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nogag\PycharmProjects\technion\data\q_data\"/>
    </mc:Choice>
  </mc:AlternateContent>
  <xr:revisionPtr revIDLastSave="0" documentId="13_ncr:1_{9F5C6077-806C-41EE-9BF1-9F32DC28C799}"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U133" i="1" l="1"/>
  <c r="XU34" i="1"/>
  <c r="XU51" i="1"/>
  <c r="XU58" i="1"/>
  <c r="XU182" i="1"/>
  <c r="XU193" i="1"/>
  <c r="XU62" i="1"/>
  <c r="XU196" i="1"/>
  <c r="XU198" i="1"/>
  <c r="XU203" i="1"/>
  <c r="XU140" i="1"/>
  <c r="AN183" i="1"/>
  <c r="AN172" i="1"/>
  <c r="AN176" i="1"/>
  <c r="AN167" i="1"/>
  <c r="AN55" i="1"/>
  <c r="AN53" i="1"/>
  <c r="AN177" i="1"/>
  <c r="AN37" i="1"/>
  <c r="AN2" i="1"/>
  <c r="AN7" i="1"/>
  <c r="AN10" i="1"/>
  <c r="AN12" i="1"/>
  <c r="AN15" i="1"/>
  <c r="AN20" i="1"/>
  <c r="AN64" i="1"/>
  <c r="AN65" i="1"/>
  <c r="AN72" i="1"/>
  <c r="AN77" i="1"/>
  <c r="AN80" i="1"/>
  <c r="AN82" i="1"/>
  <c r="AN89" i="1"/>
  <c r="AN105" i="1"/>
  <c r="AN118" i="1"/>
  <c r="AN130" i="1"/>
  <c r="AN132" i="1"/>
  <c r="AN141" i="1"/>
  <c r="AN147" i="1"/>
  <c r="AN154" i="1"/>
  <c r="AN163" i="1"/>
  <c r="AN194" i="1"/>
  <c r="AN195" i="1"/>
  <c r="AN197" i="1"/>
  <c r="AN210" i="1"/>
  <c r="AN211" i="1"/>
  <c r="AN212" i="1"/>
  <c r="AN213" i="1"/>
  <c r="AN214" i="1"/>
  <c r="AN215" i="1"/>
  <c r="AN216" i="1"/>
  <c r="AN217" i="1"/>
  <c r="AN218" i="1"/>
  <c r="AN219" i="1"/>
  <c r="AN220" i="1"/>
  <c r="AN221" i="1"/>
  <c r="AN222" i="1"/>
  <c r="AN223" i="1"/>
  <c r="AN224" i="1"/>
  <c r="AN225" i="1"/>
  <c r="AN226" i="1"/>
  <c r="AN227" i="1"/>
  <c r="AN228" i="1"/>
  <c r="AN229" i="1"/>
  <c r="AN74" i="1"/>
  <c r="AN70" i="1"/>
  <c r="AN71" i="1"/>
  <c r="AN69" i="1"/>
  <c r="AN75" i="1"/>
  <c r="AN3" i="1"/>
  <c r="AN5" i="1"/>
  <c r="AN4" i="1"/>
  <c r="AN78" i="1"/>
  <c r="AN6" i="1"/>
  <c r="AN81" i="1"/>
  <c r="AN79" i="1"/>
  <c r="AN76" i="1"/>
  <c r="AN84" i="1"/>
  <c r="AN86" i="1"/>
  <c r="AN85" i="1"/>
  <c r="AN88" i="1"/>
  <c r="AN9" i="1"/>
  <c r="AN87" i="1"/>
  <c r="AN8" i="1"/>
  <c r="AN83" i="1"/>
  <c r="AN90" i="1"/>
  <c r="AN11" i="1"/>
  <c r="AN16" i="1"/>
  <c r="AN14" i="1"/>
  <c r="AN92" i="1"/>
  <c r="AN13" i="1"/>
  <c r="AN94" i="1"/>
  <c r="AN97" i="1"/>
  <c r="AN17" i="1"/>
  <c r="AN96" i="1"/>
  <c r="AN100" i="1"/>
  <c r="AN91" i="1"/>
  <c r="AN103" i="1"/>
  <c r="AN19" i="1"/>
  <c r="AN104" i="1"/>
  <c r="AN95" i="1"/>
  <c r="AN101" i="1"/>
  <c r="AN21" i="1"/>
  <c r="AN99" i="1"/>
  <c r="AN93" i="1"/>
  <c r="AN102" i="1"/>
  <c r="AN111" i="1"/>
  <c r="AN110" i="1"/>
  <c r="AN106" i="1"/>
  <c r="AN108" i="1"/>
  <c r="AN22" i="1"/>
  <c r="AN114" i="1"/>
  <c r="AN116" i="1"/>
  <c r="AN117" i="1"/>
  <c r="AN113" i="1"/>
  <c r="AN23" i="1"/>
  <c r="AN107" i="1"/>
  <c r="AN24" i="1"/>
  <c r="AN122" i="1"/>
  <c r="AN123" i="1"/>
  <c r="AN124" i="1"/>
  <c r="AN121" i="1"/>
  <c r="AN126" i="1"/>
  <c r="AN129" i="1"/>
  <c r="AN120" i="1"/>
  <c r="AN127" i="1"/>
  <c r="AN18" i="1"/>
  <c r="AN125" i="1"/>
  <c r="AN109" i="1"/>
  <c r="AN25" i="1"/>
  <c r="AN119" i="1"/>
  <c r="AN128" i="1"/>
  <c r="AN115" i="1"/>
  <c r="AN26" i="1"/>
  <c r="AN29" i="1"/>
  <c r="AN30" i="1"/>
  <c r="AN133" i="1"/>
  <c r="AN135" i="1"/>
  <c r="AN134" i="1"/>
  <c r="AN32" i="1"/>
  <c r="AN27" i="1"/>
  <c r="AN33" i="1"/>
  <c r="AN28" i="1"/>
  <c r="AN136" i="1"/>
  <c r="AN112" i="1"/>
  <c r="AN138" i="1"/>
  <c r="AN139" i="1"/>
  <c r="AN142" i="1"/>
  <c r="AN35" i="1"/>
  <c r="AN137" i="1"/>
  <c r="AN143" i="1"/>
  <c r="AN144" i="1"/>
  <c r="AN146" i="1"/>
  <c r="AN36" i="1"/>
  <c r="AN151" i="1"/>
  <c r="AN150" i="1"/>
  <c r="AN152" i="1"/>
  <c r="AN39" i="1"/>
  <c r="AN153" i="1"/>
  <c r="AN34" i="1"/>
  <c r="AN155" i="1"/>
  <c r="AN38" i="1"/>
  <c r="AN31" i="1"/>
  <c r="AN42" i="1"/>
  <c r="AN131" i="1"/>
  <c r="AN157" i="1"/>
  <c r="AN160" i="1"/>
  <c r="AN41" i="1"/>
  <c r="AN40" i="1"/>
  <c r="AN44" i="1"/>
  <c r="AN161" i="1"/>
  <c r="AN156" i="1"/>
  <c r="AN158" i="1"/>
  <c r="AN164" i="1"/>
  <c r="AN159" i="1"/>
  <c r="AN145" i="1"/>
  <c r="AN165" i="1"/>
  <c r="AN43" i="1"/>
  <c r="AN149" i="1"/>
  <c r="AN48" i="1"/>
  <c r="AN47" i="1"/>
  <c r="AN46" i="1"/>
  <c r="AN98" i="1"/>
  <c r="AN45" i="1"/>
  <c r="AN170" i="1"/>
  <c r="AN173" i="1"/>
  <c r="AN171" i="1"/>
  <c r="AN50" i="1"/>
  <c r="AN169" i="1"/>
  <c r="AN168" i="1"/>
  <c r="AN178" i="1"/>
  <c r="AN162" i="1"/>
  <c r="AN51" i="1"/>
  <c r="AN174" i="1"/>
  <c r="AN180" i="1"/>
  <c r="AN52" i="1"/>
  <c r="AN186" i="1"/>
  <c r="AN187" i="1"/>
  <c r="AN184" i="1"/>
  <c r="AN188" i="1"/>
  <c r="AN54" i="1"/>
  <c r="AN189" i="1"/>
  <c r="AN185" i="1"/>
  <c r="AN56" i="1"/>
  <c r="AN58" i="1"/>
  <c r="AN190" i="1"/>
  <c r="AN182" i="1"/>
  <c r="AN191" i="1"/>
  <c r="AN175" i="1"/>
  <c r="AN181" i="1"/>
  <c r="AN59" i="1"/>
  <c r="AN192" i="1"/>
  <c r="AN193" i="1"/>
  <c r="AN60" i="1"/>
  <c r="AN61" i="1"/>
  <c r="AN57" i="1"/>
  <c r="AN63" i="1"/>
  <c r="AN62" i="1"/>
  <c r="AN66" i="1"/>
  <c r="AN196" i="1"/>
  <c r="AN198" i="1"/>
  <c r="AN199" i="1"/>
  <c r="AN203" i="1"/>
  <c r="AN202" i="1"/>
  <c r="AN201" i="1"/>
  <c r="AN204" i="1"/>
  <c r="AN206" i="1"/>
  <c r="AN205" i="1"/>
  <c r="AN207" i="1"/>
  <c r="AN209" i="1"/>
  <c r="AN200" i="1"/>
  <c r="AN148" i="1"/>
  <c r="AN68" i="1"/>
  <c r="AN140" i="1"/>
  <c r="AN67" i="1"/>
  <c r="AN208" i="1"/>
  <c r="AN49" i="1"/>
  <c r="AN179" i="1"/>
  <c r="AN166" i="1"/>
  <c r="AN73" i="1"/>
  <c r="AL199" i="1"/>
  <c r="AL203" i="1"/>
  <c r="AL202" i="1"/>
  <c r="AL201" i="1"/>
  <c r="AL204" i="1"/>
  <c r="AL206" i="1"/>
  <c r="AL205" i="1"/>
  <c r="AL207" i="1"/>
  <c r="AL209" i="1"/>
  <c r="AL200" i="1"/>
  <c r="AL148" i="1"/>
  <c r="AL68" i="1"/>
  <c r="AL140" i="1"/>
  <c r="AL67" i="1"/>
  <c r="AL208" i="1"/>
  <c r="AL49" i="1"/>
  <c r="AL179" i="1"/>
  <c r="AL166" i="1"/>
  <c r="AL183" i="1"/>
  <c r="AL172" i="1"/>
  <c r="AL176" i="1"/>
  <c r="AL167" i="1"/>
  <c r="AL55" i="1"/>
  <c r="AL53" i="1"/>
  <c r="AL177" i="1"/>
  <c r="AL37" i="1"/>
  <c r="AL2" i="1"/>
  <c r="AL7" i="1"/>
  <c r="AL10" i="1"/>
  <c r="AL12" i="1"/>
  <c r="AL15" i="1"/>
  <c r="AL20" i="1"/>
  <c r="AL64" i="1"/>
  <c r="AL65" i="1"/>
  <c r="AL72" i="1"/>
  <c r="AL77" i="1"/>
  <c r="AL80" i="1"/>
  <c r="AL82" i="1"/>
  <c r="AL89" i="1"/>
  <c r="AL105" i="1"/>
  <c r="AL118" i="1"/>
  <c r="AL130" i="1"/>
  <c r="AL132" i="1"/>
  <c r="AL141" i="1"/>
  <c r="AL147" i="1"/>
  <c r="AL154" i="1"/>
  <c r="AL163" i="1"/>
  <c r="AL194" i="1"/>
  <c r="AL195" i="1"/>
  <c r="AL197" i="1"/>
  <c r="AL210" i="1"/>
  <c r="AL211" i="1"/>
  <c r="AL212" i="1"/>
  <c r="AL213" i="1"/>
  <c r="AL214" i="1"/>
  <c r="AL215" i="1"/>
  <c r="AL216" i="1"/>
  <c r="AL217" i="1"/>
  <c r="AL218" i="1"/>
  <c r="AL219" i="1"/>
  <c r="AL220" i="1"/>
  <c r="AL221" i="1"/>
  <c r="AL74" i="1"/>
  <c r="AL70" i="1"/>
  <c r="AL71" i="1"/>
  <c r="AL69" i="1"/>
  <c r="AL75" i="1"/>
  <c r="AL3" i="1"/>
  <c r="AL5" i="1"/>
  <c r="AL4" i="1"/>
  <c r="AL78" i="1"/>
  <c r="AL6" i="1"/>
  <c r="AL81" i="1"/>
  <c r="AL79" i="1"/>
  <c r="AL76" i="1"/>
  <c r="AL84" i="1"/>
  <c r="AL86" i="1"/>
  <c r="AL85" i="1"/>
  <c r="AL88" i="1"/>
  <c r="AL9" i="1"/>
  <c r="AL87" i="1"/>
  <c r="AL8" i="1"/>
  <c r="AL83" i="1"/>
  <c r="AL90" i="1"/>
  <c r="AL11" i="1"/>
  <c r="AL16" i="1"/>
  <c r="AL14" i="1"/>
  <c r="AL92" i="1"/>
  <c r="AL13" i="1"/>
  <c r="AL94" i="1"/>
  <c r="AL97" i="1"/>
  <c r="AL17" i="1"/>
  <c r="AL96" i="1"/>
  <c r="AL100" i="1"/>
  <c r="AL91" i="1"/>
  <c r="AL103" i="1"/>
  <c r="AL19" i="1"/>
  <c r="AL104" i="1"/>
  <c r="AL95" i="1"/>
  <c r="AL101" i="1"/>
  <c r="AL21" i="1"/>
  <c r="AL99" i="1"/>
  <c r="AL93" i="1"/>
  <c r="AL102" i="1"/>
  <c r="AL111" i="1"/>
  <c r="AL110" i="1"/>
  <c r="AL106" i="1"/>
  <c r="AL108" i="1"/>
  <c r="AL22" i="1"/>
  <c r="AL114" i="1"/>
  <c r="AL116" i="1"/>
  <c r="AL117" i="1"/>
  <c r="AL113" i="1"/>
  <c r="AL23" i="1"/>
  <c r="AL107" i="1"/>
  <c r="AL24" i="1"/>
  <c r="AL122" i="1"/>
  <c r="AL123" i="1"/>
  <c r="AL124" i="1"/>
  <c r="AL121" i="1"/>
  <c r="AL126" i="1"/>
  <c r="AL129" i="1"/>
  <c r="AL120" i="1"/>
  <c r="AL127" i="1"/>
  <c r="AL18" i="1"/>
  <c r="AL125" i="1"/>
  <c r="AL109" i="1"/>
  <c r="AL25" i="1"/>
  <c r="AL119" i="1"/>
  <c r="AL128" i="1"/>
  <c r="AL115" i="1"/>
  <c r="AL26" i="1"/>
  <c r="AL29" i="1"/>
  <c r="AL30" i="1"/>
  <c r="AL133" i="1"/>
  <c r="AL135" i="1"/>
  <c r="AL134" i="1"/>
  <c r="AL32" i="1"/>
  <c r="AL27" i="1"/>
  <c r="AL33" i="1"/>
  <c r="AL28" i="1"/>
  <c r="AL136" i="1"/>
  <c r="AL112" i="1"/>
  <c r="AL138" i="1"/>
  <c r="AL139" i="1"/>
  <c r="AL142" i="1"/>
  <c r="AL35" i="1"/>
  <c r="AL137" i="1"/>
  <c r="AL143" i="1"/>
  <c r="AL144" i="1"/>
  <c r="AL146" i="1"/>
  <c r="AL36" i="1"/>
  <c r="AL151" i="1"/>
  <c r="AL150" i="1"/>
  <c r="AL152" i="1"/>
  <c r="AL39" i="1"/>
  <c r="AL153" i="1"/>
  <c r="AL34" i="1"/>
  <c r="AL155" i="1"/>
  <c r="AL38" i="1"/>
  <c r="AL31" i="1"/>
  <c r="AL42" i="1"/>
  <c r="AL131" i="1"/>
  <c r="AL157" i="1"/>
  <c r="AL160" i="1"/>
  <c r="AL41" i="1"/>
  <c r="AL40" i="1"/>
  <c r="AL44" i="1"/>
  <c r="AL161" i="1"/>
  <c r="AL156" i="1"/>
  <c r="AL158" i="1"/>
  <c r="AL164" i="1"/>
  <c r="AL159" i="1"/>
  <c r="AL145" i="1"/>
  <c r="AL165" i="1"/>
  <c r="AL43" i="1"/>
  <c r="AL149" i="1"/>
  <c r="AL48" i="1"/>
  <c r="AL47" i="1"/>
  <c r="AL46" i="1"/>
  <c r="AL98" i="1"/>
  <c r="AL45" i="1"/>
  <c r="AL170" i="1"/>
  <c r="AL173" i="1"/>
  <c r="AL171" i="1"/>
  <c r="AL50" i="1"/>
  <c r="AL169" i="1"/>
  <c r="AL168" i="1"/>
  <c r="AL178" i="1"/>
  <c r="AL162" i="1"/>
  <c r="AL51" i="1"/>
  <c r="AL174" i="1"/>
  <c r="AL180" i="1"/>
  <c r="AL52" i="1"/>
  <c r="AL186" i="1"/>
  <c r="AL187" i="1"/>
  <c r="AL184" i="1"/>
  <c r="AL188" i="1"/>
  <c r="AL54" i="1"/>
  <c r="AL189" i="1"/>
  <c r="AL185" i="1"/>
  <c r="AL56" i="1"/>
  <c r="AL58" i="1"/>
  <c r="AL190" i="1"/>
  <c r="AL182" i="1"/>
  <c r="AL191" i="1"/>
  <c r="AL175" i="1"/>
  <c r="AL181" i="1"/>
  <c r="AL59" i="1"/>
  <c r="AL192" i="1"/>
  <c r="AL193" i="1"/>
  <c r="AL60" i="1"/>
  <c r="AL61" i="1"/>
  <c r="AL57" i="1"/>
  <c r="AL63" i="1"/>
  <c r="AL62" i="1"/>
  <c r="AL66" i="1"/>
  <c r="AL196" i="1"/>
  <c r="AL198" i="1"/>
  <c r="AL73" i="1"/>
  <c r="AJ3" i="1"/>
  <c r="AJ5" i="1"/>
  <c r="AJ4" i="1"/>
  <c r="AJ78" i="1"/>
  <c r="AJ6" i="1"/>
  <c r="AJ81" i="1"/>
  <c r="AJ79" i="1"/>
  <c r="AJ76" i="1"/>
  <c r="AJ84" i="1"/>
  <c r="AJ86" i="1"/>
  <c r="AJ85" i="1"/>
  <c r="AJ88" i="1"/>
  <c r="AJ9" i="1"/>
  <c r="AJ87" i="1"/>
  <c r="AJ8" i="1"/>
  <c r="AJ83" i="1"/>
  <c r="AJ90" i="1"/>
  <c r="AJ11" i="1"/>
  <c r="AJ16" i="1"/>
  <c r="AJ14" i="1"/>
  <c r="AJ92" i="1"/>
  <c r="AJ13" i="1"/>
  <c r="AJ94" i="1"/>
  <c r="AJ97" i="1"/>
  <c r="AJ17" i="1"/>
  <c r="AJ96" i="1"/>
  <c r="AJ100" i="1"/>
  <c r="AJ91" i="1"/>
  <c r="AJ103" i="1"/>
  <c r="AJ19" i="1"/>
  <c r="AJ104" i="1"/>
  <c r="AJ95" i="1"/>
  <c r="AJ101" i="1"/>
  <c r="AJ21" i="1"/>
  <c r="AJ99" i="1"/>
  <c r="AJ93" i="1"/>
  <c r="AJ102" i="1"/>
  <c r="AJ111" i="1"/>
  <c r="AJ110" i="1"/>
  <c r="AJ106" i="1"/>
  <c r="AJ108" i="1"/>
  <c r="AJ22" i="1"/>
  <c r="AJ114" i="1"/>
  <c r="AJ116" i="1"/>
  <c r="AJ117" i="1"/>
  <c r="AJ113" i="1"/>
  <c r="AJ23" i="1"/>
  <c r="AJ107" i="1"/>
  <c r="AJ24" i="1"/>
  <c r="AJ122" i="1"/>
  <c r="AJ123" i="1"/>
  <c r="AJ124" i="1"/>
  <c r="AJ121" i="1"/>
  <c r="AJ126" i="1"/>
  <c r="AJ129" i="1"/>
  <c r="AJ120" i="1"/>
  <c r="AJ127" i="1"/>
  <c r="AJ18" i="1"/>
  <c r="AJ125" i="1"/>
  <c r="AJ109" i="1"/>
  <c r="AJ25" i="1"/>
  <c r="AJ119" i="1"/>
  <c r="AJ128" i="1"/>
  <c r="AJ115" i="1"/>
  <c r="AJ26" i="1"/>
  <c r="AJ29" i="1"/>
  <c r="AJ30" i="1"/>
  <c r="AJ133" i="1"/>
  <c r="AJ135" i="1"/>
  <c r="AJ134" i="1"/>
  <c r="AJ32" i="1"/>
  <c r="AJ27" i="1"/>
  <c r="AJ33" i="1"/>
  <c r="AJ28" i="1"/>
  <c r="AJ136" i="1"/>
  <c r="AJ112" i="1"/>
  <c r="AJ138" i="1"/>
  <c r="AJ139" i="1"/>
  <c r="AJ142" i="1"/>
  <c r="AJ35" i="1"/>
  <c r="AJ137" i="1"/>
  <c r="AJ143" i="1"/>
  <c r="AJ144" i="1"/>
  <c r="AJ146" i="1"/>
  <c r="AJ36" i="1"/>
  <c r="AJ151" i="1"/>
  <c r="AJ150" i="1"/>
  <c r="AJ152" i="1"/>
  <c r="AJ39" i="1"/>
  <c r="AJ153" i="1"/>
  <c r="AJ34" i="1"/>
  <c r="AJ155" i="1"/>
  <c r="AJ38" i="1"/>
  <c r="AJ31" i="1"/>
  <c r="AJ42" i="1"/>
  <c r="AJ131" i="1"/>
  <c r="AJ157" i="1"/>
  <c r="AJ160" i="1"/>
  <c r="AJ41" i="1"/>
  <c r="AJ40" i="1"/>
  <c r="AJ44" i="1"/>
  <c r="AJ161" i="1"/>
  <c r="AJ156" i="1"/>
  <c r="AJ158" i="1"/>
  <c r="AJ164" i="1"/>
  <c r="AJ159" i="1"/>
  <c r="AJ145" i="1"/>
  <c r="AJ165" i="1"/>
  <c r="AJ43" i="1"/>
  <c r="AJ149" i="1"/>
  <c r="AJ48" i="1"/>
  <c r="AJ47" i="1"/>
  <c r="AJ46" i="1"/>
  <c r="AJ98" i="1"/>
  <c r="AJ45" i="1"/>
  <c r="AJ170" i="1"/>
  <c r="AJ173" i="1"/>
  <c r="AJ171" i="1"/>
  <c r="AJ50" i="1"/>
  <c r="AJ169" i="1"/>
  <c r="AJ168" i="1"/>
  <c r="AJ178" i="1"/>
  <c r="AJ162" i="1"/>
  <c r="AJ51" i="1"/>
  <c r="AJ174" i="1"/>
  <c r="AJ180" i="1"/>
  <c r="AJ52" i="1"/>
  <c r="AJ186" i="1"/>
  <c r="AJ187" i="1"/>
  <c r="AJ184" i="1"/>
  <c r="AJ188" i="1"/>
  <c r="AJ54" i="1"/>
  <c r="AJ189" i="1"/>
  <c r="AJ185" i="1"/>
  <c r="AJ56" i="1"/>
  <c r="AJ58" i="1"/>
  <c r="AJ190" i="1"/>
  <c r="AJ182" i="1"/>
  <c r="AJ191" i="1"/>
  <c r="AJ175" i="1"/>
  <c r="AJ181" i="1"/>
  <c r="AJ59" i="1"/>
  <c r="AJ192" i="1"/>
  <c r="AJ193" i="1"/>
  <c r="AJ60" i="1"/>
  <c r="AJ61" i="1"/>
  <c r="AJ57" i="1"/>
  <c r="AJ63" i="1"/>
  <c r="AJ62" i="1"/>
  <c r="AJ66" i="1"/>
  <c r="AJ196" i="1"/>
  <c r="AJ198" i="1"/>
  <c r="AJ199" i="1"/>
  <c r="AJ203" i="1"/>
  <c r="AJ202" i="1"/>
  <c r="AJ201" i="1"/>
  <c r="AJ204" i="1"/>
  <c r="AJ206" i="1"/>
  <c r="AJ205" i="1"/>
  <c r="AJ207" i="1"/>
  <c r="AJ209" i="1"/>
  <c r="AJ200" i="1"/>
  <c r="AJ148" i="1"/>
  <c r="AJ68" i="1"/>
  <c r="AJ140" i="1"/>
  <c r="AJ67" i="1"/>
  <c r="AJ208" i="1"/>
  <c r="AJ49" i="1"/>
  <c r="AJ179" i="1"/>
  <c r="AJ166" i="1"/>
  <c r="AJ183" i="1"/>
  <c r="AJ172" i="1"/>
  <c r="AJ176" i="1"/>
  <c r="AJ167" i="1"/>
  <c r="AJ55" i="1"/>
  <c r="AJ53" i="1"/>
  <c r="AJ177" i="1"/>
  <c r="AJ37" i="1"/>
  <c r="AJ2" i="1"/>
  <c r="AJ7" i="1"/>
  <c r="AJ10" i="1"/>
  <c r="AJ12" i="1"/>
  <c r="AJ15" i="1"/>
  <c r="AJ20" i="1"/>
  <c r="AJ64" i="1"/>
  <c r="AJ65" i="1"/>
  <c r="AJ72" i="1"/>
  <c r="AJ77" i="1"/>
  <c r="AJ80" i="1"/>
  <c r="AJ82" i="1"/>
  <c r="AJ89" i="1"/>
  <c r="AJ105" i="1"/>
  <c r="AJ118" i="1"/>
  <c r="AJ130" i="1"/>
  <c r="AJ132" i="1"/>
  <c r="AJ141" i="1"/>
  <c r="AJ147" i="1"/>
  <c r="AJ154" i="1"/>
  <c r="AJ163" i="1"/>
  <c r="AJ194" i="1"/>
  <c r="AJ195" i="1"/>
  <c r="AJ197" i="1"/>
  <c r="AJ210" i="1"/>
  <c r="AJ211" i="1"/>
  <c r="AJ212" i="1"/>
  <c r="AJ74" i="1"/>
  <c r="AJ70" i="1"/>
  <c r="AJ71" i="1"/>
  <c r="AJ69" i="1"/>
  <c r="AJ75" i="1"/>
  <c r="AJ73" i="1"/>
  <c r="ABF71" i="1"/>
  <c r="ABH71" i="1"/>
  <c r="ABI71" i="1"/>
  <c r="ABJ71" i="1"/>
  <c r="ABK71" i="1"/>
  <c r="ABP71" i="1" s="1"/>
  <c r="ABL71" i="1"/>
  <c r="ABQ71" i="1" s="1"/>
  <c r="ABM71" i="1"/>
  <c r="ABR71" i="1" s="1"/>
  <c r="ABN71" i="1"/>
  <c r="ABS71" i="1" s="1"/>
  <c r="ABT71" i="1"/>
  <c r="ABF69" i="1"/>
  <c r="ABH69" i="1"/>
  <c r="ABI69" i="1"/>
  <c r="ABJ69" i="1"/>
  <c r="ABO69" i="1" s="1"/>
  <c r="ABK69" i="1"/>
  <c r="ABP69" i="1" s="1"/>
  <c r="ABL69" i="1"/>
  <c r="ABQ69" i="1" s="1"/>
  <c r="ABM69" i="1"/>
  <c r="ABR69" i="1" s="1"/>
  <c r="ABN69" i="1"/>
  <c r="ABS69" i="1" s="1"/>
  <c r="ABT69" i="1"/>
  <c r="ABF75" i="1"/>
  <c r="ABH75" i="1"/>
  <c r="ABI75" i="1"/>
  <c r="ABJ75" i="1"/>
  <c r="ABO75" i="1" s="1"/>
  <c r="ABK75" i="1"/>
  <c r="ABP75" i="1" s="1"/>
  <c r="ABL75" i="1"/>
  <c r="ABQ75" i="1" s="1"/>
  <c r="ABM75" i="1"/>
  <c r="ABR75" i="1" s="1"/>
  <c r="ABN75" i="1"/>
  <c r="ABS75" i="1" s="1"/>
  <c r="ABT75" i="1"/>
  <c r="ABF3" i="1"/>
  <c r="ABH3" i="1"/>
  <c r="ABI3" i="1"/>
  <c r="ABJ3" i="1"/>
  <c r="ABO3" i="1" s="1"/>
  <c r="ABK3" i="1"/>
  <c r="ABL3" i="1"/>
  <c r="ABQ3" i="1" s="1"/>
  <c r="ABM3" i="1"/>
  <c r="ABR3" i="1" s="1"/>
  <c r="ABN3" i="1"/>
  <c r="ABS3" i="1" s="1"/>
  <c r="ABT3" i="1"/>
  <c r="ABF5" i="1"/>
  <c r="ABH5" i="1"/>
  <c r="ABI5" i="1"/>
  <c r="ABJ5" i="1"/>
  <c r="ABO5" i="1" s="1"/>
  <c r="ABK5" i="1"/>
  <c r="ABP5" i="1" s="1"/>
  <c r="ABL5" i="1"/>
  <c r="ABQ5" i="1" s="1"/>
  <c r="ABM5" i="1"/>
  <c r="ABR5" i="1" s="1"/>
  <c r="ABN5" i="1"/>
  <c r="ABS5" i="1" s="1"/>
  <c r="ABT5" i="1"/>
  <c r="ABF4" i="1"/>
  <c r="ABH4" i="1"/>
  <c r="ABI4" i="1"/>
  <c r="ABJ4" i="1"/>
  <c r="ABK4" i="1"/>
  <c r="ABP4" i="1" s="1"/>
  <c r="ABL4" i="1"/>
  <c r="ABQ4" i="1" s="1"/>
  <c r="ABM4" i="1"/>
  <c r="ABR4" i="1" s="1"/>
  <c r="ABN4" i="1"/>
  <c r="ABS4" i="1" s="1"/>
  <c r="ABT4" i="1"/>
  <c r="ABF78" i="1"/>
  <c r="ABH78" i="1"/>
  <c r="ABI78" i="1"/>
  <c r="ABJ78" i="1"/>
  <c r="ABK78" i="1"/>
  <c r="ABP78" i="1" s="1"/>
  <c r="ABL78" i="1"/>
  <c r="ABQ78" i="1" s="1"/>
  <c r="ABM78" i="1"/>
  <c r="ABR78" i="1" s="1"/>
  <c r="ABN78" i="1"/>
  <c r="ABS78" i="1" s="1"/>
  <c r="ABT78" i="1"/>
  <c r="ABF6" i="1"/>
  <c r="ABH6" i="1"/>
  <c r="ABI6" i="1"/>
  <c r="ABJ6" i="1"/>
  <c r="ABK6" i="1"/>
  <c r="ABP6" i="1" s="1"/>
  <c r="ABL6" i="1"/>
  <c r="ABQ6" i="1" s="1"/>
  <c r="ABM6" i="1"/>
  <c r="ABR6" i="1" s="1"/>
  <c r="ABN6" i="1"/>
  <c r="ABS6" i="1" s="1"/>
  <c r="ABT6" i="1"/>
  <c r="ABF81" i="1"/>
  <c r="ABH81" i="1"/>
  <c r="ABI81" i="1"/>
  <c r="ABJ81" i="1"/>
  <c r="ABO81" i="1" s="1"/>
  <c r="ABK81" i="1"/>
  <c r="ABL81" i="1"/>
  <c r="ABQ81" i="1" s="1"/>
  <c r="ABM81" i="1"/>
  <c r="ABR81" i="1" s="1"/>
  <c r="ABN81" i="1"/>
  <c r="ABS81" i="1" s="1"/>
  <c r="ABT81" i="1"/>
  <c r="ABF79" i="1"/>
  <c r="ABH79" i="1"/>
  <c r="ABI79" i="1"/>
  <c r="ABJ79" i="1"/>
  <c r="ABO79" i="1" s="1"/>
  <c r="ABK79" i="1"/>
  <c r="ABP79" i="1" s="1"/>
  <c r="ABL79" i="1"/>
  <c r="ABM79" i="1"/>
  <c r="ABR79" i="1" s="1"/>
  <c r="ABN79" i="1"/>
  <c r="ABS79" i="1" s="1"/>
  <c r="ABT79" i="1"/>
  <c r="ABF76" i="1"/>
  <c r="ABH76" i="1"/>
  <c r="ABI76" i="1"/>
  <c r="ABJ76" i="1"/>
  <c r="ABO76" i="1" s="1"/>
  <c r="ABK76" i="1"/>
  <c r="ABL76" i="1"/>
  <c r="ABQ76" i="1" s="1"/>
  <c r="ABM76" i="1"/>
  <c r="ABR76" i="1" s="1"/>
  <c r="ABN76" i="1"/>
  <c r="ABS76" i="1" s="1"/>
  <c r="ABP76" i="1"/>
  <c r="ABT76" i="1"/>
  <c r="ABF84" i="1"/>
  <c r="ABH84" i="1"/>
  <c r="ABI84" i="1"/>
  <c r="ABJ84" i="1"/>
  <c r="ABK84" i="1"/>
  <c r="ABP84" i="1" s="1"/>
  <c r="ABL84" i="1"/>
  <c r="ABQ84" i="1" s="1"/>
  <c r="ABM84" i="1"/>
  <c r="ABR84" i="1" s="1"/>
  <c r="ABN84" i="1"/>
  <c r="ABS84" i="1" s="1"/>
  <c r="ABT84" i="1"/>
  <c r="ABF86" i="1"/>
  <c r="ABH86" i="1"/>
  <c r="ABI86" i="1"/>
  <c r="ABJ86" i="1"/>
  <c r="ABO86" i="1" s="1"/>
  <c r="ABK86" i="1"/>
  <c r="ABP86" i="1" s="1"/>
  <c r="ABL86" i="1"/>
  <c r="ABQ86" i="1" s="1"/>
  <c r="ABM86" i="1"/>
  <c r="ABR86" i="1" s="1"/>
  <c r="ABN86" i="1"/>
  <c r="ABS86" i="1" s="1"/>
  <c r="ABT86" i="1"/>
  <c r="ABF85" i="1"/>
  <c r="ABH85" i="1"/>
  <c r="ABI85" i="1"/>
  <c r="ABJ85" i="1"/>
  <c r="ABK85" i="1"/>
  <c r="ABP85" i="1" s="1"/>
  <c r="ABL85" i="1"/>
  <c r="ABQ85" i="1" s="1"/>
  <c r="ABM85" i="1"/>
  <c r="ABR85" i="1" s="1"/>
  <c r="ABN85" i="1"/>
  <c r="ABS85" i="1" s="1"/>
  <c r="ABT85" i="1"/>
  <c r="ABF88" i="1"/>
  <c r="ABH88" i="1"/>
  <c r="ABI88" i="1"/>
  <c r="ABJ88" i="1"/>
  <c r="ABK88" i="1"/>
  <c r="ABP88" i="1" s="1"/>
  <c r="ABL88" i="1"/>
  <c r="ABQ88" i="1" s="1"/>
  <c r="ABM88" i="1"/>
  <c r="ABR88" i="1" s="1"/>
  <c r="ABN88" i="1"/>
  <c r="ABS88" i="1" s="1"/>
  <c r="ABT88" i="1"/>
  <c r="ABF9" i="1"/>
  <c r="ABH9" i="1"/>
  <c r="ABI9" i="1"/>
  <c r="ABJ9" i="1"/>
  <c r="ABK9" i="1"/>
  <c r="ABP9" i="1" s="1"/>
  <c r="ABL9" i="1"/>
  <c r="ABQ9" i="1" s="1"/>
  <c r="ABM9" i="1"/>
  <c r="ABR9" i="1" s="1"/>
  <c r="ABN9" i="1"/>
  <c r="ABS9" i="1" s="1"/>
  <c r="ABT9" i="1"/>
  <c r="ABF87" i="1"/>
  <c r="ABH87" i="1"/>
  <c r="ABI87" i="1"/>
  <c r="ABJ87" i="1"/>
  <c r="ABO87" i="1" s="1"/>
  <c r="ABK87" i="1"/>
  <c r="ABP87" i="1" s="1"/>
  <c r="ABL87" i="1"/>
  <c r="ABM87" i="1"/>
  <c r="ABR87" i="1" s="1"/>
  <c r="ABN87" i="1"/>
  <c r="ABS87" i="1" s="1"/>
  <c r="ABT87" i="1"/>
  <c r="ABF8" i="1"/>
  <c r="ABH8" i="1"/>
  <c r="ABI8" i="1"/>
  <c r="ABJ8" i="1"/>
  <c r="ABO8" i="1" s="1"/>
  <c r="ABK8" i="1"/>
  <c r="ABP8" i="1" s="1"/>
  <c r="ABL8" i="1"/>
  <c r="ABM8" i="1"/>
  <c r="ABR8" i="1" s="1"/>
  <c r="ABN8" i="1"/>
  <c r="ABS8" i="1" s="1"/>
  <c r="ABT8" i="1"/>
  <c r="ABF83" i="1"/>
  <c r="ABH83" i="1"/>
  <c r="ABI83" i="1"/>
  <c r="ABJ83" i="1"/>
  <c r="ABO83" i="1" s="1"/>
  <c r="ABK83" i="1"/>
  <c r="ABL83" i="1"/>
  <c r="ABQ83" i="1" s="1"/>
  <c r="ABM83" i="1"/>
  <c r="ABR83" i="1" s="1"/>
  <c r="ABN83" i="1"/>
  <c r="ABS83" i="1" s="1"/>
  <c r="ABT83" i="1"/>
  <c r="ABF90" i="1"/>
  <c r="ABH90" i="1"/>
  <c r="ABI90" i="1"/>
  <c r="ABJ90" i="1"/>
  <c r="ABK90" i="1"/>
  <c r="ABP90" i="1" s="1"/>
  <c r="ABL90" i="1"/>
  <c r="ABQ90" i="1" s="1"/>
  <c r="ABM90" i="1"/>
  <c r="ABR90" i="1" s="1"/>
  <c r="ABN90" i="1"/>
  <c r="ABS90" i="1" s="1"/>
  <c r="ABT90" i="1"/>
  <c r="ABF11" i="1"/>
  <c r="ABH11" i="1"/>
  <c r="ABI11" i="1"/>
  <c r="ABJ11" i="1"/>
  <c r="ABO11" i="1" s="1"/>
  <c r="ABK11" i="1"/>
  <c r="ABP11" i="1" s="1"/>
  <c r="ABL11" i="1"/>
  <c r="ABQ11" i="1" s="1"/>
  <c r="ABM11" i="1"/>
  <c r="ABR11" i="1" s="1"/>
  <c r="ABN11" i="1"/>
  <c r="ABS11" i="1" s="1"/>
  <c r="ABT11" i="1"/>
  <c r="ABF16" i="1"/>
  <c r="ABH16" i="1"/>
  <c r="ABI16" i="1"/>
  <c r="ABJ16" i="1"/>
  <c r="ABK16" i="1"/>
  <c r="ABP16" i="1" s="1"/>
  <c r="ABL16" i="1"/>
  <c r="ABQ16" i="1" s="1"/>
  <c r="ABM16" i="1"/>
  <c r="ABR16" i="1" s="1"/>
  <c r="ABN16" i="1"/>
  <c r="ABS16" i="1" s="1"/>
  <c r="ABT16" i="1"/>
  <c r="ABF14" i="1"/>
  <c r="ABH14" i="1"/>
  <c r="ABI14" i="1"/>
  <c r="ABJ14" i="1"/>
  <c r="ABK14" i="1"/>
  <c r="ABP14" i="1" s="1"/>
  <c r="ABL14" i="1"/>
  <c r="ABQ14" i="1" s="1"/>
  <c r="ABM14" i="1"/>
  <c r="ABR14" i="1" s="1"/>
  <c r="ABN14" i="1"/>
  <c r="ABS14" i="1" s="1"/>
  <c r="ABT14" i="1"/>
  <c r="ABF92" i="1"/>
  <c r="ABH92" i="1"/>
  <c r="ABI92" i="1"/>
  <c r="ABJ92" i="1"/>
  <c r="ABK92" i="1"/>
  <c r="ABP92" i="1" s="1"/>
  <c r="ABL92" i="1"/>
  <c r="ABQ92" i="1" s="1"/>
  <c r="ABM92" i="1"/>
  <c r="ABR92" i="1" s="1"/>
  <c r="ABN92" i="1"/>
  <c r="ABS92" i="1" s="1"/>
  <c r="ABT92" i="1"/>
  <c r="ABF13" i="1"/>
  <c r="ABH13" i="1"/>
  <c r="ABI13" i="1"/>
  <c r="ABJ13" i="1"/>
  <c r="ABO13" i="1" s="1"/>
  <c r="ABK13" i="1"/>
  <c r="ABP13" i="1" s="1"/>
  <c r="ABL13" i="1"/>
  <c r="ABM13" i="1"/>
  <c r="ABR13" i="1" s="1"/>
  <c r="ABN13" i="1"/>
  <c r="ABS13" i="1" s="1"/>
  <c r="ABT13" i="1"/>
  <c r="ABF94" i="1"/>
  <c r="ABH94" i="1"/>
  <c r="ABI94" i="1"/>
  <c r="ABJ94" i="1"/>
  <c r="ABO94" i="1" s="1"/>
  <c r="ABK94" i="1"/>
  <c r="ABP94" i="1" s="1"/>
  <c r="ABL94" i="1"/>
  <c r="ABM94" i="1"/>
  <c r="ABR94" i="1" s="1"/>
  <c r="ABN94" i="1"/>
  <c r="ABS94" i="1" s="1"/>
  <c r="ABT94" i="1"/>
  <c r="ABF97" i="1"/>
  <c r="ABH97" i="1"/>
  <c r="ABI97" i="1"/>
  <c r="ABJ97" i="1"/>
  <c r="ABO97" i="1" s="1"/>
  <c r="ABK97" i="1"/>
  <c r="ABP97" i="1" s="1"/>
  <c r="ABL97" i="1"/>
  <c r="ABQ97" i="1" s="1"/>
  <c r="ABM97" i="1"/>
  <c r="ABR97" i="1" s="1"/>
  <c r="ABN97" i="1"/>
  <c r="ABS97" i="1" s="1"/>
  <c r="ABT97" i="1"/>
  <c r="ABF17" i="1"/>
  <c r="ABH17" i="1"/>
  <c r="ABI17" i="1"/>
  <c r="ABJ17" i="1"/>
  <c r="ABO17" i="1" s="1"/>
  <c r="ABK17" i="1"/>
  <c r="ABL17" i="1"/>
  <c r="ABQ17" i="1" s="1"/>
  <c r="ABM17" i="1"/>
  <c r="ABR17" i="1" s="1"/>
  <c r="ABN17" i="1"/>
  <c r="ABS17" i="1" s="1"/>
  <c r="ABT17" i="1"/>
  <c r="ABF96" i="1"/>
  <c r="ABH96" i="1"/>
  <c r="ABI96" i="1"/>
  <c r="ABJ96" i="1"/>
  <c r="ABO96" i="1" s="1"/>
  <c r="ABK96" i="1"/>
  <c r="ABP96" i="1" s="1"/>
  <c r="ABL96" i="1"/>
  <c r="ABQ96" i="1" s="1"/>
  <c r="ABM96" i="1"/>
  <c r="ABR96" i="1" s="1"/>
  <c r="ABN96" i="1"/>
  <c r="ABS96" i="1" s="1"/>
  <c r="ABT96" i="1"/>
  <c r="ABF100" i="1"/>
  <c r="ABH100" i="1"/>
  <c r="ABI100" i="1"/>
  <c r="ABJ100" i="1"/>
  <c r="ABK100" i="1"/>
  <c r="ABP100" i="1" s="1"/>
  <c r="ABL100" i="1"/>
  <c r="ABQ100" i="1" s="1"/>
  <c r="ABM100" i="1"/>
  <c r="ABR100" i="1" s="1"/>
  <c r="ABN100" i="1"/>
  <c r="ABS100" i="1" s="1"/>
  <c r="ABT100" i="1"/>
  <c r="ABF91" i="1"/>
  <c r="ABH91" i="1"/>
  <c r="ABI91" i="1"/>
  <c r="ABJ91" i="1"/>
  <c r="ABK91" i="1"/>
  <c r="ABP91" i="1" s="1"/>
  <c r="ABL91" i="1"/>
  <c r="ABQ91" i="1" s="1"/>
  <c r="ABM91" i="1"/>
  <c r="ABR91" i="1" s="1"/>
  <c r="ABN91" i="1"/>
  <c r="ABS91" i="1" s="1"/>
  <c r="ABT91" i="1"/>
  <c r="ABF103" i="1"/>
  <c r="ABH103" i="1"/>
  <c r="ABI103" i="1"/>
  <c r="ABJ103" i="1"/>
  <c r="ABK103" i="1"/>
  <c r="ABP103" i="1" s="1"/>
  <c r="ABL103" i="1"/>
  <c r="ABQ103" i="1" s="1"/>
  <c r="ABM103" i="1"/>
  <c r="ABR103" i="1" s="1"/>
  <c r="ABN103" i="1"/>
  <c r="ABS103" i="1" s="1"/>
  <c r="ABT103" i="1"/>
  <c r="ABF19" i="1"/>
  <c r="ABH19" i="1"/>
  <c r="ABI19" i="1"/>
  <c r="ABJ19" i="1"/>
  <c r="ABO19" i="1" s="1"/>
  <c r="ABK19" i="1"/>
  <c r="ABP19" i="1" s="1"/>
  <c r="ABL19" i="1"/>
  <c r="ABM19" i="1"/>
  <c r="ABR19" i="1" s="1"/>
  <c r="ABN19" i="1"/>
  <c r="ABS19" i="1" s="1"/>
  <c r="ABT19" i="1"/>
  <c r="ABF104" i="1"/>
  <c r="ABH104" i="1"/>
  <c r="ABI104" i="1"/>
  <c r="ABJ104" i="1"/>
  <c r="ABO104" i="1" s="1"/>
  <c r="ABK104" i="1"/>
  <c r="ABP104" i="1" s="1"/>
  <c r="ABL104" i="1"/>
  <c r="ABM104" i="1"/>
  <c r="ABR104" i="1" s="1"/>
  <c r="ABN104" i="1"/>
  <c r="ABS104" i="1" s="1"/>
  <c r="ABT104" i="1"/>
  <c r="ABF95" i="1"/>
  <c r="ABH95" i="1"/>
  <c r="ABI95" i="1"/>
  <c r="ABJ95" i="1"/>
  <c r="ABO95" i="1" s="1"/>
  <c r="ABK95" i="1"/>
  <c r="ABP95" i="1" s="1"/>
  <c r="ABL95" i="1"/>
  <c r="ABQ95" i="1" s="1"/>
  <c r="ABM95" i="1"/>
  <c r="ABR95" i="1" s="1"/>
  <c r="ABN95" i="1"/>
  <c r="ABS95" i="1" s="1"/>
  <c r="ABT95" i="1"/>
  <c r="ABF101" i="1"/>
  <c r="ABH101" i="1"/>
  <c r="ABI101" i="1"/>
  <c r="ABJ101" i="1"/>
  <c r="ABO101" i="1" s="1"/>
  <c r="ABK101" i="1"/>
  <c r="ABL101" i="1"/>
  <c r="ABQ101" i="1" s="1"/>
  <c r="ABM101" i="1"/>
  <c r="ABR101" i="1" s="1"/>
  <c r="ABN101" i="1"/>
  <c r="ABS101" i="1" s="1"/>
  <c r="ABT101" i="1"/>
  <c r="ABF21" i="1"/>
  <c r="ABH21" i="1"/>
  <c r="ABI21" i="1"/>
  <c r="ABJ21" i="1"/>
  <c r="ABO21" i="1" s="1"/>
  <c r="ABK21" i="1"/>
  <c r="ABL21" i="1"/>
  <c r="ABQ21" i="1" s="1"/>
  <c r="ABM21" i="1"/>
  <c r="ABR21" i="1" s="1"/>
  <c r="ABN21" i="1"/>
  <c r="ABS21" i="1" s="1"/>
  <c r="ABT21" i="1"/>
  <c r="ABF99" i="1"/>
  <c r="ABH99" i="1"/>
  <c r="ABI99" i="1"/>
  <c r="ABJ99" i="1"/>
  <c r="ABK99" i="1"/>
  <c r="ABP99" i="1" s="1"/>
  <c r="ABL99" i="1"/>
  <c r="ABQ99" i="1" s="1"/>
  <c r="ABM99" i="1"/>
  <c r="ABR99" i="1" s="1"/>
  <c r="ABN99" i="1"/>
  <c r="ABS99" i="1" s="1"/>
  <c r="ABT99" i="1"/>
  <c r="ABF93" i="1"/>
  <c r="ABH93" i="1"/>
  <c r="ABI93" i="1"/>
  <c r="ABJ93" i="1"/>
  <c r="ABK93" i="1"/>
  <c r="ABP93" i="1" s="1"/>
  <c r="ABL93" i="1"/>
  <c r="ABQ93" i="1" s="1"/>
  <c r="ABM93" i="1"/>
  <c r="ABR93" i="1" s="1"/>
  <c r="ABN93" i="1"/>
  <c r="ABS93" i="1" s="1"/>
  <c r="ABT93" i="1"/>
  <c r="ABF102" i="1"/>
  <c r="ABH102" i="1"/>
  <c r="ABI102" i="1"/>
  <c r="ABJ102" i="1"/>
  <c r="ABK102" i="1"/>
  <c r="ABP102" i="1" s="1"/>
  <c r="ABL102" i="1"/>
  <c r="ABQ102" i="1" s="1"/>
  <c r="ABM102" i="1"/>
  <c r="ABR102" i="1" s="1"/>
  <c r="ABN102" i="1"/>
  <c r="ABS102" i="1" s="1"/>
  <c r="ABT102" i="1"/>
  <c r="ABF111" i="1"/>
  <c r="ABH111" i="1"/>
  <c r="ABI111" i="1"/>
  <c r="ABJ111" i="1"/>
  <c r="ABO111" i="1" s="1"/>
  <c r="ABK111" i="1"/>
  <c r="ABP111" i="1" s="1"/>
  <c r="ABL111" i="1"/>
  <c r="ABM111" i="1"/>
  <c r="ABR111" i="1" s="1"/>
  <c r="ABN111" i="1"/>
  <c r="ABS111" i="1" s="1"/>
  <c r="ABT111" i="1"/>
  <c r="ABF110" i="1"/>
  <c r="ABH110" i="1"/>
  <c r="ABI110" i="1"/>
  <c r="ABJ110" i="1"/>
  <c r="ABO110" i="1" s="1"/>
  <c r="ABK110" i="1"/>
  <c r="ABP110" i="1" s="1"/>
  <c r="ABL110" i="1"/>
  <c r="ABM110" i="1"/>
  <c r="ABR110" i="1" s="1"/>
  <c r="ABN110" i="1"/>
  <c r="ABS110" i="1" s="1"/>
  <c r="ABT110" i="1"/>
  <c r="ABF106" i="1"/>
  <c r="ABH106" i="1"/>
  <c r="ABI106" i="1"/>
  <c r="ABJ106" i="1"/>
  <c r="ABK106" i="1"/>
  <c r="ABP106" i="1" s="1"/>
  <c r="ABL106" i="1"/>
  <c r="ABQ106" i="1" s="1"/>
  <c r="ABM106" i="1"/>
  <c r="ABR106" i="1" s="1"/>
  <c r="ABN106" i="1"/>
  <c r="ABS106" i="1" s="1"/>
  <c r="ABT106" i="1"/>
  <c r="ABF108" i="1"/>
  <c r="ABH108" i="1"/>
  <c r="ABI108" i="1"/>
  <c r="ABJ108" i="1"/>
  <c r="ABO108" i="1" s="1"/>
  <c r="ABK108" i="1"/>
  <c r="ABP108" i="1" s="1"/>
  <c r="ABL108" i="1"/>
  <c r="ABM108" i="1"/>
  <c r="ABR108" i="1" s="1"/>
  <c r="ABN108" i="1"/>
  <c r="ABS108" i="1" s="1"/>
  <c r="ABT108" i="1"/>
  <c r="ABF22" i="1"/>
  <c r="ABH22" i="1"/>
  <c r="ABI22" i="1"/>
  <c r="ABJ22" i="1"/>
  <c r="ABO22" i="1" s="1"/>
  <c r="ABK22" i="1"/>
  <c r="ABP22" i="1" s="1"/>
  <c r="ABL22" i="1"/>
  <c r="ABQ22" i="1" s="1"/>
  <c r="ABM22" i="1"/>
  <c r="ABR22" i="1" s="1"/>
  <c r="ABN22" i="1"/>
  <c r="ABS22" i="1" s="1"/>
  <c r="ABT22" i="1"/>
  <c r="ABF114" i="1"/>
  <c r="ABH114" i="1"/>
  <c r="ABI114" i="1"/>
  <c r="ABJ114" i="1"/>
  <c r="ABK114" i="1"/>
  <c r="ABP114" i="1" s="1"/>
  <c r="ABL114" i="1"/>
  <c r="ABQ114" i="1" s="1"/>
  <c r="ABM114" i="1"/>
  <c r="ABR114" i="1" s="1"/>
  <c r="ABN114" i="1"/>
  <c r="ABS114" i="1" s="1"/>
  <c r="ABT114" i="1"/>
  <c r="ABF116" i="1"/>
  <c r="ABH116" i="1"/>
  <c r="ABI116" i="1"/>
  <c r="ABJ116" i="1"/>
  <c r="ABK116" i="1"/>
  <c r="ABP116" i="1" s="1"/>
  <c r="ABL116" i="1"/>
  <c r="ABQ116" i="1" s="1"/>
  <c r="ABM116" i="1"/>
  <c r="ABR116" i="1" s="1"/>
  <c r="ABN116" i="1"/>
  <c r="ABS116" i="1" s="1"/>
  <c r="ABT116" i="1"/>
  <c r="ABF117" i="1"/>
  <c r="ABH117" i="1"/>
  <c r="ABI117" i="1"/>
  <c r="ABJ117" i="1"/>
  <c r="ABK117" i="1"/>
  <c r="ABP117" i="1" s="1"/>
  <c r="ABL117" i="1"/>
  <c r="ABQ117" i="1" s="1"/>
  <c r="ABM117" i="1"/>
  <c r="ABR117" i="1" s="1"/>
  <c r="ABN117" i="1"/>
  <c r="ABS117" i="1" s="1"/>
  <c r="ABT117" i="1"/>
  <c r="ABF113" i="1"/>
  <c r="ABH113" i="1"/>
  <c r="ABI113" i="1"/>
  <c r="ABJ113" i="1"/>
  <c r="ABO113" i="1" s="1"/>
  <c r="ABK113" i="1"/>
  <c r="ABP113" i="1" s="1"/>
  <c r="ABL113" i="1"/>
  <c r="ABM113" i="1"/>
  <c r="ABR113" i="1" s="1"/>
  <c r="ABN113" i="1"/>
  <c r="ABS113" i="1" s="1"/>
  <c r="ABT113" i="1"/>
  <c r="ABF23" i="1"/>
  <c r="ABH23" i="1"/>
  <c r="ABI23" i="1"/>
  <c r="ABJ23" i="1"/>
  <c r="ABO23" i="1" s="1"/>
  <c r="ABK23" i="1"/>
  <c r="ABP23" i="1" s="1"/>
  <c r="ABL23" i="1"/>
  <c r="ABM23" i="1"/>
  <c r="ABR23" i="1" s="1"/>
  <c r="ABN23" i="1"/>
  <c r="ABS23" i="1" s="1"/>
  <c r="ABT23" i="1"/>
  <c r="ABF107" i="1"/>
  <c r="ABH107" i="1"/>
  <c r="ABI107" i="1"/>
  <c r="ABJ107" i="1"/>
  <c r="ABO107" i="1" s="1"/>
  <c r="ABK107" i="1"/>
  <c r="ABP107" i="1" s="1"/>
  <c r="ABL107" i="1"/>
  <c r="ABQ107" i="1" s="1"/>
  <c r="ABM107" i="1"/>
  <c r="ABR107" i="1" s="1"/>
  <c r="ABN107" i="1"/>
  <c r="ABS107" i="1" s="1"/>
  <c r="ABT107" i="1"/>
  <c r="ABF24" i="1"/>
  <c r="ABH24" i="1"/>
  <c r="ABI24" i="1"/>
  <c r="ABJ24" i="1"/>
  <c r="ABO24" i="1" s="1"/>
  <c r="ABK24" i="1"/>
  <c r="ABL24" i="1"/>
  <c r="ABQ24" i="1" s="1"/>
  <c r="ABM24" i="1"/>
  <c r="ABR24" i="1" s="1"/>
  <c r="ABN24" i="1"/>
  <c r="ABS24" i="1" s="1"/>
  <c r="ABT24" i="1"/>
  <c r="ABF122" i="1"/>
  <c r="ABH122" i="1"/>
  <c r="ABI122" i="1"/>
  <c r="ABJ122" i="1"/>
  <c r="ABO122" i="1" s="1"/>
  <c r="ABK122" i="1"/>
  <c r="ABP122" i="1" s="1"/>
  <c r="ABL122" i="1"/>
  <c r="ABQ122" i="1" s="1"/>
  <c r="ABM122" i="1"/>
  <c r="ABR122" i="1" s="1"/>
  <c r="ABN122" i="1"/>
  <c r="ABS122" i="1" s="1"/>
  <c r="ABT122" i="1"/>
  <c r="ABF123" i="1"/>
  <c r="ABH123" i="1"/>
  <c r="ABI123" i="1"/>
  <c r="ABJ123" i="1"/>
  <c r="ABK123" i="1"/>
  <c r="ABP123" i="1" s="1"/>
  <c r="ABL123" i="1"/>
  <c r="ABQ123" i="1" s="1"/>
  <c r="ABM123" i="1"/>
  <c r="ABR123" i="1" s="1"/>
  <c r="ABN123" i="1"/>
  <c r="ABS123" i="1" s="1"/>
  <c r="ABT123" i="1"/>
  <c r="ABF124" i="1"/>
  <c r="ABH124" i="1"/>
  <c r="ABI124" i="1"/>
  <c r="ABJ124" i="1"/>
  <c r="ABK124" i="1"/>
  <c r="ABP124" i="1" s="1"/>
  <c r="ABL124" i="1"/>
  <c r="ABQ124" i="1" s="1"/>
  <c r="ABM124" i="1"/>
  <c r="ABR124" i="1" s="1"/>
  <c r="ABN124" i="1"/>
  <c r="ABS124" i="1" s="1"/>
  <c r="ABT124" i="1"/>
  <c r="ABF121" i="1"/>
  <c r="ABH121" i="1"/>
  <c r="ABI121" i="1"/>
  <c r="ABJ121" i="1"/>
  <c r="ABK121" i="1"/>
  <c r="ABP121" i="1" s="1"/>
  <c r="ABL121" i="1"/>
  <c r="ABQ121" i="1" s="1"/>
  <c r="ABM121" i="1"/>
  <c r="ABR121" i="1" s="1"/>
  <c r="ABN121" i="1"/>
  <c r="ABS121" i="1" s="1"/>
  <c r="ABT121" i="1"/>
  <c r="ABF126" i="1"/>
  <c r="ABH126" i="1"/>
  <c r="ABI126" i="1"/>
  <c r="ABJ126" i="1"/>
  <c r="ABO126" i="1" s="1"/>
  <c r="ABK126" i="1"/>
  <c r="ABP126" i="1" s="1"/>
  <c r="ABL126" i="1"/>
  <c r="ABM126" i="1"/>
  <c r="ABR126" i="1" s="1"/>
  <c r="ABN126" i="1"/>
  <c r="ABS126" i="1" s="1"/>
  <c r="ABT126" i="1"/>
  <c r="ABF129" i="1"/>
  <c r="ABH129" i="1"/>
  <c r="ABI129" i="1"/>
  <c r="ABJ129" i="1"/>
  <c r="ABO129" i="1" s="1"/>
  <c r="ABK129" i="1"/>
  <c r="ABP129" i="1" s="1"/>
  <c r="ABL129" i="1"/>
  <c r="ABM129" i="1"/>
  <c r="ABR129" i="1" s="1"/>
  <c r="ABN129" i="1"/>
  <c r="ABS129" i="1" s="1"/>
  <c r="ABT129" i="1"/>
  <c r="ABF120" i="1"/>
  <c r="ABH120" i="1"/>
  <c r="ABI120" i="1"/>
  <c r="ABJ120" i="1"/>
  <c r="ABO120" i="1" s="1"/>
  <c r="ABK120" i="1"/>
  <c r="ABP120" i="1" s="1"/>
  <c r="ABL120" i="1"/>
  <c r="ABQ120" i="1" s="1"/>
  <c r="ABM120" i="1"/>
  <c r="ABR120" i="1" s="1"/>
  <c r="ABN120" i="1"/>
  <c r="ABS120" i="1" s="1"/>
  <c r="ABT120" i="1"/>
  <c r="ABF127" i="1"/>
  <c r="ABH127" i="1"/>
  <c r="ABI127" i="1"/>
  <c r="ABJ127" i="1"/>
  <c r="ABO127" i="1" s="1"/>
  <c r="ABK127" i="1"/>
  <c r="ABP127" i="1" s="1"/>
  <c r="ABL127" i="1"/>
  <c r="ABQ127" i="1" s="1"/>
  <c r="ABM127" i="1"/>
  <c r="ABR127" i="1" s="1"/>
  <c r="ABN127" i="1"/>
  <c r="ABS127" i="1" s="1"/>
  <c r="ABT127" i="1"/>
  <c r="ABF18" i="1"/>
  <c r="ABH18" i="1"/>
  <c r="ABI18" i="1"/>
  <c r="ABJ18" i="1"/>
  <c r="ABO18" i="1" s="1"/>
  <c r="ABK18" i="1"/>
  <c r="ABP18" i="1" s="1"/>
  <c r="ABL18" i="1"/>
  <c r="ABQ18" i="1" s="1"/>
  <c r="ABM18" i="1"/>
  <c r="ABR18" i="1" s="1"/>
  <c r="ABN18" i="1"/>
  <c r="ABS18" i="1" s="1"/>
  <c r="ABT18" i="1"/>
  <c r="ABF125" i="1"/>
  <c r="ABH125" i="1"/>
  <c r="ABI125" i="1"/>
  <c r="ABJ125" i="1"/>
  <c r="ABK125" i="1"/>
  <c r="ABP125" i="1" s="1"/>
  <c r="ABL125" i="1"/>
  <c r="ABQ125" i="1" s="1"/>
  <c r="ABM125" i="1"/>
  <c r="ABR125" i="1" s="1"/>
  <c r="ABN125" i="1"/>
  <c r="ABS125" i="1" s="1"/>
  <c r="ABT125" i="1"/>
  <c r="ABF109" i="1"/>
  <c r="ABH109" i="1"/>
  <c r="ABI109" i="1"/>
  <c r="ABJ109" i="1"/>
  <c r="ABK109" i="1"/>
  <c r="ABP109" i="1" s="1"/>
  <c r="ABL109" i="1"/>
  <c r="ABQ109" i="1" s="1"/>
  <c r="ABM109" i="1"/>
  <c r="ABR109" i="1" s="1"/>
  <c r="ABN109" i="1"/>
  <c r="ABS109" i="1" s="1"/>
  <c r="ABT109" i="1"/>
  <c r="ABF25" i="1"/>
  <c r="ABH25" i="1"/>
  <c r="ABI25" i="1"/>
  <c r="ABJ25" i="1"/>
  <c r="ABK25" i="1"/>
  <c r="ABP25" i="1" s="1"/>
  <c r="ABL25" i="1"/>
  <c r="ABQ25" i="1" s="1"/>
  <c r="ABM25" i="1"/>
  <c r="ABR25" i="1" s="1"/>
  <c r="ABN25" i="1"/>
  <c r="ABS25" i="1" s="1"/>
  <c r="ABT25" i="1"/>
  <c r="ABF119" i="1"/>
  <c r="ABH119" i="1"/>
  <c r="ABI119" i="1"/>
  <c r="ABJ119" i="1"/>
  <c r="ABO119" i="1" s="1"/>
  <c r="ABK119" i="1"/>
  <c r="ABP119" i="1" s="1"/>
  <c r="ABL119" i="1"/>
  <c r="ABM119" i="1"/>
  <c r="ABR119" i="1" s="1"/>
  <c r="ABN119" i="1"/>
  <c r="ABS119" i="1" s="1"/>
  <c r="ABT119" i="1"/>
  <c r="ABF128" i="1"/>
  <c r="ABH128" i="1"/>
  <c r="ABI128" i="1"/>
  <c r="ABJ128" i="1"/>
  <c r="ABO128" i="1" s="1"/>
  <c r="ABK128" i="1"/>
  <c r="ABP128" i="1" s="1"/>
  <c r="ABL128" i="1"/>
  <c r="ABM128" i="1"/>
  <c r="ABR128" i="1" s="1"/>
  <c r="ABN128" i="1"/>
  <c r="ABS128" i="1" s="1"/>
  <c r="ABT128" i="1"/>
  <c r="ABF115" i="1"/>
  <c r="ABH115" i="1"/>
  <c r="ABI115" i="1"/>
  <c r="ABJ115" i="1"/>
  <c r="ABO115" i="1" s="1"/>
  <c r="ABK115" i="1"/>
  <c r="ABP115" i="1" s="1"/>
  <c r="ABL115" i="1"/>
  <c r="ABQ115" i="1" s="1"/>
  <c r="ABM115" i="1"/>
  <c r="ABR115" i="1" s="1"/>
  <c r="ABN115" i="1"/>
  <c r="ABS115" i="1" s="1"/>
  <c r="ABT115" i="1"/>
  <c r="ABF26" i="1"/>
  <c r="ABH26" i="1"/>
  <c r="ABI26" i="1"/>
  <c r="ABJ26" i="1"/>
  <c r="ABO26" i="1" s="1"/>
  <c r="ABK26" i="1"/>
  <c r="ABP26" i="1" s="1"/>
  <c r="ABL26" i="1"/>
  <c r="ABQ26" i="1" s="1"/>
  <c r="ABM26" i="1"/>
  <c r="ABR26" i="1" s="1"/>
  <c r="ABN26" i="1"/>
  <c r="ABS26" i="1" s="1"/>
  <c r="ABT26" i="1"/>
  <c r="ABF29" i="1"/>
  <c r="ABH29" i="1"/>
  <c r="ABI29" i="1"/>
  <c r="ABJ29" i="1"/>
  <c r="ABO29" i="1" s="1"/>
  <c r="ABK29" i="1"/>
  <c r="ABP29" i="1" s="1"/>
  <c r="ABL29" i="1"/>
  <c r="ABQ29" i="1" s="1"/>
  <c r="ABM29" i="1"/>
  <c r="ABR29" i="1" s="1"/>
  <c r="ABN29" i="1"/>
  <c r="ABS29" i="1" s="1"/>
  <c r="ABT29" i="1"/>
  <c r="ABF30" i="1"/>
  <c r="ABH30" i="1"/>
  <c r="ABI30" i="1"/>
  <c r="ABJ30" i="1"/>
  <c r="ABK30" i="1"/>
  <c r="ABP30" i="1" s="1"/>
  <c r="ABL30" i="1"/>
  <c r="ABQ30" i="1" s="1"/>
  <c r="ABM30" i="1"/>
  <c r="ABR30" i="1" s="1"/>
  <c r="ABN30" i="1"/>
  <c r="ABS30" i="1" s="1"/>
  <c r="ABT30" i="1"/>
  <c r="ABF133" i="1"/>
  <c r="ABH133" i="1"/>
  <c r="ABI133" i="1"/>
  <c r="ABJ133" i="1"/>
  <c r="ABK133" i="1"/>
  <c r="ABP133" i="1" s="1"/>
  <c r="ABL133" i="1"/>
  <c r="ABQ133" i="1" s="1"/>
  <c r="ABM133" i="1"/>
  <c r="ABR133" i="1" s="1"/>
  <c r="ABN133" i="1"/>
  <c r="ABS133" i="1" s="1"/>
  <c r="ABT133" i="1"/>
  <c r="ABF135" i="1"/>
  <c r="ABH135" i="1"/>
  <c r="ABI135" i="1"/>
  <c r="ABJ135" i="1"/>
  <c r="ABK135" i="1"/>
  <c r="ABP135" i="1" s="1"/>
  <c r="ABL135" i="1"/>
  <c r="ABQ135" i="1" s="1"/>
  <c r="ABM135" i="1"/>
  <c r="ABR135" i="1" s="1"/>
  <c r="ABN135" i="1"/>
  <c r="ABS135" i="1" s="1"/>
  <c r="ABT135" i="1"/>
  <c r="ABF134" i="1"/>
  <c r="ABH134" i="1"/>
  <c r="ABI134" i="1"/>
  <c r="ABJ134" i="1"/>
  <c r="ABK134" i="1"/>
  <c r="ABP134" i="1" s="1"/>
  <c r="ABL134" i="1"/>
  <c r="ABQ134" i="1" s="1"/>
  <c r="ABM134" i="1"/>
  <c r="ABR134" i="1" s="1"/>
  <c r="ABN134" i="1"/>
  <c r="ABS134" i="1" s="1"/>
  <c r="ABT134" i="1"/>
  <c r="ABF32" i="1"/>
  <c r="ABH32" i="1"/>
  <c r="ABI32" i="1"/>
  <c r="ABJ32" i="1"/>
  <c r="ABO32" i="1" s="1"/>
  <c r="ABK32" i="1"/>
  <c r="ABL32" i="1"/>
  <c r="ABQ32" i="1" s="1"/>
  <c r="ABM32" i="1"/>
  <c r="ABR32" i="1" s="1"/>
  <c r="ABN32" i="1"/>
  <c r="ABS32" i="1" s="1"/>
  <c r="ABT32" i="1"/>
  <c r="ABF27" i="1"/>
  <c r="ABH27" i="1"/>
  <c r="ABI27" i="1"/>
  <c r="ABJ27" i="1"/>
  <c r="ABO27" i="1" s="1"/>
  <c r="ABK27" i="1"/>
  <c r="ABP27" i="1" s="1"/>
  <c r="ABL27" i="1"/>
  <c r="ABQ27" i="1" s="1"/>
  <c r="ABM27" i="1"/>
  <c r="ABR27" i="1" s="1"/>
  <c r="ABN27" i="1"/>
  <c r="ABS27" i="1" s="1"/>
  <c r="ABT27" i="1"/>
  <c r="ABF33" i="1"/>
  <c r="ABH33" i="1"/>
  <c r="ABI33" i="1"/>
  <c r="ABJ33" i="1"/>
  <c r="ABK33" i="1"/>
  <c r="ABP33" i="1" s="1"/>
  <c r="ABL33" i="1"/>
  <c r="ABQ33" i="1" s="1"/>
  <c r="ABM33" i="1"/>
  <c r="ABR33" i="1" s="1"/>
  <c r="ABN33" i="1"/>
  <c r="ABS33" i="1" s="1"/>
  <c r="ABT33" i="1"/>
  <c r="ABF28" i="1"/>
  <c r="ABH28" i="1"/>
  <c r="ABI28" i="1"/>
  <c r="ABJ28" i="1"/>
  <c r="ABO28" i="1" s="1"/>
  <c r="ABK28" i="1"/>
  <c r="ABP28" i="1" s="1"/>
  <c r="ABL28" i="1"/>
  <c r="ABQ28" i="1" s="1"/>
  <c r="ABM28" i="1"/>
  <c r="ABR28" i="1" s="1"/>
  <c r="ABN28" i="1"/>
  <c r="ABS28" i="1" s="1"/>
  <c r="ABT28" i="1"/>
  <c r="ABF136" i="1"/>
  <c r="ABH136" i="1"/>
  <c r="ABI136" i="1"/>
  <c r="ABJ136" i="1"/>
  <c r="ABK136" i="1"/>
  <c r="ABP136" i="1" s="1"/>
  <c r="ABL136" i="1"/>
  <c r="ABQ136" i="1" s="1"/>
  <c r="ABM136" i="1"/>
  <c r="ABR136" i="1" s="1"/>
  <c r="ABN136" i="1"/>
  <c r="ABS136" i="1" s="1"/>
  <c r="ABT136" i="1"/>
  <c r="ABF112" i="1"/>
  <c r="ABH112" i="1"/>
  <c r="ABI112" i="1"/>
  <c r="ABJ112" i="1"/>
  <c r="ABK112" i="1"/>
  <c r="ABP112" i="1" s="1"/>
  <c r="ABL112" i="1"/>
  <c r="ABQ112" i="1" s="1"/>
  <c r="ABM112" i="1"/>
  <c r="ABR112" i="1" s="1"/>
  <c r="ABN112" i="1"/>
  <c r="ABS112" i="1" s="1"/>
  <c r="ABT112" i="1"/>
  <c r="ABF138" i="1"/>
  <c r="ABH138" i="1"/>
  <c r="ABI138" i="1"/>
  <c r="ABJ138" i="1"/>
  <c r="ABK138" i="1"/>
  <c r="ABP138" i="1" s="1"/>
  <c r="ABL138" i="1"/>
  <c r="ABQ138" i="1" s="1"/>
  <c r="ABM138" i="1"/>
  <c r="ABR138" i="1" s="1"/>
  <c r="ABN138" i="1"/>
  <c r="ABS138" i="1" s="1"/>
  <c r="ABT138" i="1"/>
  <c r="ABF139" i="1"/>
  <c r="ABH139" i="1"/>
  <c r="ABI139" i="1"/>
  <c r="ABJ139" i="1"/>
  <c r="ABK139" i="1"/>
  <c r="ABP139" i="1" s="1"/>
  <c r="ABL139" i="1"/>
  <c r="ABQ139" i="1" s="1"/>
  <c r="ABM139" i="1"/>
  <c r="ABR139" i="1" s="1"/>
  <c r="ABN139" i="1"/>
  <c r="ABS139" i="1" s="1"/>
  <c r="ABT139" i="1"/>
  <c r="ABF142" i="1"/>
  <c r="ABH142" i="1"/>
  <c r="ABI142" i="1"/>
  <c r="ABJ142" i="1"/>
  <c r="ABO142" i="1" s="1"/>
  <c r="ABK142" i="1"/>
  <c r="ABL142" i="1"/>
  <c r="ABQ142" i="1" s="1"/>
  <c r="ABM142" i="1"/>
  <c r="ABR142" i="1" s="1"/>
  <c r="ABN142" i="1"/>
  <c r="ABS142" i="1" s="1"/>
  <c r="ABT142" i="1"/>
  <c r="ABF35" i="1"/>
  <c r="ABH35" i="1"/>
  <c r="ABI35" i="1"/>
  <c r="ABJ35" i="1"/>
  <c r="ABO35" i="1" s="1"/>
  <c r="ABK35" i="1"/>
  <c r="ABP35" i="1" s="1"/>
  <c r="ABL35" i="1"/>
  <c r="ABQ35" i="1" s="1"/>
  <c r="ABM35" i="1"/>
  <c r="ABR35" i="1" s="1"/>
  <c r="ABN35" i="1"/>
  <c r="ABS35" i="1" s="1"/>
  <c r="ABT35" i="1"/>
  <c r="ABF137" i="1"/>
  <c r="ABH137" i="1"/>
  <c r="ABI137" i="1"/>
  <c r="ABJ137" i="1"/>
  <c r="ABO137" i="1" s="1"/>
  <c r="ABK137" i="1"/>
  <c r="ABL137" i="1"/>
  <c r="ABQ137" i="1" s="1"/>
  <c r="ABM137" i="1"/>
  <c r="ABR137" i="1" s="1"/>
  <c r="ABN137" i="1"/>
  <c r="ABS137" i="1" s="1"/>
  <c r="ABT137" i="1"/>
  <c r="ABF143" i="1"/>
  <c r="ABH143" i="1"/>
  <c r="ABI143" i="1"/>
  <c r="ABJ143" i="1"/>
  <c r="ABO143" i="1" s="1"/>
  <c r="ABK143" i="1"/>
  <c r="ABL143" i="1"/>
  <c r="ABQ143" i="1" s="1"/>
  <c r="ABM143" i="1"/>
  <c r="ABR143" i="1" s="1"/>
  <c r="ABN143" i="1"/>
  <c r="ABS143" i="1" s="1"/>
  <c r="ABT143" i="1"/>
  <c r="ABF144" i="1"/>
  <c r="ABH144" i="1"/>
  <c r="ABI144" i="1"/>
  <c r="ABJ144" i="1"/>
  <c r="ABK144" i="1"/>
  <c r="ABP144" i="1" s="1"/>
  <c r="ABL144" i="1"/>
  <c r="ABQ144" i="1" s="1"/>
  <c r="ABM144" i="1"/>
  <c r="ABR144" i="1" s="1"/>
  <c r="ABN144" i="1"/>
  <c r="ABS144" i="1" s="1"/>
  <c r="ABT144" i="1"/>
  <c r="ABF146" i="1"/>
  <c r="ABH146" i="1"/>
  <c r="ABI146" i="1"/>
  <c r="ABJ146" i="1"/>
  <c r="ABK146" i="1"/>
  <c r="ABP146" i="1" s="1"/>
  <c r="ABL146" i="1"/>
  <c r="ABQ146" i="1" s="1"/>
  <c r="ABM146" i="1"/>
  <c r="ABR146" i="1" s="1"/>
  <c r="ABN146" i="1"/>
  <c r="ABS146" i="1" s="1"/>
  <c r="ABT146" i="1"/>
  <c r="ABF36" i="1"/>
  <c r="ABH36" i="1"/>
  <c r="ABI36" i="1"/>
  <c r="ABJ36" i="1"/>
  <c r="ABK36" i="1"/>
  <c r="ABP36" i="1" s="1"/>
  <c r="ABL36" i="1"/>
  <c r="ABQ36" i="1" s="1"/>
  <c r="ABM36" i="1"/>
  <c r="ABR36" i="1" s="1"/>
  <c r="ABN36" i="1"/>
  <c r="ABS36" i="1" s="1"/>
  <c r="ABT36" i="1"/>
  <c r="ABF151" i="1"/>
  <c r="ABH151" i="1"/>
  <c r="ABI151" i="1"/>
  <c r="ABJ151" i="1"/>
  <c r="ABK151" i="1"/>
  <c r="ABP151" i="1" s="1"/>
  <c r="ABL151" i="1"/>
  <c r="ABQ151" i="1" s="1"/>
  <c r="ABM151" i="1"/>
  <c r="ABR151" i="1" s="1"/>
  <c r="ABN151" i="1"/>
  <c r="ABS151" i="1" s="1"/>
  <c r="ABT151" i="1"/>
  <c r="ABF150" i="1"/>
  <c r="ABH150" i="1"/>
  <c r="ABI150" i="1"/>
  <c r="ABJ150" i="1"/>
  <c r="ABO150" i="1" s="1"/>
  <c r="ABK150" i="1"/>
  <c r="ABL150" i="1"/>
  <c r="ABQ150" i="1" s="1"/>
  <c r="ABM150" i="1"/>
  <c r="ABR150" i="1" s="1"/>
  <c r="ABN150" i="1"/>
  <c r="ABS150" i="1" s="1"/>
  <c r="ABT150" i="1"/>
  <c r="ABF152" i="1"/>
  <c r="ABH152" i="1"/>
  <c r="ABI152" i="1"/>
  <c r="ABJ152" i="1"/>
  <c r="ABO152" i="1" s="1"/>
  <c r="ABK152" i="1"/>
  <c r="ABP152" i="1" s="1"/>
  <c r="ABL152" i="1"/>
  <c r="ABM152" i="1"/>
  <c r="ABR152" i="1" s="1"/>
  <c r="ABN152" i="1"/>
  <c r="ABS152" i="1" s="1"/>
  <c r="ABT152" i="1"/>
  <c r="ABF39" i="1"/>
  <c r="ABH39" i="1"/>
  <c r="ABI39" i="1"/>
  <c r="ABJ39" i="1"/>
  <c r="ABO39" i="1" s="1"/>
  <c r="ABK39" i="1"/>
  <c r="ABL39" i="1"/>
  <c r="ABQ39" i="1" s="1"/>
  <c r="ABM39" i="1"/>
  <c r="ABR39" i="1" s="1"/>
  <c r="ABN39" i="1"/>
  <c r="ABS39" i="1" s="1"/>
  <c r="ABT39" i="1"/>
  <c r="ABF153" i="1"/>
  <c r="ABH153" i="1"/>
  <c r="ABI153" i="1"/>
  <c r="ABJ153" i="1"/>
  <c r="ABO153" i="1" s="1"/>
  <c r="ABK153" i="1"/>
  <c r="ABL153" i="1"/>
  <c r="ABQ153" i="1" s="1"/>
  <c r="ABM153" i="1"/>
  <c r="ABR153" i="1" s="1"/>
  <c r="ABN153" i="1"/>
  <c r="ABS153" i="1" s="1"/>
  <c r="ABT153" i="1"/>
  <c r="ABF34" i="1"/>
  <c r="ABH34" i="1"/>
  <c r="ABI34" i="1"/>
  <c r="ABJ34" i="1"/>
  <c r="ABK34" i="1"/>
  <c r="ABP34" i="1" s="1"/>
  <c r="ABL34" i="1"/>
  <c r="ABQ34" i="1" s="1"/>
  <c r="ABM34" i="1"/>
  <c r="ABR34" i="1" s="1"/>
  <c r="ABN34" i="1"/>
  <c r="ABS34" i="1" s="1"/>
  <c r="ABT34" i="1"/>
  <c r="ABF155" i="1"/>
  <c r="ABH155" i="1"/>
  <c r="ABI155" i="1"/>
  <c r="ABJ155" i="1"/>
  <c r="ABK155" i="1"/>
  <c r="ABP155" i="1" s="1"/>
  <c r="ABL155" i="1"/>
  <c r="ABQ155" i="1" s="1"/>
  <c r="ABM155" i="1"/>
  <c r="ABR155" i="1" s="1"/>
  <c r="ABN155" i="1"/>
  <c r="ABS155" i="1" s="1"/>
  <c r="ABT155" i="1"/>
  <c r="ABF38" i="1"/>
  <c r="ABH38" i="1"/>
  <c r="ABI38" i="1"/>
  <c r="ABJ38" i="1"/>
  <c r="ABK38" i="1"/>
  <c r="ABP38" i="1" s="1"/>
  <c r="ABL38" i="1"/>
  <c r="ABQ38" i="1" s="1"/>
  <c r="ABM38" i="1"/>
  <c r="ABR38" i="1" s="1"/>
  <c r="ABN38" i="1"/>
  <c r="ABS38" i="1" s="1"/>
  <c r="ABT38" i="1"/>
  <c r="ABF31" i="1"/>
  <c r="ABH31" i="1"/>
  <c r="ABI31" i="1"/>
  <c r="ABJ31" i="1"/>
  <c r="ABK31" i="1"/>
  <c r="ABP31" i="1" s="1"/>
  <c r="ABL31" i="1"/>
  <c r="ABQ31" i="1" s="1"/>
  <c r="ABM31" i="1"/>
  <c r="ABR31" i="1" s="1"/>
  <c r="ABN31" i="1"/>
  <c r="ABS31" i="1" s="1"/>
  <c r="ABT31" i="1"/>
  <c r="ABF42" i="1"/>
  <c r="ABH42" i="1"/>
  <c r="ABI42" i="1"/>
  <c r="ABJ42" i="1"/>
  <c r="ABO42" i="1" s="1"/>
  <c r="ABK42" i="1"/>
  <c r="ABP42" i="1" s="1"/>
  <c r="ABL42" i="1"/>
  <c r="ABQ42" i="1" s="1"/>
  <c r="ABM42" i="1"/>
  <c r="ABR42" i="1" s="1"/>
  <c r="ABN42" i="1"/>
  <c r="ABS42" i="1" s="1"/>
  <c r="ABT42" i="1"/>
  <c r="ABF131" i="1"/>
  <c r="ABH131" i="1"/>
  <c r="ABI131" i="1"/>
  <c r="ABJ131" i="1"/>
  <c r="ABO131" i="1" s="1"/>
  <c r="ABK131" i="1"/>
  <c r="ABP131" i="1" s="1"/>
  <c r="ABL131" i="1"/>
  <c r="ABM131" i="1"/>
  <c r="ABR131" i="1" s="1"/>
  <c r="ABN131" i="1"/>
  <c r="ABS131" i="1" s="1"/>
  <c r="ABT131" i="1"/>
  <c r="ABF157" i="1"/>
  <c r="ABH157" i="1"/>
  <c r="ABI157" i="1"/>
  <c r="ABJ157" i="1"/>
  <c r="ABO157" i="1" s="1"/>
  <c r="ABK157" i="1"/>
  <c r="ABL157" i="1"/>
  <c r="ABQ157" i="1" s="1"/>
  <c r="ABM157" i="1"/>
  <c r="ABR157" i="1" s="1"/>
  <c r="ABN157" i="1"/>
  <c r="ABS157" i="1" s="1"/>
  <c r="ABT157" i="1"/>
  <c r="ABF160" i="1"/>
  <c r="ABH160" i="1"/>
  <c r="ABI160" i="1"/>
  <c r="ABJ160" i="1"/>
  <c r="ABO160" i="1" s="1"/>
  <c r="ABK160" i="1"/>
  <c r="ABL160" i="1"/>
  <c r="ABQ160" i="1" s="1"/>
  <c r="ABM160" i="1"/>
  <c r="ABR160" i="1" s="1"/>
  <c r="ABN160" i="1"/>
  <c r="ABS160" i="1" s="1"/>
  <c r="ABT160" i="1"/>
  <c r="ABF41" i="1"/>
  <c r="ABH41" i="1"/>
  <c r="ABI41" i="1"/>
  <c r="ABJ41" i="1"/>
  <c r="ABK41" i="1"/>
  <c r="ABP41" i="1" s="1"/>
  <c r="ABL41" i="1"/>
  <c r="ABQ41" i="1" s="1"/>
  <c r="ABM41" i="1"/>
  <c r="ABR41" i="1" s="1"/>
  <c r="ABN41" i="1"/>
  <c r="ABS41" i="1" s="1"/>
  <c r="ABT41" i="1"/>
  <c r="ABF40" i="1"/>
  <c r="ABH40" i="1"/>
  <c r="ABI40" i="1"/>
  <c r="ABJ40" i="1"/>
  <c r="ABK40" i="1"/>
  <c r="ABP40" i="1" s="1"/>
  <c r="ABL40" i="1"/>
  <c r="ABQ40" i="1" s="1"/>
  <c r="ABM40" i="1"/>
  <c r="ABR40" i="1" s="1"/>
  <c r="ABN40" i="1"/>
  <c r="ABS40" i="1" s="1"/>
  <c r="ABT40" i="1"/>
  <c r="ABF44" i="1"/>
  <c r="ABH44" i="1"/>
  <c r="ABI44" i="1"/>
  <c r="ABJ44" i="1"/>
  <c r="ABK44" i="1"/>
  <c r="ABP44" i="1" s="1"/>
  <c r="ABL44" i="1"/>
  <c r="ABQ44" i="1" s="1"/>
  <c r="ABM44" i="1"/>
  <c r="ABR44" i="1" s="1"/>
  <c r="ABN44" i="1"/>
  <c r="ABS44" i="1" s="1"/>
  <c r="ABT44" i="1"/>
  <c r="ABF161" i="1"/>
  <c r="ABH161" i="1"/>
  <c r="ABI161" i="1"/>
  <c r="ABJ161" i="1"/>
  <c r="ABK161" i="1"/>
  <c r="ABP161" i="1" s="1"/>
  <c r="ABL161" i="1"/>
  <c r="ABQ161" i="1" s="1"/>
  <c r="ABM161" i="1"/>
  <c r="ABR161" i="1" s="1"/>
  <c r="ABN161" i="1"/>
  <c r="ABS161" i="1" s="1"/>
  <c r="ABT161" i="1"/>
  <c r="ABF156" i="1"/>
  <c r="ABH156" i="1"/>
  <c r="ABI156" i="1"/>
  <c r="ABJ156" i="1"/>
  <c r="ABO156" i="1" s="1"/>
  <c r="ABK156" i="1"/>
  <c r="ABP156" i="1" s="1"/>
  <c r="ABL156" i="1"/>
  <c r="ABQ156" i="1" s="1"/>
  <c r="ABM156" i="1"/>
  <c r="ABR156" i="1" s="1"/>
  <c r="ABN156" i="1"/>
  <c r="ABS156" i="1" s="1"/>
  <c r="ABT156" i="1"/>
  <c r="ABF158" i="1"/>
  <c r="ABH158" i="1"/>
  <c r="ABI158" i="1"/>
  <c r="ABJ158" i="1"/>
  <c r="ABO158" i="1" s="1"/>
  <c r="ABK158" i="1"/>
  <c r="ABP158" i="1" s="1"/>
  <c r="ABL158" i="1"/>
  <c r="ABQ158" i="1" s="1"/>
  <c r="ABM158" i="1"/>
  <c r="ABR158" i="1" s="1"/>
  <c r="ABN158" i="1"/>
  <c r="ABS158" i="1" s="1"/>
  <c r="ABT158" i="1"/>
  <c r="ABF164" i="1"/>
  <c r="ABH164" i="1"/>
  <c r="ABI164" i="1"/>
  <c r="ABJ164" i="1"/>
  <c r="ABK164" i="1"/>
  <c r="ABP164" i="1" s="1"/>
  <c r="ABL164" i="1"/>
  <c r="ABQ164" i="1" s="1"/>
  <c r="ABM164" i="1"/>
  <c r="ABR164" i="1" s="1"/>
  <c r="ABN164" i="1"/>
  <c r="ABS164" i="1" s="1"/>
  <c r="ABT164" i="1"/>
  <c r="ABF159" i="1"/>
  <c r="ABH159" i="1"/>
  <c r="ABI159" i="1"/>
  <c r="ABJ159" i="1"/>
  <c r="ABO159" i="1" s="1"/>
  <c r="ABK159" i="1"/>
  <c r="ABL159" i="1"/>
  <c r="ABQ159" i="1" s="1"/>
  <c r="ABM159" i="1"/>
  <c r="ABR159" i="1" s="1"/>
  <c r="ABN159" i="1"/>
  <c r="ABS159" i="1" s="1"/>
  <c r="ABT159" i="1"/>
  <c r="ABF145" i="1"/>
  <c r="ABH145" i="1"/>
  <c r="ABI145" i="1"/>
  <c r="ABJ145" i="1"/>
  <c r="ABK145" i="1"/>
  <c r="ABP145" i="1" s="1"/>
  <c r="ABL145" i="1"/>
  <c r="ABQ145" i="1" s="1"/>
  <c r="ABM145" i="1"/>
  <c r="ABR145" i="1" s="1"/>
  <c r="ABN145" i="1"/>
  <c r="ABS145" i="1" s="1"/>
  <c r="ABT145" i="1"/>
  <c r="ABF165" i="1"/>
  <c r="ABH165" i="1"/>
  <c r="ABI165" i="1"/>
  <c r="ABJ165" i="1"/>
  <c r="ABK165" i="1"/>
  <c r="ABP165" i="1" s="1"/>
  <c r="ABL165" i="1"/>
  <c r="ABQ165" i="1" s="1"/>
  <c r="ABM165" i="1"/>
  <c r="ABR165" i="1" s="1"/>
  <c r="ABN165" i="1"/>
  <c r="ABS165" i="1" s="1"/>
  <c r="ABT165" i="1"/>
  <c r="ABF43" i="1"/>
  <c r="ABH43" i="1"/>
  <c r="ABI43" i="1"/>
  <c r="ABJ43" i="1"/>
  <c r="ABK43" i="1"/>
  <c r="ABP43" i="1" s="1"/>
  <c r="ABL43" i="1"/>
  <c r="ABQ43" i="1" s="1"/>
  <c r="ABM43" i="1"/>
  <c r="ABR43" i="1" s="1"/>
  <c r="ABN43" i="1"/>
  <c r="ABS43" i="1" s="1"/>
  <c r="ABT43" i="1"/>
  <c r="ABF149" i="1"/>
  <c r="ABH149" i="1"/>
  <c r="ABI149" i="1"/>
  <c r="ABJ149" i="1"/>
  <c r="ABO149" i="1" s="1"/>
  <c r="ABK149" i="1"/>
  <c r="ABP149" i="1" s="1"/>
  <c r="ABL149" i="1"/>
  <c r="ABQ149" i="1" s="1"/>
  <c r="ABM149" i="1"/>
  <c r="ABR149" i="1" s="1"/>
  <c r="ABN149" i="1"/>
  <c r="ABS149" i="1" s="1"/>
  <c r="ABT149" i="1"/>
  <c r="ABF48" i="1"/>
  <c r="ABH48" i="1"/>
  <c r="ABI48" i="1"/>
  <c r="ABJ48" i="1"/>
  <c r="ABK48" i="1"/>
  <c r="ABP48" i="1" s="1"/>
  <c r="ABL48" i="1"/>
  <c r="ABQ48" i="1" s="1"/>
  <c r="ABM48" i="1"/>
  <c r="ABR48" i="1" s="1"/>
  <c r="ABN48" i="1"/>
  <c r="ABS48" i="1" s="1"/>
  <c r="ABT48" i="1"/>
  <c r="ABF47" i="1"/>
  <c r="ABH47" i="1"/>
  <c r="ABI47" i="1"/>
  <c r="ABJ47" i="1"/>
  <c r="ABK47" i="1"/>
  <c r="ABP47" i="1" s="1"/>
  <c r="ABL47" i="1"/>
  <c r="ABQ47" i="1" s="1"/>
  <c r="ABM47" i="1"/>
  <c r="ABR47" i="1" s="1"/>
  <c r="ABN47" i="1"/>
  <c r="ABS47" i="1" s="1"/>
  <c r="ABT47" i="1"/>
  <c r="ABF46" i="1"/>
  <c r="ABH46" i="1"/>
  <c r="ABI46" i="1"/>
  <c r="ABJ46" i="1"/>
  <c r="ABK46" i="1"/>
  <c r="ABP46" i="1" s="1"/>
  <c r="ABL46" i="1"/>
  <c r="ABQ46" i="1" s="1"/>
  <c r="ABM46" i="1"/>
  <c r="ABR46" i="1" s="1"/>
  <c r="ABN46" i="1"/>
  <c r="ABS46" i="1" s="1"/>
  <c r="ABT46" i="1"/>
  <c r="ABF98" i="1"/>
  <c r="ABH98" i="1"/>
  <c r="ABI98" i="1"/>
  <c r="ABJ98" i="1"/>
  <c r="ABO98" i="1" s="1"/>
  <c r="ABK98" i="1"/>
  <c r="ABL98" i="1"/>
  <c r="ABQ98" i="1" s="1"/>
  <c r="ABM98" i="1"/>
  <c r="ABR98" i="1" s="1"/>
  <c r="ABN98" i="1"/>
  <c r="ABS98" i="1" s="1"/>
  <c r="ABT98" i="1"/>
  <c r="ABF45" i="1"/>
  <c r="ABH45" i="1"/>
  <c r="ABI45" i="1"/>
  <c r="ABJ45" i="1"/>
  <c r="ABO45" i="1" s="1"/>
  <c r="ABK45" i="1"/>
  <c r="ABP45" i="1" s="1"/>
  <c r="ABL45" i="1"/>
  <c r="ABM45" i="1"/>
  <c r="ABR45" i="1" s="1"/>
  <c r="ABN45" i="1"/>
  <c r="ABS45" i="1" s="1"/>
  <c r="ABT45" i="1"/>
  <c r="ABF170" i="1"/>
  <c r="ABH170" i="1"/>
  <c r="ABI170" i="1"/>
  <c r="ABJ170" i="1"/>
  <c r="ABO170" i="1" s="1"/>
  <c r="ABK170" i="1"/>
  <c r="ABL170" i="1"/>
  <c r="ABQ170" i="1" s="1"/>
  <c r="ABM170" i="1"/>
  <c r="ABR170" i="1" s="1"/>
  <c r="ABN170" i="1"/>
  <c r="ABS170" i="1" s="1"/>
  <c r="ABT170" i="1"/>
  <c r="ABF173" i="1"/>
  <c r="ABH173" i="1"/>
  <c r="ABI173" i="1"/>
  <c r="ABJ173" i="1"/>
  <c r="ABO173" i="1" s="1"/>
  <c r="ABK173" i="1"/>
  <c r="ABP173" i="1" s="1"/>
  <c r="ABL173" i="1"/>
  <c r="ABQ173" i="1" s="1"/>
  <c r="ABM173" i="1"/>
  <c r="ABR173" i="1" s="1"/>
  <c r="ABN173" i="1"/>
  <c r="ABS173" i="1" s="1"/>
  <c r="ABT173" i="1"/>
  <c r="ABF171" i="1"/>
  <c r="ABH171" i="1"/>
  <c r="ABI171" i="1"/>
  <c r="ABJ171" i="1"/>
  <c r="ABK171" i="1"/>
  <c r="ABP171" i="1" s="1"/>
  <c r="ABL171" i="1"/>
  <c r="ABQ171" i="1" s="1"/>
  <c r="ABM171" i="1"/>
  <c r="ABR171" i="1" s="1"/>
  <c r="ABN171" i="1"/>
  <c r="ABS171" i="1" s="1"/>
  <c r="ABT171" i="1"/>
  <c r="ABF50" i="1"/>
  <c r="ABH50" i="1"/>
  <c r="ABI50" i="1"/>
  <c r="ABJ50" i="1"/>
  <c r="ABK50" i="1"/>
  <c r="ABP50" i="1" s="1"/>
  <c r="ABL50" i="1"/>
  <c r="ABQ50" i="1" s="1"/>
  <c r="ABM50" i="1"/>
  <c r="ABR50" i="1" s="1"/>
  <c r="ABN50" i="1"/>
  <c r="ABS50" i="1" s="1"/>
  <c r="ABT50" i="1"/>
  <c r="ABF169" i="1"/>
  <c r="ABH169" i="1"/>
  <c r="ABI169" i="1"/>
  <c r="ABJ169" i="1"/>
  <c r="ABK169" i="1"/>
  <c r="ABP169" i="1" s="1"/>
  <c r="ABL169" i="1"/>
  <c r="ABQ169" i="1" s="1"/>
  <c r="ABM169" i="1"/>
  <c r="ABR169" i="1" s="1"/>
  <c r="ABN169" i="1"/>
  <c r="ABS169" i="1" s="1"/>
  <c r="ABT169" i="1"/>
  <c r="ABF168" i="1"/>
  <c r="ABH168" i="1"/>
  <c r="ABI168" i="1"/>
  <c r="ABJ168" i="1"/>
  <c r="ABK168" i="1"/>
  <c r="ABP168" i="1" s="1"/>
  <c r="ABL168" i="1"/>
  <c r="ABQ168" i="1" s="1"/>
  <c r="ABM168" i="1"/>
  <c r="ABR168" i="1" s="1"/>
  <c r="ABN168" i="1"/>
  <c r="ABS168" i="1" s="1"/>
  <c r="ABT168" i="1"/>
  <c r="ABF178" i="1"/>
  <c r="ABH178" i="1"/>
  <c r="ABI178" i="1"/>
  <c r="ABJ178" i="1"/>
  <c r="ABO178" i="1" s="1"/>
  <c r="ABK178" i="1"/>
  <c r="ABL178" i="1"/>
  <c r="ABQ178" i="1" s="1"/>
  <c r="ABM178" i="1"/>
  <c r="ABR178" i="1" s="1"/>
  <c r="ABN178" i="1"/>
  <c r="ABS178" i="1" s="1"/>
  <c r="ABT178" i="1"/>
  <c r="ABF162" i="1"/>
  <c r="ABH162" i="1"/>
  <c r="ABI162" i="1"/>
  <c r="ABJ162" i="1"/>
  <c r="ABO162" i="1" s="1"/>
  <c r="ABK162" i="1"/>
  <c r="ABP162" i="1" s="1"/>
  <c r="ABL162" i="1"/>
  <c r="ABM162" i="1"/>
  <c r="ABR162" i="1" s="1"/>
  <c r="ABN162" i="1"/>
  <c r="ABS162" i="1" s="1"/>
  <c r="ABT162" i="1"/>
  <c r="ABF51" i="1"/>
  <c r="ABH51" i="1"/>
  <c r="ABI51" i="1"/>
  <c r="ABJ51" i="1"/>
  <c r="ABO51" i="1" s="1"/>
  <c r="ABK51" i="1"/>
  <c r="ABP51" i="1" s="1"/>
  <c r="ABL51" i="1"/>
  <c r="ABQ51" i="1" s="1"/>
  <c r="ABM51" i="1"/>
  <c r="ABR51" i="1" s="1"/>
  <c r="ABN51" i="1"/>
  <c r="ABS51" i="1" s="1"/>
  <c r="ABT51" i="1"/>
  <c r="ABF174" i="1"/>
  <c r="ABH174" i="1"/>
  <c r="ABI174" i="1"/>
  <c r="ABJ174" i="1"/>
  <c r="ABO174" i="1" s="1"/>
  <c r="ABK174" i="1"/>
  <c r="ABP174" i="1" s="1"/>
  <c r="ABL174" i="1"/>
  <c r="ABQ174" i="1" s="1"/>
  <c r="ABM174" i="1"/>
  <c r="ABR174" i="1" s="1"/>
  <c r="ABN174" i="1"/>
  <c r="ABS174" i="1" s="1"/>
  <c r="ABT174" i="1"/>
  <c r="ABF180" i="1"/>
  <c r="ABH180" i="1"/>
  <c r="ABI180" i="1"/>
  <c r="ABJ180" i="1"/>
  <c r="ABO180" i="1" s="1"/>
  <c r="ABK180" i="1"/>
  <c r="ABP180" i="1" s="1"/>
  <c r="ABL180" i="1"/>
  <c r="ABQ180" i="1" s="1"/>
  <c r="ABM180" i="1"/>
  <c r="ABR180" i="1" s="1"/>
  <c r="ABN180" i="1"/>
  <c r="ABS180" i="1" s="1"/>
  <c r="ABT180" i="1"/>
  <c r="ABF52" i="1"/>
  <c r="ABH52" i="1"/>
  <c r="ABI52" i="1"/>
  <c r="ABJ52" i="1"/>
  <c r="ABK52" i="1"/>
  <c r="ABP52" i="1" s="1"/>
  <c r="ABL52" i="1"/>
  <c r="ABQ52" i="1" s="1"/>
  <c r="ABM52" i="1"/>
  <c r="ABR52" i="1" s="1"/>
  <c r="ABN52" i="1"/>
  <c r="ABS52" i="1" s="1"/>
  <c r="ABT52" i="1"/>
  <c r="ABF186" i="1"/>
  <c r="ABH186" i="1"/>
  <c r="ABI186" i="1"/>
  <c r="ABJ186" i="1"/>
  <c r="ABK186" i="1"/>
  <c r="ABP186" i="1" s="1"/>
  <c r="ABL186" i="1"/>
  <c r="ABQ186" i="1" s="1"/>
  <c r="ABM186" i="1"/>
  <c r="ABR186" i="1" s="1"/>
  <c r="ABN186" i="1"/>
  <c r="ABS186" i="1" s="1"/>
  <c r="ABT186" i="1"/>
  <c r="ABF187" i="1"/>
  <c r="ABH187" i="1"/>
  <c r="ABI187" i="1"/>
  <c r="ABJ187" i="1"/>
  <c r="ABK187" i="1"/>
  <c r="ABP187" i="1" s="1"/>
  <c r="ABL187" i="1"/>
  <c r="ABQ187" i="1" s="1"/>
  <c r="ABM187" i="1"/>
  <c r="ABR187" i="1" s="1"/>
  <c r="ABN187" i="1"/>
  <c r="ABS187" i="1" s="1"/>
  <c r="ABT187" i="1"/>
  <c r="ABF184" i="1"/>
  <c r="ABH184" i="1"/>
  <c r="ABI184" i="1"/>
  <c r="ABJ184" i="1"/>
  <c r="ABO184" i="1" s="1"/>
  <c r="ABK184" i="1"/>
  <c r="ABL184" i="1"/>
  <c r="ABQ184" i="1" s="1"/>
  <c r="ABM184" i="1"/>
  <c r="ABR184" i="1" s="1"/>
  <c r="ABN184" i="1"/>
  <c r="ABS184" i="1" s="1"/>
  <c r="ABT184" i="1"/>
  <c r="ABF188" i="1"/>
  <c r="ABH188" i="1"/>
  <c r="ABI188" i="1"/>
  <c r="ABJ188" i="1"/>
  <c r="ABO188" i="1" s="1"/>
  <c r="ABK188" i="1"/>
  <c r="ABP188" i="1" s="1"/>
  <c r="ABL188" i="1"/>
  <c r="ABM188" i="1"/>
  <c r="ABR188" i="1" s="1"/>
  <c r="ABN188" i="1"/>
  <c r="ABS188" i="1" s="1"/>
  <c r="ABT188" i="1"/>
  <c r="ABF54" i="1"/>
  <c r="ABH54" i="1"/>
  <c r="ABI54" i="1"/>
  <c r="ABJ54" i="1"/>
  <c r="ABK54" i="1"/>
  <c r="ABP54" i="1" s="1"/>
  <c r="ABL54" i="1"/>
  <c r="ABQ54" i="1" s="1"/>
  <c r="ABM54" i="1"/>
  <c r="ABR54" i="1" s="1"/>
  <c r="ABN54" i="1"/>
  <c r="ABS54" i="1" s="1"/>
  <c r="ABT54" i="1"/>
  <c r="ABF189" i="1"/>
  <c r="ABH189" i="1"/>
  <c r="ABI189" i="1"/>
  <c r="ABJ189" i="1"/>
  <c r="ABO189" i="1" s="1"/>
  <c r="ABK189" i="1"/>
  <c r="ABP189" i="1" s="1"/>
  <c r="ABL189" i="1"/>
  <c r="ABQ189" i="1" s="1"/>
  <c r="ABM189" i="1"/>
  <c r="ABR189" i="1" s="1"/>
  <c r="ABN189" i="1"/>
  <c r="ABS189" i="1" s="1"/>
  <c r="ABT189" i="1"/>
  <c r="ABF185" i="1"/>
  <c r="ABH185" i="1"/>
  <c r="ABI185" i="1"/>
  <c r="ABJ185" i="1"/>
  <c r="ABO185" i="1" s="1"/>
  <c r="ABK185" i="1"/>
  <c r="ABL185" i="1"/>
  <c r="ABQ185" i="1" s="1"/>
  <c r="ABM185" i="1"/>
  <c r="ABR185" i="1" s="1"/>
  <c r="ABN185" i="1"/>
  <c r="ABS185" i="1" s="1"/>
  <c r="ABT185" i="1"/>
  <c r="ABF56" i="1"/>
  <c r="ABH56" i="1"/>
  <c r="ABI56" i="1"/>
  <c r="ABJ56" i="1"/>
  <c r="ABK56" i="1"/>
  <c r="ABP56" i="1" s="1"/>
  <c r="ABL56" i="1"/>
  <c r="ABQ56" i="1" s="1"/>
  <c r="ABM56" i="1"/>
  <c r="ABR56" i="1" s="1"/>
  <c r="ABN56" i="1"/>
  <c r="ABS56" i="1" s="1"/>
  <c r="ABT56" i="1"/>
  <c r="ABF58" i="1"/>
  <c r="ABH58" i="1"/>
  <c r="ABI58" i="1"/>
  <c r="ABJ58" i="1"/>
  <c r="ABK58" i="1"/>
  <c r="ABP58" i="1" s="1"/>
  <c r="ABL58" i="1"/>
  <c r="ABQ58" i="1" s="1"/>
  <c r="ABM58" i="1"/>
  <c r="ABR58" i="1" s="1"/>
  <c r="ABN58" i="1"/>
  <c r="ABS58" i="1" s="1"/>
  <c r="ABT58" i="1"/>
  <c r="ABF190" i="1"/>
  <c r="ABH190" i="1"/>
  <c r="ABI190" i="1"/>
  <c r="ABJ190" i="1"/>
  <c r="ABK190" i="1"/>
  <c r="ABP190" i="1" s="1"/>
  <c r="ABL190" i="1"/>
  <c r="ABQ190" i="1" s="1"/>
  <c r="ABM190" i="1"/>
  <c r="ABR190" i="1" s="1"/>
  <c r="ABN190" i="1"/>
  <c r="ABS190" i="1" s="1"/>
  <c r="ABT190" i="1"/>
  <c r="ABF182" i="1"/>
  <c r="ABH182" i="1"/>
  <c r="ABI182" i="1"/>
  <c r="ABJ182" i="1"/>
  <c r="ABO182" i="1" s="1"/>
  <c r="ABK182" i="1"/>
  <c r="ABL182" i="1"/>
  <c r="ABQ182" i="1" s="1"/>
  <c r="ABM182" i="1"/>
  <c r="ABR182" i="1" s="1"/>
  <c r="ABN182" i="1"/>
  <c r="ABS182" i="1" s="1"/>
  <c r="ABT182" i="1"/>
  <c r="ABF191" i="1"/>
  <c r="ABH191" i="1"/>
  <c r="ABI191" i="1"/>
  <c r="ABJ191" i="1"/>
  <c r="ABO191" i="1" s="1"/>
  <c r="ABK191" i="1"/>
  <c r="ABP191" i="1" s="1"/>
  <c r="ABL191" i="1"/>
  <c r="ABM191" i="1"/>
  <c r="ABR191" i="1" s="1"/>
  <c r="ABN191" i="1"/>
  <c r="ABS191" i="1" s="1"/>
  <c r="ABT191" i="1"/>
  <c r="ABF175" i="1"/>
  <c r="ABH175" i="1"/>
  <c r="ABI175" i="1"/>
  <c r="ABJ175" i="1"/>
  <c r="ABK175" i="1"/>
  <c r="ABP175" i="1" s="1"/>
  <c r="ABL175" i="1"/>
  <c r="ABQ175" i="1" s="1"/>
  <c r="ABM175" i="1"/>
  <c r="ABR175" i="1" s="1"/>
  <c r="ABN175" i="1"/>
  <c r="ABS175" i="1" s="1"/>
  <c r="ABT175" i="1"/>
  <c r="ABF181" i="1"/>
  <c r="ABH181" i="1"/>
  <c r="ABI181" i="1"/>
  <c r="ABJ181" i="1"/>
  <c r="ABO181" i="1" s="1"/>
  <c r="ABK181" i="1"/>
  <c r="ABP181" i="1" s="1"/>
  <c r="ABL181" i="1"/>
  <c r="ABQ181" i="1" s="1"/>
  <c r="ABM181" i="1"/>
  <c r="ABR181" i="1" s="1"/>
  <c r="ABN181" i="1"/>
  <c r="ABS181" i="1" s="1"/>
  <c r="ABT181" i="1"/>
  <c r="ABF59" i="1"/>
  <c r="ABH59" i="1"/>
  <c r="ABI59" i="1"/>
  <c r="ABJ59" i="1"/>
  <c r="ABO59" i="1" s="1"/>
  <c r="ABK59" i="1"/>
  <c r="ABP59" i="1" s="1"/>
  <c r="ABL59" i="1"/>
  <c r="ABQ59" i="1" s="1"/>
  <c r="ABM59" i="1"/>
  <c r="ABR59" i="1" s="1"/>
  <c r="ABN59" i="1"/>
  <c r="ABS59" i="1" s="1"/>
  <c r="ABT59" i="1"/>
  <c r="ABF192" i="1"/>
  <c r="ABH192" i="1"/>
  <c r="ABI192" i="1"/>
  <c r="ABJ192" i="1"/>
  <c r="ABK192" i="1"/>
  <c r="ABP192" i="1" s="1"/>
  <c r="ABL192" i="1"/>
  <c r="ABQ192" i="1" s="1"/>
  <c r="ABM192" i="1"/>
  <c r="ABR192" i="1" s="1"/>
  <c r="ABN192" i="1"/>
  <c r="ABS192" i="1" s="1"/>
  <c r="ABT192" i="1"/>
  <c r="ABF193" i="1"/>
  <c r="ABH193" i="1"/>
  <c r="ABI193" i="1"/>
  <c r="ABJ193" i="1"/>
  <c r="ABK193" i="1"/>
  <c r="ABP193" i="1" s="1"/>
  <c r="ABL193" i="1"/>
  <c r="ABQ193" i="1" s="1"/>
  <c r="ABM193" i="1"/>
  <c r="ABR193" i="1" s="1"/>
  <c r="ABN193" i="1"/>
  <c r="ABS193" i="1" s="1"/>
  <c r="ABT193" i="1"/>
  <c r="ABF60" i="1"/>
  <c r="ABH60" i="1"/>
  <c r="ABI60" i="1"/>
  <c r="ABJ60" i="1"/>
  <c r="ABK60" i="1"/>
  <c r="ABP60" i="1" s="1"/>
  <c r="ABL60" i="1"/>
  <c r="ABQ60" i="1" s="1"/>
  <c r="ABM60" i="1"/>
  <c r="ABR60" i="1" s="1"/>
  <c r="ABN60" i="1"/>
  <c r="ABS60" i="1" s="1"/>
  <c r="ABT60" i="1"/>
  <c r="ABF61" i="1"/>
  <c r="ABH61" i="1"/>
  <c r="ABI61" i="1"/>
  <c r="ABJ61" i="1"/>
  <c r="ABO61" i="1" s="1"/>
  <c r="ABK61" i="1"/>
  <c r="ABL61" i="1"/>
  <c r="ABQ61" i="1" s="1"/>
  <c r="ABM61" i="1"/>
  <c r="ABR61" i="1" s="1"/>
  <c r="ABN61" i="1"/>
  <c r="ABS61" i="1" s="1"/>
  <c r="ABT61" i="1"/>
  <c r="ABF57" i="1"/>
  <c r="ABH57" i="1"/>
  <c r="ABI57" i="1"/>
  <c r="ABJ57" i="1"/>
  <c r="ABO57" i="1" s="1"/>
  <c r="ABK57" i="1"/>
  <c r="ABP57" i="1" s="1"/>
  <c r="ABL57" i="1"/>
  <c r="ABM57" i="1"/>
  <c r="ABR57" i="1" s="1"/>
  <c r="ABN57" i="1"/>
  <c r="ABS57" i="1" s="1"/>
  <c r="ABT57" i="1"/>
  <c r="ABF63" i="1"/>
  <c r="ABH63" i="1"/>
  <c r="ABI63" i="1"/>
  <c r="ABJ63" i="1"/>
  <c r="ABO63" i="1" s="1"/>
  <c r="ABK63" i="1"/>
  <c r="ABP63" i="1" s="1"/>
  <c r="ABL63" i="1"/>
  <c r="ABQ63" i="1" s="1"/>
  <c r="ABM63" i="1"/>
  <c r="ABR63" i="1" s="1"/>
  <c r="ABN63" i="1"/>
  <c r="ABS63" i="1" s="1"/>
  <c r="ABT63" i="1"/>
  <c r="ABF62" i="1"/>
  <c r="ABH62" i="1"/>
  <c r="ABI62" i="1"/>
  <c r="ABJ62" i="1"/>
  <c r="ABO62" i="1" s="1"/>
  <c r="ABK62" i="1"/>
  <c r="ABP62" i="1" s="1"/>
  <c r="ABL62" i="1"/>
  <c r="ABQ62" i="1" s="1"/>
  <c r="ABM62" i="1"/>
  <c r="ABR62" i="1" s="1"/>
  <c r="ABN62" i="1"/>
  <c r="ABS62" i="1" s="1"/>
  <c r="ABT62" i="1"/>
  <c r="ABF66" i="1"/>
  <c r="ABH66" i="1"/>
  <c r="ABI66" i="1"/>
  <c r="ABJ66" i="1"/>
  <c r="ABK66" i="1"/>
  <c r="ABP66" i="1" s="1"/>
  <c r="ABL66" i="1"/>
  <c r="ABQ66" i="1" s="1"/>
  <c r="ABM66" i="1"/>
  <c r="ABR66" i="1" s="1"/>
  <c r="ABN66" i="1"/>
  <c r="ABS66" i="1" s="1"/>
  <c r="ABT66" i="1"/>
  <c r="ABF196" i="1"/>
  <c r="ABH196" i="1"/>
  <c r="ABI196" i="1"/>
  <c r="ABJ196" i="1"/>
  <c r="ABK196" i="1"/>
  <c r="ABP196" i="1" s="1"/>
  <c r="ABL196" i="1"/>
  <c r="ABQ196" i="1" s="1"/>
  <c r="ABM196" i="1"/>
  <c r="ABR196" i="1" s="1"/>
  <c r="ABN196" i="1"/>
  <c r="ABS196" i="1" s="1"/>
  <c r="ABT196" i="1"/>
  <c r="ABF198" i="1"/>
  <c r="ABH198" i="1"/>
  <c r="ABI198" i="1"/>
  <c r="ABJ198" i="1"/>
  <c r="ABK198" i="1"/>
  <c r="ABP198" i="1" s="1"/>
  <c r="ABL198" i="1"/>
  <c r="ABQ198" i="1" s="1"/>
  <c r="ABM198" i="1"/>
  <c r="ABR198" i="1" s="1"/>
  <c r="ABN198" i="1"/>
  <c r="ABS198" i="1" s="1"/>
  <c r="ABT198" i="1"/>
  <c r="ABF199" i="1"/>
  <c r="ABH199" i="1"/>
  <c r="ABI199" i="1"/>
  <c r="ABJ199" i="1"/>
  <c r="ABK199" i="1"/>
  <c r="ABP199" i="1" s="1"/>
  <c r="ABL199" i="1"/>
  <c r="ABQ199" i="1" s="1"/>
  <c r="ABM199" i="1"/>
  <c r="ABR199" i="1" s="1"/>
  <c r="ABN199" i="1"/>
  <c r="ABS199" i="1" s="1"/>
  <c r="ABT199" i="1"/>
  <c r="ABF203" i="1"/>
  <c r="ABH203" i="1"/>
  <c r="ABI203" i="1"/>
  <c r="ABJ203" i="1"/>
  <c r="ABO203" i="1" s="1"/>
  <c r="ABK203" i="1"/>
  <c r="ABL203" i="1"/>
  <c r="ABQ203" i="1" s="1"/>
  <c r="ABM203" i="1"/>
  <c r="ABR203" i="1" s="1"/>
  <c r="ABN203" i="1"/>
  <c r="ABS203" i="1" s="1"/>
  <c r="ABT203" i="1"/>
  <c r="ABF202" i="1"/>
  <c r="ABH202" i="1"/>
  <c r="ABI202" i="1"/>
  <c r="ABJ202" i="1"/>
  <c r="ABO202" i="1" s="1"/>
  <c r="ABK202" i="1"/>
  <c r="ABP202" i="1" s="1"/>
  <c r="ABL202" i="1"/>
  <c r="ABM202" i="1"/>
  <c r="ABR202" i="1" s="1"/>
  <c r="ABN202" i="1"/>
  <c r="ABS202" i="1" s="1"/>
  <c r="ABT202" i="1"/>
  <c r="ABF201" i="1"/>
  <c r="ABH201" i="1"/>
  <c r="ABI201" i="1"/>
  <c r="ABJ201" i="1"/>
  <c r="ABK201" i="1"/>
  <c r="ABP201" i="1" s="1"/>
  <c r="ABL201" i="1"/>
  <c r="ABQ201" i="1" s="1"/>
  <c r="ABM201" i="1"/>
  <c r="ABR201" i="1" s="1"/>
  <c r="ABN201" i="1"/>
  <c r="ABS201" i="1" s="1"/>
  <c r="ABT201" i="1"/>
  <c r="ABF204" i="1"/>
  <c r="ABH204" i="1"/>
  <c r="ABI204" i="1"/>
  <c r="ABJ204" i="1"/>
  <c r="ABO204" i="1" s="1"/>
  <c r="ABK204" i="1"/>
  <c r="ABP204" i="1" s="1"/>
  <c r="ABL204" i="1"/>
  <c r="ABQ204" i="1" s="1"/>
  <c r="ABM204" i="1"/>
  <c r="ABR204" i="1" s="1"/>
  <c r="ABN204" i="1"/>
  <c r="ABS204" i="1" s="1"/>
  <c r="ABT204" i="1"/>
  <c r="ABF206" i="1"/>
  <c r="ABH206" i="1"/>
  <c r="ABI206" i="1"/>
  <c r="ABJ206" i="1"/>
  <c r="ABK206" i="1"/>
  <c r="ABP206" i="1" s="1"/>
  <c r="ABL206" i="1"/>
  <c r="ABQ206" i="1" s="1"/>
  <c r="ABM206" i="1"/>
  <c r="ABR206" i="1" s="1"/>
  <c r="ABN206" i="1"/>
  <c r="ABS206" i="1" s="1"/>
  <c r="ABT206" i="1"/>
  <c r="ABF205" i="1"/>
  <c r="ABH205" i="1"/>
  <c r="ABI205" i="1"/>
  <c r="ABJ205" i="1"/>
  <c r="ABK205" i="1"/>
  <c r="ABP205" i="1" s="1"/>
  <c r="ABL205" i="1"/>
  <c r="ABQ205" i="1" s="1"/>
  <c r="ABM205" i="1"/>
  <c r="ABR205" i="1" s="1"/>
  <c r="ABN205" i="1"/>
  <c r="ABS205" i="1" s="1"/>
  <c r="ABT205" i="1"/>
  <c r="ABF207" i="1"/>
  <c r="ABH207" i="1"/>
  <c r="ABI207" i="1"/>
  <c r="ABJ207" i="1"/>
  <c r="ABK207" i="1"/>
  <c r="ABP207" i="1" s="1"/>
  <c r="ABL207" i="1"/>
  <c r="ABQ207" i="1" s="1"/>
  <c r="ABM207" i="1"/>
  <c r="ABR207" i="1" s="1"/>
  <c r="ABN207" i="1"/>
  <c r="ABS207" i="1" s="1"/>
  <c r="ABT207" i="1"/>
  <c r="ABF209" i="1"/>
  <c r="ABH209" i="1"/>
  <c r="ABI209" i="1"/>
  <c r="ABJ209" i="1"/>
  <c r="ABK209" i="1"/>
  <c r="ABP209" i="1" s="1"/>
  <c r="ABL209" i="1"/>
  <c r="ABQ209" i="1" s="1"/>
  <c r="ABM209" i="1"/>
  <c r="ABR209" i="1" s="1"/>
  <c r="ABN209" i="1"/>
  <c r="ABS209" i="1" s="1"/>
  <c r="ABT209" i="1"/>
  <c r="ABF200" i="1"/>
  <c r="ABH200" i="1"/>
  <c r="ABI200" i="1"/>
  <c r="ABJ200" i="1"/>
  <c r="ABO200" i="1" s="1"/>
  <c r="ABK200" i="1"/>
  <c r="ABL200" i="1"/>
  <c r="ABQ200" i="1" s="1"/>
  <c r="ABM200" i="1"/>
  <c r="ABR200" i="1" s="1"/>
  <c r="ABN200" i="1"/>
  <c r="ABS200" i="1" s="1"/>
  <c r="ABT200" i="1"/>
  <c r="ABF148" i="1"/>
  <c r="ABH148" i="1"/>
  <c r="ABI148" i="1"/>
  <c r="ABJ148" i="1"/>
  <c r="ABO148" i="1" s="1"/>
  <c r="ABK148" i="1"/>
  <c r="ABP148" i="1" s="1"/>
  <c r="ABL148" i="1"/>
  <c r="ABM148" i="1"/>
  <c r="ABR148" i="1" s="1"/>
  <c r="ABN148" i="1"/>
  <c r="ABS148" i="1" s="1"/>
  <c r="ABT148" i="1"/>
  <c r="ABF68" i="1"/>
  <c r="ABH68" i="1"/>
  <c r="ABI68" i="1"/>
  <c r="ABJ68" i="1"/>
  <c r="ABK68" i="1"/>
  <c r="ABP68" i="1" s="1"/>
  <c r="ABL68" i="1"/>
  <c r="ABQ68" i="1" s="1"/>
  <c r="ABM68" i="1"/>
  <c r="ABR68" i="1" s="1"/>
  <c r="ABN68" i="1"/>
  <c r="ABS68" i="1" s="1"/>
  <c r="ABT68" i="1"/>
  <c r="ABF140" i="1"/>
  <c r="ABH140" i="1"/>
  <c r="ABI140" i="1"/>
  <c r="ABJ140" i="1"/>
  <c r="ABO140" i="1" s="1"/>
  <c r="ABK140" i="1"/>
  <c r="ABP140" i="1" s="1"/>
  <c r="ABL140" i="1"/>
  <c r="ABQ140" i="1" s="1"/>
  <c r="ABM140" i="1"/>
  <c r="ABR140" i="1" s="1"/>
  <c r="ABN140" i="1"/>
  <c r="ABS140" i="1" s="1"/>
  <c r="ABT140" i="1"/>
  <c r="ABF67" i="1"/>
  <c r="ABH67" i="1"/>
  <c r="ABI67" i="1"/>
  <c r="ABJ67" i="1"/>
  <c r="ABO67" i="1" s="1"/>
  <c r="ABK67" i="1"/>
  <c r="ABP67" i="1" s="1"/>
  <c r="ABL67" i="1"/>
  <c r="ABQ67" i="1" s="1"/>
  <c r="ABM67" i="1"/>
  <c r="ABR67" i="1" s="1"/>
  <c r="ABN67" i="1"/>
  <c r="ABS67" i="1" s="1"/>
  <c r="ABT67" i="1"/>
  <c r="ABF208" i="1"/>
  <c r="ABH208" i="1"/>
  <c r="ABI208" i="1"/>
  <c r="ABJ208" i="1"/>
  <c r="ABK208" i="1"/>
  <c r="ABP208" i="1" s="1"/>
  <c r="ABL208" i="1"/>
  <c r="ABQ208" i="1" s="1"/>
  <c r="ABM208" i="1"/>
  <c r="ABR208" i="1" s="1"/>
  <c r="ABN208" i="1"/>
  <c r="ABS208" i="1" s="1"/>
  <c r="ABT208" i="1"/>
  <c r="ABF49" i="1"/>
  <c r="ABH49" i="1"/>
  <c r="ABI49" i="1"/>
  <c r="ABJ49" i="1"/>
  <c r="ABK49" i="1"/>
  <c r="ABP49" i="1" s="1"/>
  <c r="ABL49" i="1"/>
  <c r="ABQ49" i="1" s="1"/>
  <c r="ABM49" i="1"/>
  <c r="ABR49" i="1" s="1"/>
  <c r="ABN49" i="1"/>
  <c r="ABS49" i="1" s="1"/>
  <c r="ABT49" i="1"/>
  <c r="ABF179" i="1"/>
  <c r="ABH179" i="1"/>
  <c r="ABI179" i="1"/>
  <c r="ABJ179" i="1"/>
  <c r="ABK179" i="1"/>
  <c r="ABP179" i="1" s="1"/>
  <c r="ABL179" i="1"/>
  <c r="ABQ179" i="1" s="1"/>
  <c r="ABM179" i="1"/>
  <c r="ABR179" i="1" s="1"/>
  <c r="ABN179" i="1"/>
  <c r="ABS179" i="1" s="1"/>
  <c r="ABT179" i="1"/>
  <c r="ABF166" i="1"/>
  <c r="ABH166" i="1"/>
  <c r="ABI166" i="1"/>
  <c r="ABJ166" i="1"/>
  <c r="ABO166" i="1" s="1"/>
  <c r="ABK166" i="1"/>
  <c r="ABL166" i="1"/>
  <c r="ABQ166" i="1" s="1"/>
  <c r="ABM166" i="1"/>
  <c r="ABR166" i="1" s="1"/>
  <c r="ABN166" i="1"/>
  <c r="ABS166" i="1" s="1"/>
  <c r="ABT166" i="1"/>
  <c r="ABF183" i="1"/>
  <c r="ABH183" i="1"/>
  <c r="ABI183" i="1"/>
  <c r="ABJ183" i="1"/>
  <c r="ABO183" i="1" s="1"/>
  <c r="ABK183" i="1"/>
  <c r="ABP183" i="1" s="1"/>
  <c r="ABL183" i="1"/>
  <c r="ABM183" i="1"/>
  <c r="ABR183" i="1" s="1"/>
  <c r="ABN183" i="1"/>
  <c r="ABS183" i="1" s="1"/>
  <c r="ABT183" i="1"/>
  <c r="ABF172" i="1"/>
  <c r="ABH172" i="1"/>
  <c r="ABI172" i="1"/>
  <c r="ABJ172" i="1"/>
  <c r="ABK172" i="1"/>
  <c r="ABP172" i="1" s="1"/>
  <c r="ABL172" i="1"/>
  <c r="ABQ172" i="1" s="1"/>
  <c r="ABM172" i="1"/>
  <c r="ABR172" i="1" s="1"/>
  <c r="ABN172" i="1"/>
  <c r="ABS172" i="1" s="1"/>
  <c r="ABT172" i="1"/>
  <c r="ABF176" i="1"/>
  <c r="ABH176" i="1"/>
  <c r="ABI176" i="1"/>
  <c r="ABJ176" i="1"/>
  <c r="ABO176" i="1" s="1"/>
  <c r="ABK176" i="1"/>
  <c r="ABP176" i="1" s="1"/>
  <c r="ABL176" i="1"/>
  <c r="ABQ176" i="1" s="1"/>
  <c r="ABM176" i="1"/>
  <c r="ABR176" i="1" s="1"/>
  <c r="ABN176" i="1"/>
  <c r="ABS176" i="1" s="1"/>
  <c r="ABT176" i="1"/>
  <c r="ABF167" i="1"/>
  <c r="ABH167" i="1"/>
  <c r="ABI167" i="1"/>
  <c r="ABJ167" i="1"/>
  <c r="ABO167" i="1" s="1"/>
  <c r="ABK167" i="1"/>
  <c r="ABP167" i="1" s="1"/>
  <c r="ABL167" i="1"/>
  <c r="ABQ167" i="1" s="1"/>
  <c r="ABM167" i="1"/>
  <c r="ABR167" i="1" s="1"/>
  <c r="ABN167" i="1"/>
  <c r="ABS167" i="1" s="1"/>
  <c r="ABT167" i="1"/>
  <c r="ABF55" i="1"/>
  <c r="ABH55" i="1"/>
  <c r="ABI55" i="1"/>
  <c r="ABJ55" i="1"/>
  <c r="ABK55" i="1"/>
  <c r="ABP55" i="1" s="1"/>
  <c r="ABL55" i="1"/>
  <c r="ABQ55" i="1" s="1"/>
  <c r="ABM55" i="1"/>
  <c r="ABR55" i="1" s="1"/>
  <c r="ABN55" i="1"/>
  <c r="ABS55" i="1" s="1"/>
  <c r="ABT55" i="1"/>
  <c r="ABF53" i="1"/>
  <c r="ABH53" i="1"/>
  <c r="ABI53" i="1"/>
  <c r="ABJ53" i="1"/>
  <c r="ABK53" i="1"/>
  <c r="ABP53" i="1" s="1"/>
  <c r="ABL53" i="1"/>
  <c r="ABQ53" i="1" s="1"/>
  <c r="ABM53" i="1"/>
  <c r="ABR53" i="1" s="1"/>
  <c r="ABN53" i="1"/>
  <c r="ABS53" i="1" s="1"/>
  <c r="ABT53" i="1"/>
  <c r="ABF177" i="1"/>
  <c r="ABH177" i="1"/>
  <c r="ABI177" i="1"/>
  <c r="ABJ177" i="1"/>
  <c r="ABK177" i="1"/>
  <c r="ABP177" i="1" s="1"/>
  <c r="ABL177" i="1"/>
  <c r="ABQ177" i="1" s="1"/>
  <c r="ABM177" i="1"/>
  <c r="ABR177" i="1" s="1"/>
  <c r="ABN177" i="1"/>
  <c r="ABS177" i="1" s="1"/>
  <c r="ABT177" i="1"/>
  <c r="ABF37" i="1"/>
  <c r="ABH37" i="1"/>
  <c r="ABI37" i="1"/>
  <c r="ABJ37" i="1"/>
  <c r="ABO37" i="1" s="1"/>
  <c r="ABK37" i="1"/>
  <c r="ABL37" i="1"/>
  <c r="ABQ37" i="1" s="1"/>
  <c r="ABM37" i="1"/>
  <c r="ABR37" i="1" s="1"/>
  <c r="ABN37" i="1"/>
  <c r="ABS37" i="1" s="1"/>
  <c r="ABT37" i="1"/>
  <c r="ABF2" i="1"/>
  <c r="ABH2" i="1"/>
  <c r="ABI2" i="1"/>
  <c r="ABJ2" i="1"/>
  <c r="ABO2" i="1" s="1"/>
  <c r="ABK2" i="1"/>
  <c r="ABP2" i="1" s="1"/>
  <c r="ABL2" i="1"/>
  <c r="ABM2" i="1"/>
  <c r="ABR2" i="1" s="1"/>
  <c r="ABN2" i="1"/>
  <c r="ABS2" i="1" s="1"/>
  <c r="ABT2" i="1"/>
  <c r="ABF7" i="1"/>
  <c r="ABH7" i="1"/>
  <c r="ABI7" i="1"/>
  <c r="ABJ7" i="1"/>
  <c r="ABO7" i="1" s="1"/>
  <c r="ABK7" i="1"/>
  <c r="ABP7" i="1" s="1"/>
  <c r="ABL7" i="1"/>
  <c r="ABQ7" i="1" s="1"/>
  <c r="ABM7" i="1"/>
  <c r="ABR7" i="1" s="1"/>
  <c r="ABN7" i="1"/>
  <c r="ABS7" i="1" s="1"/>
  <c r="ABT7" i="1"/>
  <c r="ABF10" i="1"/>
  <c r="ABH10" i="1"/>
  <c r="ABI10" i="1"/>
  <c r="ABJ10" i="1"/>
  <c r="ABO10" i="1" s="1"/>
  <c r="ABK10" i="1"/>
  <c r="ABP10" i="1" s="1"/>
  <c r="ABL10" i="1"/>
  <c r="ABQ10" i="1" s="1"/>
  <c r="ABM10" i="1"/>
  <c r="ABR10" i="1" s="1"/>
  <c r="ABN10" i="1"/>
  <c r="ABS10" i="1" s="1"/>
  <c r="ABT10" i="1"/>
  <c r="ABF12" i="1"/>
  <c r="ABH12" i="1"/>
  <c r="ABI12" i="1"/>
  <c r="ABJ12" i="1"/>
  <c r="ABK12" i="1"/>
  <c r="ABP12" i="1" s="1"/>
  <c r="ABL12" i="1"/>
  <c r="ABQ12" i="1" s="1"/>
  <c r="ABM12" i="1"/>
  <c r="ABR12" i="1" s="1"/>
  <c r="ABN12" i="1"/>
  <c r="ABS12" i="1" s="1"/>
  <c r="ABT12" i="1"/>
  <c r="ABF15" i="1"/>
  <c r="ABH15" i="1"/>
  <c r="ABI15" i="1"/>
  <c r="ABJ15" i="1"/>
  <c r="ABK15" i="1"/>
  <c r="ABP15" i="1" s="1"/>
  <c r="ABL15" i="1"/>
  <c r="ABQ15" i="1" s="1"/>
  <c r="ABM15" i="1"/>
  <c r="ABR15" i="1" s="1"/>
  <c r="ABN15" i="1"/>
  <c r="ABS15" i="1" s="1"/>
  <c r="ABT15" i="1"/>
  <c r="ABF20" i="1"/>
  <c r="ABH20" i="1"/>
  <c r="ABI20" i="1"/>
  <c r="ABJ20" i="1"/>
  <c r="ABK20" i="1"/>
  <c r="ABP20" i="1" s="1"/>
  <c r="ABL20" i="1"/>
  <c r="ABQ20" i="1" s="1"/>
  <c r="ABM20" i="1"/>
  <c r="ABR20" i="1" s="1"/>
  <c r="ABN20" i="1"/>
  <c r="ABS20" i="1" s="1"/>
  <c r="ABT20" i="1"/>
  <c r="ABF64" i="1"/>
  <c r="ABH64" i="1"/>
  <c r="ABI64" i="1"/>
  <c r="ABJ64" i="1"/>
  <c r="ABK64" i="1"/>
  <c r="ABP64" i="1" s="1"/>
  <c r="ABL64" i="1"/>
  <c r="ABQ64" i="1" s="1"/>
  <c r="ABM64" i="1"/>
  <c r="ABR64" i="1" s="1"/>
  <c r="ABN64" i="1"/>
  <c r="ABS64" i="1" s="1"/>
  <c r="ABT64" i="1"/>
  <c r="ABF65" i="1"/>
  <c r="ABH65" i="1"/>
  <c r="ABI65" i="1"/>
  <c r="ABJ65" i="1"/>
  <c r="ABO65" i="1" s="1"/>
  <c r="ABK65" i="1"/>
  <c r="ABL65" i="1"/>
  <c r="ABQ65" i="1" s="1"/>
  <c r="ABM65" i="1"/>
  <c r="ABR65" i="1" s="1"/>
  <c r="ABN65" i="1"/>
  <c r="ABS65" i="1" s="1"/>
  <c r="ABT65" i="1"/>
  <c r="ABF72" i="1"/>
  <c r="ABH72" i="1"/>
  <c r="ABI72" i="1"/>
  <c r="ABJ72" i="1"/>
  <c r="ABO72" i="1" s="1"/>
  <c r="ABK72" i="1"/>
  <c r="ABP72" i="1" s="1"/>
  <c r="ABL72" i="1"/>
  <c r="ABM72" i="1"/>
  <c r="ABR72" i="1" s="1"/>
  <c r="ABN72" i="1"/>
  <c r="ABS72" i="1" s="1"/>
  <c r="ABT72" i="1"/>
  <c r="ABF77" i="1"/>
  <c r="ABH77" i="1"/>
  <c r="ABI77" i="1"/>
  <c r="ABJ77" i="1"/>
  <c r="ABO77" i="1" s="1"/>
  <c r="ABK77" i="1"/>
  <c r="ABP77" i="1" s="1"/>
  <c r="ABL77" i="1"/>
  <c r="ABM77" i="1"/>
  <c r="ABR77" i="1" s="1"/>
  <c r="ABN77" i="1"/>
  <c r="ABS77" i="1" s="1"/>
  <c r="ABT77" i="1"/>
  <c r="ABF80" i="1"/>
  <c r="ABH80" i="1"/>
  <c r="ABI80" i="1"/>
  <c r="ABJ80" i="1"/>
  <c r="ABO80" i="1" s="1"/>
  <c r="ABK80" i="1"/>
  <c r="ABP80" i="1" s="1"/>
  <c r="ABL80" i="1"/>
  <c r="ABQ80" i="1" s="1"/>
  <c r="ABM80" i="1"/>
  <c r="ABR80" i="1" s="1"/>
  <c r="ABN80" i="1"/>
  <c r="ABS80" i="1" s="1"/>
  <c r="ABT80" i="1"/>
  <c r="ABF82" i="1"/>
  <c r="ABH82" i="1"/>
  <c r="ABI82" i="1"/>
  <c r="ABJ82" i="1"/>
  <c r="ABO82" i="1" s="1"/>
  <c r="ABK82" i="1"/>
  <c r="ABP82" i="1" s="1"/>
  <c r="ABL82" i="1"/>
  <c r="ABQ82" i="1" s="1"/>
  <c r="ABM82" i="1"/>
  <c r="ABR82" i="1" s="1"/>
  <c r="ABN82" i="1"/>
  <c r="ABS82" i="1" s="1"/>
  <c r="ABT82" i="1"/>
  <c r="ABF89" i="1"/>
  <c r="ABH89" i="1"/>
  <c r="ABI89" i="1"/>
  <c r="ABJ89" i="1"/>
  <c r="ABK89" i="1"/>
  <c r="ABP89" i="1" s="1"/>
  <c r="ABL89" i="1"/>
  <c r="ABQ89" i="1" s="1"/>
  <c r="ABM89" i="1"/>
  <c r="ABR89" i="1" s="1"/>
  <c r="ABN89" i="1"/>
  <c r="ABS89" i="1" s="1"/>
  <c r="ABT89" i="1"/>
  <c r="ABF105" i="1"/>
  <c r="ABH105" i="1"/>
  <c r="ABI105" i="1"/>
  <c r="ABJ105" i="1"/>
  <c r="ABK105" i="1"/>
  <c r="ABP105" i="1" s="1"/>
  <c r="ABL105" i="1"/>
  <c r="ABQ105" i="1" s="1"/>
  <c r="ABM105" i="1"/>
  <c r="ABR105" i="1" s="1"/>
  <c r="ABN105" i="1"/>
  <c r="ABS105" i="1" s="1"/>
  <c r="ABT105" i="1"/>
  <c r="ABF118" i="1"/>
  <c r="ABH118" i="1"/>
  <c r="ABI118" i="1"/>
  <c r="ABJ118" i="1"/>
  <c r="ABK118" i="1"/>
  <c r="ABP118" i="1" s="1"/>
  <c r="ABL118" i="1"/>
  <c r="ABQ118" i="1" s="1"/>
  <c r="ABM118" i="1"/>
  <c r="ABR118" i="1" s="1"/>
  <c r="ABN118" i="1"/>
  <c r="ABS118" i="1" s="1"/>
  <c r="ABT118" i="1"/>
  <c r="ABF130" i="1"/>
  <c r="ABH130" i="1"/>
  <c r="ABI130" i="1"/>
  <c r="ABJ130" i="1"/>
  <c r="ABO130" i="1" s="1"/>
  <c r="ABK130" i="1"/>
  <c r="ABL130" i="1"/>
  <c r="ABQ130" i="1" s="1"/>
  <c r="ABM130" i="1"/>
  <c r="ABR130" i="1" s="1"/>
  <c r="ABN130" i="1"/>
  <c r="ABS130" i="1" s="1"/>
  <c r="ABT130" i="1"/>
  <c r="ABF132" i="1"/>
  <c r="ABH132" i="1"/>
  <c r="ABI132" i="1"/>
  <c r="ABJ132" i="1"/>
  <c r="ABO132" i="1" s="1"/>
  <c r="ABK132" i="1"/>
  <c r="ABP132" i="1" s="1"/>
  <c r="ABL132" i="1"/>
  <c r="ABM132" i="1"/>
  <c r="ABR132" i="1" s="1"/>
  <c r="ABN132" i="1"/>
  <c r="ABS132" i="1" s="1"/>
  <c r="ABT132" i="1"/>
  <c r="ABF141" i="1"/>
  <c r="ABH141" i="1"/>
  <c r="ABI141" i="1"/>
  <c r="ABJ141" i="1"/>
  <c r="ABO141" i="1" s="1"/>
  <c r="ABK141" i="1"/>
  <c r="ABP141" i="1" s="1"/>
  <c r="ABL141" i="1"/>
  <c r="ABQ141" i="1" s="1"/>
  <c r="ABM141" i="1"/>
  <c r="ABR141" i="1" s="1"/>
  <c r="ABN141" i="1"/>
  <c r="ABS141" i="1" s="1"/>
  <c r="ABT141" i="1"/>
  <c r="ABF147" i="1"/>
  <c r="ABH147" i="1"/>
  <c r="ABI147" i="1"/>
  <c r="ABJ147" i="1"/>
  <c r="ABO147" i="1" s="1"/>
  <c r="ABK147" i="1"/>
  <c r="ABP147" i="1" s="1"/>
  <c r="ABL147" i="1"/>
  <c r="ABQ147" i="1" s="1"/>
  <c r="ABM147" i="1"/>
  <c r="ABR147" i="1" s="1"/>
  <c r="ABN147" i="1"/>
  <c r="ABS147" i="1" s="1"/>
  <c r="ABT147" i="1"/>
  <c r="ABF154" i="1"/>
  <c r="ABH154" i="1"/>
  <c r="ABI154" i="1"/>
  <c r="ABJ154" i="1"/>
  <c r="ABO154" i="1" s="1"/>
  <c r="ABK154" i="1"/>
  <c r="ABL154" i="1"/>
  <c r="ABQ154" i="1" s="1"/>
  <c r="ABM154" i="1"/>
  <c r="ABR154" i="1" s="1"/>
  <c r="ABN154" i="1"/>
  <c r="ABS154" i="1" s="1"/>
  <c r="ABT154" i="1"/>
  <c r="ABF163" i="1"/>
  <c r="ABH163" i="1"/>
  <c r="ABI163" i="1"/>
  <c r="ABJ163" i="1"/>
  <c r="ABK163" i="1"/>
  <c r="ABP163" i="1" s="1"/>
  <c r="ABL163" i="1"/>
  <c r="ABQ163" i="1" s="1"/>
  <c r="ABM163" i="1"/>
  <c r="ABR163" i="1" s="1"/>
  <c r="ABN163" i="1"/>
  <c r="ABS163" i="1" s="1"/>
  <c r="ABT163" i="1"/>
  <c r="ABF74" i="1"/>
  <c r="ABH74" i="1"/>
  <c r="ABI74" i="1"/>
  <c r="ABJ74" i="1"/>
  <c r="ABK74" i="1"/>
  <c r="ABP74" i="1" s="1"/>
  <c r="ABL74" i="1"/>
  <c r="ABQ74" i="1" s="1"/>
  <c r="ABM74" i="1"/>
  <c r="ABR74" i="1" s="1"/>
  <c r="ABN74" i="1"/>
  <c r="ABS74" i="1" s="1"/>
  <c r="ABT74" i="1"/>
  <c r="ABF70" i="1"/>
  <c r="ABH70" i="1"/>
  <c r="ABI70" i="1"/>
  <c r="ABJ70" i="1"/>
  <c r="ABK70" i="1"/>
  <c r="ABP70" i="1" s="1"/>
  <c r="ABL70" i="1"/>
  <c r="ABQ70" i="1" s="1"/>
  <c r="ABM70" i="1"/>
  <c r="ABR70" i="1" s="1"/>
  <c r="ABN70" i="1"/>
  <c r="ABS70" i="1" s="1"/>
  <c r="ABT70" i="1"/>
  <c r="ABT73" i="1"/>
  <c r="ABN73" i="1"/>
  <c r="ABS73" i="1" s="1"/>
  <c r="ABM73" i="1"/>
  <c r="ABR73" i="1" s="1"/>
  <c r="ABL73" i="1"/>
  <c r="ABQ73" i="1" s="1"/>
  <c r="ABK73" i="1"/>
  <c r="ABP73" i="1" s="1"/>
  <c r="ABJ73" i="1"/>
  <c r="ABO73" i="1" s="1"/>
  <c r="ABI73" i="1"/>
  <c r="ABH73" i="1"/>
  <c r="ABF73" i="1"/>
  <c r="CM166" i="1"/>
  <c r="CO166" i="1"/>
  <c r="CP166" i="1"/>
  <c r="CQ166" i="1"/>
  <c r="CV166" i="1" s="1"/>
  <c r="CR166" i="1"/>
  <c r="CW166" i="1" s="1"/>
  <c r="CS166" i="1"/>
  <c r="CX166" i="1" s="1"/>
  <c r="CT166" i="1"/>
  <c r="CU166" i="1"/>
  <c r="CZ166" i="1" s="1"/>
  <c r="DA166" i="1"/>
  <c r="CM183" i="1"/>
  <c r="CO183" i="1"/>
  <c r="CP183" i="1"/>
  <c r="CQ183" i="1"/>
  <c r="CV183" i="1" s="1"/>
  <c r="CR183" i="1"/>
  <c r="CW183" i="1" s="1"/>
  <c r="CS183" i="1"/>
  <c r="CX183" i="1" s="1"/>
  <c r="CT183" i="1"/>
  <c r="CY183" i="1" s="1"/>
  <c r="CU183" i="1"/>
  <c r="CZ183" i="1" s="1"/>
  <c r="DA183" i="1"/>
  <c r="CM172" i="1"/>
  <c r="CO172" i="1"/>
  <c r="CP172" i="1"/>
  <c r="CQ172" i="1"/>
  <c r="CR172" i="1"/>
  <c r="CW172" i="1" s="1"/>
  <c r="CS172" i="1"/>
  <c r="CX172" i="1" s="1"/>
  <c r="CT172" i="1"/>
  <c r="CY172" i="1" s="1"/>
  <c r="CU172" i="1"/>
  <c r="CZ172" i="1" s="1"/>
  <c r="DA172" i="1"/>
  <c r="CM176" i="1"/>
  <c r="CO176" i="1"/>
  <c r="CP176" i="1"/>
  <c r="CQ176" i="1"/>
  <c r="CR176" i="1"/>
  <c r="CW176" i="1" s="1"/>
  <c r="CS176" i="1"/>
  <c r="CX176" i="1" s="1"/>
  <c r="CT176" i="1"/>
  <c r="CY176" i="1" s="1"/>
  <c r="CU176" i="1"/>
  <c r="CZ176" i="1" s="1"/>
  <c r="DA176" i="1"/>
  <c r="CM167" i="1"/>
  <c r="CO167" i="1"/>
  <c r="CP167" i="1"/>
  <c r="CQ167" i="1"/>
  <c r="CR167" i="1"/>
  <c r="CW167" i="1" s="1"/>
  <c r="CS167" i="1"/>
  <c r="CX167" i="1" s="1"/>
  <c r="CT167" i="1"/>
  <c r="CY167" i="1" s="1"/>
  <c r="CU167" i="1"/>
  <c r="CZ167" i="1" s="1"/>
  <c r="DA167" i="1"/>
  <c r="CM55" i="1"/>
  <c r="CO55" i="1"/>
  <c r="CP55" i="1"/>
  <c r="CQ55" i="1"/>
  <c r="CR55" i="1"/>
  <c r="CW55" i="1" s="1"/>
  <c r="CS55" i="1"/>
  <c r="CX55" i="1" s="1"/>
  <c r="CT55" i="1"/>
  <c r="CY55" i="1" s="1"/>
  <c r="CU55" i="1"/>
  <c r="CZ55" i="1" s="1"/>
  <c r="DA55" i="1"/>
  <c r="CM53" i="1"/>
  <c r="CO53" i="1"/>
  <c r="CP53" i="1"/>
  <c r="CQ53" i="1"/>
  <c r="CR53" i="1"/>
  <c r="CW53" i="1" s="1"/>
  <c r="CS53" i="1"/>
  <c r="CX53" i="1" s="1"/>
  <c r="CT53" i="1"/>
  <c r="CY53" i="1" s="1"/>
  <c r="CU53" i="1"/>
  <c r="CZ53" i="1" s="1"/>
  <c r="DA53" i="1"/>
  <c r="CM177" i="1"/>
  <c r="CO177" i="1"/>
  <c r="CP177" i="1"/>
  <c r="CQ177" i="1"/>
  <c r="CV177" i="1" s="1"/>
  <c r="CR177" i="1"/>
  <c r="CW177" i="1" s="1"/>
  <c r="CS177" i="1"/>
  <c r="CX177" i="1" s="1"/>
  <c r="CT177" i="1"/>
  <c r="CY177" i="1" s="1"/>
  <c r="CU177" i="1"/>
  <c r="DA177" i="1"/>
  <c r="CM37" i="1"/>
  <c r="CO37" i="1"/>
  <c r="CP37" i="1"/>
  <c r="CQ37" i="1"/>
  <c r="CV37" i="1" s="1"/>
  <c r="CR37" i="1"/>
  <c r="CW37" i="1" s="1"/>
  <c r="CS37" i="1"/>
  <c r="CX37" i="1" s="1"/>
  <c r="CT37" i="1"/>
  <c r="CY37" i="1" s="1"/>
  <c r="CU37" i="1"/>
  <c r="CZ37" i="1" s="1"/>
  <c r="DA37" i="1"/>
  <c r="CM2" i="1"/>
  <c r="CO2" i="1"/>
  <c r="CP2" i="1"/>
  <c r="CQ2" i="1"/>
  <c r="CR2" i="1"/>
  <c r="CW2" i="1" s="1"/>
  <c r="CS2" i="1"/>
  <c r="CX2" i="1" s="1"/>
  <c r="CT2" i="1"/>
  <c r="CY2" i="1" s="1"/>
  <c r="CU2" i="1"/>
  <c r="CZ2" i="1" s="1"/>
  <c r="DA2" i="1"/>
  <c r="CM7" i="1"/>
  <c r="CO7" i="1"/>
  <c r="CP7" i="1"/>
  <c r="CQ7" i="1"/>
  <c r="CR7" i="1"/>
  <c r="CW7" i="1" s="1"/>
  <c r="CS7" i="1"/>
  <c r="CX7" i="1" s="1"/>
  <c r="CT7" i="1"/>
  <c r="CY7" i="1" s="1"/>
  <c r="CU7" i="1"/>
  <c r="CZ7" i="1" s="1"/>
  <c r="DA7" i="1"/>
  <c r="CM10" i="1"/>
  <c r="CO10" i="1"/>
  <c r="CP10" i="1"/>
  <c r="CQ10" i="1"/>
  <c r="CR10" i="1"/>
  <c r="CW10" i="1" s="1"/>
  <c r="CS10" i="1"/>
  <c r="CX10" i="1" s="1"/>
  <c r="CT10" i="1"/>
  <c r="CY10" i="1" s="1"/>
  <c r="CU10" i="1"/>
  <c r="CZ10" i="1" s="1"/>
  <c r="DA10" i="1"/>
  <c r="CM12" i="1"/>
  <c r="CO12" i="1"/>
  <c r="CP12" i="1"/>
  <c r="CQ12" i="1"/>
  <c r="CR12" i="1"/>
  <c r="CW12" i="1" s="1"/>
  <c r="CS12" i="1"/>
  <c r="CX12" i="1" s="1"/>
  <c r="CT12" i="1"/>
  <c r="CY12" i="1" s="1"/>
  <c r="CU12" i="1"/>
  <c r="CZ12" i="1" s="1"/>
  <c r="DA12" i="1"/>
  <c r="CM15" i="1"/>
  <c r="CO15" i="1"/>
  <c r="CP15" i="1"/>
  <c r="CQ15" i="1"/>
  <c r="CR15" i="1"/>
  <c r="CW15" i="1" s="1"/>
  <c r="CS15" i="1"/>
  <c r="CX15" i="1" s="1"/>
  <c r="CT15" i="1"/>
  <c r="CY15" i="1" s="1"/>
  <c r="CU15" i="1"/>
  <c r="CZ15" i="1" s="1"/>
  <c r="DA15" i="1"/>
  <c r="CM20" i="1"/>
  <c r="CO20" i="1"/>
  <c r="CP20" i="1"/>
  <c r="CQ20" i="1"/>
  <c r="CR20" i="1"/>
  <c r="CW20" i="1" s="1"/>
  <c r="CS20" i="1"/>
  <c r="CX20" i="1" s="1"/>
  <c r="CT20" i="1"/>
  <c r="CY20" i="1" s="1"/>
  <c r="CU20" i="1"/>
  <c r="CZ20" i="1" s="1"/>
  <c r="DA20" i="1"/>
  <c r="CM64" i="1"/>
  <c r="CO64" i="1"/>
  <c r="CP64" i="1"/>
  <c r="CQ64" i="1"/>
  <c r="CV64" i="1" s="1"/>
  <c r="CR64" i="1"/>
  <c r="CW64" i="1" s="1"/>
  <c r="CS64" i="1"/>
  <c r="CX64" i="1" s="1"/>
  <c r="CT64" i="1"/>
  <c r="CY64" i="1" s="1"/>
  <c r="CU64" i="1"/>
  <c r="CZ64" i="1" s="1"/>
  <c r="DA64" i="1"/>
  <c r="CM65" i="1"/>
  <c r="CO65" i="1"/>
  <c r="CP65" i="1"/>
  <c r="CQ65" i="1"/>
  <c r="CV65" i="1" s="1"/>
  <c r="CR65" i="1"/>
  <c r="CW65" i="1" s="1"/>
  <c r="CS65" i="1"/>
  <c r="CX65" i="1" s="1"/>
  <c r="CT65" i="1"/>
  <c r="CY65" i="1" s="1"/>
  <c r="CU65" i="1"/>
  <c r="CZ65" i="1" s="1"/>
  <c r="DA65" i="1"/>
  <c r="CM72" i="1"/>
  <c r="CO72" i="1"/>
  <c r="CP72" i="1"/>
  <c r="CQ72" i="1"/>
  <c r="CV72" i="1" s="1"/>
  <c r="CR72" i="1"/>
  <c r="CS72" i="1"/>
  <c r="CX72" i="1" s="1"/>
  <c r="CT72" i="1"/>
  <c r="CY72" i="1" s="1"/>
  <c r="CU72" i="1"/>
  <c r="CZ72" i="1" s="1"/>
  <c r="DA72" i="1"/>
  <c r="CM77" i="1"/>
  <c r="CO77" i="1"/>
  <c r="CP77" i="1"/>
  <c r="CQ77" i="1"/>
  <c r="CR77" i="1"/>
  <c r="CW77" i="1" s="1"/>
  <c r="CS77" i="1"/>
  <c r="CX77" i="1" s="1"/>
  <c r="CT77" i="1"/>
  <c r="CY77" i="1" s="1"/>
  <c r="CU77" i="1"/>
  <c r="CZ77" i="1" s="1"/>
  <c r="DA77" i="1"/>
  <c r="CM80" i="1"/>
  <c r="CO80" i="1"/>
  <c r="CP80" i="1"/>
  <c r="CQ80" i="1"/>
  <c r="CR80" i="1"/>
  <c r="CW80" i="1" s="1"/>
  <c r="CS80" i="1"/>
  <c r="CX80" i="1" s="1"/>
  <c r="CT80" i="1"/>
  <c r="CY80" i="1" s="1"/>
  <c r="CU80" i="1"/>
  <c r="CZ80" i="1" s="1"/>
  <c r="DA80" i="1"/>
  <c r="CM82" i="1"/>
  <c r="CO82" i="1"/>
  <c r="CP82" i="1"/>
  <c r="CQ82" i="1"/>
  <c r="CR82" i="1"/>
  <c r="CW82" i="1" s="1"/>
  <c r="CS82" i="1"/>
  <c r="CX82" i="1" s="1"/>
  <c r="CT82" i="1"/>
  <c r="CY82" i="1" s="1"/>
  <c r="CU82" i="1"/>
  <c r="CZ82" i="1" s="1"/>
  <c r="DA82" i="1"/>
  <c r="CM89" i="1"/>
  <c r="CO89" i="1"/>
  <c r="CP89" i="1"/>
  <c r="CQ89" i="1"/>
  <c r="CV89" i="1" s="1"/>
  <c r="CR89" i="1"/>
  <c r="CS89" i="1"/>
  <c r="CX89" i="1" s="1"/>
  <c r="CT89" i="1"/>
  <c r="CY89" i="1" s="1"/>
  <c r="CU89" i="1"/>
  <c r="CZ89" i="1" s="1"/>
  <c r="DA89" i="1"/>
  <c r="CM105" i="1"/>
  <c r="CO105" i="1"/>
  <c r="CP105" i="1"/>
  <c r="CQ105" i="1"/>
  <c r="CR105" i="1"/>
  <c r="CW105" i="1" s="1"/>
  <c r="CS105" i="1"/>
  <c r="CX105" i="1" s="1"/>
  <c r="CT105" i="1"/>
  <c r="CY105" i="1" s="1"/>
  <c r="CU105" i="1"/>
  <c r="CZ105" i="1" s="1"/>
  <c r="DA105" i="1"/>
  <c r="CM118" i="1"/>
  <c r="CO118" i="1"/>
  <c r="CP118" i="1"/>
  <c r="CQ118" i="1"/>
  <c r="CV118" i="1" s="1"/>
  <c r="CR118" i="1"/>
  <c r="CW118" i="1" s="1"/>
  <c r="CS118" i="1"/>
  <c r="CX118" i="1" s="1"/>
  <c r="CT118" i="1"/>
  <c r="CY118" i="1" s="1"/>
  <c r="CU118" i="1"/>
  <c r="DA118" i="1"/>
  <c r="CM130" i="1"/>
  <c r="CO130" i="1"/>
  <c r="CP130" i="1"/>
  <c r="CQ130" i="1"/>
  <c r="CV130" i="1" s="1"/>
  <c r="CR130" i="1"/>
  <c r="CW130" i="1" s="1"/>
  <c r="CS130" i="1"/>
  <c r="CX130" i="1" s="1"/>
  <c r="CT130" i="1"/>
  <c r="CY130" i="1" s="1"/>
  <c r="CU130" i="1"/>
  <c r="CZ130" i="1" s="1"/>
  <c r="DA130" i="1"/>
  <c r="CM132" i="1"/>
  <c r="CO132" i="1"/>
  <c r="CP132" i="1"/>
  <c r="CQ132" i="1"/>
  <c r="CR132" i="1"/>
  <c r="CW132" i="1" s="1"/>
  <c r="CS132" i="1"/>
  <c r="CX132" i="1" s="1"/>
  <c r="CT132" i="1"/>
  <c r="CY132" i="1" s="1"/>
  <c r="CU132" i="1"/>
  <c r="CZ132" i="1" s="1"/>
  <c r="DA132" i="1"/>
  <c r="CM141" i="1"/>
  <c r="CO141" i="1"/>
  <c r="CP141" i="1"/>
  <c r="CQ141" i="1"/>
  <c r="CR141" i="1"/>
  <c r="CW141" i="1" s="1"/>
  <c r="CS141" i="1"/>
  <c r="CX141" i="1" s="1"/>
  <c r="CT141" i="1"/>
  <c r="CY141" i="1" s="1"/>
  <c r="CU141" i="1"/>
  <c r="CZ141" i="1" s="1"/>
  <c r="DA141" i="1"/>
  <c r="CM147" i="1"/>
  <c r="CO147" i="1"/>
  <c r="CP147" i="1"/>
  <c r="CQ147" i="1"/>
  <c r="CR147" i="1"/>
  <c r="CW147" i="1" s="1"/>
  <c r="CS147" i="1"/>
  <c r="CX147" i="1" s="1"/>
  <c r="CT147" i="1"/>
  <c r="CY147" i="1" s="1"/>
  <c r="CU147" i="1"/>
  <c r="CZ147" i="1" s="1"/>
  <c r="DA147" i="1"/>
  <c r="CM154" i="1"/>
  <c r="CO154" i="1"/>
  <c r="CP154" i="1"/>
  <c r="CQ154" i="1"/>
  <c r="CR154" i="1"/>
  <c r="CW154" i="1" s="1"/>
  <c r="CS154" i="1"/>
  <c r="CX154" i="1" s="1"/>
  <c r="CT154" i="1"/>
  <c r="CY154" i="1" s="1"/>
  <c r="CU154" i="1"/>
  <c r="CZ154" i="1" s="1"/>
  <c r="DA154" i="1"/>
  <c r="CM163" i="1"/>
  <c r="CO163" i="1"/>
  <c r="CP163" i="1"/>
  <c r="CQ163" i="1"/>
  <c r="CV163" i="1" s="1"/>
  <c r="CR163" i="1"/>
  <c r="CS163" i="1"/>
  <c r="CX163" i="1" s="1"/>
  <c r="CT163" i="1"/>
  <c r="CY163" i="1" s="1"/>
  <c r="CU163" i="1"/>
  <c r="CZ163" i="1" s="1"/>
  <c r="DA163" i="1"/>
  <c r="CM194" i="1"/>
  <c r="CO194" i="1"/>
  <c r="CP194" i="1"/>
  <c r="CQ194" i="1"/>
  <c r="CV194" i="1" s="1"/>
  <c r="CR194" i="1"/>
  <c r="CW194" i="1" s="1"/>
  <c r="CS194" i="1"/>
  <c r="CX194" i="1" s="1"/>
  <c r="CT194" i="1"/>
  <c r="CY194" i="1" s="1"/>
  <c r="CU194" i="1"/>
  <c r="CZ194" i="1" s="1"/>
  <c r="DA194" i="1"/>
  <c r="CM195" i="1"/>
  <c r="CO195" i="1"/>
  <c r="CP195" i="1"/>
  <c r="CQ195" i="1"/>
  <c r="CV195" i="1" s="1"/>
  <c r="CR195" i="1"/>
  <c r="CS195" i="1"/>
  <c r="CX195" i="1" s="1"/>
  <c r="CT195" i="1"/>
  <c r="CY195" i="1" s="1"/>
  <c r="CU195" i="1"/>
  <c r="CZ195" i="1" s="1"/>
  <c r="DA195" i="1"/>
  <c r="CM197" i="1"/>
  <c r="CO197" i="1"/>
  <c r="CP197" i="1"/>
  <c r="CQ197" i="1"/>
  <c r="CR197" i="1"/>
  <c r="CW197" i="1" s="1"/>
  <c r="CS197" i="1"/>
  <c r="CX197" i="1" s="1"/>
  <c r="CT197" i="1"/>
  <c r="CY197" i="1" s="1"/>
  <c r="CU197" i="1"/>
  <c r="CZ197" i="1" s="1"/>
  <c r="DA197" i="1"/>
  <c r="CM210" i="1"/>
  <c r="CO210" i="1"/>
  <c r="CP210" i="1"/>
  <c r="CQ210" i="1"/>
  <c r="CR210" i="1"/>
  <c r="CW210" i="1" s="1"/>
  <c r="CS210" i="1"/>
  <c r="CX210" i="1" s="1"/>
  <c r="CT210" i="1"/>
  <c r="CY210" i="1" s="1"/>
  <c r="CU210" i="1"/>
  <c r="CZ210" i="1" s="1"/>
  <c r="DA210" i="1"/>
  <c r="CM211" i="1"/>
  <c r="CO211" i="1"/>
  <c r="CP211" i="1"/>
  <c r="CQ211" i="1"/>
  <c r="CR211" i="1"/>
  <c r="CW211" i="1" s="1"/>
  <c r="CS211" i="1"/>
  <c r="CX211" i="1" s="1"/>
  <c r="CT211" i="1"/>
  <c r="CY211" i="1" s="1"/>
  <c r="CU211" i="1"/>
  <c r="CZ211" i="1" s="1"/>
  <c r="DA211" i="1"/>
  <c r="CM212" i="1"/>
  <c r="CO212" i="1"/>
  <c r="CP212" i="1"/>
  <c r="CQ212" i="1"/>
  <c r="CR212" i="1"/>
  <c r="CW212" i="1" s="1"/>
  <c r="CS212" i="1"/>
  <c r="CX212" i="1" s="1"/>
  <c r="CT212" i="1"/>
  <c r="CY212" i="1" s="1"/>
  <c r="CU212" i="1"/>
  <c r="CZ212" i="1" s="1"/>
  <c r="DA212" i="1"/>
  <c r="CM213" i="1"/>
  <c r="CO213" i="1"/>
  <c r="CP213" i="1"/>
  <c r="CQ213" i="1"/>
  <c r="CR213" i="1"/>
  <c r="CW213" i="1" s="1"/>
  <c r="CS213" i="1"/>
  <c r="CX213" i="1" s="1"/>
  <c r="CT213" i="1"/>
  <c r="CY213" i="1" s="1"/>
  <c r="CU213" i="1"/>
  <c r="CZ213" i="1" s="1"/>
  <c r="DA213" i="1"/>
  <c r="CM214" i="1"/>
  <c r="CO214" i="1"/>
  <c r="CP214" i="1"/>
  <c r="CQ214" i="1"/>
  <c r="CV214" i="1" s="1"/>
  <c r="CR214" i="1"/>
  <c r="CS214" i="1"/>
  <c r="CX214" i="1" s="1"/>
  <c r="CT214" i="1"/>
  <c r="CY214" i="1" s="1"/>
  <c r="CU214" i="1"/>
  <c r="CZ214" i="1" s="1"/>
  <c r="DA214" i="1"/>
  <c r="CM215" i="1"/>
  <c r="CO215" i="1"/>
  <c r="CP215" i="1"/>
  <c r="CQ215" i="1"/>
  <c r="CV215" i="1" s="1"/>
  <c r="CR215" i="1"/>
  <c r="CW215" i="1" s="1"/>
  <c r="CS215" i="1"/>
  <c r="CX215" i="1" s="1"/>
  <c r="CT215" i="1"/>
  <c r="CY215" i="1" s="1"/>
  <c r="CU215" i="1"/>
  <c r="CZ215" i="1" s="1"/>
  <c r="DA215" i="1"/>
  <c r="CM216" i="1"/>
  <c r="CO216" i="1"/>
  <c r="CP216" i="1"/>
  <c r="CQ216" i="1"/>
  <c r="CV216" i="1" s="1"/>
  <c r="CR216" i="1"/>
  <c r="CW216" i="1" s="1"/>
  <c r="CS216" i="1"/>
  <c r="CX216" i="1" s="1"/>
  <c r="CT216" i="1"/>
  <c r="CY216" i="1" s="1"/>
  <c r="CU216" i="1"/>
  <c r="DA216" i="1"/>
  <c r="CM217" i="1"/>
  <c r="CO217" i="1"/>
  <c r="CP217" i="1"/>
  <c r="CQ217" i="1"/>
  <c r="CV217" i="1" s="1"/>
  <c r="CR217" i="1"/>
  <c r="CW217" i="1" s="1"/>
  <c r="CS217" i="1"/>
  <c r="CX217" i="1" s="1"/>
  <c r="CT217" i="1"/>
  <c r="CY217" i="1" s="1"/>
  <c r="CU217" i="1"/>
  <c r="CZ217" i="1" s="1"/>
  <c r="DA217" i="1"/>
  <c r="CM218" i="1"/>
  <c r="CO218" i="1"/>
  <c r="CP218" i="1"/>
  <c r="CQ218" i="1"/>
  <c r="CR218" i="1"/>
  <c r="CW218" i="1" s="1"/>
  <c r="CS218" i="1"/>
  <c r="CX218" i="1" s="1"/>
  <c r="CT218" i="1"/>
  <c r="CY218" i="1" s="1"/>
  <c r="CU218" i="1"/>
  <c r="CZ218" i="1" s="1"/>
  <c r="DA218" i="1"/>
  <c r="CM219" i="1"/>
  <c r="CO219" i="1"/>
  <c r="CP219" i="1"/>
  <c r="CQ219" i="1"/>
  <c r="CR219" i="1"/>
  <c r="CW219" i="1" s="1"/>
  <c r="CS219" i="1"/>
  <c r="CX219" i="1" s="1"/>
  <c r="CT219" i="1"/>
  <c r="CY219" i="1" s="1"/>
  <c r="CU219" i="1"/>
  <c r="CZ219" i="1" s="1"/>
  <c r="DA219" i="1"/>
  <c r="CM220" i="1"/>
  <c r="CO220" i="1"/>
  <c r="CP220" i="1"/>
  <c r="CQ220" i="1"/>
  <c r="CR220" i="1"/>
  <c r="CW220" i="1" s="1"/>
  <c r="CS220" i="1"/>
  <c r="CX220" i="1" s="1"/>
  <c r="CT220" i="1"/>
  <c r="CY220" i="1" s="1"/>
  <c r="CU220" i="1"/>
  <c r="CZ220" i="1" s="1"/>
  <c r="DA220" i="1"/>
  <c r="CM221" i="1"/>
  <c r="CO221" i="1"/>
  <c r="CP221" i="1"/>
  <c r="CQ221" i="1"/>
  <c r="CR221" i="1"/>
  <c r="CW221" i="1" s="1"/>
  <c r="CS221" i="1"/>
  <c r="CX221" i="1" s="1"/>
  <c r="CT221" i="1"/>
  <c r="CY221" i="1" s="1"/>
  <c r="CU221" i="1"/>
  <c r="CZ221" i="1" s="1"/>
  <c r="DA221" i="1"/>
  <c r="CM222" i="1"/>
  <c r="CO222" i="1"/>
  <c r="CP222" i="1"/>
  <c r="CQ222" i="1"/>
  <c r="CV222" i="1" s="1"/>
  <c r="CR222" i="1"/>
  <c r="CS222" i="1"/>
  <c r="CX222" i="1" s="1"/>
  <c r="CT222" i="1"/>
  <c r="CY222" i="1" s="1"/>
  <c r="CU222" i="1"/>
  <c r="CZ222" i="1" s="1"/>
  <c r="DA222" i="1"/>
  <c r="CM223" i="1"/>
  <c r="CO223" i="1"/>
  <c r="CP223" i="1"/>
  <c r="CQ223" i="1"/>
  <c r="CV223" i="1" s="1"/>
  <c r="CR223" i="1"/>
  <c r="CW223" i="1" s="1"/>
  <c r="CS223" i="1"/>
  <c r="CX223" i="1" s="1"/>
  <c r="CT223" i="1"/>
  <c r="CY223" i="1" s="1"/>
  <c r="CU223" i="1"/>
  <c r="CZ223" i="1" s="1"/>
  <c r="DA223" i="1"/>
  <c r="CM224" i="1"/>
  <c r="CO224" i="1"/>
  <c r="CP224" i="1"/>
  <c r="CQ224" i="1"/>
  <c r="CR224" i="1"/>
  <c r="CW224" i="1" s="1"/>
  <c r="CS224" i="1"/>
  <c r="CX224" i="1" s="1"/>
  <c r="CT224" i="1"/>
  <c r="CY224" i="1" s="1"/>
  <c r="CU224" i="1"/>
  <c r="CZ224" i="1" s="1"/>
  <c r="DA224" i="1"/>
  <c r="CM225" i="1"/>
  <c r="CO225" i="1"/>
  <c r="CP225" i="1"/>
  <c r="CQ225" i="1"/>
  <c r="CR225" i="1"/>
  <c r="CW225" i="1" s="1"/>
  <c r="CS225" i="1"/>
  <c r="CX225" i="1" s="1"/>
  <c r="CT225" i="1"/>
  <c r="CY225" i="1" s="1"/>
  <c r="CU225" i="1"/>
  <c r="CZ225" i="1" s="1"/>
  <c r="DA225" i="1"/>
  <c r="CM226" i="1"/>
  <c r="CO226" i="1"/>
  <c r="CP226" i="1"/>
  <c r="CQ226" i="1"/>
  <c r="CR226" i="1"/>
  <c r="CW226" i="1" s="1"/>
  <c r="CS226" i="1"/>
  <c r="CX226" i="1" s="1"/>
  <c r="CT226" i="1"/>
  <c r="CY226" i="1" s="1"/>
  <c r="CU226" i="1"/>
  <c r="CZ226" i="1" s="1"/>
  <c r="DA226" i="1"/>
  <c r="CM227" i="1"/>
  <c r="CO227" i="1"/>
  <c r="CP227" i="1"/>
  <c r="CQ227" i="1"/>
  <c r="CR227" i="1"/>
  <c r="CW227" i="1" s="1"/>
  <c r="CS227" i="1"/>
  <c r="CX227" i="1" s="1"/>
  <c r="CT227" i="1"/>
  <c r="CY227" i="1" s="1"/>
  <c r="CU227" i="1"/>
  <c r="CZ227" i="1" s="1"/>
  <c r="DA227" i="1"/>
  <c r="CM228" i="1"/>
  <c r="CO228" i="1"/>
  <c r="CP228" i="1"/>
  <c r="CQ228" i="1"/>
  <c r="CR228" i="1"/>
  <c r="CW228" i="1" s="1"/>
  <c r="CS228" i="1"/>
  <c r="CX228" i="1" s="1"/>
  <c r="CT228" i="1"/>
  <c r="CY228" i="1" s="1"/>
  <c r="CU228" i="1"/>
  <c r="CZ228" i="1" s="1"/>
  <c r="DA228" i="1"/>
  <c r="CM229" i="1"/>
  <c r="CO229" i="1"/>
  <c r="CP229" i="1"/>
  <c r="CQ229" i="1"/>
  <c r="CR229" i="1"/>
  <c r="CW229" i="1" s="1"/>
  <c r="CS229" i="1"/>
  <c r="CX229" i="1" s="1"/>
  <c r="CT229" i="1"/>
  <c r="CY229" i="1" s="1"/>
  <c r="CU229" i="1"/>
  <c r="CZ229" i="1" s="1"/>
  <c r="DA229" i="1"/>
  <c r="CM230" i="1"/>
  <c r="CO230" i="1"/>
  <c r="CP230" i="1"/>
  <c r="CQ230" i="1"/>
  <c r="CV230" i="1" s="1"/>
  <c r="CR230" i="1"/>
  <c r="CS230" i="1"/>
  <c r="CX230" i="1" s="1"/>
  <c r="CT230" i="1"/>
  <c r="CY230" i="1" s="1"/>
  <c r="CU230" i="1"/>
  <c r="CZ230" i="1" s="1"/>
  <c r="DA230" i="1"/>
  <c r="CM231" i="1"/>
  <c r="CO231" i="1"/>
  <c r="CP231" i="1"/>
  <c r="CQ231" i="1"/>
  <c r="CV231" i="1" s="1"/>
  <c r="CR231" i="1"/>
  <c r="CW231" i="1" s="1"/>
  <c r="CS231" i="1"/>
  <c r="CX231" i="1" s="1"/>
  <c r="CT231" i="1"/>
  <c r="CY231" i="1" s="1"/>
  <c r="CU231" i="1"/>
  <c r="CZ231" i="1" s="1"/>
  <c r="DA231" i="1"/>
  <c r="CM232" i="1"/>
  <c r="CO232" i="1"/>
  <c r="CP232" i="1"/>
  <c r="CQ232" i="1"/>
  <c r="CV232" i="1" s="1"/>
  <c r="CR232" i="1"/>
  <c r="CW232" i="1" s="1"/>
  <c r="CS232" i="1"/>
  <c r="CX232" i="1" s="1"/>
  <c r="CT232" i="1"/>
  <c r="CY232" i="1" s="1"/>
  <c r="CU232" i="1"/>
  <c r="DA232" i="1"/>
  <c r="CM233" i="1"/>
  <c r="CO233" i="1"/>
  <c r="CP233" i="1"/>
  <c r="CQ233" i="1"/>
  <c r="CV233" i="1" s="1"/>
  <c r="CR233" i="1"/>
  <c r="CW233" i="1" s="1"/>
  <c r="CS233" i="1"/>
  <c r="CX233" i="1" s="1"/>
  <c r="CT233" i="1"/>
  <c r="CY233" i="1" s="1"/>
  <c r="CU233" i="1"/>
  <c r="CZ233" i="1" s="1"/>
  <c r="DA233" i="1"/>
  <c r="CM234" i="1"/>
  <c r="CO234" i="1"/>
  <c r="CP234" i="1"/>
  <c r="CQ234" i="1"/>
  <c r="CR234" i="1"/>
  <c r="CW234" i="1" s="1"/>
  <c r="CS234" i="1"/>
  <c r="CX234" i="1" s="1"/>
  <c r="CT234" i="1"/>
  <c r="CY234" i="1" s="1"/>
  <c r="CU234" i="1"/>
  <c r="CZ234" i="1" s="1"/>
  <c r="DA234" i="1"/>
  <c r="CM235" i="1"/>
  <c r="CO235" i="1"/>
  <c r="CP235" i="1"/>
  <c r="CQ235" i="1"/>
  <c r="CR235" i="1"/>
  <c r="CW235" i="1" s="1"/>
  <c r="CS235" i="1"/>
  <c r="CX235" i="1" s="1"/>
  <c r="CT235" i="1"/>
  <c r="CY235" i="1" s="1"/>
  <c r="CU235" i="1"/>
  <c r="CZ235" i="1" s="1"/>
  <c r="DA235" i="1"/>
  <c r="CM236" i="1"/>
  <c r="CO236" i="1"/>
  <c r="CP236" i="1"/>
  <c r="CQ236" i="1"/>
  <c r="CR236" i="1"/>
  <c r="CW236" i="1" s="1"/>
  <c r="CS236" i="1"/>
  <c r="CX236" i="1" s="1"/>
  <c r="CT236" i="1"/>
  <c r="CY236" i="1" s="1"/>
  <c r="CU236" i="1"/>
  <c r="CZ236" i="1" s="1"/>
  <c r="DA236" i="1"/>
  <c r="CM237" i="1"/>
  <c r="CO237" i="1"/>
  <c r="CP237" i="1"/>
  <c r="CQ237" i="1"/>
  <c r="CR237" i="1"/>
  <c r="CW237" i="1" s="1"/>
  <c r="CS237" i="1"/>
  <c r="CX237" i="1" s="1"/>
  <c r="CT237" i="1"/>
  <c r="CY237" i="1" s="1"/>
  <c r="CU237" i="1"/>
  <c r="CZ237" i="1" s="1"/>
  <c r="DA237" i="1"/>
  <c r="CM238" i="1"/>
  <c r="CO238" i="1"/>
  <c r="CP238" i="1"/>
  <c r="CQ238" i="1"/>
  <c r="CV238" i="1" s="1"/>
  <c r="CR238" i="1"/>
  <c r="CS238" i="1"/>
  <c r="CX238" i="1" s="1"/>
  <c r="CT238" i="1"/>
  <c r="CY238" i="1" s="1"/>
  <c r="CU238" i="1"/>
  <c r="CZ238" i="1" s="1"/>
  <c r="DA238" i="1"/>
  <c r="CM239" i="1"/>
  <c r="CO239" i="1"/>
  <c r="CP239" i="1"/>
  <c r="CQ239" i="1"/>
  <c r="CV239" i="1" s="1"/>
  <c r="CR239" i="1"/>
  <c r="CW239" i="1" s="1"/>
  <c r="CS239" i="1"/>
  <c r="CX239" i="1" s="1"/>
  <c r="CT239" i="1"/>
  <c r="CY239" i="1" s="1"/>
  <c r="CU239" i="1"/>
  <c r="CZ239" i="1" s="1"/>
  <c r="DA239" i="1"/>
  <c r="CM240" i="1"/>
  <c r="CO240" i="1"/>
  <c r="CP240" i="1"/>
  <c r="CQ240" i="1"/>
  <c r="CR240" i="1"/>
  <c r="CW240" i="1" s="1"/>
  <c r="CS240" i="1"/>
  <c r="CX240" i="1" s="1"/>
  <c r="CT240" i="1"/>
  <c r="CY240" i="1" s="1"/>
  <c r="CU240" i="1"/>
  <c r="CZ240" i="1" s="1"/>
  <c r="DA240" i="1"/>
  <c r="CM241" i="1"/>
  <c r="CO241" i="1"/>
  <c r="CP241" i="1"/>
  <c r="CQ241" i="1"/>
  <c r="CR241" i="1"/>
  <c r="CW241" i="1" s="1"/>
  <c r="CS241" i="1"/>
  <c r="CX241" i="1" s="1"/>
  <c r="CT241" i="1"/>
  <c r="CY241" i="1" s="1"/>
  <c r="CU241" i="1"/>
  <c r="CZ241" i="1" s="1"/>
  <c r="DA241" i="1"/>
  <c r="CM242" i="1"/>
  <c r="CO242" i="1"/>
  <c r="CP242" i="1"/>
  <c r="CQ242" i="1"/>
  <c r="CV242" i="1" s="1"/>
  <c r="CR242" i="1"/>
  <c r="CW242" i="1" s="1"/>
  <c r="CS242" i="1"/>
  <c r="CX242" i="1" s="1"/>
  <c r="CT242" i="1"/>
  <c r="CY242" i="1" s="1"/>
  <c r="CU242" i="1"/>
  <c r="CZ242" i="1" s="1"/>
  <c r="DA242" i="1"/>
  <c r="CM243" i="1"/>
  <c r="CO243" i="1"/>
  <c r="CP243" i="1"/>
  <c r="CQ243" i="1"/>
  <c r="CR243" i="1"/>
  <c r="CW243" i="1" s="1"/>
  <c r="CS243" i="1"/>
  <c r="CX243" i="1" s="1"/>
  <c r="CT243" i="1"/>
  <c r="CY243" i="1" s="1"/>
  <c r="CU243" i="1"/>
  <c r="CZ243" i="1" s="1"/>
  <c r="DA243" i="1"/>
  <c r="CM244" i="1"/>
  <c r="CO244" i="1"/>
  <c r="CP244" i="1"/>
  <c r="CQ244" i="1"/>
  <c r="CR244" i="1"/>
  <c r="CW244" i="1" s="1"/>
  <c r="CS244" i="1"/>
  <c r="CX244" i="1" s="1"/>
  <c r="CT244" i="1"/>
  <c r="CY244" i="1" s="1"/>
  <c r="CU244" i="1"/>
  <c r="CZ244" i="1" s="1"/>
  <c r="DA244" i="1"/>
  <c r="CM245" i="1"/>
  <c r="CO245" i="1"/>
  <c r="CP245" i="1"/>
  <c r="CQ245" i="1"/>
  <c r="CR245" i="1"/>
  <c r="CW245" i="1" s="1"/>
  <c r="CS245" i="1"/>
  <c r="CX245" i="1" s="1"/>
  <c r="CT245" i="1"/>
  <c r="CY245" i="1" s="1"/>
  <c r="CU245" i="1"/>
  <c r="CZ245" i="1" s="1"/>
  <c r="DA245" i="1"/>
  <c r="CM246" i="1"/>
  <c r="CO246" i="1"/>
  <c r="CP246" i="1"/>
  <c r="CQ246" i="1"/>
  <c r="CV246" i="1" s="1"/>
  <c r="CR246" i="1"/>
  <c r="CW246" i="1" s="1"/>
  <c r="CS246" i="1"/>
  <c r="CT246" i="1"/>
  <c r="CY246" i="1" s="1"/>
  <c r="CU246" i="1"/>
  <c r="CZ246" i="1" s="1"/>
  <c r="DA246" i="1"/>
  <c r="CM247" i="1"/>
  <c r="CO247" i="1"/>
  <c r="CP247" i="1"/>
  <c r="CQ247" i="1"/>
  <c r="CV247" i="1" s="1"/>
  <c r="CR247" i="1"/>
  <c r="CW247" i="1" s="1"/>
  <c r="CS247" i="1"/>
  <c r="CX247" i="1" s="1"/>
  <c r="CT247" i="1"/>
  <c r="CY247" i="1" s="1"/>
  <c r="CU247" i="1"/>
  <c r="CZ247" i="1" s="1"/>
  <c r="DA247" i="1"/>
  <c r="CM248" i="1"/>
  <c r="CO248" i="1"/>
  <c r="CP248" i="1"/>
  <c r="CQ248" i="1"/>
  <c r="CV248" i="1" s="1"/>
  <c r="CR248" i="1"/>
  <c r="CW248" i="1" s="1"/>
  <c r="CS248" i="1"/>
  <c r="CX248" i="1" s="1"/>
  <c r="CT248" i="1"/>
  <c r="CU248" i="1"/>
  <c r="CZ248" i="1" s="1"/>
  <c r="DA248" i="1"/>
  <c r="CM249" i="1"/>
  <c r="CO249" i="1"/>
  <c r="CP249" i="1"/>
  <c r="CQ249" i="1"/>
  <c r="CR249" i="1"/>
  <c r="CW249" i="1" s="1"/>
  <c r="CS249" i="1"/>
  <c r="CX249" i="1" s="1"/>
  <c r="CT249" i="1"/>
  <c r="CY249" i="1" s="1"/>
  <c r="CU249" i="1"/>
  <c r="CZ249" i="1" s="1"/>
  <c r="DA249" i="1"/>
  <c r="CM250" i="1"/>
  <c r="CO250" i="1"/>
  <c r="CP250" i="1"/>
  <c r="CQ250" i="1"/>
  <c r="CR250" i="1"/>
  <c r="CW250" i="1" s="1"/>
  <c r="CS250" i="1"/>
  <c r="CX250" i="1" s="1"/>
  <c r="CT250" i="1"/>
  <c r="CY250" i="1" s="1"/>
  <c r="CU250" i="1"/>
  <c r="CZ250" i="1" s="1"/>
  <c r="DA250" i="1"/>
  <c r="CM251" i="1"/>
  <c r="CO251" i="1"/>
  <c r="CP251" i="1"/>
  <c r="CQ251" i="1"/>
  <c r="CR251" i="1"/>
  <c r="CW251" i="1" s="1"/>
  <c r="CS251" i="1"/>
  <c r="CX251" i="1" s="1"/>
  <c r="CT251" i="1"/>
  <c r="CY251" i="1" s="1"/>
  <c r="CU251" i="1"/>
  <c r="CZ251" i="1" s="1"/>
  <c r="DA251" i="1"/>
  <c r="CM252" i="1"/>
  <c r="CO252" i="1"/>
  <c r="CP252" i="1"/>
  <c r="CQ252" i="1"/>
  <c r="CR252" i="1"/>
  <c r="CW252" i="1" s="1"/>
  <c r="CS252" i="1"/>
  <c r="CX252" i="1" s="1"/>
  <c r="CT252" i="1"/>
  <c r="CY252" i="1" s="1"/>
  <c r="CU252" i="1"/>
  <c r="CZ252" i="1" s="1"/>
  <c r="DA252" i="1"/>
  <c r="CM253" i="1"/>
  <c r="CO253" i="1"/>
  <c r="CP253" i="1"/>
  <c r="CQ253" i="1"/>
  <c r="CR253" i="1"/>
  <c r="CW253" i="1" s="1"/>
  <c r="CS253" i="1"/>
  <c r="CX253" i="1" s="1"/>
  <c r="CT253" i="1"/>
  <c r="CY253" i="1" s="1"/>
  <c r="CU253" i="1"/>
  <c r="CZ253" i="1" s="1"/>
  <c r="DA253" i="1"/>
  <c r="CM254" i="1"/>
  <c r="CO254" i="1"/>
  <c r="CP254" i="1"/>
  <c r="CQ254" i="1"/>
  <c r="CR254" i="1"/>
  <c r="CW254" i="1" s="1"/>
  <c r="CS254" i="1"/>
  <c r="CX254" i="1" s="1"/>
  <c r="CT254" i="1"/>
  <c r="CY254" i="1" s="1"/>
  <c r="CU254" i="1"/>
  <c r="CZ254" i="1" s="1"/>
  <c r="DA254" i="1"/>
  <c r="CM255" i="1"/>
  <c r="CO255" i="1"/>
  <c r="CP255" i="1"/>
  <c r="CQ255" i="1"/>
  <c r="CV255" i="1" s="1"/>
  <c r="CR255" i="1"/>
  <c r="CS255" i="1"/>
  <c r="CX255" i="1" s="1"/>
  <c r="CT255" i="1"/>
  <c r="CY255" i="1" s="1"/>
  <c r="CU255" i="1"/>
  <c r="CZ255" i="1" s="1"/>
  <c r="DA255" i="1"/>
  <c r="CM256" i="1"/>
  <c r="CO256" i="1"/>
  <c r="CP256" i="1"/>
  <c r="CQ256" i="1"/>
  <c r="CV256" i="1" s="1"/>
  <c r="CR256" i="1"/>
  <c r="CW256" i="1" s="1"/>
  <c r="CS256" i="1"/>
  <c r="CX256" i="1" s="1"/>
  <c r="CT256" i="1"/>
  <c r="CY256" i="1" s="1"/>
  <c r="CU256" i="1"/>
  <c r="DA256" i="1"/>
  <c r="CM257" i="1"/>
  <c r="CO257" i="1"/>
  <c r="CP257" i="1"/>
  <c r="CQ257" i="1"/>
  <c r="CR257" i="1"/>
  <c r="CW257" i="1" s="1"/>
  <c r="CS257" i="1"/>
  <c r="CX257" i="1" s="1"/>
  <c r="CT257" i="1"/>
  <c r="CY257" i="1" s="1"/>
  <c r="CU257" i="1"/>
  <c r="CZ257" i="1" s="1"/>
  <c r="DA257" i="1"/>
  <c r="CM258" i="1"/>
  <c r="CO258" i="1"/>
  <c r="CP258" i="1"/>
  <c r="CQ258" i="1"/>
  <c r="CR258" i="1"/>
  <c r="CW258" i="1" s="1"/>
  <c r="CS258" i="1"/>
  <c r="CX258" i="1" s="1"/>
  <c r="CT258" i="1"/>
  <c r="CY258" i="1" s="1"/>
  <c r="CU258" i="1"/>
  <c r="CZ258" i="1" s="1"/>
  <c r="DA258" i="1"/>
  <c r="CM259" i="1"/>
  <c r="CO259" i="1"/>
  <c r="CP259" i="1"/>
  <c r="CQ259" i="1"/>
  <c r="CV259" i="1" s="1"/>
  <c r="CR259" i="1"/>
  <c r="CS259" i="1"/>
  <c r="CX259" i="1" s="1"/>
  <c r="CT259" i="1"/>
  <c r="CY259" i="1" s="1"/>
  <c r="CU259" i="1"/>
  <c r="CZ259" i="1" s="1"/>
  <c r="DA259" i="1"/>
  <c r="CM260" i="1"/>
  <c r="CO260" i="1"/>
  <c r="CP260" i="1"/>
  <c r="CQ260" i="1"/>
  <c r="CR260" i="1"/>
  <c r="CW260" i="1" s="1"/>
  <c r="CS260" i="1"/>
  <c r="CX260" i="1" s="1"/>
  <c r="CT260" i="1"/>
  <c r="CY260" i="1" s="1"/>
  <c r="CU260" i="1"/>
  <c r="CZ260" i="1" s="1"/>
  <c r="DA260" i="1"/>
  <c r="CM261" i="1"/>
  <c r="CO261" i="1"/>
  <c r="CP261" i="1"/>
  <c r="CQ261" i="1"/>
  <c r="CR261" i="1"/>
  <c r="CW261" i="1" s="1"/>
  <c r="CS261" i="1"/>
  <c r="CX261" i="1" s="1"/>
  <c r="CT261" i="1"/>
  <c r="CY261" i="1" s="1"/>
  <c r="CU261" i="1"/>
  <c r="CZ261" i="1" s="1"/>
  <c r="DA261" i="1"/>
  <c r="CM262" i="1"/>
  <c r="CO262" i="1"/>
  <c r="CP262" i="1"/>
  <c r="CQ262" i="1"/>
  <c r="CR262" i="1"/>
  <c r="CW262" i="1" s="1"/>
  <c r="CS262" i="1"/>
  <c r="CX262" i="1" s="1"/>
  <c r="CT262" i="1"/>
  <c r="CY262" i="1" s="1"/>
  <c r="CU262" i="1"/>
  <c r="CZ262" i="1" s="1"/>
  <c r="DA262" i="1"/>
  <c r="CM263" i="1"/>
  <c r="CO263" i="1"/>
  <c r="CP263" i="1"/>
  <c r="CQ263" i="1"/>
  <c r="CV263" i="1" s="1"/>
  <c r="CR263" i="1"/>
  <c r="CS263" i="1"/>
  <c r="CX263" i="1" s="1"/>
  <c r="CT263" i="1"/>
  <c r="CY263" i="1" s="1"/>
  <c r="CU263" i="1"/>
  <c r="CZ263" i="1" s="1"/>
  <c r="DA263" i="1"/>
  <c r="CM264" i="1"/>
  <c r="CO264" i="1"/>
  <c r="CP264" i="1"/>
  <c r="CQ264" i="1"/>
  <c r="CR264" i="1"/>
  <c r="CW264" i="1" s="1"/>
  <c r="CS264" i="1"/>
  <c r="CX264" i="1" s="1"/>
  <c r="CT264" i="1"/>
  <c r="CY264" i="1" s="1"/>
  <c r="CU264" i="1"/>
  <c r="CZ264" i="1" s="1"/>
  <c r="DA264" i="1"/>
  <c r="CM265" i="1"/>
  <c r="CO265" i="1"/>
  <c r="CP265" i="1"/>
  <c r="CQ265" i="1"/>
  <c r="CR265" i="1"/>
  <c r="CW265" i="1" s="1"/>
  <c r="CS265" i="1"/>
  <c r="CX265" i="1" s="1"/>
  <c r="CT265" i="1"/>
  <c r="CY265" i="1" s="1"/>
  <c r="CU265" i="1"/>
  <c r="CZ265" i="1" s="1"/>
  <c r="DA265" i="1"/>
  <c r="CM266" i="1"/>
  <c r="CO266" i="1"/>
  <c r="CP266" i="1"/>
  <c r="CQ266" i="1"/>
  <c r="CR266" i="1"/>
  <c r="CW266" i="1" s="1"/>
  <c r="CS266" i="1"/>
  <c r="CX266" i="1" s="1"/>
  <c r="CT266" i="1"/>
  <c r="CY266" i="1" s="1"/>
  <c r="CU266" i="1"/>
  <c r="CZ266" i="1" s="1"/>
  <c r="DA266" i="1"/>
  <c r="CM267" i="1"/>
  <c r="CO267" i="1"/>
  <c r="CP267" i="1"/>
  <c r="CQ267" i="1"/>
  <c r="CR267" i="1"/>
  <c r="CW267" i="1" s="1"/>
  <c r="CS267" i="1"/>
  <c r="CX267" i="1" s="1"/>
  <c r="CT267" i="1"/>
  <c r="CY267" i="1" s="1"/>
  <c r="CU267" i="1"/>
  <c r="CZ267" i="1" s="1"/>
  <c r="DA267" i="1"/>
  <c r="CM268" i="1"/>
  <c r="CO268" i="1"/>
  <c r="CP268" i="1"/>
  <c r="CQ268" i="1"/>
  <c r="CR268" i="1"/>
  <c r="CW268" i="1" s="1"/>
  <c r="CS268" i="1"/>
  <c r="CX268" i="1" s="1"/>
  <c r="CT268" i="1"/>
  <c r="CY268" i="1" s="1"/>
  <c r="CU268" i="1"/>
  <c r="CZ268" i="1" s="1"/>
  <c r="DA268" i="1"/>
  <c r="CM269" i="1"/>
  <c r="CO269" i="1"/>
  <c r="CP269" i="1"/>
  <c r="CQ269" i="1"/>
  <c r="CR269" i="1"/>
  <c r="CW269" i="1" s="1"/>
  <c r="CS269" i="1"/>
  <c r="CX269" i="1" s="1"/>
  <c r="CT269" i="1"/>
  <c r="CY269" i="1" s="1"/>
  <c r="CU269" i="1"/>
  <c r="CZ269" i="1" s="1"/>
  <c r="DA269" i="1"/>
  <c r="CM270" i="1"/>
  <c r="CO270" i="1"/>
  <c r="CP270" i="1"/>
  <c r="CQ270" i="1"/>
  <c r="CV270" i="1" s="1"/>
  <c r="CR270" i="1"/>
  <c r="CW270" i="1" s="1"/>
  <c r="CS270" i="1"/>
  <c r="CX270" i="1" s="1"/>
  <c r="CT270" i="1"/>
  <c r="CY270" i="1" s="1"/>
  <c r="CU270" i="1"/>
  <c r="CZ270" i="1" s="1"/>
  <c r="DA270" i="1"/>
  <c r="CM271" i="1"/>
  <c r="CO271" i="1"/>
  <c r="CP271" i="1"/>
  <c r="CQ271" i="1"/>
  <c r="CV271" i="1" s="1"/>
  <c r="CR271" i="1"/>
  <c r="CS271" i="1"/>
  <c r="CX271" i="1" s="1"/>
  <c r="CT271" i="1"/>
  <c r="CY271" i="1" s="1"/>
  <c r="CU271" i="1"/>
  <c r="CZ271" i="1" s="1"/>
  <c r="DA271" i="1"/>
  <c r="CM272" i="1"/>
  <c r="CO272" i="1"/>
  <c r="CP272" i="1"/>
  <c r="CQ272" i="1"/>
  <c r="CV272" i="1" s="1"/>
  <c r="CR272" i="1"/>
  <c r="CW272" i="1" s="1"/>
  <c r="CS272" i="1"/>
  <c r="CT272" i="1"/>
  <c r="CY272" i="1" s="1"/>
  <c r="CU272" i="1"/>
  <c r="CZ272" i="1" s="1"/>
  <c r="DA272" i="1"/>
  <c r="CM273" i="1"/>
  <c r="CO273" i="1"/>
  <c r="CP273" i="1"/>
  <c r="CQ273" i="1"/>
  <c r="CR273" i="1"/>
  <c r="CW273" i="1" s="1"/>
  <c r="CS273" i="1"/>
  <c r="CX273" i="1" s="1"/>
  <c r="CT273" i="1"/>
  <c r="CY273" i="1" s="1"/>
  <c r="CU273" i="1"/>
  <c r="CZ273" i="1" s="1"/>
  <c r="DA273" i="1"/>
  <c r="CM274" i="1"/>
  <c r="CO274" i="1"/>
  <c r="CP274" i="1"/>
  <c r="CQ274" i="1"/>
  <c r="CV274" i="1" s="1"/>
  <c r="CR274" i="1"/>
  <c r="CS274" i="1"/>
  <c r="CX274" i="1" s="1"/>
  <c r="CT274" i="1"/>
  <c r="CY274" i="1" s="1"/>
  <c r="CU274" i="1"/>
  <c r="CZ274" i="1" s="1"/>
  <c r="DA274" i="1"/>
  <c r="CM275" i="1"/>
  <c r="CO275" i="1"/>
  <c r="CP275" i="1"/>
  <c r="CQ275" i="1"/>
  <c r="CR275" i="1"/>
  <c r="CW275" i="1" s="1"/>
  <c r="CS275" i="1"/>
  <c r="CX275" i="1" s="1"/>
  <c r="CT275" i="1"/>
  <c r="CY275" i="1" s="1"/>
  <c r="CU275" i="1"/>
  <c r="CZ275" i="1" s="1"/>
  <c r="DA275" i="1"/>
  <c r="CM276" i="1"/>
  <c r="CO276" i="1"/>
  <c r="CP276" i="1"/>
  <c r="CQ276" i="1"/>
  <c r="CR276" i="1"/>
  <c r="CW276" i="1" s="1"/>
  <c r="CS276" i="1"/>
  <c r="CX276" i="1" s="1"/>
  <c r="CT276" i="1"/>
  <c r="CY276" i="1" s="1"/>
  <c r="CU276" i="1"/>
  <c r="CZ276" i="1" s="1"/>
  <c r="DA276" i="1"/>
  <c r="CM277" i="1"/>
  <c r="CO277" i="1"/>
  <c r="CP277" i="1"/>
  <c r="CQ277" i="1"/>
  <c r="CV277" i="1" s="1"/>
  <c r="CR277" i="1"/>
  <c r="CS277" i="1"/>
  <c r="CX277" i="1" s="1"/>
  <c r="CT277" i="1"/>
  <c r="CY277" i="1" s="1"/>
  <c r="CU277" i="1"/>
  <c r="CZ277" i="1" s="1"/>
  <c r="DA277" i="1"/>
  <c r="CM278" i="1"/>
  <c r="CO278" i="1"/>
  <c r="CP278" i="1"/>
  <c r="CQ278" i="1"/>
  <c r="CR278" i="1"/>
  <c r="CW278" i="1" s="1"/>
  <c r="CS278" i="1"/>
  <c r="CX278" i="1" s="1"/>
  <c r="CT278" i="1"/>
  <c r="CY278" i="1" s="1"/>
  <c r="CU278" i="1"/>
  <c r="CZ278" i="1" s="1"/>
  <c r="DA278" i="1"/>
  <c r="CM279" i="1"/>
  <c r="CO279" i="1"/>
  <c r="CP279" i="1"/>
  <c r="CQ279" i="1"/>
  <c r="CR279" i="1"/>
  <c r="CW279" i="1" s="1"/>
  <c r="CS279" i="1"/>
  <c r="CX279" i="1" s="1"/>
  <c r="CT279" i="1"/>
  <c r="CY279" i="1" s="1"/>
  <c r="CU279" i="1"/>
  <c r="CZ279" i="1" s="1"/>
  <c r="DA279" i="1"/>
  <c r="CM280" i="1"/>
  <c r="CO280" i="1"/>
  <c r="CP280" i="1"/>
  <c r="CQ280" i="1"/>
  <c r="CR280" i="1"/>
  <c r="CW280" i="1" s="1"/>
  <c r="CS280" i="1"/>
  <c r="CX280" i="1" s="1"/>
  <c r="CT280" i="1"/>
  <c r="CY280" i="1" s="1"/>
  <c r="CU280" i="1"/>
  <c r="CZ280" i="1" s="1"/>
  <c r="DA280" i="1"/>
  <c r="CM281" i="1"/>
  <c r="CO281" i="1"/>
  <c r="CP281" i="1"/>
  <c r="CQ281" i="1"/>
  <c r="CV281" i="1" s="1"/>
  <c r="CR281" i="1"/>
  <c r="CS281" i="1"/>
  <c r="CX281" i="1" s="1"/>
  <c r="CT281" i="1"/>
  <c r="CY281" i="1" s="1"/>
  <c r="CU281" i="1"/>
  <c r="CZ281" i="1" s="1"/>
  <c r="DA281" i="1"/>
  <c r="CM282" i="1"/>
  <c r="CO282" i="1"/>
  <c r="CP282" i="1"/>
  <c r="CQ282" i="1"/>
  <c r="CV282" i="1" s="1"/>
  <c r="CR282" i="1"/>
  <c r="CW282" i="1" s="1"/>
  <c r="CS282" i="1"/>
  <c r="CT282" i="1"/>
  <c r="CY282" i="1" s="1"/>
  <c r="CU282" i="1"/>
  <c r="CZ282" i="1" s="1"/>
  <c r="DA282" i="1"/>
  <c r="CM283" i="1"/>
  <c r="CO283" i="1"/>
  <c r="CP283" i="1"/>
  <c r="CQ283" i="1"/>
  <c r="CR283" i="1"/>
  <c r="CW283" i="1" s="1"/>
  <c r="CS283" i="1"/>
  <c r="CX283" i="1" s="1"/>
  <c r="CT283" i="1"/>
  <c r="CY283" i="1" s="1"/>
  <c r="CU283" i="1"/>
  <c r="CZ283" i="1" s="1"/>
  <c r="DA283" i="1"/>
  <c r="CM284" i="1"/>
  <c r="CO284" i="1"/>
  <c r="CP284" i="1"/>
  <c r="CQ284" i="1"/>
  <c r="CR284" i="1"/>
  <c r="CW284" i="1" s="1"/>
  <c r="CS284" i="1"/>
  <c r="CX284" i="1" s="1"/>
  <c r="CT284" i="1"/>
  <c r="CY284" i="1" s="1"/>
  <c r="CU284" i="1"/>
  <c r="CZ284" i="1" s="1"/>
  <c r="DA284" i="1"/>
  <c r="CM285" i="1"/>
  <c r="CO285" i="1"/>
  <c r="CP285" i="1"/>
  <c r="CQ285" i="1"/>
  <c r="CR285" i="1"/>
  <c r="CW285" i="1" s="1"/>
  <c r="CS285" i="1"/>
  <c r="CX285" i="1" s="1"/>
  <c r="CT285" i="1"/>
  <c r="CY285" i="1" s="1"/>
  <c r="CU285" i="1"/>
  <c r="CZ285" i="1" s="1"/>
  <c r="DA285" i="1"/>
  <c r="CM286" i="1"/>
  <c r="CO286" i="1"/>
  <c r="CP286" i="1"/>
  <c r="CQ286" i="1"/>
  <c r="CV286" i="1" s="1"/>
  <c r="CR286" i="1"/>
  <c r="CS286" i="1"/>
  <c r="CX286" i="1" s="1"/>
  <c r="CT286" i="1"/>
  <c r="CY286" i="1" s="1"/>
  <c r="CU286" i="1"/>
  <c r="CZ286" i="1" s="1"/>
  <c r="DA286" i="1"/>
  <c r="CM287" i="1"/>
  <c r="CO287" i="1"/>
  <c r="CP287" i="1"/>
  <c r="CQ287" i="1"/>
  <c r="CV287" i="1" s="1"/>
  <c r="CR287" i="1"/>
  <c r="CW287" i="1" s="1"/>
  <c r="CS287" i="1"/>
  <c r="CX287" i="1" s="1"/>
  <c r="CT287" i="1"/>
  <c r="CU287" i="1"/>
  <c r="CZ287" i="1" s="1"/>
  <c r="DA287" i="1"/>
  <c r="CM288" i="1"/>
  <c r="CO288" i="1"/>
  <c r="CP288" i="1"/>
  <c r="CQ288" i="1"/>
  <c r="CR288" i="1"/>
  <c r="CW288" i="1" s="1"/>
  <c r="CS288" i="1"/>
  <c r="CX288" i="1" s="1"/>
  <c r="CT288" i="1"/>
  <c r="CY288" i="1" s="1"/>
  <c r="CU288" i="1"/>
  <c r="CZ288" i="1" s="1"/>
  <c r="DA288" i="1"/>
  <c r="CM289" i="1"/>
  <c r="CO289" i="1"/>
  <c r="CP289" i="1"/>
  <c r="CQ289" i="1"/>
  <c r="CR289" i="1"/>
  <c r="CW289" i="1" s="1"/>
  <c r="CS289" i="1"/>
  <c r="CX289" i="1" s="1"/>
  <c r="CT289" i="1"/>
  <c r="CY289" i="1" s="1"/>
  <c r="CU289" i="1"/>
  <c r="CZ289" i="1" s="1"/>
  <c r="DA289" i="1"/>
  <c r="CM290" i="1"/>
  <c r="CO290" i="1"/>
  <c r="CP290" i="1"/>
  <c r="CQ290" i="1"/>
  <c r="CR290" i="1"/>
  <c r="CW290" i="1" s="1"/>
  <c r="CS290" i="1"/>
  <c r="CX290" i="1" s="1"/>
  <c r="CT290" i="1"/>
  <c r="CY290" i="1" s="1"/>
  <c r="CU290" i="1"/>
  <c r="CZ290" i="1" s="1"/>
  <c r="DA290" i="1"/>
  <c r="CM291" i="1"/>
  <c r="CO291" i="1"/>
  <c r="CP291" i="1"/>
  <c r="CQ291" i="1"/>
  <c r="CV291" i="1" s="1"/>
  <c r="CR291" i="1"/>
  <c r="CS291" i="1"/>
  <c r="CX291" i="1" s="1"/>
  <c r="CT291" i="1"/>
  <c r="CY291" i="1" s="1"/>
  <c r="CU291" i="1"/>
  <c r="CZ291" i="1" s="1"/>
  <c r="DA291" i="1"/>
  <c r="CM292" i="1"/>
  <c r="CO292" i="1"/>
  <c r="CP292" i="1"/>
  <c r="CQ292" i="1"/>
  <c r="CR292" i="1"/>
  <c r="CW292" i="1" s="1"/>
  <c r="CS292" i="1"/>
  <c r="CX292" i="1" s="1"/>
  <c r="CT292" i="1"/>
  <c r="CY292" i="1" s="1"/>
  <c r="CU292" i="1"/>
  <c r="CZ292" i="1" s="1"/>
  <c r="DA292" i="1"/>
  <c r="CM293" i="1"/>
  <c r="CO293" i="1"/>
  <c r="CP293" i="1"/>
  <c r="CQ293" i="1"/>
  <c r="CV293" i="1" s="1"/>
  <c r="CR293" i="1"/>
  <c r="CS293" i="1"/>
  <c r="CX293" i="1" s="1"/>
  <c r="CT293" i="1"/>
  <c r="CY293" i="1" s="1"/>
  <c r="CU293" i="1"/>
  <c r="CZ293" i="1" s="1"/>
  <c r="DA293" i="1"/>
  <c r="CM294" i="1"/>
  <c r="CO294" i="1"/>
  <c r="CP294" i="1"/>
  <c r="CQ294" i="1"/>
  <c r="CV294" i="1" s="1"/>
  <c r="CR294" i="1"/>
  <c r="CW294" i="1" s="1"/>
  <c r="CS294" i="1"/>
  <c r="CX294" i="1" s="1"/>
  <c r="CT294" i="1"/>
  <c r="CY294" i="1" s="1"/>
  <c r="CU294" i="1"/>
  <c r="CZ294" i="1" s="1"/>
  <c r="DA294" i="1"/>
  <c r="CM295" i="1"/>
  <c r="CO295" i="1"/>
  <c r="CP295" i="1"/>
  <c r="CQ295" i="1"/>
  <c r="CR295" i="1"/>
  <c r="CW295" i="1" s="1"/>
  <c r="CS295" i="1"/>
  <c r="CX295" i="1" s="1"/>
  <c r="CT295" i="1"/>
  <c r="CY295" i="1" s="1"/>
  <c r="CU295" i="1"/>
  <c r="CZ295" i="1" s="1"/>
  <c r="DA295" i="1"/>
  <c r="CM296" i="1"/>
  <c r="CO296" i="1"/>
  <c r="CP296" i="1"/>
  <c r="CQ296" i="1"/>
  <c r="CR296" i="1"/>
  <c r="CW296" i="1" s="1"/>
  <c r="CS296" i="1"/>
  <c r="CX296" i="1" s="1"/>
  <c r="CT296" i="1"/>
  <c r="CY296" i="1" s="1"/>
  <c r="CU296" i="1"/>
  <c r="CZ296" i="1" s="1"/>
  <c r="DA296" i="1"/>
  <c r="CM297" i="1"/>
  <c r="CO297" i="1"/>
  <c r="CP297" i="1"/>
  <c r="CQ297" i="1"/>
  <c r="CR297" i="1"/>
  <c r="CW297" i="1" s="1"/>
  <c r="CS297" i="1"/>
  <c r="CX297" i="1" s="1"/>
  <c r="CT297" i="1"/>
  <c r="CY297" i="1" s="1"/>
  <c r="CU297" i="1"/>
  <c r="CZ297" i="1" s="1"/>
  <c r="DA297" i="1"/>
  <c r="CM298" i="1"/>
  <c r="CO298" i="1"/>
  <c r="CP298" i="1"/>
  <c r="CQ298" i="1"/>
  <c r="CV298" i="1" s="1"/>
  <c r="CR298" i="1"/>
  <c r="CS298" i="1"/>
  <c r="CX298" i="1" s="1"/>
  <c r="CT298" i="1"/>
  <c r="CY298" i="1" s="1"/>
  <c r="CU298" i="1"/>
  <c r="CZ298" i="1" s="1"/>
  <c r="DA298" i="1"/>
  <c r="CM299" i="1"/>
  <c r="CO299" i="1"/>
  <c r="CP299" i="1"/>
  <c r="CQ299" i="1"/>
  <c r="CV299" i="1" s="1"/>
  <c r="CR299" i="1"/>
  <c r="CW299" i="1" s="1"/>
  <c r="CS299" i="1"/>
  <c r="CT299" i="1"/>
  <c r="CY299" i="1" s="1"/>
  <c r="CU299" i="1"/>
  <c r="CZ299" i="1" s="1"/>
  <c r="DA299" i="1"/>
  <c r="CM300" i="1"/>
  <c r="CO300" i="1"/>
  <c r="CP300" i="1"/>
  <c r="CQ300" i="1"/>
  <c r="CR300" i="1"/>
  <c r="CW300" i="1" s="1"/>
  <c r="CS300" i="1"/>
  <c r="CX300" i="1" s="1"/>
  <c r="CT300" i="1"/>
  <c r="CY300" i="1" s="1"/>
  <c r="CU300" i="1"/>
  <c r="CZ300" i="1" s="1"/>
  <c r="DA300" i="1"/>
  <c r="CM301" i="1"/>
  <c r="CO301" i="1"/>
  <c r="CP301" i="1"/>
  <c r="CQ301" i="1"/>
  <c r="CV301" i="1" s="1"/>
  <c r="CR301" i="1"/>
  <c r="CS301" i="1"/>
  <c r="CX301" i="1" s="1"/>
  <c r="CT301" i="1"/>
  <c r="CY301" i="1" s="1"/>
  <c r="CU301" i="1"/>
  <c r="CZ301" i="1" s="1"/>
  <c r="DA301" i="1"/>
  <c r="CM302" i="1"/>
  <c r="CO302" i="1"/>
  <c r="CP302" i="1"/>
  <c r="CQ302" i="1"/>
  <c r="CR302" i="1"/>
  <c r="CW302" i="1" s="1"/>
  <c r="CS302" i="1"/>
  <c r="CX302" i="1" s="1"/>
  <c r="CT302" i="1"/>
  <c r="CY302" i="1" s="1"/>
  <c r="CU302" i="1"/>
  <c r="CZ302" i="1" s="1"/>
  <c r="DA302" i="1"/>
  <c r="CM303" i="1"/>
  <c r="CO303" i="1"/>
  <c r="CP303" i="1"/>
  <c r="CQ303" i="1"/>
  <c r="CR303" i="1"/>
  <c r="CW303" i="1" s="1"/>
  <c r="CS303" i="1"/>
  <c r="CX303" i="1" s="1"/>
  <c r="CT303" i="1"/>
  <c r="CY303" i="1" s="1"/>
  <c r="CU303" i="1"/>
  <c r="CZ303" i="1" s="1"/>
  <c r="DA303" i="1"/>
  <c r="CM304" i="1"/>
  <c r="CO304" i="1"/>
  <c r="CP304" i="1"/>
  <c r="CQ304" i="1"/>
  <c r="CR304" i="1"/>
  <c r="CW304" i="1" s="1"/>
  <c r="CS304" i="1"/>
  <c r="CX304" i="1" s="1"/>
  <c r="CT304" i="1"/>
  <c r="CY304" i="1" s="1"/>
  <c r="CU304" i="1"/>
  <c r="CZ304" i="1" s="1"/>
  <c r="DA304" i="1"/>
  <c r="CM305" i="1"/>
  <c r="CO305" i="1"/>
  <c r="CP305" i="1"/>
  <c r="CQ305" i="1"/>
  <c r="CR305" i="1"/>
  <c r="CW305" i="1" s="1"/>
  <c r="CS305" i="1"/>
  <c r="CX305" i="1" s="1"/>
  <c r="CT305" i="1"/>
  <c r="CY305" i="1" s="1"/>
  <c r="CU305" i="1"/>
  <c r="CZ305" i="1" s="1"/>
  <c r="DA305" i="1"/>
  <c r="CM306" i="1"/>
  <c r="CO306" i="1"/>
  <c r="CP306" i="1"/>
  <c r="CQ306" i="1"/>
  <c r="CV306" i="1" s="1"/>
  <c r="CR306" i="1"/>
  <c r="CS306" i="1"/>
  <c r="CX306" i="1" s="1"/>
  <c r="CT306" i="1"/>
  <c r="CY306" i="1" s="1"/>
  <c r="CU306" i="1"/>
  <c r="CZ306" i="1" s="1"/>
  <c r="DA306" i="1"/>
  <c r="CM307" i="1"/>
  <c r="CO307" i="1"/>
  <c r="CP307" i="1"/>
  <c r="CQ307" i="1"/>
  <c r="CV307" i="1" s="1"/>
  <c r="CR307" i="1"/>
  <c r="CW307" i="1" s="1"/>
  <c r="CS307" i="1"/>
  <c r="CT307" i="1"/>
  <c r="CY307" i="1" s="1"/>
  <c r="CU307" i="1"/>
  <c r="CZ307" i="1" s="1"/>
  <c r="DA307" i="1"/>
  <c r="CM308" i="1"/>
  <c r="CO308" i="1"/>
  <c r="CP308" i="1"/>
  <c r="CQ308" i="1"/>
  <c r="CR308" i="1"/>
  <c r="CW308" i="1" s="1"/>
  <c r="CS308" i="1"/>
  <c r="CX308" i="1" s="1"/>
  <c r="CT308" i="1"/>
  <c r="CY308" i="1" s="1"/>
  <c r="CU308" i="1"/>
  <c r="CZ308" i="1" s="1"/>
  <c r="DA308" i="1"/>
  <c r="CM309" i="1"/>
  <c r="CO309" i="1"/>
  <c r="CP309" i="1"/>
  <c r="CQ309" i="1"/>
  <c r="CR309" i="1"/>
  <c r="CW309" i="1" s="1"/>
  <c r="CS309" i="1"/>
  <c r="CX309" i="1" s="1"/>
  <c r="CT309" i="1"/>
  <c r="CY309" i="1" s="1"/>
  <c r="CU309" i="1"/>
  <c r="CZ309" i="1" s="1"/>
  <c r="DA309" i="1"/>
  <c r="CM310" i="1"/>
  <c r="CO310" i="1"/>
  <c r="CP310" i="1"/>
  <c r="CQ310" i="1"/>
  <c r="CR310" i="1"/>
  <c r="CW310" i="1" s="1"/>
  <c r="CS310" i="1"/>
  <c r="CX310" i="1" s="1"/>
  <c r="CT310" i="1"/>
  <c r="CY310" i="1" s="1"/>
  <c r="CU310" i="1"/>
  <c r="CZ310" i="1" s="1"/>
  <c r="DA310" i="1"/>
  <c r="CM311" i="1"/>
  <c r="CO311" i="1"/>
  <c r="CP311" i="1"/>
  <c r="CQ311" i="1"/>
  <c r="CR311" i="1"/>
  <c r="CW311" i="1" s="1"/>
  <c r="CS311" i="1"/>
  <c r="CX311" i="1" s="1"/>
  <c r="CT311" i="1"/>
  <c r="CY311" i="1" s="1"/>
  <c r="CU311" i="1"/>
  <c r="CZ311" i="1" s="1"/>
  <c r="DA311" i="1"/>
  <c r="CM312" i="1"/>
  <c r="CO312" i="1"/>
  <c r="CP312" i="1"/>
  <c r="CQ312" i="1"/>
  <c r="CR312" i="1"/>
  <c r="CW312" i="1" s="1"/>
  <c r="CS312" i="1"/>
  <c r="CX312" i="1" s="1"/>
  <c r="CT312" i="1"/>
  <c r="CY312" i="1" s="1"/>
  <c r="CU312" i="1"/>
  <c r="CZ312" i="1" s="1"/>
  <c r="DA312" i="1"/>
  <c r="CM313" i="1"/>
  <c r="CO313" i="1"/>
  <c r="CP313" i="1"/>
  <c r="CQ313" i="1"/>
  <c r="CR313" i="1"/>
  <c r="CW313" i="1" s="1"/>
  <c r="CS313" i="1"/>
  <c r="CX313" i="1" s="1"/>
  <c r="CT313" i="1"/>
  <c r="CY313" i="1" s="1"/>
  <c r="CU313" i="1"/>
  <c r="CZ313" i="1" s="1"/>
  <c r="DA313" i="1"/>
  <c r="CM314" i="1"/>
  <c r="CO314" i="1"/>
  <c r="CP314" i="1"/>
  <c r="CQ314" i="1"/>
  <c r="CV314" i="1" s="1"/>
  <c r="CR314" i="1"/>
  <c r="CS314" i="1"/>
  <c r="CX314" i="1" s="1"/>
  <c r="CT314" i="1"/>
  <c r="CY314" i="1" s="1"/>
  <c r="CU314" i="1"/>
  <c r="CZ314" i="1" s="1"/>
  <c r="DA314" i="1"/>
  <c r="CM315" i="1"/>
  <c r="CO315" i="1"/>
  <c r="CP315" i="1"/>
  <c r="CQ315" i="1"/>
  <c r="CV315" i="1" s="1"/>
  <c r="CR315" i="1"/>
  <c r="CW315" i="1" s="1"/>
  <c r="CS315" i="1"/>
  <c r="CT315" i="1"/>
  <c r="CY315" i="1" s="1"/>
  <c r="CU315" i="1"/>
  <c r="CZ315" i="1" s="1"/>
  <c r="DA315" i="1"/>
  <c r="CM316" i="1"/>
  <c r="CO316" i="1"/>
  <c r="CP316" i="1"/>
  <c r="CQ316" i="1"/>
  <c r="CR316" i="1"/>
  <c r="CW316" i="1" s="1"/>
  <c r="CS316" i="1"/>
  <c r="CX316" i="1" s="1"/>
  <c r="CT316" i="1"/>
  <c r="CY316" i="1" s="1"/>
  <c r="CU316" i="1"/>
  <c r="CZ316" i="1" s="1"/>
  <c r="DA316" i="1"/>
  <c r="CM317" i="1"/>
  <c r="CO317" i="1"/>
  <c r="CP317" i="1"/>
  <c r="CQ317" i="1"/>
  <c r="CR317" i="1"/>
  <c r="CW317" i="1" s="1"/>
  <c r="CS317" i="1"/>
  <c r="CX317" i="1" s="1"/>
  <c r="CT317" i="1"/>
  <c r="CY317" i="1" s="1"/>
  <c r="CU317" i="1"/>
  <c r="CZ317" i="1" s="1"/>
  <c r="DA317" i="1"/>
  <c r="CM318" i="1"/>
  <c r="CO318" i="1"/>
  <c r="CP318" i="1"/>
  <c r="CQ318" i="1"/>
  <c r="CR318" i="1"/>
  <c r="CW318" i="1" s="1"/>
  <c r="CS318" i="1"/>
  <c r="CX318" i="1" s="1"/>
  <c r="CT318" i="1"/>
  <c r="CY318" i="1" s="1"/>
  <c r="CU318" i="1"/>
  <c r="CZ318" i="1" s="1"/>
  <c r="DA318" i="1"/>
  <c r="CM319" i="1"/>
  <c r="CO319" i="1"/>
  <c r="CP319" i="1"/>
  <c r="CQ319" i="1"/>
  <c r="CR319" i="1"/>
  <c r="CW319" i="1" s="1"/>
  <c r="CS319" i="1"/>
  <c r="CX319" i="1" s="1"/>
  <c r="CT319" i="1"/>
  <c r="CY319" i="1" s="1"/>
  <c r="CU319" i="1"/>
  <c r="CZ319" i="1" s="1"/>
  <c r="DA319" i="1"/>
  <c r="CM320" i="1"/>
  <c r="CO320" i="1"/>
  <c r="CP320" i="1"/>
  <c r="CQ320" i="1"/>
  <c r="CR320" i="1"/>
  <c r="CW320" i="1" s="1"/>
  <c r="CS320" i="1"/>
  <c r="CX320" i="1" s="1"/>
  <c r="CT320" i="1"/>
  <c r="CY320" i="1" s="1"/>
  <c r="CU320" i="1"/>
  <c r="CZ320" i="1" s="1"/>
  <c r="DA320" i="1"/>
  <c r="CM321" i="1"/>
  <c r="CO321" i="1"/>
  <c r="CP321" i="1"/>
  <c r="CQ321" i="1"/>
  <c r="CR321" i="1"/>
  <c r="CW321" i="1" s="1"/>
  <c r="CS321" i="1"/>
  <c r="CX321" i="1" s="1"/>
  <c r="CT321" i="1"/>
  <c r="CY321" i="1" s="1"/>
  <c r="CU321" i="1"/>
  <c r="CZ321" i="1" s="1"/>
  <c r="DA321" i="1"/>
  <c r="CM322" i="1"/>
  <c r="CO322" i="1"/>
  <c r="CP322" i="1"/>
  <c r="CQ322" i="1"/>
  <c r="CV322" i="1" s="1"/>
  <c r="CR322" i="1"/>
  <c r="CS322" i="1"/>
  <c r="CX322" i="1" s="1"/>
  <c r="CT322" i="1"/>
  <c r="CY322" i="1" s="1"/>
  <c r="CU322" i="1"/>
  <c r="CZ322" i="1" s="1"/>
  <c r="DA322" i="1"/>
  <c r="CM323" i="1"/>
  <c r="CO323" i="1"/>
  <c r="CP323" i="1"/>
  <c r="CQ323" i="1"/>
  <c r="CV323" i="1" s="1"/>
  <c r="CR323" i="1"/>
  <c r="CW323" i="1" s="1"/>
  <c r="CS323" i="1"/>
  <c r="CT323" i="1"/>
  <c r="CY323" i="1" s="1"/>
  <c r="CU323" i="1"/>
  <c r="CZ323" i="1" s="1"/>
  <c r="DA323" i="1"/>
  <c r="CM324" i="1"/>
  <c r="CO324" i="1"/>
  <c r="CP324" i="1"/>
  <c r="CQ324" i="1"/>
  <c r="CR324" i="1"/>
  <c r="CW324" i="1" s="1"/>
  <c r="CS324" i="1"/>
  <c r="CX324" i="1" s="1"/>
  <c r="CT324" i="1"/>
  <c r="CY324" i="1" s="1"/>
  <c r="CU324" i="1"/>
  <c r="CZ324" i="1" s="1"/>
  <c r="DA324" i="1"/>
  <c r="CM325" i="1"/>
  <c r="CO325" i="1"/>
  <c r="CP325" i="1"/>
  <c r="CQ325" i="1"/>
  <c r="CR325" i="1"/>
  <c r="CW325" i="1" s="1"/>
  <c r="CS325" i="1"/>
  <c r="CX325" i="1" s="1"/>
  <c r="CT325" i="1"/>
  <c r="CY325" i="1" s="1"/>
  <c r="CU325" i="1"/>
  <c r="CZ325" i="1" s="1"/>
  <c r="DA325" i="1"/>
  <c r="CM326" i="1"/>
  <c r="CO326" i="1"/>
  <c r="CP326" i="1"/>
  <c r="CQ326" i="1"/>
  <c r="CR326" i="1"/>
  <c r="CW326" i="1" s="1"/>
  <c r="CS326" i="1"/>
  <c r="CX326" i="1" s="1"/>
  <c r="CT326" i="1"/>
  <c r="CY326" i="1" s="1"/>
  <c r="CU326" i="1"/>
  <c r="CZ326" i="1" s="1"/>
  <c r="DA326" i="1"/>
  <c r="CM327" i="1"/>
  <c r="CO327" i="1"/>
  <c r="CP327" i="1"/>
  <c r="CQ327" i="1"/>
  <c r="CR327" i="1"/>
  <c r="CW327" i="1" s="1"/>
  <c r="CS327" i="1"/>
  <c r="CX327" i="1" s="1"/>
  <c r="CT327" i="1"/>
  <c r="CY327" i="1" s="1"/>
  <c r="CU327" i="1"/>
  <c r="CZ327" i="1" s="1"/>
  <c r="DA327" i="1"/>
  <c r="CM328" i="1"/>
  <c r="CO328" i="1"/>
  <c r="CP328" i="1"/>
  <c r="CQ328" i="1"/>
  <c r="CR328" i="1"/>
  <c r="CW328" i="1" s="1"/>
  <c r="CS328" i="1"/>
  <c r="CX328" i="1" s="1"/>
  <c r="CT328" i="1"/>
  <c r="CY328" i="1" s="1"/>
  <c r="CU328" i="1"/>
  <c r="CZ328" i="1" s="1"/>
  <c r="DA328" i="1"/>
  <c r="CM329" i="1"/>
  <c r="CO329" i="1"/>
  <c r="CP329" i="1"/>
  <c r="CQ329" i="1"/>
  <c r="CR329" i="1"/>
  <c r="CW329" i="1" s="1"/>
  <c r="CS329" i="1"/>
  <c r="CX329" i="1" s="1"/>
  <c r="CT329" i="1"/>
  <c r="CY329" i="1" s="1"/>
  <c r="CU329" i="1"/>
  <c r="CZ329" i="1" s="1"/>
  <c r="DA329" i="1"/>
  <c r="CM330" i="1"/>
  <c r="CO330" i="1"/>
  <c r="CP330" i="1"/>
  <c r="CQ330" i="1"/>
  <c r="CV330" i="1" s="1"/>
  <c r="CR330" i="1"/>
  <c r="CS330" i="1"/>
  <c r="CX330" i="1" s="1"/>
  <c r="CT330" i="1"/>
  <c r="CY330" i="1" s="1"/>
  <c r="CU330" i="1"/>
  <c r="CZ330" i="1" s="1"/>
  <c r="DA330" i="1"/>
  <c r="CM331" i="1"/>
  <c r="CO331" i="1"/>
  <c r="CP331" i="1"/>
  <c r="CQ331" i="1"/>
  <c r="CV331" i="1" s="1"/>
  <c r="CR331" i="1"/>
  <c r="CW331" i="1" s="1"/>
  <c r="CS331" i="1"/>
  <c r="CT331" i="1"/>
  <c r="CY331" i="1" s="1"/>
  <c r="CU331" i="1"/>
  <c r="CZ331" i="1" s="1"/>
  <c r="DA331" i="1"/>
  <c r="CM332" i="1"/>
  <c r="CO332" i="1"/>
  <c r="CP332" i="1"/>
  <c r="CQ332" i="1"/>
  <c r="CR332" i="1"/>
  <c r="CW332" i="1" s="1"/>
  <c r="CS332" i="1"/>
  <c r="CX332" i="1" s="1"/>
  <c r="CT332" i="1"/>
  <c r="CY332" i="1" s="1"/>
  <c r="CU332" i="1"/>
  <c r="CZ332" i="1" s="1"/>
  <c r="DA332" i="1"/>
  <c r="CM333" i="1"/>
  <c r="CO333" i="1"/>
  <c r="CP333" i="1"/>
  <c r="CQ333" i="1"/>
  <c r="CR333" i="1"/>
  <c r="CW333" i="1" s="1"/>
  <c r="CS333" i="1"/>
  <c r="CX333" i="1" s="1"/>
  <c r="CT333" i="1"/>
  <c r="CY333" i="1" s="1"/>
  <c r="CU333" i="1"/>
  <c r="CZ333" i="1" s="1"/>
  <c r="DA333" i="1"/>
  <c r="CM334" i="1"/>
  <c r="CO334" i="1"/>
  <c r="CP334" i="1"/>
  <c r="CQ334" i="1"/>
  <c r="CV334" i="1" s="1"/>
  <c r="CR334" i="1"/>
  <c r="CW334" i="1" s="1"/>
  <c r="CS334" i="1"/>
  <c r="CX334" i="1" s="1"/>
  <c r="CT334" i="1"/>
  <c r="CY334" i="1" s="1"/>
  <c r="CU334" i="1"/>
  <c r="CZ334" i="1" s="1"/>
  <c r="DA334" i="1"/>
  <c r="CM335" i="1"/>
  <c r="CO335" i="1"/>
  <c r="CP335" i="1"/>
  <c r="CQ335" i="1"/>
  <c r="CR335" i="1"/>
  <c r="CW335" i="1" s="1"/>
  <c r="CS335" i="1"/>
  <c r="CX335" i="1" s="1"/>
  <c r="CT335" i="1"/>
  <c r="CY335" i="1" s="1"/>
  <c r="CU335" i="1"/>
  <c r="CZ335" i="1" s="1"/>
  <c r="DA335" i="1"/>
  <c r="CM336" i="1"/>
  <c r="CO336" i="1"/>
  <c r="CP336" i="1"/>
  <c r="CQ336" i="1"/>
  <c r="CR336" i="1"/>
  <c r="CW336" i="1" s="1"/>
  <c r="CS336" i="1"/>
  <c r="CX336" i="1" s="1"/>
  <c r="CT336" i="1"/>
  <c r="CY336" i="1" s="1"/>
  <c r="CU336" i="1"/>
  <c r="CZ336" i="1" s="1"/>
  <c r="DA336" i="1"/>
  <c r="CM337" i="1"/>
  <c r="CO337" i="1"/>
  <c r="CP337" i="1"/>
  <c r="CQ337" i="1"/>
  <c r="CR337" i="1"/>
  <c r="CW337" i="1" s="1"/>
  <c r="CS337" i="1"/>
  <c r="CX337" i="1" s="1"/>
  <c r="CT337" i="1"/>
  <c r="CY337" i="1" s="1"/>
  <c r="CU337" i="1"/>
  <c r="CZ337" i="1" s="1"/>
  <c r="DA337" i="1"/>
  <c r="CM338" i="1"/>
  <c r="CO338" i="1"/>
  <c r="CP338" i="1"/>
  <c r="CQ338" i="1"/>
  <c r="CV338" i="1" s="1"/>
  <c r="CR338" i="1"/>
  <c r="CS338" i="1"/>
  <c r="CX338" i="1" s="1"/>
  <c r="CT338" i="1"/>
  <c r="CY338" i="1" s="1"/>
  <c r="CU338" i="1"/>
  <c r="CZ338" i="1" s="1"/>
  <c r="DA338" i="1"/>
  <c r="CM339" i="1"/>
  <c r="CO339" i="1"/>
  <c r="CP339" i="1"/>
  <c r="CQ339" i="1"/>
  <c r="CV339" i="1" s="1"/>
  <c r="CR339" i="1"/>
  <c r="CW339" i="1" s="1"/>
  <c r="CS339" i="1"/>
  <c r="CT339" i="1"/>
  <c r="CY339" i="1" s="1"/>
  <c r="CU339" i="1"/>
  <c r="CZ339" i="1" s="1"/>
  <c r="DA339" i="1"/>
  <c r="CM340" i="1"/>
  <c r="CO340" i="1"/>
  <c r="CP340" i="1"/>
  <c r="CQ340" i="1"/>
  <c r="CR340" i="1"/>
  <c r="CW340" i="1" s="1"/>
  <c r="CS340" i="1"/>
  <c r="CX340" i="1" s="1"/>
  <c r="CT340" i="1"/>
  <c r="CY340" i="1" s="1"/>
  <c r="CU340" i="1"/>
  <c r="CZ340" i="1" s="1"/>
  <c r="DA340" i="1"/>
  <c r="CM341" i="1"/>
  <c r="CO341" i="1"/>
  <c r="CP341" i="1"/>
  <c r="CQ341" i="1"/>
  <c r="CR341" i="1"/>
  <c r="CW341" i="1" s="1"/>
  <c r="CS341" i="1"/>
  <c r="CX341" i="1" s="1"/>
  <c r="CT341" i="1"/>
  <c r="CY341" i="1" s="1"/>
  <c r="CU341" i="1"/>
  <c r="CZ341" i="1" s="1"/>
  <c r="DA341" i="1"/>
  <c r="CM342" i="1"/>
  <c r="CO342" i="1"/>
  <c r="CP342" i="1"/>
  <c r="CQ342" i="1"/>
  <c r="CV342" i="1" s="1"/>
  <c r="CR342" i="1"/>
  <c r="CW342" i="1" s="1"/>
  <c r="CS342" i="1"/>
  <c r="CT342" i="1"/>
  <c r="CY342" i="1" s="1"/>
  <c r="CU342" i="1"/>
  <c r="CZ342" i="1" s="1"/>
  <c r="DA342" i="1"/>
  <c r="CM343" i="1"/>
  <c r="CO343" i="1"/>
  <c r="CP343" i="1"/>
  <c r="CQ343" i="1"/>
  <c r="CR343" i="1"/>
  <c r="CW343" i="1" s="1"/>
  <c r="CS343" i="1"/>
  <c r="CX343" i="1" s="1"/>
  <c r="CT343" i="1"/>
  <c r="CY343" i="1" s="1"/>
  <c r="CU343" i="1"/>
  <c r="CZ343" i="1" s="1"/>
  <c r="DA343" i="1"/>
  <c r="CM344" i="1"/>
  <c r="CO344" i="1"/>
  <c r="CP344" i="1"/>
  <c r="CQ344" i="1"/>
  <c r="CR344" i="1"/>
  <c r="CW344" i="1" s="1"/>
  <c r="CS344" i="1"/>
  <c r="CX344" i="1" s="1"/>
  <c r="CT344" i="1"/>
  <c r="CY344" i="1" s="1"/>
  <c r="CU344" i="1"/>
  <c r="CZ344" i="1" s="1"/>
  <c r="DA344" i="1"/>
  <c r="CM345" i="1"/>
  <c r="CO345" i="1"/>
  <c r="CP345" i="1"/>
  <c r="CQ345" i="1"/>
  <c r="CR345" i="1"/>
  <c r="CW345" i="1" s="1"/>
  <c r="CS345" i="1"/>
  <c r="CX345" i="1" s="1"/>
  <c r="CT345" i="1"/>
  <c r="CY345" i="1" s="1"/>
  <c r="CU345" i="1"/>
  <c r="CZ345" i="1" s="1"/>
  <c r="DA345" i="1"/>
  <c r="CM346" i="1"/>
  <c r="CO346" i="1"/>
  <c r="CP346" i="1"/>
  <c r="CQ346" i="1"/>
  <c r="CV346" i="1" s="1"/>
  <c r="CR346" i="1"/>
  <c r="CW346" i="1" s="1"/>
  <c r="CS346" i="1"/>
  <c r="CX346" i="1" s="1"/>
  <c r="CT346" i="1"/>
  <c r="CY346" i="1" s="1"/>
  <c r="CU346" i="1"/>
  <c r="CZ346" i="1" s="1"/>
  <c r="DA346" i="1"/>
  <c r="CM347" i="1"/>
  <c r="CO347" i="1"/>
  <c r="CP347" i="1"/>
  <c r="CQ347" i="1"/>
  <c r="CV347" i="1" s="1"/>
  <c r="CR347" i="1"/>
  <c r="CW347" i="1" s="1"/>
  <c r="CS347" i="1"/>
  <c r="CX347" i="1" s="1"/>
  <c r="CT347" i="1"/>
  <c r="CY347" i="1" s="1"/>
  <c r="CU347" i="1"/>
  <c r="CZ347" i="1" s="1"/>
  <c r="DA347" i="1"/>
  <c r="CM348" i="1"/>
  <c r="CO348" i="1"/>
  <c r="CP348" i="1"/>
  <c r="CQ348" i="1"/>
  <c r="CR348" i="1"/>
  <c r="CW348" i="1" s="1"/>
  <c r="CS348" i="1"/>
  <c r="CX348" i="1" s="1"/>
  <c r="CT348" i="1"/>
  <c r="CY348" i="1" s="1"/>
  <c r="CU348" i="1"/>
  <c r="CZ348" i="1" s="1"/>
  <c r="DA348" i="1"/>
  <c r="CM349" i="1"/>
  <c r="CO349" i="1"/>
  <c r="CP349" i="1"/>
  <c r="CQ349" i="1"/>
  <c r="CR349" i="1"/>
  <c r="CW349" i="1" s="1"/>
  <c r="CS349" i="1"/>
  <c r="CX349" i="1" s="1"/>
  <c r="CT349" i="1"/>
  <c r="CY349" i="1" s="1"/>
  <c r="CU349" i="1"/>
  <c r="CZ349" i="1" s="1"/>
  <c r="DA349" i="1"/>
  <c r="CM350" i="1"/>
  <c r="CO350" i="1"/>
  <c r="CP350" i="1"/>
  <c r="CQ350" i="1"/>
  <c r="CR350" i="1"/>
  <c r="CW350" i="1" s="1"/>
  <c r="CS350" i="1"/>
  <c r="CX350" i="1" s="1"/>
  <c r="CT350" i="1"/>
  <c r="CY350" i="1" s="1"/>
  <c r="CU350" i="1"/>
  <c r="CZ350" i="1" s="1"/>
  <c r="DA350" i="1"/>
  <c r="CM351" i="1"/>
  <c r="CO351" i="1"/>
  <c r="CP351" i="1"/>
  <c r="CQ351" i="1"/>
  <c r="CR351" i="1"/>
  <c r="CW351" i="1" s="1"/>
  <c r="CS351" i="1"/>
  <c r="CX351" i="1" s="1"/>
  <c r="CT351" i="1"/>
  <c r="CY351" i="1" s="1"/>
  <c r="CU351" i="1"/>
  <c r="CZ351" i="1" s="1"/>
  <c r="DA351" i="1"/>
  <c r="CM352" i="1"/>
  <c r="CO352" i="1"/>
  <c r="CP352" i="1"/>
  <c r="CQ352" i="1"/>
  <c r="CR352" i="1"/>
  <c r="CW352" i="1" s="1"/>
  <c r="CS352" i="1"/>
  <c r="CX352" i="1" s="1"/>
  <c r="CT352" i="1"/>
  <c r="CY352" i="1" s="1"/>
  <c r="CU352" i="1"/>
  <c r="CZ352" i="1" s="1"/>
  <c r="DA352" i="1"/>
  <c r="CM353" i="1"/>
  <c r="CO353" i="1"/>
  <c r="CP353" i="1"/>
  <c r="CQ353" i="1"/>
  <c r="CR353" i="1"/>
  <c r="CW353" i="1" s="1"/>
  <c r="CS353" i="1"/>
  <c r="CX353" i="1" s="1"/>
  <c r="CT353" i="1"/>
  <c r="CY353" i="1" s="1"/>
  <c r="CU353" i="1"/>
  <c r="CZ353" i="1" s="1"/>
  <c r="DA353" i="1"/>
  <c r="CM354" i="1"/>
  <c r="CO354" i="1"/>
  <c r="CP354" i="1"/>
  <c r="CQ354" i="1"/>
  <c r="CV354" i="1" s="1"/>
  <c r="CR354" i="1"/>
  <c r="CS354" i="1"/>
  <c r="CX354" i="1" s="1"/>
  <c r="CT354" i="1"/>
  <c r="CY354" i="1" s="1"/>
  <c r="CU354" i="1"/>
  <c r="CZ354" i="1" s="1"/>
  <c r="DA354" i="1"/>
  <c r="CM355" i="1"/>
  <c r="CO355" i="1"/>
  <c r="CP355" i="1"/>
  <c r="CQ355" i="1"/>
  <c r="CV355" i="1" s="1"/>
  <c r="CR355" i="1"/>
  <c r="CW355" i="1" s="1"/>
  <c r="CS355" i="1"/>
  <c r="CX355" i="1" s="1"/>
  <c r="CT355" i="1"/>
  <c r="CY355" i="1" s="1"/>
  <c r="CU355" i="1"/>
  <c r="CZ355" i="1" s="1"/>
  <c r="DA355" i="1"/>
  <c r="CM356" i="1"/>
  <c r="CO356" i="1"/>
  <c r="CP356" i="1"/>
  <c r="CQ356" i="1"/>
  <c r="CR356" i="1"/>
  <c r="CW356" i="1" s="1"/>
  <c r="CS356" i="1"/>
  <c r="CX356" i="1" s="1"/>
  <c r="CT356" i="1"/>
  <c r="CY356" i="1" s="1"/>
  <c r="CU356" i="1"/>
  <c r="CZ356" i="1" s="1"/>
  <c r="DA356" i="1"/>
  <c r="CM357" i="1"/>
  <c r="CO357" i="1"/>
  <c r="CP357" i="1"/>
  <c r="CQ357" i="1"/>
  <c r="CR357" i="1"/>
  <c r="CW357" i="1" s="1"/>
  <c r="CS357" i="1"/>
  <c r="CX357" i="1" s="1"/>
  <c r="CT357" i="1"/>
  <c r="CY357" i="1" s="1"/>
  <c r="CU357" i="1"/>
  <c r="CZ357" i="1" s="1"/>
  <c r="DA357" i="1"/>
  <c r="CM358" i="1"/>
  <c r="CO358" i="1"/>
  <c r="CP358" i="1"/>
  <c r="CQ358" i="1"/>
  <c r="CR358" i="1"/>
  <c r="CW358" i="1" s="1"/>
  <c r="CS358" i="1"/>
  <c r="CX358" i="1" s="1"/>
  <c r="CT358" i="1"/>
  <c r="CY358" i="1" s="1"/>
  <c r="CU358" i="1"/>
  <c r="CZ358" i="1" s="1"/>
  <c r="DA358" i="1"/>
  <c r="CM359" i="1"/>
  <c r="CO359" i="1"/>
  <c r="CP359" i="1"/>
  <c r="CQ359" i="1"/>
  <c r="CR359" i="1"/>
  <c r="CW359" i="1" s="1"/>
  <c r="CS359" i="1"/>
  <c r="CX359" i="1" s="1"/>
  <c r="CT359" i="1"/>
  <c r="CY359" i="1" s="1"/>
  <c r="CU359" i="1"/>
  <c r="CZ359" i="1" s="1"/>
  <c r="DA359" i="1"/>
  <c r="CM360" i="1"/>
  <c r="CO360" i="1"/>
  <c r="CP360" i="1"/>
  <c r="CQ360" i="1"/>
  <c r="CR360" i="1"/>
  <c r="CW360" i="1" s="1"/>
  <c r="CS360" i="1"/>
  <c r="CX360" i="1" s="1"/>
  <c r="CT360" i="1"/>
  <c r="CY360" i="1" s="1"/>
  <c r="CU360" i="1"/>
  <c r="CZ360" i="1" s="1"/>
  <c r="DA360" i="1"/>
  <c r="CM361" i="1"/>
  <c r="CO361" i="1"/>
  <c r="CP361" i="1"/>
  <c r="CQ361" i="1"/>
  <c r="CR361" i="1"/>
  <c r="CW361" i="1" s="1"/>
  <c r="CS361" i="1"/>
  <c r="CX361" i="1" s="1"/>
  <c r="CT361" i="1"/>
  <c r="CY361" i="1" s="1"/>
  <c r="CU361" i="1"/>
  <c r="CZ361" i="1" s="1"/>
  <c r="DA361" i="1"/>
  <c r="CM362" i="1"/>
  <c r="CO362" i="1"/>
  <c r="CP362" i="1"/>
  <c r="CQ362" i="1"/>
  <c r="CV362" i="1" s="1"/>
  <c r="CR362" i="1"/>
  <c r="CW362" i="1" s="1"/>
  <c r="CS362" i="1"/>
  <c r="CX362" i="1" s="1"/>
  <c r="CT362" i="1"/>
  <c r="CU362" i="1"/>
  <c r="CZ362" i="1" s="1"/>
  <c r="DA362" i="1"/>
  <c r="CM363" i="1"/>
  <c r="CO363" i="1"/>
  <c r="CP363" i="1"/>
  <c r="CQ363" i="1"/>
  <c r="CR363" i="1"/>
  <c r="CW363" i="1" s="1"/>
  <c r="CS363" i="1"/>
  <c r="CX363" i="1" s="1"/>
  <c r="CT363" i="1"/>
  <c r="CY363" i="1" s="1"/>
  <c r="CU363" i="1"/>
  <c r="CZ363" i="1" s="1"/>
  <c r="DA363" i="1"/>
  <c r="CM364" i="1"/>
  <c r="CO364" i="1"/>
  <c r="CP364" i="1"/>
  <c r="CQ364" i="1"/>
  <c r="CR364" i="1"/>
  <c r="CW364" i="1" s="1"/>
  <c r="CS364" i="1"/>
  <c r="CX364" i="1" s="1"/>
  <c r="CT364" i="1"/>
  <c r="CY364" i="1" s="1"/>
  <c r="CU364" i="1"/>
  <c r="CZ364" i="1" s="1"/>
  <c r="DA364" i="1"/>
  <c r="CM365" i="1"/>
  <c r="CO365" i="1"/>
  <c r="CP365" i="1"/>
  <c r="CQ365" i="1"/>
  <c r="CV365" i="1" s="1"/>
  <c r="CR365" i="1"/>
  <c r="CS365" i="1"/>
  <c r="CX365" i="1" s="1"/>
  <c r="CT365" i="1"/>
  <c r="CY365" i="1" s="1"/>
  <c r="CU365" i="1"/>
  <c r="CZ365" i="1" s="1"/>
  <c r="DA365" i="1"/>
  <c r="CM366" i="1"/>
  <c r="CO366" i="1"/>
  <c r="CP366" i="1"/>
  <c r="CQ366" i="1"/>
  <c r="CR366" i="1"/>
  <c r="CW366" i="1" s="1"/>
  <c r="CS366" i="1"/>
  <c r="CX366" i="1" s="1"/>
  <c r="CT366" i="1"/>
  <c r="CY366" i="1" s="1"/>
  <c r="CU366" i="1"/>
  <c r="CZ366" i="1" s="1"/>
  <c r="DA366" i="1"/>
  <c r="CM367" i="1"/>
  <c r="CO367" i="1"/>
  <c r="CP367" i="1"/>
  <c r="CQ367" i="1"/>
  <c r="CR367" i="1"/>
  <c r="CW367" i="1" s="1"/>
  <c r="CS367" i="1"/>
  <c r="CX367" i="1" s="1"/>
  <c r="CT367" i="1"/>
  <c r="CY367" i="1" s="1"/>
  <c r="CU367" i="1"/>
  <c r="CZ367" i="1" s="1"/>
  <c r="DA367" i="1"/>
  <c r="CM368" i="1"/>
  <c r="CO368" i="1"/>
  <c r="CP368" i="1"/>
  <c r="CQ368" i="1"/>
  <c r="CR368" i="1"/>
  <c r="CW368" i="1" s="1"/>
  <c r="CS368" i="1"/>
  <c r="CX368" i="1" s="1"/>
  <c r="CT368" i="1"/>
  <c r="CY368" i="1" s="1"/>
  <c r="CU368" i="1"/>
  <c r="CZ368" i="1" s="1"/>
  <c r="DA368" i="1"/>
  <c r="CM369" i="1"/>
  <c r="CO369" i="1"/>
  <c r="CP369" i="1"/>
  <c r="CQ369" i="1"/>
  <c r="CR369" i="1"/>
  <c r="CW369" i="1" s="1"/>
  <c r="CS369" i="1"/>
  <c r="CX369" i="1" s="1"/>
  <c r="CT369" i="1"/>
  <c r="CY369" i="1" s="1"/>
  <c r="CU369" i="1"/>
  <c r="CZ369" i="1" s="1"/>
  <c r="DA369" i="1"/>
  <c r="CM370" i="1"/>
  <c r="CO370" i="1"/>
  <c r="CP370" i="1"/>
  <c r="CQ370" i="1"/>
  <c r="CR370" i="1"/>
  <c r="CW370" i="1" s="1"/>
  <c r="CS370" i="1"/>
  <c r="CX370" i="1" s="1"/>
  <c r="CT370" i="1"/>
  <c r="CY370" i="1" s="1"/>
  <c r="CU370" i="1"/>
  <c r="CZ370" i="1" s="1"/>
  <c r="DA370" i="1"/>
  <c r="CM371" i="1"/>
  <c r="CO371" i="1"/>
  <c r="CP371" i="1"/>
  <c r="CQ371" i="1"/>
  <c r="CV371" i="1" s="1"/>
  <c r="CR371" i="1"/>
  <c r="CS371" i="1"/>
  <c r="CX371" i="1" s="1"/>
  <c r="CT371" i="1"/>
  <c r="CY371" i="1" s="1"/>
  <c r="CU371" i="1"/>
  <c r="CZ371" i="1" s="1"/>
  <c r="DA371" i="1"/>
  <c r="CM372" i="1"/>
  <c r="CO372" i="1"/>
  <c r="CP372" i="1"/>
  <c r="CQ372" i="1"/>
  <c r="CR372" i="1"/>
  <c r="CW372" i="1" s="1"/>
  <c r="CS372" i="1"/>
  <c r="CX372" i="1" s="1"/>
  <c r="CT372" i="1"/>
  <c r="CY372" i="1" s="1"/>
  <c r="CU372" i="1"/>
  <c r="CZ372" i="1" s="1"/>
  <c r="DA372" i="1"/>
  <c r="CM373" i="1"/>
  <c r="CO373" i="1"/>
  <c r="CP373" i="1"/>
  <c r="CQ373" i="1"/>
  <c r="CR373" i="1"/>
  <c r="CW373" i="1" s="1"/>
  <c r="CS373" i="1"/>
  <c r="CX373" i="1" s="1"/>
  <c r="CT373" i="1"/>
  <c r="CY373" i="1" s="1"/>
  <c r="CU373" i="1"/>
  <c r="CZ373" i="1" s="1"/>
  <c r="DA373" i="1"/>
  <c r="CM374" i="1"/>
  <c r="CO374" i="1"/>
  <c r="CP374" i="1"/>
  <c r="CQ374" i="1"/>
  <c r="CV374" i="1" s="1"/>
  <c r="CR374" i="1"/>
  <c r="CS374" i="1"/>
  <c r="CX374" i="1" s="1"/>
  <c r="CT374" i="1"/>
  <c r="CY374" i="1" s="1"/>
  <c r="CU374" i="1"/>
  <c r="CZ374" i="1" s="1"/>
  <c r="DA374" i="1"/>
  <c r="CM375" i="1"/>
  <c r="CO375" i="1"/>
  <c r="CP375" i="1"/>
  <c r="CQ375" i="1"/>
  <c r="CR375" i="1"/>
  <c r="CW375" i="1" s="1"/>
  <c r="CS375" i="1"/>
  <c r="CX375" i="1" s="1"/>
  <c r="CT375" i="1"/>
  <c r="CY375" i="1" s="1"/>
  <c r="CU375" i="1"/>
  <c r="CZ375" i="1" s="1"/>
  <c r="DA375" i="1"/>
  <c r="CM376" i="1"/>
  <c r="CO376" i="1"/>
  <c r="CP376" i="1"/>
  <c r="CQ376" i="1"/>
  <c r="CV376" i="1" s="1"/>
  <c r="CR376" i="1"/>
  <c r="CW376" i="1" s="1"/>
  <c r="CS376" i="1"/>
  <c r="CX376" i="1" s="1"/>
  <c r="CT376" i="1"/>
  <c r="CY376" i="1" s="1"/>
  <c r="CU376" i="1"/>
  <c r="CZ376" i="1" s="1"/>
  <c r="DA376" i="1"/>
  <c r="CM377" i="1"/>
  <c r="CO377" i="1"/>
  <c r="CP377" i="1"/>
  <c r="CQ377" i="1"/>
  <c r="CR377" i="1"/>
  <c r="CW377" i="1" s="1"/>
  <c r="CS377" i="1"/>
  <c r="CX377" i="1" s="1"/>
  <c r="CT377" i="1"/>
  <c r="CY377" i="1" s="1"/>
  <c r="CU377" i="1"/>
  <c r="CZ377" i="1" s="1"/>
  <c r="DA377" i="1"/>
  <c r="CM378" i="1"/>
  <c r="CO378" i="1"/>
  <c r="CP378" i="1"/>
  <c r="CQ378" i="1"/>
  <c r="CR378" i="1"/>
  <c r="CW378" i="1" s="1"/>
  <c r="CS378" i="1"/>
  <c r="CX378" i="1" s="1"/>
  <c r="CT378" i="1"/>
  <c r="CY378" i="1" s="1"/>
  <c r="CU378" i="1"/>
  <c r="CZ378" i="1" s="1"/>
  <c r="DA378" i="1"/>
  <c r="CM379" i="1"/>
  <c r="CO379" i="1"/>
  <c r="CP379" i="1"/>
  <c r="CQ379" i="1"/>
  <c r="CV379" i="1" s="1"/>
  <c r="CR379" i="1"/>
  <c r="CS379" i="1"/>
  <c r="CX379" i="1" s="1"/>
  <c r="CT379" i="1"/>
  <c r="CY379" i="1" s="1"/>
  <c r="CU379" i="1"/>
  <c r="CZ379" i="1" s="1"/>
  <c r="DA379" i="1"/>
  <c r="CM380" i="1"/>
  <c r="CO380" i="1"/>
  <c r="CP380" i="1"/>
  <c r="CQ380" i="1"/>
  <c r="CR380" i="1"/>
  <c r="CW380" i="1" s="1"/>
  <c r="CS380" i="1"/>
  <c r="CX380" i="1" s="1"/>
  <c r="CT380" i="1"/>
  <c r="CY380" i="1" s="1"/>
  <c r="CU380" i="1"/>
  <c r="CZ380" i="1" s="1"/>
  <c r="DA380" i="1"/>
  <c r="CM381" i="1"/>
  <c r="CO381" i="1"/>
  <c r="CP381" i="1"/>
  <c r="CQ381" i="1"/>
  <c r="CR381" i="1"/>
  <c r="CW381" i="1" s="1"/>
  <c r="CS381" i="1"/>
  <c r="CX381" i="1" s="1"/>
  <c r="CT381" i="1"/>
  <c r="CY381" i="1" s="1"/>
  <c r="CU381" i="1"/>
  <c r="CZ381" i="1" s="1"/>
  <c r="DA381" i="1"/>
  <c r="CM382" i="1"/>
  <c r="CO382" i="1"/>
  <c r="CP382" i="1"/>
  <c r="CQ382" i="1"/>
  <c r="CV382" i="1" s="1"/>
  <c r="CR382" i="1"/>
  <c r="CS382" i="1"/>
  <c r="CX382" i="1" s="1"/>
  <c r="CT382" i="1"/>
  <c r="CY382" i="1" s="1"/>
  <c r="CU382" i="1"/>
  <c r="CZ382" i="1" s="1"/>
  <c r="DA382" i="1"/>
  <c r="CM383" i="1"/>
  <c r="CO383" i="1"/>
  <c r="CP383" i="1"/>
  <c r="CQ383" i="1"/>
  <c r="CR383" i="1"/>
  <c r="CW383" i="1" s="1"/>
  <c r="CS383" i="1"/>
  <c r="CX383" i="1" s="1"/>
  <c r="CT383" i="1"/>
  <c r="CY383" i="1" s="1"/>
  <c r="CU383" i="1"/>
  <c r="CZ383" i="1" s="1"/>
  <c r="DA383" i="1"/>
  <c r="CM384" i="1"/>
  <c r="CO384" i="1"/>
  <c r="CP384" i="1"/>
  <c r="CQ384" i="1"/>
  <c r="CV384" i="1" s="1"/>
  <c r="CR384" i="1"/>
  <c r="CW384" i="1" s="1"/>
  <c r="CS384" i="1"/>
  <c r="CT384" i="1"/>
  <c r="CY384" i="1" s="1"/>
  <c r="CU384" i="1"/>
  <c r="CZ384" i="1" s="1"/>
  <c r="DA384" i="1"/>
  <c r="CM385" i="1"/>
  <c r="CO385" i="1"/>
  <c r="CP385" i="1"/>
  <c r="CQ385" i="1"/>
  <c r="CR385" i="1"/>
  <c r="CW385" i="1" s="1"/>
  <c r="CS385" i="1"/>
  <c r="CX385" i="1" s="1"/>
  <c r="CT385" i="1"/>
  <c r="CY385" i="1" s="1"/>
  <c r="CU385" i="1"/>
  <c r="CZ385" i="1" s="1"/>
  <c r="DA385" i="1"/>
  <c r="CM386" i="1"/>
  <c r="CO386" i="1"/>
  <c r="CP386" i="1"/>
  <c r="CQ386" i="1"/>
  <c r="CR386" i="1"/>
  <c r="CW386" i="1" s="1"/>
  <c r="CS386" i="1"/>
  <c r="CX386" i="1" s="1"/>
  <c r="CT386" i="1"/>
  <c r="CY386" i="1" s="1"/>
  <c r="CU386" i="1"/>
  <c r="CZ386" i="1" s="1"/>
  <c r="DA386" i="1"/>
  <c r="CM387" i="1"/>
  <c r="CO387" i="1"/>
  <c r="CP387" i="1"/>
  <c r="CQ387" i="1"/>
  <c r="CR387" i="1"/>
  <c r="CW387" i="1" s="1"/>
  <c r="CS387" i="1"/>
  <c r="CX387" i="1" s="1"/>
  <c r="CT387" i="1"/>
  <c r="CY387" i="1" s="1"/>
  <c r="CU387" i="1"/>
  <c r="CZ387" i="1" s="1"/>
  <c r="DA387" i="1"/>
  <c r="CM388" i="1"/>
  <c r="CO388" i="1"/>
  <c r="CP388" i="1"/>
  <c r="CQ388" i="1"/>
  <c r="CR388" i="1"/>
  <c r="CW388" i="1" s="1"/>
  <c r="CS388" i="1"/>
  <c r="CX388" i="1" s="1"/>
  <c r="CT388" i="1"/>
  <c r="CY388" i="1" s="1"/>
  <c r="CU388" i="1"/>
  <c r="CZ388" i="1" s="1"/>
  <c r="DA388" i="1"/>
  <c r="CM389" i="1"/>
  <c r="CO389" i="1"/>
  <c r="CP389" i="1"/>
  <c r="CQ389" i="1"/>
  <c r="CR389" i="1"/>
  <c r="CW389" i="1" s="1"/>
  <c r="CS389" i="1"/>
  <c r="CX389" i="1" s="1"/>
  <c r="CT389" i="1"/>
  <c r="CY389" i="1" s="1"/>
  <c r="CU389" i="1"/>
  <c r="CZ389" i="1" s="1"/>
  <c r="DA389" i="1"/>
  <c r="CM390" i="1"/>
  <c r="CO390" i="1"/>
  <c r="CP390" i="1"/>
  <c r="CQ390" i="1"/>
  <c r="CV390" i="1" s="1"/>
  <c r="CR390" i="1"/>
  <c r="CS390" i="1"/>
  <c r="CX390" i="1" s="1"/>
  <c r="CT390" i="1"/>
  <c r="CY390" i="1" s="1"/>
  <c r="CU390" i="1"/>
  <c r="CZ390" i="1" s="1"/>
  <c r="DA390" i="1"/>
  <c r="CM391" i="1"/>
  <c r="CO391" i="1"/>
  <c r="CP391" i="1"/>
  <c r="CQ391" i="1"/>
  <c r="CR391" i="1"/>
  <c r="CW391" i="1" s="1"/>
  <c r="CS391" i="1"/>
  <c r="CX391" i="1" s="1"/>
  <c r="CT391" i="1"/>
  <c r="CY391" i="1" s="1"/>
  <c r="CU391" i="1"/>
  <c r="CZ391" i="1" s="1"/>
  <c r="DA391" i="1"/>
  <c r="CM392" i="1"/>
  <c r="CO392" i="1"/>
  <c r="CP392" i="1"/>
  <c r="CQ392" i="1"/>
  <c r="CV392" i="1" s="1"/>
  <c r="CR392" i="1"/>
  <c r="CW392" i="1" s="1"/>
  <c r="CS392" i="1"/>
  <c r="CX392" i="1" s="1"/>
  <c r="CT392" i="1"/>
  <c r="CY392" i="1" s="1"/>
  <c r="CU392" i="1"/>
  <c r="CZ392" i="1" s="1"/>
  <c r="DA392" i="1"/>
  <c r="CM393" i="1"/>
  <c r="CO393" i="1"/>
  <c r="CP393" i="1"/>
  <c r="CQ393" i="1"/>
  <c r="CR393" i="1"/>
  <c r="CW393" i="1" s="1"/>
  <c r="CS393" i="1"/>
  <c r="CX393" i="1" s="1"/>
  <c r="CT393" i="1"/>
  <c r="CY393" i="1" s="1"/>
  <c r="CU393" i="1"/>
  <c r="CZ393" i="1" s="1"/>
  <c r="DA393" i="1"/>
  <c r="CM394" i="1"/>
  <c r="CO394" i="1"/>
  <c r="CP394" i="1"/>
  <c r="CQ394" i="1"/>
  <c r="CR394" i="1"/>
  <c r="CW394" i="1" s="1"/>
  <c r="CS394" i="1"/>
  <c r="CX394" i="1" s="1"/>
  <c r="CT394" i="1"/>
  <c r="CY394" i="1" s="1"/>
  <c r="CU394" i="1"/>
  <c r="CZ394" i="1" s="1"/>
  <c r="DA394" i="1"/>
  <c r="CM395" i="1"/>
  <c r="CO395" i="1"/>
  <c r="CP395" i="1"/>
  <c r="CQ395" i="1"/>
  <c r="CR395" i="1"/>
  <c r="CW395" i="1" s="1"/>
  <c r="CS395" i="1"/>
  <c r="CX395" i="1" s="1"/>
  <c r="CT395" i="1"/>
  <c r="CY395" i="1" s="1"/>
  <c r="CU395" i="1"/>
  <c r="CZ395" i="1" s="1"/>
  <c r="DA395" i="1"/>
  <c r="CM396" i="1"/>
  <c r="CO396" i="1"/>
  <c r="CP396" i="1"/>
  <c r="CQ396" i="1"/>
  <c r="CR396" i="1"/>
  <c r="CW396" i="1" s="1"/>
  <c r="CS396" i="1"/>
  <c r="CX396" i="1" s="1"/>
  <c r="CT396" i="1"/>
  <c r="CY396" i="1" s="1"/>
  <c r="CU396" i="1"/>
  <c r="CZ396" i="1" s="1"/>
  <c r="DA396" i="1"/>
  <c r="CM397" i="1"/>
  <c r="CO397" i="1"/>
  <c r="CP397" i="1"/>
  <c r="CQ397" i="1"/>
  <c r="CR397" i="1"/>
  <c r="CW397" i="1" s="1"/>
  <c r="CS397" i="1"/>
  <c r="CX397" i="1" s="1"/>
  <c r="CT397" i="1"/>
  <c r="CY397" i="1" s="1"/>
  <c r="CU397" i="1"/>
  <c r="CZ397" i="1" s="1"/>
  <c r="DA397" i="1"/>
  <c r="CM398" i="1"/>
  <c r="CO398" i="1"/>
  <c r="CP398" i="1"/>
  <c r="CQ398" i="1"/>
  <c r="CV398" i="1" s="1"/>
  <c r="CR398" i="1"/>
  <c r="CW398" i="1" s="1"/>
  <c r="CS398" i="1"/>
  <c r="CX398" i="1" s="1"/>
  <c r="CT398" i="1"/>
  <c r="CY398" i="1" s="1"/>
  <c r="CU398" i="1"/>
  <c r="DA398" i="1"/>
  <c r="CM399" i="1"/>
  <c r="CO399" i="1"/>
  <c r="CP399" i="1"/>
  <c r="CQ399" i="1"/>
  <c r="CR399" i="1"/>
  <c r="CW399" i="1" s="1"/>
  <c r="CS399" i="1"/>
  <c r="CX399" i="1" s="1"/>
  <c r="CT399" i="1"/>
  <c r="CY399" i="1" s="1"/>
  <c r="CU399" i="1"/>
  <c r="CZ399" i="1" s="1"/>
  <c r="DA399" i="1"/>
  <c r="CM400" i="1"/>
  <c r="CO400" i="1"/>
  <c r="CP400" i="1"/>
  <c r="CQ400" i="1"/>
  <c r="CV400" i="1" s="1"/>
  <c r="CR400" i="1"/>
  <c r="CW400" i="1" s="1"/>
  <c r="CS400" i="1"/>
  <c r="CX400" i="1" s="1"/>
  <c r="CT400" i="1"/>
  <c r="CY400" i="1" s="1"/>
  <c r="CU400" i="1"/>
  <c r="CZ400" i="1" s="1"/>
  <c r="DA400" i="1"/>
  <c r="CM401" i="1"/>
  <c r="CO401" i="1"/>
  <c r="CP401" i="1"/>
  <c r="CQ401" i="1"/>
  <c r="CR401" i="1"/>
  <c r="CW401" i="1" s="1"/>
  <c r="CS401" i="1"/>
  <c r="CX401" i="1" s="1"/>
  <c r="CT401" i="1"/>
  <c r="CY401" i="1" s="1"/>
  <c r="CU401" i="1"/>
  <c r="CZ401" i="1" s="1"/>
  <c r="DA401" i="1"/>
  <c r="CM402" i="1"/>
  <c r="CO402" i="1"/>
  <c r="CP402" i="1"/>
  <c r="CQ402" i="1"/>
  <c r="CR402" i="1"/>
  <c r="CW402" i="1" s="1"/>
  <c r="CS402" i="1"/>
  <c r="CX402" i="1" s="1"/>
  <c r="CT402" i="1"/>
  <c r="CY402" i="1" s="1"/>
  <c r="CU402" i="1"/>
  <c r="CZ402" i="1" s="1"/>
  <c r="DA402" i="1"/>
  <c r="CM403" i="1"/>
  <c r="CO403" i="1"/>
  <c r="CP403" i="1"/>
  <c r="CQ403" i="1"/>
  <c r="CR403" i="1"/>
  <c r="CW403" i="1" s="1"/>
  <c r="CS403" i="1"/>
  <c r="CX403" i="1" s="1"/>
  <c r="CT403" i="1"/>
  <c r="CY403" i="1" s="1"/>
  <c r="CU403" i="1"/>
  <c r="CZ403" i="1" s="1"/>
  <c r="DA403" i="1"/>
  <c r="CM404" i="1"/>
  <c r="CO404" i="1"/>
  <c r="CP404" i="1"/>
  <c r="CQ404" i="1"/>
  <c r="CR404" i="1"/>
  <c r="CW404" i="1" s="1"/>
  <c r="CS404" i="1"/>
  <c r="CX404" i="1" s="1"/>
  <c r="CT404" i="1"/>
  <c r="CY404" i="1" s="1"/>
  <c r="CU404" i="1"/>
  <c r="CZ404" i="1" s="1"/>
  <c r="DA404" i="1"/>
  <c r="CM405" i="1"/>
  <c r="CO405" i="1"/>
  <c r="CP405" i="1"/>
  <c r="CQ405" i="1"/>
  <c r="CR405" i="1"/>
  <c r="CW405" i="1" s="1"/>
  <c r="CS405" i="1"/>
  <c r="CX405" i="1" s="1"/>
  <c r="CT405" i="1"/>
  <c r="CY405" i="1" s="1"/>
  <c r="CU405" i="1"/>
  <c r="CZ405" i="1" s="1"/>
  <c r="DA405" i="1"/>
  <c r="CM406" i="1"/>
  <c r="CO406" i="1"/>
  <c r="CP406" i="1"/>
  <c r="CQ406" i="1"/>
  <c r="CV406" i="1" s="1"/>
  <c r="CR406" i="1"/>
  <c r="CW406" i="1" s="1"/>
  <c r="CS406" i="1"/>
  <c r="CX406" i="1" s="1"/>
  <c r="CT406" i="1"/>
  <c r="CY406" i="1" s="1"/>
  <c r="CU406" i="1"/>
  <c r="DA406" i="1"/>
  <c r="CM407" i="1"/>
  <c r="CO407" i="1"/>
  <c r="CP407" i="1"/>
  <c r="CQ407" i="1"/>
  <c r="CV407" i="1" s="1"/>
  <c r="CR407" i="1"/>
  <c r="CW407" i="1" s="1"/>
  <c r="CS407" i="1"/>
  <c r="CX407" i="1" s="1"/>
  <c r="CT407" i="1"/>
  <c r="CU407" i="1"/>
  <c r="CZ407" i="1" s="1"/>
  <c r="DA407" i="1"/>
  <c r="CM408" i="1"/>
  <c r="CO408" i="1"/>
  <c r="CP408" i="1"/>
  <c r="CQ408" i="1"/>
  <c r="CV408" i="1" s="1"/>
  <c r="CR408" i="1"/>
  <c r="CS408" i="1"/>
  <c r="CX408" i="1" s="1"/>
  <c r="CT408" i="1"/>
  <c r="CY408" i="1" s="1"/>
  <c r="CU408" i="1"/>
  <c r="CZ408" i="1" s="1"/>
  <c r="DA408" i="1"/>
  <c r="CM409" i="1"/>
  <c r="CO409" i="1"/>
  <c r="CP409" i="1"/>
  <c r="CQ409" i="1"/>
  <c r="CR409" i="1"/>
  <c r="CW409" i="1" s="1"/>
  <c r="CS409" i="1"/>
  <c r="CX409" i="1" s="1"/>
  <c r="CT409" i="1"/>
  <c r="CY409" i="1" s="1"/>
  <c r="CU409" i="1"/>
  <c r="CZ409" i="1" s="1"/>
  <c r="DA409" i="1"/>
  <c r="CM410" i="1"/>
  <c r="CO410" i="1"/>
  <c r="CP410" i="1"/>
  <c r="CQ410" i="1"/>
  <c r="CR410" i="1"/>
  <c r="CW410" i="1" s="1"/>
  <c r="CS410" i="1"/>
  <c r="CX410" i="1" s="1"/>
  <c r="CT410" i="1"/>
  <c r="CY410" i="1" s="1"/>
  <c r="CU410" i="1"/>
  <c r="CZ410" i="1" s="1"/>
  <c r="DA410" i="1"/>
  <c r="CM411" i="1"/>
  <c r="CO411" i="1"/>
  <c r="CP411" i="1"/>
  <c r="CQ411" i="1"/>
  <c r="CR411" i="1"/>
  <c r="CW411" i="1" s="1"/>
  <c r="CS411" i="1"/>
  <c r="CX411" i="1" s="1"/>
  <c r="CT411" i="1"/>
  <c r="CY411" i="1" s="1"/>
  <c r="CU411" i="1"/>
  <c r="CZ411" i="1" s="1"/>
  <c r="DA411" i="1"/>
  <c r="CM412" i="1"/>
  <c r="CO412" i="1"/>
  <c r="CP412" i="1"/>
  <c r="CQ412" i="1"/>
  <c r="CV412" i="1" s="1"/>
  <c r="CR412" i="1"/>
  <c r="CW412" i="1" s="1"/>
  <c r="CS412" i="1"/>
  <c r="CT412" i="1"/>
  <c r="CY412" i="1" s="1"/>
  <c r="CU412" i="1"/>
  <c r="CZ412" i="1" s="1"/>
  <c r="DA412" i="1"/>
  <c r="CM413" i="1"/>
  <c r="CO413" i="1"/>
  <c r="CP413" i="1"/>
  <c r="CQ413" i="1"/>
  <c r="CR413" i="1"/>
  <c r="CW413" i="1" s="1"/>
  <c r="CS413" i="1"/>
  <c r="CX413" i="1" s="1"/>
  <c r="CT413" i="1"/>
  <c r="CY413" i="1" s="1"/>
  <c r="CU413" i="1"/>
  <c r="CZ413" i="1" s="1"/>
  <c r="DA413" i="1"/>
  <c r="CM414" i="1"/>
  <c r="CO414" i="1"/>
  <c r="CP414" i="1"/>
  <c r="CQ414" i="1"/>
  <c r="CV414" i="1" s="1"/>
  <c r="CR414" i="1"/>
  <c r="CW414" i="1" s="1"/>
  <c r="CS414" i="1"/>
  <c r="CX414" i="1" s="1"/>
  <c r="CT414" i="1"/>
  <c r="CY414" i="1" s="1"/>
  <c r="CU414" i="1"/>
  <c r="DA414" i="1"/>
  <c r="CM415" i="1"/>
  <c r="CO415" i="1"/>
  <c r="CP415" i="1"/>
  <c r="CQ415" i="1"/>
  <c r="CR415" i="1"/>
  <c r="CW415" i="1" s="1"/>
  <c r="CS415" i="1"/>
  <c r="CX415" i="1" s="1"/>
  <c r="CT415" i="1"/>
  <c r="CY415" i="1" s="1"/>
  <c r="CU415" i="1"/>
  <c r="CZ415" i="1" s="1"/>
  <c r="DA415" i="1"/>
  <c r="CM416" i="1"/>
  <c r="CO416" i="1"/>
  <c r="CP416" i="1"/>
  <c r="CQ416" i="1"/>
  <c r="CV416" i="1" s="1"/>
  <c r="CR416" i="1"/>
  <c r="CS416" i="1"/>
  <c r="CX416" i="1" s="1"/>
  <c r="CT416" i="1"/>
  <c r="CY416" i="1" s="1"/>
  <c r="CU416" i="1"/>
  <c r="CZ416" i="1" s="1"/>
  <c r="DA416" i="1"/>
  <c r="CM417" i="1"/>
  <c r="CO417" i="1"/>
  <c r="CP417" i="1"/>
  <c r="CQ417" i="1"/>
  <c r="CR417" i="1"/>
  <c r="CW417" i="1" s="1"/>
  <c r="CS417" i="1"/>
  <c r="CX417" i="1" s="1"/>
  <c r="CT417" i="1"/>
  <c r="CY417" i="1" s="1"/>
  <c r="CU417" i="1"/>
  <c r="CZ417" i="1" s="1"/>
  <c r="DA417" i="1"/>
  <c r="CM418" i="1"/>
  <c r="CO418" i="1"/>
  <c r="CP418" i="1"/>
  <c r="CQ418" i="1"/>
  <c r="CR418" i="1"/>
  <c r="CW418" i="1" s="1"/>
  <c r="CS418" i="1"/>
  <c r="CX418" i="1" s="1"/>
  <c r="CT418" i="1"/>
  <c r="CY418" i="1" s="1"/>
  <c r="CU418" i="1"/>
  <c r="CZ418" i="1" s="1"/>
  <c r="DA418" i="1"/>
  <c r="CM419" i="1"/>
  <c r="CO419" i="1"/>
  <c r="CP419" i="1"/>
  <c r="CQ419" i="1"/>
  <c r="CR419" i="1"/>
  <c r="CW419" i="1" s="1"/>
  <c r="CS419" i="1"/>
  <c r="CX419" i="1" s="1"/>
  <c r="CT419" i="1"/>
  <c r="CY419" i="1" s="1"/>
  <c r="CU419" i="1"/>
  <c r="CZ419" i="1" s="1"/>
  <c r="DA419" i="1"/>
  <c r="CM420" i="1"/>
  <c r="CO420" i="1"/>
  <c r="CP420" i="1"/>
  <c r="CQ420" i="1"/>
  <c r="CV420" i="1" s="1"/>
  <c r="CR420" i="1"/>
  <c r="CW420" i="1" s="1"/>
  <c r="CS420" i="1"/>
  <c r="CT420" i="1"/>
  <c r="CY420" i="1" s="1"/>
  <c r="CU420" i="1"/>
  <c r="CZ420" i="1" s="1"/>
  <c r="DA420" i="1"/>
  <c r="CM421" i="1"/>
  <c r="CO421" i="1"/>
  <c r="CP421" i="1"/>
  <c r="CQ421" i="1"/>
  <c r="CR421" i="1"/>
  <c r="CW421" i="1" s="1"/>
  <c r="CS421" i="1"/>
  <c r="CX421" i="1" s="1"/>
  <c r="CT421" i="1"/>
  <c r="CY421" i="1" s="1"/>
  <c r="CU421" i="1"/>
  <c r="CZ421" i="1" s="1"/>
  <c r="DA421" i="1"/>
  <c r="CM422" i="1"/>
  <c r="CO422" i="1"/>
  <c r="CP422" i="1"/>
  <c r="CQ422" i="1"/>
  <c r="CV422" i="1" s="1"/>
  <c r="CR422" i="1"/>
  <c r="CW422" i="1" s="1"/>
  <c r="CS422" i="1"/>
  <c r="CX422" i="1" s="1"/>
  <c r="CT422" i="1"/>
  <c r="CY422" i="1" s="1"/>
  <c r="CU422" i="1"/>
  <c r="DA422" i="1"/>
  <c r="CM423" i="1"/>
  <c r="CO423" i="1"/>
  <c r="CP423" i="1"/>
  <c r="CQ423" i="1"/>
  <c r="CR423" i="1"/>
  <c r="CW423" i="1" s="1"/>
  <c r="CS423" i="1"/>
  <c r="CX423" i="1" s="1"/>
  <c r="CT423" i="1"/>
  <c r="CY423" i="1" s="1"/>
  <c r="CU423" i="1"/>
  <c r="CZ423" i="1" s="1"/>
  <c r="DA423" i="1"/>
  <c r="CM424" i="1"/>
  <c r="CO424" i="1"/>
  <c r="CP424" i="1"/>
  <c r="CQ424" i="1"/>
  <c r="CV424" i="1" s="1"/>
  <c r="CR424" i="1"/>
  <c r="CW424" i="1" s="1"/>
  <c r="CS424" i="1"/>
  <c r="CX424" i="1" s="1"/>
  <c r="CT424" i="1"/>
  <c r="CY424" i="1" s="1"/>
  <c r="CU424" i="1"/>
  <c r="CZ424" i="1" s="1"/>
  <c r="DA424" i="1"/>
  <c r="CM425" i="1"/>
  <c r="CO425" i="1"/>
  <c r="CP425" i="1"/>
  <c r="CQ425" i="1"/>
  <c r="CR425" i="1"/>
  <c r="CW425" i="1" s="1"/>
  <c r="CS425" i="1"/>
  <c r="CX425" i="1" s="1"/>
  <c r="CT425" i="1"/>
  <c r="CY425" i="1" s="1"/>
  <c r="CU425" i="1"/>
  <c r="CZ425" i="1" s="1"/>
  <c r="DA425" i="1"/>
  <c r="CM426" i="1"/>
  <c r="CO426" i="1"/>
  <c r="CP426" i="1"/>
  <c r="CQ426" i="1"/>
  <c r="CR426" i="1"/>
  <c r="CW426" i="1" s="1"/>
  <c r="CS426" i="1"/>
  <c r="CX426" i="1" s="1"/>
  <c r="CT426" i="1"/>
  <c r="CY426" i="1" s="1"/>
  <c r="CU426" i="1"/>
  <c r="CZ426" i="1" s="1"/>
  <c r="DA426" i="1"/>
  <c r="CM427" i="1"/>
  <c r="CO427" i="1"/>
  <c r="CP427" i="1"/>
  <c r="CQ427" i="1"/>
  <c r="CR427" i="1"/>
  <c r="CW427" i="1" s="1"/>
  <c r="CS427" i="1"/>
  <c r="CX427" i="1" s="1"/>
  <c r="CT427" i="1"/>
  <c r="CY427" i="1" s="1"/>
  <c r="CU427" i="1"/>
  <c r="CZ427" i="1" s="1"/>
  <c r="DA427" i="1"/>
  <c r="CM428" i="1"/>
  <c r="CO428" i="1"/>
  <c r="CP428" i="1"/>
  <c r="CQ428" i="1"/>
  <c r="CV428" i="1" s="1"/>
  <c r="CR428" i="1"/>
  <c r="CW428" i="1" s="1"/>
  <c r="CS428" i="1"/>
  <c r="CT428" i="1"/>
  <c r="CY428" i="1" s="1"/>
  <c r="CU428" i="1"/>
  <c r="CZ428" i="1" s="1"/>
  <c r="DA428" i="1"/>
  <c r="CM429" i="1"/>
  <c r="CO429" i="1"/>
  <c r="CP429" i="1"/>
  <c r="CQ429" i="1"/>
  <c r="CR429" i="1"/>
  <c r="CW429" i="1" s="1"/>
  <c r="CS429" i="1"/>
  <c r="CX429" i="1" s="1"/>
  <c r="CT429" i="1"/>
  <c r="CY429" i="1" s="1"/>
  <c r="CU429" i="1"/>
  <c r="CZ429" i="1" s="1"/>
  <c r="DA429" i="1"/>
  <c r="CM430" i="1"/>
  <c r="CO430" i="1"/>
  <c r="CP430" i="1"/>
  <c r="CQ430" i="1"/>
  <c r="CV430" i="1" s="1"/>
  <c r="CR430" i="1"/>
  <c r="CW430" i="1" s="1"/>
  <c r="CS430" i="1"/>
  <c r="CX430" i="1" s="1"/>
  <c r="CT430" i="1"/>
  <c r="CY430" i="1" s="1"/>
  <c r="CU430" i="1"/>
  <c r="DA430" i="1"/>
  <c r="CM431" i="1"/>
  <c r="CO431" i="1"/>
  <c r="CP431" i="1"/>
  <c r="CQ431" i="1"/>
  <c r="CR431" i="1"/>
  <c r="CW431" i="1" s="1"/>
  <c r="CS431" i="1"/>
  <c r="CX431" i="1" s="1"/>
  <c r="CT431" i="1"/>
  <c r="CY431" i="1" s="1"/>
  <c r="CU431" i="1"/>
  <c r="CZ431" i="1" s="1"/>
  <c r="DA431" i="1"/>
  <c r="CM432" i="1"/>
  <c r="CO432" i="1"/>
  <c r="CP432" i="1"/>
  <c r="CQ432" i="1"/>
  <c r="CV432" i="1" s="1"/>
  <c r="CR432" i="1"/>
  <c r="CS432" i="1"/>
  <c r="CX432" i="1" s="1"/>
  <c r="CT432" i="1"/>
  <c r="CY432" i="1" s="1"/>
  <c r="CU432" i="1"/>
  <c r="CZ432" i="1" s="1"/>
  <c r="DA432" i="1"/>
  <c r="CM433" i="1"/>
  <c r="CO433" i="1"/>
  <c r="CP433" i="1"/>
  <c r="CQ433" i="1"/>
  <c r="CR433" i="1"/>
  <c r="CW433" i="1" s="1"/>
  <c r="CS433" i="1"/>
  <c r="CX433" i="1" s="1"/>
  <c r="CT433" i="1"/>
  <c r="CY433" i="1" s="1"/>
  <c r="CU433" i="1"/>
  <c r="CZ433" i="1" s="1"/>
  <c r="DA433" i="1"/>
  <c r="CM434" i="1"/>
  <c r="CO434" i="1"/>
  <c r="CP434" i="1"/>
  <c r="CQ434" i="1"/>
  <c r="CR434" i="1"/>
  <c r="CW434" i="1" s="1"/>
  <c r="CS434" i="1"/>
  <c r="CX434" i="1" s="1"/>
  <c r="CT434" i="1"/>
  <c r="CY434" i="1" s="1"/>
  <c r="CU434" i="1"/>
  <c r="CZ434" i="1" s="1"/>
  <c r="DA434" i="1"/>
  <c r="CM435" i="1"/>
  <c r="CO435" i="1"/>
  <c r="CP435" i="1"/>
  <c r="CQ435" i="1"/>
  <c r="CR435" i="1"/>
  <c r="CW435" i="1" s="1"/>
  <c r="CS435" i="1"/>
  <c r="CX435" i="1" s="1"/>
  <c r="CT435" i="1"/>
  <c r="CY435" i="1" s="1"/>
  <c r="CU435" i="1"/>
  <c r="CZ435" i="1" s="1"/>
  <c r="DA435" i="1"/>
  <c r="CM436" i="1"/>
  <c r="CO436" i="1"/>
  <c r="CP436" i="1"/>
  <c r="CQ436" i="1"/>
  <c r="CV436" i="1" s="1"/>
  <c r="CR436" i="1"/>
  <c r="CW436" i="1" s="1"/>
  <c r="CS436" i="1"/>
  <c r="CT436" i="1"/>
  <c r="CY436" i="1" s="1"/>
  <c r="CU436" i="1"/>
  <c r="CZ436" i="1" s="1"/>
  <c r="DA436" i="1"/>
  <c r="CM437" i="1"/>
  <c r="CO437" i="1"/>
  <c r="CP437" i="1"/>
  <c r="CQ437" i="1"/>
  <c r="CR437" i="1"/>
  <c r="CW437" i="1" s="1"/>
  <c r="CS437" i="1"/>
  <c r="CX437" i="1" s="1"/>
  <c r="CT437" i="1"/>
  <c r="CY437" i="1" s="1"/>
  <c r="CU437" i="1"/>
  <c r="CZ437" i="1" s="1"/>
  <c r="DA437" i="1"/>
  <c r="CM438" i="1"/>
  <c r="CO438" i="1"/>
  <c r="CP438" i="1"/>
  <c r="CQ438" i="1"/>
  <c r="CV438" i="1" s="1"/>
  <c r="CR438" i="1"/>
  <c r="CW438" i="1" s="1"/>
  <c r="CS438" i="1"/>
  <c r="CX438" i="1" s="1"/>
  <c r="CT438" i="1"/>
  <c r="CY438" i="1" s="1"/>
  <c r="CU438" i="1"/>
  <c r="CZ438" i="1" s="1"/>
  <c r="DA438" i="1"/>
  <c r="CM439" i="1"/>
  <c r="CO439" i="1"/>
  <c r="CP439" i="1"/>
  <c r="CQ439" i="1"/>
  <c r="CR439" i="1"/>
  <c r="CW439" i="1" s="1"/>
  <c r="CS439" i="1"/>
  <c r="CX439" i="1" s="1"/>
  <c r="CT439" i="1"/>
  <c r="CY439" i="1" s="1"/>
  <c r="CU439" i="1"/>
  <c r="CZ439" i="1" s="1"/>
  <c r="DA439" i="1"/>
  <c r="CM440" i="1"/>
  <c r="CO440" i="1"/>
  <c r="CP440" i="1"/>
  <c r="CQ440" i="1"/>
  <c r="CV440" i="1" s="1"/>
  <c r="CR440" i="1"/>
  <c r="CS440" i="1"/>
  <c r="CX440" i="1" s="1"/>
  <c r="CT440" i="1"/>
  <c r="CY440" i="1" s="1"/>
  <c r="CU440" i="1"/>
  <c r="CZ440" i="1" s="1"/>
  <c r="DA440" i="1"/>
  <c r="CM441" i="1"/>
  <c r="CO441" i="1"/>
  <c r="CP441" i="1"/>
  <c r="CQ441" i="1"/>
  <c r="CR441" i="1"/>
  <c r="CW441" i="1" s="1"/>
  <c r="CS441" i="1"/>
  <c r="CX441" i="1" s="1"/>
  <c r="CT441" i="1"/>
  <c r="CY441" i="1" s="1"/>
  <c r="CU441" i="1"/>
  <c r="CZ441" i="1" s="1"/>
  <c r="DA441" i="1"/>
  <c r="CM442" i="1"/>
  <c r="CO442" i="1"/>
  <c r="CP442" i="1"/>
  <c r="CQ442" i="1"/>
  <c r="CR442" i="1"/>
  <c r="CW442" i="1" s="1"/>
  <c r="CS442" i="1"/>
  <c r="CX442" i="1" s="1"/>
  <c r="CT442" i="1"/>
  <c r="CY442" i="1" s="1"/>
  <c r="CU442" i="1"/>
  <c r="CZ442" i="1" s="1"/>
  <c r="DA442" i="1"/>
  <c r="CM443" i="1"/>
  <c r="CO443" i="1"/>
  <c r="CP443" i="1"/>
  <c r="CQ443" i="1"/>
  <c r="CR443" i="1"/>
  <c r="CW443" i="1" s="1"/>
  <c r="CS443" i="1"/>
  <c r="CX443" i="1" s="1"/>
  <c r="CT443" i="1"/>
  <c r="CY443" i="1" s="1"/>
  <c r="CU443" i="1"/>
  <c r="CZ443" i="1" s="1"/>
  <c r="DA443" i="1"/>
  <c r="CM444" i="1"/>
  <c r="CO444" i="1"/>
  <c r="CP444" i="1"/>
  <c r="CQ444" i="1"/>
  <c r="CV444" i="1" s="1"/>
  <c r="CR444" i="1"/>
  <c r="CW444" i="1" s="1"/>
  <c r="CS444" i="1"/>
  <c r="CX444" i="1" s="1"/>
  <c r="CT444" i="1"/>
  <c r="CY444" i="1" s="1"/>
  <c r="CU444" i="1"/>
  <c r="CZ444" i="1" s="1"/>
  <c r="DA444" i="1"/>
  <c r="CM445" i="1"/>
  <c r="CO445" i="1"/>
  <c r="CP445" i="1"/>
  <c r="CQ445" i="1"/>
  <c r="CR445" i="1"/>
  <c r="CW445" i="1" s="1"/>
  <c r="CS445" i="1"/>
  <c r="CX445" i="1" s="1"/>
  <c r="CT445" i="1"/>
  <c r="CY445" i="1" s="1"/>
  <c r="CU445" i="1"/>
  <c r="CZ445" i="1" s="1"/>
  <c r="DA445" i="1"/>
  <c r="CM446" i="1"/>
  <c r="CO446" i="1"/>
  <c r="CP446" i="1"/>
  <c r="CQ446" i="1"/>
  <c r="CV446" i="1" s="1"/>
  <c r="CR446" i="1"/>
  <c r="CW446" i="1" s="1"/>
  <c r="CS446" i="1"/>
  <c r="CX446" i="1" s="1"/>
  <c r="CT446" i="1"/>
  <c r="CY446" i="1" s="1"/>
  <c r="CU446" i="1"/>
  <c r="CZ446" i="1" s="1"/>
  <c r="DA446" i="1"/>
  <c r="CM447" i="1"/>
  <c r="CO447" i="1"/>
  <c r="CP447" i="1"/>
  <c r="CQ447" i="1"/>
  <c r="CR447" i="1"/>
  <c r="CW447" i="1" s="1"/>
  <c r="CS447" i="1"/>
  <c r="CX447" i="1" s="1"/>
  <c r="CT447" i="1"/>
  <c r="CY447" i="1" s="1"/>
  <c r="CU447" i="1"/>
  <c r="CZ447" i="1" s="1"/>
  <c r="DA447" i="1"/>
  <c r="CM448" i="1"/>
  <c r="CO448" i="1"/>
  <c r="CP448" i="1"/>
  <c r="CQ448" i="1"/>
  <c r="CV448" i="1" s="1"/>
  <c r="CR448" i="1"/>
  <c r="CW448" i="1" s="1"/>
  <c r="CS448" i="1"/>
  <c r="CX448" i="1" s="1"/>
  <c r="CT448" i="1"/>
  <c r="CY448" i="1" s="1"/>
  <c r="CU448" i="1"/>
  <c r="CZ448" i="1" s="1"/>
  <c r="DA448" i="1"/>
  <c r="CM449" i="1"/>
  <c r="CO449" i="1"/>
  <c r="CP449" i="1"/>
  <c r="CQ449" i="1"/>
  <c r="CR449" i="1"/>
  <c r="CW449" i="1" s="1"/>
  <c r="CS449" i="1"/>
  <c r="CX449" i="1" s="1"/>
  <c r="CT449" i="1"/>
  <c r="CY449" i="1" s="1"/>
  <c r="CU449" i="1"/>
  <c r="CZ449" i="1" s="1"/>
  <c r="DA449" i="1"/>
  <c r="CM450" i="1"/>
  <c r="CO450" i="1"/>
  <c r="CP450" i="1"/>
  <c r="CQ450" i="1"/>
  <c r="CR450" i="1"/>
  <c r="CW450" i="1" s="1"/>
  <c r="CS450" i="1"/>
  <c r="CX450" i="1" s="1"/>
  <c r="CT450" i="1"/>
  <c r="CY450" i="1" s="1"/>
  <c r="CU450" i="1"/>
  <c r="CZ450" i="1" s="1"/>
  <c r="DA450" i="1"/>
  <c r="CM451" i="1"/>
  <c r="CO451" i="1"/>
  <c r="CP451" i="1"/>
  <c r="CQ451" i="1"/>
  <c r="CR451" i="1"/>
  <c r="CW451" i="1" s="1"/>
  <c r="CS451" i="1"/>
  <c r="CX451" i="1" s="1"/>
  <c r="CT451" i="1"/>
  <c r="CY451" i="1" s="1"/>
  <c r="CU451" i="1"/>
  <c r="CZ451" i="1" s="1"/>
  <c r="DA451" i="1"/>
  <c r="CM452" i="1"/>
  <c r="CO452" i="1"/>
  <c r="CP452" i="1"/>
  <c r="CQ452" i="1"/>
  <c r="CV452" i="1" s="1"/>
  <c r="CR452" i="1"/>
  <c r="CW452" i="1" s="1"/>
  <c r="CS452" i="1"/>
  <c r="CX452" i="1" s="1"/>
  <c r="CT452" i="1"/>
  <c r="CY452" i="1" s="1"/>
  <c r="CU452" i="1"/>
  <c r="CZ452" i="1" s="1"/>
  <c r="DA452" i="1"/>
  <c r="CM453" i="1"/>
  <c r="CO453" i="1"/>
  <c r="CP453" i="1"/>
  <c r="CQ453" i="1"/>
  <c r="CR453" i="1"/>
  <c r="CW453" i="1" s="1"/>
  <c r="CS453" i="1"/>
  <c r="CX453" i="1" s="1"/>
  <c r="CT453" i="1"/>
  <c r="CY453" i="1" s="1"/>
  <c r="CU453" i="1"/>
  <c r="CZ453" i="1" s="1"/>
  <c r="DA453" i="1"/>
  <c r="CM454" i="1"/>
  <c r="CO454" i="1"/>
  <c r="CP454" i="1"/>
  <c r="CQ454" i="1"/>
  <c r="CV454" i="1" s="1"/>
  <c r="CR454" i="1"/>
  <c r="CW454" i="1" s="1"/>
  <c r="CS454" i="1"/>
  <c r="CX454" i="1" s="1"/>
  <c r="CT454" i="1"/>
  <c r="CY454" i="1" s="1"/>
  <c r="CU454" i="1"/>
  <c r="CZ454" i="1" s="1"/>
  <c r="DA454" i="1"/>
  <c r="CM455" i="1"/>
  <c r="CO455" i="1"/>
  <c r="CP455" i="1"/>
  <c r="CQ455" i="1"/>
  <c r="CV455" i="1" s="1"/>
  <c r="CR455" i="1"/>
  <c r="CW455" i="1" s="1"/>
  <c r="CS455" i="1"/>
  <c r="CX455" i="1" s="1"/>
  <c r="CT455" i="1"/>
  <c r="CY455" i="1" s="1"/>
  <c r="CU455" i="1"/>
  <c r="CZ455" i="1" s="1"/>
  <c r="DA455" i="1"/>
  <c r="CM456" i="1"/>
  <c r="CO456" i="1"/>
  <c r="CP456" i="1"/>
  <c r="CQ456" i="1"/>
  <c r="CR456" i="1"/>
  <c r="CW456" i="1" s="1"/>
  <c r="CS456" i="1"/>
  <c r="CX456" i="1" s="1"/>
  <c r="CT456" i="1"/>
  <c r="CY456" i="1" s="1"/>
  <c r="CU456" i="1"/>
  <c r="CZ456" i="1" s="1"/>
  <c r="DA456" i="1"/>
  <c r="CM457" i="1"/>
  <c r="CO457" i="1"/>
  <c r="CP457" i="1"/>
  <c r="CQ457" i="1"/>
  <c r="CR457" i="1"/>
  <c r="CW457" i="1" s="1"/>
  <c r="CS457" i="1"/>
  <c r="CX457" i="1" s="1"/>
  <c r="CT457" i="1"/>
  <c r="CY457" i="1" s="1"/>
  <c r="CU457" i="1"/>
  <c r="CZ457" i="1" s="1"/>
  <c r="DA457" i="1"/>
  <c r="CM458" i="1"/>
  <c r="CO458" i="1"/>
  <c r="CP458" i="1"/>
  <c r="CQ458" i="1"/>
  <c r="CV458" i="1" s="1"/>
  <c r="CR458" i="1"/>
  <c r="CW458" i="1" s="1"/>
  <c r="CS458" i="1"/>
  <c r="CX458" i="1" s="1"/>
  <c r="CT458" i="1"/>
  <c r="CU458" i="1"/>
  <c r="CZ458" i="1" s="1"/>
  <c r="DA458" i="1"/>
  <c r="CM459" i="1"/>
  <c r="CO459" i="1"/>
  <c r="CP459" i="1"/>
  <c r="CQ459" i="1"/>
  <c r="CR459" i="1"/>
  <c r="CW459" i="1" s="1"/>
  <c r="CS459" i="1"/>
  <c r="CX459" i="1" s="1"/>
  <c r="CT459" i="1"/>
  <c r="CY459" i="1" s="1"/>
  <c r="CU459" i="1"/>
  <c r="CZ459" i="1" s="1"/>
  <c r="DA459" i="1"/>
  <c r="CM460" i="1"/>
  <c r="CO460" i="1"/>
  <c r="CP460" i="1"/>
  <c r="CQ460" i="1"/>
  <c r="CV460" i="1" s="1"/>
  <c r="CR460" i="1"/>
  <c r="CW460" i="1" s="1"/>
  <c r="CS460" i="1"/>
  <c r="CX460" i="1" s="1"/>
  <c r="CT460" i="1"/>
  <c r="CY460" i="1" s="1"/>
  <c r="CU460" i="1"/>
  <c r="CZ460" i="1" s="1"/>
  <c r="DA460" i="1"/>
  <c r="CM461" i="1"/>
  <c r="CO461" i="1"/>
  <c r="CP461" i="1"/>
  <c r="CQ461" i="1"/>
  <c r="CR461" i="1"/>
  <c r="CW461" i="1" s="1"/>
  <c r="CS461" i="1"/>
  <c r="CX461" i="1" s="1"/>
  <c r="CT461" i="1"/>
  <c r="CY461" i="1" s="1"/>
  <c r="CU461" i="1"/>
  <c r="CZ461" i="1" s="1"/>
  <c r="DA461" i="1"/>
  <c r="CM462" i="1"/>
  <c r="CO462" i="1"/>
  <c r="CP462" i="1"/>
  <c r="CQ462" i="1"/>
  <c r="CV462" i="1" s="1"/>
  <c r="CR462" i="1"/>
  <c r="CW462" i="1" s="1"/>
  <c r="CS462" i="1"/>
  <c r="CX462" i="1" s="1"/>
  <c r="CT462" i="1"/>
  <c r="CY462" i="1" s="1"/>
  <c r="CU462" i="1"/>
  <c r="CZ462" i="1" s="1"/>
  <c r="DA462" i="1"/>
  <c r="CM463" i="1"/>
  <c r="CO463" i="1"/>
  <c r="CP463" i="1"/>
  <c r="CQ463" i="1"/>
  <c r="CV463" i="1" s="1"/>
  <c r="CR463" i="1"/>
  <c r="CW463" i="1" s="1"/>
  <c r="CS463" i="1"/>
  <c r="CX463" i="1" s="1"/>
  <c r="CT463" i="1"/>
  <c r="CY463" i="1" s="1"/>
  <c r="CU463" i="1"/>
  <c r="DA463" i="1"/>
  <c r="CM464" i="1"/>
  <c r="CO464" i="1"/>
  <c r="CP464" i="1"/>
  <c r="CQ464" i="1"/>
  <c r="CV464" i="1" s="1"/>
  <c r="CR464" i="1"/>
  <c r="CS464" i="1"/>
  <c r="CX464" i="1" s="1"/>
  <c r="CT464" i="1"/>
  <c r="CY464" i="1" s="1"/>
  <c r="CU464" i="1"/>
  <c r="CZ464" i="1" s="1"/>
  <c r="DA464" i="1"/>
  <c r="CM465" i="1"/>
  <c r="CO465" i="1"/>
  <c r="CP465" i="1"/>
  <c r="CQ465" i="1"/>
  <c r="CV465" i="1" s="1"/>
  <c r="CR465" i="1"/>
  <c r="CW465" i="1" s="1"/>
  <c r="CS465" i="1"/>
  <c r="CX465" i="1" s="1"/>
  <c r="CT465" i="1"/>
  <c r="CY465" i="1" s="1"/>
  <c r="CU465" i="1"/>
  <c r="CZ465" i="1" s="1"/>
  <c r="DA465" i="1"/>
  <c r="CM466" i="1"/>
  <c r="CO466" i="1"/>
  <c r="CP466" i="1"/>
  <c r="CQ466" i="1"/>
  <c r="CR466" i="1"/>
  <c r="CW466" i="1" s="1"/>
  <c r="CS466" i="1"/>
  <c r="CX466" i="1" s="1"/>
  <c r="CT466" i="1"/>
  <c r="CY466" i="1" s="1"/>
  <c r="CU466" i="1"/>
  <c r="CZ466" i="1" s="1"/>
  <c r="DA466" i="1"/>
  <c r="CM467" i="1"/>
  <c r="CO467" i="1"/>
  <c r="CP467" i="1"/>
  <c r="CQ467" i="1"/>
  <c r="CV467" i="1" s="1"/>
  <c r="CR467" i="1"/>
  <c r="CW467" i="1" s="1"/>
  <c r="CS467" i="1"/>
  <c r="CX467" i="1" s="1"/>
  <c r="CT467" i="1"/>
  <c r="CU467" i="1"/>
  <c r="CZ467" i="1" s="1"/>
  <c r="DA467" i="1"/>
  <c r="CM468" i="1"/>
  <c r="CO468" i="1"/>
  <c r="CP468" i="1"/>
  <c r="CQ468" i="1"/>
  <c r="CV468" i="1" s="1"/>
  <c r="CR468" i="1"/>
  <c r="CW468" i="1" s="1"/>
  <c r="CS468" i="1"/>
  <c r="CX468" i="1" s="1"/>
  <c r="CT468" i="1"/>
  <c r="CY468" i="1" s="1"/>
  <c r="CU468" i="1"/>
  <c r="DA468" i="1"/>
  <c r="CM469" i="1"/>
  <c r="CO469" i="1"/>
  <c r="CP469" i="1"/>
  <c r="CQ469" i="1"/>
  <c r="CV469" i="1" s="1"/>
  <c r="CR469" i="1"/>
  <c r="CS469" i="1"/>
  <c r="CX469" i="1" s="1"/>
  <c r="CT469" i="1"/>
  <c r="CY469" i="1" s="1"/>
  <c r="CU469" i="1"/>
  <c r="CZ469" i="1" s="1"/>
  <c r="DA469" i="1"/>
  <c r="CM470" i="1"/>
  <c r="CO470" i="1"/>
  <c r="CP470" i="1"/>
  <c r="CQ470" i="1"/>
  <c r="CR470" i="1"/>
  <c r="CW470" i="1" s="1"/>
  <c r="CS470" i="1"/>
  <c r="CX470" i="1" s="1"/>
  <c r="CT470" i="1"/>
  <c r="CY470" i="1" s="1"/>
  <c r="CU470" i="1"/>
  <c r="CZ470" i="1" s="1"/>
  <c r="DA470" i="1"/>
  <c r="CM471" i="1"/>
  <c r="CO471" i="1"/>
  <c r="CP471" i="1"/>
  <c r="CQ471" i="1"/>
  <c r="CR471" i="1"/>
  <c r="CW471" i="1" s="1"/>
  <c r="CS471" i="1"/>
  <c r="CX471" i="1" s="1"/>
  <c r="CT471" i="1"/>
  <c r="CY471" i="1" s="1"/>
  <c r="CU471" i="1"/>
  <c r="CZ471" i="1" s="1"/>
  <c r="DA471" i="1"/>
  <c r="CM472" i="1"/>
  <c r="CO472" i="1"/>
  <c r="CP472" i="1"/>
  <c r="CQ472" i="1"/>
  <c r="CR472" i="1"/>
  <c r="CW472" i="1" s="1"/>
  <c r="CS472" i="1"/>
  <c r="CX472" i="1" s="1"/>
  <c r="CT472" i="1"/>
  <c r="CY472" i="1" s="1"/>
  <c r="CU472" i="1"/>
  <c r="CZ472" i="1" s="1"/>
  <c r="DA472" i="1"/>
  <c r="CM473" i="1"/>
  <c r="CO473" i="1"/>
  <c r="CP473" i="1"/>
  <c r="CQ473" i="1"/>
  <c r="CV473" i="1" s="1"/>
  <c r="CR473" i="1"/>
  <c r="CS473" i="1"/>
  <c r="CX473" i="1" s="1"/>
  <c r="CT473" i="1"/>
  <c r="CY473" i="1" s="1"/>
  <c r="CU473" i="1"/>
  <c r="CZ473" i="1" s="1"/>
  <c r="DA473" i="1"/>
  <c r="CM474" i="1"/>
  <c r="CO474" i="1"/>
  <c r="CP474" i="1"/>
  <c r="CQ474" i="1"/>
  <c r="CR474" i="1"/>
  <c r="CW474" i="1" s="1"/>
  <c r="CS474" i="1"/>
  <c r="CX474" i="1" s="1"/>
  <c r="CT474" i="1"/>
  <c r="CY474" i="1" s="1"/>
  <c r="CU474" i="1"/>
  <c r="CZ474" i="1" s="1"/>
  <c r="DA474" i="1"/>
  <c r="CM475" i="1"/>
  <c r="CO475" i="1"/>
  <c r="CP475" i="1"/>
  <c r="CQ475" i="1"/>
  <c r="CV475" i="1" s="1"/>
  <c r="CR475" i="1"/>
  <c r="CW475" i="1" s="1"/>
  <c r="CS475" i="1"/>
  <c r="CX475" i="1" s="1"/>
  <c r="CT475" i="1"/>
  <c r="CU475" i="1"/>
  <c r="CZ475" i="1" s="1"/>
  <c r="DA475" i="1"/>
  <c r="CM476" i="1"/>
  <c r="CO476" i="1"/>
  <c r="CP476" i="1"/>
  <c r="CQ476" i="1"/>
  <c r="CV476" i="1" s="1"/>
  <c r="CR476" i="1"/>
  <c r="CW476" i="1" s="1"/>
  <c r="CS476" i="1"/>
  <c r="CX476" i="1" s="1"/>
  <c r="CT476" i="1"/>
  <c r="CY476" i="1" s="1"/>
  <c r="CU476" i="1"/>
  <c r="DA476" i="1"/>
  <c r="CM477" i="1"/>
  <c r="CO477" i="1"/>
  <c r="CP477" i="1"/>
  <c r="CQ477" i="1"/>
  <c r="CV477" i="1" s="1"/>
  <c r="CR477" i="1"/>
  <c r="CW477" i="1" s="1"/>
  <c r="CS477" i="1"/>
  <c r="CT477" i="1"/>
  <c r="CY477" i="1" s="1"/>
  <c r="CU477" i="1"/>
  <c r="CZ477" i="1" s="1"/>
  <c r="DA477" i="1"/>
  <c r="CM478" i="1"/>
  <c r="CO478" i="1"/>
  <c r="CP478" i="1"/>
  <c r="CQ478" i="1"/>
  <c r="CR478" i="1"/>
  <c r="CW478" i="1" s="1"/>
  <c r="CS478" i="1"/>
  <c r="CX478" i="1" s="1"/>
  <c r="CT478" i="1"/>
  <c r="CY478" i="1" s="1"/>
  <c r="CU478" i="1"/>
  <c r="CZ478" i="1" s="1"/>
  <c r="DA478" i="1"/>
  <c r="CM479" i="1"/>
  <c r="CO479" i="1"/>
  <c r="CP479" i="1"/>
  <c r="CQ479" i="1"/>
  <c r="CR479" i="1"/>
  <c r="CW479" i="1" s="1"/>
  <c r="CS479" i="1"/>
  <c r="CX479" i="1" s="1"/>
  <c r="CT479" i="1"/>
  <c r="CY479" i="1" s="1"/>
  <c r="CU479" i="1"/>
  <c r="CZ479" i="1" s="1"/>
  <c r="DA479" i="1"/>
  <c r="CM480" i="1"/>
  <c r="CO480" i="1"/>
  <c r="CP480" i="1"/>
  <c r="CQ480" i="1"/>
  <c r="CR480" i="1"/>
  <c r="CW480" i="1" s="1"/>
  <c r="CS480" i="1"/>
  <c r="CX480" i="1" s="1"/>
  <c r="CT480" i="1"/>
  <c r="CY480" i="1" s="1"/>
  <c r="CU480" i="1"/>
  <c r="CZ480" i="1" s="1"/>
  <c r="DA480" i="1"/>
  <c r="CM481" i="1"/>
  <c r="CO481" i="1"/>
  <c r="CP481" i="1"/>
  <c r="CQ481" i="1"/>
  <c r="CV481" i="1" s="1"/>
  <c r="CR481" i="1"/>
  <c r="CS481" i="1"/>
  <c r="CX481" i="1" s="1"/>
  <c r="CT481" i="1"/>
  <c r="CY481" i="1" s="1"/>
  <c r="CU481" i="1"/>
  <c r="CZ481" i="1" s="1"/>
  <c r="DA481" i="1"/>
  <c r="CM482" i="1"/>
  <c r="CO482" i="1"/>
  <c r="CP482" i="1"/>
  <c r="CQ482" i="1"/>
  <c r="CR482" i="1"/>
  <c r="CW482" i="1" s="1"/>
  <c r="CS482" i="1"/>
  <c r="CX482" i="1" s="1"/>
  <c r="CT482" i="1"/>
  <c r="CY482" i="1" s="1"/>
  <c r="CU482" i="1"/>
  <c r="CZ482" i="1" s="1"/>
  <c r="DA482" i="1"/>
  <c r="CM483" i="1"/>
  <c r="CO483" i="1"/>
  <c r="CP483" i="1"/>
  <c r="CQ483" i="1"/>
  <c r="CV483" i="1" s="1"/>
  <c r="CR483" i="1"/>
  <c r="CW483" i="1" s="1"/>
  <c r="CS483" i="1"/>
  <c r="CX483" i="1" s="1"/>
  <c r="CT483" i="1"/>
  <c r="CU483" i="1"/>
  <c r="CZ483" i="1" s="1"/>
  <c r="DA483" i="1"/>
  <c r="CM484" i="1"/>
  <c r="CO484" i="1"/>
  <c r="CP484" i="1"/>
  <c r="CQ484" i="1"/>
  <c r="CV484" i="1" s="1"/>
  <c r="CR484" i="1"/>
  <c r="CW484" i="1" s="1"/>
  <c r="CS484" i="1"/>
  <c r="CX484" i="1" s="1"/>
  <c r="CT484" i="1"/>
  <c r="CY484" i="1" s="1"/>
  <c r="CU484" i="1"/>
  <c r="DA484" i="1"/>
  <c r="CM485" i="1"/>
  <c r="CO485" i="1"/>
  <c r="CP485" i="1"/>
  <c r="CQ485" i="1"/>
  <c r="CR485" i="1"/>
  <c r="CW485" i="1" s="1"/>
  <c r="CS485" i="1"/>
  <c r="CX485" i="1" s="1"/>
  <c r="CT485" i="1"/>
  <c r="CY485" i="1" s="1"/>
  <c r="CU485" i="1"/>
  <c r="CZ485" i="1" s="1"/>
  <c r="DA485" i="1"/>
  <c r="CM486" i="1"/>
  <c r="CO486" i="1"/>
  <c r="CP486" i="1"/>
  <c r="CQ486" i="1"/>
  <c r="CR486" i="1"/>
  <c r="CW486" i="1" s="1"/>
  <c r="CS486" i="1"/>
  <c r="CX486" i="1" s="1"/>
  <c r="CT486" i="1"/>
  <c r="CY486" i="1" s="1"/>
  <c r="CU486" i="1"/>
  <c r="CZ486" i="1" s="1"/>
  <c r="DA486" i="1"/>
  <c r="CM487" i="1"/>
  <c r="CO487" i="1"/>
  <c r="CP487" i="1"/>
  <c r="CQ487" i="1"/>
  <c r="CR487" i="1"/>
  <c r="CW487" i="1" s="1"/>
  <c r="CS487" i="1"/>
  <c r="CX487" i="1" s="1"/>
  <c r="CT487" i="1"/>
  <c r="CY487" i="1" s="1"/>
  <c r="CU487" i="1"/>
  <c r="CZ487" i="1" s="1"/>
  <c r="DA487" i="1"/>
  <c r="CM488" i="1"/>
  <c r="CO488" i="1"/>
  <c r="CP488" i="1"/>
  <c r="CQ488" i="1"/>
  <c r="CR488" i="1"/>
  <c r="CW488" i="1" s="1"/>
  <c r="CS488" i="1"/>
  <c r="CX488" i="1" s="1"/>
  <c r="CT488" i="1"/>
  <c r="CY488" i="1" s="1"/>
  <c r="CU488" i="1"/>
  <c r="CZ488" i="1" s="1"/>
  <c r="DA488" i="1"/>
  <c r="CM489" i="1"/>
  <c r="CO489" i="1"/>
  <c r="CP489" i="1"/>
  <c r="CQ489" i="1"/>
  <c r="CV489" i="1" s="1"/>
  <c r="CR489" i="1"/>
  <c r="CS489" i="1"/>
  <c r="CX489" i="1" s="1"/>
  <c r="CT489" i="1"/>
  <c r="CY489" i="1" s="1"/>
  <c r="CU489" i="1"/>
  <c r="CZ489" i="1" s="1"/>
  <c r="DA489" i="1"/>
  <c r="CM490" i="1"/>
  <c r="CO490" i="1"/>
  <c r="CP490" i="1"/>
  <c r="CQ490" i="1"/>
  <c r="CR490" i="1"/>
  <c r="CW490" i="1" s="1"/>
  <c r="CS490" i="1"/>
  <c r="CX490" i="1" s="1"/>
  <c r="CT490" i="1"/>
  <c r="CY490" i="1" s="1"/>
  <c r="CU490" i="1"/>
  <c r="CZ490" i="1" s="1"/>
  <c r="DA490" i="1"/>
  <c r="CM491" i="1"/>
  <c r="CO491" i="1"/>
  <c r="CP491" i="1"/>
  <c r="CQ491" i="1"/>
  <c r="CV491" i="1" s="1"/>
  <c r="CR491" i="1"/>
  <c r="CW491" i="1" s="1"/>
  <c r="CS491" i="1"/>
  <c r="CX491" i="1" s="1"/>
  <c r="CT491" i="1"/>
  <c r="CU491" i="1"/>
  <c r="CZ491" i="1" s="1"/>
  <c r="DA491" i="1"/>
  <c r="CM492" i="1"/>
  <c r="CO492" i="1"/>
  <c r="CP492" i="1"/>
  <c r="CQ492" i="1"/>
  <c r="CV492" i="1" s="1"/>
  <c r="CR492" i="1"/>
  <c r="CW492" i="1" s="1"/>
  <c r="CS492" i="1"/>
  <c r="CX492" i="1" s="1"/>
  <c r="CT492" i="1"/>
  <c r="CY492" i="1" s="1"/>
  <c r="CU492" i="1"/>
  <c r="DA492" i="1"/>
  <c r="CM493" i="1"/>
  <c r="CO493" i="1"/>
  <c r="CP493" i="1"/>
  <c r="CQ493" i="1"/>
  <c r="CR493" i="1"/>
  <c r="CW493" i="1" s="1"/>
  <c r="CS493" i="1"/>
  <c r="CX493" i="1" s="1"/>
  <c r="CT493" i="1"/>
  <c r="CY493" i="1" s="1"/>
  <c r="CU493" i="1"/>
  <c r="CZ493" i="1" s="1"/>
  <c r="DA493" i="1"/>
  <c r="CM494" i="1"/>
  <c r="CO494" i="1"/>
  <c r="CP494" i="1"/>
  <c r="CQ494" i="1"/>
  <c r="CR494" i="1"/>
  <c r="CW494" i="1" s="1"/>
  <c r="CS494" i="1"/>
  <c r="CX494" i="1" s="1"/>
  <c r="CT494" i="1"/>
  <c r="CY494" i="1" s="1"/>
  <c r="CU494" i="1"/>
  <c r="CZ494" i="1" s="1"/>
  <c r="DA494" i="1"/>
  <c r="CM495" i="1"/>
  <c r="CO495" i="1"/>
  <c r="CP495" i="1"/>
  <c r="CQ495" i="1"/>
  <c r="CR495" i="1"/>
  <c r="CW495" i="1" s="1"/>
  <c r="CS495" i="1"/>
  <c r="CX495" i="1" s="1"/>
  <c r="CT495" i="1"/>
  <c r="CY495" i="1" s="1"/>
  <c r="CU495" i="1"/>
  <c r="CZ495" i="1" s="1"/>
  <c r="DA495" i="1"/>
  <c r="CM496" i="1"/>
  <c r="CO496" i="1"/>
  <c r="CP496" i="1"/>
  <c r="CQ496" i="1"/>
  <c r="CR496" i="1"/>
  <c r="CW496" i="1" s="1"/>
  <c r="CS496" i="1"/>
  <c r="CX496" i="1" s="1"/>
  <c r="CT496" i="1"/>
  <c r="CY496" i="1" s="1"/>
  <c r="CU496" i="1"/>
  <c r="CZ496" i="1" s="1"/>
  <c r="DA496" i="1"/>
  <c r="CM497" i="1"/>
  <c r="CO497" i="1"/>
  <c r="CP497" i="1"/>
  <c r="CQ497" i="1"/>
  <c r="CV497" i="1" s="1"/>
  <c r="CR497" i="1"/>
  <c r="CS497" i="1"/>
  <c r="CX497" i="1" s="1"/>
  <c r="CT497" i="1"/>
  <c r="CY497" i="1" s="1"/>
  <c r="CU497" i="1"/>
  <c r="CZ497" i="1" s="1"/>
  <c r="DA497" i="1"/>
  <c r="CM498" i="1"/>
  <c r="CO498" i="1"/>
  <c r="CP498" i="1"/>
  <c r="CQ498" i="1"/>
  <c r="CR498" i="1"/>
  <c r="CW498" i="1" s="1"/>
  <c r="CS498" i="1"/>
  <c r="CX498" i="1" s="1"/>
  <c r="CT498" i="1"/>
  <c r="CY498" i="1" s="1"/>
  <c r="CU498" i="1"/>
  <c r="CZ498" i="1" s="1"/>
  <c r="DA498" i="1"/>
  <c r="CM499" i="1"/>
  <c r="CO499" i="1"/>
  <c r="CP499" i="1"/>
  <c r="CQ499" i="1"/>
  <c r="CV499" i="1" s="1"/>
  <c r="CR499" i="1"/>
  <c r="CW499" i="1" s="1"/>
  <c r="CS499" i="1"/>
  <c r="CX499" i="1" s="1"/>
  <c r="CT499" i="1"/>
  <c r="CU499" i="1"/>
  <c r="CZ499" i="1" s="1"/>
  <c r="DA499" i="1"/>
  <c r="CM500" i="1"/>
  <c r="CO500" i="1"/>
  <c r="CP500" i="1"/>
  <c r="CQ500" i="1"/>
  <c r="CV500" i="1" s="1"/>
  <c r="CR500" i="1"/>
  <c r="CW500" i="1" s="1"/>
  <c r="CS500" i="1"/>
  <c r="CX500" i="1" s="1"/>
  <c r="CT500" i="1"/>
  <c r="CY500" i="1" s="1"/>
  <c r="CU500" i="1"/>
  <c r="DA500" i="1"/>
  <c r="CM501" i="1"/>
  <c r="CO501" i="1"/>
  <c r="CP501" i="1"/>
  <c r="CQ501" i="1"/>
  <c r="CR501" i="1"/>
  <c r="CW501" i="1" s="1"/>
  <c r="CS501" i="1"/>
  <c r="CX501" i="1" s="1"/>
  <c r="CT501" i="1"/>
  <c r="CY501" i="1" s="1"/>
  <c r="CU501" i="1"/>
  <c r="CZ501" i="1" s="1"/>
  <c r="DA501" i="1"/>
  <c r="CM502" i="1"/>
  <c r="CO502" i="1"/>
  <c r="CP502" i="1"/>
  <c r="CQ502" i="1"/>
  <c r="CR502" i="1"/>
  <c r="CW502" i="1" s="1"/>
  <c r="CS502" i="1"/>
  <c r="CX502" i="1" s="1"/>
  <c r="CT502" i="1"/>
  <c r="CY502" i="1" s="1"/>
  <c r="CU502" i="1"/>
  <c r="CZ502" i="1" s="1"/>
  <c r="DA502" i="1"/>
  <c r="CM503" i="1"/>
  <c r="CO503" i="1"/>
  <c r="CP503" i="1"/>
  <c r="CQ503" i="1"/>
  <c r="CR503" i="1"/>
  <c r="CW503" i="1" s="1"/>
  <c r="CS503" i="1"/>
  <c r="CX503" i="1" s="1"/>
  <c r="CT503" i="1"/>
  <c r="CY503" i="1" s="1"/>
  <c r="CU503" i="1"/>
  <c r="CZ503" i="1" s="1"/>
  <c r="DA503" i="1"/>
  <c r="CM504" i="1"/>
  <c r="CO504" i="1"/>
  <c r="CP504" i="1"/>
  <c r="CQ504" i="1"/>
  <c r="CR504" i="1"/>
  <c r="CW504" i="1" s="1"/>
  <c r="CS504" i="1"/>
  <c r="CX504" i="1" s="1"/>
  <c r="CT504" i="1"/>
  <c r="CY504" i="1" s="1"/>
  <c r="CU504" i="1"/>
  <c r="CZ504" i="1" s="1"/>
  <c r="DA504" i="1"/>
  <c r="CM505" i="1"/>
  <c r="CO505" i="1"/>
  <c r="CP505" i="1"/>
  <c r="CQ505" i="1"/>
  <c r="CV505" i="1" s="1"/>
  <c r="CR505" i="1"/>
  <c r="CS505" i="1"/>
  <c r="CX505" i="1" s="1"/>
  <c r="CT505" i="1"/>
  <c r="CY505" i="1" s="1"/>
  <c r="CU505" i="1"/>
  <c r="CZ505" i="1" s="1"/>
  <c r="DA505" i="1"/>
  <c r="CM506" i="1"/>
  <c r="CO506" i="1"/>
  <c r="CP506" i="1"/>
  <c r="CQ506" i="1"/>
  <c r="CR506" i="1"/>
  <c r="CW506" i="1" s="1"/>
  <c r="CS506" i="1"/>
  <c r="CX506" i="1" s="1"/>
  <c r="CT506" i="1"/>
  <c r="CY506" i="1" s="1"/>
  <c r="CU506" i="1"/>
  <c r="CZ506" i="1" s="1"/>
  <c r="DA506" i="1"/>
  <c r="CM507" i="1"/>
  <c r="CO507" i="1"/>
  <c r="CP507" i="1"/>
  <c r="CQ507" i="1"/>
  <c r="CV507" i="1" s="1"/>
  <c r="CR507" i="1"/>
  <c r="CW507" i="1" s="1"/>
  <c r="CS507" i="1"/>
  <c r="CX507" i="1" s="1"/>
  <c r="CT507" i="1"/>
  <c r="CU507" i="1"/>
  <c r="CZ507" i="1" s="1"/>
  <c r="DA507" i="1"/>
  <c r="DA16" i="1"/>
  <c r="DA14" i="1"/>
  <c r="DA92" i="1"/>
  <c r="DA13" i="1"/>
  <c r="DA94" i="1"/>
  <c r="DA97" i="1"/>
  <c r="DA17" i="1"/>
  <c r="DA96" i="1"/>
  <c r="DA100" i="1"/>
  <c r="DA91" i="1"/>
  <c r="DA103" i="1"/>
  <c r="DA19" i="1"/>
  <c r="DA104" i="1"/>
  <c r="DA95" i="1"/>
  <c r="DA101" i="1"/>
  <c r="DA21" i="1"/>
  <c r="DA99" i="1"/>
  <c r="DA93" i="1"/>
  <c r="DA102" i="1"/>
  <c r="DA111" i="1"/>
  <c r="DA110" i="1"/>
  <c r="DA106" i="1"/>
  <c r="DA108" i="1"/>
  <c r="DA22" i="1"/>
  <c r="DA114" i="1"/>
  <c r="DA116" i="1"/>
  <c r="DA117" i="1"/>
  <c r="DA113" i="1"/>
  <c r="DA23" i="1"/>
  <c r="DA107" i="1"/>
  <c r="DA24" i="1"/>
  <c r="DA122" i="1"/>
  <c r="DA123" i="1"/>
  <c r="DA124" i="1"/>
  <c r="DA121" i="1"/>
  <c r="DA126" i="1"/>
  <c r="DA129" i="1"/>
  <c r="DA120" i="1"/>
  <c r="DA127" i="1"/>
  <c r="DA18" i="1"/>
  <c r="DA125" i="1"/>
  <c r="DA109" i="1"/>
  <c r="DA25" i="1"/>
  <c r="DA119" i="1"/>
  <c r="DA128" i="1"/>
  <c r="DA115" i="1"/>
  <c r="DA26" i="1"/>
  <c r="DA29" i="1"/>
  <c r="DA30" i="1"/>
  <c r="DA133" i="1"/>
  <c r="DA135" i="1"/>
  <c r="DA134" i="1"/>
  <c r="DA32" i="1"/>
  <c r="DA27" i="1"/>
  <c r="DA33" i="1"/>
  <c r="DA28" i="1"/>
  <c r="DA136" i="1"/>
  <c r="DA112" i="1"/>
  <c r="DA138" i="1"/>
  <c r="DA139" i="1"/>
  <c r="DA142" i="1"/>
  <c r="DA35" i="1"/>
  <c r="DA137" i="1"/>
  <c r="DA143" i="1"/>
  <c r="DA144" i="1"/>
  <c r="DA146" i="1"/>
  <c r="DA36" i="1"/>
  <c r="DA151" i="1"/>
  <c r="DA150" i="1"/>
  <c r="DA152" i="1"/>
  <c r="DA39" i="1"/>
  <c r="DA153" i="1"/>
  <c r="DA34" i="1"/>
  <c r="DA155" i="1"/>
  <c r="DA38" i="1"/>
  <c r="DA31" i="1"/>
  <c r="DA42" i="1"/>
  <c r="DA131" i="1"/>
  <c r="DA157" i="1"/>
  <c r="DA160" i="1"/>
  <c r="DA41" i="1"/>
  <c r="DA40" i="1"/>
  <c r="DA44" i="1"/>
  <c r="DA161" i="1"/>
  <c r="DA156" i="1"/>
  <c r="DA158" i="1"/>
  <c r="DA164" i="1"/>
  <c r="DA159" i="1"/>
  <c r="DA145" i="1"/>
  <c r="DA165" i="1"/>
  <c r="DA43" i="1"/>
  <c r="DA149" i="1"/>
  <c r="DA48" i="1"/>
  <c r="DA47" i="1"/>
  <c r="DA46" i="1"/>
  <c r="DA98" i="1"/>
  <c r="DA45" i="1"/>
  <c r="DA170" i="1"/>
  <c r="DA173" i="1"/>
  <c r="DA171" i="1"/>
  <c r="DA50" i="1"/>
  <c r="DA169" i="1"/>
  <c r="DA168" i="1"/>
  <c r="DA178" i="1"/>
  <c r="DA162" i="1"/>
  <c r="DA51" i="1"/>
  <c r="DA174" i="1"/>
  <c r="DA180" i="1"/>
  <c r="DA52" i="1"/>
  <c r="DA186" i="1"/>
  <c r="DA187" i="1"/>
  <c r="DA184" i="1"/>
  <c r="DA188" i="1"/>
  <c r="DA54" i="1"/>
  <c r="DA189" i="1"/>
  <c r="DA185" i="1"/>
  <c r="DA56" i="1"/>
  <c r="DA58" i="1"/>
  <c r="DA190" i="1"/>
  <c r="DA182" i="1"/>
  <c r="DA191" i="1"/>
  <c r="DA175" i="1"/>
  <c r="DA181" i="1"/>
  <c r="DA59" i="1"/>
  <c r="DA192" i="1"/>
  <c r="DA193" i="1"/>
  <c r="DA60" i="1"/>
  <c r="DA61" i="1"/>
  <c r="DA57" i="1"/>
  <c r="DA63" i="1"/>
  <c r="DA62" i="1"/>
  <c r="DA66" i="1"/>
  <c r="DA196" i="1"/>
  <c r="DA198" i="1"/>
  <c r="DA199" i="1"/>
  <c r="DA203" i="1"/>
  <c r="DA202" i="1"/>
  <c r="DA201" i="1"/>
  <c r="DA204" i="1"/>
  <c r="DA206" i="1"/>
  <c r="DA205" i="1"/>
  <c r="DA207" i="1"/>
  <c r="DA209" i="1"/>
  <c r="DA200" i="1"/>
  <c r="DA148" i="1"/>
  <c r="DA68" i="1"/>
  <c r="DA140" i="1"/>
  <c r="DA67" i="1"/>
  <c r="DA208" i="1"/>
  <c r="DA49" i="1"/>
  <c r="DA179" i="1"/>
  <c r="DA74" i="1"/>
  <c r="DA70" i="1"/>
  <c r="DA71" i="1"/>
  <c r="DA69" i="1"/>
  <c r="DA75" i="1"/>
  <c r="DA3" i="1"/>
  <c r="DA5" i="1"/>
  <c r="DA4" i="1"/>
  <c r="DA78" i="1"/>
  <c r="DA6" i="1"/>
  <c r="DA81" i="1"/>
  <c r="DA79" i="1"/>
  <c r="DA76" i="1"/>
  <c r="DA84" i="1"/>
  <c r="DA86" i="1"/>
  <c r="DA85" i="1"/>
  <c r="DA88" i="1"/>
  <c r="DA9" i="1"/>
  <c r="DA87" i="1"/>
  <c r="DA8" i="1"/>
  <c r="DA83" i="1"/>
  <c r="DA90" i="1"/>
  <c r="DA11" i="1"/>
  <c r="DA73" i="1"/>
  <c r="CO74" i="1"/>
  <c r="CP74" i="1"/>
  <c r="CQ74" i="1"/>
  <c r="CV74" i="1" s="1"/>
  <c r="CR74" i="1"/>
  <c r="CW74" i="1" s="1"/>
  <c r="CS74" i="1"/>
  <c r="CX74" i="1" s="1"/>
  <c r="CT74" i="1"/>
  <c r="CY74" i="1" s="1"/>
  <c r="CU74" i="1"/>
  <c r="CZ74" i="1" s="1"/>
  <c r="CO70" i="1"/>
  <c r="CP70" i="1"/>
  <c r="CQ70" i="1"/>
  <c r="CV70" i="1" s="1"/>
  <c r="CR70" i="1"/>
  <c r="CW70" i="1" s="1"/>
  <c r="CS70" i="1"/>
  <c r="CX70" i="1" s="1"/>
  <c r="CT70" i="1"/>
  <c r="CY70" i="1" s="1"/>
  <c r="CU70" i="1"/>
  <c r="CZ70" i="1" s="1"/>
  <c r="CO71" i="1"/>
  <c r="CP71" i="1"/>
  <c r="CQ71" i="1"/>
  <c r="CV71" i="1" s="1"/>
  <c r="CR71" i="1"/>
  <c r="CW71" i="1" s="1"/>
  <c r="CS71" i="1"/>
  <c r="CX71" i="1" s="1"/>
  <c r="CT71" i="1"/>
  <c r="CY71" i="1" s="1"/>
  <c r="CU71" i="1"/>
  <c r="CZ71" i="1" s="1"/>
  <c r="CO69" i="1"/>
  <c r="CP69" i="1"/>
  <c r="CQ69" i="1"/>
  <c r="CV69" i="1" s="1"/>
  <c r="CR69" i="1"/>
  <c r="CW69" i="1" s="1"/>
  <c r="CS69" i="1"/>
  <c r="CX69" i="1" s="1"/>
  <c r="CT69" i="1"/>
  <c r="CY69" i="1" s="1"/>
  <c r="CU69" i="1"/>
  <c r="CZ69" i="1" s="1"/>
  <c r="CO75" i="1"/>
  <c r="CP75" i="1"/>
  <c r="CQ75" i="1"/>
  <c r="CV75" i="1" s="1"/>
  <c r="CR75" i="1"/>
  <c r="CW75" i="1" s="1"/>
  <c r="CS75" i="1"/>
  <c r="CX75" i="1" s="1"/>
  <c r="CT75" i="1"/>
  <c r="CY75" i="1" s="1"/>
  <c r="CU75" i="1"/>
  <c r="CZ75" i="1" s="1"/>
  <c r="CO3" i="1"/>
  <c r="CP3" i="1"/>
  <c r="CQ3" i="1"/>
  <c r="CV3" i="1" s="1"/>
  <c r="CR3" i="1"/>
  <c r="CW3" i="1" s="1"/>
  <c r="CS3" i="1"/>
  <c r="CX3" i="1" s="1"/>
  <c r="CT3" i="1"/>
  <c r="CY3" i="1" s="1"/>
  <c r="CU3" i="1"/>
  <c r="CZ3" i="1" s="1"/>
  <c r="CO5" i="1"/>
  <c r="CP5" i="1"/>
  <c r="CQ5" i="1"/>
  <c r="CV5" i="1" s="1"/>
  <c r="CR5" i="1"/>
  <c r="CW5" i="1" s="1"/>
  <c r="CS5" i="1"/>
  <c r="CX5" i="1" s="1"/>
  <c r="CT5" i="1"/>
  <c r="CY5" i="1" s="1"/>
  <c r="CU5" i="1"/>
  <c r="CZ5" i="1" s="1"/>
  <c r="CO4" i="1"/>
  <c r="CP4" i="1"/>
  <c r="CQ4" i="1"/>
  <c r="CV4" i="1" s="1"/>
  <c r="CR4" i="1"/>
  <c r="CW4" i="1" s="1"/>
  <c r="CS4" i="1"/>
  <c r="CX4" i="1" s="1"/>
  <c r="CT4" i="1"/>
  <c r="CY4" i="1" s="1"/>
  <c r="CU4" i="1"/>
  <c r="CZ4" i="1" s="1"/>
  <c r="CO78" i="1"/>
  <c r="CP78" i="1"/>
  <c r="CQ78" i="1"/>
  <c r="CV78" i="1" s="1"/>
  <c r="CR78" i="1"/>
  <c r="CW78" i="1" s="1"/>
  <c r="CS78" i="1"/>
  <c r="CX78" i="1" s="1"/>
  <c r="CT78" i="1"/>
  <c r="CY78" i="1" s="1"/>
  <c r="CU78" i="1"/>
  <c r="CZ78" i="1" s="1"/>
  <c r="CO6" i="1"/>
  <c r="CP6" i="1"/>
  <c r="CQ6" i="1"/>
  <c r="CV6" i="1" s="1"/>
  <c r="CR6" i="1"/>
  <c r="CW6" i="1" s="1"/>
  <c r="CS6" i="1"/>
  <c r="CX6" i="1" s="1"/>
  <c r="CT6" i="1"/>
  <c r="CY6" i="1" s="1"/>
  <c r="CU6" i="1"/>
  <c r="CZ6" i="1" s="1"/>
  <c r="CO81" i="1"/>
  <c r="CP81" i="1"/>
  <c r="CQ81" i="1"/>
  <c r="CV81" i="1" s="1"/>
  <c r="CR81" i="1"/>
  <c r="CW81" i="1" s="1"/>
  <c r="CS81" i="1"/>
  <c r="CX81" i="1" s="1"/>
  <c r="CT81" i="1"/>
  <c r="CY81" i="1" s="1"/>
  <c r="CU81" i="1"/>
  <c r="CZ81" i="1" s="1"/>
  <c r="CO79" i="1"/>
  <c r="CP79" i="1"/>
  <c r="CQ79" i="1"/>
  <c r="CV79" i="1" s="1"/>
  <c r="CR79" i="1"/>
  <c r="CS79" i="1"/>
  <c r="CX79" i="1" s="1"/>
  <c r="CT79" i="1"/>
  <c r="CY79" i="1" s="1"/>
  <c r="CU79" i="1"/>
  <c r="CZ79" i="1" s="1"/>
  <c r="CO76" i="1"/>
  <c r="CP76" i="1"/>
  <c r="CQ76" i="1"/>
  <c r="CV76" i="1" s="1"/>
  <c r="CR76" i="1"/>
  <c r="CW76" i="1" s="1"/>
  <c r="CS76" i="1"/>
  <c r="CX76" i="1" s="1"/>
  <c r="CT76" i="1"/>
  <c r="CY76" i="1" s="1"/>
  <c r="CU76" i="1"/>
  <c r="CZ76" i="1" s="1"/>
  <c r="CO84" i="1"/>
  <c r="CP84" i="1"/>
  <c r="CQ84" i="1"/>
  <c r="CR84" i="1"/>
  <c r="CW84" i="1" s="1"/>
  <c r="CS84" i="1"/>
  <c r="CX84" i="1" s="1"/>
  <c r="CT84" i="1"/>
  <c r="CY84" i="1" s="1"/>
  <c r="CU84" i="1"/>
  <c r="CZ84" i="1" s="1"/>
  <c r="CO86" i="1"/>
  <c r="CP86" i="1"/>
  <c r="CQ86" i="1"/>
  <c r="CR86" i="1"/>
  <c r="CW86" i="1" s="1"/>
  <c r="CS86" i="1"/>
  <c r="CX86" i="1" s="1"/>
  <c r="CT86" i="1"/>
  <c r="CY86" i="1" s="1"/>
  <c r="CU86" i="1"/>
  <c r="CZ86" i="1" s="1"/>
  <c r="CO85" i="1"/>
  <c r="CP85" i="1"/>
  <c r="CQ85" i="1"/>
  <c r="CV85" i="1" s="1"/>
  <c r="CR85" i="1"/>
  <c r="CW85" i="1" s="1"/>
  <c r="CS85" i="1"/>
  <c r="CX85" i="1" s="1"/>
  <c r="CT85" i="1"/>
  <c r="CY85" i="1" s="1"/>
  <c r="CU85" i="1"/>
  <c r="CZ85" i="1" s="1"/>
  <c r="CO88" i="1"/>
  <c r="CP88" i="1"/>
  <c r="CQ88" i="1"/>
  <c r="CV88" i="1" s="1"/>
  <c r="CR88" i="1"/>
  <c r="CW88" i="1" s="1"/>
  <c r="CS88" i="1"/>
  <c r="CX88" i="1" s="1"/>
  <c r="CT88" i="1"/>
  <c r="CY88" i="1" s="1"/>
  <c r="CU88" i="1"/>
  <c r="CZ88" i="1" s="1"/>
  <c r="CO9" i="1"/>
  <c r="CP9" i="1"/>
  <c r="CQ9" i="1"/>
  <c r="CR9" i="1"/>
  <c r="CW9" i="1" s="1"/>
  <c r="CS9" i="1"/>
  <c r="CX9" i="1" s="1"/>
  <c r="CT9" i="1"/>
  <c r="CY9" i="1" s="1"/>
  <c r="CU9" i="1"/>
  <c r="CZ9" i="1" s="1"/>
  <c r="CO87" i="1"/>
  <c r="CP87" i="1"/>
  <c r="CQ87" i="1"/>
  <c r="CV87" i="1" s="1"/>
  <c r="CR87" i="1"/>
  <c r="CW87" i="1" s="1"/>
  <c r="CS87" i="1"/>
  <c r="CX87" i="1" s="1"/>
  <c r="CT87" i="1"/>
  <c r="CY87" i="1" s="1"/>
  <c r="CU87" i="1"/>
  <c r="CZ87" i="1" s="1"/>
  <c r="CO8" i="1"/>
  <c r="CP8" i="1"/>
  <c r="CQ8" i="1"/>
  <c r="CV8" i="1" s="1"/>
  <c r="CR8" i="1"/>
  <c r="CW8" i="1" s="1"/>
  <c r="CS8" i="1"/>
  <c r="CX8" i="1" s="1"/>
  <c r="CT8" i="1"/>
  <c r="CY8" i="1" s="1"/>
  <c r="CU8" i="1"/>
  <c r="CZ8" i="1" s="1"/>
  <c r="CO83" i="1"/>
  <c r="CP83" i="1"/>
  <c r="CQ83" i="1"/>
  <c r="CV83" i="1" s="1"/>
  <c r="CR83" i="1"/>
  <c r="CW83" i="1" s="1"/>
  <c r="CS83" i="1"/>
  <c r="CX83" i="1" s="1"/>
  <c r="CT83" i="1"/>
  <c r="CY83" i="1" s="1"/>
  <c r="CU83" i="1"/>
  <c r="CZ83" i="1" s="1"/>
  <c r="CO90" i="1"/>
  <c r="CP90" i="1"/>
  <c r="CQ90" i="1"/>
  <c r="CR90" i="1"/>
  <c r="CW90" i="1" s="1"/>
  <c r="CS90" i="1"/>
  <c r="CX90" i="1" s="1"/>
  <c r="CT90" i="1"/>
  <c r="CY90" i="1" s="1"/>
  <c r="CU90" i="1"/>
  <c r="CZ90" i="1" s="1"/>
  <c r="CO11" i="1"/>
  <c r="CP11" i="1"/>
  <c r="CQ11" i="1"/>
  <c r="CV11" i="1" s="1"/>
  <c r="CR11" i="1"/>
  <c r="CW11" i="1" s="1"/>
  <c r="CS11" i="1"/>
  <c r="CX11" i="1" s="1"/>
  <c r="CT11" i="1"/>
  <c r="CY11" i="1" s="1"/>
  <c r="CU11" i="1"/>
  <c r="CZ11" i="1" s="1"/>
  <c r="CO16" i="1"/>
  <c r="CP16" i="1"/>
  <c r="CQ16" i="1"/>
  <c r="CV16" i="1" s="1"/>
  <c r="CR16" i="1"/>
  <c r="CW16" i="1" s="1"/>
  <c r="CS16" i="1"/>
  <c r="CX16" i="1" s="1"/>
  <c r="CT16" i="1"/>
  <c r="CY16" i="1" s="1"/>
  <c r="CU16" i="1"/>
  <c r="CZ16" i="1" s="1"/>
  <c r="CO14" i="1"/>
  <c r="CP14" i="1"/>
  <c r="CQ14" i="1"/>
  <c r="CV14" i="1" s="1"/>
  <c r="CR14" i="1"/>
  <c r="CW14" i="1" s="1"/>
  <c r="CS14" i="1"/>
  <c r="CX14" i="1" s="1"/>
  <c r="CT14" i="1"/>
  <c r="CY14" i="1" s="1"/>
  <c r="CU14" i="1"/>
  <c r="CZ14" i="1" s="1"/>
  <c r="CO92" i="1"/>
  <c r="CP92" i="1"/>
  <c r="CQ92" i="1"/>
  <c r="CR92" i="1"/>
  <c r="CW92" i="1" s="1"/>
  <c r="CS92" i="1"/>
  <c r="CX92" i="1" s="1"/>
  <c r="CT92" i="1"/>
  <c r="CY92" i="1" s="1"/>
  <c r="CU92" i="1"/>
  <c r="CZ92" i="1" s="1"/>
  <c r="CO13" i="1"/>
  <c r="CP13" i="1"/>
  <c r="CQ13" i="1"/>
  <c r="CV13" i="1" s="1"/>
  <c r="CR13" i="1"/>
  <c r="CW13" i="1" s="1"/>
  <c r="CS13" i="1"/>
  <c r="CX13" i="1" s="1"/>
  <c r="CT13" i="1"/>
  <c r="CY13" i="1" s="1"/>
  <c r="CU13" i="1"/>
  <c r="CZ13" i="1" s="1"/>
  <c r="CO94" i="1"/>
  <c r="CP94" i="1"/>
  <c r="CQ94" i="1"/>
  <c r="CV94" i="1" s="1"/>
  <c r="CR94" i="1"/>
  <c r="CW94" i="1" s="1"/>
  <c r="CS94" i="1"/>
  <c r="CX94" i="1" s="1"/>
  <c r="CT94" i="1"/>
  <c r="CY94" i="1" s="1"/>
  <c r="CU94" i="1"/>
  <c r="CZ94" i="1" s="1"/>
  <c r="CO97" i="1"/>
  <c r="CP97" i="1"/>
  <c r="CQ97" i="1"/>
  <c r="CV97" i="1" s="1"/>
  <c r="CR97" i="1"/>
  <c r="CW97" i="1" s="1"/>
  <c r="CS97" i="1"/>
  <c r="CX97" i="1" s="1"/>
  <c r="CT97" i="1"/>
  <c r="CY97" i="1" s="1"/>
  <c r="CU97" i="1"/>
  <c r="CZ97" i="1" s="1"/>
  <c r="CO17" i="1"/>
  <c r="CP17" i="1"/>
  <c r="CQ17" i="1"/>
  <c r="CR17" i="1"/>
  <c r="CW17" i="1" s="1"/>
  <c r="CS17" i="1"/>
  <c r="CX17" i="1" s="1"/>
  <c r="CT17" i="1"/>
  <c r="CY17" i="1" s="1"/>
  <c r="CU17" i="1"/>
  <c r="CZ17" i="1" s="1"/>
  <c r="CO96" i="1"/>
  <c r="CP96" i="1"/>
  <c r="CQ96" i="1"/>
  <c r="CV96" i="1" s="1"/>
  <c r="CR96" i="1"/>
  <c r="CW96" i="1" s="1"/>
  <c r="CS96" i="1"/>
  <c r="CX96" i="1" s="1"/>
  <c r="CT96" i="1"/>
  <c r="CY96" i="1" s="1"/>
  <c r="CU96" i="1"/>
  <c r="CZ96" i="1" s="1"/>
  <c r="CO100" i="1"/>
  <c r="CP100" i="1"/>
  <c r="CQ100" i="1"/>
  <c r="CV100" i="1" s="1"/>
  <c r="CR100" i="1"/>
  <c r="CW100" i="1" s="1"/>
  <c r="CS100" i="1"/>
  <c r="CX100" i="1" s="1"/>
  <c r="CT100" i="1"/>
  <c r="CY100" i="1" s="1"/>
  <c r="CU100" i="1"/>
  <c r="CZ100" i="1" s="1"/>
  <c r="CO91" i="1"/>
  <c r="CP91" i="1"/>
  <c r="CQ91" i="1"/>
  <c r="CR91" i="1"/>
  <c r="CW91" i="1" s="1"/>
  <c r="CS91" i="1"/>
  <c r="CX91" i="1" s="1"/>
  <c r="CT91" i="1"/>
  <c r="CY91" i="1" s="1"/>
  <c r="CU91" i="1"/>
  <c r="CZ91" i="1" s="1"/>
  <c r="CO103" i="1"/>
  <c r="CP103" i="1"/>
  <c r="CQ103" i="1"/>
  <c r="CR103" i="1"/>
  <c r="CW103" i="1" s="1"/>
  <c r="CS103" i="1"/>
  <c r="CX103" i="1" s="1"/>
  <c r="CT103" i="1"/>
  <c r="CY103" i="1" s="1"/>
  <c r="CU103" i="1"/>
  <c r="CZ103" i="1" s="1"/>
  <c r="CO19" i="1"/>
  <c r="CP19" i="1"/>
  <c r="CQ19" i="1"/>
  <c r="CV19" i="1" s="1"/>
  <c r="CR19" i="1"/>
  <c r="CW19" i="1" s="1"/>
  <c r="CS19" i="1"/>
  <c r="CX19" i="1" s="1"/>
  <c r="CT19" i="1"/>
  <c r="CY19" i="1" s="1"/>
  <c r="CU19" i="1"/>
  <c r="CZ19" i="1" s="1"/>
  <c r="CO104" i="1"/>
  <c r="CP104" i="1"/>
  <c r="CQ104" i="1"/>
  <c r="CV104" i="1" s="1"/>
  <c r="CR104" i="1"/>
  <c r="CW104" i="1" s="1"/>
  <c r="CS104" i="1"/>
  <c r="CX104" i="1" s="1"/>
  <c r="CT104" i="1"/>
  <c r="CY104" i="1" s="1"/>
  <c r="CU104" i="1"/>
  <c r="CZ104" i="1" s="1"/>
  <c r="CO95" i="1"/>
  <c r="CP95" i="1"/>
  <c r="CQ95" i="1"/>
  <c r="CV95" i="1" s="1"/>
  <c r="CR95" i="1"/>
  <c r="CW95" i="1" s="1"/>
  <c r="CS95" i="1"/>
  <c r="CX95" i="1" s="1"/>
  <c r="CT95" i="1"/>
  <c r="CY95" i="1" s="1"/>
  <c r="CU95" i="1"/>
  <c r="CZ95" i="1" s="1"/>
  <c r="CO101" i="1"/>
  <c r="CP101" i="1"/>
  <c r="CQ101" i="1"/>
  <c r="CR101" i="1"/>
  <c r="CW101" i="1" s="1"/>
  <c r="CS101" i="1"/>
  <c r="CX101" i="1" s="1"/>
  <c r="CT101" i="1"/>
  <c r="CY101" i="1" s="1"/>
  <c r="CU101" i="1"/>
  <c r="CZ101" i="1" s="1"/>
  <c r="CO21" i="1"/>
  <c r="CP21" i="1"/>
  <c r="CQ21" i="1"/>
  <c r="CV21" i="1" s="1"/>
  <c r="CR21" i="1"/>
  <c r="CW21" i="1" s="1"/>
  <c r="CS21" i="1"/>
  <c r="CX21" i="1" s="1"/>
  <c r="CT21" i="1"/>
  <c r="CY21" i="1" s="1"/>
  <c r="CU21" i="1"/>
  <c r="CZ21" i="1" s="1"/>
  <c r="CO99" i="1"/>
  <c r="CP99" i="1"/>
  <c r="CQ99" i="1"/>
  <c r="CV99" i="1" s="1"/>
  <c r="CR99" i="1"/>
  <c r="CW99" i="1" s="1"/>
  <c r="CS99" i="1"/>
  <c r="CX99" i="1" s="1"/>
  <c r="CT99" i="1"/>
  <c r="CY99" i="1" s="1"/>
  <c r="CU99" i="1"/>
  <c r="CZ99" i="1" s="1"/>
  <c r="CO93" i="1"/>
  <c r="CP93" i="1"/>
  <c r="CQ93" i="1"/>
  <c r="CR93" i="1"/>
  <c r="CW93" i="1" s="1"/>
  <c r="CS93" i="1"/>
  <c r="CX93" i="1" s="1"/>
  <c r="CT93" i="1"/>
  <c r="CY93" i="1" s="1"/>
  <c r="CU93" i="1"/>
  <c r="CZ93" i="1" s="1"/>
  <c r="CO102" i="1"/>
  <c r="CP102" i="1"/>
  <c r="CQ102" i="1"/>
  <c r="CR102" i="1"/>
  <c r="CW102" i="1" s="1"/>
  <c r="CS102" i="1"/>
  <c r="CX102" i="1" s="1"/>
  <c r="CT102" i="1"/>
  <c r="CY102" i="1" s="1"/>
  <c r="CU102" i="1"/>
  <c r="CZ102" i="1" s="1"/>
  <c r="CO111" i="1"/>
  <c r="CP111" i="1"/>
  <c r="CQ111" i="1"/>
  <c r="CV111" i="1" s="1"/>
  <c r="CR111" i="1"/>
  <c r="CW111" i="1" s="1"/>
  <c r="CS111" i="1"/>
  <c r="CX111" i="1" s="1"/>
  <c r="CT111" i="1"/>
  <c r="CY111" i="1" s="1"/>
  <c r="CU111" i="1"/>
  <c r="CZ111" i="1" s="1"/>
  <c r="CO110" i="1"/>
  <c r="CP110" i="1"/>
  <c r="CQ110" i="1"/>
  <c r="CV110" i="1" s="1"/>
  <c r="CR110" i="1"/>
  <c r="CW110" i="1" s="1"/>
  <c r="CS110" i="1"/>
  <c r="CX110" i="1" s="1"/>
  <c r="CT110" i="1"/>
  <c r="CY110" i="1" s="1"/>
  <c r="CU110" i="1"/>
  <c r="CZ110" i="1" s="1"/>
  <c r="CO106" i="1"/>
  <c r="CP106" i="1"/>
  <c r="CQ106" i="1"/>
  <c r="CV106" i="1" s="1"/>
  <c r="CR106" i="1"/>
  <c r="CW106" i="1" s="1"/>
  <c r="CS106" i="1"/>
  <c r="CX106" i="1" s="1"/>
  <c r="CT106" i="1"/>
  <c r="CY106" i="1" s="1"/>
  <c r="CU106" i="1"/>
  <c r="CZ106" i="1" s="1"/>
  <c r="CO108" i="1"/>
  <c r="CP108" i="1"/>
  <c r="CQ108" i="1"/>
  <c r="CR108" i="1"/>
  <c r="CW108" i="1" s="1"/>
  <c r="CS108" i="1"/>
  <c r="CX108" i="1" s="1"/>
  <c r="CT108" i="1"/>
  <c r="CY108" i="1" s="1"/>
  <c r="CU108" i="1"/>
  <c r="CZ108" i="1" s="1"/>
  <c r="CO22" i="1"/>
  <c r="CP22" i="1"/>
  <c r="CQ22" i="1"/>
  <c r="CV22" i="1" s="1"/>
  <c r="CR22" i="1"/>
  <c r="CW22" i="1" s="1"/>
  <c r="CS22" i="1"/>
  <c r="CX22" i="1" s="1"/>
  <c r="CT22" i="1"/>
  <c r="CY22" i="1" s="1"/>
  <c r="CU22" i="1"/>
  <c r="CZ22" i="1" s="1"/>
  <c r="CO114" i="1"/>
  <c r="CP114" i="1"/>
  <c r="CQ114" i="1"/>
  <c r="CV114" i="1" s="1"/>
  <c r="CR114" i="1"/>
  <c r="CS114" i="1"/>
  <c r="CX114" i="1" s="1"/>
  <c r="CT114" i="1"/>
  <c r="CY114" i="1" s="1"/>
  <c r="CU114" i="1"/>
  <c r="CZ114" i="1" s="1"/>
  <c r="CO116" i="1"/>
  <c r="CP116" i="1"/>
  <c r="CQ116" i="1"/>
  <c r="CR116" i="1"/>
  <c r="CW116" i="1" s="1"/>
  <c r="CS116" i="1"/>
  <c r="CX116" i="1" s="1"/>
  <c r="CT116" i="1"/>
  <c r="CY116" i="1" s="1"/>
  <c r="CU116" i="1"/>
  <c r="CZ116" i="1" s="1"/>
  <c r="CO117" i="1"/>
  <c r="CP117" i="1"/>
  <c r="CQ117" i="1"/>
  <c r="CR117" i="1"/>
  <c r="CW117" i="1" s="1"/>
  <c r="CS117" i="1"/>
  <c r="CX117" i="1" s="1"/>
  <c r="CT117" i="1"/>
  <c r="CY117" i="1" s="1"/>
  <c r="CU117" i="1"/>
  <c r="CZ117" i="1" s="1"/>
  <c r="CO113" i="1"/>
  <c r="CP113" i="1"/>
  <c r="CQ113" i="1"/>
  <c r="CV113" i="1" s="1"/>
  <c r="CR113" i="1"/>
  <c r="CW113" i="1" s="1"/>
  <c r="CS113" i="1"/>
  <c r="CX113" i="1" s="1"/>
  <c r="CT113" i="1"/>
  <c r="CY113" i="1" s="1"/>
  <c r="CU113" i="1"/>
  <c r="CZ113" i="1" s="1"/>
  <c r="CO23" i="1"/>
  <c r="CP23" i="1"/>
  <c r="CQ23" i="1"/>
  <c r="CV23" i="1" s="1"/>
  <c r="CR23" i="1"/>
  <c r="CW23" i="1" s="1"/>
  <c r="CS23" i="1"/>
  <c r="CX23" i="1" s="1"/>
  <c r="CT23" i="1"/>
  <c r="CY23" i="1" s="1"/>
  <c r="CU23" i="1"/>
  <c r="CZ23" i="1" s="1"/>
  <c r="CO107" i="1"/>
  <c r="CP107" i="1"/>
  <c r="CQ107" i="1"/>
  <c r="CV107" i="1" s="1"/>
  <c r="CR107" i="1"/>
  <c r="CW107" i="1" s="1"/>
  <c r="CS107" i="1"/>
  <c r="CX107" i="1" s="1"/>
  <c r="CT107" i="1"/>
  <c r="CY107" i="1" s="1"/>
  <c r="CU107" i="1"/>
  <c r="CZ107" i="1" s="1"/>
  <c r="CO24" i="1"/>
  <c r="CP24" i="1"/>
  <c r="CQ24" i="1"/>
  <c r="CR24" i="1"/>
  <c r="CW24" i="1" s="1"/>
  <c r="CS24" i="1"/>
  <c r="CX24" i="1" s="1"/>
  <c r="CT24" i="1"/>
  <c r="CY24" i="1" s="1"/>
  <c r="CU24" i="1"/>
  <c r="CZ24" i="1" s="1"/>
  <c r="CO122" i="1"/>
  <c r="CP122" i="1"/>
  <c r="CQ122" i="1"/>
  <c r="CV122" i="1" s="1"/>
  <c r="CR122" i="1"/>
  <c r="CW122" i="1" s="1"/>
  <c r="CS122" i="1"/>
  <c r="CX122" i="1" s="1"/>
  <c r="CT122" i="1"/>
  <c r="CY122" i="1" s="1"/>
  <c r="CU122" i="1"/>
  <c r="CZ122" i="1" s="1"/>
  <c r="CO123" i="1"/>
  <c r="CP123" i="1"/>
  <c r="CQ123" i="1"/>
  <c r="CV123" i="1" s="1"/>
  <c r="CR123" i="1"/>
  <c r="CW123" i="1" s="1"/>
  <c r="CS123" i="1"/>
  <c r="CX123" i="1" s="1"/>
  <c r="CT123" i="1"/>
  <c r="CY123" i="1" s="1"/>
  <c r="CU123" i="1"/>
  <c r="CZ123" i="1" s="1"/>
  <c r="CO124" i="1"/>
  <c r="CP124" i="1"/>
  <c r="CQ124" i="1"/>
  <c r="CR124" i="1"/>
  <c r="CW124" i="1" s="1"/>
  <c r="CS124" i="1"/>
  <c r="CX124" i="1" s="1"/>
  <c r="CT124" i="1"/>
  <c r="CY124" i="1" s="1"/>
  <c r="CU124" i="1"/>
  <c r="CZ124" i="1" s="1"/>
  <c r="CO121" i="1"/>
  <c r="CP121" i="1"/>
  <c r="CQ121" i="1"/>
  <c r="CR121" i="1"/>
  <c r="CW121" i="1" s="1"/>
  <c r="CS121" i="1"/>
  <c r="CX121" i="1" s="1"/>
  <c r="CT121" i="1"/>
  <c r="CY121" i="1" s="1"/>
  <c r="CU121" i="1"/>
  <c r="CZ121" i="1" s="1"/>
  <c r="CO126" i="1"/>
  <c r="CP126" i="1"/>
  <c r="CQ126" i="1"/>
  <c r="CR126" i="1"/>
  <c r="CW126" i="1" s="1"/>
  <c r="CS126" i="1"/>
  <c r="CX126" i="1" s="1"/>
  <c r="CT126" i="1"/>
  <c r="CY126" i="1" s="1"/>
  <c r="CU126" i="1"/>
  <c r="CZ126" i="1" s="1"/>
  <c r="CO129" i="1"/>
  <c r="CP129" i="1"/>
  <c r="CQ129" i="1"/>
  <c r="CV129" i="1" s="1"/>
  <c r="CR129" i="1"/>
  <c r="CW129" i="1" s="1"/>
  <c r="CS129" i="1"/>
  <c r="CX129" i="1" s="1"/>
  <c r="CT129" i="1"/>
  <c r="CY129" i="1" s="1"/>
  <c r="CU129" i="1"/>
  <c r="CZ129" i="1" s="1"/>
  <c r="CO120" i="1"/>
  <c r="CP120" i="1"/>
  <c r="CQ120" i="1"/>
  <c r="CV120" i="1" s="1"/>
  <c r="CR120" i="1"/>
  <c r="CW120" i="1" s="1"/>
  <c r="CS120" i="1"/>
  <c r="CX120" i="1" s="1"/>
  <c r="CT120" i="1"/>
  <c r="CY120" i="1" s="1"/>
  <c r="CU120" i="1"/>
  <c r="CZ120" i="1" s="1"/>
  <c r="CO127" i="1"/>
  <c r="CP127" i="1"/>
  <c r="CQ127" i="1"/>
  <c r="CR127" i="1"/>
  <c r="CW127" i="1" s="1"/>
  <c r="CS127" i="1"/>
  <c r="CX127" i="1" s="1"/>
  <c r="CT127" i="1"/>
  <c r="CY127" i="1" s="1"/>
  <c r="CU127" i="1"/>
  <c r="CZ127" i="1" s="1"/>
  <c r="CO18" i="1"/>
  <c r="CP18" i="1"/>
  <c r="CQ18" i="1"/>
  <c r="CV18" i="1" s="1"/>
  <c r="CR18" i="1"/>
  <c r="CW18" i="1" s="1"/>
  <c r="CS18" i="1"/>
  <c r="CX18" i="1" s="1"/>
  <c r="CT18" i="1"/>
  <c r="CY18" i="1" s="1"/>
  <c r="CU18" i="1"/>
  <c r="CZ18" i="1" s="1"/>
  <c r="CO125" i="1"/>
  <c r="CP125" i="1"/>
  <c r="CQ125" i="1"/>
  <c r="CV125" i="1" s="1"/>
  <c r="CR125" i="1"/>
  <c r="CS125" i="1"/>
  <c r="CX125" i="1" s="1"/>
  <c r="CT125" i="1"/>
  <c r="CY125" i="1" s="1"/>
  <c r="CU125" i="1"/>
  <c r="CZ125" i="1" s="1"/>
  <c r="CO109" i="1"/>
  <c r="CP109" i="1"/>
  <c r="CQ109" i="1"/>
  <c r="CR109" i="1"/>
  <c r="CW109" i="1" s="1"/>
  <c r="CS109" i="1"/>
  <c r="CX109" i="1" s="1"/>
  <c r="CT109" i="1"/>
  <c r="CY109" i="1" s="1"/>
  <c r="CU109" i="1"/>
  <c r="CZ109" i="1" s="1"/>
  <c r="CO25" i="1"/>
  <c r="CP25" i="1"/>
  <c r="CQ25" i="1"/>
  <c r="CR25" i="1"/>
  <c r="CW25" i="1" s="1"/>
  <c r="CS25" i="1"/>
  <c r="CX25" i="1" s="1"/>
  <c r="CT25" i="1"/>
  <c r="CY25" i="1" s="1"/>
  <c r="CU25" i="1"/>
  <c r="CZ25" i="1" s="1"/>
  <c r="CO119" i="1"/>
  <c r="CP119" i="1"/>
  <c r="CQ119" i="1"/>
  <c r="CV119" i="1" s="1"/>
  <c r="CR119" i="1"/>
  <c r="CW119" i="1" s="1"/>
  <c r="CS119" i="1"/>
  <c r="CX119" i="1" s="1"/>
  <c r="CT119" i="1"/>
  <c r="CY119" i="1" s="1"/>
  <c r="CU119" i="1"/>
  <c r="CZ119" i="1" s="1"/>
  <c r="CO128" i="1"/>
  <c r="CP128" i="1"/>
  <c r="CQ128" i="1"/>
  <c r="CV128" i="1" s="1"/>
  <c r="CR128" i="1"/>
  <c r="CW128" i="1" s="1"/>
  <c r="CS128" i="1"/>
  <c r="CX128" i="1" s="1"/>
  <c r="CT128" i="1"/>
  <c r="CY128" i="1" s="1"/>
  <c r="CU128" i="1"/>
  <c r="CZ128" i="1" s="1"/>
  <c r="CO115" i="1"/>
  <c r="CP115" i="1"/>
  <c r="CQ115" i="1"/>
  <c r="CV115" i="1" s="1"/>
  <c r="CR115" i="1"/>
  <c r="CW115" i="1" s="1"/>
  <c r="CS115" i="1"/>
  <c r="CX115" i="1" s="1"/>
  <c r="CT115" i="1"/>
  <c r="CY115" i="1" s="1"/>
  <c r="CU115" i="1"/>
  <c r="CZ115" i="1" s="1"/>
  <c r="CO26" i="1"/>
  <c r="CP26" i="1"/>
  <c r="CQ26" i="1"/>
  <c r="CR26" i="1"/>
  <c r="CW26" i="1" s="1"/>
  <c r="CS26" i="1"/>
  <c r="CX26" i="1" s="1"/>
  <c r="CT26" i="1"/>
  <c r="CY26" i="1" s="1"/>
  <c r="CU26" i="1"/>
  <c r="CZ26" i="1" s="1"/>
  <c r="CO29" i="1"/>
  <c r="CP29" i="1"/>
  <c r="CQ29" i="1"/>
  <c r="CR29" i="1"/>
  <c r="CW29" i="1" s="1"/>
  <c r="CS29" i="1"/>
  <c r="CX29" i="1" s="1"/>
  <c r="CT29" i="1"/>
  <c r="CY29" i="1" s="1"/>
  <c r="CU29" i="1"/>
  <c r="CZ29" i="1" s="1"/>
  <c r="CO30" i="1"/>
  <c r="CP30" i="1"/>
  <c r="CQ30" i="1"/>
  <c r="CV30" i="1" s="1"/>
  <c r="CR30" i="1"/>
  <c r="CW30" i="1" s="1"/>
  <c r="CS30" i="1"/>
  <c r="CX30" i="1" s="1"/>
  <c r="CT30" i="1"/>
  <c r="CY30" i="1" s="1"/>
  <c r="CU30" i="1"/>
  <c r="CZ30" i="1" s="1"/>
  <c r="CO133" i="1"/>
  <c r="CP133" i="1"/>
  <c r="CQ133" i="1"/>
  <c r="CR133" i="1"/>
  <c r="CW133" i="1" s="1"/>
  <c r="CS133" i="1"/>
  <c r="CX133" i="1" s="1"/>
  <c r="CT133" i="1"/>
  <c r="CY133" i="1" s="1"/>
  <c r="CU133" i="1"/>
  <c r="CZ133" i="1" s="1"/>
  <c r="CO135" i="1"/>
  <c r="CP135" i="1"/>
  <c r="CQ135" i="1"/>
  <c r="CR135" i="1"/>
  <c r="CW135" i="1" s="1"/>
  <c r="CS135" i="1"/>
  <c r="CX135" i="1" s="1"/>
  <c r="CT135" i="1"/>
  <c r="CY135" i="1" s="1"/>
  <c r="CU135" i="1"/>
  <c r="CZ135" i="1" s="1"/>
  <c r="CO134" i="1"/>
  <c r="CP134" i="1"/>
  <c r="CQ134" i="1"/>
  <c r="CV134" i="1" s="1"/>
  <c r="CR134" i="1"/>
  <c r="CW134" i="1" s="1"/>
  <c r="CS134" i="1"/>
  <c r="CX134" i="1" s="1"/>
  <c r="CT134" i="1"/>
  <c r="CY134" i="1" s="1"/>
  <c r="CU134" i="1"/>
  <c r="CZ134" i="1" s="1"/>
  <c r="CO32" i="1"/>
  <c r="CP32" i="1"/>
  <c r="CQ32" i="1"/>
  <c r="CV32" i="1" s="1"/>
  <c r="CR32" i="1"/>
  <c r="CW32" i="1" s="1"/>
  <c r="CS32" i="1"/>
  <c r="CX32" i="1" s="1"/>
  <c r="CT32" i="1"/>
  <c r="CY32" i="1" s="1"/>
  <c r="CU32" i="1"/>
  <c r="CZ32" i="1" s="1"/>
  <c r="CO27" i="1"/>
  <c r="CP27" i="1"/>
  <c r="CQ27" i="1"/>
  <c r="CR27" i="1"/>
  <c r="CW27" i="1" s="1"/>
  <c r="CS27" i="1"/>
  <c r="CX27" i="1" s="1"/>
  <c r="CT27" i="1"/>
  <c r="CY27" i="1" s="1"/>
  <c r="CU27" i="1"/>
  <c r="CZ27" i="1" s="1"/>
  <c r="CO33" i="1"/>
  <c r="CP33" i="1"/>
  <c r="CQ33" i="1"/>
  <c r="CR33" i="1"/>
  <c r="CW33" i="1" s="1"/>
  <c r="CS33" i="1"/>
  <c r="CX33" i="1" s="1"/>
  <c r="CT33" i="1"/>
  <c r="CY33" i="1" s="1"/>
  <c r="CU33" i="1"/>
  <c r="CZ33" i="1" s="1"/>
  <c r="CO28" i="1"/>
  <c r="CP28" i="1"/>
  <c r="CQ28" i="1"/>
  <c r="CV28" i="1" s="1"/>
  <c r="CR28" i="1"/>
  <c r="CW28" i="1" s="1"/>
  <c r="CS28" i="1"/>
  <c r="CX28" i="1" s="1"/>
  <c r="CT28" i="1"/>
  <c r="CY28" i="1" s="1"/>
  <c r="CU28" i="1"/>
  <c r="CZ28" i="1" s="1"/>
  <c r="CO136" i="1"/>
  <c r="CP136" i="1"/>
  <c r="CQ136" i="1"/>
  <c r="CV136" i="1" s="1"/>
  <c r="CR136" i="1"/>
  <c r="CW136" i="1" s="1"/>
  <c r="CS136" i="1"/>
  <c r="CX136" i="1" s="1"/>
  <c r="CT136" i="1"/>
  <c r="CY136" i="1" s="1"/>
  <c r="CU136" i="1"/>
  <c r="CZ136" i="1" s="1"/>
  <c r="CO112" i="1"/>
  <c r="CP112" i="1"/>
  <c r="CQ112" i="1"/>
  <c r="CR112" i="1"/>
  <c r="CW112" i="1" s="1"/>
  <c r="CS112" i="1"/>
  <c r="CX112" i="1" s="1"/>
  <c r="CT112" i="1"/>
  <c r="CY112" i="1" s="1"/>
  <c r="CU112" i="1"/>
  <c r="CZ112" i="1" s="1"/>
  <c r="CO138" i="1"/>
  <c r="CP138" i="1"/>
  <c r="CQ138" i="1"/>
  <c r="CR138" i="1"/>
  <c r="CW138" i="1" s="1"/>
  <c r="CS138" i="1"/>
  <c r="CX138" i="1" s="1"/>
  <c r="CT138" i="1"/>
  <c r="CY138" i="1" s="1"/>
  <c r="CU138" i="1"/>
  <c r="CZ138" i="1" s="1"/>
  <c r="CO139" i="1"/>
  <c r="CP139" i="1"/>
  <c r="CQ139" i="1"/>
  <c r="CV139" i="1" s="1"/>
  <c r="CR139" i="1"/>
  <c r="CW139" i="1" s="1"/>
  <c r="CS139" i="1"/>
  <c r="CX139" i="1" s="1"/>
  <c r="CT139" i="1"/>
  <c r="CY139" i="1" s="1"/>
  <c r="CU139" i="1"/>
  <c r="CZ139" i="1" s="1"/>
  <c r="CO142" i="1"/>
  <c r="CP142" i="1"/>
  <c r="CQ142" i="1"/>
  <c r="CV142" i="1" s="1"/>
  <c r="CR142" i="1"/>
  <c r="CW142" i="1" s="1"/>
  <c r="CS142" i="1"/>
  <c r="CX142" i="1" s="1"/>
  <c r="CT142" i="1"/>
  <c r="CY142" i="1" s="1"/>
  <c r="CU142" i="1"/>
  <c r="CZ142" i="1" s="1"/>
  <c r="CO35" i="1"/>
  <c r="CP35" i="1"/>
  <c r="CQ35" i="1"/>
  <c r="CV35" i="1" s="1"/>
  <c r="CR35" i="1"/>
  <c r="CW35" i="1" s="1"/>
  <c r="CS35" i="1"/>
  <c r="CX35" i="1" s="1"/>
  <c r="CT35" i="1"/>
  <c r="CY35" i="1" s="1"/>
  <c r="CU35" i="1"/>
  <c r="CZ35" i="1" s="1"/>
  <c r="CO137" i="1"/>
  <c r="CP137" i="1"/>
  <c r="CQ137" i="1"/>
  <c r="CR137" i="1"/>
  <c r="CW137" i="1" s="1"/>
  <c r="CS137" i="1"/>
  <c r="CX137" i="1" s="1"/>
  <c r="CT137" i="1"/>
  <c r="CY137" i="1" s="1"/>
  <c r="CU137" i="1"/>
  <c r="CZ137" i="1" s="1"/>
  <c r="CO143" i="1"/>
  <c r="CP143" i="1"/>
  <c r="CQ143" i="1"/>
  <c r="CV143" i="1" s="1"/>
  <c r="CR143" i="1"/>
  <c r="CW143" i="1" s="1"/>
  <c r="CS143" i="1"/>
  <c r="CX143" i="1" s="1"/>
  <c r="CT143" i="1"/>
  <c r="CY143" i="1" s="1"/>
  <c r="CU143" i="1"/>
  <c r="CZ143" i="1" s="1"/>
  <c r="CO144" i="1"/>
  <c r="CP144" i="1"/>
  <c r="CQ144" i="1"/>
  <c r="CR144" i="1"/>
  <c r="CW144" i="1" s="1"/>
  <c r="CS144" i="1"/>
  <c r="CX144" i="1" s="1"/>
  <c r="CT144" i="1"/>
  <c r="CY144" i="1" s="1"/>
  <c r="CU144" i="1"/>
  <c r="CZ144" i="1" s="1"/>
  <c r="CO146" i="1"/>
  <c r="CP146" i="1"/>
  <c r="CQ146" i="1"/>
  <c r="CR146" i="1"/>
  <c r="CW146" i="1" s="1"/>
  <c r="CS146" i="1"/>
  <c r="CX146" i="1" s="1"/>
  <c r="CT146" i="1"/>
  <c r="CY146" i="1" s="1"/>
  <c r="CU146" i="1"/>
  <c r="CZ146" i="1" s="1"/>
  <c r="CO36" i="1"/>
  <c r="CP36" i="1"/>
  <c r="CQ36" i="1"/>
  <c r="CR36" i="1"/>
  <c r="CW36" i="1" s="1"/>
  <c r="CS36" i="1"/>
  <c r="CX36" i="1" s="1"/>
  <c r="CT36" i="1"/>
  <c r="CY36" i="1" s="1"/>
  <c r="CU36" i="1"/>
  <c r="CZ36" i="1" s="1"/>
  <c r="CO151" i="1"/>
  <c r="CP151" i="1"/>
  <c r="CQ151" i="1"/>
  <c r="CV151" i="1" s="1"/>
  <c r="CR151" i="1"/>
  <c r="CW151" i="1" s="1"/>
  <c r="CS151" i="1"/>
  <c r="CX151" i="1" s="1"/>
  <c r="CT151" i="1"/>
  <c r="CY151" i="1" s="1"/>
  <c r="CU151" i="1"/>
  <c r="CZ151" i="1" s="1"/>
  <c r="CO150" i="1"/>
  <c r="CP150" i="1"/>
  <c r="CQ150" i="1"/>
  <c r="CV150" i="1" s="1"/>
  <c r="CR150" i="1"/>
  <c r="CW150" i="1" s="1"/>
  <c r="CS150" i="1"/>
  <c r="CX150" i="1" s="1"/>
  <c r="CT150" i="1"/>
  <c r="CY150" i="1" s="1"/>
  <c r="CU150" i="1"/>
  <c r="CZ150" i="1" s="1"/>
  <c r="CO152" i="1"/>
  <c r="CP152" i="1"/>
  <c r="CQ152" i="1"/>
  <c r="CV152" i="1" s="1"/>
  <c r="CR152" i="1"/>
  <c r="CW152" i="1" s="1"/>
  <c r="CS152" i="1"/>
  <c r="CX152" i="1" s="1"/>
  <c r="CT152" i="1"/>
  <c r="CY152" i="1" s="1"/>
  <c r="CU152" i="1"/>
  <c r="CZ152" i="1" s="1"/>
  <c r="CO39" i="1"/>
  <c r="CP39" i="1"/>
  <c r="CQ39" i="1"/>
  <c r="CR39" i="1"/>
  <c r="CW39" i="1" s="1"/>
  <c r="CS39" i="1"/>
  <c r="CX39" i="1" s="1"/>
  <c r="CT39" i="1"/>
  <c r="CY39" i="1" s="1"/>
  <c r="CU39" i="1"/>
  <c r="CZ39" i="1" s="1"/>
  <c r="CO153" i="1"/>
  <c r="CP153" i="1"/>
  <c r="CQ153" i="1"/>
  <c r="CV153" i="1" s="1"/>
  <c r="CR153" i="1"/>
  <c r="CW153" i="1" s="1"/>
  <c r="CS153" i="1"/>
  <c r="CX153" i="1" s="1"/>
  <c r="CT153" i="1"/>
  <c r="CY153" i="1" s="1"/>
  <c r="CU153" i="1"/>
  <c r="CZ153" i="1" s="1"/>
  <c r="CO34" i="1"/>
  <c r="CP34" i="1"/>
  <c r="CQ34" i="1"/>
  <c r="CV34" i="1" s="1"/>
  <c r="CR34" i="1"/>
  <c r="CW34" i="1" s="1"/>
  <c r="CS34" i="1"/>
  <c r="CX34" i="1" s="1"/>
  <c r="CT34" i="1"/>
  <c r="CY34" i="1" s="1"/>
  <c r="CU34" i="1"/>
  <c r="CZ34" i="1" s="1"/>
  <c r="CO155" i="1"/>
  <c r="CP155" i="1"/>
  <c r="CQ155" i="1"/>
  <c r="CR155" i="1"/>
  <c r="CW155" i="1" s="1"/>
  <c r="CS155" i="1"/>
  <c r="CX155" i="1" s="1"/>
  <c r="CT155" i="1"/>
  <c r="CY155" i="1" s="1"/>
  <c r="CU155" i="1"/>
  <c r="CZ155" i="1" s="1"/>
  <c r="CO38" i="1"/>
  <c r="CP38" i="1"/>
  <c r="CQ38" i="1"/>
  <c r="CR38" i="1"/>
  <c r="CW38" i="1" s="1"/>
  <c r="CS38" i="1"/>
  <c r="CX38" i="1" s="1"/>
  <c r="CT38" i="1"/>
  <c r="CY38" i="1" s="1"/>
  <c r="CU38" i="1"/>
  <c r="CZ38" i="1" s="1"/>
  <c r="CO31" i="1"/>
  <c r="CP31" i="1"/>
  <c r="CQ31" i="1"/>
  <c r="CV31" i="1" s="1"/>
  <c r="CR31" i="1"/>
  <c r="CW31" i="1" s="1"/>
  <c r="CS31" i="1"/>
  <c r="CX31" i="1" s="1"/>
  <c r="CT31" i="1"/>
  <c r="CY31" i="1" s="1"/>
  <c r="CU31" i="1"/>
  <c r="CZ31" i="1" s="1"/>
  <c r="CO42" i="1"/>
  <c r="CP42" i="1"/>
  <c r="CQ42" i="1"/>
  <c r="CV42" i="1" s="1"/>
  <c r="CR42" i="1"/>
  <c r="CW42" i="1" s="1"/>
  <c r="CS42" i="1"/>
  <c r="CX42" i="1" s="1"/>
  <c r="CT42" i="1"/>
  <c r="CY42" i="1" s="1"/>
  <c r="CU42" i="1"/>
  <c r="CZ42" i="1" s="1"/>
  <c r="CO131" i="1"/>
  <c r="CP131" i="1"/>
  <c r="CQ131" i="1"/>
  <c r="CR131" i="1"/>
  <c r="CW131" i="1" s="1"/>
  <c r="CS131" i="1"/>
  <c r="CX131" i="1" s="1"/>
  <c r="CT131" i="1"/>
  <c r="CY131" i="1" s="1"/>
  <c r="CU131" i="1"/>
  <c r="CZ131" i="1" s="1"/>
  <c r="CO157" i="1"/>
  <c r="CP157" i="1"/>
  <c r="CQ157" i="1"/>
  <c r="CR157" i="1"/>
  <c r="CW157" i="1" s="1"/>
  <c r="CS157" i="1"/>
  <c r="CX157" i="1" s="1"/>
  <c r="CT157" i="1"/>
  <c r="CY157" i="1" s="1"/>
  <c r="CU157" i="1"/>
  <c r="CZ157" i="1" s="1"/>
  <c r="CO160" i="1"/>
  <c r="CP160" i="1"/>
  <c r="CQ160" i="1"/>
  <c r="CV160" i="1" s="1"/>
  <c r="CR160" i="1"/>
  <c r="CW160" i="1" s="1"/>
  <c r="CS160" i="1"/>
  <c r="CX160" i="1" s="1"/>
  <c r="CT160" i="1"/>
  <c r="CY160" i="1" s="1"/>
  <c r="CU160" i="1"/>
  <c r="CZ160" i="1" s="1"/>
  <c r="CO41" i="1"/>
  <c r="CP41" i="1"/>
  <c r="CQ41" i="1"/>
  <c r="CV41" i="1" s="1"/>
  <c r="CR41" i="1"/>
  <c r="CW41" i="1" s="1"/>
  <c r="CS41" i="1"/>
  <c r="CX41" i="1" s="1"/>
  <c r="CT41" i="1"/>
  <c r="CY41" i="1" s="1"/>
  <c r="CU41" i="1"/>
  <c r="CZ41" i="1" s="1"/>
  <c r="CO40" i="1"/>
  <c r="CP40" i="1"/>
  <c r="CQ40" i="1"/>
  <c r="CR40" i="1"/>
  <c r="CW40" i="1" s="1"/>
  <c r="CS40" i="1"/>
  <c r="CX40" i="1" s="1"/>
  <c r="CT40" i="1"/>
  <c r="CY40" i="1" s="1"/>
  <c r="CU40" i="1"/>
  <c r="CZ40" i="1" s="1"/>
  <c r="CO44" i="1"/>
  <c r="CP44" i="1"/>
  <c r="CQ44" i="1"/>
  <c r="CR44" i="1"/>
  <c r="CW44" i="1" s="1"/>
  <c r="CS44" i="1"/>
  <c r="CX44" i="1" s="1"/>
  <c r="CT44" i="1"/>
  <c r="CY44" i="1" s="1"/>
  <c r="CU44" i="1"/>
  <c r="CZ44" i="1" s="1"/>
  <c r="CO161" i="1"/>
  <c r="CP161" i="1"/>
  <c r="CQ161" i="1"/>
  <c r="CV161" i="1" s="1"/>
  <c r="CR161" i="1"/>
  <c r="CW161" i="1" s="1"/>
  <c r="CS161" i="1"/>
  <c r="CX161" i="1" s="1"/>
  <c r="CT161" i="1"/>
  <c r="CY161" i="1" s="1"/>
  <c r="CU161" i="1"/>
  <c r="CZ161" i="1" s="1"/>
  <c r="CO156" i="1"/>
  <c r="CP156" i="1"/>
  <c r="CQ156" i="1"/>
  <c r="CV156" i="1" s="1"/>
  <c r="CR156" i="1"/>
  <c r="CW156" i="1" s="1"/>
  <c r="CS156" i="1"/>
  <c r="CX156" i="1" s="1"/>
  <c r="CT156" i="1"/>
  <c r="CY156" i="1" s="1"/>
  <c r="CU156" i="1"/>
  <c r="CZ156" i="1" s="1"/>
  <c r="CO158" i="1"/>
  <c r="CP158" i="1"/>
  <c r="CQ158" i="1"/>
  <c r="CR158" i="1"/>
  <c r="CW158" i="1" s="1"/>
  <c r="CS158" i="1"/>
  <c r="CX158" i="1" s="1"/>
  <c r="CT158" i="1"/>
  <c r="CY158" i="1" s="1"/>
  <c r="CU158" i="1"/>
  <c r="CZ158" i="1" s="1"/>
  <c r="CO164" i="1"/>
  <c r="CP164" i="1"/>
  <c r="CQ164" i="1"/>
  <c r="CR164" i="1"/>
  <c r="CW164" i="1" s="1"/>
  <c r="CS164" i="1"/>
  <c r="CX164" i="1" s="1"/>
  <c r="CT164" i="1"/>
  <c r="CY164" i="1" s="1"/>
  <c r="CU164" i="1"/>
  <c r="CZ164" i="1" s="1"/>
  <c r="CO159" i="1"/>
  <c r="CP159" i="1"/>
  <c r="CQ159" i="1"/>
  <c r="CV159" i="1" s="1"/>
  <c r="CR159" i="1"/>
  <c r="CW159" i="1" s="1"/>
  <c r="CS159" i="1"/>
  <c r="CX159" i="1" s="1"/>
  <c r="CT159" i="1"/>
  <c r="CY159" i="1" s="1"/>
  <c r="CU159" i="1"/>
  <c r="CZ159" i="1" s="1"/>
  <c r="CO145" i="1"/>
  <c r="CP145" i="1"/>
  <c r="CQ145" i="1"/>
  <c r="CV145" i="1" s="1"/>
  <c r="CR145" i="1"/>
  <c r="CW145" i="1" s="1"/>
  <c r="CS145" i="1"/>
  <c r="CX145" i="1" s="1"/>
  <c r="CT145" i="1"/>
  <c r="CY145" i="1" s="1"/>
  <c r="CU145" i="1"/>
  <c r="CZ145" i="1" s="1"/>
  <c r="CO165" i="1"/>
  <c r="CP165" i="1"/>
  <c r="CQ165" i="1"/>
  <c r="CR165" i="1"/>
  <c r="CW165" i="1" s="1"/>
  <c r="CS165" i="1"/>
  <c r="CX165" i="1" s="1"/>
  <c r="CT165" i="1"/>
  <c r="CY165" i="1" s="1"/>
  <c r="CU165" i="1"/>
  <c r="CZ165" i="1" s="1"/>
  <c r="CO43" i="1"/>
  <c r="CP43" i="1"/>
  <c r="CQ43" i="1"/>
  <c r="CR43" i="1"/>
  <c r="CW43" i="1" s="1"/>
  <c r="CS43" i="1"/>
  <c r="CX43" i="1" s="1"/>
  <c r="CT43" i="1"/>
  <c r="CY43" i="1" s="1"/>
  <c r="CU43" i="1"/>
  <c r="CZ43" i="1" s="1"/>
  <c r="CO149" i="1"/>
  <c r="CP149" i="1"/>
  <c r="CQ149" i="1"/>
  <c r="CV149" i="1" s="1"/>
  <c r="CR149" i="1"/>
  <c r="CW149" i="1" s="1"/>
  <c r="CS149" i="1"/>
  <c r="CX149" i="1" s="1"/>
  <c r="CT149" i="1"/>
  <c r="CY149" i="1" s="1"/>
  <c r="CU149" i="1"/>
  <c r="CZ149" i="1" s="1"/>
  <c r="CO48" i="1"/>
  <c r="CP48" i="1"/>
  <c r="CQ48" i="1"/>
  <c r="CV48" i="1" s="1"/>
  <c r="CR48" i="1"/>
  <c r="CW48" i="1" s="1"/>
  <c r="CS48" i="1"/>
  <c r="CX48" i="1" s="1"/>
  <c r="CT48" i="1"/>
  <c r="CY48" i="1" s="1"/>
  <c r="CU48" i="1"/>
  <c r="CZ48" i="1" s="1"/>
  <c r="CO47" i="1"/>
  <c r="CP47" i="1"/>
  <c r="CQ47" i="1"/>
  <c r="CR47" i="1"/>
  <c r="CW47" i="1" s="1"/>
  <c r="CS47" i="1"/>
  <c r="CX47" i="1" s="1"/>
  <c r="CT47" i="1"/>
  <c r="CY47" i="1" s="1"/>
  <c r="CU47" i="1"/>
  <c r="CZ47" i="1" s="1"/>
  <c r="CO46" i="1"/>
  <c r="CP46" i="1"/>
  <c r="CQ46" i="1"/>
  <c r="CR46" i="1"/>
  <c r="CW46" i="1" s="1"/>
  <c r="CS46" i="1"/>
  <c r="CX46" i="1" s="1"/>
  <c r="CT46" i="1"/>
  <c r="CY46" i="1" s="1"/>
  <c r="CU46" i="1"/>
  <c r="CZ46" i="1" s="1"/>
  <c r="CO98" i="1"/>
  <c r="CP98" i="1"/>
  <c r="CQ98" i="1"/>
  <c r="CV98" i="1" s="1"/>
  <c r="CR98" i="1"/>
  <c r="CW98" i="1" s="1"/>
  <c r="CS98" i="1"/>
  <c r="CX98" i="1" s="1"/>
  <c r="CT98" i="1"/>
  <c r="CY98" i="1" s="1"/>
  <c r="CU98" i="1"/>
  <c r="CZ98" i="1" s="1"/>
  <c r="CO45" i="1"/>
  <c r="CP45" i="1"/>
  <c r="CQ45" i="1"/>
  <c r="CV45" i="1" s="1"/>
  <c r="CR45" i="1"/>
  <c r="CW45" i="1" s="1"/>
  <c r="CS45" i="1"/>
  <c r="CX45" i="1" s="1"/>
  <c r="CT45" i="1"/>
  <c r="CY45" i="1" s="1"/>
  <c r="CU45" i="1"/>
  <c r="CZ45" i="1" s="1"/>
  <c r="CO170" i="1"/>
  <c r="CP170" i="1"/>
  <c r="CQ170" i="1"/>
  <c r="CR170" i="1"/>
  <c r="CW170" i="1" s="1"/>
  <c r="CS170" i="1"/>
  <c r="CX170" i="1" s="1"/>
  <c r="CT170" i="1"/>
  <c r="CY170" i="1" s="1"/>
  <c r="CU170" i="1"/>
  <c r="CZ170" i="1" s="1"/>
  <c r="CO173" i="1"/>
  <c r="CP173" i="1"/>
  <c r="CQ173" i="1"/>
  <c r="CV173" i="1" s="1"/>
  <c r="CR173" i="1"/>
  <c r="CW173" i="1" s="1"/>
  <c r="CS173" i="1"/>
  <c r="CX173" i="1" s="1"/>
  <c r="CT173" i="1"/>
  <c r="CY173" i="1" s="1"/>
  <c r="CU173" i="1"/>
  <c r="CZ173" i="1" s="1"/>
  <c r="CO171" i="1"/>
  <c r="CP171" i="1"/>
  <c r="CQ171" i="1"/>
  <c r="CV171" i="1" s="1"/>
  <c r="CR171" i="1"/>
  <c r="CW171" i="1" s="1"/>
  <c r="CS171" i="1"/>
  <c r="CX171" i="1" s="1"/>
  <c r="CT171" i="1"/>
  <c r="CY171" i="1" s="1"/>
  <c r="CU171" i="1"/>
  <c r="CZ171" i="1" s="1"/>
  <c r="CO50" i="1"/>
  <c r="CP50" i="1"/>
  <c r="CQ50" i="1"/>
  <c r="CV50" i="1" s="1"/>
  <c r="CR50" i="1"/>
  <c r="CW50" i="1" s="1"/>
  <c r="CS50" i="1"/>
  <c r="CX50" i="1" s="1"/>
  <c r="CT50" i="1"/>
  <c r="CY50" i="1" s="1"/>
  <c r="CU50" i="1"/>
  <c r="CZ50" i="1" s="1"/>
  <c r="CO169" i="1"/>
  <c r="CP169" i="1"/>
  <c r="CQ169" i="1"/>
  <c r="CV169" i="1" s="1"/>
  <c r="CR169" i="1"/>
  <c r="CW169" i="1" s="1"/>
  <c r="CS169" i="1"/>
  <c r="CX169" i="1" s="1"/>
  <c r="CT169" i="1"/>
  <c r="CY169" i="1" s="1"/>
  <c r="CU169" i="1"/>
  <c r="CZ169" i="1" s="1"/>
  <c r="CO168" i="1"/>
  <c r="CP168" i="1"/>
  <c r="CQ168" i="1"/>
  <c r="CR168" i="1"/>
  <c r="CW168" i="1" s="1"/>
  <c r="CS168" i="1"/>
  <c r="CX168" i="1" s="1"/>
  <c r="CT168" i="1"/>
  <c r="CY168" i="1" s="1"/>
  <c r="CU168" i="1"/>
  <c r="CZ168" i="1" s="1"/>
  <c r="CO178" i="1"/>
  <c r="CP178" i="1"/>
  <c r="CQ178" i="1"/>
  <c r="CV178" i="1" s="1"/>
  <c r="CR178" i="1"/>
  <c r="CW178" i="1" s="1"/>
  <c r="CS178" i="1"/>
  <c r="CX178" i="1" s="1"/>
  <c r="CT178" i="1"/>
  <c r="CY178" i="1" s="1"/>
  <c r="CU178" i="1"/>
  <c r="CZ178" i="1" s="1"/>
  <c r="CO162" i="1"/>
  <c r="CP162" i="1"/>
  <c r="CQ162" i="1"/>
  <c r="CV162" i="1" s="1"/>
  <c r="CR162" i="1"/>
  <c r="CW162" i="1" s="1"/>
  <c r="CS162" i="1"/>
  <c r="CX162" i="1" s="1"/>
  <c r="CT162" i="1"/>
  <c r="CY162" i="1" s="1"/>
  <c r="CU162" i="1"/>
  <c r="CZ162" i="1" s="1"/>
  <c r="CO51" i="1"/>
  <c r="CP51" i="1"/>
  <c r="CQ51" i="1"/>
  <c r="CR51" i="1"/>
  <c r="CW51" i="1" s="1"/>
  <c r="CS51" i="1"/>
  <c r="CX51" i="1" s="1"/>
  <c r="CT51" i="1"/>
  <c r="CY51" i="1" s="1"/>
  <c r="CU51" i="1"/>
  <c r="CZ51" i="1" s="1"/>
  <c r="CO174" i="1"/>
  <c r="CP174" i="1"/>
  <c r="CQ174" i="1"/>
  <c r="CR174" i="1"/>
  <c r="CW174" i="1" s="1"/>
  <c r="CS174" i="1"/>
  <c r="CX174" i="1" s="1"/>
  <c r="CT174" i="1"/>
  <c r="CY174" i="1" s="1"/>
  <c r="CU174" i="1"/>
  <c r="CZ174" i="1" s="1"/>
  <c r="CO180" i="1"/>
  <c r="CP180" i="1"/>
  <c r="CQ180" i="1"/>
  <c r="CV180" i="1" s="1"/>
  <c r="CR180" i="1"/>
  <c r="CW180" i="1" s="1"/>
  <c r="CS180" i="1"/>
  <c r="CX180" i="1" s="1"/>
  <c r="CT180" i="1"/>
  <c r="CY180" i="1" s="1"/>
  <c r="CU180" i="1"/>
  <c r="CZ180" i="1" s="1"/>
  <c r="CO52" i="1"/>
  <c r="CP52" i="1"/>
  <c r="CQ52" i="1"/>
  <c r="CV52" i="1" s="1"/>
  <c r="CR52" i="1"/>
  <c r="CW52" i="1" s="1"/>
  <c r="CS52" i="1"/>
  <c r="CX52" i="1" s="1"/>
  <c r="CT52" i="1"/>
  <c r="CY52" i="1" s="1"/>
  <c r="CU52" i="1"/>
  <c r="CZ52" i="1" s="1"/>
  <c r="CO186" i="1"/>
  <c r="CP186" i="1"/>
  <c r="CQ186" i="1"/>
  <c r="CV186" i="1" s="1"/>
  <c r="CR186" i="1"/>
  <c r="CW186" i="1" s="1"/>
  <c r="CS186" i="1"/>
  <c r="CX186" i="1" s="1"/>
  <c r="CT186" i="1"/>
  <c r="CY186" i="1" s="1"/>
  <c r="CU186" i="1"/>
  <c r="CZ186" i="1" s="1"/>
  <c r="CO187" i="1"/>
  <c r="CP187" i="1"/>
  <c r="CQ187" i="1"/>
  <c r="CR187" i="1"/>
  <c r="CW187" i="1" s="1"/>
  <c r="CS187" i="1"/>
  <c r="CX187" i="1" s="1"/>
  <c r="CT187" i="1"/>
  <c r="CY187" i="1" s="1"/>
  <c r="CU187" i="1"/>
  <c r="CZ187" i="1" s="1"/>
  <c r="CO184" i="1"/>
  <c r="CP184" i="1"/>
  <c r="CQ184" i="1"/>
  <c r="CR184" i="1"/>
  <c r="CW184" i="1" s="1"/>
  <c r="CS184" i="1"/>
  <c r="CX184" i="1" s="1"/>
  <c r="CT184" i="1"/>
  <c r="CY184" i="1" s="1"/>
  <c r="CU184" i="1"/>
  <c r="CZ184" i="1" s="1"/>
  <c r="CO188" i="1"/>
  <c r="CP188" i="1"/>
  <c r="CQ188" i="1"/>
  <c r="CV188" i="1" s="1"/>
  <c r="CR188" i="1"/>
  <c r="CW188" i="1" s="1"/>
  <c r="CS188" i="1"/>
  <c r="CX188" i="1" s="1"/>
  <c r="CT188" i="1"/>
  <c r="CY188" i="1" s="1"/>
  <c r="CU188" i="1"/>
  <c r="CZ188" i="1" s="1"/>
  <c r="CO54" i="1"/>
  <c r="CP54" i="1"/>
  <c r="CQ54" i="1"/>
  <c r="CR54" i="1"/>
  <c r="CW54" i="1" s="1"/>
  <c r="CS54" i="1"/>
  <c r="CX54" i="1" s="1"/>
  <c r="CT54" i="1"/>
  <c r="CY54" i="1" s="1"/>
  <c r="CU54" i="1"/>
  <c r="CZ54" i="1" s="1"/>
  <c r="CO189" i="1"/>
  <c r="CP189" i="1"/>
  <c r="CQ189" i="1"/>
  <c r="CR189" i="1"/>
  <c r="CW189" i="1" s="1"/>
  <c r="CS189" i="1"/>
  <c r="CX189" i="1" s="1"/>
  <c r="CT189" i="1"/>
  <c r="CY189" i="1" s="1"/>
  <c r="CU189" i="1"/>
  <c r="CZ189" i="1" s="1"/>
  <c r="CO185" i="1"/>
  <c r="CP185" i="1"/>
  <c r="CQ185" i="1"/>
  <c r="CV185" i="1" s="1"/>
  <c r="CR185" i="1"/>
  <c r="CW185" i="1" s="1"/>
  <c r="CS185" i="1"/>
  <c r="CX185" i="1" s="1"/>
  <c r="CT185" i="1"/>
  <c r="CY185" i="1" s="1"/>
  <c r="CU185" i="1"/>
  <c r="CZ185" i="1" s="1"/>
  <c r="CO56" i="1"/>
  <c r="CP56" i="1"/>
  <c r="CQ56" i="1"/>
  <c r="CV56" i="1" s="1"/>
  <c r="CR56" i="1"/>
  <c r="CW56" i="1" s="1"/>
  <c r="CS56" i="1"/>
  <c r="CX56" i="1" s="1"/>
  <c r="CT56" i="1"/>
  <c r="CY56" i="1" s="1"/>
  <c r="CU56" i="1"/>
  <c r="CZ56" i="1" s="1"/>
  <c r="CO58" i="1"/>
  <c r="CP58" i="1"/>
  <c r="CQ58" i="1"/>
  <c r="CR58" i="1"/>
  <c r="CW58" i="1" s="1"/>
  <c r="CS58" i="1"/>
  <c r="CX58" i="1" s="1"/>
  <c r="CT58" i="1"/>
  <c r="CY58" i="1" s="1"/>
  <c r="CU58" i="1"/>
  <c r="CZ58" i="1" s="1"/>
  <c r="CO190" i="1"/>
  <c r="CP190" i="1"/>
  <c r="CQ190" i="1"/>
  <c r="CR190" i="1"/>
  <c r="CW190" i="1" s="1"/>
  <c r="CS190" i="1"/>
  <c r="CX190" i="1" s="1"/>
  <c r="CT190" i="1"/>
  <c r="CY190" i="1" s="1"/>
  <c r="CU190" i="1"/>
  <c r="CZ190" i="1" s="1"/>
  <c r="CO182" i="1"/>
  <c r="CP182" i="1"/>
  <c r="CQ182" i="1"/>
  <c r="CV182" i="1" s="1"/>
  <c r="CR182" i="1"/>
  <c r="CW182" i="1" s="1"/>
  <c r="CS182" i="1"/>
  <c r="CX182" i="1" s="1"/>
  <c r="CT182" i="1"/>
  <c r="CY182" i="1" s="1"/>
  <c r="CU182" i="1"/>
  <c r="CZ182" i="1" s="1"/>
  <c r="CO191" i="1"/>
  <c r="CP191" i="1"/>
  <c r="CQ191" i="1"/>
  <c r="CV191" i="1" s="1"/>
  <c r="CR191" i="1"/>
  <c r="CW191" i="1" s="1"/>
  <c r="CS191" i="1"/>
  <c r="CX191" i="1" s="1"/>
  <c r="CT191" i="1"/>
  <c r="CY191" i="1" s="1"/>
  <c r="CU191" i="1"/>
  <c r="CZ191" i="1" s="1"/>
  <c r="CO175" i="1"/>
  <c r="CP175" i="1"/>
  <c r="CQ175" i="1"/>
  <c r="CV175" i="1" s="1"/>
  <c r="CR175" i="1"/>
  <c r="CW175" i="1" s="1"/>
  <c r="CS175" i="1"/>
  <c r="CX175" i="1" s="1"/>
  <c r="CT175" i="1"/>
  <c r="CY175" i="1" s="1"/>
  <c r="CU175" i="1"/>
  <c r="CZ175" i="1" s="1"/>
  <c r="CO181" i="1"/>
  <c r="CP181" i="1"/>
  <c r="CQ181" i="1"/>
  <c r="CR181" i="1"/>
  <c r="CW181" i="1" s="1"/>
  <c r="CS181" i="1"/>
  <c r="CX181" i="1" s="1"/>
  <c r="CT181" i="1"/>
  <c r="CY181" i="1" s="1"/>
  <c r="CU181" i="1"/>
  <c r="CZ181" i="1" s="1"/>
  <c r="CO59" i="1"/>
  <c r="CP59" i="1"/>
  <c r="CQ59" i="1"/>
  <c r="CV59" i="1" s="1"/>
  <c r="CR59" i="1"/>
  <c r="CW59" i="1" s="1"/>
  <c r="CS59" i="1"/>
  <c r="CX59" i="1" s="1"/>
  <c r="CT59" i="1"/>
  <c r="CY59" i="1" s="1"/>
  <c r="CU59" i="1"/>
  <c r="CZ59" i="1" s="1"/>
  <c r="CO192" i="1"/>
  <c r="CP192" i="1"/>
  <c r="CQ192" i="1"/>
  <c r="CV192" i="1" s="1"/>
  <c r="CR192" i="1"/>
  <c r="CW192" i="1" s="1"/>
  <c r="CS192" i="1"/>
  <c r="CX192" i="1" s="1"/>
  <c r="CT192" i="1"/>
  <c r="CY192" i="1" s="1"/>
  <c r="CU192" i="1"/>
  <c r="CZ192" i="1" s="1"/>
  <c r="CO193" i="1"/>
  <c r="CP193" i="1"/>
  <c r="CQ193" i="1"/>
  <c r="CV193" i="1" s="1"/>
  <c r="CR193" i="1"/>
  <c r="CW193" i="1" s="1"/>
  <c r="CS193" i="1"/>
  <c r="CX193" i="1" s="1"/>
  <c r="CT193" i="1"/>
  <c r="CY193" i="1" s="1"/>
  <c r="CU193" i="1"/>
  <c r="CZ193" i="1" s="1"/>
  <c r="CO60" i="1"/>
  <c r="CP60" i="1"/>
  <c r="CQ60" i="1"/>
  <c r="CR60" i="1"/>
  <c r="CW60" i="1" s="1"/>
  <c r="CS60" i="1"/>
  <c r="CX60" i="1" s="1"/>
  <c r="CT60" i="1"/>
  <c r="CY60" i="1" s="1"/>
  <c r="CU60" i="1"/>
  <c r="CZ60" i="1" s="1"/>
  <c r="CO61" i="1"/>
  <c r="CP61" i="1"/>
  <c r="CQ61" i="1"/>
  <c r="CR61" i="1"/>
  <c r="CW61" i="1" s="1"/>
  <c r="CS61" i="1"/>
  <c r="CX61" i="1" s="1"/>
  <c r="CT61" i="1"/>
  <c r="CY61" i="1" s="1"/>
  <c r="CU61" i="1"/>
  <c r="CZ61" i="1" s="1"/>
  <c r="CO57" i="1"/>
  <c r="CP57" i="1"/>
  <c r="CQ57" i="1"/>
  <c r="CV57" i="1" s="1"/>
  <c r="CR57" i="1"/>
  <c r="CW57" i="1" s="1"/>
  <c r="CS57" i="1"/>
  <c r="CX57" i="1" s="1"/>
  <c r="CT57" i="1"/>
  <c r="CY57" i="1" s="1"/>
  <c r="CU57" i="1"/>
  <c r="CZ57" i="1" s="1"/>
  <c r="CO63" i="1"/>
  <c r="CP63" i="1"/>
  <c r="CQ63" i="1"/>
  <c r="CR63" i="1"/>
  <c r="CW63" i="1" s="1"/>
  <c r="CS63" i="1"/>
  <c r="CX63" i="1" s="1"/>
  <c r="CT63" i="1"/>
  <c r="CY63" i="1" s="1"/>
  <c r="CU63" i="1"/>
  <c r="CZ63" i="1" s="1"/>
  <c r="CO62" i="1"/>
  <c r="CP62" i="1"/>
  <c r="CQ62" i="1"/>
  <c r="CR62" i="1"/>
  <c r="CW62" i="1" s="1"/>
  <c r="CS62" i="1"/>
  <c r="CX62" i="1" s="1"/>
  <c r="CT62" i="1"/>
  <c r="CY62" i="1" s="1"/>
  <c r="CU62" i="1"/>
  <c r="CZ62" i="1" s="1"/>
  <c r="CO66" i="1"/>
  <c r="CP66" i="1"/>
  <c r="CQ66" i="1"/>
  <c r="CV66" i="1" s="1"/>
  <c r="CR66" i="1"/>
  <c r="CW66" i="1" s="1"/>
  <c r="CS66" i="1"/>
  <c r="CX66" i="1" s="1"/>
  <c r="CT66" i="1"/>
  <c r="CY66" i="1" s="1"/>
  <c r="CU66" i="1"/>
  <c r="CZ66" i="1" s="1"/>
  <c r="CO196" i="1"/>
  <c r="CP196" i="1"/>
  <c r="CQ196" i="1"/>
  <c r="CV196" i="1" s="1"/>
  <c r="CR196" i="1"/>
  <c r="CS196" i="1"/>
  <c r="CX196" i="1" s="1"/>
  <c r="CT196" i="1"/>
  <c r="CY196" i="1" s="1"/>
  <c r="CU196" i="1"/>
  <c r="CZ196" i="1" s="1"/>
  <c r="CO198" i="1"/>
  <c r="CP198" i="1"/>
  <c r="CQ198" i="1"/>
  <c r="CV198" i="1" s="1"/>
  <c r="CR198" i="1"/>
  <c r="CW198" i="1" s="1"/>
  <c r="CS198" i="1"/>
  <c r="CX198" i="1" s="1"/>
  <c r="CT198" i="1"/>
  <c r="CY198" i="1" s="1"/>
  <c r="CU198" i="1"/>
  <c r="CZ198" i="1" s="1"/>
  <c r="CO199" i="1"/>
  <c r="CP199" i="1"/>
  <c r="CQ199" i="1"/>
  <c r="CR199" i="1"/>
  <c r="CW199" i="1" s="1"/>
  <c r="CS199" i="1"/>
  <c r="CX199" i="1" s="1"/>
  <c r="CT199" i="1"/>
  <c r="CY199" i="1" s="1"/>
  <c r="CU199" i="1"/>
  <c r="CZ199" i="1" s="1"/>
  <c r="CO203" i="1"/>
  <c r="CP203" i="1"/>
  <c r="CQ203" i="1"/>
  <c r="CV203" i="1" s="1"/>
  <c r="CR203" i="1"/>
  <c r="CW203" i="1" s="1"/>
  <c r="CS203" i="1"/>
  <c r="CX203" i="1" s="1"/>
  <c r="CT203" i="1"/>
  <c r="CY203" i="1" s="1"/>
  <c r="CU203" i="1"/>
  <c r="CZ203" i="1" s="1"/>
  <c r="CO202" i="1"/>
  <c r="CP202" i="1"/>
  <c r="CQ202" i="1"/>
  <c r="CV202" i="1" s="1"/>
  <c r="CR202" i="1"/>
  <c r="CW202" i="1" s="1"/>
  <c r="CS202" i="1"/>
  <c r="CX202" i="1" s="1"/>
  <c r="CT202" i="1"/>
  <c r="CY202" i="1" s="1"/>
  <c r="CU202" i="1"/>
  <c r="CZ202" i="1" s="1"/>
  <c r="CO201" i="1"/>
  <c r="CP201" i="1"/>
  <c r="CQ201" i="1"/>
  <c r="CV201" i="1" s="1"/>
  <c r="CR201" i="1"/>
  <c r="CW201" i="1" s="1"/>
  <c r="CS201" i="1"/>
  <c r="CX201" i="1" s="1"/>
  <c r="CT201" i="1"/>
  <c r="CY201" i="1" s="1"/>
  <c r="CU201" i="1"/>
  <c r="CZ201" i="1" s="1"/>
  <c r="CO204" i="1"/>
  <c r="CP204" i="1"/>
  <c r="CQ204" i="1"/>
  <c r="CR204" i="1"/>
  <c r="CW204" i="1" s="1"/>
  <c r="CS204" i="1"/>
  <c r="CX204" i="1" s="1"/>
  <c r="CT204" i="1"/>
  <c r="CY204" i="1" s="1"/>
  <c r="CU204" i="1"/>
  <c r="CZ204" i="1" s="1"/>
  <c r="CO206" i="1"/>
  <c r="CP206" i="1"/>
  <c r="CQ206" i="1"/>
  <c r="CV206" i="1" s="1"/>
  <c r="CR206" i="1"/>
  <c r="CW206" i="1" s="1"/>
  <c r="CS206" i="1"/>
  <c r="CX206" i="1" s="1"/>
  <c r="CT206" i="1"/>
  <c r="CY206" i="1" s="1"/>
  <c r="CU206" i="1"/>
  <c r="CZ206" i="1" s="1"/>
  <c r="CO205" i="1"/>
  <c r="CP205" i="1"/>
  <c r="CQ205" i="1"/>
  <c r="CV205" i="1" s="1"/>
  <c r="CR205" i="1"/>
  <c r="CW205" i="1" s="1"/>
  <c r="CS205" i="1"/>
  <c r="CX205" i="1" s="1"/>
  <c r="CT205" i="1"/>
  <c r="CY205" i="1" s="1"/>
  <c r="CU205" i="1"/>
  <c r="CZ205" i="1" s="1"/>
  <c r="CO207" i="1"/>
  <c r="CP207" i="1"/>
  <c r="CQ207" i="1"/>
  <c r="CV207" i="1" s="1"/>
  <c r="CR207" i="1"/>
  <c r="CW207" i="1" s="1"/>
  <c r="CS207" i="1"/>
  <c r="CX207" i="1" s="1"/>
  <c r="CT207" i="1"/>
  <c r="CY207" i="1" s="1"/>
  <c r="CU207" i="1"/>
  <c r="CZ207" i="1" s="1"/>
  <c r="CO209" i="1"/>
  <c r="CP209" i="1"/>
  <c r="CQ209" i="1"/>
  <c r="CR209" i="1"/>
  <c r="CW209" i="1" s="1"/>
  <c r="CS209" i="1"/>
  <c r="CX209" i="1" s="1"/>
  <c r="CT209" i="1"/>
  <c r="CY209" i="1" s="1"/>
  <c r="CU209" i="1"/>
  <c r="CZ209" i="1" s="1"/>
  <c r="CO200" i="1"/>
  <c r="CP200" i="1"/>
  <c r="CQ200" i="1"/>
  <c r="CV200" i="1" s="1"/>
  <c r="CR200" i="1"/>
  <c r="CW200" i="1" s="1"/>
  <c r="CS200" i="1"/>
  <c r="CX200" i="1" s="1"/>
  <c r="CT200" i="1"/>
  <c r="CY200" i="1" s="1"/>
  <c r="CU200" i="1"/>
  <c r="CZ200" i="1" s="1"/>
  <c r="CO148" i="1"/>
  <c r="CP148" i="1"/>
  <c r="CQ148" i="1"/>
  <c r="CV148" i="1" s="1"/>
  <c r="CR148" i="1"/>
  <c r="CW148" i="1" s="1"/>
  <c r="CS148" i="1"/>
  <c r="CX148" i="1" s="1"/>
  <c r="CT148" i="1"/>
  <c r="CY148" i="1" s="1"/>
  <c r="CU148" i="1"/>
  <c r="CZ148" i="1" s="1"/>
  <c r="CO68" i="1"/>
  <c r="CP68" i="1"/>
  <c r="CQ68" i="1"/>
  <c r="CR68" i="1"/>
  <c r="CW68" i="1" s="1"/>
  <c r="CS68" i="1"/>
  <c r="CX68" i="1" s="1"/>
  <c r="CT68" i="1"/>
  <c r="CY68" i="1" s="1"/>
  <c r="CU68" i="1"/>
  <c r="CZ68" i="1" s="1"/>
  <c r="CO140" i="1"/>
  <c r="CP140" i="1"/>
  <c r="CQ140" i="1"/>
  <c r="CR140" i="1"/>
  <c r="CW140" i="1" s="1"/>
  <c r="CS140" i="1"/>
  <c r="CX140" i="1" s="1"/>
  <c r="CT140" i="1"/>
  <c r="CY140" i="1" s="1"/>
  <c r="CU140" i="1"/>
  <c r="CZ140" i="1" s="1"/>
  <c r="CO67" i="1"/>
  <c r="CP67" i="1"/>
  <c r="CQ67" i="1"/>
  <c r="CR67" i="1"/>
  <c r="CW67" i="1" s="1"/>
  <c r="CS67" i="1"/>
  <c r="CX67" i="1" s="1"/>
  <c r="CT67" i="1"/>
  <c r="CY67" i="1" s="1"/>
  <c r="CU67" i="1"/>
  <c r="CZ67" i="1" s="1"/>
  <c r="CO208" i="1"/>
  <c r="CP208" i="1"/>
  <c r="CQ208" i="1"/>
  <c r="CV208" i="1" s="1"/>
  <c r="CR208" i="1"/>
  <c r="CW208" i="1" s="1"/>
  <c r="CS208" i="1"/>
  <c r="CX208" i="1" s="1"/>
  <c r="CT208" i="1"/>
  <c r="CY208" i="1" s="1"/>
  <c r="CU208" i="1"/>
  <c r="CZ208" i="1" s="1"/>
  <c r="CO49" i="1"/>
  <c r="CP49" i="1"/>
  <c r="CQ49" i="1"/>
  <c r="CV49" i="1" s="1"/>
  <c r="CR49" i="1"/>
  <c r="CW49" i="1" s="1"/>
  <c r="CS49" i="1"/>
  <c r="CX49" i="1" s="1"/>
  <c r="CT49" i="1"/>
  <c r="CY49" i="1" s="1"/>
  <c r="CU49" i="1"/>
  <c r="CZ49" i="1" s="1"/>
  <c r="CO179" i="1"/>
  <c r="CP179" i="1"/>
  <c r="CQ179" i="1"/>
  <c r="CR179" i="1"/>
  <c r="CW179" i="1" s="1"/>
  <c r="CS179" i="1"/>
  <c r="CX179" i="1" s="1"/>
  <c r="CT179" i="1"/>
  <c r="CY179" i="1" s="1"/>
  <c r="CU179" i="1"/>
  <c r="CZ179" i="1" s="1"/>
  <c r="CU73" i="1"/>
  <c r="CZ73" i="1" s="1"/>
  <c r="CT73" i="1"/>
  <c r="CY73" i="1" s="1"/>
  <c r="CS73" i="1"/>
  <c r="CX73" i="1" s="1"/>
  <c r="CR73" i="1"/>
  <c r="CW73" i="1" s="1"/>
  <c r="CQ73" i="1"/>
  <c r="CV73" i="1" s="1"/>
  <c r="CP73" i="1"/>
  <c r="CO73" i="1"/>
  <c r="CM76" i="1"/>
  <c r="CM84" i="1"/>
  <c r="CM86" i="1"/>
  <c r="CM85" i="1"/>
  <c r="CM88" i="1"/>
  <c r="CM9" i="1"/>
  <c r="CM87" i="1"/>
  <c r="CM8" i="1"/>
  <c r="CM83" i="1"/>
  <c r="CM90" i="1"/>
  <c r="CM11" i="1"/>
  <c r="CM16" i="1"/>
  <c r="CM14" i="1"/>
  <c r="CM92" i="1"/>
  <c r="CM13" i="1"/>
  <c r="CM94" i="1"/>
  <c r="CM97" i="1"/>
  <c r="CM17" i="1"/>
  <c r="CM96" i="1"/>
  <c r="CM100" i="1"/>
  <c r="CM91" i="1"/>
  <c r="CM103" i="1"/>
  <c r="CM19" i="1"/>
  <c r="CM104" i="1"/>
  <c r="CM95" i="1"/>
  <c r="CM101" i="1"/>
  <c r="CM21" i="1"/>
  <c r="CM99" i="1"/>
  <c r="CM93" i="1"/>
  <c r="CM102" i="1"/>
  <c r="CM111" i="1"/>
  <c r="CM110" i="1"/>
  <c r="CM106" i="1"/>
  <c r="CM108" i="1"/>
  <c r="CM22" i="1"/>
  <c r="CM114" i="1"/>
  <c r="CM116" i="1"/>
  <c r="CM117" i="1"/>
  <c r="CM113" i="1"/>
  <c r="CM23" i="1"/>
  <c r="CM107" i="1"/>
  <c r="CM24" i="1"/>
  <c r="CM122" i="1"/>
  <c r="CM123" i="1"/>
  <c r="CM124" i="1"/>
  <c r="CM121" i="1"/>
  <c r="CM126" i="1"/>
  <c r="CM129" i="1"/>
  <c r="CM120" i="1"/>
  <c r="CM127" i="1"/>
  <c r="CM18" i="1"/>
  <c r="CM125" i="1"/>
  <c r="CM109" i="1"/>
  <c r="CM25" i="1"/>
  <c r="CM119" i="1"/>
  <c r="CM128" i="1"/>
  <c r="CM115" i="1"/>
  <c r="CM26" i="1"/>
  <c r="CM29" i="1"/>
  <c r="CM30" i="1"/>
  <c r="CM133" i="1"/>
  <c r="CM135" i="1"/>
  <c r="CM134" i="1"/>
  <c r="CM32" i="1"/>
  <c r="CM27" i="1"/>
  <c r="CM33" i="1"/>
  <c r="CM28" i="1"/>
  <c r="CM136" i="1"/>
  <c r="CM112" i="1"/>
  <c r="CM138" i="1"/>
  <c r="CM139" i="1"/>
  <c r="CM142" i="1"/>
  <c r="CM35" i="1"/>
  <c r="CM137" i="1"/>
  <c r="CM143" i="1"/>
  <c r="CM144" i="1"/>
  <c r="CM146" i="1"/>
  <c r="CM36" i="1"/>
  <c r="CM151" i="1"/>
  <c r="CM150" i="1"/>
  <c r="CM152" i="1"/>
  <c r="CM39" i="1"/>
  <c r="CM153" i="1"/>
  <c r="CM34" i="1"/>
  <c r="CM155" i="1"/>
  <c r="CM38" i="1"/>
  <c r="CM31" i="1"/>
  <c r="CM42" i="1"/>
  <c r="CM131" i="1"/>
  <c r="CM157" i="1"/>
  <c r="CM160" i="1"/>
  <c r="CM41" i="1"/>
  <c r="CM40" i="1"/>
  <c r="CM44" i="1"/>
  <c r="CM161" i="1"/>
  <c r="CM156" i="1"/>
  <c r="CM158" i="1"/>
  <c r="CM164" i="1"/>
  <c r="CM159" i="1"/>
  <c r="CM145" i="1"/>
  <c r="CM165" i="1"/>
  <c r="CM43" i="1"/>
  <c r="CM149" i="1"/>
  <c r="CM48" i="1"/>
  <c r="CM47" i="1"/>
  <c r="CM46" i="1"/>
  <c r="CM98" i="1"/>
  <c r="CM45" i="1"/>
  <c r="CM170" i="1"/>
  <c r="CM173" i="1"/>
  <c r="CM171" i="1"/>
  <c r="CM50" i="1"/>
  <c r="CM169" i="1"/>
  <c r="CM168" i="1"/>
  <c r="CM178" i="1"/>
  <c r="CM162" i="1"/>
  <c r="CM51" i="1"/>
  <c r="CM174" i="1"/>
  <c r="CM180" i="1"/>
  <c r="CM52" i="1"/>
  <c r="CM186" i="1"/>
  <c r="CM187" i="1"/>
  <c r="CM184" i="1"/>
  <c r="CM188" i="1"/>
  <c r="CM54" i="1"/>
  <c r="CM189" i="1"/>
  <c r="CM185" i="1"/>
  <c r="CM56" i="1"/>
  <c r="CM58" i="1"/>
  <c r="CM190" i="1"/>
  <c r="CM182" i="1"/>
  <c r="CM191" i="1"/>
  <c r="CM175" i="1"/>
  <c r="CM181" i="1"/>
  <c r="CM59" i="1"/>
  <c r="CM192" i="1"/>
  <c r="CM193" i="1"/>
  <c r="CM60" i="1"/>
  <c r="CM61" i="1"/>
  <c r="CM57" i="1"/>
  <c r="CM63" i="1"/>
  <c r="CM62" i="1"/>
  <c r="CM66" i="1"/>
  <c r="CM196" i="1"/>
  <c r="CM198" i="1"/>
  <c r="CM199" i="1"/>
  <c r="CM203" i="1"/>
  <c r="CM202" i="1"/>
  <c r="CM201" i="1"/>
  <c r="CM204" i="1"/>
  <c r="CM206" i="1"/>
  <c r="CM205" i="1"/>
  <c r="CM207" i="1"/>
  <c r="CM209" i="1"/>
  <c r="CM200" i="1"/>
  <c r="CM148" i="1"/>
  <c r="CM68" i="1"/>
  <c r="CM140" i="1"/>
  <c r="CM67" i="1"/>
  <c r="CM208" i="1"/>
  <c r="CM49" i="1"/>
  <c r="CM179" i="1"/>
  <c r="CM74" i="1"/>
  <c r="CM70" i="1"/>
  <c r="CM71" i="1"/>
  <c r="CM69" i="1"/>
  <c r="CM75" i="1"/>
  <c r="CM3" i="1"/>
  <c r="CM5" i="1"/>
  <c r="CM4" i="1"/>
  <c r="CM78" i="1"/>
  <c r="CM6" i="1"/>
  <c r="CM81" i="1"/>
  <c r="CM79" i="1"/>
  <c r="CM73" i="1"/>
  <c r="ABG22" i="1" l="1"/>
  <c r="ABG61" i="1"/>
  <c r="ABG108" i="1"/>
  <c r="ABG168" i="1"/>
  <c r="ABG33" i="1"/>
  <c r="ABG154" i="1"/>
  <c r="ABG172" i="1"/>
  <c r="ABG206" i="1"/>
  <c r="ABG2" i="1"/>
  <c r="ABG159" i="1"/>
  <c r="ABG7" i="1"/>
  <c r="ABG175" i="1"/>
  <c r="ABG45" i="1"/>
  <c r="ABG35" i="1"/>
  <c r="ABG26" i="1"/>
  <c r="ABG97" i="1"/>
  <c r="ABG90" i="1"/>
  <c r="ABG70" i="1"/>
  <c r="ABG65" i="1"/>
  <c r="ABO172" i="1"/>
  <c r="ABO206" i="1"/>
  <c r="ABG203" i="1"/>
  <c r="ABG63" i="1"/>
  <c r="ABG56" i="1"/>
  <c r="ABQ108" i="1"/>
  <c r="ABG74" i="1"/>
  <c r="ABG141" i="1"/>
  <c r="ABG138" i="1"/>
  <c r="ABG57" i="1"/>
  <c r="ABP154" i="1"/>
  <c r="ABG72" i="1"/>
  <c r="ABG37" i="1"/>
  <c r="ABG67" i="1"/>
  <c r="ABG185" i="1"/>
  <c r="ABG144" i="1"/>
  <c r="ABG101" i="1"/>
  <c r="ABG202" i="1"/>
  <c r="ABG170" i="1"/>
  <c r="ABG79" i="1"/>
  <c r="ABG12" i="1"/>
  <c r="ABO12" i="1"/>
  <c r="ABG51" i="1"/>
  <c r="ABG145" i="1"/>
  <c r="ABO145" i="1"/>
  <c r="CN485" i="1"/>
  <c r="CN438" i="1"/>
  <c r="CN447" i="1"/>
  <c r="ABO175" i="1"/>
  <c r="ABP185" i="1"/>
  <c r="ABG46" i="1"/>
  <c r="ABG137" i="1"/>
  <c r="ABP137" i="1"/>
  <c r="ABG83" i="1"/>
  <c r="ABP83" i="1"/>
  <c r="ABG3" i="1"/>
  <c r="ABP3" i="1"/>
  <c r="ABG157" i="1"/>
  <c r="ABP157" i="1"/>
  <c r="ABG17" i="1"/>
  <c r="ABP17" i="1"/>
  <c r="ABG77" i="1"/>
  <c r="ABG55" i="1"/>
  <c r="ABG192" i="1"/>
  <c r="ABG162" i="1"/>
  <c r="ABG163" i="1"/>
  <c r="ABG171" i="1"/>
  <c r="ABG127" i="1"/>
  <c r="ABG84" i="1"/>
  <c r="ABG64" i="1"/>
  <c r="ABG177" i="1"/>
  <c r="ABG208" i="1"/>
  <c r="ABG201" i="1"/>
  <c r="ABG199" i="1"/>
  <c r="ABG60" i="1"/>
  <c r="ABG59" i="1"/>
  <c r="ABG180" i="1"/>
  <c r="ABP170" i="1"/>
  <c r="ABG24" i="1"/>
  <c r="ABP24" i="1"/>
  <c r="ABP101" i="1"/>
  <c r="ABG95" i="1"/>
  <c r="ABQ77" i="1"/>
  <c r="ABG54" i="1"/>
  <c r="ABO54" i="1"/>
  <c r="ABP159" i="1"/>
  <c r="ABG39" i="1"/>
  <c r="ABP39" i="1"/>
  <c r="ABG106" i="1"/>
  <c r="ABO106" i="1"/>
  <c r="ABG21" i="1"/>
  <c r="ABP21" i="1"/>
  <c r="ABG68" i="1"/>
  <c r="ABO68" i="1"/>
  <c r="ABG82" i="1"/>
  <c r="ABG20" i="1"/>
  <c r="ABG53" i="1"/>
  <c r="ABG167" i="1"/>
  <c r="ABG198" i="1"/>
  <c r="ABG66" i="1"/>
  <c r="ABO66" i="1"/>
  <c r="ABG193" i="1"/>
  <c r="ABG132" i="1"/>
  <c r="ABG118" i="1"/>
  <c r="ABG200" i="1"/>
  <c r="ABG207" i="1"/>
  <c r="ABO201" i="1"/>
  <c r="ABG196" i="1"/>
  <c r="ABG188" i="1"/>
  <c r="ABG187" i="1"/>
  <c r="ABG164" i="1"/>
  <c r="ABG28" i="1"/>
  <c r="ABO33" i="1"/>
  <c r="ABO84" i="1"/>
  <c r="ABG89" i="1"/>
  <c r="ABG183" i="1"/>
  <c r="ABG179" i="1"/>
  <c r="ABG182" i="1"/>
  <c r="ABG58" i="1"/>
  <c r="ABG52" i="1"/>
  <c r="ABG131" i="1"/>
  <c r="ABG31" i="1"/>
  <c r="ABG153" i="1"/>
  <c r="ABG152" i="1"/>
  <c r="ABG128" i="1"/>
  <c r="ABG25" i="1"/>
  <c r="ABG122" i="1"/>
  <c r="ABG96" i="1"/>
  <c r="ABG5" i="1"/>
  <c r="ABG98" i="1"/>
  <c r="ABG47" i="1"/>
  <c r="ABG161" i="1"/>
  <c r="ABG160" i="1"/>
  <c r="ABG143" i="1"/>
  <c r="ABG32" i="1"/>
  <c r="ABG6" i="1"/>
  <c r="ABG130" i="1"/>
  <c r="ABG105" i="1"/>
  <c r="ABG15" i="1"/>
  <c r="ABG148" i="1"/>
  <c r="ABG209" i="1"/>
  <c r="ABG184" i="1"/>
  <c r="ABG186" i="1"/>
  <c r="ABG50" i="1"/>
  <c r="ABG11" i="1"/>
  <c r="ABG166" i="1"/>
  <c r="ABG49" i="1"/>
  <c r="ABG205" i="1"/>
  <c r="ABG191" i="1"/>
  <c r="ABG190" i="1"/>
  <c r="ABO171" i="1"/>
  <c r="ABG41" i="1"/>
  <c r="ABP160" i="1"/>
  <c r="ABG38" i="1"/>
  <c r="ABG34" i="1"/>
  <c r="ABP143" i="1"/>
  <c r="ABG29" i="1"/>
  <c r="ABO90" i="1"/>
  <c r="ABG178" i="1"/>
  <c r="ABG169" i="1"/>
  <c r="ABG48" i="1"/>
  <c r="ABG18" i="1"/>
  <c r="ABG86" i="1"/>
  <c r="ABG69" i="1"/>
  <c r="ABG165" i="1"/>
  <c r="ABO165" i="1"/>
  <c r="ABG91" i="1"/>
  <c r="ABO91" i="1"/>
  <c r="ABG16" i="1"/>
  <c r="ABO16" i="1"/>
  <c r="ABG147" i="1"/>
  <c r="ABG80" i="1"/>
  <c r="ABG10" i="1"/>
  <c r="ABG176" i="1"/>
  <c r="ABG140" i="1"/>
  <c r="ABG204" i="1"/>
  <c r="ABG62" i="1"/>
  <c r="ABG181" i="1"/>
  <c r="ABG189" i="1"/>
  <c r="ABG174" i="1"/>
  <c r="ABG173" i="1"/>
  <c r="ABG149" i="1"/>
  <c r="ABG136" i="1"/>
  <c r="ABO136" i="1"/>
  <c r="ABG27" i="1"/>
  <c r="ABG115" i="1"/>
  <c r="ABG125" i="1"/>
  <c r="ABO125" i="1"/>
  <c r="ABG113" i="1"/>
  <c r="ABQ113" i="1"/>
  <c r="ABG110" i="1"/>
  <c r="ABG102" i="1"/>
  <c r="ABG81" i="1"/>
  <c r="ABG78" i="1"/>
  <c r="ABO78" i="1"/>
  <c r="ABG75" i="1"/>
  <c r="ABG133" i="1"/>
  <c r="ABO133" i="1"/>
  <c r="ABG116" i="1"/>
  <c r="ABO116" i="1"/>
  <c r="ABO163" i="1"/>
  <c r="ABO89" i="1"/>
  <c r="ABO15" i="1"/>
  <c r="ABO55" i="1"/>
  <c r="ABO208" i="1"/>
  <c r="ABO205" i="1"/>
  <c r="ABO196" i="1"/>
  <c r="ABO192" i="1"/>
  <c r="ABO56" i="1"/>
  <c r="ABO52" i="1"/>
  <c r="ABO50" i="1"/>
  <c r="ABO48" i="1"/>
  <c r="ABG43" i="1"/>
  <c r="ABO43" i="1"/>
  <c r="ABG158" i="1"/>
  <c r="ABG40" i="1"/>
  <c r="ABO40" i="1"/>
  <c r="ABQ131" i="1"/>
  <c r="ABG151" i="1"/>
  <c r="ABO151" i="1"/>
  <c r="ABG134" i="1"/>
  <c r="ABG119" i="1"/>
  <c r="ABQ119" i="1"/>
  <c r="ABG129" i="1"/>
  <c r="ABG121" i="1"/>
  <c r="ABG14" i="1"/>
  <c r="ABO14" i="1"/>
  <c r="ABG85" i="1"/>
  <c r="ABO85" i="1"/>
  <c r="ABG13" i="1"/>
  <c r="ABQ13" i="1"/>
  <c r="ABO105" i="1"/>
  <c r="ABO20" i="1"/>
  <c r="ABO53" i="1"/>
  <c r="ABO49" i="1"/>
  <c r="ABO207" i="1"/>
  <c r="ABO198" i="1"/>
  <c r="ABO193" i="1"/>
  <c r="ABO58" i="1"/>
  <c r="ABO186" i="1"/>
  <c r="ABO169" i="1"/>
  <c r="ABO47" i="1"/>
  <c r="ABG156" i="1"/>
  <c r="ABO161" i="1"/>
  <c r="ABO41" i="1"/>
  <c r="ABP153" i="1"/>
  <c r="ABG146" i="1"/>
  <c r="ABO146" i="1"/>
  <c r="ABG112" i="1"/>
  <c r="ABO112" i="1"/>
  <c r="ABG109" i="1"/>
  <c r="ABO109" i="1"/>
  <c r="ABG120" i="1"/>
  <c r="ABG123" i="1"/>
  <c r="ABO123" i="1"/>
  <c r="ABG111" i="1"/>
  <c r="ABQ111" i="1"/>
  <c r="ABG104" i="1"/>
  <c r="ABG103" i="1"/>
  <c r="ABG71" i="1"/>
  <c r="ABG8" i="1"/>
  <c r="ABQ132" i="1"/>
  <c r="ABP130" i="1"/>
  <c r="ABO118" i="1"/>
  <c r="ABQ72" i="1"/>
  <c r="ABP65" i="1"/>
  <c r="ABO64" i="1"/>
  <c r="ABQ2" i="1"/>
  <c r="ABP37" i="1"/>
  <c r="ABO177" i="1"/>
  <c r="ABQ183" i="1"/>
  <c r="ABP166" i="1"/>
  <c r="ABO179" i="1"/>
  <c r="ABQ148" i="1"/>
  <c r="ABP200" i="1"/>
  <c r="ABO209" i="1"/>
  <c r="ABQ202" i="1"/>
  <c r="ABP203" i="1"/>
  <c r="ABO199" i="1"/>
  <c r="ABQ57" i="1"/>
  <c r="ABP61" i="1"/>
  <c r="ABO60" i="1"/>
  <c r="ABQ191" i="1"/>
  <c r="ABP182" i="1"/>
  <c r="ABO190" i="1"/>
  <c r="ABQ188" i="1"/>
  <c r="ABP184" i="1"/>
  <c r="ABO187" i="1"/>
  <c r="ABQ162" i="1"/>
  <c r="ABP178" i="1"/>
  <c r="ABO168" i="1"/>
  <c r="ABQ45" i="1"/>
  <c r="ABP98" i="1"/>
  <c r="ABO46" i="1"/>
  <c r="ABG155" i="1"/>
  <c r="ABO155" i="1"/>
  <c r="ABQ152" i="1"/>
  <c r="ABO144" i="1"/>
  <c r="ABG139" i="1"/>
  <c r="ABG93" i="1"/>
  <c r="ABO93" i="1"/>
  <c r="ABG100" i="1"/>
  <c r="ABO100" i="1"/>
  <c r="ABG87" i="1"/>
  <c r="ABQ87" i="1"/>
  <c r="ABG142" i="1"/>
  <c r="ABO164" i="1"/>
  <c r="ABG44" i="1"/>
  <c r="ABO44" i="1"/>
  <c r="ABG42" i="1"/>
  <c r="ABO31" i="1"/>
  <c r="ABO34" i="1"/>
  <c r="ABG135" i="1"/>
  <c r="ABG126" i="1"/>
  <c r="ABQ126" i="1"/>
  <c r="ABG23" i="1"/>
  <c r="ABG117" i="1"/>
  <c r="ABG88" i="1"/>
  <c r="ABO88" i="1"/>
  <c r="ABG76" i="1"/>
  <c r="ABG4" i="1"/>
  <c r="ABO4" i="1"/>
  <c r="ABG99" i="1"/>
  <c r="ABO99" i="1"/>
  <c r="ABG9" i="1"/>
  <c r="ABG150" i="1"/>
  <c r="ABP150" i="1"/>
  <c r="ABG36" i="1"/>
  <c r="ABG30" i="1"/>
  <c r="ABO30" i="1"/>
  <c r="ABG124" i="1"/>
  <c r="ABO124" i="1"/>
  <c r="ABG107" i="1"/>
  <c r="ABG114" i="1"/>
  <c r="ABO114" i="1"/>
  <c r="ABG19" i="1"/>
  <c r="ABQ19" i="1"/>
  <c r="ABG94" i="1"/>
  <c r="ABG92" i="1"/>
  <c r="ABO38" i="1"/>
  <c r="ABO36" i="1"/>
  <c r="ABO138" i="1"/>
  <c r="ABO135" i="1"/>
  <c r="ABQ128" i="1"/>
  <c r="ABO25" i="1"/>
  <c r="ABQ129" i="1"/>
  <c r="ABO121" i="1"/>
  <c r="ABQ23" i="1"/>
  <c r="ABO117" i="1"/>
  <c r="ABQ110" i="1"/>
  <c r="ABO102" i="1"/>
  <c r="ABQ104" i="1"/>
  <c r="ABO103" i="1"/>
  <c r="ABQ94" i="1"/>
  <c r="ABO92" i="1"/>
  <c r="ABQ8" i="1"/>
  <c r="ABO9" i="1"/>
  <c r="ABQ79" i="1"/>
  <c r="ABP81" i="1"/>
  <c r="ABO6" i="1"/>
  <c r="ABP142" i="1"/>
  <c r="ABO139" i="1"/>
  <c r="ABP32" i="1"/>
  <c r="ABO134" i="1"/>
  <c r="ABO71" i="1"/>
  <c r="ABO74" i="1"/>
  <c r="ABO70" i="1"/>
  <c r="ABG73" i="1"/>
  <c r="CV485" i="1"/>
  <c r="CN347" i="1"/>
  <c r="CN345" i="1"/>
  <c r="CN487" i="1"/>
  <c r="CN67" i="1"/>
  <c r="CN126" i="1"/>
  <c r="CN501" i="1"/>
  <c r="CN270" i="1"/>
  <c r="CN431" i="1"/>
  <c r="CN73" i="1"/>
  <c r="CN3" i="1"/>
  <c r="CN79" i="1"/>
  <c r="CN151" i="1"/>
  <c r="CN8" i="1"/>
  <c r="CV67" i="1"/>
  <c r="CV126" i="1"/>
  <c r="CN498" i="1"/>
  <c r="CN473" i="1"/>
  <c r="CN375" i="1"/>
  <c r="CN55" i="1"/>
  <c r="CN391" i="1"/>
  <c r="CN2" i="1"/>
  <c r="CV431" i="1"/>
  <c r="CN383" i="1"/>
  <c r="CN161" i="1"/>
  <c r="CN179" i="1"/>
  <c r="CN209" i="1"/>
  <c r="CN164" i="1"/>
  <c r="CN33" i="1"/>
  <c r="CN24" i="1"/>
  <c r="CN101" i="1"/>
  <c r="CN84" i="1"/>
  <c r="CV501" i="1"/>
  <c r="CN499" i="1"/>
  <c r="CN295" i="1"/>
  <c r="CN196" i="1"/>
  <c r="CN87" i="1"/>
  <c r="CN134" i="1"/>
  <c r="CW79" i="1"/>
  <c r="CN58" i="1"/>
  <c r="CN158" i="1"/>
  <c r="CN131" i="1"/>
  <c r="CN152" i="1"/>
  <c r="CN115" i="1"/>
  <c r="CN61" i="1"/>
  <c r="CN184" i="1"/>
  <c r="CN29" i="1"/>
  <c r="CN125" i="1"/>
  <c r="CN114" i="1"/>
  <c r="CN86" i="1"/>
  <c r="CN66" i="1"/>
  <c r="CN23" i="1"/>
  <c r="CW196" i="1"/>
  <c r="CV58" i="1"/>
  <c r="CN389" i="1"/>
  <c r="CN358" i="1"/>
  <c r="CN13" i="1"/>
  <c r="CN503" i="1"/>
  <c r="CN162" i="1"/>
  <c r="CN144" i="1"/>
  <c r="CN185" i="1"/>
  <c r="CN111" i="1"/>
  <c r="CV131" i="1"/>
  <c r="CV144" i="1"/>
  <c r="CV101" i="1"/>
  <c r="CN70" i="1"/>
  <c r="CN47" i="1"/>
  <c r="CN27" i="1"/>
  <c r="CN75" i="1"/>
  <c r="CN128" i="1"/>
  <c r="CN506" i="1"/>
  <c r="CN171" i="1"/>
  <c r="CN104" i="1"/>
  <c r="CV47" i="1"/>
  <c r="CV158" i="1"/>
  <c r="CN474" i="1"/>
  <c r="CN421" i="1"/>
  <c r="CN417" i="1"/>
  <c r="CV345" i="1"/>
  <c r="CV199" i="1"/>
  <c r="CN199" i="1"/>
  <c r="CV60" i="1"/>
  <c r="CN60" i="1"/>
  <c r="CV190" i="1"/>
  <c r="CN190" i="1"/>
  <c r="CN187" i="1"/>
  <c r="CV187" i="1"/>
  <c r="CN168" i="1"/>
  <c r="CV168" i="1"/>
  <c r="CV46" i="1"/>
  <c r="CN46" i="1"/>
  <c r="CV157" i="1"/>
  <c r="CN157" i="1"/>
  <c r="CV39" i="1"/>
  <c r="CN39" i="1"/>
  <c r="CV137" i="1"/>
  <c r="CN137" i="1"/>
  <c r="CV26" i="1"/>
  <c r="CN26" i="1"/>
  <c r="CV127" i="1"/>
  <c r="CN127" i="1"/>
  <c r="CV108" i="1"/>
  <c r="CN108" i="1"/>
  <c r="CV17" i="1"/>
  <c r="CN17" i="1"/>
  <c r="CV90" i="1"/>
  <c r="CN90" i="1"/>
  <c r="CN5" i="1"/>
  <c r="CN148" i="1"/>
  <c r="CN57" i="1"/>
  <c r="CN188" i="1"/>
  <c r="CN45" i="1"/>
  <c r="CN41" i="1"/>
  <c r="CN30" i="1"/>
  <c r="CN123" i="1"/>
  <c r="CN99" i="1"/>
  <c r="CN16" i="1"/>
  <c r="CV184" i="1"/>
  <c r="CW114" i="1"/>
  <c r="CN456" i="1"/>
  <c r="CV456" i="1"/>
  <c r="CN85" i="1"/>
  <c r="CN6" i="1"/>
  <c r="CN52" i="1"/>
  <c r="CV86" i="1"/>
  <c r="CV209" i="1"/>
  <c r="CV61" i="1"/>
  <c r="CN200" i="1"/>
  <c r="CN98" i="1"/>
  <c r="CN143" i="1"/>
  <c r="CN122" i="1"/>
  <c r="CN11" i="1"/>
  <c r="CN74" i="1"/>
  <c r="CN192" i="1"/>
  <c r="CN42" i="1"/>
  <c r="CN68" i="1"/>
  <c r="CN201" i="1"/>
  <c r="CV63" i="1"/>
  <c r="CN63" i="1"/>
  <c r="CN175" i="1"/>
  <c r="CN54" i="1"/>
  <c r="CV51" i="1"/>
  <c r="CN51" i="1"/>
  <c r="CV170" i="1"/>
  <c r="CN170" i="1"/>
  <c r="CV165" i="1"/>
  <c r="CN165" i="1"/>
  <c r="CV40" i="1"/>
  <c r="CN40" i="1"/>
  <c r="CV155" i="1"/>
  <c r="CN155" i="1"/>
  <c r="CV146" i="1"/>
  <c r="CN146" i="1"/>
  <c r="CV112" i="1"/>
  <c r="CN112" i="1"/>
  <c r="CV133" i="1"/>
  <c r="CN133" i="1"/>
  <c r="CV109" i="1"/>
  <c r="CN109" i="1"/>
  <c r="CV124" i="1"/>
  <c r="CN124" i="1"/>
  <c r="CV116" i="1"/>
  <c r="CN116" i="1"/>
  <c r="CV93" i="1"/>
  <c r="CN93" i="1"/>
  <c r="CV91" i="1"/>
  <c r="CN91" i="1"/>
  <c r="CN14" i="1"/>
  <c r="CN78" i="1"/>
  <c r="CN206" i="1"/>
  <c r="CN59" i="1"/>
  <c r="CN180" i="1"/>
  <c r="CN149" i="1"/>
  <c r="CN31" i="1"/>
  <c r="CN139" i="1"/>
  <c r="CN119" i="1"/>
  <c r="CN113" i="1"/>
  <c r="CN19" i="1"/>
  <c r="CV33" i="1"/>
  <c r="CV29" i="1"/>
  <c r="CW125" i="1"/>
  <c r="CN142" i="1"/>
  <c r="CV140" i="1"/>
  <c r="CN140" i="1"/>
  <c r="CV204" i="1"/>
  <c r="CN204" i="1"/>
  <c r="CV189" i="1"/>
  <c r="CN189" i="1"/>
  <c r="CV174" i="1"/>
  <c r="CN174" i="1"/>
  <c r="CN173" i="1"/>
  <c r="CV43" i="1"/>
  <c r="CN43" i="1"/>
  <c r="CV44" i="1"/>
  <c r="CN44" i="1"/>
  <c r="CV38" i="1"/>
  <c r="CN38" i="1"/>
  <c r="CN36" i="1"/>
  <c r="CV138" i="1"/>
  <c r="CN138" i="1"/>
  <c r="CV135" i="1"/>
  <c r="CN135" i="1"/>
  <c r="CV25" i="1"/>
  <c r="CN25" i="1"/>
  <c r="CV121" i="1"/>
  <c r="CN121" i="1"/>
  <c r="CV117" i="1"/>
  <c r="CN117" i="1"/>
  <c r="CV102" i="1"/>
  <c r="CN102" i="1"/>
  <c r="CV103" i="1"/>
  <c r="CN103" i="1"/>
  <c r="CV92" i="1"/>
  <c r="CN92" i="1"/>
  <c r="CV9" i="1"/>
  <c r="CN9" i="1"/>
  <c r="CN76" i="1"/>
  <c r="CN202" i="1"/>
  <c r="CN191" i="1"/>
  <c r="CN145" i="1"/>
  <c r="CN34" i="1"/>
  <c r="CN136" i="1"/>
  <c r="CN100" i="1"/>
  <c r="CV24" i="1"/>
  <c r="CV62" i="1"/>
  <c r="CN62" i="1"/>
  <c r="CN81" i="1"/>
  <c r="CN203" i="1"/>
  <c r="CN182" i="1"/>
  <c r="CN178" i="1"/>
  <c r="CN159" i="1"/>
  <c r="CN153" i="1"/>
  <c r="CN28" i="1"/>
  <c r="CN18" i="1"/>
  <c r="CN22" i="1"/>
  <c r="CN96" i="1"/>
  <c r="CV84" i="1"/>
  <c r="CV179" i="1"/>
  <c r="CV68" i="1"/>
  <c r="CV54" i="1"/>
  <c r="CV164" i="1"/>
  <c r="CN160" i="1"/>
  <c r="CN21" i="1"/>
  <c r="CN205" i="1"/>
  <c r="CN48" i="1"/>
  <c r="CV181" i="1"/>
  <c r="CN181" i="1"/>
  <c r="CN71" i="1"/>
  <c r="CN208" i="1"/>
  <c r="CN56" i="1"/>
  <c r="CN50" i="1"/>
  <c r="CN156" i="1"/>
  <c r="CN150" i="1"/>
  <c r="CN32" i="1"/>
  <c r="CN129" i="1"/>
  <c r="CN110" i="1"/>
  <c r="CN94" i="1"/>
  <c r="CV36" i="1"/>
  <c r="CN88" i="1"/>
  <c r="CN486" i="1"/>
  <c r="CN439" i="1"/>
  <c r="CV439" i="1"/>
  <c r="CN4" i="1"/>
  <c r="CV27" i="1"/>
  <c r="CN69" i="1"/>
  <c r="CN49" i="1"/>
  <c r="CN207" i="1"/>
  <c r="CN198" i="1"/>
  <c r="CN193" i="1"/>
  <c r="CN186" i="1"/>
  <c r="CN169" i="1"/>
  <c r="CN35" i="1"/>
  <c r="CN120" i="1"/>
  <c r="CN107" i="1"/>
  <c r="CN106" i="1"/>
  <c r="CN95" i="1"/>
  <c r="CN97" i="1"/>
  <c r="CN83" i="1"/>
  <c r="CN469" i="1"/>
  <c r="CW469" i="1"/>
  <c r="CN505" i="1"/>
  <c r="CN478" i="1"/>
  <c r="CN484" i="1"/>
  <c r="CX477" i="1"/>
  <c r="CN477" i="1"/>
  <c r="CN502" i="1"/>
  <c r="CN489" i="1"/>
  <c r="CN480" i="1"/>
  <c r="CN471" i="1"/>
  <c r="CN467" i="1"/>
  <c r="CN432" i="1"/>
  <c r="CW432" i="1"/>
  <c r="CN408" i="1"/>
  <c r="CW408" i="1"/>
  <c r="CY407" i="1"/>
  <c r="CN407" i="1"/>
  <c r="CN363" i="1"/>
  <c r="CN493" i="1"/>
  <c r="CV493" i="1"/>
  <c r="CN446" i="1"/>
  <c r="CN423" i="1"/>
  <c r="CN415" i="1"/>
  <c r="CV415" i="1"/>
  <c r="CN399" i="1"/>
  <c r="CN195" i="1"/>
  <c r="CW195" i="1"/>
  <c r="CN504" i="1"/>
  <c r="CN491" i="1"/>
  <c r="CN488" i="1"/>
  <c r="CN368" i="1"/>
  <c r="CN350" i="1"/>
  <c r="CV350" i="1"/>
  <c r="CN500" i="1"/>
  <c r="CN384" i="1"/>
  <c r="CX384" i="1"/>
  <c r="CN166" i="1"/>
  <c r="CN497" i="1"/>
  <c r="CN495" i="1"/>
  <c r="CN482" i="1"/>
  <c r="CN475" i="1"/>
  <c r="CN425" i="1"/>
  <c r="CN404" i="1"/>
  <c r="CN396" i="1"/>
  <c r="CV383" i="1"/>
  <c r="CN382" i="1"/>
  <c r="CN373" i="1"/>
  <c r="CN226" i="1"/>
  <c r="CN468" i="1"/>
  <c r="CN464" i="1"/>
  <c r="CN442" i="1"/>
  <c r="CN440" i="1"/>
  <c r="CN416" i="1"/>
  <c r="CN309" i="1"/>
  <c r="CN275" i="1"/>
  <c r="CN234" i="1"/>
  <c r="CN492" i="1"/>
  <c r="CN481" i="1"/>
  <c r="CN479" i="1"/>
  <c r="CN466" i="1"/>
  <c r="CN463" i="1"/>
  <c r="CN429" i="1"/>
  <c r="CN411" i="1"/>
  <c r="CN409" i="1"/>
  <c r="CN388" i="1"/>
  <c r="CN377" i="1"/>
  <c r="CN372" i="1"/>
  <c r="CN354" i="1"/>
  <c r="CN279" i="1"/>
  <c r="CN72" i="1"/>
  <c r="CN490" i="1"/>
  <c r="CN483" i="1"/>
  <c r="CN472" i="1"/>
  <c r="CN470" i="1"/>
  <c r="CN450" i="1"/>
  <c r="CN433" i="1"/>
  <c r="CN401" i="1"/>
  <c r="CN393" i="1"/>
  <c r="CN210" i="1"/>
  <c r="CN507" i="1"/>
  <c r="CN496" i="1"/>
  <c r="CN494" i="1"/>
  <c r="CN476" i="1"/>
  <c r="CW464" i="1"/>
  <c r="CN458" i="1"/>
  <c r="CW440" i="1"/>
  <c r="CN424" i="1"/>
  <c r="CV423" i="1"/>
  <c r="CW416" i="1"/>
  <c r="CN376" i="1"/>
  <c r="CN369" i="1"/>
  <c r="CN53" i="1"/>
  <c r="CV399" i="1"/>
  <c r="CV391" i="1"/>
  <c r="CN385" i="1"/>
  <c r="CV375" i="1"/>
  <c r="CN356" i="1"/>
  <c r="CN349" i="1"/>
  <c r="CN341" i="1"/>
  <c r="CN183" i="1"/>
  <c r="CN289" i="1"/>
  <c r="CN257" i="1"/>
  <c r="CN254" i="1"/>
  <c r="CN242" i="1"/>
  <c r="CN197" i="1"/>
  <c r="CN278" i="1"/>
  <c r="CN218" i="1"/>
  <c r="CN326" i="1"/>
  <c r="CV234" i="1"/>
  <c r="CV226" i="1"/>
  <c r="CW72" i="1"/>
  <c r="CN334" i="1"/>
  <c r="CN318" i="1"/>
  <c r="CN310" i="1"/>
  <c r="CN300" i="1"/>
  <c r="CN288" i="1"/>
  <c r="CN250" i="1"/>
  <c r="CN225" i="1"/>
  <c r="CN132" i="1"/>
  <c r="CN336" i="1"/>
  <c r="CN258" i="1"/>
  <c r="CN241" i="1"/>
  <c r="CN328" i="1"/>
  <c r="CN320" i="1"/>
  <c r="CN302" i="1"/>
  <c r="CN265" i="1"/>
  <c r="CN261" i="1"/>
  <c r="CN294" i="1"/>
  <c r="CN280" i="1"/>
  <c r="CN272" i="1"/>
  <c r="CN240" i="1"/>
  <c r="CN224" i="1"/>
  <c r="CV261" i="1"/>
  <c r="CV326" i="1"/>
  <c r="CV318" i="1"/>
  <c r="CN312" i="1"/>
  <c r="CN262" i="1"/>
  <c r="CV132" i="1"/>
  <c r="CV2" i="1"/>
  <c r="CN338" i="1"/>
  <c r="CN335" i="1"/>
  <c r="CN333" i="1"/>
  <c r="CN327" i="1"/>
  <c r="CN325" i="1"/>
  <c r="CN319" i="1"/>
  <c r="CN317" i="1"/>
  <c r="CV309" i="1"/>
  <c r="CN303" i="1"/>
  <c r="CV302" i="1"/>
  <c r="CV224" i="1"/>
  <c r="CN301" i="1"/>
  <c r="CN296" i="1"/>
  <c r="CN285" i="1"/>
  <c r="CN283" i="1"/>
  <c r="CN266" i="1"/>
  <c r="CV254" i="1"/>
  <c r="CV218" i="1"/>
  <c r="CV197" i="1"/>
  <c r="CV288" i="1"/>
  <c r="CV275" i="1"/>
  <c r="CV265" i="1"/>
  <c r="CV258" i="1"/>
  <c r="CV250" i="1"/>
  <c r="CV240" i="1"/>
  <c r="CN311" i="1"/>
  <c r="CV310" i="1"/>
  <c r="CV225" i="1"/>
  <c r="CV210" i="1"/>
  <c r="CN339" i="1"/>
  <c r="CN304" i="1"/>
  <c r="CV279" i="1"/>
  <c r="CN271" i="1"/>
  <c r="CN267" i="1"/>
  <c r="CN249" i="1"/>
  <c r="CY248" i="1"/>
  <c r="CN248" i="1"/>
  <c r="CV502" i="1"/>
  <c r="CV494" i="1"/>
  <c r="CV486" i="1"/>
  <c r="CV478" i="1"/>
  <c r="CV470" i="1"/>
  <c r="CN465" i="1"/>
  <c r="CN445" i="1"/>
  <c r="CV445" i="1"/>
  <c r="CN443" i="1"/>
  <c r="CV442" i="1"/>
  <c r="CN435" i="1"/>
  <c r="CN428" i="1"/>
  <c r="CX428" i="1"/>
  <c r="CN403" i="1"/>
  <c r="CN395" i="1"/>
  <c r="CN381" i="1"/>
  <c r="CN361" i="1"/>
  <c r="CV361" i="1"/>
  <c r="CN351" i="1"/>
  <c r="CV351" i="1"/>
  <c r="CV503" i="1"/>
  <c r="CV495" i="1"/>
  <c r="CV487" i="1"/>
  <c r="CV479" i="1"/>
  <c r="CV471" i="1"/>
  <c r="CN454" i="1"/>
  <c r="CN452" i="1"/>
  <c r="CN430" i="1"/>
  <c r="CZ430" i="1"/>
  <c r="CN426" i="1"/>
  <c r="CV426" i="1"/>
  <c r="CN413" i="1"/>
  <c r="CN390" i="1"/>
  <c r="CN371" i="1"/>
  <c r="CW371" i="1"/>
  <c r="CN366" i="1"/>
  <c r="CN364" i="1"/>
  <c r="CV364" i="1"/>
  <c r="CN457" i="1"/>
  <c r="CV457" i="1"/>
  <c r="CN306" i="1"/>
  <c r="CW306" i="1"/>
  <c r="CY507" i="1"/>
  <c r="CW505" i="1"/>
  <c r="CV504" i="1"/>
  <c r="CZ500" i="1"/>
  <c r="CY499" i="1"/>
  <c r="CW497" i="1"/>
  <c r="CV496" i="1"/>
  <c r="CZ492" i="1"/>
  <c r="CY491" i="1"/>
  <c r="CW489" i="1"/>
  <c r="CV488" i="1"/>
  <c r="CZ484" i="1"/>
  <c r="CY483" i="1"/>
  <c r="CW481" i="1"/>
  <c r="CV480" i="1"/>
  <c r="CZ476" i="1"/>
  <c r="CY475" i="1"/>
  <c r="CW473" i="1"/>
  <c r="CV472" i="1"/>
  <c r="CZ468" i="1"/>
  <c r="CY467" i="1"/>
  <c r="CN453" i="1"/>
  <c r="CV453" i="1"/>
  <c r="CV447" i="1"/>
  <c r="CN444" i="1"/>
  <c r="CN441" i="1"/>
  <c r="CV441" i="1"/>
  <c r="CN437" i="1"/>
  <c r="CN419" i="1"/>
  <c r="CN412" i="1"/>
  <c r="CX412" i="1"/>
  <c r="CN387" i="1"/>
  <c r="CN374" i="1"/>
  <c r="CN353" i="1"/>
  <c r="CV353" i="1"/>
  <c r="CZ463" i="1"/>
  <c r="CN462" i="1"/>
  <c r="CN460" i="1"/>
  <c r="CY458" i="1"/>
  <c r="CN451" i="1"/>
  <c r="CV451" i="1"/>
  <c r="CV450" i="1"/>
  <c r="CN436" i="1"/>
  <c r="CX436" i="1"/>
  <c r="CN414" i="1"/>
  <c r="CZ414" i="1"/>
  <c r="CN410" i="1"/>
  <c r="CV410" i="1"/>
  <c r="CN405" i="1"/>
  <c r="CN397" i="1"/>
  <c r="CN380" i="1"/>
  <c r="CN378" i="1"/>
  <c r="CV378" i="1"/>
  <c r="CY362" i="1"/>
  <c r="CN362" i="1"/>
  <c r="CN342" i="1"/>
  <c r="CX342" i="1"/>
  <c r="CV506" i="1"/>
  <c r="CV498" i="1"/>
  <c r="CV490" i="1"/>
  <c r="CV482" i="1"/>
  <c r="CV474" i="1"/>
  <c r="CV466" i="1"/>
  <c r="CN461" i="1"/>
  <c r="CV461" i="1"/>
  <c r="CN455" i="1"/>
  <c r="CN434" i="1"/>
  <c r="CV434" i="1"/>
  <c r="CN402" i="1"/>
  <c r="CV402" i="1"/>
  <c r="CN394" i="1"/>
  <c r="CV394" i="1"/>
  <c r="CN365" i="1"/>
  <c r="CW365" i="1"/>
  <c r="CN459" i="1"/>
  <c r="CV459" i="1"/>
  <c r="CN449" i="1"/>
  <c r="CV449" i="1"/>
  <c r="CN448" i="1"/>
  <c r="CN427" i="1"/>
  <c r="CN420" i="1"/>
  <c r="CX420" i="1"/>
  <c r="CN422" i="1"/>
  <c r="CZ422" i="1"/>
  <c r="CN418" i="1"/>
  <c r="CV418" i="1"/>
  <c r="CN406" i="1"/>
  <c r="CZ406" i="1"/>
  <c r="CN398" i="1"/>
  <c r="CZ398" i="1"/>
  <c r="CN386" i="1"/>
  <c r="CV386" i="1"/>
  <c r="CN379" i="1"/>
  <c r="CW379" i="1"/>
  <c r="CN370" i="1"/>
  <c r="CV370" i="1"/>
  <c r="CN348" i="1"/>
  <c r="CV348" i="1"/>
  <c r="CN400" i="1"/>
  <c r="CN392" i="1"/>
  <c r="CV368" i="1"/>
  <c r="CV363" i="1"/>
  <c r="CN346" i="1"/>
  <c r="CN344" i="1"/>
  <c r="CX339" i="1"/>
  <c r="CN299" i="1"/>
  <c r="CX299" i="1"/>
  <c r="CN297" i="1"/>
  <c r="CV297" i="1"/>
  <c r="CN293" i="1"/>
  <c r="CN286" i="1"/>
  <c r="CW286" i="1"/>
  <c r="CN269" i="1"/>
  <c r="CZ232" i="1"/>
  <c r="CN232" i="1"/>
  <c r="CZ177" i="1"/>
  <c r="CN177" i="1"/>
  <c r="CV433" i="1"/>
  <c r="CV425" i="1"/>
  <c r="CV417" i="1"/>
  <c r="CV409" i="1"/>
  <c r="CV401" i="1"/>
  <c r="CV393" i="1"/>
  <c r="CV385" i="1"/>
  <c r="CV377" i="1"/>
  <c r="CV369" i="1"/>
  <c r="CN359" i="1"/>
  <c r="CV359" i="1"/>
  <c r="CV358" i="1"/>
  <c r="CN355" i="1"/>
  <c r="CW277" i="1"/>
  <c r="CN277" i="1"/>
  <c r="CN273" i="1"/>
  <c r="CN330" i="1"/>
  <c r="CW330" i="1"/>
  <c r="CN322" i="1"/>
  <c r="CW322" i="1"/>
  <c r="CN314" i="1"/>
  <c r="CW314" i="1"/>
  <c r="CN308" i="1"/>
  <c r="CN290" i="1"/>
  <c r="CV290" i="1"/>
  <c r="CN281" i="1"/>
  <c r="CW281" i="1"/>
  <c r="CV443" i="1"/>
  <c r="CV435" i="1"/>
  <c r="CV427" i="1"/>
  <c r="CV419" i="1"/>
  <c r="CV411" i="1"/>
  <c r="CV403" i="1"/>
  <c r="CV395" i="1"/>
  <c r="CV387" i="1"/>
  <c r="CN367" i="1"/>
  <c r="CV367" i="1"/>
  <c r="CN352" i="1"/>
  <c r="CN340" i="1"/>
  <c r="CV340" i="1"/>
  <c r="CN307" i="1"/>
  <c r="CX307" i="1"/>
  <c r="CN305" i="1"/>
  <c r="CV305" i="1"/>
  <c r="CN255" i="1"/>
  <c r="CW255" i="1"/>
  <c r="CV404" i="1"/>
  <c r="CV396" i="1"/>
  <c r="CV388" i="1"/>
  <c r="CV380" i="1"/>
  <c r="CV372" i="1"/>
  <c r="CV366" i="1"/>
  <c r="CN360" i="1"/>
  <c r="CV360" i="1"/>
  <c r="CN357" i="1"/>
  <c r="CV357" i="1"/>
  <c r="CV356" i="1"/>
  <c r="CN343" i="1"/>
  <c r="CV343" i="1"/>
  <c r="CN298" i="1"/>
  <c r="CW298" i="1"/>
  <c r="CY287" i="1"/>
  <c r="CN287" i="1"/>
  <c r="CN259" i="1"/>
  <c r="CW259" i="1"/>
  <c r="CZ118" i="1"/>
  <c r="CN118" i="1"/>
  <c r="CV437" i="1"/>
  <c r="CV429" i="1"/>
  <c r="CV421" i="1"/>
  <c r="CV413" i="1"/>
  <c r="CV405" i="1"/>
  <c r="CV397" i="1"/>
  <c r="CW390" i="1"/>
  <c r="CV389" i="1"/>
  <c r="CW382" i="1"/>
  <c r="CV381" i="1"/>
  <c r="CW374" i="1"/>
  <c r="CV373" i="1"/>
  <c r="CW354" i="1"/>
  <c r="CW338" i="1"/>
  <c r="CN337" i="1"/>
  <c r="CV337" i="1"/>
  <c r="CN332" i="1"/>
  <c r="CN329" i="1"/>
  <c r="CV329" i="1"/>
  <c r="CN324" i="1"/>
  <c r="CN321" i="1"/>
  <c r="CV321" i="1"/>
  <c r="CN316" i="1"/>
  <c r="CN282" i="1"/>
  <c r="CX282" i="1"/>
  <c r="CN274" i="1"/>
  <c r="CN264" i="1"/>
  <c r="CN331" i="1"/>
  <c r="CX331" i="1"/>
  <c r="CN323" i="1"/>
  <c r="CX323" i="1"/>
  <c r="CN315" i="1"/>
  <c r="CX315" i="1"/>
  <c r="CN313" i="1"/>
  <c r="CV313" i="1"/>
  <c r="CN291" i="1"/>
  <c r="CW291" i="1"/>
  <c r="CN263" i="1"/>
  <c r="CW263" i="1"/>
  <c r="CZ256" i="1"/>
  <c r="CN256" i="1"/>
  <c r="CX246" i="1"/>
  <c r="CN246" i="1"/>
  <c r="CZ216" i="1"/>
  <c r="CN216" i="1"/>
  <c r="CV335" i="1"/>
  <c r="CV327" i="1"/>
  <c r="CV319" i="1"/>
  <c r="CV311" i="1"/>
  <c r="CV303" i="1"/>
  <c r="CV295" i="1"/>
  <c r="CW271" i="1"/>
  <c r="CN268" i="1"/>
  <c r="CV268" i="1"/>
  <c r="CV266" i="1"/>
  <c r="CN253" i="1"/>
  <c r="CV253" i="1"/>
  <c r="CV249" i="1"/>
  <c r="CN89" i="1"/>
  <c r="CW89" i="1"/>
  <c r="CN80" i="1"/>
  <c r="CV80" i="1"/>
  <c r="CN65" i="1"/>
  <c r="CN12" i="1"/>
  <c r="CV12" i="1"/>
  <c r="CN7" i="1"/>
  <c r="CV7" i="1"/>
  <c r="CV352" i="1"/>
  <c r="CV344" i="1"/>
  <c r="CV336" i="1"/>
  <c r="CV328" i="1"/>
  <c r="CV320" i="1"/>
  <c r="CV312" i="1"/>
  <c r="CV304" i="1"/>
  <c r="CV296" i="1"/>
  <c r="CV289" i="1"/>
  <c r="CV285" i="1"/>
  <c r="CV280" i="1"/>
  <c r="CX272" i="1"/>
  <c r="CV267" i="1"/>
  <c r="CV262" i="1"/>
  <c r="CV257" i="1"/>
  <c r="CN251" i="1"/>
  <c r="CV251" i="1"/>
  <c r="CN244" i="1"/>
  <c r="CV244" i="1"/>
  <c r="CN237" i="1"/>
  <c r="CV237" i="1"/>
  <c r="CN233" i="1"/>
  <c r="CN230" i="1"/>
  <c r="CW230" i="1"/>
  <c r="CN228" i="1"/>
  <c r="CV228" i="1"/>
  <c r="CN221" i="1"/>
  <c r="CV221" i="1"/>
  <c r="CN217" i="1"/>
  <c r="CN214" i="1"/>
  <c r="CW214" i="1"/>
  <c r="CN212" i="1"/>
  <c r="CV212" i="1"/>
  <c r="CN154" i="1"/>
  <c r="CV154" i="1"/>
  <c r="CN130" i="1"/>
  <c r="CN292" i="1"/>
  <c r="CN260" i="1"/>
  <c r="CV260" i="1"/>
  <c r="CN239" i="1"/>
  <c r="CN235" i="1"/>
  <c r="CV235" i="1"/>
  <c r="CN223" i="1"/>
  <c r="CN219" i="1"/>
  <c r="CV219" i="1"/>
  <c r="CN194" i="1"/>
  <c r="CN141" i="1"/>
  <c r="CV141" i="1"/>
  <c r="CN167" i="1"/>
  <c r="CV167" i="1"/>
  <c r="CN172" i="1"/>
  <c r="CV172" i="1"/>
  <c r="CN20" i="1"/>
  <c r="CN37" i="1"/>
  <c r="CN284" i="1"/>
  <c r="CV284" i="1"/>
  <c r="CN252" i="1"/>
  <c r="CV252" i="1"/>
  <c r="CN82" i="1"/>
  <c r="CV82" i="1"/>
  <c r="CN77" i="1"/>
  <c r="CV77" i="1"/>
  <c r="CN64" i="1"/>
  <c r="CN10" i="1"/>
  <c r="CV10" i="1"/>
  <c r="CV332" i="1"/>
  <c r="CV324" i="1"/>
  <c r="CV316" i="1"/>
  <c r="CV308" i="1"/>
  <c r="CW301" i="1"/>
  <c r="CV300" i="1"/>
  <c r="CW293" i="1"/>
  <c r="CV292" i="1"/>
  <c r="CV283" i="1"/>
  <c r="CV278" i="1"/>
  <c r="CW274" i="1"/>
  <c r="CV273" i="1"/>
  <c r="CV269" i="1"/>
  <c r="CV264" i="1"/>
  <c r="CN247" i="1"/>
  <c r="CN245" i="1"/>
  <c r="CV245" i="1"/>
  <c r="CV241" i="1"/>
  <c r="CN238" i="1"/>
  <c r="CW238" i="1"/>
  <c r="CN236" i="1"/>
  <c r="CV236" i="1"/>
  <c r="CN229" i="1"/>
  <c r="CV229" i="1"/>
  <c r="CN222" i="1"/>
  <c r="CW222" i="1"/>
  <c r="CN220" i="1"/>
  <c r="CV220" i="1"/>
  <c r="CN213" i="1"/>
  <c r="CV213" i="1"/>
  <c r="CN163" i="1"/>
  <c r="CW163" i="1"/>
  <c r="CN147" i="1"/>
  <c r="CV147" i="1"/>
  <c r="CN15" i="1"/>
  <c r="CV349" i="1"/>
  <c r="CV341" i="1"/>
  <c r="CV333" i="1"/>
  <c r="CV325" i="1"/>
  <c r="CV317" i="1"/>
  <c r="CN276" i="1"/>
  <c r="CV276" i="1"/>
  <c r="CN243" i="1"/>
  <c r="CV243" i="1"/>
  <c r="CN231" i="1"/>
  <c r="CN227" i="1"/>
  <c r="CV227" i="1"/>
  <c r="CN215" i="1"/>
  <c r="CN211" i="1"/>
  <c r="CV211" i="1"/>
  <c r="CN105" i="1"/>
  <c r="CN176" i="1"/>
  <c r="CV176" i="1"/>
  <c r="CV15" i="1"/>
  <c r="CV55" i="1"/>
  <c r="CY166" i="1"/>
  <c r="CV105" i="1"/>
  <c r="CV20" i="1"/>
  <c r="CV53" i="1"/>
  <c r="RP206" i="1"/>
  <c r="W74" i="1"/>
  <c r="W70" i="1"/>
  <c r="W71" i="1"/>
  <c r="W69" i="1"/>
  <c r="W75" i="1"/>
  <c r="W3" i="1"/>
  <c r="W5" i="1"/>
  <c r="W4" i="1"/>
  <c r="W78" i="1"/>
  <c r="W6" i="1"/>
  <c r="W81" i="1"/>
  <c r="W79" i="1"/>
  <c r="W76" i="1"/>
  <c r="W84" i="1"/>
  <c r="W86" i="1"/>
  <c r="W85" i="1"/>
  <c r="W88" i="1"/>
  <c r="W9" i="1"/>
  <c r="W87" i="1"/>
  <c r="W8" i="1"/>
  <c r="W83" i="1"/>
  <c r="W90" i="1"/>
  <c r="W11" i="1"/>
  <c r="W16" i="1"/>
  <c r="W14" i="1"/>
  <c r="W92" i="1"/>
  <c r="W13" i="1"/>
  <c r="W94" i="1"/>
  <c r="W97" i="1"/>
  <c r="W17" i="1"/>
  <c r="W96" i="1"/>
  <c r="W100" i="1"/>
  <c r="W91" i="1"/>
  <c r="W103" i="1"/>
  <c r="W19" i="1"/>
  <c r="W104" i="1"/>
  <c r="W95" i="1"/>
  <c r="W101" i="1"/>
  <c r="W21" i="1"/>
  <c r="W99" i="1"/>
  <c r="W93" i="1"/>
  <c r="W102" i="1"/>
  <c r="W111" i="1"/>
  <c r="W110" i="1"/>
  <c r="W106" i="1"/>
  <c r="W108" i="1"/>
  <c r="W22" i="1"/>
  <c r="W114" i="1"/>
  <c r="W116" i="1"/>
  <c r="W117" i="1"/>
  <c r="W113" i="1"/>
  <c r="W23" i="1"/>
  <c r="W107" i="1"/>
  <c r="W24" i="1"/>
  <c r="W122" i="1"/>
  <c r="W123" i="1"/>
  <c r="W124" i="1"/>
  <c r="W121" i="1"/>
  <c r="W126" i="1"/>
  <c r="W129" i="1"/>
  <c r="W120" i="1"/>
  <c r="W127" i="1"/>
  <c r="W18" i="1"/>
  <c r="W125" i="1"/>
  <c r="W109" i="1"/>
  <c r="W25" i="1"/>
  <c r="W119" i="1"/>
  <c r="W128" i="1"/>
  <c r="W115" i="1"/>
  <c r="W26" i="1"/>
  <c r="W29" i="1"/>
  <c r="W30" i="1"/>
  <c r="W133" i="1"/>
  <c r="W135" i="1"/>
  <c r="W134" i="1"/>
  <c r="W32" i="1"/>
  <c r="W27" i="1"/>
  <c r="W33" i="1"/>
  <c r="W28" i="1"/>
  <c r="W136" i="1"/>
  <c r="W112" i="1"/>
  <c r="W138" i="1"/>
  <c r="W139" i="1"/>
  <c r="W142" i="1"/>
  <c r="W35" i="1"/>
  <c r="W137" i="1"/>
  <c r="W143" i="1"/>
  <c r="W144" i="1"/>
  <c r="W146" i="1"/>
  <c r="W36" i="1"/>
  <c r="W151" i="1"/>
  <c r="W150" i="1"/>
  <c r="W152" i="1"/>
  <c r="W39" i="1"/>
  <c r="W153" i="1"/>
  <c r="W34" i="1"/>
  <c r="W155" i="1"/>
  <c r="W38" i="1"/>
  <c r="W31" i="1"/>
  <c r="W42" i="1"/>
  <c r="W131" i="1"/>
  <c r="W157" i="1"/>
  <c r="W160" i="1"/>
  <c r="W41" i="1"/>
  <c r="W40" i="1"/>
  <c r="W44" i="1"/>
  <c r="W161" i="1"/>
  <c r="W156" i="1"/>
  <c r="W158" i="1"/>
  <c r="W164" i="1"/>
  <c r="W159" i="1"/>
  <c r="W145" i="1"/>
  <c r="W165" i="1"/>
  <c r="W43" i="1"/>
  <c r="W149" i="1"/>
  <c r="W48" i="1"/>
  <c r="W47" i="1"/>
  <c r="W46" i="1"/>
  <c r="W98" i="1"/>
  <c r="W45" i="1"/>
  <c r="W170" i="1"/>
  <c r="W173" i="1"/>
  <c r="W171" i="1"/>
  <c r="W50" i="1"/>
  <c r="W169" i="1"/>
  <c r="W168" i="1"/>
  <c r="W178" i="1"/>
  <c r="W162" i="1"/>
  <c r="W51" i="1"/>
  <c r="W174" i="1"/>
  <c r="W180" i="1"/>
  <c r="W52" i="1"/>
  <c r="W186" i="1"/>
  <c r="W187" i="1"/>
  <c r="W184" i="1"/>
  <c r="W188" i="1"/>
  <c r="W54" i="1"/>
  <c r="W189" i="1"/>
  <c r="W185" i="1"/>
  <c r="W56" i="1"/>
  <c r="W58" i="1"/>
  <c r="W190" i="1"/>
  <c r="W182" i="1"/>
  <c r="W191" i="1"/>
  <c r="W175" i="1"/>
  <c r="W181" i="1"/>
  <c r="W59" i="1"/>
  <c r="W192" i="1"/>
  <c r="W193" i="1"/>
  <c r="W60" i="1"/>
  <c r="W61" i="1"/>
  <c r="W57" i="1"/>
  <c r="W63" i="1"/>
  <c r="W62" i="1"/>
  <c r="W66" i="1"/>
  <c r="W196" i="1"/>
  <c r="W198" i="1"/>
  <c r="W199" i="1"/>
  <c r="W203" i="1"/>
  <c r="W202" i="1"/>
  <c r="W201" i="1"/>
  <c r="W204" i="1"/>
  <c r="W206" i="1"/>
  <c r="W205" i="1"/>
  <c r="W207" i="1"/>
  <c r="W209" i="1"/>
  <c r="W200" i="1"/>
  <c r="W148" i="1"/>
  <c r="W68" i="1"/>
  <c r="W140" i="1"/>
  <c r="W67" i="1"/>
  <c r="W208" i="1"/>
  <c r="W49" i="1"/>
  <c r="W179" i="1"/>
  <c r="W166" i="1"/>
  <c r="W183" i="1"/>
  <c r="W172" i="1"/>
  <c r="W176" i="1"/>
  <c r="W167" i="1"/>
  <c r="W55" i="1"/>
  <c r="W53" i="1"/>
  <c r="W177" i="1"/>
  <c r="W37" i="1"/>
  <c r="W2" i="1"/>
  <c r="W7" i="1"/>
  <c r="W10" i="1"/>
  <c r="W12" i="1"/>
  <c r="W15" i="1"/>
  <c r="W20" i="1"/>
  <c r="W64" i="1"/>
  <c r="W65" i="1"/>
  <c r="W72" i="1"/>
  <c r="W77" i="1"/>
  <c r="W80" i="1"/>
  <c r="W82" i="1"/>
  <c r="W89" i="1"/>
  <c r="W105" i="1"/>
  <c r="W118" i="1"/>
  <c r="W130" i="1"/>
  <c r="W132" i="1"/>
  <c r="W73" i="1"/>
  <c r="V74" i="1"/>
  <c r="V70" i="1"/>
  <c r="V71" i="1"/>
  <c r="V69" i="1"/>
  <c r="V75" i="1"/>
  <c r="V3" i="1"/>
  <c r="V5" i="1"/>
  <c r="V4" i="1"/>
  <c r="V78" i="1"/>
  <c r="V6" i="1"/>
  <c r="V81" i="1"/>
  <c r="V79" i="1"/>
  <c r="V76" i="1"/>
  <c r="V84" i="1"/>
  <c r="V86" i="1"/>
  <c r="V85" i="1"/>
  <c r="V88" i="1"/>
  <c r="V9" i="1"/>
  <c r="V87" i="1"/>
  <c r="V8" i="1"/>
  <c r="V83" i="1"/>
  <c r="V90" i="1"/>
  <c r="V11" i="1"/>
  <c r="V16" i="1"/>
  <c r="V14" i="1"/>
  <c r="V92" i="1"/>
  <c r="V13" i="1"/>
  <c r="V94" i="1"/>
  <c r="V97" i="1"/>
  <c r="V17" i="1"/>
  <c r="V96" i="1"/>
  <c r="V100" i="1"/>
  <c r="V91" i="1"/>
  <c r="V103" i="1"/>
  <c r="V19" i="1"/>
  <c r="V104" i="1"/>
  <c r="V95" i="1"/>
  <c r="V101" i="1"/>
  <c r="V21" i="1"/>
  <c r="V99" i="1"/>
  <c r="V93" i="1"/>
  <c r="V102" i="1"/>
  <c r="V111" i="1"/>
  <c r="V110" i="1"/>
  <c r="V106" i="1"/>
  <c r="V108" i="1"/>
  <c r="V22" i="1"/>
  <c r="V114" i="1"/>
  <c r="V116" i="1"/>
  <c r="V117" i="1"/>
  <c r="V113" i="1"/>
  <c r="V23" i="1"/>
  <c r="V107" i="1"/>
  <c r="V24" i="1"/>
  <c r="V122" i="1"/>
  <c r="V123" i="1"/>
  <c r="V124" i="1"/>
  <c r="V121" i="1"/>
  <c r="V126" i="1"/>
  <c r="V129" i="1"/>
  <c r="V120" i="1"/>
  <c r="V127" i="1"/>
  <c r="V18" i="1"/>
  <c r="V125" i="1"/>
  <c r="V109" i="1"/>
  <c r="V25" i="1"/>
  <c r="V119" i="1"/>
  <c r="V128" i="1"/>
  <c r="V115" i="1"/>
  <c r="V26" i="1"/>
  <c r="V29" i="1"/>
  <c r="V30" i="1"/>
  <c r="V133" i="1"/>
  <c r="V135" i="1"/>
  <c r="V134" i="1"/>
  <c r="V32" i="1"/>
  <c r="V27" i="1"/>
  <c r="V33" i="1"/>
  <c r="V28" i="1"/>
  <c r="V136" i="1"/>
  <c r="V112" i="1"/>
  <c r="V138" i="1"/>
  <c r="V139" i="1"/>
  <c r="V142" i="1"/>
  <c r="V35" i="1"/>
  <c r="V137" i="1"/>
  <c r="V143" i="1"/>
  <c r="V144" i="1"/>
  <c r="V146" i="1"/>
  <c r="V36" i="1"/>
  <c r="V151" i="1"/>
  <c r="V150" i="1"/>
  <c r="V152" i="1"/>
  <c r="V39" i="1"/>
  <c r="V153" i="1"/>
  <c r="V34" i="1"/>
  <c r="V155" i="1"/>
  <c r="V38" i="1"/>
  <c r="V31" i="1"/>
  <c r="V42" i="1"/>
  <c r="V131" i="1"/>
  <c r="V157" i="1"/>
  <c r="V160" i="1"/>
  <c r="V41" i="1"/>
  <c r="V40" i="1"/>
  <c r="V44" i="1"/>
  <c r="V161" i="1"/>
  <c r="V156" i="1"/>
  <c r="V158" i="1"/>
  <c r="V164" i="1"/>
  <c r="V159" i="1"/>
  <c r="V145" i="1"/>
  <c r="V165" i="1"/>
  <c r="V43" i="1"/>
  <c r="V149" i="1"/>
  <c r="V48" i="1"/>
  <c r="V47" i="1"/>
  <c r="V46" i="1"/>
  <c r="V98" i="1"/>
  <c r="V45" i="1"/>
  <c r="V170" i="1"/>
  <c r="V173" i="1"/>
  <c r="V171" i="1"/>
  <c r="V50" i="1"/>
  <c r="V169" i="1"/>
  <c r="V168" i="1"/>
  <c r="V178" i="1"/>
  <c r="V162" i="1"/>
  <c r="V51" i="1"/>
  <c r="V174" i="1"/>
  <c r="V180" i="1"/>
  <c r="V52" i="1"/>
  <c r="V186" i="1"/>
  <c r="V187" i="1"/>
  <c r="V184" i="1"/>
  <c r="V188" i="1"/>
  <c r="V54" i="1"/>
  <c r="V189" i="1"/>
  <c r="V185" i="1"/>
  <c r="V56" i="1"/>
  <c r="V58" i="1"/>
  <c r="V190" i="1"/>
  <c r="V182" i="1"/>
  <c r="V191" i="1"/>
  <c r="V175" i="1"/>
  <c r="V181" i="1"/>
  <c r="V59" i="1"/>
  <c r="V192" i="1"/>
  <c r="V193" i="1"/>
  <c r="V60" i="1"/>
  <c r="V61" i="1"/>
  <c r="V57" i="1"/>
  <c r="V63" i="1"/>
  <c r="V62" i="1"/>
  <c r="V66" i="1"/>
  <c r="V196" i="1"/>
  <c r="V198" i="1"/>
  <c r="V199" i="1"/>
  <c r="V203" i="1"/>
  <c r="V202" i="1"/>
  <c r="V201" i="1"/>
  <c r="V204" i="1"/>
  <c r="V206" i="1"/>
  <c r="V205" i="1"/>
  <c r="V207" i="1"/>
  <c r="V209" i="1"/>
  <c r="V200" i="1"/>
  <c r="V148" i="1"/>
  <c r="V68" i="1"/>
  <c r="V140" i="1"/>
  <c r="V67" i="1"/>
  <c r="V208" i="1"/>
  <c r="V49" i="1"/>
  <c r="V179" i="1"/>
  <c r="V166" i="1"/>
  <c r="V183" i="1"/>
  <c r="V172" i="1"/>
  <c r="V176" i="1"/>
  <c r="V167" i="1"/>
  <c r="V55" i="1"/>
  <c r="V53" i="1"/>
  <c r="V177" i="1"/>
  <c r="V37" i="1"/>
  <c r="V2" i="1"/>
  <c r="V7" i="1"/>
  <c r="V10" i="1"/>
  <c r="V12" i="1"/>
  <c r="V73" i="1"/>
  <c r="ON67" i="1"/>
  <c r="OM67" i="1"/>
  <c r="OL67" i="1"/>
  <c r="OK67" i="1"/>
  <c r="NG67" i="1"/>
  <c r="MK67" i="1"/>
  <c r="MJ67" i="1"/>
  <c r="MI67" i="1"/>
  <c r="MH67" i="1"/>
  <c r="LD67" i="1"/>
  <c r="LC67" i="1"/>
  <c r="LB67" i="1"/>
  <c r="LA67" i="1"/>
  <c r="KZ67" i="1"/>
  <c r="KY67" i="1"/>
  <c r="KX67" i="1"/>
  <c r="JL67" i="1"/>
  <c r="JK67" i="1"/>
  <c r="IK67" i="1"/>
  <c r="IJ67" i="1"/>
  <c r="HI67" i="1"/>
  <c r="GN67" i="1"/>
  <c r="GE67" i="1"/>
  <c r="FS67" i="1"/>
  <c r="AQ67" i="1"/>
  <c r="AS74" i="1" l="1"/>
  <c r="AS70" i="1"/>
  <c r="AS71" i="1"/>
  <c r="AS69" i="1"/>
  <c r="AS75" i="1"/>
  <c r="AS3" i="1"/>
  <c r="AS5" i="1"/>
  <c r="AS4" i="1"/>
  <c r="AS78" i="1"/>
  <c r="AS6" i="1"/>
  <c r="AS81" i="1"/>
  <c r="AS79" i="1"/>
  <c r="AS76" i="1"/>
  <c r="AS84" i="1"/>
  <c r="AS86" i="1"/>
  <c r="AS85" i="1"/>
  <c r="AS88" i="1"/>
  <c r="AS9" i="1"/>
  <c r="AS87" i="1"/>
  <c r="AS8" i="1"/>
  <c r="AS83" i="1"/>
  <c r="AS90" i="1"/>
  <c r="AS11" i="1"/>
  <c r="AS16" i="1"/>
  <c r="AS14" i="1"/>
  <c r="AS92" i="1"/>
  <c r="AS13" i="1"/>
  <c r="AS94" i="1"/>
  <c r="AS97" i="1"/>
  <c r="AS17" i="1"/>
  <c r="AS96" i="1"/>
  <c r="AS100" i="1"/>
  <c r="AS91" i="1"/>
  <c r="AS103" i="1"/>
  <c r="AS19" i="1"/>
  <c r="AS104" i="1"/>
  <c r="AS95" i="1"/>
  <c r="AS101" i="1"/>
  <c r="AS21" i="1"/>
  <c r="AS99" i="1"/>
  <c r="AS93" i="1"/>
  <c r="AS102" i="1"/>
  <c r="AS111" i="1"/>
  <c r="AS110" i="1"/>
  <c r="AS106" i="1"/>
  <c r="AS108" i="1"/>
  <c r="AS22" i="1"/>
  <c r="AS114" i="1"/>
  <c r="AS116" i="1"/>
  <c r="AS117" i="1"/>
  <c r="AS113" i="1"/>
  <c r="AS23" i="1"/>
  <c r="AS107" i="1"/>
  <c r="AS24" i="1"/>
  <c r="AS122" i="1"/>
  <c r="AS123" i="1"/>
  <c r="AS124" i="1"/>
  <c r="AS121" i="1"/>
  <c r="AS126" i="1"/>
  <c r="AS129" i="1"/>
  <c r="AS120" i="1"/>
  <c r="AS127" i="1"/>
  <c r="AS18" i="1"/>
  <c r="AS125" i="1"/>
  <c r="AS109" i="1"/>
  <c r="AS25" i="1"/>
  <c r="AS119" i="1"/>
  <c r="AS128" i="1"/>
  <c r="AS115" i="1"/>
  <c r="AS26" i="1"/>
  <c r="AS29" i="1"/>
  <c r="AS30" i="1"/>
  <c r="AS133" i="1"/>
  <c r="AS135" i="1"/>
  <c r="AS134" i="1"/>
  <c r="AS32" i="1"/>
  <c r="AS27" i="1"/>
  <c r="AS33" i="1"/>
  <c r="AS28" i="1"/>
  <c r="AS136" i="1"/>
  <c r="AS112" i="1"/>
  <c r="AS138" i="1"/>
  <c r="AS139" i="1"/>
  <c r="AS142" i="1"/>
  <c r="AS35" i="1"/>
  <c r="AS137" i="1"/>
  <c r="AS143" i="1"/>
  <c r="AS144" i="1"/>
  <c r="AS146" i="1"/>
  <c r="AS36" i="1"/>
  <c r="AS151" i="1"/>
  <c r="AS150" i="1"/>
  <c r="AS152" i="1"/>
  <c r="AS39" i="1"/>
  <c r="AS153" i="1"/>
  <c r="AS34" i="1"/>
  <c r="AS155" i="1"/>
  <c r="AS38" i="1"/>
  <c r="AS31" i="1"/>
  <c r="AS42" i="1"/>
  <c r="AS131" i="1"/>
  <c r="AS157" i="1"/>
  <c r="AS160" i="1"/>
  <c r="AS41" i="1"/>
  <c r="AS40" i="1"/>
  <c r="AS44" i="1"/>
  <c r="AS161" i="1"/>
  <c r="AS156" i="1"/>
  <c r="AS158" i="1"/>
  <c r="AS164" i="1"/>
  <c r="AS159" i="1"/>
  <c r="AS145" i="1"/>
  <c r="AS165" i="1"/>
  <c r="AS43" i="1"/>
  <c r="AS149" i="1"/>
  <c r="AS48" i="1"/>
  <c r="AS47" i="1"/>
  <c r="AS46" i="1"/>
  <c r="AS98" i="1"/>
  <c r="AS45" i="1"/>
  <c r="AS170" i="1"/>
  <c r="AS173" i="1"/>
  <c r="AS171" i="1"/>
  <c r="AS50" i="1"/>
  <c r="AS169" i="1"/>
  <c r="AS168" i="1"/>
  <c r="AS178" i="1"/>
  <c r="AS162" i="1"/>
  <c r="AS51" i="1"/>
  <c r="AS174" i="1"/>
  <c r="AS180" i="1"/>
  <c r="AS52" i="1"/>
  <c r="AS186" i="1"/>
  <c r="AS187" i="1"/>
  <c r="AS184" i="1"/>
  <c r="AS188" i="1"/>
  <c r="AS54" i="1"/>
  <c r="AS189" i="1"/>
  <c r="AS185" i="1"/>
  <c r="AS56" i="1"/>
  <c r="AS58" i="1"/>
  <c r="AS190" i="1"/>
  <c r="AS182" i="1"/>
  <c r="AS191" i="1"/>
  <c r="AS175" i="1"/>
  <c r="AS181" i="1"/>
  <c r="AS59" i="1"/>
  <c r="AS192" i="1"/>
  <c r="AS193" i="1"/>
  <c r="AS60" i="1"/>
  <c r="AS61" i="1"/>
  <c r="AS57" i="1"/>
  <c r="AS63" i="1"/>
  <c r="AS62" i="1"/>
  <c r="AS66" i="1"/>
  <c r="AS196" i="1"/>
  <c r="AS198" i="1"/>
  <c r="AS199" i="1"/>
  <c r="AS203" i="1"/>
  <c r="AS202" i="1"/>
  <c r="AS201" i="1"/>
  <c r="AS204" i="1"/>
  <c r="AS206" i="1"/>
  <c r="AS205" i="1"/>
  <c r="AS207" i="1"/>
  <c r="AS209" i="1"/>
  <c r="AS200" i="1"/>
  <c r="AS148" i="1"/>
  <c r="AS68" i="1"/>
  <c r="AS140" i="1"/>
  <c r="AS208" i="1"/>
  <c r="AS49" i="1"/>
  <c r="AS179" i="1"/>
  <c r="AS166" i="1"/>
  <c r="AS183" i="1"/>
  <c r="AS172" i="1"/>
  <c r="AS176" i="1"/>
  <c r="AS167" i="1"/>
  <c r="AS55" i="1"/>
  <c r="AS53" i="1"/>
  <c r="AS177" i="1"/>
  <c r="AS37" i="1"/>
  <c r="AS2" i="1"/>
  <c r="AS7" i="1"/>
  <c r="AS10" i="1"/>
  <c r="AS12" i="1"/>
  <c r="AS15" i="1"/>
  <c r="AS20" i="1"/>
  <c r="AS64" i="1"/>
  <c r="AS65" i="1"/>
  <c r="AS72" i="1"/>
  <c r="AS77" i="1"/>
  <c r="AS80" i="1"/>
  <c r="AS82" i="1"/>
  <c r="AS89" i="1"/>
  <c r="AS105" i="1"/>
  <c r="AS118" i="1"/>
  <c r="AS130" i="1"/>
  <c r="AS132" i="1"/>
  <c r="AS141" i="1"/>
  <c r="AS147" i="1"/>
  <c r="AS154" i="1"/>
  <c r="AS73" i="1"/>
  <c r="BB74" i="1"/>
  <c r="BB70" i="1"/>
  <c r="BB71" i="1"/>
  <c r="BB69" i="1"/>
  <c r="BB75" i="1"/>
  <c r="BB3" i="1"/>
  <c r="BB5" i="1"/>
  <c r="BB4" i="1"/>
  <c r="BB78" i="1"/>
  <c r="BB6" i="1"/>
  <c r="BB81" i="1"/>
  <c r="BB79" i="1"/>
  <c r="BB76" i="1"/>
  <c r="BB84" i="1"/>
  <c r="BB86" i="1"/>
  <c r="BB85" i="1"/>
  <c r="BB88" i="1"/>
  <c r="BB9" i="1"/>
  <c r="BB87" i="1"/>
  <c r="BB8" i="1"/>
  <c r="BB83" i="1"/>
  <c r="BB90" i="1"/>
  <c r="BB11" i="1"/>
  <c r="BB16" i="1"/>
  <c r="BB14" i="1"/>
  <c r="BB92" i="1"/>
  <c r="BB13" i="1"/>
  <c r="BB94" i="1"/>
  <c r="BB97" i="1"/>
  <c r="BB17" i="1"/>
  <c r="BB96" i="1"/>
  <c r="BB100" i="1"/>
  <c r="BB91" i="1"/>
  <c r="BB103" i="1"/>
  <c r="BB19" i="1"/>
  <c r="BB104" i="1"/>
  <c r="BB95" i="1"/>
  <c r="BB101" i="1"/>
  <c r="BB21" i="1"/>
  <c r="BB99" i="1"/>
  <c r="BB93" i="1"/>
  <c r="BB102" i="1"/>
  <c r="BB111" i="1"/>
  <c r="BB110" i="1"/>
  <c r="BB106" i="1"/>
  <c r="BB108" i="1"/>
  <c r="BB22" i="1"/>
  <c r="BB114" i="1"/>
  <c r="BB116" i="1"/>
  <c r="BB117" i="1"/>
  <c r="BB113" i="1"/>
  <c r="BB23" i="1"/>
  <c r="BB107" i="1"/>
  <c r="BB24" i="1"/>
  <c r="BB122" i="1"/>
  <c r="BB123" i="1"/>
  <c r="BB124" i="1"/>
  <c r="BB121" i="1"/>
  <c r="BB126" i="1"/>
  <c r="BB129" i="1"/>
  <c r="BB120" i="1"/>
  <c r="BB127" i="1"/>
  <c r="BB18" i="1"/>
  <c r="BB125" i="1"/>
  <c r="BB109" i="1"/>
  <c r="BB25" i="1"/>
  <c r="BB119" i="1"/>
  <c r="BB128" i="1"/>
  <c r="BB115" i="1"/>
  <c r="BB26" i="1"/>
  <c r="BB29" i="1"/>
  <c r="BB30" i="1"/>
  <c r="BB133" i="1"/>
  <c r="BB135" i="1"/>
  <c r="BB134" i="1"/>
  <c r="BB32" i="1"/>
  <c r="BB27" i="1"/>
  <c r="BB33" i="1"/>
  <c r="BB28" i="1"/>
  <c r="BB136" i="1"/>
  <c r="BB112" i="1"/>
  <c r="BB138" i="1"/>
  <c r="BB139" i="1"/>
  <c r="BB142" i="1"/>
  <c r="BB35" i="1"/>
  <c r="BB137" i="1"/>
  <c r="BB143" i="1"/>
  <c r="BB144" i="1"/>
  <c r="BB146" i="1"/>
  <c r="BB36" i="1"/>
  <c r="BB151" i="1"/>
  <c r="BB150" i="1"/>
  <c r="BB152" i="1"/>
  <c r="BB39" i="1"/>
  <c r="BB153" i="1"/>
  <c r="BB34" i="1"/>
  <c r="BB155" i="1"/>
  <c r="BB38" i="1"/>
  <c r="BB31" i="1"/>
  <c r="BB42" i="1"/>
  <c r="BB131" i="1"/>
  <c r="BB157" i="1"/>
  <c r="BB160" i="1"/>
  <c r="BB41" i="1"/>
  <c r="BB40" i="1"/>
  <c r="BB44" i="1"/>
  <c r="BB161" i="1"/>
  <c r="BB156" i="1"/>
  <c r="BB158" i="1"/>
  <c r="BB164" i="1"/>
  <c r="BB159" i="1"/>
  <c r="BB145" i="1"/>
  <c r="BB165" i="1"/>
  <c r="BB43" i="1"/>
  <c r="BB149" i="1"/>
  <c r="BB48" i="1"/>
  <c r="BB47" i="1"/>
  <c r="BB46" i="1"/>
  <c r="BB98" i="1"/>
  <c r="BB45" i="1"/>
  <c r="BB170" i="1"/>
  <c r="BB173" i="1"/>
  <c r="BB171" i="1"/>
  <c r="BB50" i="1"/>
  <c r="BB169" i="1"/>
  <c r="BB168" i="1"/>
  <c r="BB178" i="1"/>
  <c r="BB162" i="1"/>
  <c r="BB51" i="1"/>
  <c r="BB174" i="1"/>
  <c r="BB180" i="1"/>
  <c r="BB52" i="1"/>
  <c r="BB186" i="1"/>
  <c r="BB187" i="1"/>
  <c r="BB184" i="1"/>
  <c r="BB188" i="1"/>
  <c r="BB54" i="1"/>
  <c r="BB189" i="1"/>
  <c r="BB185" i="1"/>
  <c r="BB56" i="1"/>
  <c r="BB58" i="1"/>
  <c r="BB190" i="1"/>
  <c r="BB182" i="1"/>
  <c r="BB191" i="1"/>
  <c r="BB175" i="1"/>
  <c r="BB181" i="1"/>
  <c r="BB59" i="1"/>
  <c r="BB192" i="1"/>
  <c r="BB193" i="1"/>
  <c r="BB60" i="1"/>
  <c r="BB61" i="1"/>
  <c r="BB57" i="1"/>
  <c r="BB63" i="1"/>
  <c r="BB62" i="1"/>
  <c r="BB66" i="1"/>
  <c r="BB196" i="1"/>
  <c r="BB198" i="1"/>
  <c r="BB199" i="1"/>
  <c r="BB203" i="1"/>
  <c r="BB202" i="1"/>
  <c r="BB201" i="1"/>
  <c r="BB204" i="1"/>
  <c r="BB206" i="1"/>
  <c r="BB205" i="1"/>
  <c r="BB207" i="1"/>
  <c r="BB209" i="1"/>
  <c r="BB200" i="1"/>
  <c r="BB148" i="1"/>
  <c r="BB68" i="1"/>
  <c r="BB140" i="1"/>
  <c r="BB208" i="1"/>
  <c r="BB49" i="1"/>
  <c r="BB179" i="1"/>
  <c r="BB166" i="1"/>
  <c r="BB183" i="1"/>
  <c r="BB172" i="1"/>
  <c r="BB176" i="1"/>
  <c r="BB167" i="1"/>
  <c r="BB55" i="1"/>
  <c r="BB53" i="1"/>
  <c r="BB177" i="1"/>
  <c r="BB37" i="1"/>
  <c r="BB2" i="1"/>
  <c r="BB7" i="1"/>
  <c r="BB10" i="1"/>
  <c r="BB12" i="1"/>
  <c r="BB15" i="1"/>
  <c r="BB20" i="1"/>
  <c r="BB64" i="1"/>
  <c r="BB65" i="1"/>
  <c r="BB72" i="1"/>
  <c r="BB77" i="1"/>
  <c r="BB80" i="1"/>
  <c r="BB82" i="1"/>
  <c r="BB89" i="1"/>
  <c r="BB105" i="1"/>
  <c r="BB118" i="1"/>
  <c r="BB130" i="1"/>
  <c r="BB132" i="1"/>
  <c r="BB141" i="1"/>
  <c r="BB147" i="1"/>
  <c r="BB154" i="1"/>
  <c r="BB163" i="1"/>
  <c r="BB194" i="1"/>
  <c r="BB195" i="1"/>
  <c r="BB197" i="1"/>
  <c r="BB210" i="1"/>
  <c r="BB211" i="1"/>
  <c r="BB212" i="1"/>
  <c r="BB213" i="1"/>
  <c r="BB214" i="1"/>
  <c r="BB215" i="1"/>
  <c r="BB216" i="1"/>
  <c r="BB217" i="1"/>
  <c r="BB218" i="1"/>
  <c r="BB219" i="1"/>
  <c r="BB220" i="1"/>
  <c r="BB221" i="1"/>
  <c r="BB222" i="1"/>
  <c r="BB223" i="1"/>
  <c r="BB224" i="1"/>
  <c r="BB225" i="1"/>
  <c r="BB226" i="1"/>
  <c r="BB227" i="1"/>
  <c r="BB228" i="1"/>
  <c r="BB73" i="1"/>
  <c r="AZ74" i="1"/>
  <c r="AZ70" i="1"/>
  <c r="AZ71" i="1"/>
  <c r="AZ69" i="1"/>
  <c r="AZ75" i="1"/>
  <c r="AZ3" i="1"/>
  <c r="AZ5" i="1"/>
  <c r="AZ4" i="1"/>
  <c r="AZ78" i="1"/>
  <c r="AZ6" i="1"/>
  <c r="AZ81" i="1"/>
  <c r="AZ79" i="1"/>
  <c r="AZ76" i="1"/>
  <c r="AZ84" i="1"/>
  <c r="AZ86" i="1"/>
  <c r="AZ85" i="1"/>
  <c r="AZ88" i="1"/>
  <c r="AZ9" i="1"/>
  <c r="AZ87" i="1"/>
  <c r="AZ8" i="1"/>
  <c r="AZ83" i="1"/>
  <c r="AZ90" i="1"/>
  <c r="AZ11" i="1"/>
  <c r="AZ16" i="1"/>
  <c r="AZ14" i="1"/>
  <c r="AZ92" i="1"/>
  <c r="AZ13" i="1"/>
  <c r="AZ94" i="1"/>
  <c r="AZ97" i="1"/>
  <c r="AZ17" i="1"/>
  <c r="AZ96" i="1"/>
  <c r="AZ100" i="1"/>
  <c r="AZ91" i="1"/>
  <c r="AZ103" i="1"/>
  <c r="AZ19" i="1"/>
  <c r="AZ104" i="1"/>
  <c r="AZ95" i="1"/>
  <c r="AZ101" i="1"/>
  <c r="AZ21" i="1"/>
  <c r="AZ99" i="1"/>
  <c r="AZ93" i="1"/>
  <c r="AZ102" i="1"/>
  <c r="AZ111" i="1"/>
  <c r="AZ110" i="1"/>
  <c r="AZ106" i="1"/>
  <c r="AZ108" i="1"/>
  <c r="AZ22" i="1"/>
  <c r="AZ114" i="1"/>
  <c r="AZ116" i="1"/>
  <c r="AZ117" i="1"/>
  <c r="AZ113" i="1"/>
  <c r="AZ23" i="1"/>
  <c r="AZ107" i="1"/>
  <c r="AZ24" i="1"/>
  <c r="AZ122" i="1"/>
  <c r="AZ123" i="1"/>
  <c r="AZ124" i="1"/>
  <c r="AZ121" i="1"/>
  <c r="AZ126" i="1"/>
  <c r="AZ129" i="1"/>
  <c r="AZ120" i="1"/>
  <c r="AZ127" i="1"/>
  <c r="AZ18" i="1"/>
  <c r="AZ125" i="1"/>
  <c r="AZ109" i="1"/>
  <c r="AZ25" i="1"/>
  <c r="AZ119" i="1"/>
  <c r="AZ128" i="1"/>
  <c r="AZ115" i="1"/>
  <c r="AZ26" i="1"/>
  <c r="AZ29" i="1"/>
  <c r="AZ30" i="1"/>
  <c r="AZ133" i="1"/>
  <c r="AZ135" i="1"/>
  <c r="AZ134" i="1"/>
  <c r="AZ32" i="1"/>
  <c r="AZ27" i="1"/>
  <c r="AZ33" i="1"/>
  <c r="AZ28" i="1"/>
  <c r="AZ136" i="1"/>
  <c r="AZ112" i="1"/>
  <c r="AZ138" i="1"/>
  <c r="AZ139" i="1"/>
  <c r="AZ142" i="1"/>
  <c r="AZ35" i="1"/>
  <c r="AZ137" i="1"/>
  <c r="AZ143" i="1"/>
  <c r="AZ144" i="1"/>
  <c r="AZ146" i="1"/>
  <c r="AZ36" i="1"/>
  <c r="AZ151" i="1"/>
  <c r="AZ150" i="1"/>
  <c r="AZ152" i="1"/>
  <c r="AZ39" i="1"/>
  <c r="AZ153" i="1"/>
  <c r="AZ34" i="1"/>
  <c r="AZ155" i="1"/>
  <c r="AZ38" i="1"/>
  <c r="AZ31" i="1"/>
  <c r="AZ42" i="1"/>
  <c r="AZ131" i="1"/>
  <c r="AZ157" i="1"/>
  <c r="AZ160" i="1"/>
  <c r="AZ41" i="1"/>
  <c r="AZ40" i="1"/>
  <c r="AZ44" i="1"/>
  <c r="AZ161" i="1"/>
  <c r="AZ156" i="1"/>
  <c r="AZ158" i="1"/>
  <c r="AZ164" i="1"/>
  <c r="AZ159" i="1"/>
  <c r="AZ145" i="1"/>
  <c r="AZ165" i="1"/>
  <c r="AZ43" i="1"/>
  <c r="AZ149" i="1"/>
  <c r="AZ48" i="1"/>
  <c r="AZ47" i="1"/>
  <c r="AZ46" i="1"/>
  <c r="AZ98" i="1"/>
  <c r="AZ45" i="1"/>
  <c r="AZ170" i="1"/>
  <c r="AZ173" i="1"/>
  <c r="AZ171" i="1"/>
  <c r="AZ50" i="1"/>
  <c r="AZ169" i="1"/>
  <c r="AZ168" i="1"/>
  <c r="AZ178" i="1"/>
  <c r="AZ162" i="1"/>
  <c r="AZ51" i="1"/>
  <c r="AZ174" i="1"/>
  <c r="AZ180" i="1"/>
  <c r="AZ52" i="1"/>
  <c r="AZ186" i="1"/>
  <c r="AZ187" i="1"/>
  <c r="AZ184" i="1"/>
  <c r="AZ188" i="1"/>
  <c r="AZ54" i="1"/>
  <c r="AZ189" i="1"/>
  <c r="AZ185" i="1"/>
  <c r="AZ56" i="1"/>
  <c r="AZ58" i="1"/>
  <c r="AZ190" i="1"/>
  <c r="AZ182" i="1"/>
  <c r="AZ191" i="1"/>
  <c r="AZ175" i="1"/>
  <c r="AZ181" i="1"/>
  <c r="AZ59" i="1"/>
  <c r="AZ192" i="1"/>
  <c r="AZ193" i="1"/>
  <c r="AZ60" i="1"/>
  <c r="AZ61" i="1"/>
  <c r="AZ57" i="1"/>
  <c r="AZ63" i="1"/>
  <c r="AZ62" i="1"/>
  <c r="AZ66" i="1"/>
  <c r="AZ196" i="1"/>
  <c r="AZ198" i="1"/>
  <c r="AZ199" i="1"/>
  <c r="AZ203" i="1"/>
  <c r="AZ202" i="1"/>
  <c r="AZ201" i="1"/>
  <c r="AZ204" i="1"/>
  <c r="AZ206" i="1"/>
  <c r="AZ205" i="1"/>
  <c r="AZ207" i="1"/>
  <c r="AZ209" i="1"/>
  <c r="AZ200" i="1"/>
  <c r="AZ148" i="1"/>
  <c r="AZ68" i="1"/>
  <c r="AZ140" i="1"/>
  <c r="AZ208" i="1"/>
  <c r="AZ49" i="1"/>
  <c r="AZ179" i="1"/>
  <c r="AZ166" i="1"/>
  <c r="AZ183" i="1"/>
  <c r="AZ172" i="1"/>
  <c r="AZ176" i="1"/>
  <c r="AZ167" i="1"/>
  <c r="AZ55" i="1"/>
  <c r="AZ53" i="1"/>
  <c r="AZ177" i="1"/>
  <c r="AZ37" i="1"/>
  <c r="AZ2" i="1"/>
  <c r="AZ7" i="1"/>
  <c r="AZ10" i="1"/>
  <c r="AZ12" i="1"/>
  <c r="AZ15" i="1"/>
  <c r="AZ20" i="1"/>
  <c r="AZ64" i="1"/>
  <c r="AZ65" i="1"/>
  <c r="AZ72" i="1"/>
  <c r="AZ77" i="1"/>
  <c r="AZ80" i="1"/>
  <c r="AZ82" i="1"/>
  <c r="AZ89" i="1"/>
  <c r="AZ105" i="1"/>
  <c r="AZ118" i="1"/>
  <c r="AZ130" i="1"/>
  <c r="AZ132" i="1"/>
  <c r="AZ141" i="1"/>
  <c r="AZ147" i="1"/>
  <c r="AZ154" i="1"/>
  <c r="AZ163" i="1"/>
  <c r="AZ194" i="1"/>
  <c r="AZ195" i="1"/>
  <c r="AZ197" i="1"/>
  <c r="AZ210" i="1"/>
  <c r="AZ211" i="1"/>
  <c r="AZ212" i="1"/>
  <c r="AZ213" i="1"/>
  <c r="AZ214" i="1"/>
  <c r="AZ215" i="1"/>
  <c r="AZ216" i="1"/>
  <c r="AZ217" i="1"/>
  <c r="AZ218" i="1"/>
  <c r="AZ219" i="1"/>
  <c r="AZ220" i="1"/>
  <c r="AZ221" i="1"/>
  <c r="AZ222" i="1"/>
  <c r="AZ223" i="1"/>
  <c r="AZ224" i="1"/>
  <c r="AZ225" i="1"/>
  <c r="AZ226" i="1"/>
  <c r="AZ227" i="1"/>
  <c r="AZ228" i="1"/>
  <c r="AZ229" i="1"/>
  <c r="AZ230" i="1"/>
  <c r="AZ231" i="1"/>
  <c r="AZ232" i="1"/>
  <c r="AZ233" i="1"/>
  <c r="AZ234" i="1"/>
  <c r="AZ235" i="1"/>
  <c r="AZ236" i="1"/>
  <c r="AZ237" i="1"/>
  <c r="AZ238" i="1"/>
  <c r="AZ239" i="1"/>
  <c r="AZ240" i="1"/>
  <c r="AZ241" i="1"/>
  <c r="AZ242" i="1"/>
  <c r="AZ243" i="1"/>
  <c r="AZ244" i="1"/>
  <c r="AZ245" i="1"/>
  <c r="AZ246" i="1"/>
  <c r="AZ247" i="1"/>
  <c r="AZ248" i="1"/>
  <c r="AZ249" i="1"/>
  <c r="AZ250" i="1"/>
  <c r="AZ251" i="1"/>
  <c r="AZ252" i="1"/>
  <c r="AZ253" i="1"/>
  <c r="AZ254" i="1"/>
  <c r="AZ255" i="1"/>
  <c r="AZ256" i="1"/>
  <c r="AZ257" i="1"/>
  <c r="AZ258" i="1"/>
  <c r="AZ259" i="1"/>
  <c r="AZ260" i="1"/>
  <c r="AZ261" i="1"/>
  <c r="AZ262" i="1"/>
  <c r="AZ263" i="1"/>
  <c r="AZ264" i="1"/>
  <c r="AZ265" i="1"/>
  <c r="AZ266" i="1"/>
  <c r="AZ267" i="1"/>
  <c r="AZ268" i="1"/>
  <c r="AZ269" i="1"/>
  <c r="AZ270" i="1"/>
  <c r="AZ271" i="1"/>
  <c r="AZ272" i="1"/>
  <c r="AZ273" i="1"/>
  <c r="AZ274" i="1"/>
  <c r="AZ275" i="1"/>
  <c r="AZ276" i="1"/>
  <c r="AZ277" i="1"/>
  <c r="AZ278" i="1"/>
  <c r="AZ279" i="1"/>
  <c r="AZ280" i="1"/>
  <c r="AZ281" i="1"/>
  <c r="AZ282" i="1"/>
  <c r="AZ283" i="1"/>
  <c r="AZ284" i="1"/>
  <c r="AZ285" i="1"/>
  <c r="AZ286" i="1"/>
  <c r="AZ287" i="1"/>
  <c r="AZ288" i="1"/>
  <c r="AZ289" i="1"/>
  <c r="AZ290" i="1"/>
  <c r="AZ291" i="1"/>
  <c r="AZ292" i="1"/>
  <c r="AZ293" i="1"/>
  <c r="AZ294" i="1"/>
  <c r="AZ295" i="1"/>
  <c r="AZ296" i="1"/>
  <c r="AZ297" i="1"/>
  <c r="AZ298" i="1"/>
  <c r="AZ299" i="1"/>
  <c r="AZ300" i="1"/>
  <c r="AZ301" i="1"/>
  <c r="AZ302" i="1"/>
  <c r="AZ303" i="1"/>
  <c r="AZ304" i="1"/>
  <c r="AZ305" i="1"/>
  <c r="AZ306" i="1"/>
  <c r="AZ307" i="1"/>
  <c r="AZ308" i="1"/>
  <c r="AZ309" i="1"/>
  <c r="AZ310" i="1"/>
  <c r="AZ311" i="1"/>
  <c r="AZ312" i="1"/>
  <c r="AZ313" i="1"/>
  <c r="AZ314" i="1"/>
  <c r="AZ315" i="1"/>
  <c r="AZ316" i="1"/>
  <c r="AZ317" i="1"/>
  <c r="AZ318" i="1"/>
  <c r="AZ319" i="1"/>
  <c r="AZ320" i="1"/>
  <c r="AZ321" i="1"/>
  <c r="AZ322" i="1"/>
  <c r="AZ323" i="1"/>
  <c r="AZ324" i="1"/>
  <c r="AZ325" i="1"/>
  <c r="AZ326" i="1"/>
  <c r="AZ327" i="1"/>
  <c r="AZ328" i="1"/>
  <c r="AZ329" i="1"/>
  <c r="AZ330" i="1"/>
  <c r="AZ331" i="1"/>
  <c r="AZ332" i="1"/>
  <c r="AZ333" i="1"/>
  <c r="AZ334" i="1"/>
  <c r="AZ335" i="1"/>
  <c r="AZ336" i="1"/>
  <c r="AZ337" i="1"/>
  <c r="AZ338" i="1"/>
  <c r="AZ339" i="1"/>
  <c r="AZ340" i="1"/>
  <c r="AZ341" i="1"/>
  <c r="AZ342" i="1"/>
  <c r="AZ343" i="1"/>
  <c r="AZ344" i="1"/>
  <c r="AZ345" i="1"/>
  <c r="AZ73" i="1"/>
  <c r="ZX74" i="1"/>
  <c r="ZY74" i="1"/>
  <c r="ZZ74" i="1"/>
  <c r="ZX70" i="1"/>
  <c r="ZY70" i="1"/>
  <c r="ZZ70" i="1"/>
  <c r="ZX71" i="1"/>
  <c r="ZY71" i="1"/>
  <c r="ZZ71" i="1"/>
  <c r="ZX69" i="1"/>
  <c r="ZY69" i="1"/>
  <c r="ZZ69" i="1"/>
  <c r="ZX75" i="1"/>
  <c r="ZY75" i="1"/>
  <c r="ZZ75" i="1"/>
  <c r="ZX3" i="1"/>
  <c r="ZY3" i="1"/>
  <c r="ZZ3" i="1"/>
  <c r="ZX5" i="1"/>
  <c r="ZY5" i="1"/>
  <c r="ZZ5" i="1"/>
  <c r="ZX4" i="1"/>
  <c r="ZY4" i="1"/>
  <c r="ZZ4" i="1"/>
  <c r="ZX78" i="1"/>
  <c r="ZY78" i="1"/>
  <c r="ZZ78" i="1"/>
  <c r="ZX6" i="1"/>
  <c r="ZY6" i="1"/>
  <c r="ZZ6" i="1"/>
  <c r="ZX81" i="1"/>
  <c r="ZY81" i="1"/>
  <c r="ZZ81" i="1"/>
  <c r="ZX79" i="1"/>
  <c r="ZY79" i="1"/>
  <c r="ZZ79" i="1"/>
  <c r="ZX76" i="1"/>
  <c r="ZY76" i="1"/>
  <c r="ZZ76" i="1"/>
  <c r="ZX84" i="1"/>
  <c r="ZY84" i="1"/>
  <c r="ZZ84" i="1"/>
  <c r="ZX86" i="1"/>
  <c r="ZY86" i="1"/>
  <c r="ZZ86" i="1"/>
  <c r="ZX85" i="1"/>
  <c r="ZY85" i="1"/>
  <c r="ZZ85" i="1"/>
  <c r="ZX88" i="1"/>
  <c r="ZY88" i="1"/>
  <c r="ZZ88" i="1"/>
  <c r="ZX9" i="1"/>
  <c r="ZY9" i="1"/>
  <c r="ZZ9" i="1"/>
  <c r="ZX87" i="1"/>
  <c r="ZY87" i="1"/>
  <c r="ZZ87" i="1"/>
  <c r="ZX8" i="1"/>
  <c r="ZY8" i="1"/>
  <c r="ZZ8" i="1"/>
  <c r="ZX83" i="1"/>
  <c r="ZY83" i="1"/>
  <c r="ZZ83" i="1"/>
  <c r="ZX90" i="1"/>
  <c r="ZY90" i="1"/>
  <c r="ZZ90" i="1"/>
  <c r="ZX11" i="1"/>
  <c r="ZY11" i="1"/>
  <c r="ZZ11" i="1"/>
  <c r="ZX16" i="1"/>
  <c r="ZY16" i="1"/>
  <c r="ZZ16" i="1"/>
  <c r="ZX14" i="1"/>
  <c r="ZY14" i="1"/>
  <c r="ZZ14" i="1"/>
  <c r="ZX92" i="1"/>
  <c r="ZY92" i="1"/>
  <c r="ZZ92" i="1"/>
  <c r="ZX13" i="1"/>
  <c r="ZY13" i="1"/>
  <c r="ZZ13" i="1"/>
  <c r="ZX94" i="1"/>
  <c r="ZY94" i="1"/>
  <c r="ZZ94" i="1"/>
  <c r="ZX97" i="1"/>
  <c r="ZY97" i="1"/>
  <c r="ZZ97" i="1"/>
  <c r="ZX17" i="1"/>
  <c r="ZY17" i="1"/>
  <c r="ZZ17" i="1"/>
  <c r="ZX96" i="1"/>
  <c r="ZY96" i="1"/>
  <c r="ZZ96" i="1"/>
  <c r="ZX100" i="1"/>
  <c r="ZY100" i="1"/>
  <c r="ZZ100" i="1"/>
  <c r="ZX91" i="1"/>
  <c r="ZY91" i="1"/>
  <c r="ZZ91" i="1"/>
  <c r="ZX103" i="1"/>
  <c r="ZY103" i="1"/>
  <c r="ZZ103" i="1"/>
  <c r="ZX19" i="1"/>
  <c r="ZY19" i="1"/>
  <c r="ZZ19" i="1"/>
  <c r="ZX104" i="1"/>
  <c r="ZY104" i="1"/>
  <c r="ZZ104" i="1"/>
  <c r="ZX95" i="1"/>
  <c r="ZY95" i="1"/>
  <c r="ZZ95" i="1"/>
  <c r="ZX101" i="1"/>
  <c r="ZY101" i="1"/>
  <c r="ZZ101" i="1"/>
  <c r="ZX21" i="1"/>
  <c r="ZY21" i="1"/>
  <c r="ZZ21" i="1"/>
  <c r="ZX99" i="1"/>
  <c r="ZY99" i="1"/>
  <c r="ZZ99" i="1"/>
  <c r="ZX93" i="1"/>
  <c r="ZY93" i="1"/>
  <c r="ZZ93" i="1"/>
  <c r="ZX102" i="1"/>
  <c r="ZY102" i="1"/>
  <c r="ZZ102" i="1"/>
  <c r="ZX111" i="1"/>
  <c r="ZY111" i="1"/>
  <c r="ZZ111" i="1"/>
  <c r="ZX110" i="1"/>
  <c r="ZY110" i="1"/>
  <c r="ZZ110" i="1"/>
  <c r="ZX106" i="1"/>
  <c r="ZY106" i="1"/>
  <c r="ZZ106" i="1"/>
  <c r="ZX108" i="1"/>
  <c r="ZY108" i="1"/>
  <c r="ZZ108" i="1"/>
  <c r="ZX22" i="1"/>
  <c r="ZY22" i="1"/>
  <c r="ZZ22" i="1"/>
  <c r="ZX114" i="1"/>
  <c r="ZY114" i="1"/>
  <c r="ZZ114" i="1"/>
  <c r="ZX116" i="1"/>
  <c r="ZY116" i="1"/>
  <c r="ZZ116" i="1"/>
  <c r="ZX117" i="1"/>
  <c r="ZY117" i="1"/>
  <c r="ZZ117" i="1"/>
  <c r="ZX113" i="1"/>
  <c r="ZY113" i="1"/>
  <c r="ZZ113" i="1"/>
  <c r="ZX23" i="1"/>
  <c r="ZY23" i="1"/>
  <c r="ZZ23" i="1"/>
  <c r="ZX107" i="1"/>
  <c r="ZY107" i="1"/>
  <c r="ZZ107" i="1"/>
  <c r="ZX24" i="1"/>
  <c r="ZY24" i="1"/>
  <c r="ZZ24" i="1"/>
  <c r="ZX122" i="1"/>
  <c r="ZY122" i="1"/>
  <c r="ZZ122" i="1"/>
  <c r="ZX123" i="1"/>
  <c r="ZY123" i="1"/>
  <c r="ZZ123" i="1"/>
  <c r="ZX124" i="1"/>
  <c r="ZY124" i="1"/>
  <c r="ZZ124" i="1"/>
  <c r="ZX121" i="1"/>
  <c r="ZY121" i="1"/>
  <c r="ZZ121" i="1"/>
  <c r="ZX126" i="1"/>
  <c r="ZY126" i="1"/>
  <c r="ZZ126" i="1"/>
  <c r="ZX129" i="1"/>
  <c r="ZY129" i="1"/>
  <c r="ZZ129" i="1"/>
  <c r="ZX120" i="1"/>
  <c r="ZY120" i="1"/>
  <c r="ZZ120" i="1"/>
  <c r="ZX127" i="1"/>
  <c r="ZY127" i="1"/>
  <c r="ZZ127" i="1"/>
  <c r="ZX18" i="1"/>
  <c r="ZY18" i="1"/>
  <c r="ZZ18" i="1"/>
  <c r="ZX125" i="1"/>
  <c r="ZY125" i="1"/>
  <c r="ZZ125" i="1"/>
  <c r="ZX109" i="1"/>
  <c r="ZY109" i="1"/>
  <c r="ZZ109" i="1"/>
  <c r="ZX25" i="1"/>
  <c r="ZY25" i="1"/>
  <c r="ZZ25" i="1"/>
  <c r="ZX119" i="1"/>
  <c r="ZY119" i="1"/>
  <c r="ZZ119" i="1"/>
  <c r="ZX128" i="1"/>
  <c r="ZY128" i="1"/>
  <c r="ZZ128" i="1"/>
  <c r="ZX115" i="1"/>
  <c r="ZY115" i="1"/>
  <c r="ZZ115" i="1"/>
  <c r="ZX26" i="1"/>
  <c r="ZY26" i="1"/>
  <c r="ZZ26" i="1"/>
  <c r="ZX29" i="1"/>
  <c r="ZY29" i="1"/>
  <c r="ZZ29" i="1"/>
  <c r="ZX30" i="1"/>
  <c r="ZY30" i="1"/>
  <c r="ZZ30" i="1"/>
  <c r="ZX133" i="1"/>
  <c r="ZY133" i="1"/>
  <c r="ZZ133" i="1"/>
  <c r="ZX135" i="1"/>
  <c r="ZY135" i="1"/>
  <c r="ZZ135" i="1"/>
  <c r="ZX134" i="1"/>
  <c r="ZY134" i="1"/>
  <c r="ZZ134" i="1"/>
  <c r="ZX32" i="1"/>
  <c r="ZY32" i="1"/>
  <c r="ZZ32" i="1"/>
  <c r="ZX27" i="1"/>
  <c r="ZY27" i="1"/>
  <c r="ZZ27" i="1"/>
  <c r="ZX33" i="1"/>
  <c r="ZY33" i="1"/>
  <c r="ZZ33" i="1"/>
  <c r="ZX28" i="1"/>
  <c r="ZY28" i="1"/>
  <c r="ZZ28" i="1"/>
  <c r="ZX136" i="1"/>
  <c r="ZY136" i="1"/>
  <c r="ZZ136" i="1"/>
  <c r="ZX112" i="1"/>
  <c r="ZY112" i="1"/>
  <c r="ZZ112" i="1"/>
  <c r="ZX138" i="1"/>
  <c r="ZY138" i="1"/>
  <c r="ZZ138" i="1"/>
  <c r="ZX139" i="1"/>
  <c r="ZY139" i="1"/>
  <c r="ZZ139" i="1"/>
  <c r="ZX142" i="1"/>
  <c r="ZY142" i="1"/>
  <c r="ZZ142" i="1"/>
  <c r="ZX35" i="1"/>
  <c r="ZY35" i="1"/>
  <c r="ZZ35" i="1"/>
  <c r="ZX137" i="1"/>
  <c r="ZY137" i="1"/>
  <c r="ZZ137" i="1"/>
  <c r="ZX143" i="1"/>
  <c r="ZY143" i="1"/>
  <c r="ZZ143" i="1"/>
  <c r="ZX144" i="1"/>
  <c r="ZY144" i="1"/>
  <c r="ZZ144" i="1"/>
  <c r="ZX146" i="1"/>
  <c r="ZY146" i="1"/>
  <c r="ZZ146" i="1"/>
  <c r="ZX36" i="1"/>
  <c r="ZY36" i="1"/>
  <c r="ZZ36" i="1"/>
  <c r="ZX151" i="1"/>
  <c r="ZY151" i="1"/>
  <c r="ZZ151" i="1"/>
  <c r="ZX150" i="1"/>
  <c r="ZY150" i="1"/>
  <c r="ZZ150" i="1"/>
  <c r="ZX152" i="1"/>
  <c r="ZY152" i="1"/>
  <c r="ZZ152" i="1"/>
  <c r="ZX39" i="1"/>
  <c r="ZY39" i="1"/>
  <c r="ZZ39" i="1"/>
  <c r="ZX153" i="1"/>
  <c r="ZY153" i="1"/>
  <c r="ZZ153" i="1"/>
  <c r="ZX34" i="1"/>
  <c r="ZY34" i="1"/>
  <c r="ZZ34" i="1"/>
  <c r="ZX155" i="1"/>
  <c r="ZY155" i="1"/>
  <c r="ZZ155" i="1"/>
  <c r="ZX38" i="1"/>
  <c r="ZY38" i="1"/>
  <c r="ZZ38" i="1"/>
  <c r="ZX31" i="1"/>
  <c r="ZY31" i="1"/>
  <c r="ZZ31" i="1"/>
  <c r="ZX42" i="1"/>
  <c r="ZY42" i="1"/>
  <c r="ZZ42" i="1"/>
  <c r="ZX131" i="1"/>
  <c r="ZY131" i="1"/>
  <c r="ZZ131" i="1"/>
  <c r="ZX157" i="1"/>
  <c r="ZY157" i="1"/>
  <c r="ZZ157" i="1"/>
  <c r="ZX160" i="1"/>
  <c r="ZY160" i="1"/>
  <c r="ZZ160" i="1"/>
  <c r="ZX41" i="1"/>
  <c r="ZY41" i="1"/>
  <c r="ZZ41" i="1"/>
  <c r="ZX40" i="1"/>
  <c r="ZY40" i="1"/>
  <c r="ZZ40" i="1"/>
  <c r="ZX44" i="1"/>
  <c r="ZY44" i="1"/>
  <c r="ZZ44" i="1"/>
  <c r="ZX161" i="1"/>
  <c r="ZY161" i="1"/>
  <c r="ZZ161" i="1"/>
  <c r="ZX156" i="1"/>
  <c r="ZY156" i="1"/>
  <c r="ZZ156" i="1"/>
  <c r="ZX158" i="1"/>
  <c r="ZY158" i="1"/>
  <c r="ZZ158" i="1"/>
  <c r="ZX164" i="1"/>
  <c r="ZY164" i="1"/>
  <c r="ZZ164" i="1"/>
  <c r="ZX159" i="1"/>
  <c r="ZY159" i="1"/>
  <c r="ZZ159" i="1"/>
  <c r="ZX145" i="1"/>
  <c r="ZY145" i="1"/>
  <c r="ZZ145" i="1"/>
  <c r="ZX165" i="1"/>
  <c r="ZY165" i="1"/>
  <c r="ZZ165" i="1"/>
  <c r="ZX43" i="1"/>
  <c r="ZY43" i="1"/>
  <c r="ZZ43" i="1"/>
  <c r="ZX149" i="1"/>
  <c r="ZY149" i="1"/>
  <c r="ZZ149" i="1"/>
  <c r="ZX48" i="1"/>
  <c r="ZY48" i="1"/>
  <c r="ZZ48" i="1"/>
  <c r="ZX47" i="1"/>
  <c r="ZY47" i="1"/>
  <c r="ZZ47" i="1"/>
  <c r="ZX46" i="1"/>
  <c r="ZY46" i="1"/>
  <c r="ZZ46" i="1"/>
  <c r="ZX98" i="1"/>
  <c r="ZY98" i="1"/>
  <c r="ZZ98" i="1"/>
  <c r="ZX45" i="1"/>
  <c r="ZY45" i="1"/>
  <c r="ZZ45" i="1"/>
  <c r="ZX170" i="1"/>
  <c r="ZY170" i="1"/>
  <c r="ZZ170" i="1"/>
  <c r="ZX173" i="1"/>
  <c r="ZY173" i="1"/>
  <c r="ZZ173" i="1"/>
  <c r="ZX171" i="1"/>
  <c r="ZY171" i="1"/>
  <c r="ZZ171" i="1"/>
  <c r="ZX50" i="1"/>
  <c r="ZY50" i="1"/>
  <c r="ZZ50" i="1"/>
  <c r="ZX169" i="1"/>
  <c r="ZY169" i="1"/>
  <c r="ZZ169" i="1"/>
  <c r="ZX168" i="1"/>
  <c r="ZY168" i="1"/>
  <c r="ZZ168" i="1"/>
  <c r="ZX178" i="1"/>
  <c r="ZY178" i="1"/>
  <c r="ZZ178" i="1"/>
  <c r="ZX162" i="1"/>
  <c r="ZY162" i="1"/>
  <c r="ZZ162" i="1"/>
  <c r="ZX51" i="1"/>
  <c r="ZY51" i="1"/>
  <c r="ZZ51" i="1"/>
  <c r="ZX174" i="1"/>
  <c r="ZY174" i="1"/>
  <c r="ZZ174" i="1"/>
  <c r="ZX180" i="1"/>
  <c r="ZY180" i="1"/>
  <c r="ZZ180" i="1"/>
  <c r="ZX52" i="1"/>
  <c r="ZY52" i="1"/>
  <c r="ZZ52" i="1"/>
  <c r="ZX186" i="1"/>
  <c r="ZY186" i="1"/>
  <c r="ZZ186" i="1"/>
  <c r="ZX187" i="1"/>
  <c r="ZY187" i="1"/>
  <c r="ZZ187" i="1"/>
  <c r="ZX184" i="1"/>
  <c r="ZY184" i="1"/>
  <c r="ZZ184" i="1"/>
  <c r="ZX188" i="1"/>
  <c r="ZY188" i="1"/>
  <c r="ZZ188" i="1"/>
  <c r="ZX54" i="1"/>
  <c r="ZY54" i="1"/>
  <c r="ZZ54" i="1"/>
  <c r="ZX189" i="1"/>
  <c r="ZY189" i="1"/>
  <c r="ZZ189" i="1"/>
  <c r="ZX185" i="1"/>
  <c r="ZY185" i="1"/>
  <c r="ZZ185" i="1"/>
  <c r="ZX56" i="1"/>
  <c r="ZY56" i="1"/>
  <c r="ZZ56" i="1"/>
  <c r="ZX58" i="1"/>
  <c r="ZY58" i="1"/>
  <c r="ZZ58" i="1"/>
  <c r="ZX190" i="1"/>
  <c r="ZY190" i="1"/>
  <c r="ZZ190" i="1"/>
  <c r="ZX182" i="1"/>
  <c r="ZY182" i="1"/>
  <c r="ZZ182" i="1"/>
  <c r="ZX191" i="1"/>
  <c r="ZY191" i="1"/>
  <c r="ZZ191" i="1"/>
  <c r="ZX175" i="1"/>
  <c r="ZY175" i="1"/>
  <c r="ZZ175" i="1"/>
  <c r="ZX181" i="1"/>
  <c r="ZY181" i="1"/>
  <c r="ZZ181" i="1"/>
  <c r="ZX59" i="1"/>
  <c r="ZY59" i="1"/>
  <c r="ZZ59" i="1"/>
  <c r="ZX192" i="1"/>
  <c r="ZY192" i="1"/>
  <c r="ZZ192" i="1"/>
  <c r="ZX193" i="1"/>
  <c r="ZY193" i="1"/>
  <c r="ZZ193" i="1"/>
  <c r="ZX60" i="1"/>
  <c r="ZY60" i="1"/>
  <c r="ZZ60" i="1"/>
  <c r="ZX61" i="1"/>
  <c r="ZY61" i="1"/>
  <c r="ZZ61" i="1"/>
  <c r="ZX57" i="1"/>
  <c r="ZY57" i="1"/>
  <c r="ZZ57" i="1"/>
  <c r="ZX63" i="1"/>
  <c r="ZY63" i="1"/>
  <c r="ZZ63" i="1"/>
  <c r="ZX62" i="1"/>
  <c r="ZY62" i="1"/>
  <c r="ZZ62" i="1"/>
  <c r="ZX66" i="1"/>
  <c r="ZY66" i="1"/>
  <c r="ZZ66" i="1"/>
  <c r="ZX196" i="1"/>
  <c r="ZY196" i="1"/>
  <c r="ZZ196" i="1"/>
  <c r="ZX198" i="1"/>
  <c r="ZY198" i="1"/>
  <c r="ZZ198" i="1"/>
  <c r="ZX199" i="1"/>
  <c r="ZY199" i="1"/>
  <c r="ZZ199" i="1"/>
  <c r="ZX203" i="1"/>
  <c r="ZY203" i="1"/>
  <c r="ZZ203" i="1"/>
  <c r="ZX202" i="1"/>
  <c r="ZY202" i="1"/>
  <c r="ZZ202" i="1"/>
  <c r="ZX201" i="1"/>
  <c r="ZY201" i="1"/>
  <c r="ZZ201" i="1"/>
  <c r="ZX204" i="1"/>
  <c r="ZY204" i="1"/>
  <c r="ZZ204" i="1"/>
  <c r="ZX206" i="1"/>
  <c r="ZY206" i="1"/>
  <c r="ZZ206" i="1"/>
  <c r="ZX205" i="1"/>
  <c r="ZY205" i="1"/>
  <c r="ZZ205" i="1"/>
  <c r="ZX207" i="1"/>
  <c r="ZY207" i="1"/>
  <c r="ZZ207" i="1"/>
  <c r="ZX209" i="1"/>
  <c r="ZY209" i="1"/>
  <c r="ZZ209" i="1"/>
  <c r="ZX200" i="1"/>
  <c r="ZY200" i="1"/>
  <c r="ZZ200" i="1"/>
  <c r="ZX148" i="1"/>
  <c r="ZY148" i="1"/>
  <c r="ZZ148" i="1"/>
  <c r="ZX68" i="1"/>
  <c r="ZY68" i="1"/>
  <c r="ZZ68" i="1"/>
  <c r="ZX140" i="1"/>
  <c r="ZY140" i="1"/>
  <c r="ZZ140" i="1"/>
  <c r="ZX67" i="1"/>
  <c r="ZY67" i="1"/>
  <c r="ZZ67" i="1"/>
  <c r="ZX208" i="1"/>
  <c r="ZY208" i="1"/>
  <c r="ZZ208" i="1"/>
  <c r="ZX49" i="1"/>
  <c r="ZY49" i="1"/>
  <c r="ZZ49" i="1"/>
  <c r="ZX179" i="1"/>
  <c r="ZY179" i="1"/>
  <c r="ZZ179" i="1"/>
  <c r="ZX166" i="1"/>
  <c r="ZY166" i="1"/>
  <c r="ZZ166" i="1"/>
  <c r="ZX183" i="1"/>
  <c r="ZY183" i="1"/>
  <c r="ZZ183" i="1"/>
  <c r="ZX172" i="1"/>
  <c r="ZY172" i="1"/>
  <c r="ZZ172" i="1"/>
  <c r="ZX176" i="1"/>
  <c r="ZY176" i="1"/>
  <c r="ZZ176" i="1"/>
  <c r="ZX167" i="1"/>
  <c r="ZY167" i="1"/>
  <c r="ZZ167" i="1"/>
  <c r="ZX55" i="1"/>
  <c r="ZY55" i="1"/>
  <c r="ZZ55" i="1"/>
  <c r="ZX53" i="1"/>
  <c r="ZY53" i="1"/>
  <c r="ZZ53" i="1"/>
  <c r="ZX177" i="1"/>
  <c r="ZY177" i="1"/>
  <c r="ZZ177" i="1"/>
  <c r="ZX37" i="1"/>
  <c r="ZY37" i="1"/>
  <c r="ZZ37" i="1"/>
  <c r="ZX2" i="1"/>
  <c r="ZY2" i="1"/>
  <c r="ZZ2" i="1"/>
  <c r="ZX7" i="1"/>
  <c r="ZY7" i="1"/>
  <c r="ZZ7" i="1"/>
  <c r="ZX10" i="1"/>
  <c r="ZY10" i="1"/>
  <c r="ZZ10" i="1"/>
  <c r="ZX12" i="1"/>
  <c r="ZY12" i="1"/>
  <c r="ZZ12" i="1"/>
  <c r="ZX15" i="1"/>
  <c r="ZY15" i="1"/>
  <c r="ZZ15" i="1"/>
  <c r="ZX20" i="1"/>
  <c r="ZY20" i="1"/>
  <c r="ZZ20" i="1"/>
  <c r="ZX64" i="1"/>
  <c r="ZY64" i="1"/>
  <c r="ZZ64" i="1"/>
  <c r="ZX65" i="1"/>
  <c r="ZY65" i="1"/>
  <c r="ZZ65" i="1"/>
  <c r="ZX72" i="1"/>
  <c r="ZY72" i="1"/>
  <c r="ZZ72" i="1"/>
  <c r="ZX77" i="1"/>
  <c r="ZY77" i="1"/>
  <c r="ZZ77" i="1"/>
  <c r="ZX80" i="1"/>
  <c r="ZY80" i="1"/>
  <c r="ZZ80" i="1"/>
  <c r="ZX82" i="1"/>
  <c r="ZY82" i="1"/>
  <c r="ZZ82" i="1"/>
  <c r="ZX89" i="1"/>
  <c r="ZY89" i="1"/>
  <c r="ZZ89" i="1"/>
  <c r="ZX105" i="1"/>
  <c r="ZY105" i="1"/>
  <c r="ZZ105" i="1"/>
  <c r="ZX118" i="1"/>
  <c r="ZY118" i="1"/>
  <c r="ZZ118" i="1"/>
  <c r="ZX130" i="1"/>
  <c r="ZY130" i="1"/>
  <c r="ZZ130" i="1"/>
  <c r="ZX132" i="1"/>
  <c r="ZY132" i="1"/>
  <c r="ZZ132" i="1"/>
  <c r="ZX141" i="1"/>
  <c r="ZY141" i="1"/>
  <c r="ZZ141" i="1"/>
  <c r="ZX147" i="1"/>
  <c r="ZY147" i="1"/>
  <c r="ZZ147" i="1"/>
  <c r="ZX154" i="1"/>
  <c r="ZY154" i="1"/>
  <c r="ZZ154" i="1"/>
  <c r="ZX163" i="1"/>
  <c r="ZY163" i="1"/>
  <c r="ZZ163" i="1"/>
  <c r="ZX194" i="1"/>
  <c r="ZY194" i="1"/>
  <c r="ZZ194" i="1"/>
  <c r="ZX195" i="1"/>
  <c r="ZY195" i="1"/>
  <c r="ZZ195" i="1"/>
  <c r="ZX197" i="1"/>
  <c r="ZY197" i="1"/>
  <c r="ZZ197" i="1"/>
  <c r="ZX210" i="1"/>
  <c r="ZY210" i="1"/>
  <c r="ZZ210" i="1"/>
  <c r="ZX211" i="1"/>
  <c r="ZY211" i="1"/>
  <c r="ZZ211" i="1"/>
  <c r="ZX212" i="1"/>
  <c r="ZY212" i="1"/>
  <c r="ZZ212" i="1"/>
  <c r="ZX213" i="1"/>
  <c r="ZY213" i="1"/>
  <c r="ZZ213" i="1"/>
  <c r="ZX214" i="1"/>
  <c r="ZY214" i="1"/>
  <c r="ZZ214" i="1"/>
  <c r="ZX215" i="1"/>
  <c r="ZY215" i="1"/>
  <c r="ZZ215" i="1"/>
  <c r="ZX216" i="1"/>
  <c r="ZY216" i="1"/>
  <c r="ZZ216" i="1"/>
  <c r="ZX217" i="1"/>
  <c r="ZY217" i="1"/>
  <c r="ZZ217" i="1"/>
  <c r="ZX218" i="1"/>
  <c r="ZY218" i="1"/>
  <c r="ZZ218" i="1"/>
  <c r="ZX219" i="1"/>
  <c r="ZY219" i="1"/>
  <c r="ZZ219" i="1"/>
  <c r="ZX220" i="1"/>
  <c r="ZY220" i="1"/>
  <c r="ZZ220" i="1"/>
  <c r="ZX221" i="1"/>
  <c r="ZY221" i="1"/>
  <c r="ZZ221" i="1"/>
  <c r="ZX222" i="1"/>
  <c r="ZY222" i="1"/>
  <c r="ZZ222" i="1"/>
  <c r="ZX223" i="1"/>
  <c r="ZY223" i="1"/>
  <c r="ZZ223" i="1"/>
  <c r="ZX224" i="1"/>
  <c r="ZY224" i="1"/>
  <c r="ZZ224" i="1"/>
  <c r="ZX225" i="1"/>
  <c r="ZY225" i="1"/>
  <c r="ZZ225" i="1"/>
  <c r="ZX226" i="1"/>
  <c r="ZY226" i="1"/>
  <c r="ZZ226" i="1"/>
  <c r="ZX227" i="1"/>
  <c r="ZY227" i="1"/>
  <c r="ZZ227" i="1"/>
  <c r="ZX228" i="1"/>
  <c r="ZY228" i="1"/>
  <c r="ZZ228" i="1"/>
  <c r="ZX229" i="1"/>
  <c r="ZY229" i="1"/>
  <c r="ZZ229" i="1"/>
  <c r="ZX230" i="1"/>
  <c r="ZY230" i="1"/>
  <c r="ZZ230" i="1"/>
  <c r="ZX231" i="1"/>
  <c r="ZY231" i="1"/>
  <c r="ZZ231" i="1"/>
  <c r="ZX232" i="1"/>
  <c r="ZY232" i="1"/>
  <c r="ZZ232" i="1"/>
  <c r="ZX233" i="1"/>
  <c r="ZY233" i="1"/>
  <c r="ZZ233" i="1"/>
  <c r="ZX234" i="1"/>
  <c r="ZY234" i="1"/>
  <c r="ZZ234" i="1"/>
  <c r="ZX235" i="1"/>
  <c r="ZY235" i="1"/>
  <c r="ZZ235" i="1"/>
  <c r="ZX236" i="1"/>
  <c r="ZY236" i="1"/>
  <c r="ZZ236" i="1"/>
  <c r="ZX237" i="1"/>
  <c r="ZY237" i="1"/>
  <c r="ZZ237" i="1"/>
  <c r="ZX238" i="1"/>
  <c r="ZY238" i="1"/>
  <c r="ZZ238" i="1"/>
  <c r="ZX239" i="1"/>
  <c r="ZY239" i="1"/>
  <c r="ZZ239" i="1"/>
  <c r="ZX240" i="1"/>
  <c r="ZY240" i="1"/>
  <c r="ZZ240" i="1"/>
  <c r="ZX241" i="1"/>
  <c r="ZY241" i="1"/>
  <c r="ZZ241" i="1"/>
  <c r="ZX242" i="1"/>
  <c r="ZY242" i="1"/>
  <c r="ZZ242" i="1"/>
  <c r="ZX243" i="1"/>
  <c r="ZY243" i="1"/>
  <c r="ZZ243" i="1"/>
  <c r="ZX244" i="1"/>
  <c r="ZY244" i="1"/>
  <c r="ZZ244" i="1"/>
  <c r="ZX245" i="1"/>
  <c r="ZY245" i="1"/>
  <c r="ZZ245" i="1"/>
  <c r="ZX246" i="1"/>
  <c r="ZY246" i="1"/>
  <c r="ZZ246" i="1"/>
  <c r="ZX247" i="1"/>
  <c r="ZY247" i="1"/>
  <c r="ZZ247" i="1"/>
  <c r="ZX248" i="1"/>
  <c r="ZY248" i="1"/>
  <c r="ZZ248" i="1"/>
  <c r="ZX249" i="1"/>
  <c r="ZY249" i="1"/>
  <c r="ZZ249" i="1"/>
  <c r="ZX250" i="1"/>
  <c r="ZY250" i="1"/>
  <c r="ZZ250" i="1"/>
  <c r="ZX251" i="1"/>
  <c r="ZY251" i="1"/>
  <c r="ZZ251" i="1"/>
  <c r="ZX252" i="1"/>
  <c r="ZY252" i="1"/>
  <c r="ZZ252" i="1"/>
  <c r="ZX253" i="1"/>
  <c r="ZY253" i="1"/>
  <c r="ZZ253" i="1"/>
  <c r="ZX254" i="1"/>
  <c r="ZY254" i="1"/>
  <c r="ZZ254" i="1"/>
  <c r="ZX255" i="1"/>
  <c r="ZY255" i="1"/>
  <c r="ZZ255" i="1"/>
  <c r="ZX256" i="1"/>
  <c r="ZY256" i="1"/>
  <c r="ZZ256" i="1"/>
  <c r="ZX257" i="1"/>
  <c r="ZY257" i="1"/>
  <c r="ZZ257" i="1"/>
  <c r="ZX258" i="1"/>
  <c r="ZY258" i="1"/>
  <c r="ZZ258" i="1"/>
  <c r="ZX259" i="1"/>
  <c r="ZY259" i="1"/>
  <c r="ZZ259" i="1"/>
  <c r="ZX260" i="1"/>
  <c r="ZY260" i="1"/>
  <c r="ZZ260" i="1"/>
  <c r="ZX261" i="1"/>
  <c r="ZY261" i="1"/>
  <c r="ZZ261" i="1"/>
  <c r="ZX262" i="1"/>
  <c r="ZY262" i="1"/>
  <c r="ZZ262" i="1"/>
  <c r="ZX263" i="1"/>
  <c r="ZY263" i="1"/>
  <c r="ZZ263" i="1"/>
  <c r="ZX264" i="1"/>
  <c r="ZY264" i="1"/>
  <c r="ZZ264" i="1"/>
  <c r="ZX265" i="1"/>
  <c r="ZY265" i="1"/>
  <c r="ZZ265" i="1"/>
  <c r="ZX266" i="1"/>
  <c r="ZY266" i="1"/>
  <c r="ZZ266" i="1"/>
  <c r="ZX267" i="1"/>
  <c r="ZY267" i="1"/>
  <c r="ZZ267" i="1"/>
  <c r="ZX268" i="1"/>
  <c r="ZY268" i="1"/>
  <c r="ZZ268" i="1"/>
  <c r="ZX269" i="1"/>
  <c r="ZY269" i="1"/>
  <c r="ZZ269" i="1"/>
  <c r="ZX270" i="1"/>
  <c r="ZY270" i="1"/>
  <c r="ZZ270" i="1"/>
  <c r="ZX271" i="1"/>
  <c r="ZY271" i="1"/>
  <c r="ZZ271" i="1"/>
  <c r="ZX272" i="1"/>
  <c r="ZY272" i="1"/>
  <c r="ZZ272" i="1"/>
  <c r="ZX273" i="1"/>
  <c r="ZY273" i="1"/>
  <c r="ZZ273" i="1"/>
  <c r="ZX274" i="1"/>
  <c r="ZY274" i="1"/>
  <c r="ZZ274" i="1"/>
  <c r="ZX275" i="1"/>
  <c r="ZY275" i="1"/>
  <c r="ZZ275" i="1"/>
  <c r="ZX276" i="1"/>
  <c r="ZY276" i="1"/>
  <c r="ZZ276" i="1"/>
  <c r="ZX277" i="1"/>
  <c r="ZY277" i="1"/>
  <c r="ZZ277" i="1"/>
  <c r="ZX278" i="1"/>
  <c r="ZY278" i="1"/>
  <c r="ZZ278" i="1"/>
  <c r="ZX279" i="1"/>
  <c r="ZY279" i="1"/>
  <c r="ZZ279" i="1"/>
  <c r="ZX280" i="1"/>
  <c r="ZY280" i="1"/>
  <c r="ZZ280" i="1"/>
  <c r="ZX281" i="1"/>
  <c r="ZY281" i="1"/>
  <c r="ZZ281" i="1"/>
  <c r="ZX282" i="1"/>
  <c r="ZY282" i="1"/>
  <c r="ZZ282" i="1"/>
  <c r="ZX283" i="1"/>
  <c r="ZY283" i="1"/>
  <c r="ZZ283" i="1"/>
  <c r="ZX284" i="1"/>
  <c r="ZY284" i="1"/>
  <c r="ZZ284" i="1"/>
  <c r="ZX285" i="1"/>
  <c r="ZY285" i="1"/>
  <c r="ZZ285" i="1"/>
  <c r="ZX286" i="1"/>
  <c r="ZY286" i="1"/>
  <c r="ZZ286" i="1"/>
  <c r="ZX287" i="1"/>
  <c r="ZY287" i="1"/>
  <c r="ZZ287" i="1"/>
  <c r="ZX288" i="1"/>
  <c r="ZY288" i="1"/>
  <c r="ZZ288" i="1"/>
  <c r="ZX289" i="1"/>
  <c r="ZY289" i="1"/>
  <c r="ZZ289" i="1"/>
  <c r="ZX290" i="1"/>
  <c r="ZY290" i="1"/>
  <c r="ZZ290" i="1"/>
  <c r="ZZ73" i="1"/>
  <c r="ZY73" i="1"/>
  <c r="ZX73" i="1"/>
  <c r="PU74" i="1"/>
  <c r="PV74" i="1"/>
  <c r="PW74" i="1"/>
  <c r="PU70" i="1"/>
  <c r="PV70" i="1"/>
  <c r="PW70" i="1"/>
  <c r="PU71" i="1"/>
  <c r="PV71" i="1"/>
  <c r="PW71" i="1"/>
  <c r="PU69" i="1"/>
  <c r="PV69" i="1"/>
  <c r="PW69" i="1"/>
  <c r="PU75" i="1"/>
  <c r="PV75" i="1"/>
  <c r="PW75" i="1"/>
  <c r="PU3" i="1"/>
  <c r="PV3" i="1"/>
  <c r="PW3" i="1"/>
  <c r="PU5" i="1"/>
  <c r="PV5" i="1"/>
  <c r="PW5" i="1"/>
  <c r="PU4" i="1"/>
  <c r="PV4" i="1"/>
  <c r="PW4" i="1"/>
  <c r="PU78" i="1"/>
  <c r="PV78" i="1"/>
  <c r="PW78" i="1"/>
  <c r="PU6" i="1"/>
  <c r="PV6" i="1"/>
  <c r="PW6" i="1"/>
  <c r="PU81" i="1"/>
  <c r="PV81" i="1"/>
  <c r="PW81" i="1"/>
  <c r="PU79" i="1"/>
  <c r="PV79" i="1"/>
  <c r="PW79" i="1"/>
  <c r="PU76" i="1"/>
  <c r="PV76" i="1"/>
  <c r="PW76" i="1"/>
  <c r="PU84" i="1"/>
  <c r="PV84" i="1"/>
  <c r="PW84" i="1"/>
  <c r="PU86" i="1"/>
  <c r="PV86" i="1"/>
  <c r="PW86" i="1"/>
  <c r="PU85" i="1"/>
  <c r="PV85" i="1"/>
  <c r="PW85" i="1"/>
  <c r="PU88" i="1"/>
  <c r="PV88" i="1"/>
  <c r="PW88" i="1"/>
  <c r="PU9" i="1"/>
  <c r="PV9" i="1"/>
  <c r="PW9" i="1"/>
  <c r="PU87" i="1"/>
  <c r="PV87" i="1"/>
  <c r="PW87" i="1"/>
  <c r="PU8" i="1"/>
  <c r="PV8" i="1"/>
  <c r="PW8" i="1"/>
  <c r="PU83" i="1"/>
  <c r="PV83" i="1"/>
  <c r="PW83" i="1"/>
  <c r="PU90" i="1"/>
  <c r="PV90" i="1"/>
  <c r="PW90" i="1"/>
  <c r="PU11" i="1"/>
  <c r="PV11" i="1"/>
  <c r="PW11" i="1"/>
  <c r="PU16" i="1"/>
  <c r="PV16" i="1"/>
  <c r="PW16" i="1"/>
  <c r="PU14" i="1"/>
  <c r="PV14" i="1"/>
  <c r="PW14" i="1"/>
  <c r="PU92" i="1"/>
  <c r="PV92" i="1"/>
  <c r="PW92" i="1"/>
  <c r="PU13" i="1"/>
  <c r="PV13" i="1"/>
  <c r="PW13" i="1"/>
  <c r="PU94" i="1"/>
  <c r="PV94" i="1"/>
  <c r="PW94" i="1"/>
  <c r="PU97" i="1"/>
  <c r="PV97" i="1"/>
  <c r="PW97" i="1"/>
  <c r="PU17" i="1"/>
  <c r="PV17" i="1"/>
  <c r="PW17" i="1"/>
  <c r="PU96" i="1"/>
  <c r="PV96" i="1"/>
  <c r="PW96" i="1"/>
  <c r="PU100" i="1"/>
  <c r="PV100" i="1"/>
  <c r="PW100" i="1"/>
  <c r="PU91" i="1"/>
  <c r="PV91" i="1"/>
  <c r="PW91" i="1"/>
  <c r="PU103" i="1"/>
  <c r="PV103" i="1"/>
  <c r="PW103" i="1"/>
  <c r="PU19" i="1"/>
  <c r="PV19" i="1"/>
  <c r="PW19" i="1"/>
  <c r="PU104" i="1"/>
  <c r="PV104" i="1"/>
  <c r="PW104" i="1"/>
  <c r="PU95" i="1"/>
  <c r="PV95" i="1"/>
  <c r="PW95" i="1"/>
  <c r="PU101" i="1"/>
  <c r="PV101" i="1"/>
  <c r="PW101" i="1"/>
  <c r="PU21" i="1"/>
  <c r="PV21" i="1"/>
  <c r="PW21" i="1"/>
  <c r="PU99" i="1"/>
  <c r="PV99" i="1"/>
  <c r="PW99" i="1"/>
  <c r="PU93" i="1"/>
  <c r="PV93" i="1"/>
  <c r="PW93" i="1"/>
  <c r="PU102" i="1"/>
  <c r="PV102" i="1"/>
  <c r="PW102" i="1"/>
  <c r="PU111" i="1"/>
  <c r="PV111" i="1"/>
  <c r="PW111" i="1"/>
  <c r="PU110" i="1"/>
  <c r="PV110" i="1"/>
  <c r="PW110" i="1"/>
  <c r="PU106" i="1"/>
  <c r="PV106" i="1"/>
  <c r="PW106" i="1"/>
  <c r="PU108" i="1"/>
  <c r="PV108" i="1"/>
  <c r="PW108" i="1"/>
  <c r="PU22" i="1"/>
  <c r="PV22" i="1"/>
  <c r="PW22" i="1"/>
  <c r="PU114" i="1"/>
  <c r="PV114" i="1"/>
  <c r="PW114" i="1"/>
  <c r="PU116" i="1"/>
  <c r="PV116" i="1"/>
  <c r="PW116" i="1"/>
  <c r="PU117" i="1"/>
  <c r="PV117" i="1"/>
  <c r="PW117" i="1"/>
  <c r="PU113" i="1"/>
  <c r="PV113" i="1"/>
  <c r="PW113" i="1"/>
  <c r="PU23" i="1"/>
  <c r="PV23" i="1"/>
  <c r="PW23" i="1"/>
  <c r="PU107" i="1"/>
  <c r="PV107" i="1"/>
  <c r="PW107" i="1"/>
  <c r="PU24" i="1"/>
  <c r="PV24" i="1"/>
  <c r="PW24" i="1"/>
  <c r="PU122" i="1"/>
  <c r="PV122" i="1"/>
  <c r="PW122" i="1"/>
  <c r="PU123" i="1"/>
  <c r="PV123" i="1"/>
  <c r="PW123" i="1"/>
  <c r="PU124" i="1"/>
  <c r="PV124" i="1"/>
  <c r="PW124" i="1"/>
  <c r="PU121" i="1"/>
  <c r="PV121" i="1"/>
  <c r="PW121" i="1"/>
  <c r="PU126" i="1"/>
  <c r="PV126" i="1"/>
  <c r="PW126" i="1"/>
  <c r="PU129" i="1"/>
  <c r="PV129" i="1"/>
  <c r="PW129" i="1"/>
  <c r="PU120" i="1"/>
  <c r="PV120" i="1"/>
  <c r="PW120" i="1"/>
  <c r="PU127" i="1"/>
  <c r="PV127" i="1"/>
  <c r="PW127" i="1"/>
  <c r="PU18" i="1"/>
  <c r="PV18" i="1"/>
  <c r="PW18" i="1"/>
  <c r="PU125" i="1"/>
  <c r="PV125" i="1"/>
  <c r="PW125" i="1"/>
  <c r="PU109" i="1"/>
  <c r="PV109" i="1"/>
  <c r="PW109" i="1"/>
  <c r="PU25" i="1"/>
  <c r="PV25" i="1"/>
  <c r="PW25" i="1"/>
  <c r="PU119" i="1"/>
  <c r="PV119" i="1"/>
  <c r="PW119" i="1"/>
  <c r="PU128" i="1"/>
  <c r="PV128" i="1"/>
  <c r="PW128" i="1"/>
  <c r="PU115" i="1"/>
  <c r="PV115" i="1"/>
  <c r="PW115" i="1"/>
  <c r="PU26" i="1"/>
  <c r="PV26" i="1"/>
  <c r="PW26" i="1"/>
  <c r="PU29" i="1"/>
  <c r="PV29" i="1"/>
  <c r="PW29" i="1"/>
  <c r="PU30" i="1"/>
  <c r="PV30" i="1"/>
  <c r="PW30" i="1"/>
  <c r="PU133" i="1"/>
  <c r="PV133" i="1"/>
  <c r="PW133" i="1"/>
  <c r="PU135" i="1"/>
  <c r="PV135" i="1"/>
  <c r="PW135" i="1"/>
  <c r="PU134" i="1"/>
  <c r="PV134" i="1"/>
  <c r="PW134" i="1"/>
  <c r="PU32" i="1"/>
  <c r="PV32" i="1"/>
  <c r="PW32" i="1"/>
  <c r="PU27" i="1"/>
  <c r="PV27" i="1"/>
  <c r="PW27" i="1"/>
  <c r="PU33" i="1"/>
  <c r="PV33" i="1"/>
  <c r="PW33" i="1"/>
  <c r="PU28" i="1"/>
  <c r="PV28" i="1"/>
  <c r="PW28" i="1"/>
  <c r="PU136" i="1"/>
  <c r="PV136" i="1"/>
  <c r="PW136" i="1"/>
  <c r="PU112" i="1"/>
  <c r="PV112" i="1"/>
  <c r="PW112" i="1"/>
  <c r="PU138" i="1"/>
  <c r="PV138" i="1"/>
  <c r="PW138" i="1"/>
  <c r="PU139" i="1"/>
  <c r="PV139" i="1"/>
  <c r="PW139" i="1"/>
  <c r="PU142" i="1"/>
  <c r="PV142" i="1"/>
  <c r="PW142" i="1"/>
  <c r="PU35" i="1"/>
  <c r="PV35" i="1"/>
  <c r="PW35" i="1"/>
  <c r="PU137" i="1"/>
  <c r="PV137" i="1"/>
  <c r="PW137" i="1"/>
  <c r="PU143" i="1"/>
  <c r="PV143" i="1"/>
  <c r="PW143" i="1"/>
  <c r="PU144" i="1"/>
  <c r="PV144" i="1"/>
  <c r="PW144" i="1"/>
  <c r="PU146" i="1"/>
  <c r="PV146" i="1"/>
  <c r="PW146" i="1"/>
  <c r="PU36" i="1"/>
  <c r="PV36" i="1"/>
  <c r="PW36" i="1"/>
  <c r="PU151" i="1"/>
  <c r="PV151" i="1"/>
  <c r="PW151" i="1"/>
  <c r="PU150" i="1"/>
  <c r="PV150" i="1"/>
  <c r="PW150" i="1"/>
  <c r="PU152" i="1"/>
  <c r="PV152" i="1"/>
  <c r="PW152" i="1"/>
  <c r="PU39" i="1"/>
  <c r="PV39" i="1"/>
  <c r="PW39" i="1"/>
  <c r="PU153" i="1"/>
  <c r="PV153" i="1"/>
  <c r="PW153" i="1"/>
  <c r="PU34" i="1"/>
  <c r="PV34" i="1"/>
  <c r="PW34" i="1"/>
  <c r="PU155" i="1"/>
  <c r="PV155" i="1"/>
  <c r="PW155" i="1"/>
  <c r="PU38" i="1"/>
  <c r="PV38" i="1"/>
  <c r="PW38" i="1"/>
  <c r="PU31" i="1"/>
  <c r="PV31" i="1"/>
  <c r="PW31" i="1"/>
  <c r="PU42" i="1"/>
  <c r="PV42" i="1"/>
  <c r="PW42" i="1"/>
  <c r="PU131" i="1"/>
  <c r="PV131" i="1"/>
  <c r="PW131" i="1"/>
  <c r="PU157" i="1"/>
  <c r="PV157" i="1"/>
  <c r="PW157" i="1"/>
  <c r="PU160" i="1"/>
  <c r="PV160" i="1"/>
  <c r="PW160" i="1"/>
  <c r="PU41" i="1"/>
  <c r="PV41" i="1"/>
  <c r="PW41" i="1"/>
  <c r="PU40" i="1"/>
  <c r="PV40" i="1"/>
  <c r="PW40" i="1"/>
  <c r="PU44" i="1"/>
  <c r="PV44" i="1"/>
  <c r="PW44" i="1"/>
  <c r="PU161" i="1"/>
  <c r="PV161" i="1"/>
  <c r="PW161" i="1"/>
  <c r="PU156" i="1"/>
  <c r="PV156" i="1"/>
  <c r="PW156" i="1"/>
  <c r="PU158" i="1"/>
  <c r="PV158" i="1"/>
  <c r="PW158" i="1"/>
  <c r="PU164" i="1"/>
  <c r="PV164" i="1"/>
  <c r="PW164" i="1"/>
  <c r="PU159" i="1"/>
  <c r="PV159" i="1"/>
  <c r="PW159" i="1"/>
  <c r="PU145" i="1"/>
  <c r="PV145" i="1"/>
  <c r="PW145" i="1"/>
  <c r="PU165" i="1"/>
  <c r="PV165" i="1"/>
  <c r="PW165" i="1"/>
  <c r="PU43" i="1"/>
  <c r="PV43" i="1"/>
  <c r="PW43" i="1"/>
  <c r="PU149" i="1"/>
  <c r="PV149" i="1"/>
  <c r="PW149" i="1"/>
  <c r="PU48" i="1"/>
  <c r="PV48" i="1"/>
  <c r="PW48" i="1"/>
  <c r="PU47" i="1"/>
  <c r="PV47" i="1"/>
  <c r="PW47" i="1"/>
  <c r="PU46" i="1"/>
  <c r="PV46" i="1"/>
  <c r="PW46" i="1"/>
  <c r="PU98" i="1"/>
  <c r="PV98" i="1"/>
  <c r="PW98" i="1"/>
  <c r="PU45" i="1"/>
  <c r="PV45" i="1"/>
  <c r="PW45" i="1"/>
  <c r="PU170" i="1"/>
  <c r="PV170" i="1"/>
  <c r="PW170" i="1"/>
  <c r="PU173" i="1"/>
  <c r="PV173" i="1"/>
  <c r="PW173" i="1"/>
  <c r="PU171" i="1"/>
  <c r="PV171" i="1"/>
  <c r="PW171" i="1"/>
  <c r="PU50" i="1"/>
  <c r="PV50" i="1"/>
  <c r="PW50" i="1"/>
  <c r="PU169" i="1"/>
  <c r="PV169" i="1"/>
  <c r="PW169" i="1"/>
  <c r="PU168" i="1"/>
  <c r="PV168" i="1"/>
  <c r="PW168" i="1"/>
  <c r="PU178" i="1"/>
  <c r="PV178" i="1"/>
  <c r="PW178" i="1"/>
  <c r="PU162" i="1"/>
  <c r="PV162" i="1"/>
  <c r="PW162" i="1"/>
  <c r="PU51" i="1"/>
  <c r="PV51" i="1"/>
  <c r="PW51" i="1"/>
  <c r="PU174" i="1"/>
  <c r="PV174" i="1"/>
  <c r="PW174" i="1"/>
  <c r="PU180" i="1"/>
  <c r="PV180" i="1"/>
  <c r="PW180" i="1"/>
  <c r="PU52" i="1"/>
  <c r="PV52" i="1"/>
  <c r="PW52" i="1"/>
  <c r="PU186" i="1"/>
  <c r="PV186" i="1"/>
  <c r="PW186" i="1"/>
  <c r="PU187" i="1"/>
  <c r="PV187" i="1"/>
  <c r="PW187" i="1"/>
  <c r="PU184" i="1"/>
  <c r="PV184" i="1"/>
  <c r="PW184" i="1"/>
  <c r="PU188" i="1"/>
  <c r="PV188" i="1"/>
  <c r="PW188" i="1"/>
  <c r="PU54" i="1"/>
  <c r="PV54" i="1"/>
  <c r="PW54" i="1"/>
  <c r="PU189" i="1"/>
  <c r="PV189" i="1"/>
  <c r="PW189" i="1"/>
  <c r="PU185" i="1"/>
  <c r="PV185" i="1"/>
  <c r="PW185" i="1"/>
  <c r="PU56" i="1"/>
  <c r="PV56" i="1"/>
  <c r="PW56" i="1"/>
  <c r="PU58" i="1"/>
  <c r="PV58" i="1"/>
  <c r="PW58" i="1"/>
  <c r="PU190" i="1"/>
  <c r="PV190" i="1"/>
  <c r="PW190" i="1"/>
  <c r="PU182" i="1"/>
  <c r="PV182" i="1"/>
  <c r="PW182" i="1"/>
  <c r="PU191" i="1"/>
  <c r="PV191" i="1"/>
  <c r="PW191" i="1"/>
  <c r="PU175" i="1"/>
  <c r="PV175" i="1"/>
  <c r="PW175" i="1"/>
  <c r="PU181" i="1"/>
  <c r="PV181" i="1"/>
  <c r="PW181" i="1"/>
  <c r="PU59" i="1"/>
  <c r="PV59" i="1"/>
  <c r="PW59" i="1"/>
  <c r="PU192" i="1"/>
  <c r="PV192" i="1"/>
  <c r="PW192" i="1"/>
  <c r="PU193" i="1"/>
  <c r="PV193" i="1"/>
  <c r="PW193" i="1"/>
  <c r="PU60" i="1"/>
  <c r="PV60" i="1"/>
  <c r="PW60" i="1"/>
  <c r="PU61" i="1"/>
  <c r="PV61" i="1"/>
  <c r="PW61" i="1"/>
  <c r="PU57" i="1"/>
  <c r="PV57" i="1"/>
  <c r="PW57" i="1"/>
  <c r="PU63" i="1"/>
  <c r="PV63" i="1"/>
  <c r="PW63" i="1"/>
  <c r="PU62" i="1"/>
  <c r="PV62" i="1"/>
  <c r="PW62" i="1"/>
  <c r="PU66" i="1"/>
  <c r="PV66" i="1"/>
  <c r="PW66" i="1"/>
  <c r="PU196" i="1"/>
  <c r="PV196" i="1"/>
  <c r="PW196" i="1"/>
  <c r="PU198" i="1"/>
  <c r="PV198" i="1"/>
  <c r="PW198" i="1"/>
  <c r="PU199" i="1"/>
  <c r="PV199" i="1"/>
  <c r="PW199" i="1"/>
  <c r="PU203" i="1"/>
  <c r="PV203" i="1"/>
  <c r="PW203" i="1"/>
  <c r="PU202" i="1"/>
  <c r="PV202" i="1"/>
  <c r="PW202" i="1"/>
  <c r="PU201" i="1"/>
  <c r="PV201" i="1"/>
  <c r="PW201" i="1"/>
  <c r="PU204" i="1"/>
  <c r="PV204" i="1"/>
  <c r="PW204" i="1"/>
  <c r="PU206" i="1"/>
  <c r="PV206" i="1"/>
  <c r="PW206" i="1"/>
  <c r="PU205" i="1"/>
  <c r="PV205" i="1"/>
  <c r="PW205" i="1"/>
  <c r="PU207" i="1"/>
  <c r="PV207" i="1"/>
  <c r="PW207" i="1"/>
  <c r="PU209" i="1"/>
  <c r="PV209" i="1"/>
  <c r="PW209" i="1"/>
  <c r="PU200" i="1"/>
  <c r="PV200" i="1"/>
  <c r="PW200" i="1"/>
  <c r="PU148" i="1"/>
  <c r="PV148" i="1"/>
  <c r="PW148" i="1"/>
  <c r="PU68" i="1"/>
  <c r="PV68" i="1"/>
  <c r="PW68" i="1"/>
  <c r="PU140" i="1"/>
  <c r="PV140" i="1"/>
  <c r="PW140" i="1"/>
  <c r="PU67" i="1"/>
  <c r="PV67" i="1"/>
  <c r="PW67" i="1"/>
  <c r="PU208" i="1"/>
  <c r="PV208" i="1"/>
  <c r="PW208" i="1"/>
  <c r="PU49" i="1"/>
  <c r="PV49" i="1"/>
  <c r="PW49" i="1"/>
  <c r="PU179" i="1"/>
  <c r="PV179" i="1"/>
  <c r="PW179" i="1"/>
  <c r="PU166" i="1"/>
  <c r="PV166" i="1"/>
  <c r="PW166" i="1"/>
  <c r="PU183" i="1"/>
  <c r="PV183" i="1"/>
  <c r="PW183" i="1"/>
  <c r="PU172" i="1"/>
  <c r="PV172" i="1"/>
  <c r="PW172" i="1"/>
  <c r="PU176" i="1"/>
  <c r="PV176" i="1"/>
  <c r="PW176" i="1"/>
  <c r="PU167" i="1"/>
  <c r="PV167" i="1"/>
  <c r="PW167" i="1"/>
  <c r="PU55" i="1"/>
  <c r="PV55" i="1"/>
  <c r="PW55" i="1"/>
  <c r="PU53" i="1"/>
  <c r="PV53" i="1"/>
  <c r="PW53" i="1"/>
  <c r="PU177" i="1"/>
  <c r="PV177" i="1"/>
  <c r="PW177" i="1"/>
  <c r="PU37" i="1"/>
  <c r="PV37" i="1"/>
  <c r="PW37" i="1"/>
  <c r="PU2" i="1"/>
  <c r="PV2" i="1"/>
  <c r="PW2" i="1"/>
  <c r="PU7" i="1"/>
  <c r="PV7" i="1"/>
  <c r="PW7" i="1"/>
  <c r="PU10" i="1"/>
  <c r="PV10" i="1"/>
  <c r="PW10" i="1"/>
  <c r="PU12" i="1"/>
  <c r="PV12" i="1"/>
  <c r="PW12" i="1"/>
  <c r="PU15" i="1"/>
  <c r="PV15" i="1"/>
  <c r="PW15" i="1"/>
  <c r="PU20" i="1"/>
  <c r="PV20" i="1"/>
  <c r="PW20" i="1"/>
  <c r="PU64" i="1"/>
  <c r="PV64" i="1"/>
  <c r="PW64" i="1"/>
  <c r="PU65" i="1"/>
  <c r="PV65" i="1"/>
  <c r="PW65" i="1"/>
  <c r="PU72" i="1"/>
  <c r="PV72" i="1"/>
  <c r="PW72" i="1"/>
  <c r="PU77" i="1"/>
  <c r="PV77" i="1"/>
  <c r="PW77" i="1"/>
  <c r="PU80" i="1"/>
  <c r="PV80" i="1"/>
  <c r="PW80" i="1"/>
  <c r="PU82" i="1"/>
  <c r="PV82" i="1"/>
  <c r="PW82" i="1"/>
  <c r="PU89" i="1"/>
  <c r="PV89" i="1"/>
  <c r="PW89" i="1"/>
  <c r="PU105" i="1"/>
  <c r="PV105" i="1"/>
  <c r="PW105" i="1"/>
  <c r="PU118" i="1"/>
  <c r="PV118" i="1"/>
  <c r="PW118" i="1"/>
  <c r="PU130" i="1"/>
  <c r="PV130" i="1"/>
  <c r="PW130" i="1"/>
  <c r="PU132" i="1"/>
  <c r="PV132" i="1"/>
  <c r="PW132" i="1"/>
  <c r="PU141" i="1"/>
  <c r="PV141" i="1"/>
  <c r="PW141" i="1"/>
  <c r="PU147" i="1"/>
  <c r="PV147" i="1"/>
  <c r="PW147" i="1"/>
  <c r="PU154" i="1"/>
  <c r="PV154" i="1"/>
  <c r="PW154" i="1"/>
  <c r="PU163" i="1"/>
  <c r="PV163" i="1"/>
  <c r="PW163" i="1"/>
  <c r="PU194" i="1"/>
  <c r="PV194" i="1"/>
  <c r="PW194" i="1"/>
  <c r="PU195" i="1"/>
  <c r="PV195" i="1"/>
  <c r="PW195" i="1"/>
  <c r="PU197" i="1"/>
  <c r="PV197" i="1"/>
  <c r="PW197" i="1"/>
  <c r="PU210" i="1"/>
  <c r="PV210" i="1"/>
  <c r="PW210" i="1"/>
  <c r="PU211" i="1"/>
  <c r="PV211" i="1"/>
  <c r="PW211" i="1"/>
  <c r="PU212" i="1"/>
  <c r="PV212" i="1"/>
  <c r="PW212" i="1"/>
  <c r="PU213" i="1"/>
  <c r="PV213" i="1"/>
  <c r="PW213" i="1"/>
  <c r="PU214" i="1"/>
  <c r="PV214" i="1"/>
  <c r="PW214" i="1"/>
  <c r="PU215" i="1"/>
  <c r="PV215" i="1"/>
  <c r="PW215" i="1"/>
  <c r="PU216" i="1"/>
  <c r="PV216" i="1"/>
  <c r="PW216" i="1"/>
  <c r="PU217" i="1"/>
  <c r="PV217" i="1"/>
  <c r="PW217" i="1"/>
  <c r="PU218" i="1"/>
  <c r="PV218" i="1"/>
  <c r="PW218" i="1"/>
  <c r="PU219" i="1"/>
  <c r="PV219" i="1"/>
  <c r="PW219" i="1"/>
  <c r="PU220" i="1"/>
  <c r="PV220" i="1"/>
  <c r="PW220" i="1"/>
  <c r="PU221" i="1"/>
  <c r="PV221" i="1"/>
  <c r="PW221" i="1"/>
  <c r="PU222" i="1"/>
  <c r="PV222" i="1"/>
  <c r="PW222" i="1"/>
  <c r="PU223" i="1"/>
  <c r="PV223" i="1"/>
  <c r="PW223" i="1"/>
  <c r="PU224" i="1"/>
  <c r="PV224" i="1"/>
  <c r="PW224" i="1"/>
  <c r="PU225" i="1"/>
  <c r="PV225" i="1"/>
  <c r="PW225" i="1"/>
  <c r="PU226" i="1"/>
  <c r="PV226" i="1"/>
  <c r="PW226" i="1"/>
  <c r="PU227" i="1"/>
  <c r="PV227" i="1"/>
  <c r="PW227" i="1"/>
  <c r="PU228" i="1"/>
  <c r="PV228" i="1"/>
  <c r="PW228" i="1"/>
  <c r="PU229" i="1"/>
  <c r="PV229" i="1"/>
  <c r="PW229" i="1"/>
  <c r="PU230" i="1"/>
  <c r="PV230" i="1"/>
  <c r="PW230" i="1"/>
  <c r="PU231" i="1"/>
  <c r="PV231" i="1"/>
  <c r="PW231" i="1"/>
  <c r="PU232" i="1"/>
  <c r="PV232" i="1"/>
  <c r="PW232" i="1"/>
  <c r="PU233" i="1"/>
  <c r="PV233" i="1"/>
  <c r="PW233" i="1"/>
  <c r="PU234" i="1"/>
  <c r="PV234" i="1"/>
  <c r="PW234" i="1"/>
  <c r="PU235" i="1"/>
  <c r="PV235" i="1"/>
  <c r="PW235" i="1"/>
  <c r="PU236" i="1"/>
  <c r="PV236" i="1"/>
  <c r="PW236" i="1"/>
  <c r="PU237" i="1"/>
  <c r="PV237" i="1"/>
  <c r="PW237" i="1"/>
  <c r="PU238" i="1"/>
  <c r="PV238" i="1"/>
  <c r="PW238" i="1"/>
  <c r="PU239" i="1"/>
  <c r="PV239" i="1"/>
  <c r="PW239" i="1"/>
  <c r="PU240" i="1"/>
  <c r="PV240" i="1"/>
  <c r="PW240" i="1"/>
  <c r="PU241" i="1"/>
  <c r="PV241" i="1"/>
  <c r="PW241" i="1"/>
  <c r="PU242" i="1"/>
  <c r="PV242" i="1"/>
  <c r="PW242" i="1"/>
  <c r="PU243" i="1"/>
  <c r="PV243" i="1"/>
  <c r="PW243" i="1"/>
  <c r="PU244" i="1"/>
  <c r="PV244" i="1"/>
  <c r="PW244" i="1"/>
  <c r="PU245" i="1"/>
  <c r="PV245" i="1"/>
  <c r="PW245" i="1"/>
  <c r="PU246" i="1"/>
  <c r="PV246" i="1"/>
  <c r="PW246" i="1"/>
  <c r="PU247" i="1"/>
  <c r="PV247" i="1"/>
  <c r="PW247" i="1"/>
  <c r="PU248" i="1"/>
  <c r="PV248" i="1"/>
  <c r="PW248" i="1"/>
  <c r="PU249" i="1"/>
  <c r="PV249" i="1"/>
  <c r="PW249" i="1"/>
  <c r="PU250" i="1"/>
  <c r="PV250" i="1"/>
  <c r="PW250" i="1"/>
  <c r="PU251" i="1"/>
  <c r="PV251" i="1"/>
  <c r="PW251" i="1"/>
  <c r="PU252" i="1"/>
  <c r="PV252" i="1"/>
  <c r="PW252" i="1"/>
  <c r="PU253" i="1"/>
  <c r="PV253" i="1"/>
  <c r="PW253" i="1"/>
  <c r="PU254" i="1"/>
  <c r="PV254" i="1"/>
  <c r="PW254" i="1"/>
  <c r="PU255" i="1"/>
  <c r="PV255" i="1"/>
  <c r="PW255" i="1"/>
  <c r="PU256" i="1"/>
  <c r="PV256" i="1"/>
  <c r="PW256" i="1"/>
  <c r="PU257" i="1"/>
  <c r="PV257" i="1"/>
  <c r="PW257" i="1"/>
  <c r="PU258" i="1"/>
  <c r="PV258" i="1"/>
  <c r="PW258" i="1"/>
  <c r="PU259" i="1"/>
  <c r="PV259" i="1"/>
  <c r="PW259" i="1"/>
  <c r="PU260" i="1"/>
  <c r="PV260" i="1"/>
  <c r="PW260" i="1"/>
  <c r="PU261" i="1"/>
  <c r="PV261" i="1"/>
  <c r="PW261" i="1"/>
  <c r="PU262" i="1"/>
  <c r="PV262" i="1"/>
  <c r="PW262" i="1"/>
  <c r="PU263" i="1"/>
  <c r="PV263" i="1"/>
  <c r="PW263" i="1"/>
  <c r="PU264" i="1"/>
  <c r="PV264" i="1"/>
  <c r="PW264" i="1"/>
  <c r="PU265" i="1"/>
  <c r="PV265" i="1"/>
  <c r="PW265" i="1"/>
  <c r="PU266" i="1"/>
  <c r="PV266" i="1"/>
  <c r="PW266" i="1"/>
  <c r="PU267" i="1"/>
  <c r="PV267" i="1"/>
  <c r="PW267" i="1"/>
  <c r="PU268" i="1"/>
  <c r="PV268" i="1"/>
  <c r="PW268" i="1"/>
  <c r="PU269" i="1"/>
  <c r="PV269" i="1"/>
  <c r="PW269" i="1"/>
  <c r="PU270" i="1"/>
  <c r="PV270" i="1"/>
  <c r="PW270" i="1"/>
  <c r="PU271" i="1"/>
  <c r="PV271" i="1"/>
  <c r="PW271" i="1"/>
  <c r="PU272" i="1"/>
  <c r="PV272" i="1"/>
  <c r="PW272" i="1"/>
  <c r="PU273" i="1"/>
  <c r="PV273" i="1"/>
  <c r="PW273" i="1"/>
  <c r="PU274" i="1"/>
  <c r="PV274" i="1"/>
  <c r="PW274" i="1"/>
  <c r="PU275" i="1"/>
  <c r="PV275" i="1"/>
  <c r="PW275" i="1"/>
  <c r="PU276" i="1"/>
  <c r="PV276" i="1"/>
  <c r="PW276" i="1"/>
  <c r="PU277" i="1"/>
  <c r="PV277" i="1"/>
  <c r="PW277" i="1"/>
  <c r="PU278" i="1"/>
  <c r="PV278" i="1"/>
  <c r="PW278" i="1"/>
  <c r="PU279" i="1"/>
  <c r="PV279" i="1"/>
  <c r="PW279" i="1"/>
  <c r="PU280" i="1"/>
  <c r="PV280" i="1"/>
  <c r="PW280" i="1"/>
  <c r="PU281" i="1"/>
  <c r="PV281" i="1"/>
  <c r="PW281" i="1"/>
  <c r="PU282" i="1"/>
  <c r="PV282" i="1"/>
  <c r="PW282" i="1"/>
  <c r="PU283" i="1"/>
  <c r="PV283" i="1"/>
  <c r="PW283" i="1"/>
  <c r="PU284" i="1"/>
  <c r="PV284" i="1"/>
  <c r="PW284" i="1"/>
  <c r="PU285" i="1"/>
  <c r="PV285" i="1"/>
  <c r="PW285" i="1"/>
  <c r="PU286" i="1"/>
  <c r="PV286" i="1"/>
  <c r="PW286" i="1"/>
  <c r="PU287" i="1"/>
  <c r="PV287" i="1"/>
  <c r="PW287" i="1"/>
  <c r="PU288" i="1"/>
  <c r="PV288" i="1"/>
  <c r="PW288" i="1"/>
  <c r="PU289" i="1"/>
  <c r="PV289" i="1"/>
  <c r="PW289" i="1"/>
  <c r="PU290" i="1"/>
  <c r="PV290" i="1"/>
  <c r="PW290" i="1"/>
  <c r="PU291" i="1"/>
  <c r="PV291" i="1"/>
  <c r="PW291" i="1"/>
  <c r="PU292" i="1"/>
  <c r="PV292" i="1"/>
  <c r="PW292" i="1"/>
  <c r="PU293" i="1"/>
  <c r="PV293" i="1"/>
  <c r="PW293" i="1"/>
  <c r="PU294" i="1"/>
  <c r="PV294" i="1"/>
  <c r="PW294" i="1"/>
  <c r="PU295" i="1"/>
  <c r="PV295" i="1"/>
  <c r="PW295" i="1"/>
  <c r="PW73" i="1"/>
  <c r="PV73" i="1"/>
  <c r="PU73" i="1"/>
  <c r="MI74" i="1"/>
  <c r="MJ74" i="1"/>
  <c r="MK74" i="1"/>
  <c r="MI70" i="1"/>
  <c r="MJ70" i="1"/>
  <c r="MK70" i="1"/>
  <c r="MI71" i="1"/>
  <c r="MJ71" i="1"/>
  <c r="MK71" i="1"/>
  <c r="MI69" i="1"/>
  <c r="MJ69" i="1"/>
  <c r="MK69" i="1"/>
  <c r="MI75" i="1"/>
  <c r="MJ75" i="1"/>
  <c r="MK75" i="1"/>
  <c r="MI3" i="1"/>
  <c r="MJ3" i="1"/>
  <c r="MK3" i="1"/>
  <c r="MI5" i="1"/>
  <c r="MJ5" i="1"/>
  <c r="MK5" i="1"/>
  <c r="MI4" i="1"/>
  <c r="MJ4" i="1"/>
  <c r="MK4" i="1"/>
  <c r="MI78" i="1"/>
  <c r="MJ78" i="1"/>
  <c r="MK78" i="1"/>
  <c r="MI6" i="1"/>
  <c r="MJ6" i="1"/>
  <c r="MK6" i="1"/>
  <c r="MI81" i="1"/>
  <c r="MJ81" i="1"/>
  <c r="MK81" i="1"/>
  <c r="MI79" i="1"/>
  <c r="MJ79" i="1"/>
  <c r="MK79" i="1"/>
  <c r="MI76" i="1"/>
  <c r="MJ76" i="1"/>
  <c r="MK76" i="1"/>
  <c r="MI84" i="1"/>
  <c r="MJ84" i="1"/>
  <c r="MK84" i="1"/>
  <c r="MI86" i="1"/>
  <c r="MJ86" i="1"/>
  <c r="MK86" i="1"/>
  <c r="MI85" i="1"/>
  <c r="MJ85" i="1"/>
  <c r="MK85" i="1"/>
  <c r="MI88" i="1"/>
  <c r="MJ88" i="1"/>
  <c r="MK88" i="1"/>
  <c r="MI9" i="1"/>
  <c r="MJ9" i="1"/>
  <c r="MK9" i="1"/>
  <c r="MI87" i="1"/>
  <c r="MJ87" i="1"/>
  <c r="MK87" i="1"/>
  <c r="MI8" i="1"/>
  <c r="MJ8" i="1"/>
  <c r="MK8" i="1"/>
  <c r="MI83" i="1"/>
  <c r="MJ83" i="1"/>
  <c r="MK83" i="1"/>
  <c r="MI90" i="1"/>
  <c r="MJ90" i="1"/>
  <c r="MK90" i="1"/>
  <c r="MI11" i="1"/>
  <c r="MJ11" i="1"/>
  <c r="MK11" i="1"/>
  <c r="MI16" i="1"/>
  <c r="MJ16" i="1"/>
  <c r="MK16" i="1"/>
  <c r="MI14" i="1"/>
  <c r="MJ14" i="1"/>
  <c r="MK14" i="1"/>
  <c r="MI92" i="1"/>
  <c r="MJ92" i="1"/>
  <c r="MK92" i="1"/>
  <c r="MI13" i="1"/>
  <c r="MJ13" i="1"/>
  <c r="MK13" i="1"/>
  <c r="MI94" i="1"/>
  <c r="MJ94" i="1"/>
  <c r="MK94" i="1"/>
  <c r="MI97" i="1"/>
  <c r="MJ97" i="1"/>
  <c r="MK97" i="1"/>
  <c r="MI17" i="1"/>
  <c r="MJ17" i="1"/>
  <c r="MK17" i="1"/>
  <c r="MI96" i="1"/>
  <c r="MJ96" i="1"/>
  <c r="MK96" i="1"/>
  <c r="MI100" i="1"/>
  <c r="MJ100" i="1"/>
  <c r="MK100" i="1"/>
  <c r="MI91" i="1"/>
  <c r="MJ91" i="1"/>
  <c r="MK91" i="1"/>
  <c r="MI103" i="1"/>
  <c r="MJ103" i="1"/>
  <c r="MK103" i="1"/>
  <c r="MI19" i="1"/>
  <c r="MJ19" i="1"/>
  <c r="MK19" i="1"/>
  <c r="MI104" i="1"/>
  <c r="MJ104" i="1"/>
  <c r="MK104" i="1"/>
  <c r="MI95" i="1"/>
  <c r="MJ95" i="1"/>
  <c r="MK95" i="1"/>
  <c r="MI101" i="1"/>
  <c r="MJ101" i="1"/>
  <c r="MK101" i="1"/>
  <c r="MI21" i="1"/>
  <c r="MJ21" i="1"/>
  <c r="MK21" i="1"/>
  <c r="MI99" i="1"/>
  <c r="MJ99" i="1"/>
  <c r="MK99" i="1"/>
  <c r="MI93" i="1"/>
  <c r="MJ93" i="1"/>
  <c r="MK93" i="1"/>
  <c r="MI102" i="1"/>
  <c r="MJ102" i="1"/>
  <c r="MK102" i="1"/>
  <c r="MI111" i="1"/>
  <c r="MJ111" i="1"/>
  <c r="MK111" i="1"/>
  <c r="MI110" i="1"/>
  <c r="MJ110" i="1"/>
  <c r="MK110" i="1"/>
  <c r="MI106" i="1"/>
  <c r="MJ106" i="1"/>
  <c r="MK106" i="1"/>
  <c r="MI108" i="1"/>
  <c r="MJ108" i="1"/>
  <c r="MK108" i="1"/>
  <c r="MI22" i="1"/>
  <c r="MJ22" i="1"/>
  <c r="MK22" i="1"/>
  <c r="MI114" i="1"/>
  <c r="MJ114" i="1"/>
  <c r="MK114" i="1"/>
  <c r="MI116" i="1"/>
  <c r="MJ116" i="1"/>
  <c r="MK116" i="1"/>
  <c r="MI117" i="1"/>
  <c r="MJ117" i="1"/>
  <c r="MK117" i="1"/>
  <c r="MI113" i="1"/>
  <c r="MJ113" i="1"/>
  <c r="MK113" i="1"/>
  <c r="MI23" i="1"/>
  <c r="MJ23" i="1"/>
  <c r="MK23" i="1"/>
  <c r="MI107" i="1"/>
  <c r="MJ107" i="1"/>
  <c r="MK107" i="1"/>
  <c r="MI24" i="1"/>
  <c r="MJ24" i="1"/>
  <c r="MK24" i="1"/>
  <c r="MI122" i="1"/>
  <c r="MJ122" i="1"/>
  <c r="MK122" i="1"/>
  <c r="MI123" i="1"/>
  <c r="MJ123" i="1"/>
  <c r="MK123" i="1"/>
  <c r="MI124" i="1"/>
  <c r="MJ124" i="1"/>
  <c r="MK124" i="1"/>
  <c r="MI121" i="1"/>
  <c r="MJ121" i="1"/>
  <c r="MK121" i="1"/>
  <c r="MI126" i="1"/>
  <c r="MJ126" i="1"/>
  <c r="MK126" i="1"/>
  <c r="MI129" i="1"/>
  <c r="MJ129" i="1"/>
  <c r="MK129" i="1"/>
  <c r="MI120" i="1"/>
  <c r="MJ120" i="1"/>
  <c r="MK120" i="1"/>
  <c r="MI127" i="1"/>
  <c r="MJ127" i="1"/>
  <c r="MK127" i="1"/>
  <c r="MI18" i="1"/>
  <c r="MJ18" i="1"/>
  <c r="MK18" i="1"/>
  <c r="MI125" i="1"/>
  <c r="MJ125" i="1"/>
  <c r="MK125" i="1"/>
  <c r="MI109" i="1"/>
  <c r="MJ109" i="1"/>
  <c r="MK109" i="1"/>
  <c r="MI25" i="1"/>
  <c r="MJ25" i="1"/>
  <c r="MK25" i="1"/>
  <c r="MI119" i="1"/>
  <c r="MJ119" i="1"/>
  <c r="MK119" i="1"/>
  <c r="MI128" i="1"/>
  <c r="MJ128" i="1"/>
  <c r="MK128" i="1"/>
  <c r="MI115" i="1"/>
  <c r="MJ115" i="1"/>
  <c r="MK115" i="1"/>
  <c r="MI26" i="1"/>
  <c r="MJ26" i="1"/>
  <c r="MK26" i="1"/>
  <c r="MI29" i="1"/>
  <c r="MJ29" i="1"/>
  <c r="MK29" i="1"/>
  <c r="MI30" i="1"/>
  <c r="MJ30" i="1"/>
  <c r="MK30" i="1"/>
  <c r="MI133" i="1"/>
  <c r="MJ133" i="1"/>
  <c r="MK133" i="1"/>
  <c r="MI135" i="1"/>
  <c r="MJ135" i="1"/>
  <c r="MK135" i="1"/>
  <c r="MI134" i="1"/>
  <c r="MJ134" i="1"/>
  <c r="MK134" i="1"/>
  <c r="MI32" i="1"/>
  <c r="MJ32" i="1"/>
  <c r="MK32" i="1"/>
  <c r="MI27" i="1"/>
  <c r="MJ27" i="1"/>
  <c r="MK27" i="1"/>
  <c r="MI33" i="1"/>
  <c r="MJ33" i="1"/>
  <c r="MK33" i="1"/>
  <c r="MI28" i="1"/>
  <c r="MJ28" i="1"/>
  <c r="MK28" i="1"/>
  <c r="MI136" i="1"/>
  <c r="MJ136" i="1"/>
  <c r="MK136" i="1"/>
  <c r="MI112" i="1"/>
  <c r="MJ112" i="1"/>
  <c r="MK112" i="1"/>
  <c r="MI138" i="1"/>
  <c r="MJ138" i="1"/>
  <c r="MK138" i="1"/>
  <c r="MI139" i="1"/>
  <c r="MJ139" i="1"/>
  <c r="MK139" i="1"/>
  <c r="MI142" i="1"/>
  <c r="MJ142" i="1"/>
  <c r="MK142" i="1"/>
  <c r="MI35" i="1"/>
  <c r="MJ35" i="1"/>
  <c r="MK35" i="1"/>
  <c r="MI137" i="1"/>
  <c r="MJ137" i="1"/>
  <c r="MK137" i="1"/>
  <c r="MI143" i="1"/>
  <c r="MJ143" i="1"/>
  <c r="MK143" i="1"/>
  <c r="MI144" i="1"/>
  <c r="MJ144" i="1"/>
  <c r="MK144" i="1"/>
  <c r="MI146" i="1"/>
  <c r="MJ146" i="1"/>
  <c r="MK146" i="1"/>
  <c r="MI36" i="1"/>
  <c r="MJ36" i="1"/>
  <c r="MK36" i="1"/>
  <c r="MI151" i="1"/>
  <c r="MJ151" i="1"/>
  <c r="MK151" i="1"/>
  <c r="MI150" i="1"/>
  <c r="MJ150" i="1"/>
  <c r="MK150" i="1"/>
  <c r="MI152" i="1"/>
  <c r="MJ152" i="1"/>
  <c r="MK152" i="1"/>
  <c r="MI39" i="1"/>
  <c r="MJ39" i="1"/>
  <c r="MK39" i="1"/>
  <c r="MI153" i="1"/>
  <c r="MJ153" i="1"/>
  <c r="MK153" i="1"/>
  <c r="MI34" i="1"/>
  <c r="MJ34" i="1"/>
  <c r="MK34" i="1"/>
  <c r="MI155" i="1"/>
  <c r="MJ155" i="1"/>
  <c r="MK155" i="1"/>
  <c r="MI38" i="1"/>
  <c r="MJ38" i="1"/>
  <c r="MK38" i="1"/>
  <c r="MI31" i="1"/>
  <c r="MJ31" i="1"/>
  <c r="MK31" i="1"/>
  <c r="MI42" i="1"/>
  <c r="MJ42" i="1"/>
  <c r="MK42" i="1"/>
  <c r="MI131" i="1"/>
  <c r="MJ131" i="1"/>
  <c r="MK131" i="1"/>
  <c r="MI157" i="1"/>
  <c r="MJ157" i="1"/>
  <c r="MK157" i="1"/>
  <c r="MI160" i="1"/>
  <c r="MJ160" i="1"/>
  <c r="MK160" i="1"/>
  <c r="MI41" i="1"/>
  <c r="MJ41" i="1"/>
  <c r="MK41" i="1"/>
  <c r="MI40" i="1"/>
  <c r="MJ40" i="1"/>
  <c r="MK40" i="1"/>
  <c r="MI44" i="1"/>
  <c r="MJ44" i="1"/>
  <c r="MK44" i="1"/>
  <c r="MI161" i="1"/>
  <c r="MJ161" i="1"/>
  <c r="MK161" i="1"/>
  <c r="MI156" i="1"/>
  <c r="MJ156" i="1"/>
  <c r="MK156" i="1"/>
  <c r="MI158" i="1"/>
  <c r="MJ158" i="1"/>
  <c r="MK158" i="1"/>
  <c r="MI164" i="1"/>
  <c r="MJ164" i="1"/>
  <c r="MK164" i="1"/>
  <c r="MI159" i="1"/>
  <c r="MJ159" i="1"/>
  <c r="MK159" i="1"/>
  <c r="MI145" i="1"/>
  <c r="MJ145" i="1"/>
  <c r="MK145" i="1"/>
  <c r="MI165" i="1"/>
  <c r="MJ165" i="1"/>
  <c r="MK165" i="1"/>
  <c r="MI43" i="1"/>
  <c r="MJ43" i="1"/>
  <c r="MK43" i="1"/>
  <c r="MI149" i="1"/>
  <c r="MJ149" i="1"/>
  <c r="MK149" i="1"/>
  <c r="MI48" i="1"/>
  <c r="MJ48" i="1"/>
  <c r="MK48" i="1"/>
  <c r="MI47" i="1"/>
  <c r="MJ47" i="1"/>
  <c r="MK47" i="1"/>
  <c r="MI46" i="1"/>
  <c r="MJ46" i="1"/>
  <c r="MK46" i="1"/>
  <c r="MI98" i="1"/>
  <c r="MJ98" i="1"/>
  <c r="MK98" i="1"/>
  <c r="MI45" i="1"/>
  <c r="MJ45" i="1"/>
  <c r="MK45" i="1"/>
  <c r="MI170" i="1"/>
  <c r="MJ170" i="1"/>
  <c r="MK170" i="1"/>
  <c r="MI173" i="1"/>
  <c r="MJ173" i="1"/>
  <c r="MK173" i="1"/>
  <c r="MI171" i="1"/>
  <c r="MJ171" i="1"/>
  <c r="MK171" i="1"/>
  <c r="MI50" i="1"/>
  <c r="MJ50" i="1"/>
  <c r="MK50" i="1"/>
  <c r="MI169" i="1"/>
  <c r="MJ169" i="1"/>
  <c r="MK169" i="1"/>
  <c r="MI168" i="1"/>
  <c r="MJ168" i="1"/>
  <c r="MK168" i="1"/>
  <c r="MI178" i="1"/>
  <c r="MJ178" i="1"/>
  <c r="MK178" i="1"/>
  <c r="MI162" i="1"/>
  <c r="MJ162" i="1"/>
  <c r="MK162" i="1"/>
  <c r="MI51" i="1"/>
  <c r="MJ51" i="1"/>
  <c r="MK51" i="1"/>
  <c r="MI174" i="1"/>
  <c r="MJ174" i="1"/>
  <c r="MK174" i="1"/>
  <c r="MI180" i="1"/>
  <c r="MJ180" i="1"/>
  <c r="MK180" i="1"/>
  <c r="MI52" i="1"/>
  <c r="MJ52" i="1"/>
  <c r="MK52" i="1"/>
  <c r="MI186" i="1"/>
  <c r="MJ186" i="1"/>
  <c r="MK186" i="1"/>
  <c r="MI187" i="1"/>
  <c r="MJ187" i="1"/>
  <c r="MK187" i="1"/>
  <c r="MI184" i="1"/>
  <c r="MJ184" i="1"/>
  <c r="MK184" i="1"/>
  <c r="MI188" i="1"/>
  <c r="MJ188" i="1"/>
  <c r="MK188" i="1"/>
  <c r="MI54" i="1"/>
  <c r="MJ54" i="1"/>
  <c r="MK54" i="1"/>
  <c r="MI189" i="1"/>
  <c r="MJ189" i="1"/>
  <c r="MK189" i="1"/>
  <c r="MI185" i="1"/>
  <c r="MJ185" i="1"/>
  <c r="MK185" i="1"/>
  <c r="MI56" i="1"/>
  <c r="MJ56" i="1"/>
  <c r="MK56" i="1"/>
  <c r="MI58" i="1"/>
  <c r="MJ58" i="1"/>
  <c r="MK58" i="1"/>
  <c r="MI190" i="1"/>
  <c r="MJ190" i="1"/>
  <c r="MK190" i="1"/>
  <c r="MI182" i="1"/>
  <c r="MJ182" i="1"/>
  <c r="MK182" i="1"/>
  <c r="MI191" i="1"/>
  <c r="MJ191" i="1"/>
  <c r="MK191" i="1"/>
  <c r="MI175" i="1"/>
  <c r="MJ175" i="1"/>
  <c r="MK175" i="1"/>
  <c r="MI181" i="1"/>
  <c r="MJ181" i="1"/>
  <c r="MK181" i="1"/>
  <c r="MI59" i="1"/>
  <c r="MJ59" i="1"/>
  <c r="MK59" i="1"/>
  <c r="MI192" i="1"/>
  <c r="MJ192" i="1"/>
  <c r="MK192" i="1"/>
  <c r="MI193" i="1"/>
  <c r="MJ193" i="1"/>
  <c r="MK193" i="1"/>
  <c r="MI60" i="1"/>
  <c r="MJ60" i="1"/>
  <c r="MK60" i="1"/>
  <c r="MI61" i="1"/>
  <c r="MJ61" i="1"/>
  <c r="MK61" i="1"/>
  <c r="MI57" i="1"/>
  <c r="MJ57" i="1"/>
  <c r="MK57" i="1"/>
  <c r="MI63" i="1"/>
  <c r="MJ63" i="1"/>
  <c r="MK63" i="1"/>
  <c r="MI62" i="1"/>
  <c r="MJ62" i="1"/>
  <c r="MK62" i="1"/>
  <c r="MI66" i="1"/>
  <c r="MJ66" i="1"/>
  <c r="MK66" i="1"/>
  <c r="MI196" i="1"/>
  <c r="MJ196" i="1"/>
  <c r="MK196" i="1"/>
  <c r="MI198" i="1"/>
  <c r="MJ198" i="1"/>
  <c r="MK198" i="1"/>
  <c r="MI199" i="1"/>
  <c r="MJ199" i="1"/>
  <c r="MK199" i="1"/>
  <c r="MI203" i="1"/>
  <c r="MJ203" i="1"/>
  <c r="MK203" i="1"/>
  <c r="MI202" i="1"/>
  <c r="MJ202" i="1"/>
  <c r="MK202" i="1"/>
  <c r="MI201" i="1"/>
  <c r="MJ201" i="1"/>
  <c r="MK201" i="1"/>
  <c r="MI204" i="1"/>
  <c r="MJ204" i="1"/>
  <c r="MK204" i="1"/>
  <c r="MI206" i="1"/>
  <c r="MJ206" i="1"/>
  <c r="MK206" i="1"/>
  <c r="MI205" i="1"/>
  <c r="MJ205" i="1"/>
  <c r="MK205" i="1"/>
  <c r="MI207" i="1"/>
  <c r="MJ207" i="1"/>
  <c r="MK207" i="1"/>
  <c r="MI209" i="1"/>
  <c r="MJ209" i="1"/>
  <c r="MK209" i="1"/>
  <c r="MI200" i="1"/>
  <c r="MJ200" i="1"/>
  <c r="MK200" i="1"/>
  <c r="MI148" i="1"/>
  <c r="MJ148" i="1"/>
  <c r="MK148" i="1"/>
  <c r="MI68" i="1"/>
  <c r="MJ68" i="1"/>
  <c r="MK68" i="1"/>
  <c r="MI140" i="1"/>
  <c r="MJ140" i="1"/>
  <c r="MK140" i="1"/>
  <c r="MI208" i="1"/>
  <c r="MJ208" i="1"/>
  <c r="MK208" i="1"/>
  <c r="MI49" i="1"/>
  <c r="MJ49" i="1"/>
  <c r="MK49" i="1"/>
  <c r="MI179" i="1"/>
  <c r="MJ179" i="1"/>
  <c r="MK179" i="1"/>
  <c r="MI166" i="1"/>
  <c r="MJ166" i="1"/>
  <c r="MK166" i="1"/>
  <c r="MI183" i="1"/>
  <c r="MJ183" i="1"/>
  <c r="MK183" i="1"/>
  <c r="MI172" i="1"/>
  <c r="MJ172" i="1"/>
  <c r="MK172" i="1"/>
  <c r="MI176" i="1"/>
  <c r="MJ176" i="1"/>
  <c r="MK176" i="1"/>
  <c r="MI167" i="1"/>
  <c r="MJ167" i="1"/>
  <c r="MK167" i="1"/>
  <c r="MI55" i="1"/>
  <c r="MJ55" i="1"/>
  <c r="MK55" i="1"/>
  <c r="MI53" i="1"/>
  <c r="MJ53" i="1"/>
  <c r="MK53" i="1"/>
  <c r="MI177" i="1"/>
  <c r="MJ177" i="1"/>
  <c r="MK177" i="1"/>
  <c r="MI37" i="1"/>
  <c r="MJ37" i="1"/>
  <c r="MK37" i="1"/>
  <c r="MI2" i="1"/>
  <c r="MJ2" i="1"/>
  <c r="MK2" i="1"/>
  <c r="MI7" i="1"/>
  <c r="MJ7" i="1"/>
  <c r="MK7" i="1"/>
  <c r="MI10" i="1"/>
  <c r="MJ10" i="1"/>
  <c r="MK10" i="1"/>
  <c r="MI12" i="1"/>
  <c r="MJ12" i="1"/>
  <c r="MK12" i="1"/>
  <c r="MI15" i="1"/>
  <c r="MJ15" i="1"/>
  <c r="MK15" i="1"/>
  <c r="MI20" i="1"/>
  <c r="MJ20" i="1"/>
  <c r="MK20" i="1"/>
  <c r="MI64" i="1"/>
  <c r="MJ64" i="1"/>
  <c r="MK64" i="1"/>
  <c r="MI65" i="1"/>
  <c r="MJ65" i="1"/>
  <c r="MK65" i="1"/>
  <c r="MI72" i="1"/>
  <c r="MJ72" i="1"/>
  <c r="MK72" i="1"/>
  <c r="MI77" i="1"/>
  <c r="MJ77" i="1"/>
  <c r="MK77" i="1"/>
  <c r="MI80" i="1"/>
  <c r="MJ80" i="1"/>
  <c r="MK80" i="1"/>
  <c r="MI82" i="1"/>
  <c r="MJ82" i="1"/>
  <c r="MK82" i="1"/>
  <c r="MI89" i="1"/>
  <c r="MJ89" i="1"/>
  <c r="MK89" i="1"/>
  <c r="MI105" i="1"/>
  <c r="MJ105" i="1"/>
  <c r="MK105" i="1"/>
  <c r="MI118" i="1"/>
  <c r="MJ118" i="1"/>
  <c r="MK118" i="1"/>
  <c r="MI130" i="1"/>
  <c r="MJ130" i="1"/>
  <c r="MK130" i="1"/>
  <c r="MI132" i="1"/>
  <c r="MJ132" i="1"/>
  <c r="MK132" i="1"/>
  <c r="MI141" i="1"/>
  <c r="MJ141" i="1"/>
  <c r="MK141" i="1"/>
  <c r="MI147" i="1"/>
  <c r="MJ147" i="1"/>
  <c r="MK147" i="1"/>
  <c r="MI154" i="1"/>
  <c r="MJ154" i="1"/>
  <c r="MK154" i="1"/>
  <c r="MI163" i="1"/>
  <c r="MJ163" i="1"/>
  <c r="MK163" i="1"/>
  <c r="MI194" i="1"/>
  <c r="MJ194" i="1"/>
  <c r="MK194" i="1"/>
  <c r="MI195" i="1"/>
  <c r="MJ195" i="1"/>
  <c r="MK195" i="1"/>
  <c r="MI197" i="1"/>
  <c r="MJ197" i="1"/>
  <c r="MK197" i="1"/>
  <c r="MI210" i="1"/>
  <c r="MJ210" i="1"/>
  <c r="MK210" i="1"/>
  <c r="MI211" i="1"/>
  <c r="MJ211" i="1"/>
  <c r="MK211" i="1"/>
  <c r="MI212" i="1"/>
  <c r="MJ212" i="1"/>
  <c r="MK212" i="1"/>
  <c r="MI213" i="1"/>
  <c r="MJ213" i="1"/>
  <c r="MK213" i="1"/>
  <c r="MI214" i="1"/>
  <c r="MJ214" i="1"/>
  <c r="MK214" i="1"/>
  <c r="MI215" i="1"/>
  <c r="MJ215" i="1"/>
  <c r="MK215" i="1"/>
  <c r="MI216" i="1"/>
  <c r="MJ216" i="1"/>
  <c r="MK216" i="1"/>
  <c r="MI217" i="1"/>
  <c r="MJ217" i="1"/>
  <c r="MK217" i="1"/>
  <c r="MI218" i="1"/>
  <c r="MJ218" i="1"/>
  <c r="MK218" i="1"/>
  <c r="MI219" i="1"/>
  <c r="MJ219" i="1"/>
  <c r="MK219" i="1"/>
  <c r="MI220" i="1"/>
  <c r="MJ220" i="1"/>
  <c r="MK220" i="1"/>
  <c r="MI221" i="1"/>
  <c r="MJ221" i="1"/>
  <c r="MK221" i="1"/>
  <c r="MI222" i="1"/>
  <c r="MJ222" i="1"/>
  <c r="MK222" i="1"/>
  <c r="MI223" i="1"/>
  <c r="MJ223" i="1"/>
  <c r="MK223" i="1"/>
  <c r="MI224" i="1"/>
  <c r="MJ224" i="1"/>
  <c r="MK224" i="1"/>
  <c r="MI225" i="1"/>
  <c r="MJ225" i="1"/>
  <c r="MK225" i="1"/>
  <c r="MI226" i="1"/>
  <c r="MJ226" i="1"/>
  <c r="MK226" i="1"/>
  <c r="MI227" i="1"/>
  <c r="MJ227" i="1"/>
  <c r="MK227" i="1"/>
  <c r="MI228" i="1"/>
  <c r="MJ228" i="1"/>
  <c r="MK228" i="1"/>
  <c r="MI229" i="1"/>
  <c r="MJ229" i="1"/>
  <c r="MK229" i="1"/>
  <c r="MI230" i="1"/>
  <c r="MJ230" i="1"/>
  <c r="MK230" i="1"/>
  <c r="MI231" i="1"/>
  <c r="MJ231" i="1"/>
  <c r="MK231" i="1"/>
  <c r="MI232" i="1"/>
  <c r="MJ232" i="1"/>
  <c r="MK232" i="1"/>
  <c r="MI233" i="1"/>
  <c r="MJ233" i="1"/>
  <c r="MK233" i="1"/>
  <c r="MI234" i="1"/>
  <c r="MJ234" i="1"/>
  <c r="MK234" i="1"/>
  <c r="MI235" i="1"/>
  <c r="MJ235" i="1"/>
  <c r="MK235" i="1"/>
  <c r="MI236" i="1"/>
  <c r="MJ236" i="1"/>
  <c r="MK236" i="1"/>
  <c r="MI237" i="1"/>
  <c r="MJ237" i="1"/>
  <c r="MK237" i="1"/>
  <c r="MI238" i="1"/>
  <c r="MJ238" i="1"/>
  <c r="MK238" i="1"/>
  <c r="MI239" i="1"/>
  <c r="MJ239" i="1"/>
  <c r="MK239" i="1"/>
  <c r="MI240" i="1"/>
  <c r="MJ240" i="1"/>
  <c r="MK240" i="1"/>
  <c r="MI241" i="1"/>
  <c r="MJ241" i="1"/>
  <c r="MK241" i="1"/>
  <c r="MI242" i="1"/>
  <c r="MJ242" i="1"/>
  <c r="MK242" i="1"/>
  <c r="MI243" i="1"/>
  <c r="MJ243" i="1"/>
  <c r="MK243" i="1"/>
  <c r="MI244" i="1"/>
  <c r="MJ244" i="1"/>
  <c r="MK244" i="1"/>
  <c r="MI245" i="1"/>
  <c r="MJ245" i="1"/>
  <c r="MK245" i="1"/>
  <c r="MI246" i="1"/>
  <c r="MJ246" i="1"/>
  <c r="MK246" i="1"/>
  <c r="MI247" i="1"/>
  <c r="MJ247" i="1"/>
  <c r="MK247" i="1"/>
  <c r="MI248" i="1"/>
  <c r="MJ248" i="1"/>
  <c r="MK248" i="1"/>
  <c r="MI249" i="1"/>
  <c r="MJ249" i="1"/>
  <c r="MK249" i="1"/>
  <c r="MI250" i="1"/>
  <c r="MJ250" i="1"/>
  <c r="MK250" i="1"/>
  <c r="MI251" i="1"/>
  <c r="MJ251" i="1"/>
  <c r="MK251" i="1"/>
  <c r="MI252" i="1"/>
  <c r="MJ252" i="1"/>
  <c r="MK252" i="1"/>
  <c r="MI253" i="1"/>
  <c r="MJ253" i="1"/>
  <c r="MK253" i="1"/>
  <c r="MI254" i="1"/>
  <c r="MJ254" i="1"/>
  <c r="MK254" i="1"/>
  <c r="MI255" i="1"/>
  <c r="MJ255" i="1"/>
  <c r="MK255" i="1"/>
  <c r="MI256" i="1"/>
  <c r="MJ256" i="1"/>
  <c r="MK256" i="1"/>
  <c r="MI257" i="1"/>
  <c r="MJ257" i="1"/>
  <c r="MK257" i="1"/>
  <c r="MI258" i="1"/>
  <c r="MJ258" i="1"/>
  <c r="MK258" i="1"/>
  <c r="MI259" i="1"/>
  <c r="MJ259" i="1"/>
  <c r="MK259" i="1"/>
  <c r="MI260" i="1"/>
  <c r="MJ260" i="1"/>
  <c r="MK260" i="1"/>
  <c r="MI261" i="1"/>
  <c r="MJ261" i="1"/>
  <c r="MK261" i="1"/>
  <c r="MI262" i="1"/>
  <c r="MJ262" i="1"/>
  <c r="MK262" i="1"/>
  <c r="MI263" i="1"/>
  <c r="MJ263" i="1"/>
  <c r="MK263" i="1"/>
  <c r="MK73" i="1"/>
  <c r="MJ73" i="1"/>
  <c r="MI73" i="1"/>
  <c r="AC74" i="1"/>
  <c r="AC70" i="1"/>
  <c r="AC71" i="1"/>
  <c r="AC69" i="1"/>
  <c r="AC75" i="1"/>
  <c r="AC3" i="1"/>
  <c r="AC5" i="1"/>
  <c r="AC4" i="1"/>
  <c r="AC78" i="1"/>
  <c r="AC6" i="1"/>
  <c r="AC81" i="1"/>
  <c r="AC79" i="1"/>
  <c r="AC76" i="1"/>
  <c r="AC84" i="1"/>
  <c r="AC86" i="1"/>
  <c r="AC85" i="1"/>
  <c r="AC88" i="1"/>
  <c r="AC9" i="1"/>
  <c r="AC87" i="1"/>
  <c r="AC8" i="1"/>
  <c r="AC83" i="1"/>
  <c r="AC90" i="1"/>
  <c r="AC11" i="1"/>
  <c r="AC16" i="1"/>
  <c r="AC14" i="1"/>
  <c r="AC92" i="1"/>
  <c r="AC13" i="1"/>
  <c r="AC94" i="1"/>
  <c r="AC97" i="1"/>
  <c r="AC17" i="1"/>
  <c r="AC96" i="1"/>
  <c r="AC100" i="1"/>
  <c r="AC91" i="1"/>
  <c r="AC103" i="1"/>
  <c r="AC19" i="1"/>
  <c r="AC104" i="1"/>
  <c r="AC95" i="1"/>
  <c r="AC101" i="1"/>
  <c r="AC21" i="1"/>
  <c r="AC99" i="1"/>
  <c r="AC93" i="1"/>
  <c r="AC102" i="1"/>
  <c r="AC111" i="1"/>
  <c r="AC110" i="1"/>
  <c r="AC106" i="1"/>
  <c r="AC108" i="1"/>
  <c r="AC22" i="1"/>
  <c r="AC114" i="1"/>
  <c r="AC116" i="1"/>
  <c r="AC117" i="1"/>
  <c r="AC113" i="1"/>
  <c r="AC23" i="1"/>
  <c r="AC107" i="1"/>
  <c r="AC24" i="1"/>
  <c r="AC122" i="1"/>
  <c r="AC123" i="1"/>
  <c r="AC124" i="1"/>
  <c r="AC121" i="1"/>
  <c r="AC126" i="1"/>
  <c r="AC129" i="1"/>
  <c r="AC120" i="1"/>
  <c r="AC127" i="1"/>
  <c r="AC18" i="1"/>
  <c r="AC125" i="1"/>
  <c r="AC109" i="1"/>
  <c r="AC25" i="1"/>
  <c r="AC119" i="1"/>
  <c r="AC128" i="1"/>
  <c r="AC115" i="1"/>
  <c r="AC26" i="1"/>
  <c r="AC29" i="1"/>
  <c r="AC30" i="1"/>
  <c r="AC133" i="1"/>
  <c r="AC135" i="1"/>
  <c r="AC134" i="1"/>
  <c r="AC32" i="1"/>
  <c r="AC27" i="1"/>
  <c r="AC33" i="1"/>
  <c r="AC28" i="1"/>
  <c r="AC136" i="1"/>
  <c r="AC112" i="1"/>
  <c r="AC138" i="1"/>
  <c r="AC139" i="1"/>
  <c r="AC142" i="1"/>
  <c r="AC35" i="1"/>
  <c r="AC137" i="1"/>
  <c r="AC143" i="1"/>
  <c r="AC144" i="1"/>
  <c r="AC146" i="1"/>
  <c r="AC36" i="1"/>
  <c r="AC151" i="1"/>
  <c r="AC150" i="1"/>
  <c r="AC152" i="1"/>
  <c r="AC39" i="1"/>
  <c r="AC153" i="1"/>
  <c r="AC34" i="1"/>
  <c r="AC155" i="1"/>
  <c r="AC38" i="1"/>
  <c r="AC31" i="1"/>
  <c r="AC42" i="1"/>
  <c r="AC131" i="1"/>
  <c r="AC157" i="1"/>
  <c r="AC160" i="1"/>
  <c r="AC41" i="1"/>
  <c r="AC40" i="1"/>
  <c r="AC161" i="1"/>
  <c r="AC156" i="1"/>
  <c r="AC158" i="1"/>
  <c r="AC164" i="1"/>
  <c r="AC159" i="1"/>
  <c r="AC145" i="1"/>
  <c r="AC165" i="1"/>
  <c r="AC43" i="1"/>
  <c r="AC149" i="1"/>
  <c r="AC48" i="1"/>
  <c r="AC47" i="1"/>
  <c r="AC46" i="1"/>
  <c r="AC98" i="1"/>
  <c r="AC45" i="1"/>
  <c r="AC170" i="1"/>
  <c r="AC173" i="1"/>
  <c r="AC171" i="1"/>
  <c r="AC50" i="1"/>
  <c r="AC169" i="1"/>
  <c r="AC168" i="1"/>
  <c r="AC178" i="1"/>
  <c r="AC162" i="1"/>
  <c r="AC51" i="1"/>
  <c r="AC174" i="1"/>
  <c r="AC180" i="1"/>
  <c r="AC52" i="1"/>
  <c r="AC186" i="1"/>
  <c r="AC187" i="1"/>
  <c r="AC184" i="1"/>
  <c r="AC188" i="1"/>
  <c r="AC54" i="1"/>
  <c r="AC189" i="1"/>
  <c r="AC185" i="1"/>
  <c r="AC56" i="1"/>
  <c r="AC58" i="1"/>
  <c r="AC190" i="1"/>
  <c r="AC182" i="1"/>
  <c r="AC191" i="1"/>
  <c r="AC175" i="1"/>
  <c r="AC181" i="1"/>
  <c r="AC59" i="1"/>
  <c r="AC192" i="1"/>
  <c r="AC193" i="1"/>
  <c r="AC60" i="1"/>
  <c r="AC61" i="1"/>
  <c r="AC57" i="1"/>
  <c r="AC62" i="1"/>
  <c r="AC66" i="1"/>
  <c r="AC196" i="1"/>
  <c r="AC199" i="1"/>
  <c r="AC203" i="1"/>
  <c r="AC202" i="1"/>
  <c r="AC201" i="1"/>
  <c r="AC204" i="1"/>
  <c r="AC206" i="1"/>
  <c r="AC205" i="1"/>
  <c r="AC207" i="1"/>
  <c r="AC209" i="1"/>
  <c r="AC200" i="1"/>
  <c r="AC148" i="1"/>
  <c r="AC68" i="1"/>
  <c r="AC140" i="1"/>
  <c r="AC67" i="1"/>
  <c r="AC208" i="1"/>
  <c r="AC49" i="1"/>
  <c r="AC73" i="1"/>
  <c r="AB74" i="1"/>
  <c r="AB70" i="1"/>
  <c r="AB71" i="1"/>
  <c r="AB69" i="1"/>
  <c r="AB75" i="1"/>
  <c r="AB3" i="1"/>
  <c r="AB5" i="1"/>
  <c r="AB4" i="1"/>
  <c r="AB78" i="1"/>
  <c r="AB6" i="1"/>
  <c r="AB81" i="1"/>
  <c r="AB79" i="1"/>
  <c r="AB76" i="1"/>
  <c r="AB84" i="1"/>
  <c r="AB86" i="1"/>
  <c r="AB85" i="1"/>
  <c r="AB88" i="1"/>
  <c r="AB9" i="1"/>
  <c r="AB87" i="1"/>
  <c r="AB8" i="1"/>
  <c r="AB83" i="1"/>
  <c r="AB90" i="1"/>
  <c r="AB11" i="1"/>
  <c r="AB16" i="1"/>
  <c r="AB14" i="1"/>
  <c r="AB92" i="1"/>
  <c r="AB13" i="1"/>
  <c r="AB94" i="1"/>
  <c r="AB97" i="1"/>
  <c r="AB17" i="1"/>
  <c r="AB96" i="1"/>
  <c r="AB100" i="1"/>
  <c r="AB91" i="1"/>
  <c r="AB103" i="1"/>
  <c r="AB19" i="1"/>
  <c r="AB104" i="1"/>
  <c r="AB95" i="1"/>
  <c r="AB101" i="1"/>
  <c r="AB21" i="1"/>
  <c r="AB99" i="1"/>
  <c r="AB93" i="1"/>
  <c r="AB102" i="1"/>
  <c r="AB111" i="1"/>
  <c r="AB110" i="1"/>
  <c r="AB106" i="1"/>
  <c r="AB108" i="1"/>
  <c r="AB22" i="1"/>
  <c r="AB114" i="1"/>
  <c r="AB116" i="1"/>
  <c r="AB117" i="1"/>
  <c r="AB113" i="1"/>
  <c r="AB23" i="1"/>
  <c r="AB107" i="1"/>
  <c r="AB24" i="1"/>
  <c r="AB122" i="1"/>
  <c r="AB123" i="1"/>
  <c r="AB124" i="1"/>
  <c r="AB121" i="1"/>
  <c r="AB126" i="1"/>
  <c r="AB129" i="1"/>
  <c r="AB120" i="1"/>
  <c r="AB127" i="1"/>
  <c r="AB18" i="1"/>
  <c r="AB125" i="1"/>
  <c r="AB109" i="1"/>
  <c r="AB25" i="1"/>
  <c r="AB119" i="1"/>
  <c r="AB128" i="1"/>
  <c r="AB115" i="1"/>
  <c r="AB26" i="1"/>
  <c r="AB29" i="1"/>
  <c r="AB30" i="1"/>
  <c r="AB133" i="1"/>
  <c r="AB135" i="1"/>
  <c r="AB134" i="1"/>
  <c r="AB32" i="1"/>
  <c r="AB27" i="1"/>
  <c r="AB33" i="1"/>
  <c r="AB28" i="1"/>
  <c r="AB136" i="1"/>
  <c r="AB112" i="1"/>
  <c r="AB138" i="1"/>
  <c r="AB139" i="1"/>
  <c r="AB142" i="1"/>
  <c r="AB35" i="1"/>
  <c r="AB137" i="1"/>
  <c r="AB143" i="1"/>
  <c r="AB144" i="1"/>
  <c r="AB146" i="1"/>
  <c r="AB36" i="1"/>
  <c r="AB151" i="1"/>
  <c r="AB150" i="1"/>
  <c r="AB152" i="1"/>
  <c r="AB39" i="1"/>
  <c r="AB153" i="1"/>
  <c r="AB34" i="1"/>
  <c r="AB155" i="1"/>
  <c r="AB38" i="1"/>
  <c r="AB31" i="1"/>
  <c r="AB42" i="1"/>
  <c r="AB131" i="1"/>
  <c r="AB157" i="1"/>
  <c r="AB160" i="1"/>
  <c r="AB41" i="1"/>
  <c r="AB40" i="1"/>
  <c r="AB44" i="1"/>
  <c r="AB161" i="1"/>
  <c r="AB156" i="1"/>
  <c r="AB158" i="1"/>
  <c r="AB164" i="1"/>
  <c r="AB159" i="1"/>
  <c r="AB145" i="1"/>
  <c r="AB165" i="1"/>
  <c r="AB43" i="1"/>
  <c r="AB149" i="1"/>
  <c r="AB48" i="1"/>
  <c r="AB47" i="1"/>
  <c r="AB46" i="1"/>
  <c r="AB98" i="1"/>
  <c r="AB45" i="1"/>
  <c r="AB170" i="1"/>
  <c r="AB173" i="1"/>
  <c r="AB171" i="1"/>
  <c r="AB50" i="1"/>
  <c r="AB169" i="1"/>
  <c r="AB168" i="1"/>
  <c r="AB178" i="1"/>
  <c r="AB162" i="1"/>
  <c r="AB51" i="1"/>
  <c r="AB174" i="1"/>
  <c r="AB180" i="1"/>
  <c r="AB52" i="1"/>
  <c r="AB186" i="1"/>
  <c r="AB187" i="1"/>
  <c r="AB184" i="1"/>
  <c r="AB188" i="1"/>
  <c r="AB54" i="1"/>
  <c r="AB189" i="1"/>
  <c r="AB185" i="1"/>
  <c r="AB56" i="1"/>
  <c r="AB58" i="1"/>
  <c r="AB190" i="1"/>
  <c r="AB182" i="1"/>
  <c r="AB191" i="1"/>
  <c r="AB175" i="1"/>
  <c r="AB181" i="1"/>
  <c r="AB59" i="1"/>
  <c r="AB192" i="1"/>
  <c r="AB193" i="1"/>
  <c r="AB60" i="1"/>
  <c r="AB61" i="1"/>
  <c r="AB57" i="1"/>
  <c r="AB63" i="1"/>
  <c r="AB62" i="1"/>
  <c r="AB66" i="1"/>
  <c r="AB196" i="1"/>
  <c r="AB198" i="1"/>
  <c r="AB199" i="1"/>
  <c r="AB203" i="1"/>
  <c r="AB202" i="1"/>
  <c r="AB201" i="1"/>
  <c r="AB204" i="1"/>
  <c r="AB206" i="1"/>
  <c r="AB205" i="1"/>
  <c r="AB207" i="1"/>
  <c r="AB209" i="1"/>
  <c r="AB200" i="1"/>
  <c r="AB148" i="1"/>
  <c r="AB68" i="1"/>
  <c r="AB140" i="1"/>
  <c r="AB67" i="1"/>
  <c r="AB208" i="1"/>
  <c r="AB49" i="1"/>
  <c r="AB73" i="1"/>
  <c r="AHT74" i="1"/>
  <c r="AHU74" i="1"/>
  <c r="AHV74" i="1"/>
  <c r="AHW74" i="1"/>
  <c r="AHX74" i="1"/>
  <c r="AHY74" i="1"/>
  <c r="AHT70" i="1"/>
  <c r="AHU70" i="1"/>
  <c r="AHV70" i="1"/>
  <c r="AHW70" i="1"/>
  <c r="AHX70" i="1"/>
  <c r="AHY70" i="1"/>
  <c r="AHT71" i="1"/>
  <c r="AHU71" i="1"/>
  <c r="AHV71" i="1"/>
  <c r="AHW71" i="1"/>
  <c r="AHX71" i="1"/>
  <c r="AHY71" i="1"/>
  <c r="AHT69" i="1"/>
  <c r="AHU69" i="1"/>
  <c r="AHV69" i="1"/>
  <c r="AHW69" i="1"/>
  <c r="AHX69" i="1"/>
  <c r="AHY69" i="1"/>
  <c r="AHT75" i="1"/>
  <c r="AHU75" i="1"/>
  <c r="AHV75" i="1"/>
  <c r="AHW75" i="1"/>
  <c r="AHX75" i="1"/>
  <c r="AHY75" i="1"/>
  <c r="AHT3" i="1"/>
  <c r="AHU3" i="1"/>
  <c r="AHV3" i="1"/>
  <c r="AHW3" i="1"/>
  <c r="AHX3" i="1"/>
  <c r="AHY3" i="1"/>
  <c r="AHT5" i="1"/>
  <c r="AHU5" i="1"/>
  <c r="AHV5" i="1"/>
  <c r="AHW5" i="1"/>
  <c r="AHX5" i="1"/>
  <c r="AHY5" i="1"/>
  <c r="AHT4" i="1"/>
  <c r="AHU4" i="1"/>
  <c r="AHV4" i="1"/>
  <c r="AHW4" i="1"/>
  <c r="AHX4" i="1"/>
  <c r="AHY4" i="1"/>
  <c r="AHT78" i="1"/>
  <c r="AHU78" i="1"/>
  <c r="AHV78" i="1"/>
  <c r="AHW78" i="1"/>
  <c r="AHX78" i="1"/>
  <c r="AHY78" i="1"/>
  <c r="AHT6" i="1"/>
  <c r="AHU6" i="1"/>
  <c r="AHV6" i="1"/>
  <c r="AHW6" i="1"/>
  <c r="AHX6" i="1"/>
  <c r="AHY6" i="1"/>
  <c r="AHT81" i="1"/>
  <c r="AHU81" i="1"/>
  <c r="AHV81" i="1"/>
  <c r="AHW81" i="1"/>
  <c r="AHX81" i="1"/>
  <c r="AHY81" i="1"/>
  <c r="AHT79" i="1"/>
  <c r="AHU79" i="1"/>
  <c r="AHV79" i="1"/>
  <c r="AHW79" i="1"/>
  <c r="AHX79" i="1"/>
  <c r="AHY79" i="1"/>
  <c r="AHT76" i="1"/>
  <c r="AHU76" i="1"/>
  <c r="AHV76" i="1"/>
  <c r="AHW76" i="1"/>
  <c r="AHX76" i="1"/>
  <c r="AHY76" i="1"/>
  <c r="AHT84" i="1"/>
  <c r="AHU84" i="1"/>
  <c r="AHV84" i="1"/>
  <c r="AHW84" i="1"/>
  <c r="AHX84" i="1"/>
  <c r="AHY84" i="1"/>
  <c r="AHT86" i="1"/>
  <c r="AHU86" i="1"/>
  <c r="AHV86" i="1"/>
  <c r="AHW86" i="1"/>
  <c r="AHX86" i="1"/>
  <c r="AHY86" i="1"/>
  <c r="AHT85" i="1"/>
  <c r="AHU85" i="1"/>
  <c r="AHV85" i="1"/>
  <c r="AHW85" i="1"/>
  <c r="AHX85" i="1"/>
  <c r="AHY85" i="1"/>
  <c r="AHT88" i="1"/>
  <c r="AHU88" i="1"/>
  <c r="AHV88" i="1"/>
  <c r="AHW88" i="1"/>
  <c r="AHX88" i="1"/>
  <c r="AHY88" i="1"/>
  <c r="AHT9" i="1"/>
  <c r="AHU9" i="1"/>
  <c r="AHV9" i="1"/>
  <c r="AHW9" i="1"/>
  <c r="AHX9" i="1"/>
  <c r="AHY9" i="1"/>
  <c r="AHT87" i="1"/>
  <c r="AHU87" i="1"/>
  <c r="AHV87" i="1"/>
  <c r="AHW87" i="1"/>
  <c r="AHX87" i="1"/>
  <c r="AHY87" i="1"/>
  <c r="AHT8" i="1"/>
  <c r="AHU8" i="1"/>
  <c r="AHV8" i="1"/>
  <c r="AHW8" i="1"/>
  <c r="AHX8" i="1"/>
  <c r="AHY8" i="1"/>
  <c r="AHT83" i="1"/>
  <c r="AHU83" i="1"/>
  <c r="AHV83" i="1"/>
  <c r="AHW83" i="1"/>
  <c r="AHX83" i="1"/>
  <c r="AHY83" i="1"/>
  <c r="AHT90" i="1"/>
  <c r="AHU90" i="1"/>
  <c r="AHV90" i="1"/>
  <c r="AHW90" i="1"/>
  <c r="AHX90" i="1"/>
  <c r="AHY90" i="1"/>
  <c r="AHT11" i="1"/>
  <c r="AHU11" i="1"/>
  <c r="AHV11" i="1"/>
  <c r="AHW11" i="1"/>
  <c r="AHX11" i="1"/>
  <c r="AHY11" i="1"/>
  <c r="AHT16" i="1"/>
  <c r="AHU16" i="1"/>
  <c r="AHV16" i="1"/>
  <c r="AHW16" i="1"/>
  <c r="AHX16" i="1"/>
  <c r="AHY16" i="1"/>
  <c r="AHT14" i="1"/>
  <c r="AHU14" i="1"/>
  <c r="AHV14" i="1"/>
  <c r="AHW14" i="1"/>
  <c r="AHX14" i="1"/>
  <c r="AHY14" i="1"/>
  <c r="AHT92" i="1"/>
  <c r="AHU92" i="1"/>
  <c r="AHV92" i="1"/>
  <c r="AHW92" i="1"/>
  <c r="AHX92" i="1"/>
  <c r="AHY92" i="1"/>
  <c r="AHT13" i="1"/>
  <c r="AHU13" i="1"/>
  <c r="AHV13" i="1"/>
  <c r="AHW13" i="1"/>
  <c r="AHX13" i="1"/>
  <c r="AHY13" i="1"/>
  <c r="AHT94" i="1"/>
  <c r="AHU94" i="1"/>
  <c r="AHV94" i="1"/>
  <c r="AHW94" i="1"/>
  <c r="AHX94" i="1"/>
  <c r="AHY94" i="1"/>
  <c r="AHT97" i="1"/>
  <c r="AHU97" i="1"/>
  <c r="AHV97" i="1"/>
  <c r="AHW97" i="1"/>
  <c r="AHX97" i="1"/>
  <c r="AHY97" i="1"/>
  <c r="AHT17" i="1"/>
  <c r="AHU17" i="1"/>
  <c r="AHV17" i="1"/>
  <c r="AHW17" i="1"/>
  <c r="AHX17" i="1"/>
  <c r="AHY17" i="1"/>
  <c r="AHT96" i="1"/>
  <c r="AHU96" i="1"/>
  <c r="AHV96" i="1"/>
  <c r="AHW96" i="1"/>
  <c r="AHX96" i="1"/>
  <c r="AHY96" i="1"/>
  <c r="AHT100" i="1"/>
  <c r="AHU100" i="1"/>
  <c r="AHV100" i="1"/>
  <c r="AHW100" i="1"/>
  <c r="AHX100" i="1"/>
  <c r="AHY100" i="1"/>
  <c r="AHT91" i="1"/>
  <c r="AHU91" i="1"/>
  <c r="AHV91" i="1"/>
  <c r="AHW91" i="1"/>
  <c r="AHX91" i="1"/>
  <c r="AHY91" i="1"/>
  <c r="AHT103" i="1"/>
  <c r="AHU103" i="1"/>
  <c r="AHV103" i="1"/>
  <c r="AHW103" i="1"/>
  <c r="AHX103" i="1"/>
  <c r="AHY103" i="1"/>
  <c r="AHT19" i="1"/>
  <c r="AHU19" i="1"/>
  <c r="AHV19" i="1"/>
  <c r="AHW19" i="1"/>
  <c r="AHX19" i="1"/>
  <c r="AHY19" i="1"/>
  <c r="AHT104" i="1"/>
  <c r="AHU104" i="1"/>
  <c r="AHV104" i="1"/>
  <c r="AHW104" i="1"/>
  <c r="AHX104" i="1"/>
  <c r="AHY104" i="1"/>
  <c r="AHT95" i="1"/>
  <c r="AHU95" i="1"/>
  <c r="AHV95" i="1"/>
  <c r="AHW95" i="1"/>
  <c r="AHX95" i="1"/>
  <c r="AHY95" i="1"/>
  <c r="AHT101" i="1"/>
  <c r="AHU101" i="1"/>
  <c r="AHV101" i="1"/>
  <c r="AHW101" i="1"/>
  <c r="AHX101" i="1"/>
  <c r="AHY101" i="1"/>
  <c r="AHT21" i="1"/>
  <c r="AHU21" i="1"/>
  <c r="AHV21" i="1"/>
  <c r="AHW21" i="1"/>
  <c r="AHX21" i="1"/>
  <c r="AHY21" i="1"/>
  <c r="AHT99" i="1"/>
  <c r="AHU99" i="1"/>
  <c r="AHV99" i="1"/>
  <c r="AHW99" i="1"/>
  <c r="AHX99" i="1"/>
  <c r="AHY99" i="1"/>
  <c r="AHT93" i="1"/>
  <c r="AHU93" i="1"/>
  <c r="AHV93" i="1"/>
  <c r="AHW93" i="1"/>
  <c r="AHX93" i="1"/>
  <c r="AHY93" i="1"/>
  <c r="AHT102" i="1"/>
  <c r="AHU102" i="1"/>
  <c r="AHV102" i="1"/>
  <c r="AHW102" i="1"/>
  <c r="AHX102" i="1"/>
  <c r="AHY102" i="1"/>
  <c r="AHT111" i="1"/>
  <c r="AHU111" i="1"/>
  <c r="AHV111" i="1"/>
  <c r="AHW111" i="1"/>
  <c r="AHX111" i="1"/>
  <c r="AHY111" i="1"/>
  <c r="AHT110" i="1"/>
  <c r="AHU110" i="1"/>
  <c r="AHV110" i="1"/>
  <c r="AHW110" i="1"/>
  <c r="AHX110" i="1"/>
  <c r="AHY110" i="1"/>
  <c r="AHT106" i="1"/>
  <c r="AHU106" i="1"/>
  <c r="AHV106" i="1"/>
  <c r="AHW106" i="1"/>
  <c r="AHX106" i="1"/>
  <c r="AHY106" i="1"/>
  <c r="AHT108" i="1"/>
  <c r="AHU108" i="1"/>
  <c r="AHV108" i="1"/>
  <c r="AHW108" i="1"/>
  <c r="AHX108" i="1"/>
  <c r="AHY108" i="1"/>
  <c r="AHT22" i="1"/>
  <c r="AHU22" i="1"/>
  <c r="AHV22" i="1"/>
  <c r="AHW22" i="1"/>
  <c r="AHX22" i="1"/>
  <c r="AHY22" i="1"/>
  <c r="AHT114" i="1"/>
  <c r="AHU114" i="1"/>
  <c r="AHV114" i="1"/>
  <c r="AHW114" i="1"/>
  <c r="AHX114" i="1"/>
  <c r="AHY114" i="1"/>
  <c r="AHT116" i="1"/>
  <c r="AHU116" i="1"/>
  <c r="AHV116" i="1"/>
  <c r="AHW116" i="1"/>
  <c r="AHX116" i="1"/>
  <c r="AHY116" i="1"/>
  <c r="AHT117" i="1"/>
  <c r="AHU117" i="1"/>
  <c r="AHV117" i="1"/>
  <c r="AHW117" i="1"/>
  <c r="AHX117" i="1"/>
  <c r="AHY117" i="1"/>
  <c r="AHT113" i="1"/>
  <c r="AHU113" i="1"/>
  <c r="AHV113" i="1"/>
  <c r="AHW113" i="1"/>
  <c r="AHX113" i="1"/>
  <c r="AHY113" i="1"/>
  <c r="AHT23" i="1"/>
  <c r="AHU23" i="1"/>
  <c r="AHV23" i="1"/>
  <c r="AHW23" i="1"/>
  <c r="AHX23" i="1"/>
  <c r="AHY23" i="1"/>
  <c r="AHT107" i="1"/>
  <c r="AHU107" i="1"/>
  <c r="AHV107" i="1"/>
  <c r="AHW107" i="1"/>
  <c r="AHX107" i="1"/>
  <c r="AHY107" i="1"/>
  <c r="AHT24" i="1"/>
  <c r="AHU24" i="1"/>
  <c r="AHV24" i="1"/>
  <c r="AHW24" i="1"/>
  <c r="AHX24" i="1"/>
  <c r="AHY24" i="1"/>
  <c r="AHT122" i="1"/>
  <c r="AHU122" i="1"/>
  <c r="AHV122" i="1"/>
  <c r="AHW122" i="1"/>
  <c r="AHX122" i="1"/>
  <c r="AHY122" i="1"/>
  <c r="AHT123" i="1"/>
  <c r="AHU123" i="1"/>
  <c r="AHV123" i="1"/>
  <c r="AHW123" i="1"/>
  <c r="AHX123" i="1"/>
  <c r="AHY123" i="1"/>
  <c r="AHT124" i="1"/>
  <c r="AHU124" i="1"/>
  <c r="AHV124" i="1"/>
  <c r="AHW124" i="1"/>
  <c r="AHX124" i="1"/>
  <c r="AHY124" i="1"/>
  <c r="AHT121" i="1"/>
  <c r="AHU121" i="1"/>
  <c r="AHV121" i="1"/>
  <c r="AHW121" i="1"/>
  <c r="AHX121" i="1"/>
  <c r="AHY121" i="1"/>
  <c r="AHT126" i="1"/>
  <c r="AHU126" i="1"/>
  <c r="AHV126" i="1"/>
  <c r="AHW126" i="1"/>
  <c r="AHX126" i="1"/>
  <c r="AHY126" i="1"/>
  <c r="AHT129" i="1"/>
  <c r="AHU129" i="1"/>
  <c r="AHV129" i="1"/>
  <c r="AHW129" i="1"/>
  <c r="AHX129" i="1"/>
  <c r="AHY129" i="1"/>
  <c r="AHT120" i="1"/>
  <c r="AHU120" i="1"/>
  <c r="AHV120" i="1"/>
  <c r="AHW120" i="1"/>
  <c r="AHX120" i="1"/>
  <c r="AHY120" i="1"/>
  <c r="AHT127" i="1"/>
  <c r="AHU127" i="1"/>
  <c r="AHV127" i="1"/>
  <c r="AHW127" i="1"/>
  <c r="AHX127" i="1"/>
  <c r="AHY127" i="1"/>
  <c r="AHT18" i="1"/>
  <c r="AHU18" i="1"/>
  <c r="AHV18" i="1"/>
  <c r="AHW18" i="1"/>
  <c r="AHX18" i="1"/>
  <c r="AHY18" i="1"/>
  <c r="AHT125" i="1"/>
  <c r="AHU125" i="1"/>
  <c r="AHV125" i="1"/>
  <c r="AHW125" i="1"/>
  <c r="AHX125" i="1"/>
  <c r="AHY125" i="1"/>
  <c r="AHT109" i="1"/>
  <c r="AHU109" i="1"/>
  <c r="AHV109" i="1"/>
  <c r="AHW109" i="1"/>
  <c r="AHX109" i="1"/>
  <c r="AHY109" i="1"/>
  <c r="AHT25" i="1"/>
  <c r="AHU25" i="1"/>
  <c r="AHV25" i="1"/>
  <c r="AHW25" i="1"/>
  <c r="AHX25" i="1"/>
  <c r="AHY25" i="1"/>
  <c r="AHT119" i="1"/>
  <c r="AHU119" i="1"/>
  <c r="AHV119" i="1"/>
  <c r="AHW119" i="1"/>
  <c r="AHX119" i="1"/>
  <c r="AHY119" i="1"/>
  <c r="AHT128" i="1"/>
  <c r="AHU128" i="1"/>
  <c r="AHV128" i="1"/>
  <c r="AHW128" i="1"/>
  <c r="AHX128" i="1"/>
  <c r="AHY128" i="1"/>
  <c r="AHT115" i="1"/>
  <c r="AHU115" i="1"/>
  <c r="AHV115" i="1"/>
  <c r="AHW115" i="1"/>
  <c r="AHX115" i="1"/>
  <c r="AHY115" i="1"/>
  <c r="AHT26" i="1"/>
  <c r="AHU26" i="1"/>
  <c r="AHV26" i="1"/>
  <c r="AHW26" i="1"/>
  <c r="AHX26" i="1"/>
  <c r="AHY26" i="1"/>
  <c r="AHT29" i="1"/>
  <c r="AHU29" i="1"/>
  <c r="AHV29" i="1"/>
  <c r="AHW29" i="1"/>
  <c r="AHX29" i="1"/>
  <c r="AHY29" i="1"/>
  <c r="AHT30" i="1"/>
  <c r="AHU30" i="1"/>
  <c r="AHV30" i="1"/>
  <c r="AHW30" i="1"/>
  <c r="AHX30" i="1"/>
  <c r="AHY30" i="1"/>
  <c r="AHT133" i="1"/>
  <c r="AHU133" i="1"/>
  <c r="AHV133" i="1"/>
  <c r="AHW133" i="1"/>
  <c r="AHX133" i="1"/>
  <c r="AHY133" i="1"/>
  <c r="AHT135" i="1"/>
  <c r="AHU135" i="1"/>
  <c r="AHV135" i="1"/>
  <c r="AHW135" i="1"/>
  <c r="AHX135" i="1"/>
  <c r="AHY135" i="1"/>
  <c r="AHT134" i="1"/>
  <c r="AHU134" i="1"/>
  <c r="AHV134" i="1"/>
  <c r="AHW134" i="1"/>
  <c r="AHX134" i="1"/>
  <c r="AHY134" i="1"/>
  <c r="AHT32" i="1"/>
  <c r="AHU32" i="1"/>
  <c r="AHV32" i="1"/>
  <c r="AHW32" i="1"/>
  <c r="AHX32" i="1"/>
  <c r="AHY32" i="1"/>
  <c r="AHT27" i="1"/>
  <c r="AHU27" i="1"/>
  <c r="AHV27" i="1"/>
  <c r="AHW27" i="1"/>
  <c r="AHX27" i="1"/>
  <c r="AHY27" i="1"/>
  <c r="AHT33" i="1"/>
  <c r="AHU33" i="1"/>
  <c r="AHV33" i="1"/>
  <c r="AHW33" i="1"/>
  <c r="AHX33" i="1"/>
  <c r="AHY33" i="1"/>
  <c r="AHT28" i="1"/>
  <c r="AHU28" i="1"/>
  <c r="AHV28" i="1"/>
  <c r="AHW28" i="1"/>
  <c r="AHX28" i="1"/>
  <c r="AHY28" i="1"/>
  <c r="AHT136" i="1"/>
  <c r="AHU136" i="1"/>
  <c r="AHV136" i="1"/>
  <c r="AHW136" i="1"/>
  <c r="AHX136" i="1"/>
  <c r="AHY136" i="1"/>
  <c r="AHT112" i="1"/>
  <c r="AHU112" i="1"/>
  <c r="AHV112" i="1"/>
  <c r="AHW112" i="1"/>
  <c r="AHX112" i="1"/>
  <c r="AHY112" i="1"/>
  <c r="AHT138" i="1"/>
  <c r="AHU138" i="1"/>
  <c r="AHV138" i="1"/>
  <c r="AHW138" i="1"/>
  <c r="AHX138" i="1"/>
  <c r="AHY138" i="1"/>
  <c r="AHT139" i="1"/>
  <c r="AHU139" i="1"/>
  <c r="AHV139" i="1"/>
  <c r="AHW139" i="1"/>
  <c r="AHX139" i="1"/>
  <c r="AHY139" i="1"/>
  <c r="AHT142" i="1"/>
  <c r="AHU142" i="1"/>
  <c r="AHV142" i="1"/>
  <c r="AHW142" i="1"/>
  <c r="AHX142" i="1"/>
  <c r="AHY142" i="1"/>
  <c r="AHT35" i="1"/>
  <c r="AHU35" i="1"/>
  <c r="AHV35" i="1"/>
  <c r="AHW35" i="1"/>
  <c r="AHX35" i="1"/>
  <c r="AHY35" i="1"/>
  <c r="AHT137" i="1"/>
  <c r="AHU137" i="1"/>
  <c r="AHV137" i="1"/>
  <c r="AHW137" i="1"/>
  <c r="AHX137" i="1"/>
  <c r="AHY137" i="1"/>
  <c r="AHT143" i="1"/>
  <c r="AHU143" i="1"/>
  <c r="AHV143" i="1"/>
  <c r="AHW143" i="1"/>
  <c r="AHX143" i="1"/>
  <c r="AHY143" i="1"/>
  <c r="AHT144" i="1"/>
  <c r="AHU144" i="1"/>
  <c r="AHV144" i="1"/>
  <c r="AHW144" i="1"/>
  <c r="AHX144" i="1"/>
  <c r="AHY144" i="1"/>
  <c r="AHT146" i="1"/>
  <c r="AHU146" i="1"/>
  <c r="AHV146" i="1"/>
  <c r="AHW146" i="1"/>
  <c r="AHX146" i="1"/>
  <c r="AHY146" i="1"/>
  <c r="AHT36" i="1"/>
  <c r="AHU36" i="1"/>
  <c r="AHV36" i="1"/>
  <c r="AHW36" i="1"/>
  <c r="AHX36" i="1"/>
  <c r="AHY36" i="1"/>
  <c r="AHT151" i="1"/>
  <c r="AHU151" i="1"/>
  <c r="AHV151" i="1"/>
  <c r="AHW151" i="1"/>
  <c r="AHX151" i="1"/>
  <c r="AHY151" i="1"/>
  <c r="AHT150" i="1"/>
  <c r="AHU150" i="1"/>
  <c r="AHV150" i="1"/>
  <c r="AHW150" i="1"/>
  <c r="AHX150" i="1"/>
  <c r="AHY150" i="1"/>
  <c r="AHT152" i="1"/>
  <c r="AHU152" i="1"/>
  <c r="AHV152" i="1"/>
  <c r="AHW152" i="1"/>
  <c r="AHX152" i="1"/>
  <c r="AHY152" i="1"/>
  <c r="AHT39" i="1"/>
  <c r="AHU39" i="1"/>
  <c r="AHV39" i="1"/>
  <c r="AHW39" i="1"/>
  <c r="AHX39" i="1"/>
  <c r="AHY39" i="1"/>
  <c r="AHT153" i="1"/>
  <c r="AHU153" i="1"/>
  <c r="AHV153" i="1"/>
  <c r="AHW153" i="1"/>
  <c r="AHX153" i="1"/>
  <c r="AHY153" i="1"/>
  <c r="AHT34" i="1"/>
  <c r="AHU34" i="1"/>
  <c r="AHV34" i="1"/>
  <c r="AHW34" i="1"/>
  <c r="AHX34" i="1"/>
  <c r="AHY34" i="1"/>
  <c r="AHT155" i="1"/>
  <c r="AHU155" i="1"/>
  <c r="AHV155" i="1"/>
  <c r="AHW155" i="1"/>
  <c r="AHX155" i="1"/>
  <c r="AHY155" i="1"/>
  <c r="AHT38" i="1"/>
  <c r="AHU38" i="1"/>
  <c r="AHV38" i="1"/>
  <c r="AHW38" i="1"/>
  <c r="AHX38" i="1"/>
  <c r="AHY38" i="1"/>
  <c r="AHT31" i="1"/>
  <c r="AHU31" i="1"/>
  <c r="AHV31" i="1"/>
  <c r="AHW31" i="1"/>
  <c r="AHX31" i="1"/>
  <c r="AHY31" i="1"/>
  <c r="AHT42" i="1"/>
  <c r="AHU42" i="1"/>
  <c r="AHV42" i="1"/>
  <c r="AHW42" i="1"/>
  <c r="AHX42" i="1"/>
  <c r="AHY42" i="1"/>
  <c r="AHT131" i="1"/>
  <c r="AHU131" i="1"/>
  <c r="AHV131" i="1"/>
  <c r="AHW131" i="1"/>
  <c r="AHX131" i="1"/>
  <c r="AHY131" i="1"/>
  <c r="AHT157" i="1"/>
  <c r="AHU157" i="1"/>
  <c r="AHV157" i="1"/>
  <c r="AHW157" i="1"/>
  <c r="AHX157" i="1"/>
  <c r="AHY157" i="1"/>
  <c r="AHT160" i="1"/>
  <c r="AHU160" i="1"/>
  <c r="AHV160" i="1"/>
  <c r="AHW160" i="1"/>
  <c r="AHX160" i="1"/>
  <c r="AHY160" i="1"/>
  <c r="AHT41" i="1"/>
  <c r="AHU41" i="1"/>
  <c r="AHV41" i="1"/>
  <c r="AHW41" i="1"/>
  <c r="AHX41" i="1"/>
  <c r="AHY41" i="1"/>
  <c r="AHT40" i="1"/>
  <c r="AHU40" i="1"/>
  <c r="AHV40" i="1"/>
  <c r="AHW40" i="1"/>
  <c r="AHX40" i="1"/>
  <c r="AHY40" i="1"/>
  <c r="AHT44" i="1"/>
  <c r="AHU44" i="1"/>
  <c r="AHV44" i="1"/>
  <c r="AHW44" i="1"/>
  <c r="AHX44" i="1"/>
  <c r="AHY44" i="1"/>
  <c r="AHT161" i="1"/>
  <c r="AHU161" i="1"/>
  <c r="AHV161" i="1"/>
  <c r="AHW161" i="1"/>
  <c r="AHX161" i="1"/>
  <c r="AHY161" i="1"/>
  <c r="AHT156" i="1"/>
  <c r="AHU156" i="1"/>
  <c r="AHV156" i="1"/>
  <c r="AHW156" i="1"/>
  <c r="AHX156" i="1"/>
  <c r="AHY156" i="1"/>
  <c r="AHT158" i="1"/>
  <c r="AHU158" i="1"/>
  <c r="AHV158" i="1"/>
  <c r="AHW158" i="1"/>
  <c r="AHX158" i="1"/>
  <c r="AHY158" i="1"/>
  <c r="AHT164" i="1"/>
  <c r="AHU164" i="1"/>
  <c r="AHV164" i="1"/>
  <c r="AHW164" i="1"/>
  <c r="AHX164" i="1"/>
  <c r="AHY164" i="1"/>
  <c r="AHT159" i="1"/>
  <c r="AHU159" i="1"/>
  <c r="AHV159" i="1"/>
  <c r="AHW159" i="1"/>
  <c r="AHX159" i="1"/>
  <c r="AHY159" i="1"/>
  <c r="AHT145" i="1"/>
  <c r="AHU145" i="1"/>
  <c r="AHV145" i="1"/>
  <c r="AHW145" i="1"/>
  <c r="AHX145" i="1"/>
  <c r="AHY145" i="1"/>
  <c r="AHT165" i="1"/>
  <c r="AHU165" i="1"/>
  <c r="AHV165" i="1"/>
  <c r="AHW165" i="1"/>
  <c r="AHX165" i="1"/>
  <c r="AHY165" i="1"/>
  <c r="AHT43" i="1"/>
  <c r="AHU43" i="1"/>
  <c r="AHV43" i="1"/>
  <c r="AHW43" i="1"/>
  <c r="AHX43" i="1"/>
  <c r="AHY43" i="1"/>
  <c r="AHT149" i="1"/>
  <c r="AHU149" i="1"/>
  <c r="AHV149" i="1"/>
  <c r="AHW149" i="1"/>
  <c r="AHX149" i="1"/>
  <c r="AHY149" i="1"/>
  <c r="AHT48" i="1"/>
  <c r="AHU48" i="1"/>
  <c r="AHV48" i="1"/>
  <c r="AHW48" i="1"/>
  <c r="AHX48" i="1"/>
  <c r="AHY48" i="1"/>
  <c r="AHT47" i="1"/>
  <c r="AHU47" i="1"/>
  <c r="AHV47" i="1"/>
  <c r="AHW47" i="1"/>
  <c r="AHX47" i="1"/>
  <c r="AHY47" i="1"/>
  <c r="AHT46" i="1"/>
  <c r="AHU46" i="1"/>
  <c r="AHV46" i="1"/>
  <c r="AHW46" i="1"/>
  <c r="AHX46" i="1"/>
  <c r="AHY46" i="1"/>
  <c r="AHT98" i="1"/>
  <c r="AHU98" i="1"/>
  <c r="AHV98" i="1"/>
  <c r="AHW98" i="1"/>
  <c r="AHX98" i="1"/>
  <c r="AHY98" i="1"/>
  <c r="AHT45" i="1"/>
  <c r="AHU45" i="1"/>
  <c r="AHV45" i="1"/>
  <c r="AHW45" i="1"/>
  <c r="AHX45" i="1"/>
  <c r="AHY45" i="1"/>
  <c r="AHT170" i="1"/>
  <c r="AHU170" i="1"/>
  <c r="AHV170" i="1"/>
  <c r="AHW170" i="1"/>
  <c r="AHX170" i="1"/>
  <c r="AHY170" i="1"/>
  <c r="AHT173" i="1"/>
  <c r="AHU173" i="1"/>
  <c r="AHV173" i="1"/>
  <c r="AHW173" i="1"/>
  <c r="AHX173" i="1"/>
  <c r="AHY173" i="1"/>
  <c r="AHT171" i="1"/>
  <c r="AHU171" i="1"/>
  <c r="AHV171" i="1"/>
  <c r="AHW171" i="1"/>
  <c r="AHX171" i="1"/>
  <c r="AHY171" i="1"/>
  <c r="AHT50" i="1"/>
  <c r="AHU50" i="1"/>
  <c r="AHV50" i="1"/>
  <c r="AHW50" i="1"/>
  <c r="AHX50" i="1"/>
  <c r="AHY50" i="1"/>
  <c r="AHT169" i="1"/>
  <c r="AHU169" i="1"/>
  <c r="AHV169" i="1"/>
  <c r="AHW169" i="1"/>
  <c r="AHX169" i="1"/>
  <c r="AHY169" i="1"/>
  <c r="AHT168" i="1"/>
  <c r="AHU168" i="1"/>
  <c r="AHV168" i="1"/>
  <c r="AHW168" i="1"/>
  <c r="AHX168" i="1"/>
  <c r="AHY168" i="1"/>
  <c r="AHT178" i="1"/>
  <c r="AHU178" i="1"/>
  <c r="AHV178" i="1"/>
  <c r="AHW178" i="1"/>
  <c r="AHX178" i="1"/>
  <c r="AHY178" i="1"/>
  <c r="AHT162" i="1"/>
  <c r="AHU162" i="1"/>
  <c r="AHV162" i="1"/>
  <c r="AHW162" i="1"/>
  <c r="AHX162" i="1"/>
  <c r="AHY162" i="1"/>
  <c r="AHT51" i="1"/>
  <c r="AHU51" i="1"/>
  <c r="AHV51" i="1"/>
  <c r="AHW51" i="1"/>
  <c r="AHX51" i="1"/>
  <c r="AHY51" i="1"/>
  <c r="AHT174" i="1"/>
  <c r="AHU174" i="1"/>
  <c r="AHV174" i="1"/>
  <c r="AHW174" i="1"/>
  <c r="AHX174" i="1"/>
  <c r="AHY174" i="1"/>
  <c r="AHT180" i="1"/>
  <c r="AHU180" i="1"/>
  <c r="AHV180" i="1"/>
  <c r="AHW180" i="1"/>
  <c r="AHX180" i="1"/>
  <c r="AHY180" i="1"/>
  <c r="AHT52" i="1"/>
  <c r="AHU52" i="1"/>
  <c r="AHV52" i="1"/>
  <c r="AHW52" i="1"/>
  <c r="AHX52" i="1"/>
  <c r="AHY52" i="1"/>
  <c r="AHT186" i="1"/>
  <c r="AHU186" i="1"/>
  <c r="AHV186" i="1"/>
  <c r="AHW186" i="1"/>
  <c r="AHX186" i="1"/>
  <c r="AHY186" i="1"/>
  <c r="AHT187" i="1"/>
  <c r="AHU187" i="1"/>
  <c r="AHV187" i="1"/>
  <c r="AHW187" i="1"/>
  <c r="AHX187" i="1"/>
  <c r="AHY187" i="1"/>
  <c r="AHT184" i="1"/>
  <c r="AHU184" i="1"/>
  <c r="AHV184" i="1"/>
  <c r="AHW184" i="1"/>
  <c r="AHX184" i="1"/>
  <c r="AHY184" i="1"/>
  <c r="AHT188" i="1"/>
  <c r="AHU188" i="1"/>
  <c r="AHV188" i="1"/>
  <c r="AHW188" i="1"/>
  <c r="AHX188" i="1"/>
  <c r="AHY188" i="1"/>
  <c r="AHT54" i="1"/>
  <c r="AHU54" i="1"/>
  <c r="AHV54" i="1"/>
  <c r="AHW54" i="1"/>
  <c r="AHX54" i="1"/>
  <c r="AHY54" i="1"/>
  <c r="AHT189" i="1"/>
  <c r="AHU189" i="1"/>
  <c r="AHV189" i="1"/>
  <c r="AHW189" i="1"/>
  <c r="AHX189" i="1"/>
  <c r="AHY189" i="1"/>
  <c r="AHT185" i="1"/>
  <c r="AHU185" i="1"/>
  <c r="AHV185" i="1"/>
  <c r="AHW185" i="1"/>
  <c r="AHX185" i="1"/>
  <c r="AHY185" i="1"/>
  <c r="AHT56" i="1"/>
  <c r="AHU56" i="1"/>
  <c r="AHV56" i="1"/>
  <c r="AHW56" i="1"/>
  <c r="AHX56" i="1"/>
  <c r="AHY56" i="1"/>
  <c r="AHT58" i="1"/>
  <c r="AHU58" i="1"/>
  <c r="AHV58" i="1"/>
  <c r="AHW58" i="1"/>
  <c r="AHX58" i="1"/>
  <c r="AHY58" i="1"/>
  <c r="AHT190" i="1"/>
  <c r="AHU190" i="1"/>
  <c r="AHV190" i="1"/>
  <c r="AHW190" i="1"/>
  <c r="AHX190" i="1"/>
  <c r="AHY190" i="1"/>
  <c r="AHT182" i="1"/>
  <c r="AHU182" i="1"/>
  <c r="AHV182" i="1"/>
  <c r="AHW182" i="1"/>
  <c r="AHX182" i="1"/>
  <c r="AHY182" i="1"/>
  <c r="AHT191" i="1"/>
  <c r="AHU191" i="1"/>
  <c r="AHV191" i="1"/>
  <c r="AHW191" i="1"/>
  <c r="AHX191" i="1"/>
  <c r="AHY191" i="1"/>
  <c r="AHT175" i="1"/>
  <c r="AHU175" i="1"/>
  <c r="AHV175" i="1"/>
  <c r="AHW175" i="1"/>
  <c r="AHX175" i="1"/>
  <c r="AHY175" i="1"/>
  <c r="AHT181" i="1"/>
  <c r="AHU181" i="1"/>
  <c r="AHV181" i="1"/>
  <c r="AHW181" i="1"/>
  <c r="AHX181" i="1"/>
  <c r="AHY181" i="1"/>
  <c r="AHT59" i="1"/>
  <c r="AHU59" i="1"/>
  <c r="AHV59" i="1"/>
  <c r="AHW59" i="1"/>
  <c r="AHX59" i="1"/>
  <c r="AHY59" i="1"/>
  <c r="AHT192" i="1"/>
  <c r="AHU192" i="1"/>
  <c r="AHV192" i="1"/>
  <c r="AHW192" i="1"/>
  <c r="AHX192" i="1"/>
  <c r="AHY192" i="1"/>
  <c r="AHT193" i="1"/>
  <c r="AHU193" i="1"/>
  <c r="AHV193" i="1"/>
  <c r="AHW193" i="1"/>
  <c r="AHX193" i="1"/>
  <c r="AHY193" i="1"/>
  <c r="AHT60" i="1"/>
  <c r="AHU60" i="1"/>
  <c r="AHV60" i="1"/>
  <c r="AHW60" i="1"/>
  <c r="AHX60" i="1"/>
  <c r="AHY60" i="1"/>
  <c r="AHT61" i="1"/>
  <c r="AHU61" i="1"/>
  <c r="AHV61" i="1"/>
  <c r="AHW61" i="1"/>
  <c r="AHX61" i="1"/>
  <c r="AHY61" i="1"/>
  <c r="AHT57" i="1"/>
  <c r="AHU57" i="1"/>
  <c r="AHV57" i="1"/>
  <c r="AHW57" i="1"/>
  <c r="AHX57" i="1"/>
  <c r="AHY57" i="1"/>
  <c r="AHT63" i="1"/>
  <c r="AHU63" i="1"/>
  <c r="AHV63" i="1"/>
  <c r="AHW63" i="1"/>
  <c r="AHX63" i="1"/>
  <c r="AHY63" i="1"/>
  <c r="AHT62" i="1"/>
  <c r="AHU62" i="1"/>
  <c r="AHV62" i="1"/>
  <c r="AHW62" i="1"/>
  <c r="AHX62" i="1"/>
  <c r="AHY62" i="1"/>
  <c r="AHT66" i="1"/>
  <c r="AHU66" i="1"/>
  <c r="AHV66" i="1"/>
  <c r="AHW66" i="1"/>
  <c r="AHX66" i="1"/>
  <c r="AHY66" i="1"/>
  <c r="AHT196" i="1"/>
  <c r="AHU196" i="1"/>
  <c r="AHV196" i="1"/>
  <c r="AHW196" i="1"/>
  <c r="AHX196" i="1"/>
  <c r="AHY196" i="1"/>
  <c r="AHT198" i="1"/>
  <c r="AHU198" i="1"/>
  <c r="AHV198" i="1"/>
  <c r="AHW198" i="1"/>
  <c r="AHX198" i="1"/>
  <c r="AHY198" i="1"/>
  <c r="AHT199" i="1"/>
  <c r="AHU199" i="1"/>
  <c r="AHV199" i="1"/>
  <c r="AHW199" i="1"/>
  <c r="AHX199" i="1"/>
  <c r="AHY199" i="1"/>
  <c r="AHT203" i="1"/>
  <c r="AHU203" i="1"/>
  <c r="AHV203" i="1"/>
  <c r="AHW203" i="1"/>
  <c r="AHX203" i="1"/>
  <c r="AHY203" i="1"/>
  <c r="AHT202" i="1"/>
  <c r="AHU202" i="1"/>
  <c r="AHV202" i="1"/>
  <c r="AHW202" i="1"/>
  <c r="AHX202" i="1"/>
  <c r="AHY202" i="1"/>
  <c r="AHT201" i="1"/>
  <c r="AHU201" i="1"/>
  <c r="AHV201" i="1"/>
  <c r="AHW201" i="1"/>
  <c r="AHX201" i="1"/>
  <c r="AHY201" i="1"/>
  <c r="AHT204" i="1"/>
  <c r="AHU204" i="1"/>
  <c r="AHV204" i="1"/>
  <c r="AHW204" i="1"/>
  <c r="AHX204" i="1"/>
  <c r="AHY204" i="1"/>
  <c r="AHT206" i="1"/>
  <c r="AHU206" i="1"/>
  <c r="AHV206" i="1"/>
  <c r="AHW206" i="1"/>
  <c r="AHX206" i="1"/>
  <c r="AHY206" i="1"/>
  <c r="AHT205" i="1"/>
  <c r="AHU205" i="1"/>
  <c r="AHV205" i="1"/>
  <c r="AHW205" i="1"/>
  <c r="AHX205" i="1"/>
  <c r="AHY205" i="1"/>
  <c r="AHT207" i="1"/>
  <c r="AHU207" i="1"/>
  <c r="AHV207" i="1"/>
  <c r="AHW207" i="1"/>
  <c r="AHX207" i="1"/>
  <c r="AHY207" i="1"/>
  <c r="AHT209" i="1"/>
  <c r="AHU209" i="1"/>
  <c r="AHV209" i="1"/>
  <c r="AHW209" i="1"/>
  <c r="AHX209" i="1"/>
  <c r="AHY209" i="1"/>
  <c r="AHT200" i="1"/>
  <c r="AHU200" i="1"/>
  <c r="AHV200" i="1"/>
  <c r="AHW200" i="1"/>
  <c r="AHX200" i="1"/>
  <c r="AHY200" i="1"/>
  <c r="AHT148" i="1"/>
  <c r="AHU148" i="1"/>
  <c r="AHV148" i="1"/>
  <c r="AHW148" i="1"/>
  <c r="AHX148" i="1"/>
  <c r="AHY148" i="1"/>
  <c r="AHT68" i="1"/>
  <c r="AHU68" i="1"/>
  <c r="AHV68" i="1"/>
  <c r="AHW68" i="1"/>
  <c r="AHX68" i="1"/>
  <c r="AHY68" i="1"/>
  <c r="AHT140" i="1"/>
  <c r="AHU140" i="1"/>
  <c r="AHV140" i="1"/>
  <c r="AHW140" i="1"/>
  <c r="AHX140" i="1"/>
  <c r="AHY140" i="1"/>
  <c r="AHT67" i="1"/>
  <c r="AHU67" i="1"/>
  <c r="AHV67" i="1"/>
  <c r="AHW67" i="1"/>
  <c r="AHX67" i="1"/>
  <c r="AHY67" i="1"/>
  <c r="AHT208" i="1"/>
  <c r="AHU208" i="1"/>
  <c r="AHV208" i="1"/>
  <c r="AHW208" i="1"/>
  <c r="AHX208" i="1"/>
  <c r="AHY208" i="1"/>
  <c r="AHT49" i="1"/>
  <c r="AHU49" i="1"/>
  <c r="AHV49" i="1"/>
  <c r="AHW49" i="1"/>
  <c r="AHX49" i="1"/>
  <c r="AHY49" i="1"/>
  <c r="AHT179" i="1"/>
  <c r="AHU179" i="1"/>
  <c r="AHV179" i="1"/>
  <c r="AHW179" i="1"/>
  <c r="AHX179" i="1"/>
  <c r="AHY179" i="1"/>
  <c r="AHT166" i="1"/>
  <c r="AHU166" i="1"/>
  <c r="AHV166" i="1"/>
  <c r="AHW166" i="1"/>
  <c r="AHX166" i="1"/>
  <c r="AHY166" i="1"/>
  <c r="AHT183" i="1"/>
  <c r="AHU183" i="1"/>
  <c r="AHV183" i="1"/>
  <c r="AHW183" i="1"/>
  <c r="AHX183" i="1"/>
  <c r="AHY183" i="1"/>
  <c r="AHT172" i="1"/>
  <c r="AHU172" i="1"/>
  <c r="AHV172" i="1"/>
  <c r="AHW172" i="1"/>
  <c r="AHX172" i="1"/>
  <c r="AHY172" i="1"/>
  <c r="AHT176" i="1"/>
  <c r="AHU176" i="1"/>
  <c r="AHV176" i="1"/>
  <c r="AHW176" i="1"/>
  <c r="AHX176" i="1"/>
  <c r="AHY176" i="1"/>
  <c r="AHT167" i="1"/>
  <c r="AHU167" i="1"/>
  <c r="AHV167" i="1"/>
  <c r="AHW167" i="1"/>
  <c r="AHX167" i="1"/>
  <c r="AHY167" i="1"/>
  <c r="AHT55" i="1"/>
  <c r="AHU55" i="1"/>
  <c r="AHV55" i="1"/>
  <c r="AHW55" i="1"/>
  <c r="AHX55" i="1"/>
  <c r="AHY55" i="1"/>
  <c r="AHT53" i="1"/>
  <c r="AHU53" i="1"/>
  <c r="AHV53" i="1"/>
  <c r="AHW53" i="1"/>
  <c r="AHX53" i="1"/>
  <c r="AHY53" i="1"/>
  <c r="AHT177" i="1"/>
  <c r="AHU177" i="1"/>
  <c r="AHV177" i="1"/>
  <c r="AHW177" i="1"/>
  <c r="AHX177" i="1"/>
  <c r="AHY177" i="1"/>
  <c r="AHT37" i="1"/>
  <c r="AHU37" i="1"/>
  <c r="AHV37" i="1"/>
  <c r="AHW37" i="1"/>
  <c r="AHX37" i="1"/>
  <c r="AHY37" i="1"/>
  <c r="AHT2" i="1"/>
  <c r="AHU2" i="1"/>
  <c r="AHV2" i="1"/>
  <c r="AHW2" i="1"/>
  <c r="AHX2" i="1"/>
  <c r="AHY2" i="1"/>
  <c r="AHT7" i="1"/>
  <c r="AHU7" i="1"/>
  <c r="AHV7" i="1"/>
  <c r="AHW7" i="1"/>
  <c r="AHX7" i="1"/>
  <c r="AHY7" i="1"/>
  <c r="AHT10" i="1"/>
  <c r="AHU10" i="1"/>
  <c r="AHV10" i="1"/>
  <c r="AHW10" i="1"/>
  <c r="AHX10" i="1"/>
  <c r="AHY10" i="1"/>
  <c r="AHT12" i="1"/>
  <c r="AHU12" i="1"/>
  <c r="AHV12" i="1"/>
  <c r="AHW12" i="1"/>
  <c r="AHX12" i="1"/>
  <c r="AHY12" i="1"/>
  <c r="AHT15" i="1"/>
  <c r="AHU15" i="1"/>
  <c r="AHV15" i="1"/>
  <c r="AHW15" i="1"/>
  <c r="AHX15" i="1"/>
  <c r="AHY15" i="1"/>
  <c r="AHT20" i="1"/>
  <c r="AHU20" i="1"/>
  <c r="AHV20" i="1"/>
  <c r="AHW20" i="1"/>
  <c r="AHX20" i="1"/>
  <c r="AHY20" i="1"/>
  <c r="AHT64" i="1"/>
  <c r="AHU64" i="1"/>
  <c r="AHV64" i="1"/>
  <c r="AHW64" i="1"/>
  <c r="AHX64" i="1"/>
  <c r="AHY64" i="1"/>
  <c r="AHT65" i="1"/>
  <c r="AHU65" i="1"/>
  <c r="AHV65" i="1"/>
  <c r="AHW65" i="1"/>
  <c r="AHX65" i="1"/>
  <c r="AHY65" i="1"/>
  <c r="AHT72" i="1"/>
  <c r="AHU72" i="1"/>
  <c r="AHV72" i="1"/>
  <c r="AHW72" i="1"/>
  <c r="AHX72" i="1"/>
  <c r="AHY72" i="1"/>
  <c r="AHT77" i="1"/>
  <c r="AHU77" i="1"/>
  <c r="AHV77" i="1"/>
  <c r="AHW77" i="1"/>
  <c r="AHX77" i="1"/>
  <c r="AHY77" i="1"/>
  <c r="AHT80" i="1"/>
  <c r="AHU80" i="1"/>
  <c r="AHV80" i="1"/>
  <c r="AHW80" i="1"/>
  <c r="AHX80" i="1"/>
  <c r="AHY80" i="1"/>
  <c r="AHT82" i="1"/>
  <c r="AHU82" i="1"/>
  <c r="AHV82" i="1"/>
  <c r="AHW82" i="1"/>
  <c r="AHX82" i="1"/>
  <c r="AHY82" i="1"/>
  <c r="AHT89" i="1"/>
  <c r="AHU89" i="1"/>
  <c r="AHV89" i="1"/>
  <c r="AHW89" i="1"/>
  <c r="AHX89" i="1"/>
  <c r="AHY89" i="1"/>
  <c r="AHT105" i="1"/>
  <c r="AHU105" i="1"/>
  <c r="AHV105" i="1"/>
  <c r="AHW105" i="1"/>
  <c r="AHX105" i="1"/>
  <c r="AHY105" i="1"/>
  <c r="AHT118" i="1"/>
  <c r="AHU118" i="1"/>
  <c r="AHV118" i="1"/>
  <c r="AHW118" i="1"/>
  <c r="AHX118" i="1"/>
  <c r="AHY118" i="1"/>
  <c r="AHT130" i="1"/>
  <c r="AHU130" i="1"/>
  <c r="AHV130" i="1"/>
  <c r="AHW130" i="1"/>
  <c r="AHX130" i="1"/>
  <c r="AHY130" i="1"/>
  <c r="AHT132" i="1"/>
  <c r="AHU132" i="1"/>
  <c r="AHV132" i="1"/>
  <c r="AHW132" i="1"/>
  <c r="AHX132" i="1"/>
  <c r="AHY132" i="1"/>
  <c r="AHT141" i="1"/>
  <c r="AHU141" i="1"/>
  <c r="AHV141" i="1"/>
  <c r="AHW141" i="1"/>
  <c r="AHX141" i="1"/>
  <c r="AHY141" i="1"/>
  <c r="AHT147" i="1"/>
  <c r="AHU147" i="1"/>
  <c r="AHV147" i="1"/>
  <c r="AHW147" i="1"/>
  <c r="AHX147" i="1"/>
  <c r="AHY147" i="1"/>
  <c r="AHT154" i="1"/>
  <c r="AHU154" i="1"/>
  <c r="AHV154" i="1"/>
  <c r="AHW154" i="1"/>
  <c r="AHX154" i="1"/>
  <c r="AHY154" i="1"/>
  <c r="AHT163" i="1"/>
  <c r="AHU163" i="1"/>
  <c r="AHV163" i="1"/>
  <c r="AHW163" i="1"/>
  <c r="AHX163" i="1"/>
  <c r="AHY163" i="1"/>
  <c r="AHT194" i="1"/>
  <c r="AHU194" i="1"/>
  <c r="AHV194" i="1"/>
  <c r="AHW194" i="1"/>
  <c r="AHX194" i="1"/>
  <c r="AHY194" i="1"/>
  <c r="AHT195" i="1"/>
  <c r="AHU195" i="1"/>
  <c r="AHV195" i="1"/>
  <c r="AHW195" i="1"/>
  <c r="AHX195" i="1"/>
  <c r="AHY195" i="1"/>
  <c r="AHT197" i="1"/>
  <c r="AHU197" i="1"/>
  <c r="AHV197" i="1"/>
  <c r="AHW197" i="1"/>
  <c r="AHX197" i="1"/>
  <c r="AHY197" i="1"/>
  <c r="AHT210" i="1"/>
  <c r="AHU210" i="1"/>
  <c r="AHV210" i="1"/>
  <c r="AHW210" i="1"/>
  <c r="AHX210" i="1"/>
  <c r="AHY210" i="1"/>
  <c r="AHT211" i="1"/>
  <c r="AHU211" i="1"/>
  <c r="AHV211" i="1"/>
  <c r="AHW211" i="1"/>
  <c r="AHX211" i="1"/>
  <c r="AHY211" i="1"/>
  <c r="AHT212" i="1"/>
  <c r="AHU212" i="1"/>
  <c r="AHV212" i="1"/>
  <c r="AHW212" i="1"/>
  <c r="AHX212" i="1"/>
  <c r="AHY212" i="1"/>
  <c r="AHT213" i="1"/>
  <c r="AHU213" i="1"/>
  <c r="AHV213" i="1"/>
  <c r="AHW213" i="1"/>
  <c r="AHX213" i="1"/>
  <c r="AHY213" i="1"/>
  <c r="AHT214" i="1"/>
  <c r="AHU214" i="1"/>
  <c r="AHV214" i="1"/>
  <c r="AHW214" i="1"/>
  <c r="AHX214" i="1"/>
  <c r="AHY214" i="1"/>
  <c r="AHT215" i="1"/>
  <c r="AHU215" i="1"/>
  <c r="AHV215" i="1"/>
  <c r="AHW215" i="1"/>
  <c r="AHX215" i="1"/>
  <c r="AHY215" i="1"/>
  <c r="AHT216" i="1"/>
  <c r="AHU216" i="1"/>
  <c r="AHV216" i="1"/>
  <c r="AHW216" i="1"/>
  <c r="AHX216" i="1"/>
  <c r="AHY216" i="1"/>
  <c r="AHT217" i="1"/>
  <c r="AHU217" i="1"/>
  <c r="AHV217" i="1"/>
  <c r="AHW217" i="1"/>
  <c r="AHX217" i="1"/>
  <c r="AHY217" i="1"/>
  <c r="AHT218" i="1"/>
  <c r="AHU218" i="1"/>
  <c r="AHV218" i="1"/>
  <c r="AHW218" i="1"/>
  <c r="AHX218" i="1"/>
  <c r="AHY218" i="1"/>
  <c r="AHT219" i="1"/>
  <c r="AHU219" i="1"/>
  <c r="AHV219" i="1"/>
  <c r="AHW219" i="1"/>
  <c r="AHX219" i="1"/>
  <c r="AHY219" i="1"/>
  <c r="AHT220" i="1"/>
  <c r="AHU220" i="1"/>
  <c r="AHV220" i="1"/>
  <c r="AHW220" i="1"/>
  <c r="AHX220" i="1"/>
  <c r="AHY220" i="1"/>
  <c r="AHT221" i="1"/>
  <c r="AHU221" i="1"/>
  <c r="AHV221" i="1"/>
  <c r="AHW221" i="1"/>
  <c r="AHX221" i="1"/>
  <c r="AHY221" i="1"/>
  <c r="AHT222" i="1"/>
  <c r="AHU222" i="1"/>
  <c r="AHV222" i="1"/>
  <c r="AHW222" i="1"/>
  <c r="AHX222" i="1"/>
  <c r="AHY222" i="1"/>
  <c r="AHT223" i="1"/>
  <c r="AHU223" i="1"/>
  <c r="AHV223" i="1"/>
  <c r="AHW223" i="1"/>
  <c r="AHX223" i="1"/>
  <c r="AHY223" i="1"/>
  <c r="AHT224" i="1"/>
  <c r="AHU224" i="1"/>
  <c r="AHV224" i="1"/>
  <c r="AHW224" i="1"/>
  <c r="AHX224" i="1"/>
  <c r="AHY224" i="1"/>
  <c r="AHT225" i="1"/>
  <c r="AHU225" i="1"/>
  <c r="AHV225" i="1"/>
  <c r="AHW225" i="1"/>
  <c r="AHX225" i="1"/>
  <c r="AHY225" i="1"/>
  <c r="AHT226" i="1"/>
  <c r="AHU226" i="1"/>
  <c r="AHV226" i="1"/>
  <c r="AHW226" i="1"/>
  <c r="AHX226" i="1"/>
  <c r="AHY226" i="1"/>
  <c r="AHT227" i="1"/>
  <c r="AHU227" i="1"/>
  <c r="AHV227" i="1"/>
  <c r="AHW227" i="1"/>
  <c r="AHX227" i="1"/>
  <c r="AHY227" i="1"/>
  <c r="AHT228" i="1"/>
  <c r="AHU228" i="1"/>
  <c r="AHV228" i="1"/>
  <c r="AHW228" i="1"/>
  <c r="AHX228" i="1"/>
  <c r="AHY228" i="1"/>
  <c r="AHT229" i="1"/>
  <c r="AHU229" i="1"/>
  <c r="AHV229" i="1"/>
  <c r="AHW229" i="1"/>
  <c r="AHX229" i="1"/>
  <c r="AHY229" i="1"/>
  <c r="AHT230" i="1"/>
  <c r="AHU230" i="1"/>
  <c r="AHV230" i="1"/>
  <c r="AHW230" i="1"/>
  <c r="AHX230" i="1"/>
  <c r="AHY230" i="1"/>
  <c r="AHT231" i="1"/>
  <c r="AHU231" i="1"/>
  <c r="AHV231" i="1"/>
  <c r="AHW231" i="1"/>
  <c r="AHX231" i="1"/>
  <c r="AHY231" i="1"/>
  <c r="AHT232" i="1"/>
  <c r="AHU232" i="1"/>
  <c r="AHV232" i="1"/>
  <c r="AHW232" i="1"/>
  <c r="AHX232" i="1"/>
  <c r="AHY232" i="1"/>
  <c r="AHT233" i="1"/>
  <c r="AHU233" i="1"/>
  <c r="AHV233" i="1"/>
  <c r="AHW233" i="1"/>
  <c r="AHX233" i="1"/>
  <c r="AHY233" i="1"/>
  <c r="AHT234" i="1"/>
  <c r="AHU234" i="1"/>
  <c r="AHV234" i="1"/>
  <c r="AHW234" i="1"/>
  <c r="AHX234" i="1"/>
  <c r="AHY234" i="1"/>
  <c r="AHT235" i="1"/>
  <c r="AHU235" i="1"/>
  <c r="AHV235" i="1"/>
  <c r="AHW235" i="1"/>
  <c r="AHX235" i="1"/>
  <c r="AHY235" i="1"/>
  <c r="AHT236" i="1"/>
  <c r="AHU236" i="1"/>
  <c r="AHV236" i="1"/>
  <c r="AHW236" i="1"/>
  <c r="AHX236" i="1"/>
  <c r="AHY236" i="1"/>
  <c r="AHT237" i="1"/>
  <c r="AHU237" i="1"/>
  <c r="AHV237" i="1"/>
  <c r="AHW237" i="1"/>
  <c r="AHX237" i="1"/>
  <c r="AHY237" i="1"/>
  <c r="AHT238" i="1"/>
  <c r="AHU238" i="1"/>
  <c r="AHV238" i="1"/>
  <c r="AHW238" i="1"/>
  <c r="AHX238" i="1"/>
  <c r="AHY238" i="1"/>
  <c r="AHT239" i="1"/>
  <c r="AHU239" i="1"/>
  <c r="AHV239" i="1"/>
  <c r="AHW239" i="1"/>
  <c r="AHX239" i="1"/>
  <c r="AHY239" i="1"/>
  <c r="AHT240" i="1"/>
  <c r="AHU240" i="1"/>
  <c r="AHV240" i="1"/>
  <c r="AHW240" i="1"/>
  <c r="AHX240" i="1"/>
  <c r="AHY240" i="1"/>
  <c r="AHT241" i="1"/>
  <c r="AHU241" i="1"/>
  <c r="AHV241" i="1"/>
  <c r="AHW241" i="1"/>
  <c r="AHX241" i="1"/>
  <c r="AHY241" i="1"/>
  <c r="AHT242" i="1"/>
  <c r="AHU242" i="1"/>
  <c r="AHV242" i="1"/>
  <c r="AHW242" i="1"/>
  <c r="AHX242" i="1"/>
  <c r="AHY242" i="1"/>
  <c r="AHT243" i="1"/>
  <c r="AHU243" i="1"/>
  <c r="AHV243" i="1"/>
  <c r="AHW243" i="1"/>
  <c r="AHX243" i="1"/>
  <c r="AHY243" i="1"/>
  <c r="AHT244" i="1"/>
  <c r="AHU244" i="1"/>
  <c r="AHV244" i="1"/>
  <c r="AHW244" i="1"/>
  <c r="AHX244" i="1"/>
  <c r="AHY244" i="1"/>
  <c r="AHT245" i="1"/>
  <c r="AHU245" i="1"/>
  <c r="AHV245" i="1"/>
  <c r="AHW245" i="1"/>
  <c r="AHX245" i="1"/>
  <c r="AHY245" i="1"/>
  <c r="AHT246" i="1"/>
  <c r="AHU246" i="1"/>
  <c r="AHV246" i="1"/>
  <c r="AHW246" i="1"/>
  <c r="AHX246" i="1"/>
  <c r="AHY246" i="1"/>
  <c r="AHT247" i="1"/>
  <c r="AHU247" i="1"/>
  <c r="AHV247" i="1"/>
  <c r="AHW247" i="1"/>
  <c r="AHX247" i="1"/>
  <c r="AHY247" i="1"/>
  <c r="AHT248" i="1"/>
  <c r="AHU248" i="1"/>
  <c r="AHV248" i="1"/>
  <c r="AHW248" i="1"/>
  <c r="AHX248" i="1"/>
  <c r="AHY248" i="1"/>
  <c r="AHT249" i="1"/>
  <c r="AHU249" i="1"/>
  <c r="AHV249" i="1"/>
  <c r="AHW249" i="1"/>
  <c r="AHX249" i="1"/>
  <c r="AHY249" i="1"/>
  <c r="AHT250" i="1"/>
  <c r="AHU250" i="1"/>
  <c r="AHV250" i="1"/>
  <c r="AHW250" i="1"/>
  <c r="AHX250" i="1"/>
  <c r="AHY250" i="1"/>
  <c r="AHT251" i="1"/>
  <c r="AHU251" i="1"/>
  <c r="AHV251" i="1"/>
  <c r="AHW251" i="1"/>
  <c r="AHX251" i="1"/>
  <c r="AHY251" i="1"/>
  <c r="AHT252" i="1"/>
  <c r="AHU252" i="1"/>
  <c r="AHV252" i="1"/>
  <c r="AHW252" i="1"/>
  <c r="AHX252" i="1"/>
  <c r="AHY252" i="1"/>
  <c r="AHT253" i="1"/>
  <c r="AHU253" i="1"/>
  <c r="AHV253" i="1"/>
  <c r="AHW253" i="1"/>
  <c r="AHX253" i="1"/>
  <c r="AHY253" i="1"/>
  <c r="AHT254" i="1"/>
  <c r="AHU254" i="1"/>
  <c r="AHV254" i="1"/>
  <c r="AHW254" i="1"/>
  <c r="AHX254" i="1"/>
  <c r="AHY254" i="1"/>
  <c r="AHT255" i="1"/>
  <c r="AHU255" i="1"/>
  <c r="AHV255" i="1"/>
  <c r="AHW255" i="1"/>
  <c r="AHX255" i="1"/>
  <c r="AHY255" i="1"/>
  <c r="AHT256" i="1"/>
  <c r="AHU256" i="1"/>
  <c r="AHV256" i="1"/>
  <c r="AHW256" i="1"/>
  <c r="AHX256" i="1"/>
  <c r="AHY256" i="1"/>
  <c r="AHT257" i="1"/>
  <c r="AHU257" i="1"/>
  <c r="AHV257" i="1"/>
  <c r="AHW257" i="1"/>
  <c r="AHX257" i="1"/>
  <c r="AHY257" i="1"/>
  <c r="AHT258" i="1"/>
  <c r="AHU258" i="1"/>
  <c r="AHV258" i="1"/>
  <c r="AHW258" i="1"/>
  <c r="AHX258" i="1"/>
  <c r="AHY258" i="1"/>
  <c r="AHT259" i="1"/>
  <c r="AHU259" i="1"/>
  <c r="AHV259" i="1"/>
  <c r="AHW259" i="1"/>
  <c r="AHX259" i="1"/>
  <c r="AHY259" i="1"/>
  <c r="AHT260" i="1"/>
  <c r="AHU260" i="1"/>
  <c r="AHV260" i="1"/>
  <c r="AHW260" i="1"/>
  <c r="AHX260" i="1"/>
  <c r="AHY260" i="1"/>
  <c r="AHT261" i="1"/>
  <c r="AHU261" i="1"/>
  <c r="AHV261" i="1"/>
  <c r="AHW261" i="1"/>
  <c r="AHX261" i="1"/>
  <c r="AHY261" i="1"/>
  <c r="AHT262" i="1"/>
  <c r="AHU262" i="1"/>
  <c r="AHV262" i="1"/>
  <c r="AHW262" i="1"/>
  <c r="AHX262" i="1"/>
  <c r="AHY262" i="1"/>
  <c r="AHT263" i="1"/>
  <c r="AHU263" i="1"/>
  <c r="AHV263" i="1"/>
  <c r="AHW263" i="1"/>
  <c r="AHX263" i="1"/>
  <c r="AHY263" i="1"/>
  <c r="AHT264" i="1"/>
  <c r="AHU264" i="1"/>
  <c r="AHV264" i="1"/>
  <c r="AHW264" i="1"/>
  <c r="AHX264" i="1"/>
  <c r="AHY264" i="1"/>
  <c r="AHT265" i="1"/>
  <c r="AHU265" i="1"/>
  <c r="AHV265" i="1"/>
  <c r="AHW265" i="1"/>
  <c r="AHX265" i="1"/>
  <c r="AHY265" i="1"/>
  <c r="AHT266" i="1"/>
  <c r="AHU266" i="1"/>
  <c r="AHV266" i="1"/>
  <c r="AHW266" i="1"/>
  <c r="AHX266" i="1"/>
  <c r="AHY266" i="1"/>
  <c r="AHT267" i="1"/>
  <c r="AHU267" i="1"/>
  <c r="AHV267" i="1"/>
  <c r="AHW267" i="1"/>
  <c r="AHX267" i="1"/>
  <c r="AHY267" i="1"/>
  <c r="AHT268" i="1"/>
  <c r="AHU268" i="1"/>
  <c r="AHV268" i="1"/>
  <c r="AHW268" i="1"/>
  <c r="AHX268" i="1"/>
  <c r="AHY268" i="1"/>
  <c r="AHT269" i="1"/>
  <c r="AHU269" i="1"/>
  <c r="AHV269" i="1"/>
  <c r="AHW269" i="1"/>
  <c r="AHX269" i="1"/>
  <c r="AHY269" i="1"/>
  <c r="AHY73" i="1"/>
  <c r="AHX73" i="1"/>
  <c r="AHW73" i="1"/>
  <c r="AHV73" i="1"/>
  <c r="AHU73" i="1"/>
  <c r="AHT73" i="1"/>
  <c r="AFW74" i="1"/>
  <c r="AFW70" i="1"/>
  <c r="AFW71" i="1"/>
  <c r="AFW69" i="1"/>
  <c r="AFW75" i="1"/>
  <c r="AFW3" i="1"/>
  <c r="AFW5" i="1"/>
  <c r="AFW4" i="1"/>
  <c r="AFW78" i="1"/>
  <c r="AFW6" i="1"/>
  <c r="AFW81" i="1"/>
  <c r="AFW79" i="1"/>
  <c r="AFW76" i="1"/>
  <c r="AFW84" i="1"/>
  <c r="AFW86" i="1"/>
  <c r="AFW85" i="1"/>
  <c r="AFW88" i="1"/>
  <c r="AFW9" i="1"/>
  <c r="AFW87" i="1"/>
  <c r="AFW8" i="1"/>
  <c r="AFW83" i="1"/>
  <c r="AFW90" i="1"/>
  <c r="AFW11" i="1"/>
  <c r="AFW16" i="1"/>
  <c r="AFW14" i="1"/>
  <c r="AFW92" i="1"/>
  <c r="AFW13" i="1"/>
  <c r="AFW94" i="1"/>
  <c r="AFW97" i="1"/>
  <c r="AFW17" i="1"/>
  <c r="AFW96" i="1"/>
  <c r="AFW100" i="1"/>
  <c r="AFW91" i="1"/>
  <c r="AFW103" i="1"/>
  <c r="AFW19" i="1"/>
  <c r="AFW104" i="1"/>
  <c r="AFW95" i="1"/>
  <c r="AFW101" i="1"/>
  <c r="AFW21" i="1"/>
  <c r="AFW99" i="1"/>
  <c r="AFW93" i="1"/>
  <c r="AFW102" i="1"/>
  <c r="AFW111" i="1"/>
  <c r="AFW110" i="1"/>
  <c r="AFW106" i="1"/>
  <c r="AFW108" i="1"/>
  <c r="AFW22" i="1"/>
  <c r="AFW114" i="1"/>
  <c r="AFW116" i="1"/>
  <c r="AFW117" i="1"/>
  <c r="AFW113" i="1"/>
  <c r="AFW23" i="1"/>
  <c r="AFW107" i="1"/>
  <c r="AFW24" i="1"/>
  <c r="AFW122" i="1"/>
  <c r="AFW123" i="1"/>
  <c r="AFW124" i="1"/>
  <c r="AFW121" i="1"/>
  <c r="AFW126" i="1"/>
  <c r="AFW129" i="1"/>
  <c r="AFW120" i="1"/>
  <c r="AFW127" i="1"/>
  <c r="AFW18" i="1"/>
  <c r="AFW125" i="1"/>
  <c r="AFW109" i="1"/>
  <c r="AFW25" i="1"/>
  <c r="AFW119" i="1"/>
  <c r="AFW128" i="1"/>
  <c r="AFW115" i="1"/>
  <c r="AFW26" i="1"/>
  <c r="AFW29" i="1"/>
  <c r="AFW30" i="1"/>
  <c r="AFW133" i="1"/>
  <c r="AFW135" i="1"/>
  <c r="AFW134" i="1"/>
  <c r="AFW32" i="1"/>
  <c r="AFW27" i="1"/>
  <c r="AFW33" i="1"/>
  <c r="AFW28" i="1"/>
  <c r="AFW136" i="1"/>
  <c r="AFW112" i="1"/>
  <c r="AFW138" i="1"/>
  <c r="AFW139" i="1"/>
  <c r="AFW142" i="1"/>
  <c r="AFW35" i="1"/>
  <c r="AFW137" i="1"/>
  <c r="AFW143" i="1"/>
  <c r="AFW144" i="1"/>
  <c r="AFW146" i="1"/>
  <c r="AFW36" i="1"/>
  <c r="AFW151" i="1"/>
  <c r="AFW150" i="1"/>
  <c r="AFW152" i="1"/>
  <c r="AFW39" i="1"/>
  <c r="AFW153" i="1"/>
  <c r="AFW34" i="1"/>
  <c r="AFW155" i="1"/>
  <c r="AFW38" i="1"/>
  <c r="AFW31" i="1"/>
  <c r="AFW42" i="1"/>
  <c r="AFW131" i="1"/>
  <c r="AFW157" i="1"/>
  <c r="AFW160" i="1"/>
  <c r="AFW41" i="1"/>
  <c r="AFW40" i="1"/>
  <c r="AFW44" i="1"/>
  <c r="AFW161" i="1"/>
  <c r="AFW156" i="1"/>
  <c r="AFW158" i="1"/>
  <c r="AFW164" i="1"/>
  <c r="AFW159" i="1"/>
  <c r="AFW145" i="1"/>
  <c r="AFW165" i="1"/>
  <c r="AFW43" i="1"/>
  <c r="AFW149" i="1"/>
  <c r="AFW48" i="1"/>
  <c r="AFW47" i="1"/>
  <c r="AFW46" i="1"/>
  <c r="AFW98" i="1"/>
  <c r="AFW45" i="1"/>
  <c r="AFW170" i="1"/>
  <c r="AFW173" i="1"/>
  <c r="AFW171" i="1"/>
  <c r="AFW50" i="1"/>
  <c r="AFW169" i="1"/>
  <c r="AFW168" i="1"/>
  <c r="AFW178" i="1"/>
  <c r="AFW162" i="1"/>
  <c r="AFW51" i="1"/>
  <c r="AFW174" i="1"/>
  <c r="AFW180" i="1"/>
  <c r="AFW52" i="1"/>
  <c r="AFW186" i="1"/>
  <c r="AFW187" i="1"/>
  <c r="AFW184" i="1"/>
  <c r="AFW188" i="1"/>
  <c r="AFW54" i="1"/>
  <c r="AFW189" i="1"/>
  <c r="AFW185" i="1"/>
  <c r="AFW56" i="1"/>
  <c r="AFW58" i="1"/>
  <c r="AFW190" i="1"/>
  <c r="AFW182" i="1"/>
  <c r="AFW191" i="1"/>
  <c r="AFW175" i="1"/>
  <c r="AFW181" i="1"/>
  <c r="AFW59" i="1"/>
  <c r="AFW192" i="1"/>
  <c r="AFW193" i="1"/>
  <c r="AFW60" i="1"/>
  <c r="AFW61" i="1"/>
  <c r="AFW57" i="1"/>
  <c r="AFW63" i="1"/>
  <c r="AFW62" i="1"/>
  <c r="AFW66" i="1"/>
  <c r="AFW196" i="1"/>
  <c r="AFW198" i="1"/>
  <c r="AFW199" i="1"/>
  <c r="AFW203" i="1"/>
  <c r="AFW202" i="1"/>
  <c r="AFW201" i="1"/>
  <c r="AFW204" i="1"/>
  <c r="AFW206" i="1"/>
  <c r="AFW205" i="1"/>
  <c r="AFW207" i="1"/>
  <c r="AFW209" i="1"/>
  <c r="AFW200" i="1"/>
  <c r="AFW148" i="1"/>
  <c r="AFW68" i="1"/>
  <c r="AFW140" i="1"/>
  <c r="AFW67" i="1"/>
  <c r="AFW208" i="1"/>
  <c r="AFW49" i="1"/>
  <c r="AFW179" i="1"/>
  <c r="AFW166" i="1"/>
  <c r="AFW183" i="1"/>
  <c r="AFW172" i="1"/>
  <c r="AFW176" i="1"/>
  <c r="AFW167" i="1"/>
  <c r="AFW55" i="1"/>
  <c r="AFW53" i="1"/>
  <c r="AFW177" i="1"/>
  <c r="AFW37" i="1"/>
  <c r="AFW2" i="1"/>
  <c r="AFW7" i="1"/>
  <c r="AFW10" i="1"/>
  <c r="AFW12" i="1"/>
  <c r="AFW15" i="1"/>
  <c r="AFW20" i="1"/>
  <c r="AFW64" i="1"/>
  <c r="AFW65" i="1"/>
  <c r="AFW72" i="1"/>
  <c r="AFW77" i="1"/>
  <c r="AFW80" i="1"/>
  <c r="AFW82" i="1"/>
  <c r="AFW89" i="1"/>
  <c r="AFW105" i="1"/>
  <c r="AFW118" i="1"/>
  <c r="AFW130" i="1"/>
  <c r="AFW132" i="1"/>
  <c r="AFW141" i="1"/>
  <c r="AFW147" i="1"/>
  <c r="AFW154" i="1"/>
  <c r="AFW163" i="1"/>
  <c r="AFW194" i="1"/>
  <c r="AFW195" i="1"/>
  <c r="AFW197" i="1"/>
  <c r="AFW210" i="1"/>
  <c r="AFW211" i="1"/>
  <c r="AFW212" i="1"/>
  <c r="AFW213" i="1"/>
  <c r="AFW214" i="1"/>
  <c r="AFW215" i="1"/>
  <c r="AFW216" i="1"/>
  <c r="AFW217" i="1"/>
  <c r="AFW218" i="1"/>
  <c r="AFW219" i="1"/>
  <c r="AFW220" i="1"/>
  <c r="AFW221" i="1"/>
  <c r="AFW222" i="1"/>
  <c r="AFW223" i="1"/>
  <c r="AFW224" i="1"/>
  <c r="AFW73" i="1"/>
  <c r="AEH74" i="1"/>
  <c r="AEH70" i="1"/>
  <c r="AEH71" i="1"/>
  <c r="AEH69" i="1"/>
  <c r="AEH75" i="1"/>
  <c r="AEH3" i="1"/>
  <c r="AEH5" i="1"/>
  <c r="AEH4" i="1"/>
  <c r="AEH78" i="1"/>
  <c r="AEH6" i="1"/>
  <c r="AEH81" i="1"/>
  <c r="AEH79" i="1"/>
  <c r="AEH76" i="1"/>
  <c r="AEH84" i="1"/>
  <c r="AEH86" i="1"/>
  <c r="AEH85" i="1"/>
  <c r="AEH88" i="1"/>
  <c r="AEH9" i="1"/>
  <c r="AEH87" i="1"/>
  <c r="AEH8" i="1"/>
  <c r="AEH83" i="1"/>
  <c r="AEH90" i="1"/>
  <c r="AEH11" i="1"/>
  <c r="AEH16" i="1"/>
  <c r="AEH14" i="1"/>
  <c r="AEH92" i="1"/>
  <c r="AEH13" i="1"/>
  <c r="AEH94" i="1"/>
  <c r="AEH97" i="1"/>
  <c r="AEH17" i="1"/>
  <c r="AEH96" i="1"/>
  <c r="AEH100" i="1"/>
  <c r="AEH91" i="1"/>
  <c r="AEH103" i="1"/>
  <c r="AEH19" i="1"/>
  <c r="AEH104" i="1"/>
  <c r="AEH95" i="1"/>
  <c r="AEH101" i="1"/>
  <c r="AEH21" i="1"/>
  <c r="AEH99" i="1"/>
  <c r="AEH93" i="1"/>
  <c r="AEH102" i="1"/>
  <c r="AEH111" i="1"/>
  <c r="AEH110" i="1"/>
  <c r="AEH106" i="1"/>
  <c r="AEH108" i="1"/>
  <c r="AEH22" i="1"/>
  <c r="AEH114" i="1"/>
  <c r="AEH116" i="1"/>
  <c r="AEH117" i="1"/>
  <c r="AEH113" i="1"/>
  <c r="AEH23" i="1"/>
  <c r="AEH107" i="1"/>
  <c r="AEH24" i="1"/>
  <c r="AEH122" i="1"/>
  <c r="AEH123" i="1"/>
  <c r="AEH124" i="1"/>
  <c r="AEH121" i="1"/>
  <c r="AEH126" i="1"/>
  <c r="AEH129" i="1"/>
  <c r="AEH120" i="1"/>
  <c r="AEH127" i="1"/>
  <c r="AEH18" i="1"/>
  <c r="AEH125" i="1"/>
  <c r="AEH109" i="1"/>
  <c r="AEH25" i="1"/>
  <c r="AEH119" i="1"/>
  <c r="AEH128" i="1"/>
  <c r="AEH115" i="1"/>
  <c r="AEH26" i="1"/>
  <c r="AEH29" i="1"/>
  <c r="AEH30" i="1"/>
  <c r="AEH133" i="1"/>
  <c r="AEH135" i="1"/>
  <c r="AEH134" i="1"/>
  <c r="AEH32" i="1"/>
  <c r="AEH27" i="1"/>
  <c r="AEH33" i="1"/>
  <c r="AEH28" i="1"/>
  <c r="AEH136" i="1"/>
  <c r="AEH112" i="1"/>
  <c r="AEH138" i="1"/>
  <c r="AEH139" i="1"/>
  <c r="AEH142" i="1"/>
  <c r="AEH35" i="1"/>
  <c r="AEH137" i="1"/>
  <c r="AEH143" i="1"/>
  <c r="AEH144" i="1"/>
  <c r="AEH146" i="1"/>
  <c r="AEH36" i="1"/>
  <c r="AEH151" i="1"/>
  <c r="AEH150" i="1"/>
  <c r="AEH152" i="1"/>
  <c r="AEH39" i="1"/>
  <c r="AEH153" i="1"/>
  <c r="AEH34" i="1"/>
  <c r="AEH155" i="1"/>
  <c r="AEH38" i="1"/>
  <c r="AEH31" i="1"/>
  <c r="AEH42" i="1"/>
  <c r="AEH131" i="1"/>
  <c r="AEH157" i="1"/>
  <c r="AEH160" i="1"/>
  <c r="AEH41" i="1"/>
  <c r="AEH40" i="1"/>
  <c r="AEH44" i="1"/>
  <c r="AEH161" i="1"/>
  <c r="AEH156" i="1"/>
  <c r="AEH158" i="1"/>
  <c r="AEH164" i="1"/>
  <c r="AEH159" i="1"/>
  <c r="AEH145" i="1"/>
  <c r="AEH165" i="1"/>
  <c r="AEH43" i="1"/>
  <c r="AEH149" i="1"/>
  <c r="AEH48" i="1"/>
  <c r="AEH47" i="1"/>
  <c r="AEH46" i="1"/>
  <c r="AEH98" i="1"/>
  <c r="AEH45" i="1"/>
  <c r="AEH170" i="1"/>
  <c r="AEH173" i="1"/>
  <c r="AEH171" i="1"/>
  <c r="AEH50" i="1"/>
  <c r="AEH169" i="1"/>
  <c r="AEH168" i="1"/>
  <c r="AEH178" i="1"/>
  <c r="AEH162" i="1"/>
  <c r="AEH51" i="1"/>
  <c r="AEH174" i="1"/>
  <c r="AEH180" i="1"/>
  <c r="AEH52" i="1"/>
  <c r="AEH186" i="1"/>
  <c r="AEH187" i="1"/>
  <c r="AEH184" i="1"/>
  <c r="AEH188" i="1"/>
  <c r="AEH54" i="1"/>
  <c r="AEH189" i="1"/>
  <c r="AEH185" i="1"/>
  <c r="AEH56" i="1"/>
  <c r="AEH58" i="1"/>
  <c r="AEH190" i="1"/>
  <c r="AEH182" i="1"/>
  <c r="AEH191" i="1"/>
  <c r="AEH175" i="1"/>
  <c r="AEH181" i="1"/>
  <c r="AEH59" i="1"/>
  <c r="AEH192" i="1"/>
  <c r="AEH193" i="1"/>
  <c r="AEH60" i="1"/>
  <c r="AEH61" i="1"/>
  <c r="AEH57" i="1"/>
  <c r="AEH63" i="1"/>
  <c r="AEH62" i="1"/>
  <c r="AEH66" i="1"/>
  <c r="AEH196" i="1"/>
  <c r="AEH198" i="1"/>
  <c r="AEH199" i="1"/>
  <c r="AEH203" i="1"/>
  <c r="AEH202" i="1"/>
  <c r="AEH201" i="1"/>
  <c r="AEH204" i="1"/>
  <c r="AEH206" i="1"/>
  <c r="AEH205" i="1"/>
  <c r="AEH207" i="1"/>
  <c r="AEH209" i="1"/>
  <c r="AEH200" i="1"/>
  <c r="AEH148" i="1"/>
  <c r="AEH68" i="1"/>
  <c r="AEH140" i="1"/>
  <c r="AEH67" i="1"/>
  <c r="AEH208" i="1"/>
  <c r="AEH49" i="1"/>
  <c r="AEH179" i="1"/>
  <c r="AEH166" i="1"/>
  <c r="AEH183" i="1"/>
  <c r="AEH172" i="1"/>
  <c r="AEH176" i="1"/>
  <c r="AEH167" i="1"/>
  <c r="AEH55" i="1"/>
  <c r="AEH53" i="1"/>
  <c r="AEH177" i="1"/>
  <c r="AEH37" i="1"/>
  <c r="AEH2" i="1"/>
  <c r="AEH7" i="1"/>
  <c r="AEH10" i="1"/>
  <c r="AEH12" i="1"/>
  <c r="AEH15" i="1"/>
  <c r="AEH20" i="1"/>
  <c r="AEH64" i="1"/>
  <c r="AEH65" i="1"/>
  <c r="AEH72" i="1"/>
  <c r="AEH77" i="1"/>
  <c r="AEH80" i="1"/>
  <c r="AEH82" i="1"/>
  <c r="AEH89" i="1"/>
  <c r="AEH105" i="1"/>
  <c r="AEH118" i="1"/>
  <c r="AEH130" i="1"/>
  <c r="AEH132" i="1"/>
  <c r="AEH141" i="1"/>
  <c r="AEH147" i="1"/>
  <c r="AEH154" i="1"/>
  <c r="AEH163" i="1"/>
  <c r="AEH194" i="1"/>
  <c r="AEH195" i="1"/>
  <c r="AEH197" i="1"/>
  <c r="AEH210" i="1"/>
  <c r="AEH211" i="1"/>
  <c r="AEH212" i="1"/>
  <c r="AEH213" i="1"/>
  <c r="AEH214" i="1"/>
  <c r="AEH215" i="1"/>
  <c r="AEH216" i="1"/>
  <c r="AEH217" i="1"/>
  <c r="AEH218" i="1"/>
  <c r="AEH219" i="1"/>
  <c r="AEH220" i="1"/>
  <c r="AEH221" i="1"/>
  <c r="AEH222" i="1"/>
  <c r="AEH223" i="1"/>
  <c r="AEH224" i="1"/>
  <c r="AEH225" i="1"/>
  <c r="AEH226" i="1"/>
  <c r="AEH227" i="1"/>
  <c r="AEH228" i="1"/>
  <c r="AEH229" i="1"/>
  <c r="AEH230" i="1"/>
  <c r="AEH231" i="1"/>
  <c r="AEH232" i="1"/>
  <c r="AEH233" i="1"/>
  <c r="AEH234" i="1"/>
  <c r="AEH235" i="1"/>
  <c r="AEH236" i="1"/>
  <c r="AEH237" i="1"/>
  <c r="AEH238" i="1"/>
  <c r="AEH239" i="1"/>
  <c r="AEH240" i="1"/>
  <c r="AEH241" i="1"/>
  <c r="AEH242" i="1"/>
  <c r="AEH243" i="1"/>
  <c r="AEH244" i="1"/>
  <c r="AEH245" i="1"/>
  <c r="AEH246" i="1"/>
  <c r="AEH247" i="1"/>
  <c r="AEH248" i="1"/>
  <c r="AEH249" i="1"/>
  <c r="AEH250" i="1"/>
  <c r="AEH251" i="1"/>
  <c r="AEH252" i="1"/>
  <c r="AEH253" i="1"/>
  <c r="AEH254" i="1"/>
  <c r="AEH255" i="1"/>
  <c r="AEH256" i="1"/>
  <c r="AEH257" i="1"/>
  <c r="AEH258" i="1"/>
  <c r="AEH259" i="1"/>
  <c r="AEH260" i="1"/>
  <c r="AEH261" i="1"/>
  <c r="AEH262" i="1"/>
  <c r="AEH263" i="1"/>
  <c r="AEH264" i="1"/>
  <c r="AEH265" i="1"/>
  <c r="AEH266" i="1"/>
  <c r="AEH267" i="1"/>
  <c r="AEH268" i="1"/>
  <c r="AEH269" i="1"/>
  <c r="AEH270" i="1"/>
  <c r="AEH271" i="1"/>
  <c r="AEH272" i="1"/>
  <c r="AEH273" i="1"/>
  <c r="AEH274" i="1"/>
  <c r="AEH275" i="1"/>
  <c r="AEH276" i="1"/>
  <c r="AEH277" i="1"/>
  <c r="AEH278" i="1"/>
  <c r="AEH279" i="1"/>
  <c r="AEH280" i="1"/>
  <c r="AEH281" i="1"/>
  <c r="AEH282" i="1"/>
  <c r="AEH283" i="1"/>
  <c r="AEH284" i="1"/>
  <c r="AEH285" i="1"/>
  <c r="AEH286" i="1"/>
  <c r="AEH287" i="1"/>
  <c r="AEH288" i="1"/>
  <c r="AEH289" i="1"/>
  <c r="AEH290" i="1"/>
  <c r="AEH291" i="1"/>
  <c r="AEH292" i="1"/>
  <c r="AEH293" i="1"/>
  <c r="AEH294" i="1"/>
  <c r="AEH295" i="1"/>
  <c r="AEH296" i="1"/>
  <c r="AEH297" i="1"/>
  <c r="AEH298" i="1"/>
  <c r="AEH299" i="1"/>
  <c r="AEH300" i="1"/>
  <c r="AEH301" i="1"/>
  <c r="AEH302" i="1"/>
  <c r="AEH303" i="1"/>
  <c r="AEH304" i="1"/>
  <c r="AEH305" i="1"/>
  <c r="AEH306" i="1"/>
  <c r="AEH307" i="1"/>
  <c r="AEH308" i="1"/>
  <c r="AEH309" i="1"/>
  <c r="AEH310" i="1"/>
  <c r="AEH311" i="1"/>
  <c r="AEH312" i="1"/>
  <c r="AEH313" i="1"/>
  <c r="AEH314" i="1"/>
  <c r="AEH315" i="1"/>
  <c r="AEH316" i="1"/>
  <c r="AEH317" i="1"/>
  <c r="AEH318" i="1"/>
  <c r="AEH319" i="1"/>
  <c r="AEH320" i="1"/>
  <c r="AEH321" i="1"/>
  <c r="AEH322" i="1"/>
  <c r="AEH323" i="1"/>
  <c r="AEH324" i="1"/>
  <c r="AEH325" i="1"/>
  <c r="AEH326" i="1"/>
  <c r="AEH327" i="1"/>
  <c r="AEH73" i="1"/>
  <c r="YP74" i="1"/>
  <c r="YQ74" i="1"/>
  <c r="YR74" i="1"/>
  <c r="YS74" i="1"/>
  <c r="YP70" i="1"/>
  <c r="YQ70" i="1"/>
  <c r="YR70" i="1"/>
  <c r="YS70" i="1"/>
  <c r="YP71" i="1"/>
  <c r="YQ71" i="1"/>
  <c r="YR71" i="1"/>
  <c r="YS71" i="1"/>
  <c r="YP69" i="1"/>
  <c r="YQ69" i="1"/>
  <c r="YR69" i="1"/>
  <c r="YS69" i="1"/>
  <c r="YP75" i="1"/>
  <c r="YQ75" i="1"/>
  <c r="YR75" i="1"/>
  <c r="YS75" i="1"/>
  <c r="YP3" i="1"/>
  <c r="YQ3" i="1"/>
  <c r="YR3" i="1"/>
  <c r="YS3" i="1"/>
  <c r="YP5" i="1"/>
  <c r="YQ5" i="1"/>
  <c r="YR5" i="1"/>
  <c r="YS5" i="1"/>
  <c r="YP4" i="1"/>
  <c r="YQ4" i="1"/>
  <c r="YR4" i="1"/>
  <c r="YS4" i="1"/>
  <c r="YP78" i="1"/>
  <c r="YQ78" i="1"/>
  <c r="YR78" i="1"/>
  <c r="YS78" i="1"/>
  <c r="YP6" i="1"/>
  <c r="YQ6" i="1"/>
  <c r="YR6" i="1"/>
  <c r="YS6" i="1"/>
  <c r="YP81" i="1"/>
  <c r="YQ81" i="1"/>
  <c r="YR81" i="1"/>
  <c r="YS81" i="1"/>
  <c r="YP79" i="1"/>
  <c r="YQ79" i="1"/>
  <c r="YR79" i="1"/>
  <c r="YS79" i="1"/>
  <c r="YP76" i="1"/>
  <c r="YQ76" i="1"/>
  <c r="YR76" i="1"/>
  <c r="YS76" i="1"/>
  <c r="YP84" i="1"/>
  <c r="YQ84" i="1"/>
  <c r="YR84" i="1"/>
  <c r="YS84" i="1"/>
  <c r="YP86" i="1"/>
  <c r="YQ86" i="1"/>
  <c r="YR86" i="1"/>
  <c r="YS86" i="1"/>
  <c r="YP85" i="1"/>
  <c r="YQ85" i="1"/>
  <c r="YR85" i="1"/>
  <c r="YS85" i="1"/>
  <c r="YP88" i="1"/>
  <c r="YQ88" i="1"/>
  <c r="YR88" i="1"/>
  <c r="YS88" i="1"/>
  <c r="YP9" i="1"/>
  <c r="YQ9" i="1"/>
  <c r="YR9" i="1"/>
  <c r="YS9" i="1"/>
  <c r="YP87" i="1"/>
  <c r="YQ87" i="1"/>
  <c r="YR87" i="1"/>
  <c r="YS87" i="1"/>
  <c r="YP8" i="1"/>
  <c r="YQ8" i="1"/>
  <c r="YR8" i="1"/>
  <c r="YS8" i="1"/>
  <c r="YP83" i="1"/>
  <c r="YQ83" i="1"/>
  <c r="YR83" i="1"/>
  <c r="YS83" i="1"/>
  <c r="YP90" i="1"/>
  <c r="YQ90" i="1"/>
  <c r="YR90" i="1"/>
  <c r="YS90" i="1"/>
  <c r="YP11" i="1"/>
  <c r="YQ11" i="1"/>
  <c r="YR11" i="1"/>
  <c r="YS11" i="1"/>
  <c r="YP16" i="1"/>
  <c r="YQ16" i="1"/>
  <c r="YR16" i="1"/>
  <c r="YS16" i="1"/>
  <c r="YP14" i="1"/>
  <c r="YQ14" i="1"/>
  <c r="YR14" i="1"/>
  <c r="YS14" i="1"/>
  <c r="YP92" i="1"/>
  <c r="YQ92" i="1"/>
  <c r="YR92" i="1"/>
  <c r="YS92" i="1"/>
  <c r="YP13" i="1"/>
  <c r="YQ13" i="1"/>
  <c r="YR13" i="1"/>
  <c r="YS13" i="1"/>
  <c r="YP94" i="1"/>
  <c r="YQ94" i="1"/>
  <c r="YR94" i="1"/>
  <c r="YS94" i="1"/>
  <c r="YP97" i="1"/>
  <c r="YQ97" i="1"/>
  <c r="YR97" i="1"/>
  <c r="YS97" i="1"/>
  <c r="YP17" i="1"/>
  <c r="YQ17" i="1"/>
  <c r="YR17" i="1"/>
  <c r="YS17" i="1"/>
  <c r="YP96" i="1"/>
  <c r="YQ96" i="1"/>
  <c r="YR96" i="1"/>
  <c r="YS96" i="1"/>
  <c r="YP100" i="1"/>
  <c r="YQ100" i="1"/>
  <c r="YR100" i="1"/>
  <c r="YS100" i="1"/>
  <c r="YP91" i="1"/>
  <c r="YQ91" i="1"/>
  <c r="YR91" i="1"/>
  <c r="YS91" i="1"/>
  <c r="YP103" i="1"/>
  <c r="YQ103" i="1"/>
  <c r="YR103" i="1"/>
  <c r="YS103" i="1"/>
  <c r="YP19" i="1"/>
  <c r="YQ19" i="1"/>
  <c r="YR19" i="1"/>
  <c r="YS19" i="1"/>
  <c r="YP104" i="1"/>
  <c r="YQ104" i="1"/>
  <c r="YR104" i="1"/>
  <c r="YS104" i="1"/>
  <c r="YP95" i="1"/>
  <c r="YQ95" i="1"/>
  <c r="YR95" i="1"/>
  <c r="YS95" i="1"/>
  <c r="YP101" i="1"/>
  <c r="YQ101" i="1"/>
  <c r="YR101" i="1"/>
  <c r="YS101" i="1"/>
  <c r="YP21" i="1"/>
  <c r="YQ21" i="1"/>
  <c r="YR21" i="1"/>
  <c r="YS21" i="1"/>
  <c r="YP99" i="1"/>
  <c r="YQ99" i="1"/>
  <c r="YR99" i="1"/>
  <c r="YS99" i="1"/>
  <c r="YP93" i="1"/>
  <c r="YQ93" i="1"/>
  <c r="YR93" i="1"/>
  <c r="YS93" i="1"/>
  <c r="YP102" i="1"/>
  <c r="YQ102" i="1"/>
  <c r="YR102" i="1"/>
  <c r="YS102" i="1"/>
  <c r="YP111" i="1"/>
  <c r="YQ111" i="1"/>
  <c r="YR111" i="1"/>
  <c r="YS111" i="1"/>
  <c r="YP110" i="1"/>
  <c r="YQ110" i="1"/>
  <c r="YR110" i="1"/>
  <c r="YS110" i="1"/>
  <c r="YP106" i="1"/>
  <c r="YQ106" i="1"/>
  <c r="YR106" i="1"/>
  <c r="YS106" i="1"/>
  <c r="YP108" i="1"/>
  <c r="YQ108" i="1"/>
  <c r="YR108" i="1"/>
  <c r="YS108" i="1"/>
  <c r="YP22" i="1"/>
  <c r="YQ22" i="1"/>
  <c r="YR22" i="1"/>
  <c r="YS22" i="1"/>
  <c r="YP114" i="1"/>
  <c r="YQ114" i="1"/>
  <c r="YR114" i="1"/>
  <c r="YS114" i="1"/>
  <c r="YP116" i="1"/>
  <c r="YQ116" i="1"/>
  <c r="YR116" i="1"/>
  <c r="YS116" i="1"/>
  <c r="YP117" i="1"/>
  <c r="YQ117" i="1"/>
  <c r="YR117" i="1"/>
  <c r="YS117" i="1"/>
  <c r="YP113" i="1"/>
  <c r="YQ113" i="1"/>
  <c r="YR113" i="1"/>
  <c r="YS113" i="1"/>
  <c r="YP23" i="1"/>
  <c r="YQ23" i="1"/>
  <c r="YR23" i="1"/>
  <c r="YS23" i="1"/>
  <c r="YP107" i="1"/>
  <c r="YQ107" i="1"/>
  <c r="YR107" i="1"/>
  <c r="YS107" i="1"/>
  <c r="YP24" i="1"/>
  <c r="YQ24" i="1"/>
  <c r="YR24" i="1"/>
  <c r="YS24" i="1"/>
  <c r="YP122" i="1"/>
  <c r="YQ122" i="1"/>
  <c r="YR122" i="1"/>
  <c r="YS122" i="1"/>
  <c r="YP123" i="1"/>
  <c r="YQ123" i="1"/>
  <c r="YR123" i="1"/>
  <c r="YS123" i="1"/>
  <c r="YP124" i="1"/>
  <c r="YQ124" i="1"/>
  <c r="YR124" i="1"/>
  <c r="YS124" i="1"/>
  <c r="YP121" i="1"/>
  <c r="YQ121" i="1"/>
  <c r="YR121" i="1"/>
  <c r="YS121" i="1"/>
  <c r="YP126" i="1"/>
  <c r="YQ126" i="1"/>
  <c r="YR126" i="1"/>
  <c r="YS126" i="1"/>
  <c r="YP129" i="1"/>
  <c r="YQ129" i="1"/>
  <c r="YR129" i="1"/>
  <c r="YS129" i="1"/>
  <c r="YP120" i="1"/>
  <c r="YQ120" i="1"/>
  <c r="YR120" i="1"/>
  <c r="YS120" i="1"/>
  <c r="YP127" i="1"/>
  <c r="YQ127" i="1"/>
  <c r="YR127" i="1"/>
  <c r="YS127" i="1"/>
  <c r="YP18" i="1"/>
  <c r="YQ18" i="1"/>
  <c r="YR18" i="1"/>
  <c r="YS18" i="1"/>
  <c r="YP125" i="1"/>
  <c r="YQ125" i="1"/>
  <c r="YR125" i="1"/>
  <c r="YS125" i="1"/>
  <c r="YP109" i="1"/>
  <c r="YQ109" i="1"/>
  <c r="YR109" i="1"/>
  <c r="YS109" i="1"/>
  <c r="YP25" i="1"/>
  <c r="YQ25" i="1"/>
  <c r="YR25" i="1"/>
  <c r="YS25" i="1"/>
  <c r="YP119" i="1"/>
  <c r="YQ119" i="1"/>
  <c r="YR119" i="1"/>
  <c r="YS119" i="1"/>
  <c r="YP128" i="1"/>
  <c r="YQ128" i="1"/>
  <c r="YR128" i="1"/>
  <c r="YS128" i="1"/>
  <c r="YP115" i="1"/>
  <c r="YQ115" i="1"/>
  <c r="YR115" i="1"/>
  <c r="YS115" i="1"/>
  <c r="YP26" i="1"/>
  <c r="YQ26" i="1"/>
  <c r="YR26" i="1"/>
  <c r="YS26" i="1"/>
  <c r="YP29" i="1"/>
  <c r="YQ29" i="1"/>
  <c r="YR29" i="1"/>
  <c r="YS29" i="1"/>
  <c r="YP30" i="1"/>
  <c r="YQ30" i="1"/>
  <c r="YR30" i="1"/>
  <c r="YS30" i="1"/>
  <c r="YP133" i="1"/>
  <c r="YQ133" i="1"/>
  <c r="YR133" i="1"/>
  <c r="YS133" i="1"/>
  <c r="YP135" i="1"/>
  <c r="YQ135" i="1"/>
  <c r="YR135" i="1"/>
  <c r="YS135" i="1"/>
  <c r="YP134" i="1"/>
  <c r="YQ134" i="1"/>
  <c r="YR134" i="1"/>
  <c r="YS134" i="1"/>
  <c r="YP32" i="1"/>
  <c r="YQ32" i="1"/>
  <c r="YR32" i="1"/>
  <c r="YS32" i="1"/>
  <c r="YP27" i="1"/>
  <c r="YQ27" i="1"/>
  <c r="YR27" i="1"/>
  <c r="YS27" i="1"/>
  <c r="YP33" i="1"/>
  <c r="YQ33" i="1"/>
  <c r="YR33" i="1"/>
  <c r="YS33" i="1"/>
  <c r="YP28" i="1"/>
  <c r="YQ28" i="1"/>
  <c r="YR28" i="1"/>
  <c r="YS28" i="1"/>
  <c r="YP136" i="1"/>
  <c r="YQ136" i="1"/>
  <c r="YR136" i="1"/>
  <c r="YS136" i="1"/>
  <c r="YP112" i="1"/>
  <c r="YQ112" i="1"/>
  <c r="YR112" i="1"/>
  <c r="YS112" i="1"/>
  <c r="YP138" i="1"/>
  <c r="YQ138" i="1"/>
  <c r="YR138" i="1"/>
  <c r="YS138" i="1"/>
  <c r="YP139" i="1"/>
  <c r="YQ139" i="1"/>
  <c r="YR139" i="1"/>
  <c r="YS139" i="1"/>
  <c r="YP142" i="1"/>
  <c r="YQ142" i="1"/>
  <c r="YR142" i="1"/>
  <c r="YS142" i="1"/>
  <c r="YP35" i="1"/>
  <c r="YQ35" i="1"/>
  <c r="YR35" i="1"/>
  <c r="YS35" i="1"/>
  <c r="YP137" i="1"/>
  <c r="YQ137" i="1"/>
  <c r="YR137" i="1"/>
  <c r="YS137" i="1"/>
  <c r="YP143" i="1"/>
  <c r="YQ143" i="1"/>
  <c r="YR143" i="1"/>
  <c r="YS143" i="1"/>
  <c r="YP144" i="1"/>
  <c r="YQ144" i="1"/>
  <c r="YR144" i="1"/>
  <c r="YS144" i="1"/>
  <c r="YP146" i="1"/>
  <c r="YQ146" i="1"/>
  <c r="YR146" i="1"/>
  <c r="YS146" i="1"/>
  <c r="YP36" i="1"/>
  <c r="YQ36" i="1"/>
  <c r="YR36" i="1"/>
  <c r="YS36" i="1"/>
  <c r="YP151" i="1"/>
  <c r="YQ151" i="1"/>
  <c r="YR151" i="1"/>
  <c r="YS151" i="1"/>
  <c r="YP150" i="1"/>
  <c r="YQ150" i="1"/>
  <c r="YR150" i="1"/>
  <c r="YS150" i="1"/>
  <c r="YP152" i="1"/>
  <c r="YQ152" i="1"/>
  <c r="YR152" i="1"/>
  <c r="YS152" i="1"/>
  <c r="YP39" i="1"/>
  <c r="YQ39" i="1"/>
  <c r="YR39" i="1"/>
  <c r="YS39" i="1"/>
  <c r="YP153" i="1"/>
  <c r="YQ153" i="1"/>
  <c r="YR153" i="1"/>
  <c r="YS153" i="1"/>
  <c r="YP34" i="1"/>
  <c r="YQ34" i="1"/>
  <c r="YR34" i="1"/>
  <c r="YS34" i="1"/>
  <c r="YP155" i="1"/>
  <c r="YQ155" i="1"/>
  <c r="YR155" i="1"/>
  <c r="YS155" i="1"/>
  <c r="YP38" i="1"/>
  <c r="YQ38" i="1"/>
  <c r="YR38" i="1"/>
  <c r="YS38" i="1"/>
  <c r="YP31" i="1"/>
  <c r="YQ31" i="1"/>
  <c r="YR31" i="1"/>
  <c r="YS31" i="1"/>
  <c r="YP42" i="1"/>
  <c r="YQ42" i="1"/>
  <c r="YR42" i="1"/>
  <c r="YS42" i="1"/>
  <c r="YP131" i="1"/>
  <c r="YQ131" i="1"/>
  <c r="YR131" i="1"/>
  <c r="YS131" i="1"/>
  <c r="YP157" i="1"/>
  <c r="YQ157" i="1"/>
  <c r="YR157" i="1"/>
  <c r="YS157" i="1"/>
  <c r="YP160" i="1"/>
  <c r="YQ160" i="1"/>
  <c r="YR160" i="1"/>
  <c r="YS160" i="1"/>
  <c r="YP41" i="1"/>
  <c r="YQ41" i="1"/>
  <c r="YR41" i="1"/>
  <c r="YS41" i="1"/>
  <c r="YP40" i="1"/>
  <c r="YQ40" i="1"/>
  <c r="YR40" i="1"/>
  <c r="YS40" i="1"/>
  <c r="YP44" i="1"/>
  <c r="YQ44" i="1"/>
  <c r="YR44" i="1"/>
  <c r="YS44" i="1"/>
  <c r="YP161" i="1"/>
  <c r="YQ161" i="1"/>
  <c r="YR161" i="1"/>
  <c r="YS161" i="1"/>
  <c r="YP156" i="1"/>
  <c r="YQ156" i="1"/>
  <c r="YR156" i="1"/>
  <c r="YS156" i="1"/>
  <c r="YP158" i="1"/>
  <c r="YQ158" i="1"/>
  <c r="YR158" i="1"/>
  <c r="YS158" i="1"/>
  <c r="YP164" i="1"/>
  <c r="YQ164" i="1"/>
  <c r="YR164" i="1"/>
  <c r="YS164" i="1"/>
  <c r="YP159" i="1"/>
  <c r="YQ159" i="1"/>
  <c r="YR159" i="1"/>
  <c r="YS159" i="1"/>
  <c r="YP145" i="1"/>
  <c r="YQ145" i="1"/>
  <c r="YR145" i="1"/>
  <c r="YS145" i="1"/>
  <c r="YP165" i="1"/>
  <c r="YQ165" i="1"/>
  <c r="YR165" i="1"/>
  <c r="YS165" i="1"/>
  <c r="YP43" i="1"/>
  <c r="YQ43" i="1"/>
  <c r="YR43" i="1"/>
  <c r="YS43" i="1"/>
  <c r="YP149" i="1"/>
  <c r="YQ149" i="1"/>
  <c r="YR149" i="1"/>
  <c r="YS149" i="1"/>
  <c r="YP48" i="1"/>
  <c r="YQ48" i="1"/>
  <c r="YR48" i="1"/>
  <c r="YS48" i="1"/>
  <c r="YP47" i="1"/>
  <c r="YQ47" i="1"/>
  <c r="YR47" i="1"/>
  <c r="YS47" i="1"/>
  <c r="YP46" i="1"/>
  <c r="YQ46" i="1"/>
  <c r="YR46" i="1"/>
  <c r="YS46" i="1"/>
  <c r="YP98" i="1"/>
  <c r="YQ98" i="1"/>
  <c r="YR98" i="1"/>
  <c r="YS98" i="1"/>
  <c r="YP45" i="1"/>
  <c r="YQ45" i="1"/>
  <c r="YR45" i="1"/>
  <c r="YS45" i="1"/>
  <c r="YP170" i="1"/>
  <c r="YQ170" i="1"/>
  <c r="YR170" i="1"/>
  <c r="YS170" i="1"/>
  <c r="YP173" i="1"/>
  <c r="YQ173" i="1"/>
  <c r="YR173" i="1"/>
  <c r="YS173" i="1"/>
  <c r="YP171" i="1"/>
  <c r="YQ171" i="1"/>
  <c r="YR171" i="1"/>
  <c r="YS171" i="1"/>
  <c r="YP50" i="1"/>
  <c r="YQ50" i="1"/>
  <c r="YR50" i="1"/>
  <c r="YS50" i="1"/>
  <c r="YP169" i="1"/>
  <c r="YQ169" i="1"/>
  <c r="YR169" i="1"/>
  <c r="YS169" i="1"/>
  <c r="YP168" i="1"/>
  <c r="YQ168" i="1"/>
  <c r="YR168" i="1"/>
  <c r="YS168" i="1"/>
  <c r="YP178" i="1"/>
  <c r="YQ178" i="1"/>
  <c r="YR178" i="1"/>
  <c r="YS178" i="1"/>
  <c r="YP162" i="1"/>
  <c r="YQ162" i="1"/>
  <c r="YR162" i="1"/>
  <c r="YS162" i="1"/>
  <c r="YP51" i="1"/>
  <c r="YQ51" i="1"/>
  <c r="YR51" i="1"/>
  <c r="YS51" i="1"/>
  <c r="YP174" i="1"/>
  <c r="YQ174" i="1"/>
  <c r="YR174" i="1"/>
  <c r="YS174" i="1"/>
  <c r="YP180" i="1"/>
  <c r="YQ180" i="1"/>
  <c r="YR180" i="1"/>
  <c r="YS180" i="1"/>
  <c r="YP52" i="1"/>
  <c r="YQ52" i="1"/>
  <c r="YR52" i="1"/>
  <c r="YS52" i="1"/>
  <c r="YP186" i="1"/>
  <c r="YQ186" i="1"/>
  <c r="YR186" i="1"/>
  <c r="YS186" i="1"/>
  <c r="YP187" i="1"/>
  <c r="YQ187" i="1"/>
  <c r="YR187" i="1"/>
  <c r="YS187" i="1"/>
  <c r="YP184" i="1"/>
  <c r="YQ184" i="1"/>
  <c r="YR184" i="1"/>
  <c r="YS184" i="1"/>
  <c r="YP188" i="1"/>
  <c r="YQ188" i="1"/>
  <c r="YR188" i="1"/>
  <c r="YS188" i="1"/>
  <c r="YP54" i="1"/>
  <c r="YQ54" i="1"/>
  <c r="YR54" i="1"/>
  <c r="YS54" i="1"/>
  <c r="YP189" i="1"/>
  <c r="YQ189" i="1"/>
  <c r="YR189" i="1"/>
  <c r="YS189" i="1"/>
  <c r="YP185" i="1"/>
  <c r="YQ185" i="1"/>
  <c r="YR185" i="1"/>
  <c r="YS185" i="1"/>
  <c r="YP56" i="1"/>
  <c r="YQ56" i="1"/>
  <c r="YR56" i="1"/>
  <c r="YS56" i="1"/>
  <c r="YP58" i="1"/>
  <c r="YQ58" i="1"/>
  <c r="YR58" i="1"/>
  <c r="YS58" i="1"/>
  <c r="YP190" i="1"/>
  <c r="YQ190" i="1"/>
  <c r="YR190" i="1"/>
  <c r="YS190" i="1"/>
  <c r="YP182" i="1"/>
  <c r="YQ182" i="1"/>
  <c r="YR182" i="1"/>
  <c r="YS182" i="1"/>
  <c r="YP191" i="1"/>
  <c r="YQ191" i="1"/>
  <c r="YR191" i="1"/>
  <c r="YS191" i="1"/>
  <c r="YP175" i="1"/>
  <c r="YQ175" i="1"/>
  <c r="YR175" i="1"/>
  <c r="YS175" i="1"/>
  <c r="YP181" i="1"/>
  <c r="YQ181" i="1"/>
  <c r="YR181" i="1"/>
  <c r="YS181" i="1"/>
  <c r="YP59" i="1"/>
  <c r="YQ59" i="1"/>
  <c r="YR59" i="1"/>
  <c r="YS59" i="1"/>
  <c r="YP192" i="1"/>
  <c r="YQ192" i="1"/>
  <c r="YR192" i="1"/>
  <c r="YS192" i="1"/>
  <c r="YP193" i="1"/>
  <c r="YQ193" i="1"/>
  <c r="YR193" i="1"/>
  <c r="YS193" i="1"/>
  <c r="YP60" i="1"/>
  <c r="YQ60" i="1"/>
  <c r="YR60" i="1"/>
  <c r="YS60" i="1"/>
  <c r="YP61" i="1"/>
  <c r="YQ61" i="1"/>
  <c r="YR61" i="1"/>
  <c r="YS61" i="1"/>
  <c r="YP57" i="1"/>
  <c r="YQ57" i="1"/>
  <c r="YR57" i="1"/>
  <c r="YS57" i="1"/>
  <c r="YP63" i="1"/>
  <c r="YQ63" i="1"/>
  <c r="YR63" i="1"/>
  <c r="YS63" i="1"/>
  <c r="YP62" i="1"/>
  <c r="YQ62" i="1"/>
  <c r="YR62" i="1"/>
  <c r="YS62" i="1"/>
  <c r="YP66" i="1"/>
  <c r="YQ66" i="1"/>
  <c r="YR66" i="1"/>
  <c r="YS66" i="1"/>
  <c r="YP196" i="1"/>
  <c r="YQ196" i="1"/>
  <c r="YR196" i="1"/>
  <c r="YS196" i="1"/>
  <c r="YP198" i="1"/>
  <c r="YQ198" i="1"/>
  <c r="YR198" i="1"/>
  <c r="YS198" i="1"/>
  <c r="YP199" i="1"/>
  <c r="YQ199" i="1"/>
  <c r="YR199" i="1"/>
  <c r="YS199" i="1"/>
  <c r="YP203" i="1"/>
  <c r="YQ203" i="1"/>
  <c r="YR203" i="1"/>
  <c r="YS203" i="1"/>
  <c r="YP202" i="1"/>
  <c r="YQ202" i="1"/>
  <c r="YR202" i="1"/>
  <c r="YS202" i="1"/>
  <c r="YP201" i="1"/>
  <c r="YQ201" i="1"/>
  <c r="YR201" i="1"/>
  <c r="YS201" i="1"/>
  <c r="YP204" i="1"/>
  <c r="YQ204" i="1"/>
  <c r="YR204" i="1"/>
  <c r="YS204" i="1"/>
  <c r="YP206" i="1"/>
  <c r="YQ206" i="1"/>
  <c r="YR206" i="1"/>
  <c r="YS206" i="1"/>
  <c r="YP205" i="1"/>
  <c r="YQ205" i="1"/>
  <c r="YR205" i="1"/>
  <c r="YS205" i="1"/>
  <c r="YP207" i="1"/>
  <c r="YQ207" i="1"/>
  <c r="YR207" i="1"/>
  <c r="YS207" i="1"/>
  <c r="YP209" i="1"/>
  <c r="YQ209" i="1"/>
  <c r="YR209" i="1"/>
  <c r="YS209" i="1"/>
  <c r="YP200" i="1"/>
  <c r="YQ200" i="1"/>
  <c r="YR200" i="1"/>
  <c r="YS200" i="1"/>
  <c r="YP148" i="1"/>
  <c r="YQ148" i="1"/>
  <c r="YR148" i="1"/>
  <c r="YS148" i="1"/>
  <c r="YP68" i="1"/>
  <c r="YQ68" i="1"/>
  <c r="YR68" i="1"/>
  <c r="YS68" i="1"/>
  <c r="YP140" i="1"/>
  <c r="YQ140" i="1"/>
  <c r="YR140" i="1"/>
  <c r="YS140" i="1"/>
  <c r="YP67" i="1"/>
  <c r="YQ67" i="1"/>
  <c r="YR67" i="1"/>
  <c r="YS67" i="1"/>
  <c r="YP208" i="1"/>
  <c r="YQ208" i="1"/>
  <c r="YR208" i="1"/>
  <c r="YS208" i="1"/>
  <c r="YP49" i="1"/>
  <c r="YQ49" i="1"/>
  <c r="YR49" i="1"/>
  <c r="YS49" i="1"/>
  <c r="YP179" i="1"/>
  <c r="YQ179" i="1"/>
  <c r="YR179" i="1"/>
  <c r="YS179" i="1"/>
  <c r="YP166" i="1"/>
  <c r="YQ166" i="1"/>
  <c r="YR166" i="1"/>
  <c r="YS166" i="1"/>
  <c r="YP183" i="1"/>
  <c r="YQ183" i="1"/>
  <c r="YR183" i="1"/>
  <c r="YS183" i="1"/>
  <c r="YP172" i="1"/>
  <c r="YQ172" i="1"/>
  <c r="YR172" i="1"/>
  <c r="YS172" i="1"/>
  <c r="YP176" i="1"/>
  <c r="YQ176" i="1"/>
  <c r="YR176" i="1"/>
  <c r="YS176" i="1"/>
  <c r="YP167" i="1"/>
  <c r="YQ167" i="1"/>
  <c r="YR167" i="1"/>
  <c r="YS167" i="1"/>
  <c r="YP55" i="1"/>
  <c r="YQ55" i="1"/>
  <c r="YR55" i="1"/>
  <c r="YS55" i="1"/>
  <c r="YP53" i="1"/>
  <c r="YQ53" i="1"/>
  <c r="YR53" i="1"/>
  <c r="YS53" i="1"/>
  <c r="YP177" i="1"/>
  <c r="YQ177" i="1"/>
  <c r="YR177" i="1"/>
  <c r="YS177" i="1"/>
  <c r="YP37" i="1"/>
  <c r="YQ37" i="1"/>
  <c r="YR37" i="1"/>
  <c r="YS37" i="1"/>
  <c r="YP2" i="1"/>
  <c r="YQ2" i="1"/>
  <c r="YR2" i="1"/>
  <c r="YS2" i="1"/>
  <c r="YP7" i="1"/>
  <c r="YQ7" i="1"/>
  <c r="YR7" i="1"/>
  <c r="YS7" i="1"/>
  <c r="YP10" i="1"/>
  <c r="YQ10" i="1"/>
  <c r="YR10" i="1"/>
  <c r="YS10" i="1"/>
  <c r="YP12" i="1"/>
  <c r="YQ12" i="1"/>
  <c r="YR12" i="1"/>
  <c r="YS12" i="1"/>
  <c r="YP15" i="1"/>
  <c r="YQ15" i="1"/>
  <c r="YR15" i="1"/>
  <c r="YS15" i="1"/>
  <c r="YP20" i="1"/>
  <c r="YQ20" i="1"/>
  <c r="YR20" i="1"/>
  <c r="YS20" i="1"/>
  <c r="YP64" i="1"/>
  <c r="YQ64" i="1"/>
  <c r="YR64" i="1"/>
  <c r="YS64" i="1"/>
  <c r="YP65" i="1"/>
  <c r="YQ65" i="1"/>
  <c r="YR65" i="1"/>
  <c r="YS65" i="1"/>
  <c r="YP72" i="1"/>
  <c r="YQ72" i="1"/>
  <c r="YR72" i="1"/>
  <c r="YS72" i="1"/>
  <c r="YP77" i="1"/>
  <c r="YQ77" i="1"/>
  <c r="YR77" i="1"/>
  <c r="YS77" i="1"/>
  <c r="YP80" i="1"/>
  <c r="YQ80" i="1"/>
  <c r="YR80" i="1"/>
  <c r="YS80" i="1"/>
  <c r="YP82" i="1"/>
  <c r="YQ82" i="1"/>
  <c r="YR82" i="1"/>
  <c r="YS82" i="1"/>
  <c r="YP89" i="1"/>
  <c r="YQ89" i="1"/>
  <c r="YR89" i="1"/>
  <c r="YS89" i="1"/>
  <c r="YP105" i="1"/>
  <c r="YQ105" i="1"/>
  <c r="YR105" i="1"/>
  <c r="YS105" i="1"/>
  <c r="YP118" i="1"/>
  <c r="YQ118" i="1"/>
  <c r="YR118" i="1"/>
  <c r="YS118" i="1"/>
  <c r="YP130" i="1"/>
  <c r="YQ130" i="1"/>
  <c r="YR130" i="1"/>
  <c r="YS130" i="1"/>
  <c r="YP132" i="1"/>
  <c r="YQ132" i="1"/>
  <c r="YR132" i="1"/>
  <c r="YS132" i="1"/>
  <c r="YP141" i="1"/>
  <c r="YQ141" i="1"/>
  <c r="YR141" i="1"/>
  <c r="YS141" i="1"/>
  <c r="YP147" i="1"/>
  <c r="YQ147" i="1"/>
  <c r="YR147" i="1"/>
  <c r="YS147" i="1"/>
  <c r="YP154" i="1"/>
  <c r="YQ154" i="1"/>
  <c r="YR154" i="1"/>
  <c r="YS154" i="1"/>
  <c r="YP163" i="1"/>
  <c r="YQ163" i="1"/>
  <c r="YR163" i="1"/>
  <c r="YS163" i="1"/>
  <c r="YP194" i="1"/>
  <c r="YQ194" i="1"/>
  <c r="YR194" i="1"/>
  <c r="YS194" i="1"/>
  <c r="YP195" i="1"/>
  <c r="YQ195" i="1"/>
  <c r="YR195" i="1"/>
  <c r="YS195" i="1"/>
  <c r="YP197" i="1"/>
  <c r="YQ197" i="1"/>
  <c r="YR197" i="1"/>
  <c r="YS197" i="1"/>
  <c r="YP210" i="1"/>
  <c r="YQ210" i="1"/>
  <c r="YR210" i="1"/>
  <c r="YS210" i="1"/>
  <c r="YP211" i="1"/>
  <c r="YQ211" i="1"/>
  <c r="YR211" i="1"/>
  <c r="YS211" i="1"/>
  <c r="YP212" i="1"/>
  <c r="YQ212" i="1"/>
  <c r="YR212" i="1"/>
  <c r="YS212" i="1"/>
  <c r="YP213" i="1"/>
  <c r="YQ213" i="1"/>
  <c r="YR213" i="1"/>
  <c r="YS213" i="1"/>
  <c r="YP214" i="1"/>
  <c r="YQ214" i="1"/>
  <c r="YR214" i="1"/>
  <c r="YS214" i="1"/>
  <c r="YP215" i="1"/>
  <c r="YQ215" i="1"/>
  <c r="YR215" i="1"/>
  <c r="YS215" i="1"/>
  <c r="YP216" i="1"/>
  <c r="YQ216" i="1"/>
  <c r="YR216" i="1"/>
  <c r="YS216" i="1"/>
  <c r="YP217" i="1"/>
  <c r="YQ217" i="1"/>
  <c r="YR217" i="1"/>
  <c r="YS217" i="1"/>
  <c r="YP218" i="1"/>
  <c r="YQ218" i="1"/>
  <c r="YR218" i="1"/>
  <c r="YS218" i="1"/>
  <c r="YP219" i="1"/>
  <c r="YQ219" i="1"/>
  <c r="YR219" i="1"/>
  <c r="YS219" i="1"/>
  <c r="YP220" i="1"/>
  <c r="YQ220" i="1"/>
  <c r="YR220" i="1"/>
  <c r="YS220" i="1"/>
  <c r="YP221" i="1"/>
  <c r="YQ221" i="1"/>
  <c r="YR221" i="1"/>
  <c r="YS221" i="1"/>
  <c r="YP222" i="1"/>
  <c r="YQ222" i="1"/>
  <c r="YR222" i="1"/>
  <c r="YS222" i="1"/>
  <c r="YP223" i="1"/>
  <c r="YQ223" i="1"/>
  <c r="YR223" i="1"/>
  <c r="YS223" i="1"/>
  <c r="YP224" i="1"/>
  <c r="YQ224" i="1"/>
  <c r="YR224" i="1"/>
  <c r="YS224" i="1"/>
  <c r="YP225" i="1"/>
  <c r="YQ225" i="1"/>
  <c r="YR225" i="1"/>
  <c r="YS225" i="1"/>
  <c r="YP226" i="1"/>
  <c r="YQ226" i="1"/>
  <c r="YR226" i="1"/>
  <c r="YS226" i="1"/>
  <c r="YP227" i="1"/>
  <c r="YQ227" i="1"/>
  <c r="YR227" i="1"/>
  <c r="YS227" i="1"/>
  <c r="YP228" i="1"/>
  <c r="YQ228" i="1"/>
  <c r="YR228" i="1"/>
  <c r="YS228" i="1"/>
  <c r="YP229" i="1"/>
  <c r="YQ229" i="1"/>
  <c r="YR229" i="1"/>
  <c r="YS229" i="1"/>
  <c r="YP230" i="1"/>
  <c r="YQ230" i="1"/>
  <c r="YR230" i="1"/>
  <c r="YS230" i="1"/>
  <c r="YP231" i="1"/>
  <c r="YQ231" i="1"/>
  <c r="YR231" i="1"/>
  <c r="YS231" i="1"/>
  <c r="YP232" i="1"/>
  <c r="YQ232" i="1"/>
  <c r="YR232" i="1"/>
  <c r="YS232" i="1"/>
  <c r="YP233" i="1"/>
  <c r="YQ233" i="1"/>
  <c r="YR233" i="1"/>
  <c r="YS233" i="1"/>
  <c r="YP234" i="1"/>
  <c r="YQ234" i="1"/>
  <c r="YR234" i="1"/>
  <c r="YS234" i="1"/>
  <c r="YP235" i="1"/>
  <c r="YQ235" i="1"/>
  <c r="YR235" i="1"/>
  <c r="YS235" i="1"/>
  <c r="YP236" i="1"/>
  <c r="YQ236" i="1"/>
  <c r="YR236" i="1"/>
  <c r="YS236" i="1"/>
  <c r="YP237" i="1"/>
  <c r="YQ237" i="1"/>
  <c r="YR237" i="1"/>
  <c r="YS237" i="1"/>
  <c r="YP238" i="1"/>
  <c r="YQ238" i="1"/>
  <c r="YR238" i="1"/>
  <c r="YS238" i="1"/>
  <c r="YP239" i="1"/>
  <c r="YQ239" i="1"/>
  <c r="YR239" i="1"/>
  <c r="YS239" i="1"/>
  <c r="YP240" i="1"/>
  <c r="YQ240" i="1"/>
  <c r="YR240" i="1"/>
  <c r="YS240" i="1"/>
  <c r="YP241" i="1"/>
  <c r="YQ241" i="1"/>
  <c r="YR241" i="1"/>
  <c r="YS241" i="1"/>
  <c r="YP242" i="1"/>
  <c r="YQ242" i="1"/>
  <c r="YR242" i="1"/>
  <c r="YS242" i="1"/>
  <c r="YP243" i="1"/>
  <c r="YQ243" i="1"/>
  <c r="YR243" i="1"/>
  <c r="YS243" i="1"/>
  <c r="YP244" i="1"/>
  <c r="YQ244" i="1"/>
  <c r="YR244" i="1"/>
  <c r="YS244" i="1"/>
  <c r="YP245" i="1"/>
  <c r="YQ245" i="1"/>
  <c r="YR245" i="1"/>
  <c r="YS245" i="1"/>
  <c r="YP246" i="1"/>
  <c r="YQ246" i="1"/>
  <c r="YR246" i="1"/>
  <c r="YS246" i="1"/>
  <c r="YP247" i="1"/>
  <c r="YQ247" i="1"/>
  <c r="YR247" i="1"/>
  <c r="YS247" i="1"/>
  <c r="YP248" i="1"/>
  <c r="YQ248" i="1"/>
  <c r="YR248" i="1"/>
  <c r="YS248" i="1"/>
  <c r="YP249" i="1"/>
  <c r="YQ249" i="1"/>
  <c r="YR249" i="1"/>
  <c r="YS249" i="1"/>
  <c r="YP250" i="1"/>
  <c r="YQ250" i="1"/>
  <c r="YR250" i="1"/>
  <c r="YS250" i="1"/>
  <c r="YP251" i="1"/>
  <c r="YQ251" i="1"/>
  <c r="YR251" i="1"/>
  <c r="YS251" i="1"/>
  <c r="YP252" i="1"/>
  <c r="YQ252" i="1"/>
  <c r="YR252" i="1"/>
  <c r="YS252" i="1"/>
  <c r="YP253" i="1"/>
  <c r="YQ253" i="1"/>
  <c r="YR253" i="1"/>
  <c r="YS253" i="1"/>
  <c r="YP254" i="1"/>
  <c r="YQ254" i="1"/>
  <c r="YR254" i="1"/>
  <c r="YS254" i="1"/>
  <c r="YP255" i="1"/>
  <c r="YQ255" i="1"/>
  <c r="YR255" i="1"/>
  <c r="YS255" i="1"/>
  <c r="YP256" i="1"/>
  <c r="YQ256" i="1"/>
  <c r="YR256" i="1"/>
  <c r="YS256" i="1"/>
  <c r="YP257" i="1"/>
  <c r="YQ257" i="1"/>
  <c r="YR257" i="1"/>
  <c r="YS257" i="1"/>
  <c r="YP258" i="1"/>
  <c r="YQ258" i="1"/>
  <c r="YR258" i="1"/>
  <c r="YS258" i="1"/>
  <c r="YP259" i="1"/>
  <c r="YQ259" i="1"/>
  <c r="YR259" i="1"/>
  <c r="YS259" i="1"/>
  <c r="YP260" i="1"/>
  <c r="YQ260" i="1"/>
  <c r="YR260" i="1"/>
  <c r="YS260" i="1"/>
  <c r="YP261" i="1"/>
  <c r="YQ261" i="1"/>
  <c r="YR261" i="1"/>
  <c r="YS261" i="1"/>
  <c r="YP262" i="1"/>
  <c r="YQ262" i="1"/>
  <c r="YR262" i="1"/>
  <c r="YS262" i="1"/>
  <c r="YP263" i="1"/>
  <c r="YQ263" i="1"/>
  <c r="YR263" i="1"/>
  <c r="YS263" i="1"/>
  <c r="YP264" i="1"/>
  <c r="YQ264" i="1"/>
  <c r="YR264" i="1"/>
  <c r="YS264" i="1"/>
  <c r="YP265" i="1"/>
  <c r="YQ265" i="1"/>
  <c r="YR265" i="1"/>
  <c r="YS265" i="1"/>
  <c r="YP266" i="1"/>
  <c r="YQ266" i="1"/>
  <c r="YR266" i="1"/>
  <c r="YS266" i="1"/>
  <c r="YP267" i="1"/>
  <c r="YQ267" i="1"/>
  <c r="YR267" i="1"/>
  <c r="YS267" i="1"/>
  <c r="YP268" i="1"/>
  <c r="YQ268" i="1"/>
  <c r="YR268" i="1"/>
  <c r="YS268" i="1"/>
  <c r="YP269" i="1"/>
  <c r="YQ269" i="1"/>
  <c r="YR269" i="1"/>
  <c r="YS269" i="1"/>
  <c r="YP270" i="1"/>
  <c r="YQ270" i="1"/>
  <c r="YR270" i="1"/>
  <c r="YS270" i="1"/>
  <c r="YP271" i="1"/>
  <c r="YQ271" i="1"/>
  <c r="YR271" i="1"/>
  <c r="YS271" i="1"/>
  <c r="YP272" i="1"/>
  <c r="YQ272" i="1"/>
  <c r="YR272" i="1"/>
  <c r="YS272" i="1"/>
  <c r="YP273" i="1"/>
  <c r="YQ273" i="1"/>
  <c r="YR273" i="1"/>
  <c r="YS273" i="1"/>
  <c r="YP274" i="1"/>
  <c r="YQ274" i="1"/>
  <c r="YR274" i="1"/>
  <c r="YS274" i="1"/>
  <c r="YP275" i="1"/>
  <c r="YQ275" i="1"/>
  <c r="YR275" i="1"/>
  <c r="YS275" i="1"/>
  <c r="YP276" i="1"/>
  <c r="YQ276" i="1"/>
  <c r="YR276" i="1"/>
  <c r="YS276" i="1"/>
  <c r="YP277" i="1"/>
  <c r="YQ277" i="1"/>
  <c r="YR277" i="1"/>
  <c r="YS277" i="1"/>
  <c r="YP278" i="1"/>
  <c r="YQ278" i="1"/>
  <c r="YR278" i="1"/>
  <c r="YS278" i="1"/>
  <c r="YP279" i="1"/>
  <c r="YQ279" i="1"/>
  <c r="YR279" i="1"/>
  <c r="YS279" i="1"/>
  <c r="YP280" i="1"/>
  <c r="YQ280" i="1"/>
  <c r="YR280" i="1"/>
  <c r="YS280" i="1"/>
  <c r="YP281" i="1"/>
  <c r="YQ281" i="1"/>
  <c r="YR281" i="1"/>
  <c r="YS281" i="1"/>
  <c r="YP282" i="1"/>
  <c r="YQ282" i="1"/>
  <c r="YR282" i="1"/>
  <c r="YS282" i="1"/>
  <c r="YP283" i="1"/>
  <c r="YQ283" i="1"/>
  <c r="YR283" i="1"/>
  <c r="YS283" i="1"/>
  <c r="YP284" i="1"/>
  <c r="YQ284" i="1"/>
  <c r="YR284" i="1"/>
  <c r="YS284" i="1"/>
  <c r="YP285" i="1"/>
  <c r="YQ285" i="1"/>
  <c r="YR285" i="1"/>
  <c r="YS285" i="1"/>
  <c r="YP286" i="1"/>
  <c r="YQ286" i="1"/>
  <c r="YR286" i="1"/>
  <c r="YS286" i="1"/>
  <c r="YP287" i="1"/>
  <c r="YQ287" i="1"/>
  <c r="YR287" i="1"/>
  <c r="YS287" i="1"/>
  <c r="YP288" i="1"/>
  <c r="YQ288" i="1"/>
  <c r="YR288" i="1"/>
  <c r="YS288" i="1"/>
  <c r="YP289" i="1"/>
  <c r="YQ289" i="1"/>
  <c r="YR289" i="1"/>
  <c r="YS289" i="1"/>
  <c r="YP290" i="1"/>
  <c r="YQ290" i="1"/>
  <c r="YR290" i="1"/>
  <c r="YS290" i="1"/>
  <c r="YP291" i="1"/>
  <c r="YQ291" i="1"/>
  <c r="YR291" i="1"/>
  <c r="YS291" i="1"/>
  <c r="YP292" i="1"/>
  <c r="YQ292" i="1"/>
  <c r="YR292" i="1"/>
  <c r="YS292" i="1"/>
  <c r="YP293" i="1"/>
  <c r="YQ293" i="1"/>
  <c r="YR293" i="1"/>
  <c r="YS293" i="1"/>
  <c r="YP294" i="1"/>
  <c r="YQ294" i="1"/>
  <c r="YR294" i="1"/>
  <c r="YS294" i="1"/>
  <c r="YP295" i="1"/>
  <c r="YQ295" i="1"/>
  <c r="YR295" i="1"/>
  <c r="YS295" i="1"/>
  <c r="YP296" i="1"/>
  <c r="YQ296" i="1"/>
  <c r="YR296" i="1"/>
  <c r="YS296" i="1"/>
  <c r="YP297" i="1"/>
  <c r="YQ297" i="1"/>
  <c r="YR297" i="1"/>
  <c r="YS297" i="1"/>
  <c r="YP298" i="1"/>
  <c r="YQ298" i="1"/>
  <c r="YR298" i="1"/>
  <c r="YS298" i="1"/>
  <c r="YP299" i="1"/>
  <c r="YQ299" i="1"/>
  <c r="YR299" i="1"/>
  <c r="YS299" i="1"/>
  <c r="YP300" i="1"/>
  <c r="YQ300" i="1"/>
  <c r="YR300" i="1"/>
  <c r="YS300" i="1"/>
  <c r="YP301" i="1"/>
  <c r="YQ301" i="1"/>
  <c r="YR301" i="1"/>
  <c r="YS301" i="1"/>
  <c r="YP302" i="1"/>
  <c r="YQ302" i="1"/>
  <c r="YR302" i="1"/>
  <c r="YS302" i="1"/>
  <c r="YP303" i="1"/>
  <c r="YQ303" i="1"/>
  <c r="YR303" i="1"/>
  <c r="YS303" i="1"/>
  <c r="YP304" i="1"/>
  <c r="YQ304" i="1"/>
  <c r="YR304" i="1"/>
  <c r="YS304" i="1"/>
  <c r="YP305" i="1"/>
  <c r="YQ305" i="1"/>
  <c r="YR305" i="1"/>
  <c r="YS305" i="1"/>
  <c r="YP306" i="1"/>
  <c r="YQ306" i="1"/>
  <c r="YR306" i="1"/>
  <c r="YS306" i="1"/>
  <c r="YP307" i="1"/>
  <c r="YQ307" i="1"/>
  <c r="YR307" i="1"/>
  <c r="YS307" i="1"/>
  <c r="YP308" i="1"/>
  <c r="YQ308" i="1"/>
  <c r="YR308" i="1"/>
  <c r="YS308" i="1"/>
  <c r="YP309" i="1"/>
  <c r="YQ309" i="1"/>
  <c r="YR309" i="1"/>
  <c r="YS309" i="1"/>
  <c r="YP310" i="1"/>
  <c r="YQ310" i="1"/>
  <c r="YR310" i="1"/>
  <c r="YS310" i="1"/>
  <c r="YP311" i="1"/>
  <c r="YQ311" i="1"/>
  <c r="YR311" i="1"/>
  <c r="YS311" i="1"/>
  <c r="YP312" i="1"/>
  <c r="YQ312" i="1"/>
  <c r="YR312" i="1"/>
  <c r="YS312" i="1"/>
  <c r="YP313" i="1"/>
  <c r="YQ313" i="1"/>
  <c r="YR313" i="1"/>
  <c r="YS313" i="1"/>
  <c r="YP314" i="1"/>
  <c r="YQ314" i="1"/>
  <c r="YR314" i="1"/>
  <c r="YS314" i="1"/>
  <c r="YP315" i="1"/>
  <c r="YQ315" i="1"/>
  <c r="YR315" i="1"/>
  <c r="YS315" i="1"/>
  <c r="YP316" i="1"/>
  <c r="YQ316" i="1"/>
  <c r="YR316" i="1"/>
  <c r="YS316" i="1"/>
  <c r="YP317" i="1"/>
  <c r="YQ317" i="1"/>
  <c r="YR317" i="1"/>
  <c r="YS317" i="1"/>
  <c r="YP318" i="1"/>
  <c r="YQ318" i="1"/>
  <c r="YR318" i="1"/>
  <c r="YS318" i="1"/>
  <c r="YP319" i="1"/>
  <c r="YQ319" i="1"/>
  <c r="YR319" i="1"/>
  <c r="YS319" i="1"/>
  <c r="YP320" i="1"/>
  <c r="YQ320" i="1"/>
  <c r="YR320" i="1"/>
  <c r="YS320" i="1"/>
  <c r="YP321" i="1"/>
  <c r="YQ321" i="1"/>
  <c r="YR321" i="1"/>
  <c r="YS321" i="1"/>
  <c r="YP322" i="1"/>
  <c r="YQ322" i="1"/>
  <c r="YR322" i="1"/>
  <c r="YS322" i="1"/>
  <c r="YP323" i="1"/>
  <c r="YQ323" i="1"/>
  <c r="YR323" i="1"/>
  <c r="YS323" i="1"/>
  <c r="YP324" i="1"/>
  <c r="YQ324" i="1"/>
  <c r="YR324" i="1"/>
  <c r="YS324" i="1"/>
  <c r="YP325" i="1"/>
  <c r="YQ325" i="1"/>
  <c r="YR325" i="1"/>
  <c r="YS325" i="1"/>
  <c r="YP326" i="1"/>
  <c r="YQ326" i="1"/>
  <c r="YR326" i="1"/>
  <c r="YS326" i="1"/>
  <c r="YP327" i="1"/>
  <c r="YQ327" i="1"/>
  <c r="YR327" i="1"/>
  <c r="YS327" i="1"/>
  <c r="YP328" i="1"/>
  <c r="YQ328" i="1"/>
  <c r="YR328" i="1"/>
  <c r="YS328" i="1"/>
  <c r="YP329" i="1"/>
  <c r="YQ329" i="1"/>
  <c r="YR329" i="1"/>
  <c r="YS329" i="1"/>
  <c r="YP330" i="1"/>
  <c r="YQ330" i="1"/>
  <c r="YR330" i="1"/>
  <c r="YS330" i="1"/>
  <c r="YP331" i="1"/>
  <c r="YQ331" i="1"/>
  <c r="YR331" i="1"/>
  <c r="YS331" i="1"/>
  <c r="YP332" i="1"/>
  <c r="YQ332" i="1"/>
  <c r="YR332" i="1"/>
  <c r="YS332" i="1"/>
  <c r="YP333" i="1"/>
  <c r="YQ333" i="1"/>
  <c r="YR333" i="1"/>
  <c r="YS333" i="1"/>
  <c r="YP334" i="1"/>
  <c r="YQ334" i="1"/>
  <c r="YR334" i="1"/>
  <c r="YS334" i="1"/>
  <c r="YS73" i="1"/>
  <c r="YR73" i="1"/>
  <c r="YQ73" i="1"/>
  <c r="YP73" i="1"/>
  <c r="WV73" i="1"/>
  <c r="WV74" i="1"/>
  <c r="WV119" i="1"/>
  <c r="WV128" i="1"/>
  <c r="WV115" i="1"/>
  <c r="WV26" i="1"/>
  <c r="WV29" i="1"/>
  <c r="WV30" i="1"/>
  <c r="WV133" i="1"/>
  <c r="WV135" i="1"/>
  <c r="WV134" i="1"/>
  <c r="WV32" i="1"/>
  <c r="WV27" i="1"/>
  <c r="WV33" i="1"/>
  <c r="WV28" i="1"/>
  <c r="WV136" i="1"/>
  <c r="WV112" i="1"/>
  <c r="WV138" i="1"/>
  <c r="WV139" i="1"/>
  <c r="WV142" i="1"/>
  <c r="WV35" i="1"/>
  <c r="WV137" i="1"/>
  <c r="WV143" i="1"/>
  <c r="WV144" i="1"/>
  <c r="WV146" i="1"/>
  <c r="WV36" i="1"/>
  <c r="WV151" i="1"/>
  <c r="WV150" i="1"/>
  <c r="WV152" i="1"/>
  <c r="WV39" i="1"/>
  <c r="WV153" i="1"/>
  <c r="WV34" i="1"/>
  <c r="WV155" i="1"/>
  <c r="WV38" i="1"/>
  <c r="WV31" i="1"/>
  <c r="WV42" i="1"/>
  <c r="WV131" i="1"/>
  <c r="WV157" i="1"/>
  <c r="WV160" i="1"/>
  <c r="WV41" i="1"/>
  <c r="WV40" i="1"/>
  <c r="WV44" i="1"/>
  <c r="WV161" i="1"/>
  <c r="WV156" i="1"/>
  <c r="WV158" i="1"/>
  <c r="WV164" i="1"/>
  <c r="WV159" i="1"/>
  <c r="WV145" i="1"/>
  <c r="WV165" i="1"/>
  <c r="WV43" i="1"/>
  <c r="WV149" i="1"/>
  <c r="WV48" i="1"/>
  <c r="WV47" i="1"/>
  <c r="WV46" i="1"/>
  <c r="WV98" i="1"/>
  <c r="WV45" i="1"/>
  <c r="WV170" i="1"/>
  <c r="WV173" i="1"/>
  <c r="WV171" i="1"/>
  <c r="WV50" i="1"/>
  <c r="WV169" i="1"/>
  <c r="WV168" i="1"/>
  <c r="WV178" i="1"/>
  <c r="WV162" i="1"/>
  <c r="WV51" i="1"/>
  <c r="WV174" i="1"/>
  <c r="WV180" i="1"/>
  <c r="WV52" i="1"/>
  <c r="WV186" i="1"/>
  <c r="WV187" i="1"/>
  <c r="WV184" i="1"/>
  <c r="WV188" i="1"/>
  <c r="WV54" i="1"/>
  <c r="WV189" i="1"/>
  <c r="WV185" i="1"/>
  <c r="WV56" i="1"/>
  <c r="WV58" i="1"/>
  <c r="WV190" i="1"/>
  <c r="WV182" i="1"/>
  <c r="WV191" i="1"/>
  <c r="WV175" i="1"/>
  <c r="WV181" i="1"/>
  <c r="WV59" i="1"/>
  <c r="WV192" i="1"/>
  <c r="WV193" i="1"/>
  <c r="WV60" i="1"/>
  <c r="WV61" i="1"/>
  <c r="WV57" i="1"/>
  <c r="WV63" i="1"/>
  <c r="WV62" i="1"/>
  <c r="WV66" i="1"/>
  <c r="WV196" i="1"/>
  <c r="WV198" i="1"/>
  <c r="WV199" i="1"/>
  <c r="WV203" i="1"/>
  <c r="WV202" i="1"/>
  <c r="WV201" i="1"/>
  <c r="WV204" i="1"/>
  <c r="WV206" i="1"/>
  <c r="WV205" i="1"/>
  <c r="WV207" i="1"/>
  <c r="WV209" i="1"/>
  <c r="WV200" i="1"/>
  <c r="WV148" i="1"/>
  <c r="WV68" i="1"/>
  <c r="WV140" i="1"/>
  <c r="WV67" i="1"/>
  <c r="WV208" i="1"/>
  <c r="WV49" i="1"/>
  <c r="WV179" i="1"/>
  <c r="WV166" i="1"/>
  <c r="WV183" i="1"/>
  <c r="WV172" i="1"/>
  <c r="WV176" i="1"/>
  <c r="WV167" i="1"/>
  <c r="WV55" i="1"/>
  <c r="WV53" i="1"/>
  <c r="WV177" i="1"/>
  <c r="WV37" i="1"/>
  <c r="WV2" i="1"/>
  <c r="WV7" i="1"/>
  <c r="WV10" i="1"/>
  <c r="WV12" i="1"/>
  <c r="WV15" i="1"/>
  <c r="WV20" i="1"/>
  <c r="WV64" i="1"/>
  <c r="WV65" i="1"/>
  <c r="WV72" i="1"/>
  <c r="WV77" i="1"/>
  <c r="WV80" i="1"/>
  <c r="WV82" i="1"/>
  <c r="WV89" i="1"/>
  <c r="WV105" i="1"/>
  <c r="WV118" i="1"/>
  <c r="WV130" i="1"/>
  <c r="WV132" i="1"/>
  <c r="WV141" i="1"/>
  <c r="WV147" i="1"/>
  <c r="WV154" i="1"/>
  <c r="WV163" i="1"/>
  <c r="WV194" i="1"/>
  <c r="WV71" i="1"/>
  <c r="WV69" i="1"/>
  <c r="WV75" i="1"/>
  <c r="WV3" i="1"/>
  <c r="WV5" i="1"/>
  <c r="WV4" i="1"/>
  <c r="WV78" i="1"/>
  <c r="WV6" i="1"/>
  <c r="WV81" i="1"/>
  <c r="WV79" i="1"/>
  <c r="WV76" i="1"/>
  <c r="WV84" i="1"/>
  <c r="WV86" i="1"/>
  <c r="WV85" i="1"/>
  <c r="WV88" i="1"/>
  <c r="WV9" i="1"/>
  <c r="WV87" i="1"/>
  <c r="WV8" i="1"/>
  <c r="WV83" i="1"/>
  <c r="WV90" i="1"/>
  <c r="WV11" i="1"/>
  <c r="WV16" i="1"/>
  <c r="WV14" i="1"/>
  <c r="WV92" i="1"/>
  <c r="WV13" i="1"/>
  <c r="WV94" i="1"/>
  <c r="WV97" i="1"/>
  <c r="WV17" i="1"/>
  <c r="WV96" i="1"/>
  <c r="WV100" i="1"/>
  <c r="WV91" i="1"/>
  <c r="WV103" i="1"/>
  <c r="WV19" i="1"/>
  <c r="WV104" i="1"/>
  <c r="WV95" i="1"/>
  <c r="WV101" i="1"/>
  <c r="WV21" i="1"/>
  <c r="WV99" i="1"/>
  <c r="WV93" i="1"/>
  <c r="WV102" i="1"/>
  <c r="WV111" i="1"/>
  <c r="WV110" i="1"/>
  <c r="WV106" i="1"/>
  <c r="WV108" i="1"/>
  <c r="WV22" i="1"/>
  <c r="WV114" i="1"/>
  <c r="WV116" i="1"/>
  <c r="WV117" i="1"/>
  <c r="WV113" i="1"/>
  <c r="WV23" i="1"/>
  <c r="WV107" i="1"/>
  <c r="WV24" i="1"/>
  <c r="WV122" i="1"/>
  <c r="WV123" i="1"/>
  <c r="WV124" i="1"/>
  <c r="WV121" i="1"/>
  <c r="WV126" i="1"/>
  <c r="WV129" i="1"/>
  <c r="WV120" i="1"/>
  <c r="WV127" i="1"/>
  <c r="WV18" i="1"/>
  <c r="WV125" i="1"/>
  <c r="WV109" i="1"/>
  <c r="WV25" i="1"/>
  <c r="WV70" i="1"/>
  <c r="WR71" i="1"/>
  <c r="WS71" i="1"/>
  <c r="WT71" i="1"/>
  <c r="WU71" i="1"/>
  <c r="WW71" i="1"/>
  <c r="WX71" i="1"/>
  <c r="WY71" i="1"/>
  <c r="WZ71" i="1"/>
  <c r="WR69" i="1"/>
  <c r="WS69" i="1"/>
  <c r="WT69" i="1"/>
  <c r="WU69" i="1"/>
  <c r="WW69" i="1"/>
  <c r="WX69" i="1"/>
  <c r="WY69" i="1"/>
  <c r="WZ69" i="1"/>
  <c r="WR75" i="1"/>
  <c r="WS75" i="1"/>
  <c r="WT75" i="1"/>
  <c r="WU75" i="1"/>
  <c r="WW75" i="1"/>
  <c r="WX75" i="1"/>
  <c r="WY75" i="1"/>
  <c r="WZ75" i="1"/>
  <c r="WR3" i="1"/>
  <c r="WS3" i="1"/>
  <c r="WT3" i="1"/>
  <c r="WU3" i="1"/>
  <c r="WW3" i="1"/>
  <c r="WX3" i="1"/>
  <c r="WY3" i="1"/>
  <c r="WZ3" i="1"/>
  <c r="WR5" i="1"/>
  <c r="WS5" i="1"/>
  <c r="WT5" i="1"/>
  <c r="WU5" i="1"/>
  <c r="WW5" i="1"/>
  <c r="WX5" i="1"/>
  <c r="WY5" i="1"/>
  <c r="WZ5" i="1"/>
  <c r="WR4" i="1"/>
  <c r="WS4" i="1"/>
  <c r="WT4" i="1"/>
  <c r="WU4" i="1"/>
  <c r="WW4" i="1"/>
  <c r="WX4" i="1"/>
  <c r="WY4" i="1"/>
  <c r="WZ4" i="1"/>
  <c r="WR78" i="1"/>
  <c r="WS78" i="1"/>
  <c r="WT78" i="1"/>
  <c r="WU78" i="1"/>
  <c r="WW78" i="1"/>
  <c r="WX78" i="1"/>
  <c r="WY78" i="1"/>
  <c r="WZ78" i="1"/>
  <c r="WR6" i="1"/>
  <c r="WS6" i="1"/>
  <c r="WT6" i="1"/>
  <c r="WU6" i="1"/>
  <c r="WW6" i="1"/>
  <c r="WX6" i="1"/>
  <c r="WY6" i="1"/>
  <c r="WZ6" i="1"/>
  <c r="WR81" i="1"/>
  <c r="WS81" i="1"/>
  <c r="WT81" i="1"/>
  <c r="WU81" i="1"/>
  <c r="WW81" i="1"/>
  <c r="WX81" i="1"/>
  <c r="WY81" i="1"/>
  <c r="WZ81" i="1"/>
  <c r="WR79" i="1"/>
  <c r="WS79" i="1"/>
  <c r="WT79" i="1"/>
  <c r="WU79" i="1"/>
  <c r="WW79" i="1"/>
  <c r="WX79" i="1"/>
  <c r="WY79" i="1"/>
  <c r="WZ79" i="1"/>
  <c r="WR76" i="1"/>
  <c r="WS76" i="1"/>
  <c r="WT76" i="1"/>
  <c r="WU76" i="1"/>
  <c r="WW76" i="1"/>
  <c r="WX76" i="1"/>
  <c r="WY76" i="1"/>
  <c r="WZ76" i="1"/>
  <c r="WR84" i="1"/>
  <c r="WS84" i="1"/>
  <c r="WT84" i="1"/>
  <c r="WU84" i="1"/>
  <c r="WW84" i="1"/>
  <c r="WX84" i="1"/>
  <c r="WY84" i="1"/>
  <c r="WZ84" i="1"/>
  <c r="WR86" i="1"/>
  <c r="WS86" i="1"/>
  <c r="WT86" i="1"/>
  <c r="WU86" i="1"/>
  <c r="WW86" i="1"/>
  <c r="WX86" i="1"/>
  <c r="WY86" i="1"/>
  <c r="WZ86" i="1"/>
  <c r="WR85" i="1"/>
  <c r="WS85" i="1"/>
  <c r="WT85" i="1"/>
  <c r="WU85" i="1"/>
  <c r="WW85" i="1"/>
  <c r="WX85" i="1"/>
  <c r="WY85" i="1"/>
  <c r="WZ85" i="1"/>
  <c r="WR88" i="1"/>
  <c r="WS88" i="1"/>
  <c r="WT88" i="1"/>
  <c r="WU88" i="1"/>
  <c r="WW88" i="1"/>
  <c r="WX88" i="1"/>
  <c r="WY88" i="1"/>
  <c r="WZ88" i="1"/>
  <c r="WR9" i="1"/>
  <c r="WS9" i="1"/>
  <c r="WT9" i="1"/>
  <c r="WU9" i="1"/>
  <c r="WW9" i="1"/>
  <c r="WX9" i="1"/>
  <c r="WY9" i="1"/>
  <c r="WZ9" i="1"/>
  <c r="WR87" i="1"/>
  <c r="WS87" i="1"/>
  <c r="WT87" i="1"/>
  <c r="WU87" i="1"/>
  <c r="WW87" i="1"/>
  <c r="WX87" i="1"/>
  <c r="WY87" i="1"/>
  <c r="WZ87" i="1"/>
  <c r="WR8" i="1"/>
  <c r="WS8" i="1"/>
  <c r="WT8" i="1"/>
  <c r="WU8" i="1"/>
  <c r="WW8" i="1"/>
  <c r="WX8" i="1"/>
  <c r="WY8" i="1"/>
  <c r="WZ8" i="1"/>
  <c r="WR83" i="1"/>
  <c r="WS83" i="1"/>
  <c r="WT83" i="1"/>
  <c r="WU83" i="1"/>
  <c r="WW83" i="1"/>
  <c r="WX83" i="1"/>
  <c r="WY83" i="1"/>
  <c r="WZ83" i="1"/>
  <c r="WR90" i="1"/>
  <c r="WS90" i="1"/>
  <c r="WT90" i="1"/>
  <c r="WU90" i="1"/>
  <c r="WW90" i="1"/>
  <c r="WX90" i="1"/>
  <c r="WY90" i="1"/>
  <c r="WZ90" i="1"/>
  <c r="WR11" i="1"/>
  <c r="WS11" i="1"/>
  <c r="WT11" i="1"/>
  <c r="WU11" i="1"/>
  <c r="WW11" i="1"/>
  <c r="WX11" i="1"/>
  <c r="WY11" i="1"/>
  <c r="WZ11" i="1"/>
  <c r="WR16" i="1"/>
  <c r="WS16" i="1"/>
  <c r="WT16" i="1"/>
  <c r="WU16" i="1"/>
  <c r="WW16" i="1"/>
  <c r="WX16" i="1"/>
  <c r="WY16" i="1"/>
  <c r="WZ16" i="1"/>
  <c r="WR14" i="1"/>
  <c r="WS14" i="1"/>
  <c r="WT14" i="1"/>
  <c r="WU14" i="1"/>
  <c r="WW14" i="1"/>
  <c r="WX14" i="1"/>
  <c r="WY14" i="1"/>
  <c r="WZ14" i="1"/>
  <c r="WR92" i="1"/>
  <c r="WS92" i="1"/>
  <c r="WT92" i="1"/>
  <c r="WU92" i="1"/>
  <c r="WW92" i="1"/>
  <c r="WX92" i="1"/>
  <c r="WY92" i="1"/>
  <c r="WZ92" i="1"/>
  <c r="WR13" i="1"/>
  <c r="WS13" i="1"/>
  <c r="WT13" i="1"/>
  <c r="WU13" i="1"/>
  <c r="WW13" i="1"/>
  <c r="WX13" i="1"/>
  <c r="WY13" i="1"/>
  <c r="WZ13" i="1"/>
  <c r="WR94" i="1"/>
  <c r="WS94" i="1"/>
  <c r="WT94" i="1"/>
  <c r="WU94" i="1"/>
  <c r="WW94" i="1"/>
  <c r="WX94" i="1"/>
  <c r="WY94" i="1"/>
  <c r="WZ94" i="1"/>
  <c r="WR97" i="1"/>
  <c r="WS97" i="1"/>
  <c r="WT97" i="1"/>
  <c r="WU97" i="1"/>
  <c r="WW97" i="1"/>
  <c r="WX97" i="1"/>
  <c r="WY97" i="1"/>
  <c r="WZ97" i="1"/>
  <c r="WR17" i="1"/>
  <c r="WS17" i="1"/>
  <c r="WT17" i="1"/>
  <c r="WU17" i="1"/>
  <c r="WW17" i="1"/>
  <c r="WX17" i="1"/>
  <c r="WY17" i="1"/>
  <c r="WZ17" i="1"/>
  <c r="WR96" i="1"/>
  <c r="WS96" i="1"/>
  <c r="WT96" i="1"/>
  <c r="WU96" i="1"/>
  <c r="WW96" i="1"/>
  <c r="WX96" i="1"/>
  <c r="WY96" i="1"/>
  <c r="WZ96" i="1"/>
  <c r="WR100" i="1"/>
  <c r="WS100" i="1"/>
  <c r="WT100" i="1"/>
  <c r="WU100" i="1"/>
  <c r="WW100" i="1"/>
  <c r="WX100" i="1"/>
  <c r="WY100" i="1"/>
  <c r="WZ100" i="1"/>
  <c r="WR91" i="1"/>
  <c r="WS91" i="1"/>
  <c r="WT91" i="1"/>
  <c r="WU91" i="1"/>
  <c r="WW91" i="1"/>
  <c r="WX91" i="1"/>
  <c r="WY91" i="1"/>
  <c r="WZ91" i="1"/>
  <c r="WR103" i="1"/>
  <c r="WS103" i="1"/>
  <c r="WT103" i="1"/>
  <c r="WU103" i="1"/>
  <c r="WW103" i="1"/>
  <c r="WX103" i="1"/>
  <c r="WY103" i="1"/>
  <c r="WZ103" i="1"/>
  <c r="WR19" i="1"/>
  <c r="WS19" i="1"/>
  <c r="WT19" i="1"/>
  <c r="WU19" i="1"/>
  <c r="WW19" i="1"/>
  <c r="WX19" i="1"/>
  <c r="WY19" i="1"/>
  <c r="WZ19" i="1"/>
  <c r="WR104" i="1"/>
  <c r="WS104" i="1"/>
  <c r="WT104" i="1"/>
  <c r="WU104" i="1"/>
  <c r="WW104" i="1"/>
  <c r="WX104" i="1"/>
  <c r="WY104" i="1"/>
  <c r="WZ104" i="1"/>
  <c r="WR95" i="1"/>
  <c r="WS95" i="1"/>
  <c r="WT95" i="1"/>
  <c r="WU95" i="1"/>
  <c r="WW95" i="1"/>
  <c r="WX95" i="1"/>
  <c r="WY95" i="1"/>
  <c r="WZ95" i="1"/>
  <c r="WR101" i="1"/>
  <c r="WS101" i="1"/>
  <c r="WT101" i="1"/>
  <c r="WU101" i="1"/>
  <c r="WW101" i="1"/>
  <c r="WX101" i="1"/>
  <c r="WY101" i="1"/>
  <c r="WZ101" i="1"/>
  <c r="WR21" i="1"/>
  <c r="WS21" i="1"/>
  <c r="WT21" i="1"/>
  <c r="WU21" i="1"/>
  <c r="WW21" i="1"/>
  <c r="WX21" i="1"/>
  <c r="WY21" i="1"/>
  <c r="WZ21" i="1"/>
  <c r="WR99" i="1"/>
  <c r="WS99" i="1"/>
  <c r="WT99" i="1"/>
  <c r="WU99" i="1"/>
  <c r="WW99" i="1"/>
  <c r="WX99" i="1"/>
  <c r="WY99" i="1"/>
  <c r="WZ99" i="1"/>
  <c r="WR93" i="1"/>
  <c r="WS93" i="1"/>
  <c r="WT93" i="1"/>
  <c r="WU93" i="1"/>
  <c r="WW93" i="1"/>
  <c r="WX93" i="1"/>
  <c r="WY93" i="1"/>
  <c r="WZ93" i="1"/>
  <c r="WR102" i="1"/>
  <c r="WS102" i="1"/>
  <c r="WT102" i="1"/>
  <c r="WU102" i="1"/>
  <c r="WW102" i="1"/>
  <c r="WX102" i="1"/>
  <c r="WY102" i="1"/>
  <c r="WZ102" i="1"/>
  <c r="WR111" i="1"/>
  <c r="WS111" i="1"/>
  <c r="WT111" i="1"/>
  <c r="WU111" i="1"/>
  <c r="WW111" i="1"/>
  <c r="WX111" i="1"/>
  <c r="WY111" i="1"/>
  <c r="WZ111" i="1"/>
  <c r="WR110" i="1"/>
  <c r="WS110" i="1"/>
  <c r="WT110" i="1"/>
  <c r="WU110" i="1"/>
  <c r="WW110" i="1"/>
  <c r="WX110" i="1"/>
  <c r="WY110" i="1"/>
  <c r="WZ110" i="1"/>
  <c r="WR106" i="1"/>
  <c r="WS106" i="1"/>
  <c r="WT106" i="1"/>
  <c r="WU106" i="1"/>
  <c r="WW106" i="1"/>
  <c r="WX106" i="1"/>
  <c r="WY106" i="1"/>
  <c r="WZ106" i="1"/>
  <c r="WR108" i="1"/>
  <c r="WS108" i="1"/>
  <c r="WT108" i="1"/>
  <c r="WU108" i="1"/>
  <c r="WW108" i="1"/>
  <c r="WX108" i="1"/>
  <c r="WY108" i="1"/>
  <c r="WZ108" i="1"/>
  <c r="WR22" i="1"/>
  <c r="WS22" i="1"/>
  <c r="WT22" i="1"/>
  <c r="WU22" i="1"/>
  <c r="WW22" i="1"/>
  <c r="WX22" i="1"/>
  <c r="WY22" i="1"/>
  <c r="WZ22" i="1"/>
  <c r="WR114" i="1"/>
  <c r="WS114" i="1"/>
  <c r="WT114" i="1"/>
  <c r="WU114" i="1"/>
  <c r="WW114" i="1"/>
  <c r="WX114" i="1"/>
  <c r="WY114" i="1"/>
  <c r="WZ114" i="1"/>
  <c r="WR116" i="1"/>
  <c r="WS116" i="1"/>
  <c r="WT116" i="1"/>
  <c r="WU116" i="1"/>
  <c r="WW116" i="1"/>
  <c r="WX116" i="1"/>
  <c r="WY116" i="1"/>
  <c r="WZ116" i="1"/>
  <c r="WR117" i="1"/>
  <c r="WS117" i="1"/>
  <c r="WT117" i="1"/>
  <c r="WU117" i="1"/>
  <c r="WW117" i="1"/>
  <c r="WX117" i="1"/>
  <c r="WY117" i="1"/>
  <c r="WZ117" i="1"/>
  <c r="WR113" i="1"/>
  <c r="WS113" i="1"/>
  <c r="WT113" i="1"/>
  <c r="WU113" i="1"/>
  <c r="WW113" i="1"/>
  <c r="WX113" i="1"/>
  <c r="WY113" i="1"/>
  <c r="WZ113" i="1"/>
  <c r="WR23" i="1"/>
  <c r="WS23" i="1"/>
  <c r="WT23" i="1"/>
  <c r="WU23" i="1"/>
  <c r="WW23" i="1"/>
  <c r="WX23" i="1"/>
  <c r="WY23" i="1"/>
  <c r="WZ23" i="1"/>
  <c r="WR107" i="1"/>
  <c r="WS107" i="1"/>
  <c r="WT107" i="1"/>
  <c r="WU107" i="1"/>
  <c r="WW107" i="1"/>
  <c r="WX107" i="1"/>
  <c r="WY107" i="1"/>
  <c r="WZ107" i="1"/>
  <c r="WR24" i="1"/>
  <c r="WS24" i="1"/>
  <c r="WT24" i="1"/>
  <c r="WU24" i="1"/>
  <c r="WW24" i="1"/>
  <c r="WX24" i="1"/>
  <c r="WY24" i="1"/>
  <c r="WZ24" i="1"/>
  <c r="WR122" i="1"/>
  <c r="WS122" i="1"/>
  <c r="WT122" i="1"/>
  <c r="WU122" i="1"/>
  <c r="WW122" i="1"/>
  <c r="WX122" i="1"/>
  <c r="WY122" i="1"/>
  <c r="WZ122" i="1"/>
  <c r="WR123" i="1"/>
  <c r="WS123" i="1"/>
  <c r="WT123" i="1"/>
  <c r="WU123" i="1"/>
  <c r="WW123" i="1"/>
  <c r="WX123" i="1"/>
  <c r="WY123" i="1"/>
  <c r="WZ123" i="1"/>
  <c r="WR124" i="1"/>
  <c r="WS124" i="1"/>
  <c r="WT124" i="1"/>
  <c r="WU124" i="1"/>
  <c r="WW124" i="1"/>
  <c r="WX124" i="1"/>
  <c r="WY124" i="1"/>
  <c r="WZ124" i="1"/>
  <c r="WR121" i="1"/>
  <c r="WS121" i="1"/>
  <c r="WT121" i="1"/>
  <c r="WU121" i="1"/>
  <c r="WW121" i="1"/>
  <c r="WX121" i="1"/>
  <c r="WY121" i="1"/>
  <c r="WZ121" i="1"/>
  <c r="WR126" i="1"/>
  <c r="WS126" i="1"/>
  <c r="WT126" i="1"/>
  <c r="WU126" i="1"/>
  <c r="WW126" i="1"/>
  <c r="WX126" i="1"/>
  <c r="WY126" i="1"/>
  <c r="WZ126" i="1"/>
  <c r="WR129" i="1"/>
  <c r="WS129" i="1"/>
  <c r="WT129" i="1"/>
  <c r="WU129" i="1"/>
  <c r="WW129" i="1"/>
  <c r="WX129" i="1"/>
  <c r="WY129" i="1"/>
  <c r="WZ129" i="1"/>
  <c r="WR120" i="1"/>
  <c r="WS120" i="1"/>
  <c r="WT120" i="1"/>
  <c r="WU120" i="1"/>
  <c r="WW120" i="1"/>
  <c r="WX120" i="1"/>
  <c r="WY120" i="1"/>
  <c r="WZ120" i="1"/>
  <c r="WR127" i="1"/>
  <c r="WS127" i="1"/>
  <c r="WT127" i="1"/>
  <c r="WU127" i="1"/>
  <c r="WW127" i="1"/>
  <c r="WX127" i="1"/>
  <c r="WY127" i="1"/>
  <c r="WZ127" i="1"/>
  <c r="WR18" i="1"/>
  <c r="WS18" i="1"/>
  <c r="WT18" i="1"/>
  <c r="WU18" i="1"/>
  <c r="WW18" i="1"/>
  <c r="WX18" i="1"/>
  <c r="WY18" i="1"/>
  <c r="WZ18" i="1"/>
  <c r="WR125" i="1"/>
  <c r="WS125" i="1"/>
  <c r="WT125" i="1"/>
  <c r="WU125" i="1"/>
  <c r="WW125" i="1"/>
  <c r="WX125" i="1"/>
  <c r="WY125" i="1"/>
  <c r="WZ125" i="1"/>
  <c r="WR109" i="1"/>
  <c r="WS109" i="1"/>
  <c r="WT109" i="1"/>
  <c r="WU109" i="1"/>
  <c r="WW109" i="1"/>
  <c r="WX109" i="1"/>
  <c r="WY109" i="1"/>
  <c r="WZ109" i="1"/>
  <c r="WR25" i="1"/>
  <c r="WS25" i="1"/>
  <c r="WT25" i="1"/>
  <c r="WU25" i="1"/>
  <c r="WW25" i="1"/>
  <c r="WX25" i="1"/>
  <c r="WY25" i="1"/>
  <c r="WZ25" i="1"/>
  <c r="WR119" i="1"/>
  <c r="WS119" i="1"/>
  <c r="WT119" i="1"/>
  <c r="WU119" i="1"/>
  <c r="WW119" i="1"/>
  <c r="WX119" i="1"/>
  <c r="WY119" i="1"/>
  <c r="WZ119" i="1"/>
  <c r="WR128" i="1"/>
  <c r="WS128" i="1"/>
  <c r="WT128" i="1"/>
  <c r="WU128" i="1"/>
  <c r="WW128" i="1"/>
  <c r="WX128" i="1"/>
  <c r="WY128" i="1"/>
  <c r="WZ128" i="1"/>
  <c r="WR115" i="1"/>
  <c r="WS115" i="1"/>
  <c r="WT115" i="1"/>
  <c r="WU115" i="1"/>
  <c r="WW115" i="1"/>
  <c r="WX115" i="1"/>
  <c r="WY115" i="1"/>
  <c r="WZ115" i="1"/>
  <c r="WR26" i="1"/>
  <c r="WS26" i="1"/>
  <c r="WT26" i="1"/>
  <c r="WU26" i="1"/>
  <c r="WW26" i="1"/>
  <c r="WX26" i="1"/>
  <c r="WY26" i="1"/>
  <c r="WZ26" i="1"/>
  <c r="WR29" i="1"/>
  <c r="WS29" i="1"/>
  <c r="WT29" i="1"/>
  <c r="WU29" i="1"/>
  <c r="WW29" i="1"/>
  <c r="WX29" i="1"/>
  <c r="WY29" i="1"/>
  <c r="WZ29" i="1"/>
  <c r="WR30" i="1"/>
  <c r="WS30" i="1"/>
  <c r="WT30" i="1"/>
  <c r="WU30" i="1"/>
  <c r="WW30" i="1"/>
  <c r="WX30" i="1"/>
  <c r="WY30" i="1"/>
  <c r="WZ30" i="1"/>
  <c r="WR133" i="1"/>
  <c r="WS133" i="1"/>
  <c r="WT133" i="1"/>
  <c r="WU133" i="1"/>
  <c r="WW133" i="1"/>
  <c r="WX133" i="1"/>
  <c r="WY133" i="1"/>
  <c r="WZ133" i="1"/>
  <c r="WR135" i="1"/>
  <c r="WS135" i="1"/>
  <c r="WT135" i="1"/>
  <c r="WU135" i="1"/>
  <c r="WW135" i="1"/>
  <c r="WX135" i="1"/>
  <c r="WY135" i="1"/>
  <c r="WZ135" i="1"/>
  <c r="WR134" i="1"/>
  <c r="WS134" i="1"/>
  <c r="WT134" i="1"/>
  <c r="WU134" i="1"/>
  <c r="WW134" i="1"/>
  <c r="WX134" i="1"/>
  <c r="WY134" i="1"/>
  <c r="WZ134" i="1"/>
  <c r="WR32" i="1"/>
  <c r="WS32" i="1"/>
  <c r="WT32" i="1"/>
  <c r="WU32" i="1"/>
  <c r="WW32" i="1"/>
  <c r="WX32" i="1"/>
  <c r="WY32" i="1"/>
  <c r="WZ32" i="1"/>
  <c r="WR27" i="1"/>
  <c r="WS27" i="1"/>
  <c r="WT27" i="1"/>
  <c r="WU27" i="1"/>
  <c r="WW27" i="1"/>
  <c r="WX27" i="1"/>
  <c r="WY27" i="1"/>
  <c r="WZ27" i="1"/>
  <c r="WR33" i="1"/>
  <c r="WS33" i="1"/>
  <c r="WT33" i="1"/>
  <c r="WU33" i="1"/>
  <c r="WW33" i="1"/>
  <c r="WX33" i="1"/>
  <c r="WY33" i="1"/>
  <c r="WZ33" i="1"/>
  <c r="WR28" i="1"/>
  <c r="WS28" i="1"/>
  <c r="WT28" i="1"/>
  <c r="WU28" i="1"/>
  <c r="WW28" i="1"/>
  <c r="WX28" i="1"/>
  <c r="WY28" i="1"/>
  <c r="WZ28" i="1"/>
  <c r="WR136" i="1"/>
  <c r="WS136" i="1"/>
  <c r="WT136" i="1"/>
  <c r="WU136" i="1"/>
  <c r="WW136" i="1"/>
  <c r="WX136" i="1"/>
  <c r="WY136" i="1"/>
  <c r="WZ136" i="1"/>
  <c r="WR112" i="1"/>
  <c r="WS112" i="1"/>
  <c r="WT112" i="1"/>
  <c r="WU112" i="1"/>
  <c r="WW112" i="1"/>
  <c r="WX112" i="1"/>
  <c r="WY112" i="1"/>
  <c r="WZ112" i="1"/>
  <c r="WR138" i="1"/>
  <c r="WS138" i="1"/>
  <c r="WT138" i="1"/>
  <c r="WU138" i="1"/>
  <c r="WW138" i="1"/>
  <c r="WX138" i="1"/>
  <c r="WY138" i="1"/>
  <c r="WZ138" i="1"/>
  <c r="WR139" i="1"/>
  <c r="WS139" i="1"/>
  <c r="WT139" i="1"/>
  <c r="WU139" i="1"/>
  <c r="WW139" i="1"/>
  <c r="WX139" i="1"/>
  <c r="WY139" i="1"/>
  <c r="WZ139" i="1"/>
  <c r="WR142" i="1"/>
  <c r="WS142" i="1"/>
  <c r="WT142" i="1"/>
  <c r="WU142" i="1"/>
  <c r="WW142" i="1"/>
  <c r="WX142" i="1"/>
  <c r="WY142" i="1"/>
  <c r="WZ142" i="1"/>
  <c r="WR35" i="1"/>
  <c r="WS35" i="1"/>
  <c r="WT35" i="1"/>
  <c r="WU35" i="1"/>
  <c r="WW35" i="1"/>
  <c r="WX35" i="1"/>
  <c r="WY35" i="1"/>
  <c r="WZ35" i="1"/>
  <c r="WR137" i="1"/>
  <c r="WS137" i="1"/>
  <c r="WT137" i="1"/>
  <c r="WU137" i="1"/>
  <c r="WW137" i="1"/>
  <c r="WX137" i="1"/>
  <c r="WY137" i="1"/>
  <c r="WZ137" i="1"/>
  <c r="WR143" i="1"/>
  <c r="WS143" i="1"/>
  <c r="WT143" i="1"/>
  <c r="WU143" i="1"/>
  <c r="WW143" i="1"/>
  <c r="WX143" i="1"/>
  <c r="WY143" i="1"/>
  <c r="WZ143" i="1"/>
  <c r="WR144" i="1"/>
  <c r="WS144" i="1"/>
  <c r="WT144" i="1"/>
  <c r="WU144" i="1"/>
  <c r="WW144" i="1"/>
  <c r="WX144" i="1"/>
  <c r="WY144" i="1"/>
  <c r="WZ144" i="1"/>
  <c r="WR146" i="1"/>
  <c r="WS146" i="1"/>
  <c r="WT146" i="1"/>
  <c r="WU146" i="1"/>
  <c r="WW146" i="1"/>
  <c r="WX146" i="1"/>
  <c r="WY146" i="1"/>
  <c r="WZ146" i="1"/>
  <c r="WR36" i="1"/>
  <c r="WS36" i="1"/>
  <c r="WT36" i="1"/>
  <c r="WU36" i="1"/>
  <c r="WW36" i="1"/>
  <c r="WX36" i="1"/>
  <c r="WY36" i="1"/>
  <c r="WZ36" i="1"/>
  <c r="WR151" i="1"/>
  <c r="WS151" i="1"/>
  <c r="WT151" i="1"/>
  <c r="WU151" i="1"/>
  <c r="WW151" i="1"/>
  <c r="WX151" i="1"/>
  <c r="WY151" i="1"/>
  <c r="WZ151" i="1"/>
  <c r="WR150" i="1"/>
  <c r="WS150" i="1"/>
  <c r="WT150" i="1"/>
  <c r="WU150" i="1"/>
  <c r="WW150" i="1"/>
  <c r="WX150" i="1"/>
  <c r="WY150" i="1"/>
  <c r="WZ150" i="1"/>
  <c r="WR152" i="1"/>
  <c r="WS152" i="1"/>
  <c r="WT152" i="1"/>
  <c r="WU152" i="1"/>
  <c r="WW152" i="1"/>
  <c r="WX152" i="1"/>
  <c r="WY152" i="1"/>
  <c r="WZ152" i="1"/>
  <c r="WR39" i="1"/>
  <c r="WS39" i="1"/>
  <c r="WT39" i="1"/>
  <c r="WU39" i="1"/>
  <c r="WW39" i="1"/>
  <c r="WX39" i="1"/>
  <c r="WY39" i="1"/>
  <c r="WZ39" i="1"/>
  <c r="WR153" i="1"/>
  <c r="WS153" i="1"/>
  <c r="WT153" i="1"/>
  <c r="WU153" i="1"/>
  <c r="WW153" i="1"/>
  <c r="WX153" i="1"/>
  <c r="WY153" i="1"/>
  <c r="WZ153" i="1"/>
  <c r="WR34" i="1"/>
  <c r="WS34" i="1"/>
  <c r="WT34" i="1"/>
  <c r="WU34" i="1"/>
  <c r="WW34" i="1"/>
  <c r="WX34" i="1"/>
  <c r="WY34" i="1"/>
  <c r="WZ34" i="1"/>
  <c r="WR155" i="1"/>
  <c r="WS155" i="1"/>
  <c r="WT155" i="1"/>
  <c r="WU155" i="1"/>
  <c r="WW155" i="1"/>
  <c r="WX155" i="1"/>
  <c r="WY155" i="1"/>
  <c r="WZ155" i="1"/>
  <c r="WR38" i="1"/>
  <c r="WS38" i="1"/>
  <c r="WT38" i="1"/>
  <c r="WU38" i="1"/>
  <c r="WW38" i="1"/>
  <c r="WX38" i="1"/>
  <c r="WY38" i="1"/>
  <c r="WZ38" i="1"/>
  <c r="WR31" i="1"/>
  <c r="WS31" i="1"/>
  <c r="WT31" i="1"/>
  <c r="WU31" i="1"/>
  <c r="WW31" i="1"/>
  <c r="WX31" i="1"/>
  <c r="WY31" i="1"/>
  <c r="WZ31" i="1"/>
  <c r="WR42" i="1"/>
  <c r="WS42" i="1"/>
  <c r="WT42" i="1"/>
  <c r="WU42" i="1"/>
  <c r="WW42" i="1"/>
  <c r="WX42" i="1"/>
  <c r="WY42" i="1"/>
  <c r="WZ42" i="1"/>
  <c r="WR131" i="1"/>
  <c r="WS131" i="1"/>
  <c r="WT131" i="1"/>
  <c r="WU131" i="1"/>
  <c r="WW131" i="1"/>
  <c r="WX131" i="1"/>
  <c r="WY131" i="1"/>
  <c r="WZ131" i="1"/>
  <c r="WR157" i="1"/>
  <c r="WS157" i="1"/>
  <c r="WT157" i="1"/>
  <c r="WU157" i="1"/>
  <c r="WW157" i="1"/>
  <c r="WX157" i="1"/>
  <c r="WY157" i="1"/>
  <c r="WZ157" i="1"/>
  <c r="WR160" i="1"/>
  <c r="WS160" i="1"/>
  <c r="WT160" i="1"/>
  <c r="WU160" i="1"/>
  <c r="WW160" i="1"/>
  <c r="WX160" i="1"/>
  <c r="WY160" i="1"/>
  <c r="WZ160" i="1"/>
  <c r="WR41" i="1"/>
  <c r="WS41" i="1"/>
  <c r="WT41" i="1"/>
  <c r="WU41" i="1"/>
  <c r="WW41" i="1"/>
  <c r="WX41" i="1"/>
  <c r="WY41" i="1"/>
  <c r="WZ41" i="1"/>
  <c r="WR40" i="1"/>
  <c r="WS40" i="1"/>
  <c r="WT40" i="1"/>
  <c r="WU40" i="1"/>
  <c r="WW40" i="1"/>
  <c r="WX40" i="1"/>
  <c r="WY40" i="1"/>
  <c r="WZ40" i="1"/>
  <c r="WR44" i="1"/>
  <c r="WS44" i="1"/>
  <c r="WT44" i="1"/>
  <c r="WU44" i="1"/>
  <c r="WW44" i="1"/>
  <c r="WX44" i="1"/>
  <c r="WY44" i="1"/>
  <c r="WZ44" i="1"/>
  <c r="WR161" i="1"/>
  <c r="WS161" i="1"/>
  <c r="WT161" i="1"/>
  <c r="WU161" i="1"/>
  <c r="WW161" i="1"/>
  <c r="WX161" i="1"/>
  <c r="WY161" i="1"/>
  <c r="WZ161" i="1"/>
  <c r="WR156" i="1"/>
  <c r="WS156" i="1"/>
  <c r="WT156" i="1"/>
  <c r="WU156" i="1"/>
  <c r="WW156" i="1"/>
  <c r="WX156" i="1"/>
  <c r="WY156" i="1"/>
  <c r="WZ156" i="1"/>
  <c r="WR158" i="1"/>
  <c r="WS158" i="1"/>
  <c r="WT158" i="1"/>
  <c r="WU158" i="1"/>
  <c r="WW158" i="1"/>
  <c r="WX158" i="1"/>
  <c r="WY158" i="1"/>
  <c r="WZ158" i="1"/>
  <c r="WR164" i="1"/>
  <c r="WS164" i="1"/>
  <c r="WT164" i="1"/>
  <c r="WU164" i="1"/>
  <c r="WW164" i="1"/>
  <c r="WX164" i="1"/>
  <c r="WY164" i="1"/>
  <c r="WZ164" i="1"/>
  <c r="WR159" i="1"/>
  <c r="WS159" i="1"/>
  <c r="WT159" i="1"/>
  <c r="WU159" i="1"/>
  <c r="WW159" i="1"/>
  <c r="WX159" i="1"/>
  <c r="WY159" i="1"/>
  <c r="WZ159" i="1"/>
  <c r="WR145" i="1"/>
  <c r="WS145" i="1"/>
  <c r="WT145" i="1"/>
  <c r="WU145" i="1"/>
  <c r="WW145" i="1"/>
  <c r="WX145" i="1"/>
  <c r="WY145" i="1"/>
  <c r="WZ145" i="1"/>
  <c r="WR165" i="1"/>
  <c r="WS165" i="1"/>
  <c r="WT165" i="1"/>
  <c r="WU165" i="1"/>
  <c r="WW165" i="1"/>
  <c r="WX165" i="1"/>
  <c r="WY165" i="1"/>
  <c r="WZ165" i="1"/>
  <c r="WR43" i="1"/>
  <c r="WS43" i="1"/>
  <c r="WT43" i="1"/>
  <c r="WU43" i="1"/>
  <c r="WW43" i="1"/>
  <c r="WX43" i="1"/>
  <c r="WY43" i="1"/>
  <c r="WZ43" i="1"/>
  <c r="WR149" i="1"/>
  <c r="WS149" i="1"/>
  <c r="WT149" i="1"/>
  <c r="WU149" i="1"/>
  <c r="WW149" i="1"/>
  <c r="WX149" i="1"/>
  <c r="WY149" i="1"/>
  <c r="WZ149" i="1"/>
  <c r="WR48" i="1"/>
  <c r="WS48" i="1"/>
  <c r="WT48" i="1"/>
  <c r="WU48" i="1"/>
  <c r="WW48" i="1"/>
  <c r="WX48" i="1"/>
  <c r="WY48" i="1"/>
  <c r="WZ48" i="1"/>
  <c r="WR47" i="1"/>
  <c r="WS47" i="1"/>
  <c r="WT47" i="1"/>
  <c r="WU47" i="1"/>
  <c r="WW47" i="1"/>
  <c r="WX47" i="1"/>
  <c r="WY47" i="1"/>
  <c r="WZ47" i="1"/>
  <c r="WR46" i="1"/>
  <c r="WS46" i="1"/>
  <c r="WT46" i="1"/>
  <c r="WU46" i="1"/>
  <c r="WW46" i="1"/>
  <c r="WX46" i="1"/>
  <c r="WY46" i="1"/>
  <c r="WZ46" i="1"/>
  <c r="WR98" i="1"/>
  <c r="WS98" i="1"/>
  <c r="WT98" i="1"/>
  <c r="WU98" i="1"/>
  <c r="WW98" i="1"/>
  <c r="WX98" i="1"/>
  <c r="WY98" i="1"/>
  <c r="WZ98" i="1"/>
  <c r="WR45" i="1"/>
  <c r="WS45" i="1"/>
  <c r="WT45" i="1"/>
  <c r="WU45" i="1"/>
  <c r="WW45" i="1"/>
  <c r="WX45" i="1"/>
  <c r="WY45" i="1"/>
  <c r="WZ45" i="1"/>
  <c r="WR170" i="1"/>
  <c r="WS170" i="1"/>
  <c r="WT170" i="1"/>
  <c r="WU170" i="1"/>
  <c r="WW170" i="1"/>
  <c r="WX170" i="1"/>
  <c r="WY170" i="1"/>
  <c r="WZ170" i="1"/>
  <c r="WR173" i="1"/>
  <c r="WS173" i="1"/>
  <c r="WT173" i="1"/>
  <c r="WU173" i="1"/>
  <c r="WW173" i="1"/>
  <c r="WX173" i="1"/>
  <c r="WY173" i="1"/>
  <c r="WZ173" i="1"/>
  <c r="WR171" i="1"/>
  <c r="WS171" i="1"/>
  <c r="WT171" i="1"/>
  <c r="WU171" i="1"/>
  <c r="WW171" i="1"/>
  <c r="WX171" i="1"/>
  <c r="WY171" i="1"/>
  <c r="WZ171" i="1"/>
  <c r="WR50" i="1"/>
  <c r="WS50" i="1"/>
  <c r="WT50" i="1"/>
  <c r="WU50" i="1"/>
  <c r="WW50" i="1"/>
  <c r="WX50" i="1"/>
  <c r="WY50" i="1"/>
  <c r="WZ50" i="1"/>
  <c r="WR169" i="1"/>
  <c r="WS169" i="1"/>
  <c r="WT169" i="1"/>
  <c r="WU169" i="1"/>
  <c r="WW169" i="1"/>
  <c r="WX169" i="1"/>
  <c r="WY169" i="1"/>
  <c r="WZ169" i="1"/>
  <c r="WR168" i="1"/>
  <c r="WS168" i="1"/>
  <c r="WT168" i="1"/>
  <c r="WU168" i="1"/>
  <c r="WW168" i="1"/>
  <c r="WX168" i="1"/>
  <c r="WY168" i="1"/>
  <c r="WZ168" i="1"/>
  <c r="WR178" i="1"/>
  <c r="WS178" i="1"/>
  <c r="WT178" i="1"/>
  <c r="WU178" i="1"/>
  <c r="WW178" i="1"/>
  <c r="WX178" i="1"/>
  <c r="WY178" i="1"/>
  <c r="WZ178" i="1"/>
  <c r="WR162" i="1"/>
  <c r="WS162" i="1"/>
  <c r="WT162" i="1"/>
  <c r="WU162" i="1"/>
  <c r="WW162" i="1"/>
  <c r="WX162" i="1"/>
  <c r="WY162" i="1"/>
  <c r="WZ162" i="1"/>
  <c r="WR51" i="1"/>
  <c r="WS51" i="1"/>
  <c r="WT51" i="1"/>
  <c r="WU51" i="1"/>
  <c r="WW51" i="1"/>
  <c r="WX51" i="1"/>
  <c r="WY51" i="1"/>
  <c r="WZ51" i="1"/>
  <c r="WR174" i="1"/>
  <c r="WS174" i="1"/>
  <c r="WT174" i="1"/>
  <c r="WU174" i="1"/>
  <c r="WW174" i="1"/>
  <c r="WX174" i="1"/>
  <c r="WY174" i="1"/>
  <c r="WZ174" i="1"/>
  <c r="WR180" i="1"/>
  <c r="WS180" i="1"/>
  <c r="WT180" i="1"/>
  <c r="WU180" i="1"/>
  <c r="WW180" i="1"/>
  <c r="WX180" i="1"/>
  <c r="WY180" i="1"/>
  <c r="WZ180" i="1"/>
  <c r="WR52" i="1"/>
  <c r="WS52" i="1"/>
  <c r="WT52" i="1"/>
  <c r="WU52" i="1"/>
  <c r="WW52" i="1"/>
  <c r="WX52" i="1"/>
  <c r="WY52" i="1"/>
  <c r="WZ52" i="1"/>
  <c r="WR186" i="1"/>
  <c r="WS186" i="1"/>
  <c r="WT186" i="1"/>
  <c r="WU186" i="1"/>
  <c r="WW186" i="1"/>
  <c r="WX186" i="1"/>
  <c r="WY186" i="1"/>
  <c r="WZ186" i="1"/>
  <c r="WR187" i="1"/>
  <c r="WS187" i="1"/>
  <c r="WT187" i="1"/>
  <c r="WU187" i="1"/>
  <c r="WW187" i="1"/>
  <c r="WX187" i="1"/>
  <c r="WY187" i="1"/>
  <c r="WZ187" i="1"/>
  <c r="WR184" i="1"/>
  <c r="WS184" i="1"/>
  <c r="WT184" i="1"/>
  <c r="WU184" i="1"/>
  <c r="WW184" i="1"/>
  <c r="WX184" i="1"/>
  <c r="WY184" i="1"/>
  <c r="WZ184" i="1"/>
  <c r="WR188" i="1"/>
  <c r="WS188" i="1"/>
  <c r="WT188" i="1"/>
  <c r="WU188" i="1"/>
  <c r="WW188" i="1"/>
  <c r="WX188" i="1"/>
  <c r="WY188" i="1"/>
  <c r="WZ188" i="1"/>
  <c r="WR54" i="1"/>
  <c r="WS54" i="1"/>
  <c r="WT54" i="1"/>
  <c r="WU54" i="1"/>
  <c r="WW54" i="1"/>
  <c r="WX54" i="1"/>
  <c r="WY54" i="1"/>
  <c r="WZ54" i="1"/>
  <c r="WR189" i="1"/>
  <c r="WS189" i="1"/>
  <c r="WT189" i="1"/>
  <c r="WU189" i="1"/>
  <c r="WW189" i="1"/>
  <c r="WX189" i="1"/>
  <c r="WY189" i="1"/>
  <c r="WZ189" i="1"/>
  <c r="WR185" i="1"/>
  <c r="WS185" i="1"/>
  <c r="WT185" i="1"/>
  <c r="WU185" i="1"/>
  <c r="WW185" i="1"/>
  <c r="WX185" i="1"/>
  <c r="WY185" i="1"/>
  <c r="WZ185" i="1"/>
  <c r="WR56" i="1"/>
  <c r="WS56" i="1"/>
  <c r="WT56" i="1"/>
  <c r="WU56" i="1"/>
  <c r="WW56" i="1"/>
  <c r="WX56" i="1"/>
  <c r="WY56" i="1"/>
  <c r="WZ56" i="1"/>
  <c r="WR58" i="1"/>
  <c r="WS58" i="1"/>
  <c r="WT58" i="1"/>
  <c r="WU58" i="1"/>
  <c r="WW58" i="1"/>
  <c r="WX58" i="1"/>
  <c r="WY58" i="1"/>
  <c r="WZ58" i="1"/>
  <c r="WR190" i="1"/>
  <c r="WS190" i="1"/>
  <c r="WT190" i="1"/>
  <c r="WU190" i="1"/>
  <c r="WW190" i="1"/>
  <c r="WX190" i="1"/>
  <c r="WY190" i="1"/>
  <c r="WZ190" i="1"/>
  <c r="WR182" i="1"/>
  <c r="WS182" i="1"/>
  <c r="WT182" i="1"/>
  <c r="WU182" i="1"/>
  <c r="WW182" i="1"/>
  <c r="WX182" i="1"/>
  <c r="WY182" i="1"/>
  <c r="WZ182" i="1"/>
  <c r="WR191" i="1"/>
  <c r="WS191" i="1"/>
  <c r="WT191" i="1"/>
  <c r="WU191" i="1"/>
  <c r="WW191" i="1"/>
  <c r="WX191" i="1"/>
  <c r="WY191" i="1"/>
  <c r="WZ191" i="1"/>
  <c r="WR175" i="1"/>
  <c r="WS175" i="1"/>
  <c r="WT175" i="1"/>
  <c r="WU175" i="1"/>
  <c r="WW175" i="1"/>
  <c r="WX175" i="1"/>
  <c r="WY175" i="1"/>
  <c r="WZ175" i="1"/>
  <c r="WR181" i="1"/>
  <c r="WS181" i="1"/>
  <c r="WT181" i="1"/>
  <c r="WU181" i="1"/>
  <c r="WW181" i="1"/>
  <c r="WX181" i="1"/>
  <c r="WY181" i="1"/>
  <c r="WZ181" i="1"/>
  <c r="WR59" i="1"/>
  <c r="WS59" i="1"/>
  <c r="WT59" i="1"/>
  <c r="WU59" i="1"/>
  <c r="WW59" i="1"/>
  <c r="WX59" i="1"/>
  <c r="WY59" i="1"/>
  <c r="WZ59" i="1"/>
  <c r="WR192" i="1"/>
  <c r="WS192" i="1"/>
  <c r="WT192" i="1"/>
  <c r="WU192" i="1"/>
  <c r="WW192" i="1"/>
  <c r="WX192" i="1"/>
  <c r="WY192" i="1"/>
  <c r="WZ192" i="1"/>
  <c r="WR193" i="1"/>
  <c r="WS193" i="1"/>
  <c r="WT193" i="1"/>
  <c r="WU193" i="1"/>
  <c r="WW193" i="1"/>
  <c r="WX193" i="1"/>
  <c r="WY193" i="1"/>
  <c r="WZ193" i="1"/>
  <c r="WR60" i="1"/>
  <c r="WS60" i="1"/>
  <c r="WT60" i="1"/>
  <c r="WU60" i="1"/>
  <c r="WW60" i="1"/>
  <c r="WX60" i="1"/>
  <c r="WY60" i="1"/>
  <c r="WZ60" i="1"/>
  <c r="WR61" i="1"/>
  <c r="WS61" i="1"/>
  <c r="WT61" i="1"/>
  <c r="WU61" i="1"/>
  <c r="WW61" i="1"/>
  <c r="WX61" i="1"/>
  <c r="WY61" i="1"/>
  <c r="WZ61" i="1"/>
  <c r="WR57" i="1"/>
  <c r="WS57" i="1"/>
  <c r="WT57" i="1"/>
  <c r="WU57" i="1"/>
  <c r="WW57" i="1"/>
  <c r="WX57" i="1"/>
  <c r="WY57" i="1"/>
  <c r="WZ57" i="1"/>
  <c r="WR63" i="1"/>
  <c r="WS63" i="1"/>
  <c r="WT63" i="1"/>
  <c r="WU63" i="1"/>
  <c r="WW63" i="1"/>
  <c r="WX63" i="1"/>
  <c r="WY63" i="1"/>
  <c r="WZ63" i="1"/>
  <c r="WR62" i="1"/>
  <c r="WS62" i="1"/>
  <c r="WT62" i="1"/>
  <c r="WU62" i="1"/>
  <c r="WW62" i="1"/>
  <c r="WX62" i="1"/>
  <c r="WY62" i="1"/>
  <c r="WZ62" i="1"/>
  <c r="WR66" i="1"/>
  <c r="WS66" i="1"/>
  <c r="WT66" i="1"/>
  <c r="WU66" i="1"/>
  <c r="WW66" i="1"/>
  <c r="WX66" i="1"/>
  <c r="WY66" i="1"/>
  <c r="WZ66" i="1"/>
  <c r="WR196" i="1"/>
  <c r="WS196" i="1"/>
  <c r="WT196" i="1"/>
  <c r="WU196" i="1"/>
  <c r="WW196" i="1"/>
  <c r="WX196" i="1"/>
  <c r="WY196" i="1"/>
  <c r="WZ196" i="1"/>
  <c r="WR198" i="1"/>
  <c r="WS198" i="1"/>
  <c r="WT198" i="1"/>
  <c r="WU198" i="1"/>
  <c r="WW198" i="1"/>
  <c r="WX198" i="1"/>
  <c r="WY198" i="1"/>
  <c r="WZ198" i="1"/>
  <c r="WR199" i="1"/>
  <c r="WS199" i="1"/>
  <c r="WT199" i="1"/>
  <c r="WU199" i="1"/>
  <c r="WW199" i="1"/>
  <c r="WX199" i="1"/>
  <c r="WY199" i="1"/>
  <c r="WZ199" i="1"/>
  <c r="WR203" i="1"/>
  <c r="WS203" i="1"/>
  <c r="WT203" i="1"/>
  <c r="WU203" i="1"/>
  <c r="WW203" i="1"/>
  <c r="WX203" i="1"/>
  <c r="WY203" i="1"/>
  <c r="WZ203" i="1"/>
  <c r="WR202" i="1"/>
  <c r="WS202" i="1"/>
  <c r="WT202" i="1"/>
  <c r="WU202" i="1"/>
  <c r="WW202" i="1"/>
  <c r="WX202" i="1"/>
  <c r="WY202" i="1"/>
  <c r="WZ202" i="1"/>
  <c r="WR201" i="1"/>
  <c r="WS201" i="1"/>
  <c r="WT201" i="1"/>
  <c r="WU201" i="1"/>
  <c r="WW201" i="1"/>
  <c r="WX201" i="1"/>
  <c r="WY201" i="1"/>
  <c r="WZ201" i="1"/>
  <c r="WR204" i="1"/>
  <c r="WS204" i="1"/>
  <c r="WT204" i="1"/>
  <c r="WU204" i="1"/>
  <c r="WW204" i="1"/>
  <c r="WX204" i="1"/>
  <c r="WY204" i="1"/>
  <c r="WZ204" i="1"/>
  <c r="WR206" i="1"/>
  <c r="WS206" i="1"/>
  <c r="WT206" i="1"/>
  <c r="WU206" i="1"/>
  <c r="WW206" i="1"/>
  <c r="WX206" i="1"/>
  <c r="WY206" i="1"/>
  <c r="WZ206" i="1"/>
  <c r="WR205" i="1"/>
  <c r="WS205" i="1"/>
  <c r="WT205" i="1"/>
  <c r="WU205" i="1"/>
  <c r="WW205" i="1"/>
  <c r="WX205" i="1"/>
  <c r="WY205" i="1"/>
  <c r="WZ205" i="1"/>
  <c r="WR207" i="1"/>
  <c r="WS207" i="1"/>
  <c r="WT207" i="1"/>
  <c r="WU207" i="1"/>
  <c r="WW207" i="1"/>
  <c r="WX207" i="1"/>
  <c r="WY207" i="1"/>
  <c r="WZ207" i="1"/>
  <c r="WR209" i="1"/>
  <c r="WS209" i="1"/>
  <c r="WT209" i="1"/>
  <c r="WU209" i="1"/>
  <c r="WW209" i="1"/>
  <c r="WX209" i="1"/>
  <c r="WY209" i="1"/>
  <c r="WZ209" i="1"/>
  <c r="WR200" i="1"/>
  <c r="WS200" i="1"/>
  <c r="WT200" i="1"/>
  <c r="WU200" i="1"/>
  <c r="WW200" i="1"/>
  <c r="WX200" i="1"/>
  <c r="WY200" i="1"/>
  <c r="WZ200" i="1"/>
  <c r="WR148" i="1"/>
  <c r="WS148" i="1"/>
  <c r="WT148" i="1"/>
  <c r="WU148" i="1"/>
  <c r="WW148" i="1"/>
  <c r="WX148" i="1"/>
  <c r="WY148" i="1"/>
  <c r="WZ148" i="1"/>
  <c r="WR68" i="1"/>
  <c r="WS68" i="1"/>
  <c r="WT68" i="1"/>
  <c r="WU68" i="1"/>
  <c r="WW68" i="1"/>
  <c r="WX68" i="1"/>
  <c r="WY68" i="1"/>
  <c r="WZ68" i="1"/>
  <c r="WR140" i="1"/>
  <c r="WS140" i="1"/>
  <c r="WT140" i="1"/>
  <c r="WU140" i="1"/>
  <c r="WW140" i="1"/>
  <c r="WX140" i="1"/>
  <c r="WY140" i="1"/>
  <c r="WZ140" i="1"/>
  <c r="WR67" i="1"/>
  <c r="WS67" i="1"/>
  <c r="WT67" i="1"/>
  <c r="WU67" i="1"/>
  <c r="WW67" i="1"/>
  <c r="WX67" i="1"/>
  <c r="WY67" i="1"/>
  <c r="WZ67" i="1"/>
  <c r="WR208" i="1"/>
  <c r="WS208" i="1"/>
  <c r="WT208" i="1"/>
  <c r="WU208" i="1"/>
  <c r="WW208" i="1"/>
  <c r="WX208" i="1"/>
  <c r="WY208" i="1"/>
  <c r="WZ208" i="1"/>
  <c r="WR49" i="1"/>
  <c r="WS49" i="1"/>
  <c r="WT49" i="1"/>
  <c r="WU49" i="1"/>
  <c r="WW49" i="1"/>
  <c r="WX49" i="1"/>
  <c r="WY49" i="1"/>
  <c r="WZ49" i="1"/>
  <c r="WR179" i="1"/>
  <c r="WS179" i="1"/>
  <c r="WT179" i="1"/>
  <c r="WU179" i="1"/>
  <c r="WW179" i="1"/>
  <c r="WX179" i="1"/>
  <c r="WY179" i="1"/>
  <c r="WZ179" i="1"/>
  <c r="WR166" i="1"/>
  <c r="WS166" i="1"/>
  <c r="WT166" i="1"/>
  <c r="WU166" i="1"/>
  <c r="WW166" i="1"/>
  <c r="WX166" i="1"/>
  <c r="WY166" i="1"/>
  <c r="WZ166" i="1"/>
  <c r="WR183" i="1"/>
  <c r="WS183" i="1"/>
  <c r="WT183" i="1"/>
  <c r="WU183" i="1"/>
  <c r="WW183" i="1"/>
  <c r="WX183" i="1"/>
  <c r="WY183" i="1"/>
  <c r="WZ183" i="1"/>
  <c r="WR172" i="1"/>
  <c r="WS172" i="1"/>
  <c r="WT172" i="1"/>
  <c r="WU172" i="1"/>
  <c r="WW172" i="1"/>
  <c r="WX172" i="1"/>
  <c r="WY172" i="1"/>
  <c r="WZ172" i="1"/>
  <c r="WR176" i="1"/>
  <c r="WS176" i="1"/>
  <c r="WT176" i="1"/>
  <c r="WU176" i="1"/>
  <c r="WW176" i="1"/>
  <c r="WX176" i="1"/>
  <c r="WY176" i="1"/>
  <c r="WZ176" i="1"/>
  <c r="WR167" i="1"/>
  <c r="WS167" i="1"/>
  <c r="WT167" i="1"/>
  <c r="WU167" i="1"/>
  <c r="WW167" i="1"/>
  <c r="WX167" i="1"/>
  <c r="WY167" i="1"/>
  <c r="WZ167" i="1"/>
  <c r="WR55" i="1"/>
  <c r="WS55" i="1"/>
  <c r="WT55" i="1"/>
  <c r="WU55" i="1"/>
  <c r="WW55" i="1"/>
  <c r="WX55" i="1"/>
  <c r="WY55" i="1"/>
  <c r="WZ55" i="1"/>
  <c r="WR53" i="1"/>
  <c r="WS53" i="1"/>
  <c r="WT53" i="1"/>
  <c r="WU53" i="1"/>
  <c r="WW53" i="1"/>
  <c r="WX53" i="1"/>
  <c r="WY53" i="1"/>
  <c r="WZ53" i="1"/>
  <c r="WR177" i="1"/>
  <c r="WS177" i="1"/>
  <c r="WT177" i="1"/>
  <c r="WU177" i="1"/>
  <c r="WW177" i="1"/>
  <c r="WX177" i="1"/>
  <c r="WY177" i="1"/>
  <c r="WZ177" i="1"/>
  <c r="WR37" i="1"/>
  <c r="WS37" i="1"/>
  <c r="WT37" i="1"/>
  <c r="WU37" i="1"/>
  <c r="WW37" i="1"/>
  <c r="WX37" i="1"/>
  <c r="WY37" i="1"/>
  <c r="WZ37" i="1"/>
  <c r="WR2" i="1"/>
  <c r="WS2" i="1"/>
  <c r="WT2" i="1"/>
  <c r="WU2" i="1"/>
  <c r="WW2" i="1"/>
  <c r="WX2" i="1"/>
  <c r="WY2" i="1"/>
  <c r="WZ2" i="1"/>
  <c r="WR7" i="1"/>
  <c r="WS7" i="1"/>
  <c r="WT7" i="1"/>
  <c r="WU7" i="1"/>
  <c r="WW7" i="1"/>
  <c r="WX7" i="1"/>
  <c r="WY7" i="1"/>
  <c r="WZ7" i="1"/>
  <c r="WR10" i="1"/>
  <c r="WS10" i="1"/>
  <c r="WT10" i="1"/>
  <c r="WU10" i="1"/>
  <c r="WW10" i="1"/>
  <c r="WX10" i="1"/>
  <c r="WY10" i="1"/>
  <c r="WZ10" i="1"/>
  <c r="WR12" i="1"/>
  <c r="WS12" i="1"/>
  <c r="WT12" i="1"/>
  <c r="WU12" i="1"/>
  <c r="WW12" i="1"/>
  <c r="WX12" i="1"/>
  <c r="WY12" i="1"/>
  <c r="WZ12" i="1"/>
  <c r="WR15" i="1"/>
  <c r="WS15" i="1"/>
  <c r="WT15" i="1"/>
  <c r="WU15" i="1"/>
  <c r="WW15" i="1"/>
  <c r="WX15" i="1"/>
  <c r="WY15" i="1"/>
  <c r="WZ15" i="1"/>
  <c r="WR20" i="1"/>
  <c r="WS20" i="1"/>
  <c r="WT20" i="1"/>
  <c r="WU20" i="1"/>
  <c r="WW20" i="1"/>
  <c r="WX20" i="1"/>
  <c r="WY20" i="1"/>
  <c r="WZ20" i="1"/>
  <c r="WR64" i="1"/>
  <c r="WS64" i="1"/>
  <c r="WT64" i="1"/>
  <c r="WU64" i="1"/>
  <c r="WW64" i="1"/>
  <c r="WX64" i="1"/>
  <c r="WY64" i="1"/>
  <c r="WZ64" i="1"/>
  <c r="WR65" i="1"/>
  <c r="WS65" i="1"/>
  <c r="WT65" i="1"/>
  <c r="WU65" i="1"/>
  <c r="WW65" i="1"/>
  <c r="WX65" i="1"/>
  <c r="WY65" i="1"/>
  <c r="WZ65" i="1"/>
  <c r="WR72" i="1"/>
  <c r="WS72" i="1"/>
  <c r="WT72" i="1"/>
  <c r="WU72" i="1"/>
  <c r="WW72" i="1"/>
  <c r="WX72" i="1"/>
  <c r="WY72" i="1"/>
  <c r="WZ72" i="1"/>
  <c r="WR77" i="1"/>
  <c r="WS77" i="1"/>
  <c r="WT77" i="1"/>
  <c r="WU77" i="1"/>
  <c r="WW77" i="1"/>
  <c r="WX77" i="1"/>
  <c r="WY77" i="1"/>
  <c r="WZ77" i="1"/>
  <c r="WR80" i="1"/>
  <c r="WS80" i="1"/>
  <c r="WT80" i="1"/>
  <c r="WU80" i="1"/>
  <c r="WW80" i="1"/>
  <c r="WX80" i="1"/>
  <c r="WY80" i="1"/>
  <c r="WZ80" i="1"/>
  <c r="WR82" i="1"/>
  <c r="WS82" i="1"/>
  <c r="WT82" i="1"/>
  <c r="WU82" i="1"/>
  <c r="WW82" i="1"/>
  <c r="WX82" i="1"/>
  <c r="WY82" i="1"/>
  <c r="WZ82" i="1"/>
  <c r="WR89" i="1"/>
  <c r="WS89" i="1"/>
  <c r="WT89" i="1"/>
  <c r="WU89" i="1"/>
  <c r="WW89" i="1"/>
  <c r="WX89" i="1"/>
  <c r="WY89" i="1"/>
  <c r="WZ89" i="1"/>
  <c r="WR105" i="1"/>
  <c r="WS105" i="1"/>
  <c r="WT105" i="1"/>
  <c r="WU105" i="1"/>
  <c r="WW105" i="1"/>
  <c r="WX105" i="1"/>
  <c r="WY105" i="1"/>
  <c r="WZ105" i="1"/>
  <c r="WR118" i="1"/>
  <c r="WS118" i="1"/>
  <c r="WT118" i="1"/>
  <c r="WU118" i="1"/>
  <c r="WW118" i="1"/>
  <c r="WX118" i="1"/>
  <c r="WY118" i="1"/>
  <c r="WZ118" i="1"/>
  <c r="WR130" i="1"/>
  <c r="WS130" i="1"/>
  <c r="WT130" i="1"/>
  <c r="WU130" i="1"/>
  <c r="WW130" i="1"/>
  <c r="WX130" i="1"/>
  <c r="WY130" i="1"/>
  <c r="WZ130" i="1"/>
  <c r="WR132" i="1"/>
  <c r="WS132" i="1"/>
  <c r="WT132" i="1"/>
  <c r="WU132" i="1"/>
  <c r="WW132" i="1"/>
  <c r="WX132" i="1"/>
  <c r="WY132" i="1"/>
  <c r="WZ132" i="1"/>
  <c r="WR141" i="1"/>
  <c r="WS141" i="1"/>
  <c r="WT141" i="1"/>
  <c r="WU141" i="1"/>
  <c r="WW141" i="1"/>
  <c r="WX141" i="1"/>
  <c r="WY141" i="1"/>
  <c r="WZ141" i="1"/>
  <c r="WR147" i="1"/>
  <c r="WS147" i="1"/>
  <c r="WT147" i="1"/>
  <c r="WU147" i="1"/>
  <c r="WW147" i="1"/>
  <c r="WX147" i="1"/>
  <c r="WY147" i="1"/>
  <c r="WZ147" i="1"/>
  <c r="WR154" i="1"/>
  <c r="WS154" i="1"/>
  <c r="WT154" i="1"/>
  <c r="WU154" i="1"/>
  <c r="WW154" i="1"/>
  <c r="WX154" i="1"/>
  <c r="WY154" i="1"/>
  <c r="WZ154" i="1"/>
  <c r="WR163" i="1"/>
  <c r="WS163" i="1"/>
  <c r="WT163" i="1"/>
  <c r="WU163" i="1"/>
  <c r="WW163" i="1"/>
  <c r="WX163" i="1"/>
  <c r="WY163" i="1"/>
  <c r="WZ163" i="1"/>
  <c r="WR194" i="1"/>
  <c r="WS194" i="1"/>
  <c r="WT194" i="1"/>
  <c r="WU194" i="1"/>
  <c r="WW194" i="1"/>
  <c r="WX194" i="1"/>
  <c r="WY194" i="1"/>
  <c r="WZ194" i="1"/>
  <c r="WR195" i="1"/>
  <c r="WS195" i="1"/>
  <c r="WT195" i="1"/>
  <c r="WU195" i="1"/>
  <c r="WW195" i="1"/>
  <c r="WX195" i="1"/>
  <c r="WY195" i="1"/>
  <c r="WZ195" i="1"/>
  <c r="WR197" i="1"/>
  <c r="WS197" i="1"/>
  <c r="WT197" i="1"/>
  <c r="WU197" i="1"/>
  <c r="WW197" i="1"/>
  <c r="WX197" i="1"/>
  <c r="WY197" i="1"/>
  <c r="WZ197" i="1"/>
  <c r="WR210" i="1"/>
  <c r="WS210" i="1"/>
  <c r="WT210" i="1"/>
  <c r="WU210" i="1"/>
  <c r="WW210" i="1"/>
  <c r="WX210" i="1"/>
  <c r="WY210" i="1"/>
  <c r="WZ210" i="1"/>
  <c r="WR211" i="1"/>
  <c r="WS211" i="1"/>
  <c r="WT211" i="1"/>
  <c r="WU211" i="1"/>
  <c r="WW211" i="1"/>
  <c r="WX211" i="1"/>
  <c r="WY211" i="1"/>
  <c r="WZ211" i="1"/>
  <c r="WR212" i="1"/>
  <c r="WS212" i="1"/>
  <c r="WT212" i="1"/>
  <c r="WU212" i="1"/>
  <c r="WW212" i="1"/>
  <c r="WX212" i="1"/>
  <c r="WY212" i="1"/>
  <c r="WZ212" i="1"/>
  <c r="WR213" i="1"/>
  <c r="WS213" i="1"/>
  <c r="WT213" i="1"/>
  <c r="WU213" i="1"/>
  <c r="WW213" i="1"/>
  <c r="WX213" i="1"/>
  <c r="WY213" i="1"/>
  <c r="WZ213" i="1"/>
  <c r="WR214" i="1"/>
  <c r="WS214" i="1"/>
  <c r="WT214" i="1"/>
  <c r="WU214" i="1"/>
  <c r="WW214" i="1"/>
  <c r="WX214" i="1"/>
  <c r="WY214" i="1"/>
  <c r="WZ214" i="1"/>
  <c r="WR215" i="1"/>
  <c r="WS215" i="1"/>
  <c r="WT215" i="1"/>
  <c r="WU215" i="1"/>
  <c r="WW215" i="1"/>
  <c r="WX215" i="1"/>
  <c r="WY215" i="1"/>
  <c r="WZ215" i="1"/>
  <c r="WR216" i="1"/>
  <c r="WS216" i="1"/>
  <c r="WT216" i="1"/>
  <c r="WU216" i="1"/>
  <c r="WW216" i="1"/>
  <c r="WX216" i="1"/>
  <c r="WY216" i="1"/>
  <c r="WZ216" i="1"/>
  <c r="WR217" i="1"/>
  <c r="WS217" i="1"/>
  <c r="WT217" i="1"/>
  <c r="WU217" i="1"/>
  <c r="WW217" i="1"/>
  <c r="WX217" i="1"/>
  <c r="WY217" i="1"/>
  <c r="WZ217" i="1"/>
  <c r="WR218" i="1"/>
  <c r="WS218" i="1"/>
  <c r="WT218" i="1"/>
  <c r="WU218" i="1"/>
  <c r="WW218" i="1"/>
  <c r="WX218" i="1"/>
  <c r="WY218" i="1"/>
  <c r="WZ218" i="1"/>
  <c r="WR219" i="1"/>
  <c r="WS219" i="1"/>
  <c r="WT219" i="1"/>
  <c r="WU219" i="1"/>
  <c r="WW219" i="1"/>
  <c r="WX219" i="1"/>
  <c r="WY219" i="1"/>
  <c r="WZ219" i="1"/>
  <c r="WR220" i="1"/>
  <c r="WS220" i="1"/>
  <c r="WT220" i="1"/>
  <c r="WU220" i="1"/>
  <c r="WW220" i="1"/>
  <c r="WX220" i="1"/>
  <c r="WY220" i="1"/>
  <c r="WZ220" i="1"/>
  <c r="WR221" i="1"/>
  <c r="WS221" i="1"/>
  <c r="WT221" i="1"/>
  <c r="WU221" i="1"/>
  <c r="WW221" i="1"/>
  <c r="WX221" i="1"/>
  <c r="WY221" i="1"/>
  <c r="WZ221" i="1"/>
  <c r="WR222" i="1"/>
  <c r="WS222" i="1"/>
  <c r="WT222" i="1"/>
  <c r="WU222" i="1"/>
  <c r="WW222" i="1"/>
  <c r="WX222" i="1"/>
  <c r="WY222" i="1"/>
  <c r="WZ222" i="1"/>
  <c r="WR223" i="1"/>
  <c r="WS223" i="1"/>
  <c r="WT223" i="1"/>
  <c r="WU223" i="1"/>
  <c r="WW223" i="1"/>
  <c r="WX223" i="1"/>
  <c r="WY223" i="1"/>
  <c r="WZ223" i="1"/>
  <c r="WR224" i="1"/>
  <c r="WS224" i="1"/>
  <c r="WT224" i="1"/>
  <c r="WU224" i="1"/>
  <c r="WW224" i="1"/>
  <c r="WX224" i="1"/>
  <c r="WY224" i="1"/>
  <c r="WZ224" i="1"/>
  <c r="WR225" i="1"/>
  <c r="WS225" i="1"/>
  <c r="WT225" i="1"/>
  <c r="WU225" i="1"/>
  <c r="WW225" i="1"/>
  <c r="WX225" i="1"/>
  <c r="WY225" i="1"/>
  <c r="WZ225" i="1"/>
  <c r="WR226" i="1"/>
  <c r="WS226" i="1"/>
  <c r="WT226" i="1"/>
  <c r="WU226" i="1"/>
  <c r="WW226" i="1"/>
  <c r="WX226" i="1"/>
  <c r="WY226" i="1"/>
  <c r="WZ226" i="1"/>
  <c r="WR227" i="1"/>
  <c r="WS227" i="1"/>
  <c r="WT227" i="1"/>
  <c r="WU227" i="1"/>
  <c r="WW227" i="1"/>
  <c r="WX227" i="1"/>
  <c r="WY227" i="1"/>
  <c r="WZ227" i="1"/>
  <c r="WR228" i="1"/>
  <c r="WS228" i="1"/>
  <c r="WT228" i="1"/>
  <c r="WU228" i="1"/>
  <c r="WW228" i="1"/>
  <c r="WX228" i="1"/>
  <c r="WY228" i="1"/>
  <c r="WZ228" i="1"/>
  <c r="WR229" i="1"/>
  <c r="WS229" i="1"/>
  <c r="WT229" i="1"/>
  <c r="WU229" i="1"/>
  <c r="WW229" i="1"/>
  <c r="WX229" i="1"/>
  <c r="WY229" i="1"/>
  <c r="WZ229" i="1"/>
  <c r="WR230" i="1"/>
  <c r="WS230" i="1"/>
  <c r="WT230" i="1"/>
  <c r="WU230" i="1"/>
  <c r="WW230" i="1"/>
  <c r="WX230" i="1"/>
  <c r="WY230" i="1"/>
  <c r="WZ230" i="1"/>
  <c r="WR231" i="1"/>
  <c r="WS231" i="1"/>
  <c r="WT231" i="1"/>
  <c r="WU231" i="1"/>
  <c r="WW231" i="1"/>
  <c r="WX231" i="1"/>
  <c r="WY231" i="1"/>
  <c r="WZ231" i="1"/>
  <c r="WR232" i="1"/>
  <c r="WS232" i="1"/>
  <c r="WT232" i="1"/>
  <c r="WU232" i="1"/>
  <c r="WW232" i="1"/>
  <c r="WX232" i="1"/>
  <c r="WY232" i="1"/>
  <c r="WZ232" i="1"/>
  <c r="WR233" i="1"/>
  <c r="WS233" i="1"/>
  <c r="WT233" i="1"/>
  <c r="WU233" i="1"/>
  <c r="WW233" i="1"/>
  <c r="WX233" i="1"/>
  <c r="WY233" i="1"/>
  <c r="WZ233" i="1"/>
  <c r="WR234" i="1"/>
  <c r="WS234" i="1"/>
  <c r="WT234" i="1"/>
  <c r="WU234" i="1"/>
  <c r="WW234" i="1"/>
  <c r="WX234" i="1"/>
  <c r="WY234" i="1"/>
  <c r="WZ234" i="1"/>
  <c r="WR235" i="1"/>
  <c r="WS235" i="1"/>
  <c r="WT235" i="1"/>
  <c r="WU235" i="1"/>
  <c r="WW235" i="1"/>
  <c r="WX235" i="1"/>
  <c r="WY235" i="1"/>
  <c r="WZ235" i="1"/>
  <c r="WR236" i="1"/>
  <c r="WS236" i="1"/>
  <c r="WT236" i="1"/>
  <c r="WU236" i="1"/>
  <c r="WW236" i="1"/>
  <c r="WX236" i="1"/>
  <c r="WY236" i="1"/>
  <c r="WZ236" i="1"/>
  <c r="WR237" i="1"/>
  <c r="WS237" i="1"/>
  <c r="WT237" i="1"/>
  <c r="WU237" i="1"/>
  <c r="WW237" i="1"/>
  <c r="WX237" i="1"/>
  <c r="WY237" i="1"/>
  <c r="WZ237" i="1"/>
  <c r="WR238" i="1"/>
  <c r="WS238" i="1"/>
  <c r="WT238" i="1"/>
  <c r="WU238" i="1"/>
  <c r="WW238" i="1"/>
  <c r="WX238" i="1"/>
  <c r="WY238" i="1"/>
  <c r="WZ238" i="1"/>
  <c r="WR239" i="1"/>
  <c r="WS239" i="1"/>
  <c r="WT239" i="1"/>
  <c r="WU239" i="1"/>
  <c r="WW239" i="1"/>
  <c r="WX239" i="1"/>
  <c r="WY239" i="1"/>
  <c r="WZ239" i="1"/>
  <c r="WR240" i="1"/>
  <c r="WS240" i="1"/>
  <c r="WT240" i="1"/>
  <c r="WU240" i="1"/>
  <c r="WW240" i="1"/>
  <c r="WX240" i="1"/>
  <c r="WY240" i="1"/>
  <c r="WZ240" i="1"/>
  <c r="WR241" i="1"/>
  <c r="WS241" i="1"/>
  <c r="WT241" i="1"/>
  <c r="WU241" i="1"/>
  <c r="WW241" i="1"/>
  <c r="WX241" i="1"/>
  <c r="WY241" i="1"/>
  <c r="WZ241" i="1"/>
  <c r="WR242" i="1"/>
  <c r="WS242" i="1"/>
  <c r="WT242" i="1"/>
  <c r="WU242" i="1"/>
  <c r="WW242" i="1"/>
  <c r="WX242" i="1"/>
  <c r="WY242" i="1"/>
  <c r="WZ242" i="1"/>
  <c r="WR243" i="1"/>
  <c r="WS243" i="1"/>
  <c r="WT243" i="1"/>
  <c r="WU243" i="1"/>
  <c r="WW243" i="1"/>
  <c r="WX243" i="1"/>
  <c r="WY243" i="1"/>
  <c r="WZ243" i="1"/>
  <c r="WR244" i="1"/>
  <c r="WS244" i="1"/>
  <c r="WT244" i="1"/>
  <c r="WU244" i="1"/>
  <c r="WW244" i="1"/>
  <c r="WX244" i="1"/>
  <c r="WY244" i="1"/>
  <c r="WZ244" i="1"/>
  <c r="WR245" i="1"/>
  <c r="WS245" i="1"/>
  <c r="WT245" i="1"/>
  <c r="WU245" i="1"/>
  <c r="WW245" i="1"/>
  <c r="WX245" i="1"/>
  <c r="WY245" i="1"/>
  <c r="WZ245" i="1"/>
  <c r="WR246" i="1"/>
  <c r="WS246" i="1"/>
  <c r="WT246" i="1"/>
  <c r="WU246" i="1"/>
  <c r="WW246" i="1"/>
  <c r="WX246" i="1"/>
  <c r="WY246" i="1"/>
  <c r="WZ246" i="1"/>
  <c r="WR247" i="1"/>
  <c r="WS247" i="1"/>
  <c r="WT247" i="1"/>
  <c r="WU247" i="1"/>
  <c r="WW247" i="1"/>
  <c r="WX247" i="1"/>
  <c r="WY247" i="1"/>
  <c r="WZ247" i="1"/>
  <c r="WR248" i="1"/>
  <c r="WS248" i="1"/>
  <c r="WT248" i="1"/>
  <c r="WU248" i="1"/>
  <c r="WW248" i="1"/>
  <c r="WX248" i="1"/>
  <c r="WY248" i="1"/>
  <c r="WZ248" i="1"/>
  <c r="WR249" i="1"/>
  <c r="WS249" i="1"/>
  <c r="WT249" i="1"/>
  <c r="WU249" i="1"/>
  <c r="WW249" i="1"/>
  <c r="WX249" i="1"/>
  <c r="WY249" i="1"/>
  <c r="WZ249" i="1"/>
  <c r="WR250" i="1"/>
  <c r="WS250" i="1"/>
  <c r="WT250" i="1"/>
  <c r="WU250" i="1"/>
  <c r="WW250" i="1"/>
  <c r="WX250" i="1"/>
  <c r="WY250" i="1"/>
  <c r="WZ250" i="1"/>
  <c r="WR251" i="1"/>
  <c r="WS251" i="1"/>
  <c r="WT251" i="1"/>
  <c r="WU251" i="1"/>
  <c r="WW251" i="1"/>
  <c r="WX251" i="1"/>
  <c r="WY251" i="1"/>
  <c r="WZ251" i="1"/>
  <c r="WR252" i="1"/>
  <c r="WS252" i="1"/>
  <c r="WT252" i="1"/>
  <c r="WU252" i="1"/>
  <c r="WW252" i="1"/>
  <c r="WX252" i="1"/>
  <c r="WY252" i="1"/>
  <c r="WZ252" i="1"/>
  <c r="WR253" i="1"/>
  <c r="WS253" i="1"/>
  <c r="WT253" i="1"/>
  <c r="WU253" i="1"/>
  <c r="WW253" i="1"/>
  <c r="WX253" i="1"/>
  <c r="WY253" i="1"/>
  <c r="WZ253" i="1"/>
  <c r="WR254" i="1"/>
  <c r="WS254" i="1"/>
  <c r="WT254" i="1"/>
  <c r="WU254" i="1"/>
  <c r="WW254" i="1"/>
  <c r="WX254" i="1"/>
  <c r="WY254" i="1"/>
  <c r="WZ254" i="1"/>
  <c r="WR255" i="1"/>
  <c r="WS255" i="1"/>
  <c r="WT255" i="1"/>
  <c r="WU255" i="1"/>
  <c r="WW255" i="1"/>
  <c r="WX255" i="1"/>
  <c r="WY255" i="1"/>
  <c r="WZ255" i="1"/>
  <c r="WR256" i="1"/>
  <c r="WS256" i="1"/>
  <c r="WT256" i="1"/>
  <c r="WU256" i="1"/>
  <c r="WW256" i="1"/>
  <c r="WX256" i="1"/>
  <c r="WY256" i="1"/>
  <c r="WZ256" i="1"/>
  <c r="WR257" i="1"/>
  <c r="WS257" i="1"/>
  <c r="WT257" i="1"/>
  <c r="WU257" i="1"/>
  <c r="WW257" i="1"/>
  <c r="WX257" i="1"/>
  <c r="WY257" i="1"/>
  <c r="WZ257" i="1"/>
  <c r="WR258" i="1"/>
  <c r="WS258" i="1"/>
  <c r="WT258" i="1"/>
  <c r="WU258" i="1"/>
  <c r="WW258" i="1"/>
  <c r="WX258" i="1"/>
  <c r="WY258" i="1"/>
  <c r="WZ258" i="1"/>
  <c r="WR259" i="1"/>
  <c r="WS259" i="1"/>
  <c r="WT259" i="1"/>
  <c r="WU259" i="1"/>
  <c r="WW259" i="1"/>
  <c r="WX259" i="1"/>
  <c r="WY259" i="1"/>
  <c r="WZ259" i="1"/>
  <c r="WR260" i="1"/>
  <c r="WS260" i="1"/>
  <c r="WT260" i="1"/>
  <c r="WU260" i="1"/>
  <c r="WW260" i="1"/>
  <c r="WX260" i="1"/>
  <c r="WY260" i="1"/>
  <c r="WZ260" i="1"/>
  <c r="WR261" i="1"/>
  <c r="WS261" i="1"/>
  <c r="WT261" i="1"/>
  <c r="WU261" i="1"/>
  <c r="WW261" i="1"/>
  <c r="WX261" i="1"/>
  <c r="WY261" i="1"/>
  <c r="WZ261" i="1"/>
  <c r="WR262" i="1"/>
  <c r="WS262" i="1"/>
  <c r="WT262" i="1"/>
  <c r="WU262" i="1"/>
  <c r="WW262" i="1"/>
  <c r="WX262" i="1"/>
  <c r="WY262" i="1"/>
  <c r="WZ262" i="1"/>
  <c r="WR263" i="1"/>
  <c r="WS263" i="1"/>
  <c r="WT263" i="1"/>
  <c r="WU263" i="1"/>
  <c r="WW263" i="1"/>
  <c r="WX263" i="1"/>
  <c r="WY263" i="1"/>
  <c r="WZ263" i="1"/>
  <c r="WR264" i="1"/>
  <c r="WS264" i="1"/>
  <c r="WT264" i="1"/>
  <c r="WU264" i="1"/>
  <c r="WW264" i="1"/>
  <c r="WX264" i="1"/>
  <c r="WY264" i="1"/>
  <c r="WZ264" i="1"/>
  <c r="WR265" i="1"/>
  <c r="WS265" i="1"/>
  <c r="WT265" i="1"/>
  <c r="WU265" i="1"/>
  <c r="WW265" i="1"/>
  <c r="WX265" i="1"/>
  <c r="WY265" i="1"/>
  <c r="WZ265" i="1"/>
  <c r="WR266" i="1"/>
  <c r="WS266" i="1"/>
  <c r="WT266" i="1"/>
  <c r="WU266" i="1"/>
  <c r="WW266" i="1"/>
  <c r="WX266" i="1"/>
  <c r="WY266" i="1"/>
  <c r="WZ266" i="1"/>
  <c r="WR267" i="1"/>
  <c r="WS267" i="1"/>
  <c r="WT267" i="1"/>
  <c r="WU267" i="1"/>
  <c r="WW267" i="1"/>
  <c r="WX267" i="1"/>
  <c r="WY267" i="1"/>
  <c r="WZ267" i="1"/>
  <c r="WR268" i="1"/>
  <c r="WS268" i="1"/>
  <c r="WT268" i="1"/>
  <c r="WU268" i="1"/>
  <c r="WW268" i="1"/>
  <c r="WX268" i="1"/>
  <c r="WY268" i="1"/>
  <c r="WZ268" i="1"/>
  <c r="WR269" i="1"/>
  <c r="WS269" i="1"/>
  <c r="WT269" i="1"/>
  <c r="WU269" i="1"/>
  <c r="WW269" i="1"/>
  <c r="WX269" i="1"/>
  <c r="WY269" i="1"/>
  <c r="WZ269" i="1"/>
  <c r="WR270" i="1"/>
  <c r="WS270" i="1"/>
  <c r="WT270" i="1"/>
  <c r="WU270" i="1"/>
  <c r="WW270" i="1"/>
  <c r="WX270" i="1"/>
  <c r="WY270" i="1"/>
  <c r="WZ270" i="1"/>
  <c r="WR271" i="1"/>
  <c r="WS271" i="1"/>
  <c r="WT271" i="1"/>
  <c r="WU271" i="1"/>
  <c r="WW271" i="1"/>
  <c r="WX271" i="1"/>
  <c r="WY271" i="1"/>
  <c r="WZ271" i="1"/>
  <c r="WR272" i="1"/>
  <c r="WS272" i="1"/>
  <c r="WT272" i="1"/>
  <c r="WU272" i="1"/>
  <c r="WW272" i="1"/>
  <c r="WX272" i="1"/>
  <c r="WY272" i="1"/>
  <c r="WZ272" i="1"/>
  <c r="WR273" i="1"/>
  <c r="WS273" i="1"/>
  <c r="WT273" i="1"/>
  <c r="WU273" i="1"/>
  <c r="WW273" i="1"/>
  <c r="WX273" i="1"/>
  <c r="WY273" i="1"/>
  <c r="WZ273" i="1"/>
  <c r="WR274" i="1"/>
  <c r="WS274" i="1"/>
  <c r="WT274" i="1"/>
  <c r="WU274" i="1"/>
  <c r="WW274" i="1"/>
  <c r="WX274" i="1"/>
  <c r="WY274" i="1"/>
  <c r="WZ274" i="1"/>
  <c r="WR275" i="1"/>
  <c r="WS275" i="1"/>
  <c r="WT275" i="1"/>
  <c r="WU275" i="1"/>
  <c r="WW275" i="1"/>
  <c r="WX275" i="1"/>
  <c r="WY275" i="1"/>
  <c r="WZ275" i="1"/>
  <c r="WR276" i="1"/>
  <c r="WS276" i="1"/>
  <c r="WT276" i="1"/>
  <c r="WU276" i="1"/>
  <c r="WW276" i="1"/>
  <c r="WX276" i="1"/>
  <c r="WY276" i="1"/>
  <c r="WZ276" i="1"/>
  <c r="WR277" i="1"/>
  <c r="WS277" i="1"/>
  <c r="WT277" i="1"/>
  <c r="WU277" i="1"/>
  <c r="WW277" i="1"/>
  <c r="WX277" i="1"/>
  <c r="WY277" i="1"/>
  <c r="WZ277" i="1"/>
  <c r="WR278" i="1"/>
  <c r="WS278" i="1"/>
  <c r="WT278" i="1"/>
  <c r="WU278" i="1"/>
  <c r="WW278" i="1"/>
  <c r="WX278" i="1"/>
  <c r="WY278" i="1"/>
  <c r="WZ278" i="1"/>
  <c r="WR279" i="1"/>
  <c r="WS279" i="1"/>
  <c r="WT279" i="1"/>
  <c r="WU279" i="1"/>
  <c r="WW279" i="1"/>
  <c r="WX279" i="1"/>
  <c r="WY279" i="1"/>
  <c r="WZ279" i="1"/>
  <c r="WR280" i="1"/>
  <c r="WS280" i="1"/>
  <c r="WT280" i="1"/>
  <c r="WU280" i="1"/>
  <c r="WW280" i="1"/>
  <c r="WX280" i="1"/>
  <c r="WY280" i="1"/>
  <c r="WZ280" i="1"/>
  <c r="WR281" i="1"/>
  <c r="WS281" i="1"/>
  <c r="WT281" i="1"/>
  <c r="WU281" i="1"/>
  <c r="WW281" i="1"/>
  <c r="WX281" i="1"/>
  <c r="WY281" i="1"/>
  <c r="WZ281" i="1"/>
  <c r="WR282" i="1"/>
  <c r="WS282" i="1"/>
  <c r="WT282" i="1"/>
  <c r="WU282" i="1"/>
  <c r="WW282" i="1"/>
  <c r="WX282" i="1"/>
  <c r="WY282" i="1"/>
  <c r="WZ282" i="1"/>
  <c r="WR283" i="1"/>
  <c r="WS283" i="1"/>
  <c r="WT283" i="1"/>
  <c r="WU283" i="1"/>
  <c r="WW283" i="1"/>
  <c r="WX283" i="1"/>
  <c r="WY283" i="1"/>
  <c r="WZ283" i="1"/>
  <c r="WR284" i="1"/>
  <c r="WS284" i="1"/>
  <c r="WT284" i="1"/>
  <c r="WU284" i="1"/>
  <c r="WW284" i="1"/>
  <c r="WX284" i="1"/>
  <c r="WY284" i="1"/>
  <c r="WZ284" i="1"/>
  <c r="WR285" i="1"/>
  <c r="WS285" i="1"/>
  <c r="WT285" i="1"/>
  <c r="WU285" i="1"/>
  <c r="WW285" i="1"/>
  <c r="WX285" i="1"/>
  <c r="WY285" i="1"/>
  <c r="WZ285" i="1"/>
  <c r="WR286" i="1"/>
  <c r="WS286" i="1"/>
  <c r="WT286" i="1"/>
  <c r="WU286" i="1"/>
  <c r="WW286" i="1"/>
  <c r="WX286" i="1"/>
  <c r="WY286" i="1"/>
  <c r="WZ286" i="1"/>
  <c r="WR287" i="1"/>
  <c r="WS287" i="1"/>
  <c r="WT287" i="1"/>
  <c r="WU287" i="1"/>
  <c r="WW287" i="1"/>
  <c r="WX287" i="1"/>
  <c r="WY287" i="1"/>
  <c r="WZ287" i="1"/>
  <c r="WR288" i="1"/>
  <c r="WS288" i="1"/>
  <c r="WT288" i="1"/>
  <c r="WU288" i="1"/>
  <c r="WW288" i="1"/>
  <c r="WX288" i="1"/>
  <c r="WY288" i="1"/>
  <c r="WZ288" i="1"/>
  <c r="WR289" i="1"/>
  <c r="WS289" i="1"/>
  <c r="WT289" i="1"/>
  <c r="WU289" i="1"/>
  <c r="WW289" i="1"/>
  <c r="WX289" i="1"/>
  <c r="WY289" i="1"/>
  <c r="WZ289" i="1"/>
  <c r="WR290" i="1"/>
  <c r="WS290" i="1"/>
  <c r="WT290" i="1"/>
  <c r="WU290" i="1"/>
  <c r="WW290" i="1"/>
  <c r="WX290" i="1"/>
  <c r="WY290" i="1"/>
  <c r="WZ290" i="1"/>
  <c r="WR291" i="1"/>
  <c r="WS291" i="1"/>
  <c r="WT291" i="1"/>
  <c r="WU291" i="1"/>
  <c r="WW291" i="1"/>
  <c r="WX291" i="1"/>
  <c r="WY291" i="1"/>
  <c r="WZ291" i="1"/>
  <c r="WR292" i="1"/>
  <c r="WS292" i="1"/>
  <c r="WT292" i="1"/>
  <c r="WU292" i="1"/>
  <c r="WW292" i="1"/>
  <c r="WX292" i="1"/>
  <c r="WY292" i="1"/>
  <c r="WZ292" i="1"/>
  <c r="WR293" i="1"/>
  <c r="WS293" i="1"/>
  <c r="WT293" i="1"/>
  <c r="WU293" i="1"/>
  <c r="WW293" i="1"/>
  <c r="WX293" i="1"/>
  <c r="WY293" i="1"/>
  <c r="WZ293" i="1"/>
  <c r="WR294" i="1"/>
  <c r="WS294" i="1"/>
  <c r="WT294" i="1"/>
  <c r="WU294" i="1"/>
  <c r="WW294" i="1"/>
  <c r="WX294" i="1"/>
  <c r="WY294" i="1"/>
  <c r="WZ294" i="1"/>
  <c r="WR295" i="1"/>
  <c r="WS295" i="1"/>
  <c r="WT295" i="1"/>
  <c r="WU295" i="1"/>
  <c r="WW295" i="1"/>
  <c r="WX295" i="1"/>
  <c r="WY295" i="1"/>
  <c r="WZ295" i="1"/>
  <c r="WR296" i="1"/>
  <c r="WS296" i="1"/>
  <c r="WT296" i="1"/>
  <c r="WU296" i="1"/>
  <c r="WW296" i="1"/>
  <c r="WX296" i="1"/>
  <c r="WY296" i="1"/>
  <c r="WZ296" i="1"/>
  <c r="WR297" i="1"/>
  <c r="WS297" i="1"/>
  <c r="WT297" i="1"/>
  <c r="WU297" i="1"/>
  <c r="WW297" i="1"/>
  <c r="WX297" i="1"/>
  <c r="WY297" i="1"/>
  <c r="WZ297" i="1"/>
  <c r="WR298" i="1"/>
  <c r="WS298" i="1"/>
  <c r="WT298" i="1"/>
  <c r="WU298" i="1"/>
  <c r="WW298" i="1"/>
  <c r="WX298" i="1"/>
  <c r="WY298" i="1"/>
  <c r="WZ298" i="1"/>
  <c r="WR299" i="1"/>
  <c r="WS299" i="1"/>
  <c r="WT299" i="1"/>
  <c r="WU299" i="1"/>
  <c r="WW299" i="1"/>
  <c r="WX299" i="1"/>
  <c r="WY299" i="1"/>
  <c r="WZ299" i="1"/>
  <c r="WR300" i="1"/>
  <c r="WS300" i="1"/>
  <c r="WT300" i="1"/>
  <c r="WU300" i="1"/>
  <c r="WW300" i="1"/>
  <c r="WX300" i="1"/>
  <c r="WY300" i="1"/>
  <c r="WZ300" i="1"/>
  <c r="WR301" i="1"/>
  <c r="WS301" i="1"/>
  <c r="WT301" i="1"/>
  <c r="WU301" i="1"/>
  <c r="WW301" i="1"/>
  <c r="WX301" i="1"/>
  <c r="WY301" i="1"/>
  <c r="WZ301" i="1"/>
  <c r="WR302" i="1"/>
  <c r="WS302" i="1"/>
  <c r="WT302" i="1"/>
  <c r="WU302" i="1"/>
  <c r="WW302" i="1"/>
  <c r="WX302" i="1"/>
  <c r="WY302" i="1"/>
  <c r="WZ302" i="1"/>
  <c r="WR303" i="1"/>
  <c r="WS303" i="1"/>
  <c r="WT303" i="1"/>
  <c r="WU303" i="1"/>
  <c r="WW303" i="1"/>
  <c r="WX303" i="1"/>
  <c r="WY303" i="1"/>
  <c r="WZ303" i="1"/>
  <c r="WR304" i="1"/>
  <c r="WS304" i="1"/>
  <c r="WT304" i="1"/>
  <c r="WU304" i="1"/>
  <c r="WW304" i="1"/>
  <c r="WX304" i="1"/>
  <c r="WY304" i="1"/>
  <c r="WZ304" i="1"/>
  <c r="WR305" i="1"/>
  <c r="WS305" i="1"/>
  <c r="WT305" i="1"/>
  <c r="WU305" i="1"/>
  <c r="WW305" i="1"/>
  <c r="WX305" i="1"/>
  <c r="WY305" i="1"/>
  <c r="WZ305" i="1"/>
  <c r="WR306" i="1"/>
  <c r="WS306" i="1"/>
  <c r="WT306" i="1"/>
  <c r="WU306" i="1"/>
  <c r="WW306" i="1"/>
  <c r="WX306" i="1"/>
  <c r="WY306" i="1"/>
  <c r="WZ306" i="1"/>
  <c r="WR307" i="1"/>
  <c r="WS307" i="1"/>
  <c r="WT307" i="1"/>
  <c r="WU307" i="1"/>
  <c r="WW307" i="1"/>
  <c r="WX307" i="1"/>
  <c r="WY307" i="1"/>
  <c r="WZ307" i="1"/>
  <c r="WR308" i="1"/>
  <c r="WS308" i="1"/>
  <c r="WT308" i="1"/>
  <c r="WU308" i="1"/>
  <c r="WW308" i="1"/>
  <c r="WX308" i="1"/>
  <c r="WY308" i="1"/>
  <c r="WZ308" i="1"/>
  <c r="WR309" i="1"/>
  <c r="WS309" i="1"/>
  <c r="WT309" i="1"/>
  <c r="WU309" i="1"/>
  <c r="WW309" i="1"/>
  <c r="WX309" i="1"/>
  <c r="WY309" i="1"/>
  <c r="WZ309" i="1"/>
  <c r="WR310" i="1"/>
  <c r="WS310" i="1"/>
  <c r="WT310" i="1"/>
  <c r="WU310" i="1"/>
  <c r="WW310" i="1"/>
  <c r="WX310" i="1"/>
  <c r="WY310" i="1"/>
  <c r="WZ310" i="1"/>
  <c r="WR311" i="1"/>
  <c r="WS311" i="1"/>
  <c r="WT311" i="1"/>
  <c r="WU311" i="1"/>
  <c r="WW311" i="1"/>
  <c r="WX311" i="1"/>
  <c r="WY311" i="1"/>
  <c r="WZ311" i="1"/>
  <c r="WR312" i="1"/>
  <c r="WS312" i="1"/>
  <c r="WT312" i="1"/>
  <c r="WU312" i="1"/>
  <c r="WW312" i="1"/>
  <c r="WX312" i="1"/>
  <c r="WY312" i="1"/>
  <c r="WZ312" i="1"/>
  <c r="WR313" i="1"/>
  <c r="WS313" i="1"/>
  <c r="WT313" i="1"/>
  <c r="WU313" i="1"/>
  <c r="WW313" i="1"/>
  <c r="WX313" i="1"/>
  <c r="WY313" i="1"/>
  <c r="WZ313" i="1"/>
  <c r="WR314" i="1"/>
  <c r="WS314" i="1"/>
  <c r="WT314" i="1"/>
  <c r="WU314" i="1"/>
  <c r="WW314" i="1"/>
  <c r="WX314" i="1"/>
  <c r="WY314" i="1"/>
  <c r="WZ314" i="1"/>
  <c r="WR315" i="1"/>
  <c r="WS315" i="1"/>
  <c r="WT315" i="1"/>
  <c r="WU315" i="1"/>
  <c r="WW315" i="1"/>
  <c r="WX315" i="1"/>
  <c r="WY315" i="1"/>
  <c r="WZ315" i="1"/>
  <c r="WR316" i="1"/>
  <c r="WS316" i="1"/>
  <c r="WT316" i="1"/>
  <c r="WU316" i="1"/>
  <c r="WW316" i="1"/>
  <c r="WX316" i="1"/>
  <c r="WY316" i="1"/>
  <c r="WZ316" i="1"/>
  <c r="WR317" i="1"/>
  <c r="WS317" i="1"/>
  <c r="WT317" i="1"/>
  <c r="WU317" i="1"/>
  <c r="WW317" i="1"/>
  <c r="WX317" i="1"/>
  <c r="WY317" i="1"/>
  <c r="WZ317" i="1"/>
  <c r="WR318" i="1"/>
  <c r="WS318" i="1"/>
  <c r="WT318" i="1"/>
  <c r="WU318" i="1"/>
  <c r="WW318" i="1"/>
  <c r="WX318" i="1"/>
  <c r="WY318" i="1"/>
  <c r="WZ318" i="1"/>
  <c r="WR319" i="1"/>
  <c r="WS319" i="1"/>
  <c r="WT319" i="1"/>
  <c r="WU319" i="1"/>
  <c r="WW319" i="1"/>
  <c r="WX319" i="1"/>
  <c r="WY319" i="1"/>
  <c r="WZ319" i="1"/>
  <c r="WR320" i="1"/>
  <c r="WS320" i="1"/>
  <c r="WT320" i="1"/>
  <c r="WU320" i="1"/>
  <c r="WW320" i="1"/>
  <c r="WX320" i="1"/>
  <c r="WY320" i="1"/>
  <c r="WZ320" i="1"/>
  <c r="WR321" i="1"/>
  <c r="WS321" i="1"/>
  <c r="WT321" i="1"/>
  <c r="WU321" i="1"/>
  <c r="WW321" i="1"/>
  <c r="WX321" i="1"/>
  <c r="WY321" i="1"/>
  <c r="WZ321" i="1"/>
  <c r="WR322" i="1"/>
  <c r="WS322" i="1"/>
  <c r="WT322" i="1"/>
  <c r="WU322" i="1"/>
  <c r="WW322" i="1"/>
  <c r="WX322" i="1"/>
  <c r="WY322" i="1"/>
  <c r="WZ322" i="1"/>
  <c r="WR323" i="1"/>
  <c r="WS323" i="1"/>
  <c r="WT323" i="1"/>
  <c r="WU323" i="1"/>
  <c r="WW323" i="1"/>
  <c r="WX323" i="1"/>
  <c r="WY323" i="1"/>
  <c r="WZ323" i="1"/>
  <c r="WR324" i="1"/>
  <c r="WS324" i="1"/>
  <c r="WT324" i="1"/>
  <c r="WU324" i="1"/>
  <c r="WW324" i="1"/>
  <c r="WX324" i="1"/>
  <c r="WY324" i="1"/>
  <c r="WZ324" i="1"/>
  <c r="WR325" i="1"/>
  <c r="WS325" i="1"/>
  <c r="WT325" i="1"/>
  <c r="WU325" i="1"/>
  <c r="WW325" i="1"/>
  <c r="WX325" i="1"/>
  <c r="WY325" i="1"/>
  <c r="WZ325" i="1"/>
  <c r="WR326" i="1"/>
  <c r="WS326" i="1"/>
  <c r="WT326" i="1"/>
  <c r="WU326" i="1"/>
  <c r="WW326" i="1"/>
  <c r="WX326" i="1"/>
  <c r="WY326" i="1"/>
  <c r="WZ326" i="1"/>
  <c r="WR327" i="1"/>
  <c r="WS327" i="1"/>
  <c r="WT327" i="1"/>
  <c r="WU327" i="1"/>
  <c r="WW327" i="1"/>
  <c r="WX327" i="1"/>
  <c r="WY327" i="1"/>
  <c r="WZ327" i="1"/>
  <c r="WR328" i="1"/>
  <c r="WS328" i="1"/>
  <c r="WT328" i="1"/>
  <c r="WU328" i="1"/>
  <c r="WW328" i="1"/>
  <c r="WX328" i="1"/>
  <c r="WY328" i="1"/>
  <c r="WZ328" i="1"/>
  <c r="WR329" i="1"/>
  <c r="WS329" i="1"/>
  <c r="WT329" i="1"/>
  <c r="WU329" i="1"/>
  <c r="WW329" i="1"/>
  <c r="WX329" i="1"/>
  <c r="WY329" i="1"/>
  <c r="WZ329" i="1"/>
  <c r="WR330" i="1"/>
  <c r="WS330" i="1"/>
  <c r="WT330" i="1"/>
  <c r="WU330" i="1"/>
  <c r="WW330" i="1"/>
  <c r="WX330" i="1"/>
  <c r="WY330" i="1"/>
  <c r="WZ330" i="1"/>
  <c r="WR331" i="1"/>
  <c r="WS331" i="1"/>
  <c r="WT331" i="1"/>
  <c r="WU331" i="1"/>
  <c r="WW331" i="1"/>
  <c r="WX331" i="1"/>
  <c r="WY331" i="1"/>
  <c r="WZ331" i="1"/>
  <c r="WR332" i="1"/>
  <c r="WS332" i="1"/>
  <c r="WT332" i="1"/>
  <c r="WU332" i="1"/>
  <c r="WW332" i="1"/>
  <c r="WX332" i="1"/>
  <c r="WY332" i="1"/>
  <c r="WZ332" i="1"/>
  <c r="WR333" i="1"/>
  <c r="WS333" i="1"/>
  <c r="WT333" i="1"/>
  <c r="WU333" i="1"/>
  <c r="WW333" i="1"/>
  <c r="WX333" i="1"/>
  <c r="WY333" i="1"/>
  <c r="WZ333" i="1"/>
  <c r="WR334" i="1"/>
  <c r="WS334" i="1"/>
  <c r="WT334" i="1"/>
  <c r="WU334" i="1"/>
  <c r="WW334" i="1"/>
  <c r="WX334" i="1"/>
  <c r="WY334" i="1"/>
  <c r="WZ334" i="1"/>
  <c r="WR335" i="1"/>
  <c r="WS335" i="1"/>
  <c r="WT335" i="1"/>
  <c r="WU335" i="1"/>
  <c r="WW335" i="1"/>
  <c r="WX335" i="1"/>
  <c r="WY335" i="1"/>
  <c r="WZ335" i="1"/>
  <c r="WR336" i="1"/>
  <c r="WS336" i="1"/>
  <c r="WT336" i="1"/>
  <c r="WU336" i="1"/>
  <c r="WW336" i="1"/>
  <c r="WX336" i="1"/>
  <c r="WY336" i="1"/>
  <c r="WZ336" i="1"/>
  <c r="WR337" i="1"/>
  <c r="WS337" i="1"/>
  <c r="WT337" i="1"/>
  <c r="WU337" i="1"/>
  <c r="WW337" i="1"/>
  <c r="WX337" i="1"/>
  <c r="WY337" i="1"/>
  <c r="WZ337" i="1"/>
  <c r="WR338" i="1"/>
  <c r="WS338" i="1"/>
  <c r="WT338" i="1"/>
  <c r="WU338" i="1"/>
  <c r="WW338" i="1"/>
  <c r="WX338" i="1"/>
  <c r="WY338" i="1"/>
  <c r="WZ338" i="1"/>
  <c r="WR339" i="1"/>
  <c r="WS339" i="1"/>
  <c r="WT339" i="1"/>
  <c r="WU339" i="1"/>
  <c r="WW339" i="1"/>
  <c r="WX339" i="1"/>
  <c r="WY339" i="1"/>
  <c r="WZ339" i="1"/>
  <c r="WZ74" i="1"/>
  <c r="WZ70" i="1"/>
  <c r="WZ73" i="1"/>
  <c r="WY74" i="1"/>
  <c r="WY70" i="1"/>
  <c r="WY73" i="1"/>
  <c r="WX74" i="1"/>
  <c r="WX70" i="1"/>
  <c r="WX73" i="1"/>
  <c r="WW74" i="1"/>
  <c r="WW70" i="1"/>
  <c r="WW73" i="1"/>
  <c r="WU74" i="1"/>
  <c r="WU70" i="1"/>
  <c r="WU73" i="1"/>
  <c r="WT74" i="1"/>
  <c r="WT70" i="1"/>
  <c r="WT73" i="1"/>
  <c r="WS74" i="1"/>
  <c r="WS70" i="1"/>
  <c r="WS73" i="1"/>
  <c r="WR74" i="1"/>
  <c r="WR70" i="1"/>
  <c r="WR73" i="1"/>
  <c r="UW74" i="1"/>
  <c r="UX74" i="1"/>
  <c r="UY74" i="1"/>
  <c r="UW70" i="1"/>
  <c r="UX70" i="1"/>
  <c r="UY70" i="1"/>
  <c r="UW71" i="1"/>
  <c r="UX71" i="1"/>
  <c r="UY71" i="1"/>
  <c r="UW69" i="1"/>
  <c r="UX69" i="1"/>
  <c r="UY69" i="1"/>
  <c r="UW75" i="1"/>
  <c r="UX75" i="1"/>
  <c r="UY75" i="1"/>
  <c r="UW3" i="1"/>
  <c r="UX3" i="1"/>
  <c r="UY3" i="1"/>
  <c r="UW5" i="1"/>
  <c r="UX5" i="1"/>
  <c r="UY5" i="1"/>
  <c r="UW4" i="1"/>
  <c r="UX4" i="1"/>
  <c r="UY4" i="1"/>
  <c r="UW78" i="1"/>
  <c r="UX78" i="1"/>
  <c r="UY78" i="1"/>
  <c r="UW6" i="1"/>
  <c r="UX6" i="1"/>
  <c r="UY6" i="1"/>
  <c r="UW81" i="1"/>
  <c r="UX81" i="1"/>
  <c r="UY81" i="1"/>
  <c r="UW79" i="1"/>
  <c r="UX79" i="1"/>
  <c r="UY79" i="1"/>
  <c r="UW76" i="1"/>
  <c r="UX76" i="1"/>
  <c r="UY76" i="1"/>
  <c r="UW84" i="1"/>
  <c r="UX84" i="1"/>
  <c r="UY84" i="1"/>
  <c r="UW86" i="1"/>
  <c r="UX86" i="1"/>
  <c r="UY86" i="1"/>
  <c r="UW85" i="1"/>
  <c r="UX85" i="1"/>
  <c r="UY85" i="1"/>
  <c r="UW88" i="1"/>
  <c r="UX88" i="1"/>
  <c r="UY88" i="1"/>
  <c r="UW9" i="1"/>
  <c r="UX9" i="1"/>
  <c r="UY9" i="1"/>
  <c r="UW87" i="1"/>
  <c r="UX87" i="1"/>
  <c r="UY87" i="1"/>
  <c r="UW8" i="1"/>
  <c r="UX8" i="1"/>
  <c r="UY8" i="1"/>
  <c r="UW83" i="1"/>
  <c r="UX83" i="1"/>
  <c r="UY83" i="1"/>
  <c r="UW90" i="1"/>
  <c r="UX90" i="1"/>
  <c r="UY90" i="1"/>
  <c r="UW11" i="1"/>
  <c r="UX11" i="1"/>
  <c r="UY11" i="1"/>
  <c r="UW16" i="1"/>
  <c r="UX16" i="1"/>
  <c r="UY16" i="1"/>
  <c r="UW14" i="1"/>
  <c r="UX14" i="1"/>
  <c r="UY14" i="1"/>
  <c r="UW92" i="1"/>
  <c r="UX92" i="1"/>
  <c r="UY92" i="1"/>
  <c r="UW13" i="1"/>
  <c r="UX13" i="1"/>
  <c r="UY13" i="1"/>
  <c r="UW94" i="1"/>
  <c r="UX94" i="1"/>
  <c r="UY94" i="1"/>
  <c r="UW97" i="1"/>
  <c r="UX97" i="1"/>
  <c r="UY97" i="1"/>
  <c r="UW17" i="1"/>
  <c r="UX17" i="1"/>
  <c r="UY17" i="1"/>
  <c r="UW96" i="1"/>
  <c r="UX96" i="1"/>
  <c r="UY96" i="1"/>
  <c r="UW100" i="1"/>
  <c r="UX100" i="1"/>
  <c r="UY100" i="1"/>
  <c r="UW91" i="1"/>
  <c r="UX91" i="1"/>
  <c r="UY91" i="1"/>
  <c r="UW103" i="1"/>
  <c r="UX103" i="1"/>
  <c r="UY103" i="1"/>
  <c r="UW19" i="1"/>
  <c r="UX19" i="1"/>
  <c r="UY19" i="1"/>
  <c r="UW104" i="1"/>
  <c r="UX104" i="1"/>
  <c r="UY104" i="1"/>
  <c r="UW95" i="1"/>
  <c r="UX95" i="1"/>
  <c r="UY95" i="1"/>
  <c r="UW101" i="1"/>
  <c r="UX101" i="1"/>
  <c r="UY101" i="1"/>
  <c r="UW21" i="1"/>
  <c r="UX21" i="1"/>
  <c r="UY21" i="1"/>
  <c r="UW99" i="1"/>
  <c r="UX99" i="1"/>
  <c r="UY99" i="1"/>
  <c r="UW93" i="1"/>
  <c r="UX93" i="1"/>
  <c r="UY93" i="1"/>
  <c r="UW102" i="1"/>
  <c r="UX102" i="1"/>
  <c r="UY102" i="1"/>
  <c r="UW111" i="1"/>
  <c r="UX111" i="1"/>
  <c r="UY111" i="1"/>
  <c r="UW110" i="1"/>
  <c r="UX110" i="1"/>
  <c r="UY110" i="1"/>
  <c r="UW106" i="1"/>
  <c r="UX106" i="1"/>
  <c r="UY106" i="1"/>
  <c r="UW108" i="1"/>
  <c r="UX108" i="1"/>
  <c r="UY108" i="1"/>
  <c r="UW22" i="1"/>
  <c r="UX22" i="1"/>
  <c r="UY22" i="1"/>
  <c r="UW114" i="1"/>
  <c r="UX114" i="1"/>
  <c r="UY114" i="1"/>
  <c r="UW116" i="1"/>
  <c r="UX116" i="1"/>
  <c r="UY116" i="1"/>
  <c r="UW117" i="1"/>
  <c r="UX117" i="1"/>
  <c r="UY117" i="1"/>
  <c r="UW113" i="1"/>
  <c r="UX113" i="1"/>
  <c r="UY113" i="1"/>
  <c r="UW23" i="1"/>
  <c r="UX23" i="1"/>
  <c r="UY23" i="1"/>
  <c r="UW107" i="1"/>
  <c r="UX107" i="1"/>
  <c r="UY107" i="1"/>
  <c r="UW24" i="1"/>
  <c r="UX24" i="1"/>
  <c r="UY24" i="1"/>
  <c r="UW122" i="1"/>
  <c r="UX122" i="1"/>
  <c r="UY122" i="1"/>
  <c r="UW123" i="1"/>
  <c r="UX123" i="1"/>
  <c r="UY123" i="1"/>
  <c r="UW124" i="1"/>
  <c r="UX124" i="1"/>
  <c r="UY124" i="1"/>
  <c r="UW121" i="1"/>
  <c r="UX121" i="1"/>
  <c r="UY121" i="1"/>
  <c r="UW126" i="1"/>
  <c r="UX126" i="1"/>
  <c r="UY126" i="1"/>
  <c r="UW129" i="1"/>
  <c r="UX129" i="1"/>
  <c r="UY129" i="1"/>
  <c r="UW120" i="1"/>
  <c r="UX120" i="1"/>
  <c r="UY120" i="1"/>
  <c r="UW127" i="1"/>
  <c r="UX127" i="1"/>
  <c r="UY127" i="1"/>
  <c r="UW18" i="1"/>
  <c r="UX18" i="1"/>
  <c r="UY18" i="1"/>
  <c r="UW125" i="1"/>
  <c r="UX125" i="1"/>
  <c r="UY125" i="1"/>
  <c r="UW109" i="1"/>
  <c r="UX109" i="1"/>
  <c r="UY109" i="1"/>
  <c r="UW25" i="1"/>
  <c r="UX25" i="1"/>
  <c r="UY25" i="1"/>
  <c r="UW119" i="1"/>
  <c r="UX119" i="1"/>
  <c r="UY119" i="1"/>
  <c r="UW128" i="1"/>
  <c r="UX128" i="1"/>
  <c r="UY128" i="1"/>
  <c r="UW115" i="1"/>
  <c r="UX115" i="1"/>
  <c r="UY115" i="1"/>
  <c r="UW26" i="1"/>
  <c r="UX26" i="1"/>
  <c r="UY26" i="1"/>
  <c r="UW29" i="1"/>
  <c r="UX29" i="1"/>
  <c r="UY29" i="1"/>
  <c r="UW30" i="1"/>
  <c r="UX30" i="1"/>
  <c r="UY30" i="1"/>
  <c r="UW133" i="1"/>
  <c r="UX133" i="1"/>
  <c r="UY133" i="1"/>
  <c r="UW135" i="1"/>
  <c r="UX135" i="1"/>
  <c r="UY135" i="1"/>
  <c r="UW134" i="1"/>
  <c r="UX134" i="1"/>
  <c r="UY134" i="1"/>
  <c r="UW32" i="1"/>
  <c r="UX32" i="1"/>
  <c r="UY32" i="1"/>
  <c r="UW27" i="1"/>
  <c r="UX27" i="1"/>
  <c r="UY27" i="1"/>
  <c r="UW33" i="1"/>
  <c r="UX33" i="1"/>
  <c r="UY33" i="1"/>
  <c r="UW28" i="1"/>
  <c r="UX28" i="1"/>
  <c r="UY28" i="1"/>
  <c r="UW136" i="1"/>
  <c r="UX136" i="1"/>
  <c r="UY136" i="1"/>
  <c r="UW112" i="1"/>
  <c r="UX112" i="1"/>
  <c r="UY112" i="1"/>
  <c r="UW138" i="1"/>
  <c r="UX138" i="1"/>
  <c r="UY138" i="1"/>
  <c r="UW139" i="1"/>
  <c r="UX139" i="1"/>
  <c r="UY139" i="1"/>
  <c r="UW142" i="1"/>
  <c r="UX142" i="1"/>
  <c r="UY142" i="1"/>
  <c r="UW35" i="1"/>
  <c r="UX35" i="1"/>
  <c r="UY35" i="1"/>
  <c r="UW137" i="1"/>
  <c r="UX137" i="1"/>
  <c r="UY137" i="1"/>
  <c r="UW143" i="1"/>
  <c r="UX143" i="1"/>
  <c r="UY143" i="1"/>
  <c r="UW144" i="1"/>
  <c r="UX144" i="1"/>
  <c r="UY144" i="1"/>
  <c r="UW146" i="1"/>
  <c r="UX146" i="1"/>
  <c r="UY146" i="1"/>
  <c r="UW36" i="1"/>
  <c r="UX36" i="1"/>
  <c r="UY36" i="1"/>
  <c r="UW151" i="1"/>
  <c r="UX151" i="1"/>
  <c r="UY151" i="1"/>
  <c r="UW150" i="1"/>
  <c r="UX150" i="1"/>
  <c r="UY150" i="1"/>
  <c r="UW152" i="1"/>
  <c r="UX152" i="1"/>
  <c r="UY152" i="1"/>
  <c r="UW39" i="1"/>
  <c r="UX39" i="1"/>
  <c r="UY39" i="1"/>
  <c r="UW153" i="1"/>
  <c r="UX153" i="1"/>
  <c r="UY153" i="1"/>
  <c r="UW34" i="1"/>
  <c r="UX34" i="1"/>
  <c r="UY34" i="1"/>
  <c r="UW155" i="1"/>
  <c r="UX155" i="1"/>
  <c r="UY155" i="1"/>
  <c r="UW38" i="1"/>
  <c r="UX38" i="1"/>
  <c r="UY38" i="1"/>
  <c r="UW31" i="1"/>
  <c r="UX31" i="1"/>
  <c r="UY31" i="1"/>
  <c r="UW42" i="1"/>
  <c r="UX42" i="1"/>
  <c r="UY42" i="1"/>
  <c r="UW131" i="1"/>
  <c r="UX131" i="1"/>
  <c r="UY131" i="1"/>
  <c r="UW157" i="1"/>
  <c r="UX157" i="1"/>
  <c r="UY157" i="1"/>
  <c r="UW160" i="1"/>
  <c r="UX160" i="1"/>
  <c r="UY160" i="1"/>
  <c r="UW41" i="1"/>
  <c r="UX41" i="1"/>
  <c r="UY41" i="1"/>
  <c r="UW40" i="1"/>
  <c r="UX40" i="1"/>
  <c r="UY40" i="1"/>
  <c r="UW44" i="1"/>
  <c r="UX44" i="1"/>
  <c r="UY44" i="1"/>
  <c r="UW161" i="1"/>
  <c r="UX161" i="1"/>
  <c r="UY161" i="1"/>
  <c r="UW156" i="1"/>
  <c r="UX156" i="1"/>
  <c r="UY156" i="1"/>
  <c r="UW158" i="1"/>
  <c r="UX158" i="1"/>
  <c r="UY158" i="1"/>
  <c r="UW164" i="1"/>
  <c r="UX164" i="1"/>
  <c r="UY164" i="1"/>
  <c r="UW159" i="1"/>
  <c r="UX159" i="1"/>
  <c r="UY159" i="1"/>
  <c r="UW145" i="1"/>
  <c r="UX145" i="1"/>
  <c r="UY145" i="1"/>
  <c r="UW165" i="1"/>
  <c r="UX165" i="1"/>
  <c r="UY165" i="1"/>
  <c r="UW43" i="1"/>
  <c r="UX43" i="1"/>
  <c r="UY43" i="1"/>
  <c r="UW149" i="1"/>
  <c r="UX149" i="1"/>
  <c r="UY149" i="1"/>
  <c r="UW48" i="1"/>
  <c r="UX48" i="1"/>
  <c r="UY48" i="1"/>
  <c r="UW47" i="1"/>
  <c r="UX47" i="1"/>
  <c r="UY47" i="1"/>
  <c r="UW46" i="1"/>
  <c r="UX46" i="1"/>
  <c r="UY46" i="1"/>
  <c r="UW98" i="1"/>
  <c r="UX98" i="1"/>
  <c r="UY98" i="1"/>
  <c r="UW45" i="1"/>
  <c r="UX45" i="1"/>
  <c r="UY45" i="1"/>
  <c r="UW170" i="1"/>
  <c r="UX170" i="1"/>
  <c r="UY170" i="1"/>
  <c r="UW173" i="1"/>
  <c r="UX173" i="1"/>
  <c r="UY173" i="1"/>
  <c r="UW171" i="1"/>
  <c r="UX171" i="1"/>
  <c r="UY171" i="1"/>
  <c r="UW50" i="1"/>
  <c r="UX50" i="1"/>
  <c r="UY50" i="1"/>
  <c r="UW169" i="1"/>
  <c r="UX169" i="1"/>
  <c r="UY169" i="1"/>
  <c r="UW168" i="1"/>
  <c r="UX168" i="1"/>
  <c r="UY168" i="1"/>
  <c r="UW178" i="1"/>
  <c r="UX178" i="1"/>
  <c r="UY178" i="1"/>
  <c r="UW162" i="1"/>
  <c r="UX162" i="1"/>
  <c r="UY162" i="1"/>
  <c r="UW51" i="1"/>
  <c r="UX51" i="1"/>
  <c r="UY51" i="1"/>
  <c r="UW174" i="1"/>
  <c r="UX174" i="1"/>
  <c r="UY174" i="1"/>
  <c r="UW180" i="1"/>
  <c r="UX180" i="1"/>
  <c r="UY180" i="1"/>
  <c r="UW52" i="1"/>
  <c r="UX52" i="1"/>
  <c r="UY52" i="1"/>
  <c r="UW186" i="1"/>
  <c r="UX186" i="1"/>
  <c r="UY186" i="1"/>
  <c r="UW187" i="1"/>
  <c r="UX187" i="1"/>
  <c r="UY187" i="1"/>
  <c r="UW184" i="1"/>
  <c r="UX184" i="1"/>
  <c r="UY184" i="1"/>
  <c r="UW188" i="1"/>
  <c r="UX188" i="1"/>
  <c r="UY188" i="1"/>
  <c r="UW54" i="1"/>
  <c r="UX54" i="1"/>
  <c r="UY54" i="1"/>
  <c r="UW189" i="1"/>
  <c r="UX189" i="1"/>
  <c r="UY189" i="1"/>
  <c r="UW185" i="1"/>
  <c r="UX185" i="1"/>
  <c r="UY185" i="1"/>
  <c r="UW56" i="1"/>
  <c r="UX56" i="1"/>
  <c r="UY56" i="1"/>
  <c r="UW58" i="1"/>
  <c r="UX58" i="1"/>
  <c r="UY58" i="1"/>
  <c r="UW190" i="1"/>
  <c r="UX190" i="1"/>
  <c r="UY190" i="1"/>
  <c r="UW182" i="1"/>
  <c r="UX182" i="1"/>
  <c r="UY182" i="1"/>
  <c r="UW191" i="1"/>
  <c r="UX191" i="1"/>
  <c r="UY191" i="1"/>
  <c r="UW175" i="1"/>
  <c r="UX175" i="1"/>
  <c r="UY175" i="1"/>
  <c r="UW181" i="1"/>
  <c r="UX181" i="1"/>
  <c r="UY181" i="1"/>
  <c r="UW59" i="1"/>
  <c r="UX59" i="1"/>
  <c r="UY59" i="1"/>
  <c r="UW192" i="1"/>
  <c r="UX192" i="1"/>
  <c r="UY192" i="1"/>
  <c r="UW193" i="1"/>
  <c r="UX193" i="1"/>
  <c r="UY193" i="1"/>
  <c r="UW60" i="1"/>
  <c r="UX60" i="1"/>
  <c r="UY60" i="1"/>
  <c r="UW61" i="1"/>
  <c r="UX61" i="1"/>
  <c r="UY61" i="1"/>
  <c r="UW57" i="1"/>
  <c r="UX57" i="1"/>
  <c r="UY57" i="1"/>
  <c r="UW63" i="1"/>
  <c r="UX63" i="1"/>
  <c r="UY63" i="1"/>
  <c r="UW62" i="1"/>
  <c r="UX62" i="1"/>
  <c r="UY62" i="1"/>
  <c r="UW66" i="1"/>
  <c r="UX66" i="1"/>
  <c r="UY66" i="1"/>
  <c r="UW196" i="1"/>
  <c r="UX196" i="1"/>
  <c r="UY196" i="1"/>
  <c r="UW198" i="1"/>
  <c r="UX198" i="1"/>
  <c r="UY198" i="1"/>
  <c r="UW199" i="1"/>
  <c r="UX199" i="1"/>
  <c r="UY199" i="1"/>
  <c r="UW203" i="1"/>
  <c r="UX203" i="1"/>
  <c r="UY203" i="1"/>
  <c r="UW202" i="1"/>
  <c r="UX202" i="1"/>
  <c r="UY202" i="1"/>
  <c r="UW201" i="1"/>
  <c r="UX201" i="1"/>
  <c r="UY201" i="1"/>
  <c r="UW204" i="1"/>
  <c r="UX204" i="1"/>
  <c r="UY204" i="1"/>
  <c r="UW206" i="1"/>
  <c r="UX206" i="1"/>
  <c r="UY206" i="1"/>
  <c r="UW205" i="1"/>
  <c r="UX205" i="1"/>
  <c r="UY205" i="1"/>
  <c r="UW207" i="1"/>
  <c r="UX207" i="1"/>
  <c r="UY207" i="1"/>
  <c r="UW209" i="1"/>
  <c r="UX209" i="1"/>
  <c r="UY209" i="1"/>
  <c r="UW200" i="1"/>
  <c r="UX200" i="1"/>
  <c r="UY200" i="1"/>
  <c r="UW148" i="1"/>
  <c r="UX148" i="1"/>
  <c r="UY148" i="1"/>
  <c r="UW68" i="1"/>
  <c r="UX68" i="1"/>
  <c r="UY68" i="1"/>
  <c r="UW140" i="1"/>
  <c r="UX140" i="1"/>
  <c r="UY140" i="1"/>
  <c r="UW67" i="1"/>
  <c r="UX67" i="1"/>
  <c r="UY67" i="1"/>
  <c r="UW208" i="1"/>
  <c r="UX208" i="1"/>
  <c r="UY208" i="1"/>
  <c r="UW49" i="1"/>
  <c r="UX49" i="1"/>
  <c r="UY49" i="1"/>
  <c r="UW179" i="1"/>
  <c r="UX179" i="1"/>
  <c r="UY179" i="1"/>
  <c r="UW166" i="1"/>
  <c r="UX166" i="1"/>
  <c r="UY166" i="1"/>
  <c r="UW183" i="1"/>
  <c r="UX183" i="1"/>
  <c r="UY183" i="1"/>
  <c r="UW172" i="1"/>
  <c r="UX172" i="1"/>
  <c r="UY172" i="1"/>
  <c r="UW176" i="1"/>
  <c r="UX176" i="1"/>
  <c r="UY176" i="1"/>
  <c r="UW167" i="1"/>
  <c r="UX167" i="1"/>
  <c r="UY167" i="1"/>
  <c r="UW55" i="1"/>
  <c r="UX55" i="1"/>
  <c r="UY55" i="1"/>
  <c r="UW53" i="1"/>
  <c r="UX53" i="1"/>
  <c r="UY53" i="1"/>
  <c r="UW177" i="1"/>
  <c r="UX177" i="1"/>
  <c r="UY177" i="1"/>
  <c r="UW37" i="1"/>
  <c r="UX37" i="1"/>
  <c r="UY37" i="1"/>
  <c r="UW2" i="1"/>
  <c r="UX2" i="1"/>
  <c r="UY2" i="1"/>
  <c r="UW7" i="1"/>
  <c r="UX7" i="1"/>
  <c r="UY7" i="1"/>
  <c r="UW10" i="1"/>
  <c r="UX10" i="1"/>
  <c r="UY10" i="1"/>
  <c r="UW12" i="1"/>
  <c r="UX12" i="1"/>
  <c r="UY12" i="1"/>
  <c r="UW15" i="1"/>
  <c r="UX15" i="1"/>
  <c r="UY15" i="1"/>
  <c r="UW20" i="1"/>
  <c r="UX20" i="1"/>
  <c r="UY20" i="1"/>
  <c r="UW64" i="1"/>
  <c r="UX64" i="1"/>
  <c r="UY64" i="1"/>
  <c r="UW65" i="1"/>
  <c r="UX65" i="1"/>
  <c r="UY65" i="1"/>
  <c r="UW72" i="1"/>
  <c r="UX72" i="1"/>
  <c r="UY72" i="1"/>
  <c r="UW77" i="1"/>
  <c r="UX77" i="1"/>
  <c r="UY77" i="1"/>
  <c r="UW80" i="1"/>
  <c r="UX80" i="1"/>
  <c r="UY80" i="1"/>
  <c r="UW82" i="1"/>
  <c r="UX82" i="1"/>
  <c r="UY82" i="1"/>
  <c r="UW89" i="1"/>
  <c r="UX89" i="1"/>
  <c r="UY89" i="1"/>
  <c r="UW105" i="1"/>
  <c r="UX105" i="1"/>
  <c r="UY105" i="1"/>
  <c r="UW118" i="1"/>
  <c r="UX118" i="1"/>
  <c r="UY118" i="1"/>
  <c r="UW130" i="1"/>
  <c r="UX130" i="1"/>
  <c r="UY130" i="1"/>
  <c r="UW132" i="1"/>
  <c r="UX132" i="1"/>
  <c r="UY132" i="1"/>
  <c r="UW141" i="1"/>
  <c r="UX141" i="1"/>
  <c r="UY141" i="1"/>
  <c r="UW147" i="1"/>
  <c r="UX147" i="1"/>
  <c r="UY147" i="1"/>
  <c r="UW154" i="1"/>
  <c r="UX154" i="1"/>
  <c r="UY154" i="1"/>
  <c r="UW163" i="1"/>
  <c r="UX163" i="1"/>
  <c r="UY163" i="1"/>
  <c r="UW194" i="1"/>
  <c r="UX194" i="1"/>
  <c r="UY194" i="1"/>
  <c r="UW195" i="1"/>
  <c r="UX195" i="1"/>
  <c r="UY195" i="1"/>
  <c r="UW197" i="1"/>
  <c r="UX197" i="1"/>
  <c r="UY197" i="1"/>
  <c r="UW210" i="1"/>
  <c r="UX210" i="1"/>
  <c r="UY210" i="1"/>
  <c r="UW211" i="1"/>
  <c r="UX211" i="1"/>
  <c r="UY211" i="1"/>
  <c r="UW212" i="1"/>
  <c r="UX212" i="1"/>
  <c r="UY212" i="1"/>
  <c r="UW213" i="1"/>
  <c r="UX213" i="1"/>
  <c r="UY213" i="1"/>
  <c r="UW214" i="1"/>
  <c r="UX214" i="1"/>
  <c r="UY214" i="1"/>
  <c r="UW215" i="1"/>
  <c r="UX215" i="1"/>
  <c r="UY215" i="1"/>
  <c r="UW216" i="1"/>
  <c r="UX216" i="1"/>
  <c r="UY216" i="1"/>
  <c r="UW217" i="1"/>
  <c r="UX217" i="1"/>
  <c r="UY217" i="1"/>
  <c r="UW218" i="1"/>
  <c r="UX218" i="1"/>
  <c r="UY218" i="1"/>
  <c r="UW219" i="1"/>
  <c r="UX219" i="1"/>
  <c r="UY219" i="1"/>
  <c r="UW220" i="1"/>
  <c r="UX220" i="1"/>
  <c r="UY220" i="1"/>
  <c r="UW221" i="1"/>
  <c r="UX221" i="1"/>
  <c r="UY221" i="1"/>
  <c r="UW222" i="1"/>
  <c r="UX222" i="1"/>
  <c r="UY222" i="1"/>
  <c r="UW223" i="1"/>
  <c r="UX223" i="1"/>
  <c r="UY223" i="1"/>
  <c r="UW224" i="1"/>
  <c r="UX224" i="1"/>
  <c r="UY224" i="1"/>
  <c r="UW225" i="1"/>
  <c r="UX225" i="1"/>
  <c r="UY225" i="1"/>
  <c r="UW226" i="1"/>
  <c r="UX226" i="1"/>
  <c r="UY226" i="1"/>
  <c r="UW227" i="1"/>
  <c r="UX227" i="1"/>
  <c r="UY227" i="1"/>
  <c r="UW228" i="1"/>
  <c r="UX228" i="1"/>
  <c r="UY228" i="1"/>
  <c r="UW229" i="1"/>
  <c r="UX229" i="1"/>
  <c r="UY229" i="1"/>
  <c r="UW230" i="1"/>
  <c r="UX230" i="1"/>
  <c r="UY230" i="1"/>
  <c r="UW231" i="1"/>
  <c r="UX231" i="1"/>
  <c r="UY231" i="1"/>
  <c r="UW232" i="1"/>
  <c r="UX232" i="1"/>
  <c r="UY232" i="1"/>
  <c r="UW233" i="1"/>
  <c r="UX233" i="1"/>
  <c r="UY233" i="1"/>
  <c r="UW234" i="1"/>
  <c r="UX234" i="1"/>
  <c r="UY234" i="1"/>
  <c r="UW235" i="1"/>
  <c r="UX235" i="1"/>
  <c r="UY235" i="1"/>
  <c r="UW236" i="1"/>
  <c r="UX236" i="1"/>
  <c r="UY236" i="1"/>
  <c r="UW237" i="1"/>
  <c r="UX237" i="1"/>
  <c r="UY237" i="1"/>
  <c r="UW238" i="1"/>
  <c r="UX238" i="1"/>
  <c r="UY238" i="1"/>
  <c r="UW239" i="1"/>
  <c r="UX239" i="1"/>
  <c r="UY239" i="1"/>
  <c r="UW240" i="1"/>
  <c r="UX240" i="1"/>
  <c r="UY240" i="1"/>
  <c r="UW241" i="1"/>
  <c r="UX241" i="1"/>
  <c r="UY241" i="1"/>
  <c r="UW242" i="1"/>
  <c r="UX242" i="1"/>
  <c r="UY242" i="1"/>
  <c r="UW243" i="1"/>
  <c r="UX243" i="1"/>
  <c r="UY243" i="1"/>
  <c r="UW244" i="1"/>
  <c r="UX244" i="1"/>
  <c r="UY244" i="1"/>
  <c r="UW245" i="1"/>
  <c r="UX245" i="1"/>
  <c r="UY245" i="1"/>
  <c r="UW246" i="1"/>
  <c r="UX246" i="1"/>
  <c r="UY246" i="1"/>
  <c r="UW247" i="1"/>
  <c r="UX247" i="1"/>
  <c r="UY247" i="1"/>
  <c r="UW248" i="1"/>
  <c r="UX248" i="1"/>
  <c r="UY248" i="1"/>
  <c r="UW249" i="1"/>
  <c r="UX249" i="1"/>
  <c r="UY249" i="1"/>
  <c r="UW250" i="1"/>
  <c r="UX250" i="1"/>
  <c r="UY250" i="1"/>
  <c r="UW251" i="1"/>
  <c r="UX251" i="1"/>
  <c r="UY251" i="1"/>
  <c r="UW252" i="1"/>
  <c r="UX252" i="1"/>
  <c r="UY252" i="1"/>
  <c r="UW253" i="1"/>
  <c r="UX253" i="1"/>
  <c r="UY253" i="1"/>
  <c r="UW254" i="1"/>
  <c r="UX254" i="1"/>
  <c r="UY254" i="1"/>
  <c r="UW255" i="1"/>
  <c r="UX255" i="1"/>
  <c r="UY255" i="1"/>
  <c r="UW256" i="1"/>
  <c r="UX256" i="1"/>
  <c r="UY256" i="1"/>
  <c r="UW257" i="1"/>
  <c r="UX257" i="1"/>
  <c r="UY257" i="1"/>
  <c r="UW258" i="1"/>
  <c r="UX258" i="1"/>
  <c r="UY258" i="1"/>
  <c r="UW259" i="1"/>
  <c r="UX259" i="1"/>
  <c r="UY259" i="1"/>
  <c r="UW260" i="1"/>
  <c r="UX260" i="1"/>
  <c r="UY260" i="1"/>
  <c r="UW261" i="1"/>
  <c r="UX261" i="1"/>
  <c r="UY261" i="1"/>
  <c r="UW262" i="1"/>
  <c r="UX262" i="1"/>
  <c r="UY262" i="1"/>
  <c r="UW263" i="1"/>
  <c r="UX263" i="1"/>
  <c r="UY263" i="1"/>
  <c r="UW264" i="1"/>
  <c r="UX264" i="1"/>
  <c r="UY264" i="1"/>
  <c r="UW265" i="1"/>
  <c r="UX265" i="1"/>
  <c r="UY265" i="1"/>
  <c r="UW266" i="1"/>
  <c r="UX266" i="1"/>
  <c r="UY266" i="1"/>
  <c r="UW267" i="1"/>
  <c r="UX267" i="1"/>
  <c r="UY267" i="1"/>
  <c r="UW268" i="1"/>
  <c r="UX268" i="1"/>
  <c r="UY268" i="1"/>
  <c r="UW269" i="1"/>
  <c r="UX269" i="1"/>
  <c r="UY269" i="1"/>
  <c r="UW270" i="1"/>
  <c r="UX270" i="1"/>
  <c r="UY270" i="1"/>
  <c r="UW271" i="1"/>
  <c r="UX271" i="1"/>
  <c r="UY271" i="1"/>
  <c r="UW272" i="1"/>
  <c r="UX272" i="1"/>
  <c r="UY272" i="1"/>
  <c r="UW273" i="1"/>
  <c r="UX273" i="1"/>
  <c r="UY273" i="1"/>
  <c r="UW274" i="1"/>
  <c r="UX274" i="1"/>
  <c r="UY274" i="1"/>
  <c r="UW275" i="1"/>
  <c r="UX275" i="1"/>
  <c r="UY275" i="1"/>
  <c r="UW276" i="1"/>
  <c r="UX276" i="1"/>
  <c r="UY276" i="1"/>
  <c r="UW277" i="1"/>
  <c r="UX277" i="1"/>
  <c r="UY277" i="1"/>
  <c r="UW278" i="1"/>
  <c r="UX278" i="1"/>
  <c r="UY278" i="1"/>
  <c r="UW279" i="1"/>
  <c r="UX279" i="1"/>
  <c r="UY279" i="1"/>
  <c r="UW280" i="1"/>
  <c r="UX280" i="1"/>
  <c r="UY280" i="1"/>
  <c r="UW281" i="1"/>
  <c r="UX281" i="1"/>
  <c r="UY281" i="1"/>
  <c r="UW282" i="1"/>
  <c r="UX282" i="1"/>
  <c r="UY282" i="1"/>
  <c r="UW283" i="1"/>
  <c r="UX283" i="1"/>
  <c r="UY283" i="1"/>
  <c r="UW284" i="1"/>
  <c r="UX284" i="1"/>
  <c r="UY284" i="1"/>
  <c r="UW285" i="1"/>
  <c r="UX285" i="1"/>
  <c r="UY285" i="1"/>
  <c r="UW286" i="1"/>
  <c r="UX286" i="1"/>
  <c r="UY286" i="1"/>
  <c r="UW287" i="1"/>
  <c r="UX287" i="1"/>
  <c r="UY287" i="1"/>
  <c r="UW288" i="1"/>
  <c r="UX288" i="1"/>
  <c r="UY288" i="1"/>
  <c r="UW289" i="1"/>
  <c r="UX289" i="1"/>
  <c r="UY289" i="1"/>
  <c r="UW290" i="1"/>
  <c r="UX290" i="1"/>
  <c r="UY290" i="1"/>
  <c r="UW291" i="1"/>
  <c r="UX291" i="1"/>
  <c r="UY291" i="1"/>
  <c r="UW292" i="1"/>
  <c r="UX292" i="1"/>
  <c r="UY292" i="1"/>
  <c r="UW293" i="1"/>
  <c r="UX293" i="1"/>
  <c r="UY293" i="1"/>
  <c r="UW294" i="1"/>
  <c r="UX294" i="1"/>
  <c r="UY294" i="1"/>
  <c r="UW295" i="1"/>
  <c r="UX295" i="1"/>
  <c r="UY295" i="1"/>
  <c r="UW296" i="1"/>
  <c r="UX296" i="1"/>
  <c r="UY296" i="1"/>
  <c r="UW297" i="1"/>
  <c r="UX297" i="1"/>
  <c r="UY297" i="1"/>
  <c r="UW298" i="1"/>
  <c r="UX298" i="1"/>
  <c r="UY298" i="1"/>
  <c r="UW299" i="1"/>
  <c r="UX299" i="1"/>
  <c r="UY299" i="1"/>
  <c r="UW300" i="1"/>
  <c r="UX300" i="1"/>
  <c r="UY300" i="1"/>
  <c r="UW301" i="1"/>
  <c r="UX301" i="1"/>
  <c r="UY301" i="1"/>
  <c r="UW302" i="1"/>
  <c r="UX302" i="1"/>
  <c r="UY302" i="1"/>
  <c r="UW303" i="1"/>
  <c r="UX303" i="1"/>
  <c r="UY303" i="1"/>
  <c r="UW304" i="1"/>
  <c r="UX304" i="1"/>
  <c r="UY304" i="1"/>
  <c r="UW305" i="1"/>
  <c r="UX305" i="1"/>
  <c r="UY305" i="1"/>
  <c r="UW306" i="1"/>
  <c r="UX306" i="1"/>
  <c r="UY306" i="1"/>
  <c r="UW307" i="1"/>
  <c r="UX307" i="1"/>
  <c r="UY307" i="1"/>
  <c r="UW308" i="1"/>
  <c r="UX308" i="1"/>
  <c r="UY308" i="1"/>
  <c r="UW309" i="1"/>
  <c r="UX309" i="1"/>
  <c r="UY309" i="1"/>
  <c r="UW310" i="1"/>
  <c r="UX310" i="1"/>
  <c r="UY310" i="1"/>
  <c r="UW311" i="1"/>
  <c r="UX311" i="1"/>
  <c r="UY311" i="1"/>
  <c r="UW312" i="1"/>
  <c r="UX312" i="1"/>
  <c r="UY312" i="1"/>
  <c r="UW313" i="1"/>
  <c r="UX313" i="1"/>
  <c r="UY313" i="1"/>
  <c r="UW314" i="1"/>
  <c r="UX314" i="1"/>
  <c r="UY314" i="1"/>
  <c r="UW315" i="1"/>
  <c r="UX315" i="1"/>
  <c r="UY315" i="1"/>
  <c r="UW316" i="1"/>
  <c r="UX316" i="1"/>
  <c r="UY316" i="1"/>
  <c r="UW317" i="1"/>
  <c r="UX317" i="1"/>
  <c r="UY317" i="1"/>
  <c r="UW318" i="1"/>
  <c r="UX318" i="1"/>
  <c r="UY318" i="1"/>
  <c r="UW319" i="1"/>
  <c r="UX319" i="1"/>
  <c r="UY319" i="1"/>
  <c r="UW320" i="1"/>
  <c r="UX320" i="1"/>
  <c r="UY320" i="1"/>
  <c r="UW321" i="1"/>
  <c r="UX321" i="1"/>
  <c r="UY321" i="1"/>
  <c r="UW322" i="1"/>
  <c r="UX322" i="1"/>
  <c r="UY322" i="1"/>
  <c r="UW323" i="1"/>
  <c r="UX323" i="1"/>
  <c r="UY323" i="1"/>
  <c r="UW324" i="1"/>
  <c r="UX324" i="1"/>
  <c r="UY324" i="1"/>
  <c r="UW325" i="1"/>
  <c r="UX325" i="1"/>
  <c r="UY325" i="1"/>
  <c r="UW326" i="1"/>
  <c r="UX326" i="1"/>
  <c r="UY326" i="1"/>
  <c r="UW327" i="1"/>
  <c r="UX327" i="1"/>
  <c r="UY327" i="1"/>
  <c r="UW328" i="1"/>
  <c r="UX328" i="1"/>
  <c r="UY328" i="1"/>
  <c r="UW329" i="1"/>
  <c r="UX329" i="1"/>
  <c r="UY329" i="1"/>
  <c r="UW330" i="1"/>
  <c r="UX330" i="1"/>
  <c r="UY330" i="1"/>
  <c r="UW331" i="1"/>
  <c r="UX331" i="1"/>
  <c r="UY331" i="1"/>
  <c r="UW332" i="1"/>
  <c r="UX332" i="1"/>
  <c r="UY332" i="1"/>
  <c r="UW333" i="1"/>
  <c r="UX333" i="1"/>
  <c r="UY333" i="1"/>
  <c r="UW334" i="1"/>
  <c r="UX334" i="1"/>
  <c r="UY334" i="1"/>
  <c r="UW335" i="1"/>
  <c r="UX335" i="1"/>
  <c r="UY335" i="1"/>
  <c r="UW336" i="1"/>
  <c r="UX336" i="1"/>
  <c r="UY336" i="1"/>
  <c r="UW337" i="1"/>
  <c r="UX337" i="1"/>
  <c r="UY337" i="1"/>
  <c r="UW338" i="1"/>
  <c r="UX338" i="1"/>
  <c r="UY338" i="1"/>
  <c r="UW339" i="1"/>
  <c r="UX339" i="1"/>
  <c r="UY339" i="1"/>
  <c r="UW340" i="1"/>
  <c r="UX340" i="1"/>
  <c r="UY340" i="1"/>
  <c r="UW341" i="1"/>
  <c r="UX341" i="1"/>
  <c r="UY341" i="1"/>
  <c r="UW342" i="1"/>
  <c r="UX342" i="1"/>
  <c r="UY342" i="1"/>
  <c r="UW343" i="1"/>
  <c r="UX343" i="1"/>
  <c r="UY343" i="1"/>
  <c r="UW344" i="1"/>
  <c r="UX344" i="1"/>
  <c r="UY344" i="1"/>
  <c r="UW345" i="1"/>
  <c r="UX345" i="1"/>
  <c r="UY345" i="1"/>
  <c r="UW346" i="1"/>
  <c r="UX346" i="1"/>
  <c r="UY346" i="1"/>
  <c r="UW347" i="1"/>
  <c r="UX347" i="1"/>
  <c r="UY347" i="1"/>
  <c r="UW348" i="1"/>
  <c r="UX348" i="1"/>
  <c r="UY348" i="1"/>
  <c r="UW349" i="1"/>
  <c r="UX349" i="1"/>
  <c r="UY349" i="1"/>
  <c r="UY73" i="1"/>
  <c r="UX73" i="1"/>
  <c r="UW73" i="1"/>
  <c r="TZ74" i="1"/>
  <c r="UA74" i="1"/>
  <c r="UB74" i="1"/>
  <c r="TZ70" i="1"/>
  <c r="UA70" i="1"/>
  <c r="UB70" i="1"/>
  <c r="TZ71" i="1"/>
  <c r="UA71" i="1"/>
  <c r="UB71" i="1"/>
  <c r="TZ69" i="1"/>
  <c r="UA69" i="1"/>
  <c r="UB69" i="1"/>
  <c r="TZ75" i="1"/>
  <c r="UA75" i="1"/>
  <c r="UB75" i="1"/>
  <c r="TZ3" i="1"/>
  <c r="UA3" i="1"/>
  <c r="UB3" i="1"/>
  <c r="TZ5" i="1"/>
  <c r="UA5" i="1"/>
  <c r="UB5" i="1"/>
  <c r="TZ4" i="1"/>
  <c r="UA4" i="1"/>
  <c r="UB4" i="1"/>
  <c r="TZ78" i="1"/>
  <c r="UA78" i="1"/>
  <c r="UB78" i="1"/>
  <c r="TZ6" i="1"/>
  <c r="UA6" i="1"/>
  <c r="UB6" i="1"/>
  <c r="TZ81" i="1"/>
  <c r="UA81" i="1"/>
  <c r="UB81" i="1"/>
  <c r="TZ79" i="1"/>
  <c r="UA79" i="1"/>
  <c r="UB79" i="1"/>
  <c r="TZ76" i="1"/>
  <c r="UA76" i="1"/>
  <c r="UB76" i="1"/>
  <c r="TZ84" i="1"/>
  <c r="UA84" i="1"/>
  <c r="UB84" i="1"/>
  <c r="TZ86" i="1"/>
  <c r="UA86" i="1"/>
  <c r="UB86" i="1"/>
  <c r="TZ85" i="1"/>
  <c r="UA85" i="1"/>
  <c r="UB85" i="1"/>
  <c r="TZ88" i="1"/>
  <c r="UA88" i="1"/>
  <c r="UB88" i="1"/>
  <c r="TZ9" i="1"/>
  <c r="UA9" i="1"/>
  <c r="UB9" i="1"/>
  <c r="TZ87" i="1"/>
  <c r="UA87" i="1"/>
  <c r="UB87" i="1"/>
  <c r="TZ8" i="1"/>
  <c r="UA8" i="1"/>
  <c r="UB8" i="1"/>
  <c r="TZ83" i="1"/>
  <c r="UA83" i="1"/>
  <c r="UB83" i="1"/>
  <c r="TZ90" i="1"/>
  <c r="UA90" i="1"/>
  <c r="UB90" i="1"/>
  <c r="TZ11" i="1"/>
  <c r="UA11" i="1"/>
  <c r="UB11" i="1"/>
  <c r="TZ16" i="1"/>
  <c r="UA16" i="1"/>
  <c r="UB16" i="1"/>
  <c r="TZ14" i="1"/>
  <c r="UA14" i="1"/>
  <c r="UB14" i="1"/>
  <c r="TZ92" i="1"/>
  <c r="UA92" i="1"/>
  <c r="UB92" i="1"/>
  <c r="TZ13" i="1"/>
  <c r="UA13" i="1"/>
  <c r="UB13" i="1"/>
  <c r="TZ94" i="1"/>
  <c r="UA94" i="1"/>
  <c r="UB94" i="1"/>
  <c r="TZ97" i="1"/>
  <c r="UA97" i="1"/>
  <c r="UB97" i="1"/>
  <c r="TZ17" i="1"/>
  <c r="UA17" i="1"/>
  <c r="UB17" i="1"/>
  <c r="TZ96" i="1"/>
  <c r="UA96" i="1"/>
  <c r="UB96" i="1"/>
  <c r="TZ100" i="1"/>
  <c r="UA100" i="1"/>
  <c r="UB100" i="1"/>
  <c r="TZ91" i="1"/>
  <c r="UA91" i="1"/>
  <c r="UB91" i="1"/>
  <c r="TZ103" i="1"/>
  <c r="UA103" i="1"/>
  <c r="UB103" i="1"/>
  <c r="TZ19" i="1"/>
  <c r="UA19" i="1"/>
  <c r="UB19" i="1"/>
  <c r="TZ104" i="1"/>
  <c r="UA104" i="1"/>
  <c r="UB104" i="1"/>
  <c r="TZ95" i="1"/>
  <c r="UA95" i="1"/>
  <c r="UB95" i="1"/>
  <c r="TZ101" i="1"/>
  <c r="UA101" i="1"/>
  <c r="UB101" i="1"/>
  <c r="TZ21" i="1"/>
  <c r="UA21" i="1"/>
  <c r="UB21" i="1"/>
  <c r="TZ99" i="1"/>
  <c r="UA99" i="1"/>
  <c r="UB99" i="1"/>
  <c r="TZ93" i="1"/>
  <c r="UA93" i="1"/>
  <c r="UB93" i="1"/>
  <c r="TZ102" i="1"/>
  <c r="UA102" i="1"/>
  <c r="UB102" i="1"/>
  <c r="TZ111" i="1"/>
  <c r="UA111" i="1"/>
  <c r="UB111" i="1"/>
  <c r="TZ110" i="1"/>
  <c r="UA110" i="1"/>
  <c r="UB110" i="1"/>
  <c r="TZ106" i="1"/>
  <c r="UA106" i="1"/>
  <c r="UB106" i="1"/>
  <c r="TZ108" i="1"/>
  <c r="UA108" i="1"/>
  <c r="UB108" i="1"/>
  <c r="TZ22" i="1"/>
  <c r="UA22" i="1"/>
  <c r="UB22" i="1"/>
  <c r="TZ114" i="1"/>
  <c r="UA114" i="1"/>
  <c r="UB114" i="1"/>
  <c r="TZ116" i="1"/>
  <c r="UA116" i="1"/>
  <c r="UB116" i="1"/>
  <c r="TZ117" i="1"/>
  <c r="UA117" i="1"/>
  <c r="UB117" i="1"/>
  <c r="TZ113" i="1"/>
  <c r="UA113" i="1"/>
  <c r="UB113" i="1"/>
  <c r="TZ23" i="1"/>
  <c r="UA23" i="1"/>
  <c r="UB23" i="1"/>
  <c r="TZ107" i="1"/>
  <c r="UA107" i="1"/>
  <c r="UB107" i="1"/>
  <c r="TZ24" i="1"/>
  <c r="UA24" i="1"/>
  <c r="UB24" i="1"/>
  <c r="TZ122" i="1"/>
  <c r="UA122" i="1"/>
  <c r="UB122" i="1"/>
  <c r="TZ123" i="1"/>
  <c r="UA123" i="1"/>
  <c r="UB123" i="1"/>
  <c r="TZ124" i="1"/>
  <c r="UA124" i="1"/>
  <c r="UB124" i="1"/>
  <c r="TZ121" i="1"/>
  <c r="UA121" i="1"/>
  <c r="UB121" i="1"/>
  <c r="TZ126" i="1"/>
  <c r="UA126" i="1"/>
  <c r="UB126" i="1"/>
  <c r="TZ129" i="1"/>
  <c r="UA129" i="1"/>
  <c r="UB129" i="1"/>
  <c r="TZ120" i="1"/>
  <c r="UA120" i="1"/>
  <c r="UB120" i="1"/>
  <c r="TZ127" i="1"/>
  <c r="UA127" i="1"/>
  <c r="UB127" i="1"/>
  <c r="TZ18" i="1"/>
  <c r="UA18" i="1"/>
  <c r="UB18" i="1"/>
  <c r="TZ125" i="1"/>
  <c r="UA125" i="1"/>
  <c r="UB125" i="1"/>
  <c r="TZ109" i="1"/>
  <c r="UA109" i="1"/>
  <c r="UB109" i="1"/>
  <c r="TZ25" i="1"/>
  <c r="UA25" i="1"/>
  <c r="UB25" i="1"/>
  <c r="TZ119" i="1"/>
  <c r="UA119" i="1"/>
  <c r="UB119" i="1"/>
  <c r="TZ128" i="1"/>
  <c r="UA128" i="1"/>
  <c r="UB128" i="1"/>
  <c r="TZ115" i="1"/>
  <c r="UA115" i="1"/>
  <c r="UB115" i="1"/>
  <c r="TZ26" i="1"/>
  <c r="UA26" i="1"/>
  <c r="UB26" i="1"/>
  <c r="TZ29" i="1"/>
  <c r="UA29" i="1"/>
  <c r="UB29" i="1"/>
  <c r="TZ30" i="1"/>
  <c r="UA30" i="1"/>
  <c r="UB30" i="1"/>
  <c r="TZ133" i="1"/>
  <c r="UA133" i="1"/>
  <c r="UB133" i="1"/>
  <c r="TZ135" i="1"/>
  <c r="UA135" i="1"/>
  <c r="UB135" i="1"/>
  <c r="TZ134" i="1"/>
  <c r="UA134" i="1"/>
  <c r="UB134" i="1"/>
  <c r="TZ32" i="1"/>
  <c r="UA32" i="1"/>
  <c r="UB32" i="1"/>
  <c r="TZ27" i="1"/>
  <c r="UA27" i="1"/>
  <c r="UB27" i="1"/>
  <c r="TZ33" i="1"/>
  <c r="UA33" i="1"/>
  <c r="UB33" i="1"/>
  <c r="TZ28" i="1"/>
  <c r="UA28" i="1"/>
  <c r="UB28" i="1"/>
  <c r="TZ136" i="1"/>
  <c r="UA136" i="1"/>
  <c r="UB136" i="1"/>
  <c r="TZ112" i="1"/>
  <c r="UA112" i="1"/>
  <c r="UB112" i="1"/>
  <c r="TZ138" i="1"/>
  <c r="UA138" i="1"/>
  <c r="UB138" i="1"/>
  <c r="TZ139" i="1"/>
  <c r="UA139" i="1"/>
  <c r="UB139" i="1"/>
  <c r="TZ142" i="1"/>
  <c r="UA142" i="1"/>
  <c r="UB142" i="1"/>
  <c r="TZ35" i="1"/>
  <c r="UA35" i="1"/>
  <c r="UB35" i="1"/>
  <c r="TZ137" i="1"/>
  <c r="UA137" i="1"/>
  <c r="UB137" i="1"/>
  <c r="TZ143" i="1"/>
  <c r="UA143" i="1"/>
  <c r="UB143" i="1"/>
  <c r="TZ144" i="1"/>
  <c r="UA144" i="1"/>
  <c r="UB144" i="1"/>
  <c r="TZ146" i="1"/>
  <c r="UA146" i="1"/>
  <c r="UB146" i="1"/>
  <c r="TZ36" i="1"/>
  <c r="UA36" i="1"/>
  <c r="UB36" i="1"/>
  <c r="TZ151" i="1"/>
  <c r="UA151" i="1"/>
  <c r="UB151" i="1"/>
  <c r="TZ150" i="1"/>
  <c r="UA150" i="1"/>
  <c r="UB150" i="1"/>
  <c r="TZ152" i="1"/>
  <c r="UA152" i="1"/>
  <c r="UB152" i="1"/>
  <c r="TZ39" i="1"/>
  <c r="UA39" i="1"/>
  <c r="UB39" i="1"/>
  <c r="TZ153" i="1"/>
  <c r="UA153" i="1"/>
  <c r="UB153" i="1"/>
  <c r="TZ34" i="1"/>
  <c r="UA34" i="1"/>
  <c r="UB34" i="1"/>
  <c r="TZ155" i="1"/>
  <c r="UA155" i="1"/>
  <c r="UB155" i="1"/>
  <c r="TZ38" i="1"/>
  <c r="UA38" i="1"/>
  <c r="UB38" i="1"/>
  <c r="TZ31" i="1"/>
  <c r="UA31" i="1"/>
  <c r="UB31" i="1"/>
  <c r="TZ42" i="1"/>
  <c r="UA42" i="1"/>
  <c r="UB42" i="1"/>
  <c r="TZ131" i="1"/>
  <c r="UA131" i="1"/>
  <c r="UB131" i="1"/>
  <c r="TZ157" i="1"/>
  <c r="UA157" i="1"/>
  <c r="UB157" i="1"/>
  <c r="TZ160" i="1"/>
  <c r="UA160" i="1"/>
  <c r="UB160" i="1"/>
  <c r="TZ41" i="1"/>
  <c r="UA41" i="1"/>
  <c r="UB41" i="1"/>
  <c r="TZ40" i="1"/>
  <c r="UA40" i="1"/>
  <c r="UB40" i="1"/>
  <c r="TZ44" i="1"/>
  <c r="UA44" i="1"/>
  <c r="UB44" i="1"/>
  <c r="TZ161" i="1"/>
  <c r="UA161" i="1"/>
  <c r="UB161" i="1"/>
  <c r="TZ156" i="1"/>
  <c r="UA156" i="1"/>
  <c r="UB156" i="1"/>
  <c r="TZ158" i="1"/>
  <c r="UA158" i="1"/>
  <c r="UB158" i="1"/>
  <c r="TZ164" i="1"/>
  <c r="UA164" i="1"/>
  <c r="UB164" i="1"/>
  <c r="TZ159" i="1"/>
  <c r="UA159" i="1"/>
  <c r="UB159" i="1"/>
  <c r="TZ145" i="1"/>
  <c r="UA145" i="1"/>
  <c r="UB145" i="1"/>
  <c r="TZ165" i="1"/>
  <c r="UA165" i="1"/>
  <c r="UB165" i="1"/>
  <c r="TZ43" i="1"/>
  <c r="UA43" i="1"/>
  <c r="UB43" i="1"/>
  <c r="TZ149" i="1"/>
  <c r="UA149" i="1"/>
  <c r="UB149" i="1"/>
  <c r="TZ48" i="1"/>
  <c r="UA48" i="1"/>
  <c r="UB48" i="1"/>
  <c r="TZ47" i="1"/>
  <c r="UA47" i="1"/>
  <c r="UB47" i="1"/>
  <c r="TZ46" i="1"/>
  <c r="UA46" i="1"/>
  <c r="UB46" i="1"/>
  <c r="TZ98" i="1"/>
  <c r="UA98" i="1"/>
  <c r="UB98" i="1"/>
  <c r="TZ45" i="1"/>
  <c r="UA45" i="1"/>
  <c r="UB45" i="1"/>
  <c r="TZ170" i="1"/>
  <c r="UA170" i="1"/>
  <c r="UB170" i="1"/>
  <c r="TZ173" i="1"/>
  <c r="UA173" i="1"/>
  <c r="UB173" i="1"/>
  <c r="TZ171" i="1"/>
  <c r="UA171" i="1"/>
  <c r="UB171" i="1"/>
  <c r="TZ50" i="1"/>
  <c r="UA50" i="1"/>
  <c r="UB50" i="1"/>
  <c r="TZ169" i="1"/>
  <c r="UA169" i="1"/>
  <c r="UB169" i="1"/>
  <c r="TZ168" i="1"/>
  <c r="UA168" i="1"/>
  <c r="UB168" i="1"/>
  <c r="TZ178" i="1"/>
  <c r="UA178" i="1"/>
  <c r="UB178" i="1"/>
  <c r="TZ162" i="1"/>
  <c r="UA162" i="1"/>
  <c r="UB162" i="1"/>
  <c r="TZ51" i="1"/>
  <c r="UA51" i="1"/>
  <c r="UB51" i="1"/>
  <c r="TZ174" i="1"/>
  <c r="UA174" i="1"/>
  <c r="UB174" i="1"/>
  <c r="TZ180" i="1"/>
  <c r="UA180" i="1"/>
  <c r="UB180" i="1"/>
  <c r="TZ52" i="1"/>
  <c r="UA52" i="1"/>
  <c r="UB52" i="1"/>
  <c r="TZ186" i="1"/>
  <c r="UA186" i="1"/>
  <c r="UB186" i="1"/>
  <c r="TZ187" i="1"/>
  <c r="UA187" i="1"/>
  <c r="UB187" i="1"/>
  <c r="TZ184" i="1"/>
  <c r="UA184" i="1"/>
  <c r="UB184" i="1"/>
  <c r="TZ188" i="1"/>
  <c r="UA188" i="1"/>
  <c r="UB188" i="1"/>
  <c r="TZ54" i="1"/>
  <c r="UA54" i="1"/>
  <c r="UB54" i="1"/>
  <c r="TZ189" i="1"/>
  <c r="UA189" i="1"/>
  <c r="UB189" i="1"/>
  <c r="TZ185" i="1"/>
  <c r="UA185" i="1"/>
  <c r="UB185" i="1"/>
  <c r="TZ56" i="1"/>
  <c r="UA56" i="1"/>
  <c r="UB56" i="1"/>
  <c r="TZ58" i="1"/>
  <c r="UA58" i="1"/>
  <c r="UB58" i="1"/>
  <c r="TZ190" i="1"/>
  <c r="UA190" i="1"/>
  <c r="UB190" i="1"/>
  <c r="TZ182" i="1"/>
  <c r="UA182" i="1"/>
  <c r="UB182" i="1"/>
  <c r="TZ191" i="1"/>
  <c r="UA191" i="1"/>
  <c r="UB191" i="1"/>
  <c r="TZ175" i="1"/>
  <c r="UA175" i="1"/>
  <c r="UB175" i="1"/>
  <c r="TZ181" i="1"/>
  <c r="UA181" i="1"/>
  <c r="UB181" i="1"/>
  <c r="TZ59" i="1"/>
  <c r="UA59" i="1"/>
  <c r="UB59" i="1"/>
  <c r="TZ192" i="1"/>
  <c r="UA192" i="1"/>
  <c r="UB192" i="1"/>
  <c r="TZ193" i="1"/>
  <c r="UA193" i="1"/>
  <c r="UB193" i="1"/>
  <c r="TZ60" i="1"/>
  <c r="UA60" i="1"/>
  <c r="UB60" i="1"/>
  <c r="TZ61" i="1"/>
  <c r="UA61" i="1"/>
  <c r="UB61" i="1"/>
  <c r="TZ57" i="1"/>
  <c r="UA57" i="1"/>
  <c r="UB57" i="1"/>
  <c r="TZ63" i="1"/>
  <c r="UA63" i="1"/>
  <c r="UB63" i="1"/>
  <c r="TZ62" i="1"/>
  <c r="UA62" i="1"/>
  <c r="UB62" i="1"/>
  <c r="TZ66" i="1"/>
  <c r="UA66" i="1"/>
  <c r="UB66" i="1"/>
  <c r="TZ196" i="1"/>
  <c r="UA196" i="1"/>
  <c r="UB196" i="1"/>
  <c r="TZ198" i="1"/>
  <c r="UA198" i="1"/>
  <c r="UB198" i="1"/>
  <c r="TZ199" i="1"/>
  <c r="UA199" i="1"/>
  <c r="UB199" i="1"/>
  <c r="TZ203" i="1"/>
  <c r="UA203" i="1"/>
  <c r="UB203" i="1"/>
  <c r="TZ202" i="1"/>
  <c r="UA202" i="1"/>
  <c r="UB202" i="1"/>
  <c r="TZ201" i="1"/>
  <c r="UA201" i="1"/>
  <c r="UB201" i="1"/>
  <c r="TZ204" i="1"/>
  <c r="UA204" i="1"/>
  <c r="UB204" i="1"/>
  <c r="TZ206" i="1"/>
  <c r="UA206" i="1"/>
  <c r="UB206" i="1"/>
  <c r="TZ205" i="1"/>
  <c r="UA205" i="1"/>
  <c r="UB205" i="1"/>
  <c r="TZ207" i="1"/>
  <c r="UA207" i="1"/>
  <c r="UB207" i="1"/>
  <c r="TZ209" i="1"/>
  <c r="UA209" i="1"/>
  <c r="UB209" i="1"/>
  <c r="TZ200" i="1"/>
  <c r="UA200" i="1"/>
  <c r="UB200" i="1"/>
  <c r="TZ148" i="1"/>
  <c r="UA148" i="1"/>
  <c r="UB148" i="1"/>
  <c r="TZ68" i="1"/>
  <c r="UA68" i="1"/>
  <c r="UB68" i="1"/>
  <c r="TZ140" i="1"/>
  <c r="UA140" i="1"/>
  <c r="UB140" i="1"/>
  <c r="TZ67" i="1"/>
  <c r="UA67" i="1"/>
  <c r="UB67" i="1"/>
  <c r="TZ208" i="1"/>
  <c r="UA208" i="1"/>
  <c r="UB208" i="1"/>
  <c r="TZ49" i="1"/>
  <c r="UA49" i="1"/>
  <c r="UB49" i="1"/>
  <c r="TZ179" i="1"/>
  <c r="UA179" i="1"/>
  <c r="UB179" i="1"/>
  <c r="TZ166" i="1"/>
  <c r="UA166" i="1"/>
  <c r="UB166" i="1"/>
  <c r="TZ183" i="1"/>
  <c r="UA183" i="1"/>
  <c r="UB183" i="1"/>
  <c r="TZ172" i="1"/>
  <c r="UA172" i="1"/>
  <c r="UB172" i="1"/>
  <c r="TZ176" i="1"/>
  <c r="UA176" i="1"/>
  <c r="UB176" i="1"/>
  <c r="TZ167" i="1"/>
  <c r="UA167" i="1"/>
  <c r="UB167" i="1"/>
  <c r="TZ55" i="1"/>
  <c r="UA55" i="1"/>
  <c r="UB55" i="1"/>
  <c r="TZ53" i="1"/>
  <c r="UA53" i="1"/>
  <c r="UB53" i="1"/>
  <c r="TZ177" i="1"/>
  <c r="UA177" i="1"/>
  <c r="UB177" i="1"/>
  <c r="TZ37" i="1"/>
  <c r="UA37" i="1"/>
  <c r="UB37" i="1"/>
  <c r="TZ2" i="1"/>
  <c r="UA2" i="1"/>
  <c r="UB2" i="1"/>
  <c r="TZ7" i="1"/>
  <c r="UA7" i="1"/>
  <c r="UB7" i="1"/>
  <c r="TZ10" i="1"/>
  <c r="UA10" i="1"/>
  <c r="UB10" i="1"/>
  <c r="TZ12" i="1"/>
  <c r="UA12" i="1"/>
  <c r="UB12" i="1"/>
  <c r="TZ15" i="1"/>
  <c r="UA15" i="1"/>
  <c r="UB15" i="1"/>
  <c r="TZ20" i="1"/>
  <c r="UA20" i="1"/>
  <c r="UB20" i="1"/>
  <c r="TZ64" i="1"/>
  <c r="UA64" i="1"/>
  <c r="UB64" i="1"/>
  <c r="TZ65" i="1"/>
  <c r="UA65" i="1"/>
  <c r="UB65" i="1"/>
  <c r="TZ72" i="1"/>
  <c r="UA72" i="1"/>
  <c r="UB72" i="1"/>
  <c r="TZ77" i="1"/>
  <c r="UA77" i="1"/>
  <c r="UB77" i="1"/>
  <c r="TZ80" i="1"/>
  <c r="UA80" i="1"/>
  <c r="UB80" i="1"/>
  <c r="TZ82" i="1"/>
  <c r="UA82" i="1"/>
  <c r="UB82" i="1"/>
  <c r="TZ89" i="1"/>
  <c r="UA89" i="1"/>
  <c r="UB89" i="1"/>
  <c r="TZ105" i="1"/>
  <c r="UA105" i="1"/>
  <c r="UB105" i="1"/>
  <c r="TZ118" i="1"/>
  <c r="UA118" i="1"/>
  <c r="UB118" i="1"/>
  <c r="TZ130" i="1"/>
  <c r="UA130" i="1"/>
  <c r="UB130" i="1"/>
  <c r="TZ132" i="1"/>
  <c r="UA132" i="1"/>
  <c r="UB132" i="1"/>
  <c r="TZ141" i="1"/>
  <c r="UA141" i="1"/>
  <c r="UB141" i="1"/>
  <c r="TZ147" i="1"/>
  <c r="UA147" i="1"/>
  <c r="UB147" i="1"/>
  <c r="TZ154" i="1"/>
  <c r="UA154" i="1"/>
  <c r="UB154" i="1"/>
  <c r="TZ163" i="1"/>
  <c r="UA163" i="1"/>
  <c r="UB163" i="1"/>
  <c r="TZ194" i="1"/>
  <c r="UA194" i="1"/>
  <c r="UB194" i="1"/>
  <c r="TZ195" i="1"/>
  <c r="UA195" i="1"/>
  <c r="UB195" i="1"/>
  <c r="TZ197" i="1"/>
  <c r="UA197" i="1"/>
  <c r="UB197" i="1"/>
  <c r="TZ210" i="1"/>
  <c r="UA210" i="1"/>
  <c r="UB210" i="1"/>
  <c r="TZ211" i="1"/>
  <c r="UA211" i="1"/>
  <c r="UB211" i="1"/>
  <c r="TZ212" i="1"/>
  <c r="UA212" i="1"/>
  <c r="UB212" i="1"/>
  <c r="TZ213" i="1"/>
  <c r="UA213" i="1"/>
  <c r="UB213" i="1"/>
  <c r="TZ214" i="1"/>
  <c r="UA214" i="1"/>
  <c r="UB214" i="1"/>
  <c r="TZ215" i="1"/>
  <c r="UA215" i="1"/>
  <c r="UB215" i="1"/>
  <c r="TZ216" i="1"/>
  <c r="UA216" i="1"/>
  <c r="UB216" i="1"/>
  <c r="TZ217" i="1"/>
  <c r="UA217" i="1"/>
  <c r="UB217" i="1"/>
  <c r="TZ218" i="1"/>
  <c r="UA218" i="1"/>
  <c r="UB218" i="1"/>
  <c r="TZ219" i="1"/>
  <c r="UA219" i="1"/>
  <c r="UB219" i="1"/>
  <c r="TZ220" i="1"/>
  <c r="UA220" i="1"/>
  <c r="UB220" i="1"/>
  <c r="TZ221" i="1"/>
  <c r="UA221" i="1"/>
  <c r="UB221" i="1"/>
  <c r="TZ222" i="1"/>
  <c r="UA222" i="1"/>
  <c r="UB222" i="1"/>
  <c r="TZ223" i="1"/>
  <c r="UA223" i="1"/>
  <c r="UB223" i="1"/>
  <c r="TZ224" i="1"/>
  <c r="UA224" i="1"/>
  <c r="UB224" i="1"/>
  <c r="TZ225" i="1"/>
  <c r="UA225" i="1"/>
  <c r="UB225" i="1"/>
  <c r="TZ226" i="1"/>
  <c r="UA226" i="1"/>
  <c r="UB226" i="1"/>
  <c r="TZ227" i="1"/>
  <c r="UA227" i="1"/>
  <c r="UB227" i="1"/>
  <c r="TZ228" i="1"/>
  <c r="UA228" i="1"/>
  <c r="UB228" i="1"/>
  <c r="TZ229" i="1"/>
  <c r="UA229" i="1"/>
  <c r="UB229" i="1"/>
  <c r="TZ230" i="1"/>
  <c r="UA230" i="1"/>
  <c r="UB230" i="1"/>
  <c r="TZ231" i="1"/>
  <c r="UA231" i="1"/>
  <c r="UB231" i="1"/>
  <c r="TZ232" i="1"/>
  <c r="UA232" i="1"/>
  <c r="UB232" i="1"/>
  <c r="TZ233" i="1"/>
  <c r="UA233" i="1"/>
  <c r="UB233" i="1"/>
  <c r="TZ234" i="1"/>
  <c r="UA234" i="1"/>
  <c r="UB234" i="1"/>
  <c r="TZ235" i="1"/>
  <c r="UA235" i="1"/>
  <c r="UB235" i="1"/>
  <c r="TZ236" i="1"/>
  <c r="UA236" i="1"/>
  <c r="UB236" i="1"/>
  <c r="TZ237" i="1"/>
  <c r="UA237" i="1"/>
  <c r="UB237" i="1"/>
  <c r="TZ238" i="1"/>
  <c r="UA238" i="1"/>
  <c r="UB238" i="1"/>
  <c r="TZ239" i="1"/>
  <c r="UA239" i="1"/>
  <c r="UB239" i="1"/>
  <c r="TZ240" i="1"/>
  <c r="UA240" i="1"/>
  <c r="UB240" i="1"/>
  <c r="TZ241" i="1"/>
  <c r="UA241" i="1"/>
  <c r="UB241" i="1"/>
  <c r="TZ242" i="1"/>
  <c r="UA242" i="1"/>
  <c r="UB242" i="1"/>
  <c r="TZ243" i="1"/>
  <c r="UA243" i="1"/>
  <c r="UB243" i="1"/>
  <c r="TZ244" i="1"/>
  <c r="UA244" i="1"/>
  <c r="UB244" i="1"/>
  <c r="TZ245" i="1"/>
  <c r="UA245" i="1"/>
  <c r="UB245" i="1"/>
  <c r="TZ246" i="1"/>
  <c r="UA246" i="1"/>
  <c r="UB246" i="1"/>
  <c r="TZ247" i="1"/>
  <c r="UA247" i="1"/>
  <c r="UB247" i="1"/>
  <c r="TZ248" i="1"/>
  <c r="UA248" i="1"/>
  <c r="UB248" i="1"/>
  <c r="TZ249" i="1"/>
  <c r="UA249" i="1"/>
  <c r="UB249" i="1"/>
  <c r="TZ250" i="1"/>
  <c r="UA250" i="1"/>
  <c r="UB250" i="1"/>
  <c r="TZ251" i="1"/>
  <c r="UA251" i="1"/>
  <c r="UB251" i="1"/>
  <c r="TZ252" i="1"/>
  <c r="UA252" i="1"/>
  <c r="UB252" i="1"/>
  <c r="TZ253" i="1"/>
  <c r="UA253" i="1"/>
  <c r="UB253" i="1"/>
  <c r="TZ254" i="1"/>
  <c r="UA254" i="1"/>
  <c r="UB254" i="1"/>
  <c r="TZ255" i="1"/>
  <c r="UA255" i="1"/>
  <c r="UB255" i="1"/>
  <c r="TZ256" i="1"/>
  <c r="UA256" i="1"/>
  <c r="UB256" i="1"/>
  <c r="TZ257" i="1"/>
  <c r="UA257" i="1"/>
  <c r="UB257" i="1"/>
  <c r="TZ258" i="1"/>
  <c r="UA258" i="1"/>
  <c r="UB258" i="1"/>
  <c r="TZ259" i="1"/>
  <c r="UA259" i="1"/>
  <c r="UB259" i="1"/>
  <c r="TZ260" i="1"/>
  <c r="UA260" i="1"/>
  <c r="UB260" i="1"/>
  <c r="TZ261" i="1"/>
  <c r="UA261" i="1"/>
  <c r="UB261" i="1"/>
  <c r="TZ262" i="1"/>
  <c r="UA262" i="1"/>
  <c r="UB262" i="1"/>
  <c r="TZ263" i="1"/>
  <c r="UA263" i="1"/>
  <c r="UB263" i="1"/>
  <c r="TZ264" i="1"/>
  <c r="UA264" i="1"/>
  <c r="UB264" i="1"/>
  <c r="TZ265" i="1"/>
  <c r="UA265" i="1"/>
  <c r="UB265" i="1"/>
  <c r="TZ266" i="1"/>
  <c r="UA266" i="1"/>
  <c r="UB266" i="1"/>
  <c r="TZ267" i="1"/>
  <c r="UA267" i="1"/>
  <c r="UB267" i="1"/>
  <c r="TZ268" i="1"/>
  <c r="UA268" i="1"/>
  <c r="UB268" i="1"/>
  <c r="TZ269" i="1"/>
  <c r="UA269" i="1"/>
  <c r="UB269" i="1"/>
  <c r="TZ270" i="1"/>
  <c r="UA270" i="1"/>
  <c r="UB270" i="1"/>
  <c r="TZ271" i="1"/>
  <c r="UA271" i="1"/>
  <c r="UB271" i="1"/>
  <c r="TZ272" i="1"/>
  <c r="UA272" i="1"/>
  <c r="UB272" i="1"/>
  <c r="TZ273" i="1"/>
  <c r="UA273" i="1"/>
  <c r="UB273" i="1"/>
  <c r="TZ274" i="1"/>
  <c r="UA274" i="1"/>
  <c r="UB274" i="1"/>
  <c r="TZ275" i="1"/>
  <c r="UA275" i="1"/>
  <c r="UB275" i="1"/>
  <c r="TZ276" i="1"/>
  <c r="UA276" i="1"/>
  <c r="UB276" i="1"/>
  <c r="TZ277" i="1"/>
  <c r="UA277" i="1"/>
  <c r="UB277" i="1"/>
  <c r="TZ278" i="1"/>
  <c r="UA278" i="1"/>
  <c r="UB278" i="1"/>
  <c r="TZ279" i="1"/>
  <c r="UA279" i="1"/>
  <c r="UB279" i="1"/>
  <c r="TZ280" i="1"/>
  <c r="UA280" i="1"/>
  <c r="UB280" i="1"/>
  <c r="TZ281" i="1"/>
  <c r="UA281" i="1"/>
  <c r="UB281" i="1"/>
  <c r="TZ282" i="1"/>
  <c r="UA282" i="1"/>
  <c r="UB282" i="1"/>
  <c r="TZ283" i="1"/>
  <c r="UA283" i="1"/>
  <c r="UB283" i="1"/>
  <c r="TZ284" i="1"/>
  <c r="UA284" i="1"/>
  <c r="UB284" i="1"/>
  <c r="TZ285" i="1"/>
  <c r="UA285" i="1"/>
  <c r="UB285" i="1"/>
  <c r="TZ286" i="1"/>
  <c r="UA286" i="1"/>
  <c r="UB286" i="1"/>
  <c r="TZ287" i="1"/>
  <c r="UA287" i="1"/>
  <c r="UB287" i="1"/>
  <c r="TZ288" i="1"/>
  <c r="UA288" i="1"/>
  <c r="UB288" i="1"/>
  <c r="TZ289" i="1"/>
  <c r="UA289" i="1"/>
  <c r="UB289" i="1"/>
  <c r="TZ290" i="1"/>
  <c r="UA290" i="1"/>
  <c r="UB290" i="1"/>
  <c r="TZ291" i="1"/>
  <c r="UA291" i="1"/>
  <c r="UB291" i="1"/>
  <c r="TZ292" i="1"/>
  <c r="UA292" i="1"/>
  <c r="UB292" i="1"/>
  <c r="TZ293" i="1"/>
  <c r="UA293" i="1"/>
  <c r="UB293" i="1"/>
  <c r="TZ294" i="1"/>
  <c r="UA294" i="1"/>
  <c r="UB294" i="1"/>
  <c r="TZ295" i="1"/>
  <c r="UA295" i="1"/>
  <c r="UB295" i="1"/>
  <c r="TZ296" i="1"/>
  <c r="UA296" i="1"/>
  <c r="UB296" i="1"/>
  <c r="TZ297" i="1"/>
  <c r="UA297" i="1"/>
  <c r="UB297" i="1"/>
  <c r="TZ298" i="1"/>
  <c r="UA298" i="1"/>
  <c r="UB298" i="1"/>
  <c r="TZ299" i="1"/>
  <c r="UA299" i="1"/>
  <c r="UB299" i="1"/>
  <c r="TZ300" i="1"/>
  <c r="UA300" i="1"/>
  <c r="UB300" i="1"/>
  <c r="TZ301" i="1"/>
  <c r="UA301" i="1"/>
  <c r="UB301" i="1"/>
  <c r="TZ302" i="1"/>
  <c r="UA302" i="1"/>
  <c r="UB302" i="1"/>
  <c r="TZ303" i="1"/>
  <c r="UA303" i="1"/>
  <c r="UB303" i="1"/>
  <c r="TZ304" i="1"/>
  <c r="UA304" i="1"/>
  <c r="UB304" i="1"/>
  <c r="TZ305" i="1"/>
  <c r="UA305" i="1"/>
  <c r="UB305" i="1"/>
  <c r="TZ306" i="1"/>
  <c r="UA306" i="1"/>
  <c r="UB306" i="1"/>
  <c r="TZ307" i="1"/>
  <c r="UA307" i="1"/>
  <c r="UB307" i="1"/>
  <c r="TZ308" i="1"/>
  <c r="UA308" i="1"/>
  <c r="UB308" i="1"/>
  <c r="TZ309" i="1"/>
  <c r="UA309" i="1"/>
  <c r="UB309" i="1"/>
  <c r="TZ310" i="1"/>
  <c r="UA310" i="1"/>
  <c r="UB310" i="1"/>
  <c r="TZ311" i="1"/>
  <c r="UA311" i="1"/>
  <c r="UB311" i="1"/>
  <c r="TZ312" i="1"/>
  <c r="UA312" i="1"/>
  <c r="UB312" i="1"/>
  <c r="TZ313" i="1"/>
  <c r="UA313" i="1"/>
  <c r="UB313" i="1"/>
  <c r="TZ314" i="1"/>
  <c r="UA314" i="1"/>
  <c r="UB314" i="1"/>
  <c r="TZ315" i="1"/>
  <c r="UA315" i="1"/>
  <c r="UB315" i="1"/>
  <c r="TZ316" i="1"/>
  <c r="UA316" i="1"/>
  <c r="UB316" i="1"/>
  <c r="TZ317" i="1"/>
  <c r="UA317" i="1"/>
  <c r="UB317" i="1"/>
  <c r="TZ318" i="1"/>
  <c r="UA318" i="1"/>
  <c r="UB318" i="1"/>
  <c r="TZ319" i="1"/>
  <c r="UA319" i="1"/>
  <c r="UB319" i="1"/>
  <c r="TZ320" i="1"/>
  <c r="UA320" i="1"/>
  <c r="UB320" i="1"/>
  <c r="TZ321" i="1"/>
  <c r="UA321" i="1"/>
  <c r="UB321" i="1"/>
  <c r="TZ322" i="1"/>
  <c r="UA322" i="1"/>
  <c r="UB322" i="1"/>
  <c r="TZ323" i="1"/>
  <c r="UA323" i="1"/>
  <c r="UB323" i="1"/>
  <c r="TZ324" i="1"/>
  <c r="UA324" i="1"/>
  <c r="UB324" i="1"/>
  <c r="TZ325" i="1"/>
  <c r="UA325" i="1"/>
  <c r="UB325" i="1"/>
  <c r="TZ326" i="1"/>
  <c r="UA326" i="1"/>
  <c r="UB326" i="1"/>
  <c r="TZ327" i="1"/>
  <c r="UA327" i="1"/>
  <c r="UB327" i="1"/>
  <c r="TZ328" i="1"/>
  <c r="UA328" i="1"/>
  <c r="UB328" i="1"/>
  <c r="TZ329" i="1"/>
  <c r="UA329" i="1"/>
  <c r="UB329" i="1"/>
  <c r="TZ330" i="1"/>
  <c r="UA330" i="1"/>
  <c r="UB330" i="1"/>
  <c r="TZ331" i="1"/>
  <c r="UA331" i="1"/>
  <c r="UB331" i="1"/>
  <c r="TZ332" i="1"/>
  <c r="UA332" i="1"/>
  <c r="UB332" i="1"/>
  <c r="TZ333" i="1"/>
  <c r="UA333" i="1"/>
  <c r="UB333" i="1"/>
  <c r="TZ334" i="1"/>
  <c r="UA334" i="1"/>
  <c r="UB334" i="1"/>
  <c r="TZ335" i="1"/>
  <c r="UA335" i="1"/>
  <c r="UB335" i="1"/>
  <c r="TZ336" i="1"/>
  <c r="UA336" i="1"/>
  <c r="UB336" i="1"/>
  <c r="TZ337" i="1"/>
  <c r="UA337" i="1"/>
  <c r="UB337" i="1"/>
  <c r="TZ338" i="1"/>
  <c r="UA338" i="1"/>
  <c r="UB338" i="1"/>
  <c r="TZ339" i="1"/>
  <c r="UA339" i="1"/>
  <c r="UB339" i="1"/>
  <c r="TZ340" i="1"/>
  <c r="UA340" i="1"/>
  <c r="UB340" i="1"/>
  <c r="TZ341" i="1"/>
  <c r="UA341" i="1"/>
  <c r="UB341" i="1"/>
  <c r="TZ342" i="1"/>
  <c r="UA342" i="1"/>
  <c r="UB342" i="1"/>
  <c r="TZ343" i="1"/>
  <c r="UA343" i="1"/>
  <c r="UB343" i="1"/>
  <c r="TZ344" i="1"/>
  <c r="UA344" i="1"/>
  <c r="UB344" i="1"/>
  <c r="TZ345" i="1"/>
  <c r="UA345" i="1"/>
  <c r="UB345" i="1"/>
  <c r="UB73" i="1"/>
  <c r="UA73" i="1"/>
  <c r="TZ73" i="1"/>
  <c r="TC74" i="1"/>
  <c r="TD74" i="1"/>
  <c r="TE74" i="1"/>
  <c r="TC70" i="1"/>
  <c r="TD70" i="1"/>
  <c r="TE70" i="1"/>
  <c r="TC71" i="1"/>
  <c r="TD71" i="1"/>
  <c r="TE71" i="1"/>
  <c r="TC69" i="1"/>
  <c r="TD69" i="1"/>
  <c r="TE69" i="1"/>
  <c r="TC75" i="1"/>
  <c r="TD75" i="1"/>
  <c r="TE75" i="1"/>
  <c r="TC3" i="1"/>
  <c r="TD3" i="1"/>
  <c r="TE3" i="1"/>
  <c r="TC5" i="1"/>
  <c r="TD5" i="1"/>
  <c r="TE5" i="1"/>
  <c r="TC4" i="1"/>
  <c r="TD4" i="1"/>
  <c r="TE4" i="1"/>
  <c r="TC78" i="1"/>
  <c r="TD78" i="1"/>
  <c r="TE78" i="1"/>
  <c r="TC6" i="1"/>
  <c r="TD6" i="1"/>
  <c r="TE6" i="1"/>
  <c r="TC81" i="1"/>
  <c r="TD81" i="1"/>
  <c r="TE81" i="1"/>
  <c r="TC79" i="1"/>
  <c r="TD79" i="1"/>
  <c r="TE79" i="1"/>
  <c r="TC76" i="1"/>
  <c r="TD76" i="1"/>
  <c r="TE76" i="1"/>
  <c r="TC84" i="1"/>
  <c r="TD84" i="1"/>
  <c r="TE84" i="1"/>
  <c r="TC86" i="1"/>
  <c r="TD86" i="1"/>
  <c r="TE86" i="1"/>
  <c r="TC85" i="1"/>
  <c r="TD85" i="1"/>
  <c r="TE85" i="1"/>
  <c r="TC88" i="1"/>
  <c r="TD88" i="1"/>
  <c r="TE88" i="1"/>
  <c r="TC9" i="1"/>
  <c r="TD9" i="1"/>
  <c r="TE9" i="1"/>
  <c r="TC87" i="1"/>
  <c r="TD87" i="1"/>
  <c r="TE87" i="1"/>
  <c r="TC8" i="1"/>
  <c r="TD8" i="1"/>
  <c r="TE8" i="1"/>
  <c r="TC83" i="1"/>
  <c r="TD83" i="1"/>
  <c r="TE83" i="1"/>
  <c r="TC90" i="1"/>
  <c r="TD90" i="1"/>
  <c r="TE90" i="1"/>
  <c r="TC11" i="1"/>
  <c r="TD11" i="1"/>
  <c r="TE11" i="1"/>
  <c r="TC16" i="1"/>
  <c r="TD16" i="1"/>
  <c r="TE16" i="1"/>
  <c r="TC14" i="1"/>
  <c r="TD14" i="1"/>
  <c r="TE14" i="1"/>
  <c r="TC92" i="1"/>
  <c r="TD92" i="1"/>
  <c r="TE92" i="1"/>
  <c r="TC13" i="1"/>
  <c r="TD13" i="1"/>
  <c r="TE13" i="1"/>
  <c r="TC94" i="1"/>
  <c r="TD94" i="1"/>
  <c r="TE94" i="1"/>
  <c r="TC97" i="1"/>
  <c r="TD97" i="1"/>
  <c r="TE97" i="1"/>
  <c r="TC17" i="1"/>
  <c r="TD17" i="1"/>
  <c r="TE17" i="1"/>
  <c r="TC96" i="1"/>
  <c r="TD96" i="1"/>
  <c r="TE96" i="1"/>
  <c r="TC100" i="1"/>
  <c r="TD100" i="1"/>
  <c r="TE100" i="1"/>
  <c r="TC91" i="1"/>
  <c r="TD91" i="1"/>
  <c r="TE91" i="1"/>
  <c r="TC103" i="1"/>
  <c r="TD103" i="1"/>
  <c r="TE103" i="1"/>
  <c r="TC19" i="1"/>
  <c r="TD19" i="1"/>
  <c r="TE19" i="1"/>
  <c r="TC104" i="1"/>
  <c r="TD104" i="1"/>
  <c r="TE104" i="1"/>
  <c r="TC95" i="1"/>
  <c r="TD95" i="1"/>
  <c r="TE95" i="1"/>
  <c r="TC101" i="1"/>
  <c r="TD101" i="1"/>
  <c r="TE101" i="1"/>
  <c r="TC21" i="1"/>
  <c r="TD21" i="1"/>
  <c r="TE21" i="1"/>
  <c r="TC99" i="1"/>
  <c r="TD99" i="1"/>
  <c r="TE99" i="1"/>
  <c r="TC93" i="1"/>
  <c r="TD93" i="1"/>
  <c r="TE93" i="1"/>
  <c r="TC102" i="1"/>
  <c r="TD102" i="1"/>
  <c r="TE102" i="1"/>
  <c r="TC111" i="1"/>
  <c r="TD111" i="1"/>
  <c r="TE111" i="1"/>
  <c r="TC110" i="1"/>
  <c r="TD110" i="1"/>
  <c r="TE110" i="1"/>
  <c r="TC106" i="1"/>
  <c r="TD106" i="1"/>
  <c r="TE106" i="1"/>
  <c r="TC108" i="1"/>
  <c r="TD108" i="1"/>
  <c r="TE108" i="1"/>
  <c r="TC22" i="1"/>
  <c r="TD22" i="1"/>
  <c r="TE22" i="1"/>
  <c r="TC114" i="1"/>
  <c r="TD114" i="1"/>
  <c r="TE114" i="1"/>
  <c r="TC116" i="1"/>
  <c r="TD116" i="1"/>
  <c r="TE116" i="1"/>
  <c r="TC117" i="1"/>
  <c r="TD117" i="1"/>
  <c r="TE117" i="1"/>
  <c r="TC113" i="1"/>
  <c r="TD113" i="1"/>
  <c r="TE113" i="1"/>
  <c r="TC23" i="1"/>
  <c r="TD23" i="1"/>
  <c r="TE23" i="1"/>
  <c r="TC107" i="1"/>
  <c r="TD107" i="1"/>
  <c r="TE107" i="1"/>
  <c r="TC24" i="1"/>
  <c r="TD24" i="1"/>
  <c r="TE24" i="1"/>
  <c r="TC122" i="1"/>
  <c r="TD122" i="1"/>
  <c r="TE122" i="1"/>
  <c r="TC123" i="1"/>
  <c r="TD123" i="1"/>
  <c r="TE123" i="1"/>
  <c r="TC124" i="1"/>
  <c r="TD124" i="1"/>
  <c r="TE124" i="1"/>
  <c r="TC121" i="1"/>
  <c r="TD121" i="1"/>
  <c r="TE121" i="1"/>
  <c r="TC126" i="1"/>
  <c r="TD126" i="1"/>
  <c r="TE126" i="1"/>
  <c r="TC129" i="1"/>
  <c r="TD129" i="1"/>
  <c r="TE129" i="1"/>
  <c r="TC120" i="1"/>
  <c r="TD120" i="1"/>
  <c r="TE120" i="1"/>
  <c r="TC127" i="1"/>
  <c r="TD127" i="1"/>
  <c r="TE127" i="1"/>
  <c r="TC18" i="1"/>
  <c r="TD18" i="1"/>
  <c r="TE18" i="1"/>
  <c r="TC125" i="1"/>
  <c r="TD125" i="1"/>
  <c r="TE125" i="1"/>
  <c r="TC109" i="1"/>
  <c r="TD109" i="1"/>
  <c r="TE109" i="1"/>
  <c r="TC25" i="1"/>
  <c r="TD25" i="1"/>
  <c r="TE25" i="1"/>
  <c r="TC119" i="1"/>
  <c r="TD119" i="1"/>
  <c r="TE119" i="1"/>
  <c r="TC128" i="1"/>
  <c r="TD128" i="1"/>
  <c r="TE128" i="1"/>
  <c r="TC115" i="1"/>
  <c r="TD115" i="1"/>
  <c r="TE115" i="1"/>
  <c r="TC26" i="1"/>
  <c r="TD26" i="1"/>
  <c r="TE26" i="1"/>
  <c r="TC29" i="1"/>
  <c r="TD29" i="1"/>
  <c r="TE29" i="1"/>
  <c r="TC30" i="1"/>
  <c r="TD30" i="1"/>
  <c r="TE30" i="1"/>
  <c r="TC133" i="1"/>
  <c r="TD133" i="1"/>
  <c r="TE133" i="1"/>
  <c r="TC135" i="1"/>
  <c r="TD135" i="1"/>
  <c r="TE135" i="1"/>
  <c r="TC134" i="1"/>
  <c r="TD134" i="1"/>
  <c r="TE134" i="1"/>
  <c r="TC32" i="1"/>
  <c r="TD32" i="1"/>
  <c r="TE32" i="1"/>
  <c r="TC27" i="1"/>
  <c r="TD27" i="1"/>
  <c r="TE27" i="1"/>
  <c r="TC33" i="1"/>
  <c r="TD33" i="1"/>
  <c r="TE33" i="1"/>
  <c r="TC28" i="1"/>
  <c r="TD28" i="1"/>
  <c r="TE28" i="1"/>
  <c r="TC136" i="1"/>
  <c r="TD136" i="1"/>
  <c r="TE136" i="1"/>
  <c r="TC112" i="1"/>
  <c r="TD112" i="1"/>
  <c r="TE112" i="1"/>
  <c r="TC138" i="1"/>
  <c r="TD138" i="1"/>
  <c r="TE138" i="1"/>
  <c r="TC139" i="1"/>
  <c r="TD139" i="1"/>
  <c r="TE139" i="1"/>
  <c r="TC142" i="1"/>
  <c r="TD142" i="1"/>
  <c r="TE142" i="1"/>
  <c r="TC35" i="1"/>
  <c r="TD35" i="1"/>
  <c r="TE35" i="1"/>
  <c r="TC137" i="1"/>
  <c r="TD137" i="1"/>
  <c r="TE137" i="1"/>
  <c r="TC143" i="1"/>
  <c r="TD143" i="1"/>
  <c r="TE143" i="1"/>
  <c r="TC144" i="1"/>
  <c r="TD144" i="1"/>
  <c r="TE144" i="1"/>
  <c r="TC146" i="1"/>
  <c r="TD146" i="1"/>
  <c r="TE146" i="1"/>
  <c r="TC36" i="1"/>
  <c r="TD36" i="1"/>
  <c r="TE36" i="1"/>
  <c r="TC151" i="1"/>
  <c r="TD151" i="1"/>
  <c r="TE151" i="1"/>
  <c r="TC150" i="1"/>
  <c r="TD150" i="1"/>
  <c r="TE150" i="1"/>
  <c r="TC152" i="1"/>
  <c r="TD152" i="1"/>
  <c r="TE152" i="1"/>
  <c r="TC39" i="1"/>
  <c r="TD39" i="1"/>
  <c r="TE39" i="1"/>
  <c r="TC153" i="1"/>
  <c r="TD153" i="1"/>
  <c r="TE153" i="1"/>
  <c r="TC34" i="1"/>
  <c r="TD34" i="1"/>
  <c r="TE34" i="1"/>
  <c r="TC155" i="1"/>
  <c r="TD155" i="1"/>
  <c r="TE155" i="1"/>
  <c r="TC38" i="1"/>
  <c r="TD38" i="1"/>
  <c r="TE38" i="1"/>
  <c r="TC31" i="1"/>
  <c r="TD31" i="1"/>
  <c r="TE31" i="1"/>
  <c r="TC42" i="1"/>
  <c r="TD42" i="1"/>
  <c r="TE42" i="1"/>
  <c r="TC131" i="1"/>
  <c r="TD131" i="1"/>
  <c r="TE131" i="1"/>
  <c r="TC157" i="1"/>
  <c r="TD157" i="1"/>
  <c r="TE157" i="1"/>
  <c r="TC160" i="1"/>
  <c r="TD160" i="1"/>
  <c r="TE160" i="1"/>
  <c r="TC41" i="1"/>
  <c r="TD41" i="1"/>
  <c r="TE41" i="1"/>
  <c r="TC40" i="1"/>
  <c r="TD40" i="1"/>
  <c r="TE40" i="1"/>
  <c r="TC44" i="1"/>
  <c r="TD44" i="1"/>
  <c r="TE44" i="1"/>
  <c r="TC161" i="1"/>
  <c r="TD161" i="1"/>
  <c r="TE161" i="1"/>
  <c r="TC156" i="1"/>
  <c r="TD156" i="1"/>
  <c r="TE156" i="1"/>
  <c r="TC158" i="1"/>
  <c r="TD158" i="1"/>
  <c r="TE158" i="1"/>
  <c r="TC164" i="1"/>
  <c r="TD164" i="1"/>
  <c r="TE164" i="1"/>
  <c r="TC159" i="1"/>
  <c r="TD159" i="1"/>
  <c r="TE159" i="1"/>
  <c r="TC145" i="1"/>
  <c r="TD145" i="1"/>
  <c r="TE145" i="1"/>
  <c r="TC165" i="1"/>
  <c r="TD165" i="1"/>
  <c r="TE165" i="1"/>
  <c r="TC43" i="1"/>
  <c r="TD43" i="1"/>
  <c r="TE43" i="1"/>
  <c r="TC149" i="1"/>
  <c r="TD149" i="1"/>
  <c r="TE149" i="1"/>
  <c r="TC48" i="1"/>
  <c r="TD48" i="1"/>
  <c r="TE48" i="1"/>
  <c r="TC47" i="1"/>
  <c r="TD47" i="1"/>
  <c r="TE47" i="1"/>
  <c r="TC46" i="1"/>
  <c r="TD46" i="1"/>
  <c r="TE46" i="1"/>
  <c r="TC98" i="1"/>
  <c r="TD98" i="1"/>
  <c r="TE98" i="1"/>
  <c r="TC45" i="1"/>
  <c r="TD45" i="1"/>
  <c r="TE45" i="1"/>
  <c r="TC170" i="1"/>
  <c r="TD170" i="1"/>
  <c r="TE170" i="1"/>
  <c r="TC173" i="1"/>
  <c r="TD173" i="1"/>
  <c r="TE173" i="1"/>
  <c r="TC171" i="1"/>
  <c r="TD171" i="1"/>
  <c r="TE171" i="1"/>
  <c r="TC50" i="1"/>
  <c r="TD50" i="1"/>
  <c r="TE50" i="1"/>
  <c r="TC169" i="1"/>
  <c r="TD169" i="1"/>
  <c r="TE169" i="1"/>
  <c r="TC168" i="1"/>
  <c r="TD168" i="1"/>
  <c r="TE168" i="1"/>
  <c r="TC178" i="1"/>
  <c r="TD178" i="1"/>
  <c r="TE178" i="1"/>
  <c r="TC162" i="1"/>
  <c r="TD162" i="1"/>
  <c r="TE162" i="1"/>
  <c r="TC51" i="1"/>
  <c r="TD51" i="1"/>
  <c r="TE51" i="1"/>
  <c r="TC174" i="1"/>
  <c r="TD174" i="1"/>
  <c r="TE174" i="1"/>
  <c r="TC180" i="1"/>
  <c r="TD180" i="1"/>
  <c r="TE180" i="1"/>
  <c r="TC52" i="1"/>
  <c r="TD52" i="1"/>
  <c r="TE52" i="1"/>
  <c r="TC186" i="1"/>
  <c r="TD186" i="1"/>
  <c r="TE186" i="1"/>
  <c r="TC187" i="1"/>
  <c r="TD187" i="1"/>
  <c r="TE187" i="1"/>
  <c r="TC184" i="1"/>
  <c r="TD184" i="1"/>
  <c r="TE184" i="1"/>
  <c r="TC188" i="1"/>
  <c r="TD188" i="1"/>
  <c r="TE188" i="1"/>
  <c r="TC54" i="1"/>
  <c r="TD54" i="1"/>
  <c r="TE54" i="1"/>
  <c r="TC189" i="1"/>
  <c r="TD189" i="1"/>
  <c r="TE189" i="1"/>
  <c r="TC185" i="1"/>
  <c r="TD185" i="1"/>
  <c r="TE185" i="1"/>
  <c r="TC56" i="1"/>
  <c r="TD56" i="1"/>
  <c r="TE56" i="1"/>
  <c r="TC58" i="1"/>
  <c r="TD58" i="1"/>
  <c r="TE58" i="1"/>
  <c r="TC190" i="1"/>
  <c r="TD190" i="1"/>
  <c r="TE190" i="1"/>
  <c r="TC182" i="1"/>
  <c r="TD182" i="1"/>
  <c r="TE182" i="1"/>
  <c r="TC191" i="1"/>
  <c r="TD191" i="1"/>
  <c r="TE191" i="1"/>
  <c r="TC175" i="1"/>
  <c r="TD175" i="1"/>
  <c r="TE175" i="1"/>
  <c r="TC181" i="1"/>
  <c r="TD181" i="1"/>
  <c r="TE181" i="1"/>
  <c r="TC59" i="1"/>
  <c r="TD59" i="1"/>
  <c r="TE59" i="1"/>
  <c r="TC192" i="1"/>
  <c r="TD192" i="1"/>
  <c r="TE192" i="1"/>
  <c r="TC193" i="1"/>
  <c r="TD193" i="1"/>
  <c r="TE193" i="1"/>
  <c r="TC60" i="1"/>
  <c r="TD60" i="1"/>
  <c r="TE60" i="1"/>
  <c r="TC61" i="1"/>
  <c r="TD61" i="1"/>
  <c r="TE61" i="1"/>
  <c r="TC57" i="1"/>
  <c r="TD57" i="1"/>
  <c r="TE57" i="1"/>
  <c r="TC63" i="1"/>
  <c r="TD63" i="1"/>
  <c r="TE63" i="1"/>
  <c r="TC62" i="1"/>
  <c r="TD62" i="1"/>
  <c r="TE62" i="1"/>
  <c r="TC66" i="1"/>
  <c r="TD66" i="1"/>
  <c r="TE66" i="1"/>
  <c r="TC196" i="1"/>
  <c r="TD196" i="1"/>
  <c r="TE196" i="1"/>
  <c r="TC198" i="1"/>
  <c r="TD198" i="1"/>
  <c r="TE198" i="1"/>
  <c r="TC199" i="1"/>
  <c r="TD199" i="1"/>
  <c r="TE199" i="1"/>
  <c r="TC203" i="1"/>
  <c r="TD203" i="1"/>
  <c r="TE203" i="1"/>
  <c r="TC202" i="1"/>
  <c r="TD202" i="1"/>
  <c r="TE202" i="1"/>
  <c r="TC201" i="1"/>
  <c r="TD201" i="1"/>
  <c r="TE201" i="1"/>
  <c r="TC204" i="1"/>
  <c r="TD204" i="1"/>
  <c r="TE204" i="1"/>
  <c r="TC206" i="1"/>
  <c r="TD206" i="1"/>
  <c r="TE206" i="1"/>
  <c r="TC205" i="1"/>
  <c r="TD205" i="1"/>
  <c r="TE205" i="1"/>
  <c r="TC207" i="1"/>
  <c r="TD207" i="1"/>
  <c r="TE207" i="1"/>
  <c r="TC209" i="1"/>
  <c r="TD209" i="1"/>
  <c r="TE209" i="1"/>
  <c r="TC200" i="1"/>
  <c r="TD200" i="1"/>
  <c r="TE200" i="1"/>
  <c r="TC148" i="1"/>
  <c r="TD148" i="1"/>
  <c r="TE148" i="1"/>
  <c r="TC68" i="1"/>
  <c r="TD68" i="1"/>
  <c r="TE68" i="1"/>
  <c r="TC140" i="1"/>
  <c r="TD140" i="1"/>
  <c r="TE140" i="1"/>
  <c r="TC67" i="1"/>
  <c r="TD67" i="1"/>
  <c r="TE67" i="1"/>
  <c r="TC208" i="1"/>
  <c r="TD208" i="1"/>
  <c r="TE208" i="1"/>
  <c r="TC49" i="1"/>
  <c r="TD49" i="1"/>
  <c r="TE49" i="1"/>
  <c r="TC179" i="1"/>
  <c r="TD179" i="1"/>
  <c r="TE179" i="1"/>
  <c r="TC166" i="1"/>
  <c r="TD166" i="1"/>
  <c r="TE166" i="1"/>
  <c r="TC183" i="1"/>
  <c r="TD183" i="1"/>
  <c r="TE183" i="1"/>
  <c r="TC172" i="1"/>
  <c r="TD172" i="1"/>
  <c r="TE172" i="1"/>
  <c r="TC176" i="1"/>
  <c r="TD176" i="1"/>
  <c r="TE176" i="1"/>
  <c r="TC167" i="1"/>
  <c r="TD167" i="1"/>
  <c r="TE167" i="1"/>
  <c r="TC55" i="1"/>
  <c r="TD55" i="1"/>
  <c r="TE55" i="1"/>
  <c r="TC53" i="1"/>
  <c r="TD53" i="1"/>
  <c r="TE53" i="1"/>
  <c r="TC177" i="1"/>
  <c r="TD177" i="1"/>
  <c r="TE177" i="1"/>
  <c r="TC37" i="1"/>
  <c r="TD37" i="1"/>
  <c r="TE37" i="1"/>
  <c r="TC2" i="1"/>
  <c r="TD2" i="1"/>
  <c r="TE2" i="1"/>
  <c r="TC7" i="1"/>
  <c r="TD7" i="1"/>
  <c r="TE7" i="1"/>
  <c r="TC10" i="1"/>
  <c r="TD10" i="1"/>
  <c r="TE10" i="1"/>
  <c r="TC12" i="1"/>
  <c r="TD12" i="1"/>
  <c r="TE12" i="1"/>
  <c r="TC15" i="1"/>
  <c r="TD15" i="1"/>
  <c r="TE15" i="1"/>
  <c r="TC20" i="1"/>
  <c r="TD20" i="1"/>
  <c r="TE20" i="1"/>
  <c r="TC64" i="1"/>
  <c r="TD64" i="1"/>
  <c r="TE64" i="1"/>
  <c r="TC65" i="1"/>
  <c r="TD65" i="1"/>
  <c r="TE65" i="1"/>
  <c r="TC72" i="1"/>
  <c r="TD72" i="1"/>
  <c r="TE72" i="1"/>
  <c r="TC77" i="1"/>
  <c r="TD77" i="1"/>
  <c r="TE77" i="1"/>
  <c r="TC80" i="1"/>
  <c r="TD80" i="1"/>
  <c r="TE80" i="1"/>
  <c r="TC82" i="1"/>
  <c r="TD82" i="1"/>
  <c r="TE82" i="1"/>
  <c r="TC89" i="1"/>
  <c r="TD89" i="1"/>
  <c r="TE89" i="1"/>
  <c r="TC105" i="1"/>
  <c r="TD105" i="1"/>
  <c r="TE105" i="1"/>
  <c r="TC118" i="1"/>
  <c r="TD118" i="1"/>
  <c r="TE118" i="1"/>
  <c r="TC130" i="1"/>
  <c r="TD130" i="1"/>
  <c r="TE130" i="1"/>
  <c r="TC132" i="1"/>
  <c r="TD132" i="1"/>
  <c r="TE132" i="1"/>
  <c r="TC141" i="1"/>
  <c r="TD141" i="1"/>
  <c r="TE141" i="1"/>
  <c r="TC147" i="1"/>
  <c r="TD147" i="1"/>
  <c r="TE147" i="1"/>
  <c r="TC154" i="1"/>
  <c r="TD154" i="1"/>
  <c r="TE154" i="1"/>
  <c r="TC163" i="1"/>
  <c r="TD163" i="1"/>
  <c r="TE163" i="1"/>
  <c r="TC194" i="1"/>
  <c r="TD194" i="1"/>
  <c r="TE194" i="1"/>
  <c r="TC195" i="1"/>
  <c r="TD195" i="1"/>
  <c r="TE195" i="1"/>
  <c r="TC197" i="1"/>
  <c r="TD197" i="1"/>
  <c r="TE197" i="1"/>
  <c r="TC210" i="1"/>
  <c r="TD210" i="1"/>
  <c r="TE210" i="1"/>
  <c r="TC211" i="1"/>
  <c r="TD211" i="1"/>
  <c r="TE211" i="1"/>
  <c r="TC212" i="1"/>
  <c r="TD212" i="1"/>
  <c r="TE212" i="1"/>
  <c r="TC213" i="1"/>
  <c r="TD213" i="1"/>
  <c r="TE213" i="1"/>
  <c r="TC214" i="1"/>
  <c r="TD214" i="1"/>
  <c r="TE214" i="1"/>
  <c r="TC215" i="1"/>
  <c r="TD215" i="1"/>
  <c r="TE215" i="1"/>
  <c r="TC216" i="1"/>
  <c r="TD216" i="1"/>
  <c r="TE216" i="1"/>
  <c r="TC217" i="1"/>
  <c r="TD217" i="1"/>
  <c r="TE217" i="1"/>
  <c r="TC218" i="1"/>
  <c r="TD218" i="1"/>
  <c r="TE218" i="1"/>
  <c r="TC219" i="1"/>
  <c r="TD219" i="1"/>
  <c r="TE219" i="1"/>
  <c r="TC220" i="1"/>
  <c r="TD220" i="1"/>
  <c r="TE220" i="1"/>
  <c r="TC221" i="1"/>
  <c r="TD221" i="1"/>
  <c r="TE221" i="1"/>
  <c r="TC222" i="1"/>
  <c r="TD222" i="1"/>
  <c r="TE222" i="1"/>
  <c r="TC223" i="1"/>
  <c r="TD223" i="1"/>
  <c r="TE223" i="1"/>
  <c r="TC224" i="1"/>
  <c r="TD224" i="1"/>
  <c r="TE224" i="1"/>
  <c r="TC225" i="1"/>
  <c r="TD225" i="1"/>
  <c r="TE225" i="1"/>
  <c r="TC226" i="1"/>
  <c r="TD226" i="1"/>
  <c r="TE226" i="1"/>
  <c r="TC227" i="1"/>
  <c r="TD227" i="1"/>
  <c r="TE227" i="1"/>
  <c r="TC228" i="1"/>
  <c r="TD228" i="1"/>
  <c r="TE228" i="1"/>
  <c r="TC229" i="1"/>
  <c r="TD229" i="1"/>
  <c r="TE229" i="1"/>
  <c r="TC230" i="1"/>
  <c r="TD230" i="1"/>
  <c r="TE230" i="1"/>
  <c r="TC231" i="1"/>
  <c r="TD231" i="1"/>
  <c r="TE231" i="1"/>
  <c r="TC232" i="1"/>
  <c r="TD232" i="1"/>
  <c r="TE232" i="1"/>
  <c r="TC233" i="1"/>
  <c r="TD233" i="1"/>
  <c r="TE233" i="1"/>
  <c r="TC234" i="1"/>
  <c r="TD234" i="1"/>
  <c r="TE234" i="1"/>
  <c r="TC235" i="1"/>
  <c r="TD235" i="1"/>
  <c r="TE235" i="1"/>
  <c r="TC236" i="1"/>
  <c r="TD236" i="1"/>
  <c r="TE236" i="1"/>
  <c r="TC237" i="1"/>
  <c r="TD237" i="1"/>
  <c r="TE237" i="1"/>
  <c r="TC238" i="1"/>
  <c r="TD238" i="1"/>
  <c r="TE238" i="1"/>
  <c r="TC239" i="1"/>
  <c r="TD239" i="1"/>
  <c r="TE239" i="1"/>
  <c r="TC240" i="1"/>
  <c r="TD240" i="1"/>
  <c r="TE240" i="1"/>
  <c r="TC241" i="1"/>
  <c r="TD241" i="1"/>
  <c r="TE241" i="1"/>
  <c r="TC242" i="1"/>
  <c r="TD242" i="1"/>
  <c r="TE242" i="1"/>
  <c r="TC243" i="1"/>
  <c r="TD243" i="1"/>
  <c r="TE243" i="1"/>
  <c r="TC244" i="1"/>
  <c r="TD244" i="1"/>
  <c r="TE244" i="1"/>
  <c r="TC245" i="1"/>
  <c r="TD245" i="1"/>
  <c r="TE245" i="1"/>
  <c r="TC246" i="1"/>
  <c r="TD246" i="1"/>
  <c r="TE246" i="1"/>
  <c r="TC247" i="1"/>
  <c r="TD247" i="1"/>
  <c r="TE247" i="1"/>
  <c r="TC248" i="1"/>
  <c r="TD248" i="1"/>
  <c r="TE248" i="1"/>
  <c r="TC249" i="1"/>
  <c r="TD249" i="1"/>
  <c r="TE249" i="1"/>
  <c r="TC250" i="1"/>
  <c r="TD250" i="1"/>
  <c r="TE250" i="1"/>
  <c r="TC251" i="1"/>
  <c r="TD251" i="1"/>
  <c r="TE251" i="1"/>
  <c r="TC252" i="1"/>
  <c r="TD252" i="1"/>
  <c r="TE252" i="1"/>
  <c r="TC253" i="1"/>
  <c r="TD253" i="1"/>
  <c r="TE253" i="1"/>
  <c r="TC254" i="1"/>
  <c r="TD254" i="1"/>
  <c r="TE254" i="1"/>
  <c r="TC255" i="1"/>
  <c r="TD255" i="1"/>
  <c r="TE255" i="1"/>
  <c r="TC256" i="1"/>
  <c r="TD256" i="1"/>
  <c r="TE256" i="1"/>
  <c r="TC257" i="1"/>
  <c r="TD257" i="1"/>
  <c r="TE257" i="1"/>
  <c r="TC258" i="1"/>
  <c r="TD258" i="1"/>
  <c r="TE258" i="1"/>
  <c r="TE73" i="1"/>
  <c r="TD73" i="1"/>
  <c r="TC73" i="1"/>
  <c r="OK74" i="1"/>
  <c r="OL74" i="1"/>
  <c r="OM74" i="1"/>
  <c r="ON74" i="1"/>
  <c r="OK70" i="1"/>
  <c r="OL70" i="1"/>
  <c r="OM70" i="1"/>
  <c r="ON70" i="1"/>
  <c r="OK71" i="1"/>
  <c r="OL71" i="1"/>
  <c r="OM71" i="1"/>
  <c r="ON71" i="1"/>
  <c r="OK69" i="1"/>
  <c r="OL69" i="1"/>
  <c r="OM69" i="1"/>
  <c r="ON69" i="1"/>
  <c r="OK75" i="1"/>
  <c r="OL75" i="1"/>
  <c r="OM75" i="1"/>
  <c r="ON75" i="1"/>
  <c r="OK3" i="1"/>
  <c r="OL3" i="1"/>
  <c r="OM3" i="1"/>
  <c r="ON3" i="1"/>
  <c r="OK5" i="1"/>
  <c r="OL5" i="1"/>
  <c r="OM5" i="1"/>
  <c r="ON5" i="1"/>
  <c r="OK4" i="1"/>
  <c r="OL4" i="1"/>
  <c r="OM4" i="1"/>
  <c r="ON4" i="1"/>
  <c r="OK78" i="1"/>
  <c r="OL78" i="1"/>
  <c r="OM78" i="1"/>
  <c r="ON78" i="1"/>
  <c r="OK6" i="1"/>
  <c r="OL6" i="1"/>
  <c r="OM6" i="1"/>
  <c r="ON6" i="1"/>
  <c r="OK81" i="1"/>
  <c r="OL81" i="1"/>
  <c r="OM81" i="1"/>
  <c r="ON81" i="1"/>
  <c r="OK79" i="1"/>
  <c r="OL79" i="1"/>
  <c r="OM79" i="1"/>
  <c r="ON79" i="1"/>
  <c r="OK76" i="1"/>
  <c r="OL76" i="1"/>
  <c r="OM76" i="1"/>
  <c r="ON76" i="1"/>
  <c r="OK84" i="1"/>
  <c r="OL84" i="1"/>
  <c r="OM84" i="1"/>
  <c r="ON84" i="1"/>
  <c r="OK86" i="1"/>
  <c r="OL86" i="1"/>
  <c r="OM86" i="1"/>
  <c r="ON86" i="1"/>
  <c r="OK85" i="1"/>
  <c r="OL85" i="1"/>
  <c r="OM85" i="1"/>
  <c r="ON85" i="1"/>
  <c r="OK88" i="1"/>
  <c r="OL88" i="1"/>
  <c r="OM88" i="1"/>
  <c r="ON88" i="1"/>
  <c r="OK9" i="1"/>
  <c r="OL9" i="1"/>
  <c r="OM9" i="1"/>
  <c r="ON9" i="1"/>
  <c r="OK87" i="1"/>
  <c r="OL87" i="1"/>
  <c r="OM87" i="1"/>
  <c r="ON87" i="1"/>
  <c r="OK8" i="1"/>
  <c r="OL8" i="1"/>
  <c r="OM8" i="1"/>
  <c r="ON8" i="1"/>
  <c r="OK83" i="1"/>
  <c r="OL83" i="1"/>
  <c r="OM83" i="1"/>
  <c r="ON83" i="1"/>
  <c r="OK90" i="1"/>
  <c r="OL90" i="1"/>
  <c r="OM90" i="1"/>
  <c r="ON90" i="1"/>
  <c r="OK11" i="1"/>
  <c r="OL11" i="1"/>
  <c r="OM11" i="1"/>
  <c r="ON11" i="1"/>
  <c r="OK16" i="1"/>
  <c r="OL16" i="1"/>
  <c r="OM16" i="1"/>
  <c r="ON16" i="1"/>
  <c r="OK14" i="1"/>
  <c r="OL14" i="1"/>
  <c r="OM14" i="1"/>
  <c r="ON14" i="1"/>
  <c r="OK92" i="1"/>
  <c r="OL92" i="1"/>
  <c r="OM92" i="1"/>
  <c r="ON92" i="1"/>
  <c r="OK13" i="1"/>
  <c r="OL13" i="1"/>
  <c r="OM13" i="1"/>
  <c r="ON13" i="1"/>
  <c r="OK94" i="1"/>
  <c r="OL94" i="1"/>
  <c r="OM94" i="1"/>
  <c r="ON94" i="1"/>
  <c r="OK97" i="1"/>
  <c r="OL97" i="1"/>
  <c r="OM97" i="1"/>
  <c r="ON97" i="1"/>
  <c r="OK17" i="1"/>
  <c r="OL17" i="1"/>
  <c r="OM17" i="1"/>
  <c r="ON17" i="1"/>
  <c r="OK96" i="1"/>
  <c r="OL96" i="1"/>
  <c r="OM96" i="1"/>
  <c r="ON96" i="1"/>
  <c r="OK100" i="1"/>
  <c r="OL100" i="1"/>
  <c r="OM100" i="1"/>
  <c r="ON100" i="1"/>
  <c r="OK91" i="1"/>
  <c r="OL91" i="1"/>
  <c r="OM91" i="1"/>
  <c r="ON91" i="1"/>
  <c r="OK103" i="1"/>
  <c r="OL103" i="1"/>
  <c r="OM103" i="1"/>
  <c r="ON103" i="1"/>
  <c r="OK19" i="1"/>
  <c r="OL19" i="1"/>
  <c r="OM19" i="1"/>
  <c r="ON19" i="1"/>
  <c r="OK104" i="1"/>
  <c r="OL104" i="1"/>
  <c r="OM104" i="1"/>
  <c r="ON104" i="1"/>
  <c r="OK95" i="1"/>
  <c r="OL95" i="1"/>
  <c r="OM95" i="1"/>
  <c r="ON95" i="1"/>
  <c r="OK101" i="1"/>
  <c r="OL101" i="1"/>
  <c r="OM101" i="1"/>
  <c r="ON101" i="1"/>
  <c r="OK21" i="1"/>
  <c r="OL21" i="1"/>
  <c r="OM21" i="1"/>
  <c r="ON21" i="1"/>
  <c r="OK99" i="1"/>
  <c r="OL99" i="1"/>
  <c r="OM99" i="1"/>
  <c r="ON99" i="1"/>
  <c r="OK93" i="1"/>
  <c r="OL93" i="1"/>
  <c r="OM93" i="1"/>
  <c r="ON93" i="1"/>
  <c r="OK102" i="1"/>
  <c r="OL102" i="1"/>
  <c r="OM102" i="1"/>
  <c r="ON102" i="1"/>
  <c r="OK111" i="1"/>
  <c r="OL111" i="1"/>
  <c r="OM111" i="1"/>
  <c r="ON111" i="1"/>
  <c r="OK110" i="1"/>
  <c r="OL110" i="1"/>
  <c r="OM110" i="1"/>
  <c r="ON110" i="1"/>
  <c r="OK106" i="1"/>
  <c r="OL106" i="1"/>
  <c r="OM106" i="1"/>
  <c r="ON106" i="1"/>
  <c r="OK108" i="1"/>
  <c r="OL108" i="1"/>
  <c r="OM108" i="1"/>
  <c r="ON108" i="1"/>
  <c r="OK22" i="1"/>
  <c r="OL22" i="1"/>
  <c r="OM22" i="1"/>
  <c r="ON22" i="1"/>
  <c r="OK114" i="1"/>
  <c r="OL114" i="1"/>
  <c r="OM114" i="1"/>
  <c r="ON114" i="1"/>
  <c r="OK116" i="1"/>
  <c r="OL116" i="1"/>
  <c r="OM116" i="1"/>
  <c r="ON116" i="1"/>
  <c r="OK117" i="1"/>
  <c r="OL117" i="1"/>
  <c r="OM117" i="1"/>
  <c r="ON117" i="1"/>
  <c r="OK113" i="1"/>
  <c r="OL113" i="1"/>
  <c r="OM113" i="1"/>
  <c r="ON113" i="1"/>
  <c r="OK23" i="1"/>
  <c r="OL23" i="1"/>
  <c r="OM23" i="1"/>
  <c r="ON23" i="1"/>
  <c r="OK107" i="1"/>
  <c r="OL107" i="1"/>
  <c r="OM107" i="1"/>
  <c r="ON107" i="1"/>
  <c r="OK24" i="1"/>
  <c r="OL24" i="1"/>
  <c r="OM24" i="1"/>
  <c r="ON24" i="1"/>
  <c r="OK122" i="1"/>
  <c r="OL122" i="1"/>
  <c r="OM122" i="1"/>
  <c r="ON122" i="1"/>
  <c r="OK123" i="1"/>
  <c r="OL123" i="1"/>
  <c r="OM123" i="1"/>
  <c r="ON123" i="1"/>
  <c r="OK124" i="1"/>
  <c r="OL124" i="1"/>
  <c r="OM124" i="1"/>
  <c r="ON124" i="1"/>
  <c r="OK121" i="1"/>
  <c r="OL121" i="1"/>
  <c r="OM121" i="1"/>
  <c r="ON121" i="1"/>
  <c r="OK126" i="1"/>
  <c r="OL126" i="1"/>
  <c r="OM126" i="1"/>
  <c r="ON126" i="1"/>
  <c r="OK129" i="1"/>
  <c r="OL129" i="1"/>
  <c r="OM129" i="1"/>
  <c r="ON129" i="1"/>
  <c r="OK120" i="1"/>
  <c r="OL120" i="1"/>
  <c r="OM120" i="1"/>
  <c r="ON120" i="1"/>
  <c r="OK127" i="1"/>
  <c r="OL127" i="1"/>
  <c r="OM127" i="1"/>
  <c r="ON127" i="1"/>
  <c r="OK18" i="1"/>
  <c r="OL18" i="1"/>
  <c r="OM18" i="1"/>
  <c r="ON18" i="1"/>
  <c r="OK125" i="1"/>
  <c r="OL125" i="1"/>
  <c r="OM125" i="1"/>
  <c r="ON125" i="1"/>
  <c r="OK109" i="1"/>
  <c r="OL109" i="1"/>
  <c r="OM109" i="1"/>
  <c r="ON109" i="1"/>
  <c r="OK25" i="1"/>
  <c r="OL25" i="1"/>
  <c r="OM25" i="1"/>
  <c r="ON25" i="1"/>
  <c r="OK119" i="1"/>
  <c r="OL119" i="1"/>
  <c r="OM119" i="1"/>
  <c r="ON119" i="1"/>
  <c r="OK128" i="1"/>
  <c r="OL128" i="1"/>
  <c r="OM128" i="1"/>
  <c r="ON128" i="1"/>
  <c r="OK115" i="1"/>
  <c r="OL115" i="1"/>
  <c r="OM115" i="1"/>
  <c r="ON115" i="1"/>
  <c r="OK26" i="1"/>
  <c r="OL26" i="1"/>
  <c r="OM26" i="1"/>
  <c r="ON26" i="1"/>
  <c r="OK29" i="1"/>
  <c r="OL29" i="1"/>
  <c r="OM29" i="1"/>
  <c r="ON29" i="1"/>
  <c r="OK30" i="1"/>
  <c r="OL30" i="1"/>
  <c r="OM30" i="1"/>
  <c r="ON30" i="1"/>
  <c r="OK133" i="1"/>
  <c r="OL133" i="1"/>
  <c r="OM133" i="1"/>
  <c r="ON133" i="1"/>
  <c r="OK135" i="1"/>
  <c r="OL135" i="1"/>
  <c r="OM135" i="1"/>
  <c r="ON135" i="1"/>
  <c r="OK134" i="1"/>
  <c r="OL134" i="1"/>
  <c r="OM134" i="1"/>
  <c r="ON134" i="1"/>
  <c r="OK32" i="1"/>
  <c r="OL32" i="1"/>
  <c r="OM32" i="1"/>
  <c r="ON32" i="1"/>
  <c r="OK27" i="1"/>
  <c r="OL27" i="1"/>
  <c r="OM27" i="1"/>
  <c r="ON27" i="1"/>
  <c r="OK33" i="1"/>
  <c r="OL33" i="1"/>
  <c r="OM33" i="1"/>
  <c r="ON33" i="1"/>
  <c r="OK28" i="1"/>
  <c r="OL28" i="1"/>
  <c r="OM28" i="1"/>
  <c r="ON28" i="1"/>
  <c r="OK136" i="1"/>
  <c r="OL136" i="1"/>
  <c r="OM136" i="1"/>
  <c r="ON136" i="1"/>
  <c r="OK112" i="1"/>
  <c r="OL112" i="1"/>
  <c r="OM112" i="1"/>
  <c r="ON112" i="1"/>
  <c r="OK138" i="1"/>
  <c r="OL138" i="1"/>
  <c r="OM138" i="1"/>
  <c r="ON138" i="1"/>
  <c r="OK139" i="1"/>
  <c r="OL139" i="1"/>
  <c r="OM139" i="1"/>
  <c r="ON139" i="1"/>
  <c r="OK142" i="1"/>
  <c r="OL142" i="1"/>
  <c r="OM142" i="1"/>
  <c r="ON142" i="1"/>
  <c r="OK35" i="1"/>
  <c r="OL35" i="1"/>
  <c r="OM35" i="1"/>
  <c r="ON35" i="1"/>
  <c r="OK137" i="1"/>
  <c r="OL137" i="1"/>
  <c r="OM137" i="1"/>
  <c r="ON137" i="1"/>
  <c r="OK143" i="1"/>
  <c r="OL143" i="1"/>
  <c r="OM143" i="1"/>
  <c r="ON143" i="1"/>
  <c r="OK144" i="1"/>
  <c r="OL144" i="1"/>
  <c r="OM144" i="1"/>
  <c r="ON144" i="1"/>
  <c r="OK146" i="1"/>
  <c r="OL146" i="1"/>
  <c r="OM146" i="1"/>
  <c r="ON146" i="1"/>
  <c r="OK36" i="1"/>
  <c r="OL36" i="1"/>
  <c r="OM36" i="1"/>
  <c r="ON36" i="1"/>
  <c r="OK151" i="1"/>
  <c r="OL151" i="1"/>
  <c r="OM151" i="1"/>
  <c r="ON151" i="1"/>
  <c r="OK150" i="1"/>
  <c r="OL150" i="1"/>
  <c r="OM150" i="1"/>
  <c r="ON150" i="1"/>
  <c r="OK152" i="1"/>
  <c r="OL152" i="1"/>
  <c r="OM152" i="1"/>
  <c r="ON152" i="1"/>
  <c r="OK39" i="1"/>
  <c r="OL39" i="1"/>
  <c r="OM39" i="1"/>
  <c r="ON39" i="1"/>
  <c r="OK153" i="1"/>
  <c r="OL153" i="1"/>
  <c r="OM153" i="1"/>
  <c r="ON153" i="1"/>
  <c r="OK34" i="1"/>
  <c r="OL34" i="1"/>
  <c r="OM34" i="1"/>
  <c r="ON34" i="1"/>
  <c r="OK155" i="1"/>
  <c r="OL155" i="1"/>
  <c r="OM155" i="1"/>
  <c r="ON155" i="1"/>
  <c r="OK38" i="1"/>
  <c r="OL38" i="1"/>
  <c r="OM38" i="1"/>
  <c r="ON38" i="1"/>
  <c r="OK31" i="1"/>
  <c r="OL31" i="1"/>
  <c r="OM31" i="1"/>
  <c r="ON31" i="1"/>
  <c r="OK42" i="1"/>
  <c r="OL42" i="1"/>
  <c r="OM42" i="1"/>
  <c r="ON42" i="1"/>
  <c r="OK131" i="1"/>
  <c r="OL131" i="1"/>
  <c r="OM131" i="1"/>
  <c r="ON131" i="1"/>
  <c r="OK157" i="1"/>
  <c r="OL157" i="1"/>
  <c r="OM157" i="1"/>
  <c r="ON157" i="1"/>
  <c r="OK160" i="1"/>
  <c r="OL160" i="1"/>
  <c r="OM160" i="1"/>
  <c r="ON160" i="1"/>
  <c r="OK41" i="1"/>
  <c r="OL41" i="1"/>
  <c r="OM41" i="1"/>
  <c r="ON41" i="1"/>
  <c r="OK40" i="1"/>
  <c r="OL40" i="1"/>
  <c r="OM40" i="1"/>
  <c r="ON40" i="1"/>
  <c r="OK44" i="1"/>
  <c r="OL44" i="1"/>
  <c r="OM44" i="1"/>
  <c r="ON44" i="1"/>
  <c r="OK161" i="1"/>
  <c r="OL161" i="1"/>
  <c r="OM161" i="1"/>
  <c r="ON161" i="1"/>
  <c r="OK156" i="1"/>
  <c r="OL156" i="1"/>
  <c r="OM156" i="1"/>
  <c r="ON156" i="1"/>
  <c r="OK158" i="1"/>
  <c r="OL158" i="1"/>
  <c r="OM158" i="1"/>
  <c r="ON158" i="1"/>
  <c r="OK164" i="1"/>
  <c r="OL164" i="1"/>
  <c r="OM164" i="1"/>
  <c r="ON164" i="1"/>
  <c r="OK159" i="1"/>
  <c r="OL159" i="1"/>
  <c r="OM159" i="1"/>
  <c r="ON159" i="1"/>
  <c r="OK145" i="1"/>
  <c r="OL145" i="1"/>
  <c r="OM145" i="1"/>
  <c r="ON145" i="1"/>
  <c r="OK165" i="1"/>
  <c r="OL165" i="1"/>
  <c r="OM165" i="1"/>
  <c r="ON165" i="1"/>
  <c r="OK43" i="1"/>
  <c r="OL43" i="1"/>
  <c r="OM43" i="1"/>
  <c r="ON43" i="1"/>
  <c r="OK149" i="1"/>
  <c r="OL149" i="1"/>
  <c r="OM149" i="1"/>
  <c r="ON149" i="1"/>
  <c r="OK48" i="1"/>
  <c r="OL48" i="1"/>
  <c r="OM48" i="1"/>
  <c r="ON48" i="1"/>
  <c r="OK47" i="1"/>
  <c r="OL47" i="1"/>
  <c r="OM47" i="1"/>
  <c r="ON47" i="1"/>
  <c r="OK46" i="1"/>
  <c r="OL46" i="1"/>
  <c r="OM46" i="1"/>
  <c r="ON46" i="1"/>
  <c r="OK98" i="1"/>
  <c r="OL98" i="1"/>
  <c r="OM98" i="1"/>
  <c r="ON98" i="1"/>
  <c r="OK45" i="1"/>
  <c r="OL45" i="1"/>
  <c r="OM45" i="1"/>
  <c r="ON45" i="1"/>
  <c r="OK170" i="1"/>
  <c r="OL170" i="1"/>
  <c r="OM170" i="1"/>
  <c r="ON170" i="1"/>
  <c r="OK173" i="1"/>
  <c r="OL173" i="1"/>
  <c r="OM173" i="1"/>
  <c r="ON173" i="1"/>
  <c r="OK171" i="1"/>
  <c r="OL171" i="1"/>
  <c r="OM171" i="1"/>
  <c r="ON171" i="1"/>
  <c r="OK50" i="1"/>
  <c r="OL50" i="1"/>
  <c r="OM50" i="1"/>
  <c r="ON50" i="1"/>
  <c r="OK169" i="1"/>
  <c r="OL169" i="1"/>
  <c r="OM169" i="1"/>
  <c r="ON169" i="1"/>
  <c r="OK168" i="1"/>
  <c r="OL168" i="1"/>
  <c r="OM168" i="1"/>
  <c r="ON168" i="1"/>
  <c r="OK178" i="1"/>
  <c r="OL178" i="1"/>
  <c r="OM178" i="1"/>
  <c r="ON178" i="1"/>
  <c r="OK162" i="1"/>
  <c r="OL162" i="1"/>
  <c r="OM162" i="1"/>
  <c r="ON162" i="1"/>
  <c r="OK51" i="1"/>
  <c r="OL51" i="1"/>
  <c r="OM51" i="1"/>
  <c r="ON51" i="1"/>
  <c r="OK174" i="1"/>
  <c r="OL174" i="1"/>
  <c r="OM174" i="1"/>
  <c r="ON174" i="1"/>
  <c r="OK180" i="1"/>
  <c r="OL180" i="1"/>
  <c r="OM180" i="1"/>
  <c r="ON180" i="1"/>
  <c r="OK52" i="1"/>
  <c r="OL52" i="1"/>
  <c r="OM52" i="1"/>
  <c r="ON52" i="1"/>
  <c r="OK186" i="1"/>
  <c r="OL186" i="1"/>
  <c r="OM186" i="1"/>
  <c r="ON186" i="1"/>
  <c r="OK187" i="1"/>
  <c r="OL187" i="1"/>
  <c r="OM187" i="1"/>
  <c r="ON187" i="1"/>
  <c r="OK184" i="1"/>
  <c r="OL184" i="1"/>
  <c r="OM184" i="1"/>
  <c r="ON184" i="1"/>
  <c r="OK188" i="1"/>
  <c r="OL188" i="1"/>
  <c r="OM188" i="1"/>
  <c r="ON188" i="1"/>
  <c r="OK54" i="1"/>
  <c r="OL54" i="1"/>
  <c r="OM54" i="1"/>
  <c r="ON54" i="1"/>
  <c r="OK189" i="1"/>
  <c r="OL189" i="1"/>
  <c r="OM189" i="1"/>
  <c r="ON189" i="1"/>
  <c r="OK185" i="1"/>
  <c r="OL185" i="1"/>
  <c r="OM185" i="1"/>
  <c r="ON185" i="1"/>
  <c r="OK56" i="1"/>
  <c r="OL56" i="1"/>
  <c r="OM56" i="1"/>
  <c r="ON56" i="1"/>
  <c r="OK58" i="1"/>
  <c r="OL58" i="1"/>
  <c r="OM58" i="1"/>
  <c r="ON58" i="1"/>
  <c r="OK190" i="1"/>
  <c r="OL190" i="1"/>
  <c r="OM190" i="1"/>
  <c r="ON190" i="1"/>
  <c r="OK182" i="1"/>
  <c r="OL182" i="1"/>
  <c r="OM182" i="1"/>
  <c r="ON182" i="1"/>
  <c r="OK191" i="1"/>
  <c r="OL191" i="1"/>
  <c r="OM191" i="1"/>
  <c r="ON191" i="1"/>
  <c r="OK175" i="1"/>
  <c r="OL175" i="1"/>
  <c r="OM175" i="1"/>
  <c r="ON175" i="1"/>
  <c r="OK181" i="1"/>
  <c r="OL181" i="1"/>
  <c r="OM181" i="1"/>
  <c r="ON181" i="1"/>
  <c r="OK59" i="1"/>
  <c r="OL59" i="1"/>
  <c r="OM59" i="1"/>
  <c r="ON59" i="1"/>
  <c r="OK192" i="1"/>
  <c r="OL192" i="1"/>
  <c r="OM192" i="1"/>
  <c r="ON192" i="1"/>
  <c r="OK193" i="1"/>
  <c r="OL193" i="1"/>
  <c r="OM193" i="1"/>
  <c r="ON193" i="1"/>
  <c r="OK60" i="1"/>
  <c r="OL60" i="1"/>
  <c r="OM60" i="1"/>
  <c r="ON60" i="1"/>
  <c r="OK61" i="1"/>
  <c r="OL61" i="1"/>
  <c r="OM61" i="1"/>
  <c r="ON61" i="1"/>
  <c r="OK57" i="1"/>
  <c r="OL57" i="1"/>
  <c r="OM57" i="1"/>
  <c r="ON57" i="1"/>
  <c r="OK63" i="1"/>
  <c r="OL63" i="1"/>
  <c r="OM63" i="1"/>
  <c r="ON63" i="1"/>
  <c r="OK62" i="1"/>
  <c r="OL62" i="1"/>
  <c r="OM62" i="1"/>
  <c r="ON62" i="1"/>
  <c r="OK66" i="1"/>
  <c r="OL66" i="1"/>
  <c r="OM66" i="1"/>
  <c r="ON66" i="1"/>
  <c r="OK196" i="1"/>
  <c r="OL196" i="1"/>
  <c r="OM196" i="1"/>
  <c r="ON196" i="1"/>
  <c r="OK198" i="1"/>
  <c r="OL198" i="1"/>
  <c r="OM198" i="1"/>
  <c r="ON198" i="1"/>
  <c r="OK199" i="1"/>
  <c r="OL199" i="1"/>
  <c r="OM199" i="1"/>
  <c r="ON199" i="1"/>
  <c r="OK203" i="1"/>
  <c r="OL203" i="1"/>
  <c r="OM203" i="1"/>
  <c r="ON203" i="1"/>
  <c r="OK202" i="1"/>
  <c r="OL202" i="1"/>
  <c r="OM202" i="1"/>
  <c r="ON202" i="1"/>
  <c r="OK201" i="1"/>
  <c r="OL201" i="1"/>
  <c r="OM201" i="1"/>
  <c r="ON201" i="1"/>
  <c r="OK204" i="1"/>
  <c r="OL204" i="1"/>
  <c r="OM204" i="1"/>
  <c r="ON204" i="1"/>
  <c r="OK206" i="1"/>
  <c r="OL206" i="1"/>
  <c r="OM206" i="1"/>
  <c r="ON206" i="1"/>
  <c r="OK205" i="1"/>
  <c r="OL205" i="1"/>
  <c r="OM205" i="1"/>
  <c r="ON205" i="1"/>
  <c r="OK207" i="1"/>
  <c r="OL207" i="1"/>
  <c r="OM207" i="1"/>
  <c r="ON207" i="1"/>
  <c r="OK209" i="1"/>
  <c r="OL209" i="1"/>
  <c r="OM209" i="1"/>
  <c r="ON209" i="1"/>
  <c r="OK200" i="1"/>
  <c r="OL200" i="1"/>
  <c r="OM200" i="1"/>
  <c r="ON200" i="1"/>
  <c r="OK148" i="1"/>
  <c r="OL148" i="1"/>
  <c r="OM148" i="1"/>
  <c r="ON148" i="1"/>
  <c r="OK68" i="1"/>
  <c r="OL68" i="1"/>
  <c r="OM68" i="1"/>
  <c r="ON68" i="1"/>
  <c r="OK140" i="1"/>
  <c r="OL140" i="1"/>
  <c r="OM140" i="1"/>
  <c r="ON140" i="1"/>
  <c r="OK208" i="1"/>
  <c r="OL208" i="1"/>
  <c r="OM208" i="1"/>
  <c r="ON208" i="1"/>
  <c r="OK49" i="1"/>
  <c r="OL49" i="1"/>
  <c r="OM49" i="1"/>
  <c r="ON49" i="1"/>
  <c r="OK179" i="1"/>
  <c r="OL179" i="1"/>
  <c r="OM179" i="1"/>
  <c r="ON179" i="1"/>
  <c r="OK166" i="1"/>
  <c r="OL166" i="1"/>
  <c r="OM166" i="1"/>
  <c r="ON166" i="1"/>
  <c r="OK183" i="1"/>
  <c r="OL183" i="1"/>
  <c r="OM183" i="1"/>
  <c r="ON183" i="1"/>
  <c r="OK172" i="1"/>
  <c r="OL172" i="1"/>
  <c r="OM172" i="1"/>
  <c r="ON172" i="1"/>
  <c r="OK176" i="1"/>
  <c r="OL176" i="1"/>
  <c r="OM176" i="1"/>
  <c r="ON176" i="1"/>
  <c r="OK167" i="1"/>
  <c r="OL167" i="1"/>
  <c r="OM167" i="1"/>
  <c r="ON167" i="1"/>
  <c r="OK55" i="1"/>
  <c r="OL55" i="1"/>
  <c r="OM55" i="1"/>
  <c r="ON55" i="1"/>
  <c r="OK53" i="1"/>
  <c r="OL53" i="1"/>
  <c r="OM53" i="1"/>
  <c r="ON53" i="1"/>
  <c r="OK177" i="1"/>
  <c r="OL177" i="1"/>
  <c r="OM177" i="1"/>
  <c r="ON177" i="1"/>
  <c r="OK37" i="1"/>
  <c r="OL37" i="1"/>
  <c r="OM37" i="1"/>
  <c r="ON37" i="1"/>
  <c r="OK2" i="1"/>
  <c r="OL2" i="1"/>
  <c r="OM2" i="1"/>
  <c r="ON2" i="1"/>
  <c r="OK7" i="1"/>
  <c r="OL7" i="1"/>
  <c r="OM7" i="1"/>
  <c r="ON7" i="1"/>
  <c r="OK10" i="1"/>
  <c r="OL10" i="1"/>
  <c r="OM10" i="1"/>
  <c r="ON10" i="1"/>
  <c r="OK12" i="1"/>
  <c r="OL12" i="1"/>
  <c r="OM12" i="1"/>
  <c r="ON12" i="1"/>
  <c r="OK15" i="1"/>
  <c r="OL15" i="1"/>
  <c r="OM15" i="1"/>
  <c r="ON15" i="1"/>
  <c r="OK20" i="1"/>
  <c r="OL20" i="1"/>
  <c r="OM20" i="1"/>
  <c r="ON20" i="1"/>
  <c r="OK64" i="1"/>
  <c r="OL64" i="1"/>
  <c r="OM64" i="1"/>
  <c r="ON64" i="1"/>
  <c r="OK65" i="1"/>
  <c r="OL65" i="1"/>
  <c r="OM65" i="1"/>
  <c r="ON65" i="1"/>
  <c r="OK72" i="1"/>
  <c r="OL72" i="1"/>
  <c r="OM72" i="1"/>
  <c r="ON72" i="1"/>
  <c r="OK77" i="1"/>
  <c r="OL77" i="1"/>
  <c r="OM77" i="1"/>
  <c r="ON77" i="1"/>
  <c r="OK80" i="1"/>
  <c r="OL80" i="1"/>
  <c r="OM80" i="1"/>
  <c r="ON80" i="1"/>
  <c r="OK82" i="1"/>
  <c r="OL82" i="1"/>
  <c r="OM82" i="1"/>
  <c r="ON82" i="1"/>
  <c r="OK89" i="1"/>
  <c r="OL89" i="1"/>
  <c r="OM89" i="1"/>
  <c r="ON89" i="1"/>
  <c r="OK105" i="1"/>
  <c r="OL105" i="1"/>
  <c r="OM105" i="1"/>
  <c r="ON105" i="1"/>
  <c r="OK118" i="1"/>
  <c r="OL118" i="1"/>
  <c r="OM118" i="1"/>
  <c r="ON118" i="1"/>
  <c r="OK130" i="1"/>
  <c r="OL130" i="1"/>
  <c r="OM130" i="1"/>
  <c r="ON130" i="1"/>
  <c r="OK132" i="1"/>
  <c r="OL132" i="1"/>
  <c r="OM132" i="1"/>
  <c r="ON132" i="1"/>
  <c r="OK141" i="1"/>
  <c r="OL141" i="1"/>
  <c r="OM141" i="1"/>
  <c r="ON141" i="1"/>
  <c r="OK147" i="1"/>
  <c r="OL147" i="1"/>
  <c r="OM147" i="1"/>
  <c r="ON147" i="1"/>
  <c r="OK154" i="1"/>
  <c r="OL154" i="1"/>
  <c r="OM154" i="1"/>
  <c r="ON154" i="1"/>
  <c r="OK163" i="1"/>
  <c r="OL163" i="1"/>
  <c r="OM163" i="1"/>
  <c r="ON163" i="1"/>
  <c r="OK194" i="1"/>
  <c r="OL194" i="1"/>
  <c r="OM194" i="1"/>
  <c r="ON194" i="1"/>
  <c r="OK195" i="1"/>
  <c r="OL195" i="1"/>
  <c r="OM195" i="1"/>
  <c r="ON195" i="1"/>
  <c r="OK197" i="1"/>
  <c r="OL197" i="1"/>
  <c r="OM197" i="1"/>
  <c r="ON197" i="1"/>
  <c r="OK210" i="1"/>
  <c r="OL210" i="1"/>
  <c r="OM210" i="1"/>
  <c r="ON210" i="1"/>
  <c r="OK211" i="1"/>
  <c r="OL211" i="1"/>
  <c r="OM211" i="1"/>
  <c r="ON211" i="1"/>
  <c r="OK212" i="1"/>
  <c r="OL212" i="1"/>
  <c r="OM212" i="1"/>
  <c r="ON212" i="1"/>
  <c r="OK213" i="1"/>
  <c r="OL213" i="1"/>
  <c r="OM213" i="1"/>
  <c r="ON213" i="1"/>
  <c r="OK214" i="1"/>
  <c r="OL214" i="1"/>
  <c r="OM214" i="1"/>
  <c r="ON214" i="1"/>
  <c r="OK215" i="1"/>
  <c r="OL215" i="1"/>
  <c r="OM215" i="1"/>
  <c r="ON215" i="1"/>
  <c r="OK216" i="1"/>
  <c r="OL216" i="1"/>
  <c r="OM216" i="1"/>
  <c r="ON216" i="1"/>
  <c r="OK217" i="1"/>
  <c r="OL217" i="1"/>
  <c r="OM217" i="1"/>
  <c r="ON217" i="1"/>
  <c r="OK218" i="1"/>
  <c r="OL218" i="1"/>
  <c r="OM218" i="1"/>
  <c r="ON218" i="1"/>
  <c r="OK219" i="1"/>
  <c r="OL219" i="1"/>
  <c r="OM219" i="1"/>
  <c r="ON219" i="1"/>
  <c r="OK220" i="1"/>
  <c r="OL220" i="1"/>
  <c r="OM220" i="1"/>
  <c r="ON220" i="1"/>
  <c r="OK221" i="1"/>
  <c r="OL221" i="1"/>
  <c r="OM221" i="1"/>
  <c r="ON221" i="1"/>
  <c r="OK222" i="1"/>
  <c r="OL222" i="1"/>
  <c r="OM222" i="1"/>
  <c r="ON222" i="1"/>
  <c r="OK223" i="1"/>
  <c r="OL223" i="1"/>
  <c r="OM223" i="1"/>
  <c r="ON223" i="1"/>
  <c r="OK224" i="1"/>
  <c r="OL224" i="1"/>
  <c r="OM224" i="1"/>
  <c r="ON224" i="1"/>
  <c r="OK225" i="1"/>
  <c r="OL225" i="1"/>
  <c r="OM225" i="1"/>
  <c r="ON225" i="1"/>
  <c r="OK226" i="1"/>
  <c r="OL226" i="1"/>
  <c r="OM226" i="1"/>
  <c r="ON226" i="1"/>
  <c r="OK227" i="1"/>
  <c r="OL227" i="1"/>
  <c r="OM227" i="1"/>
  <c r="ON227" i="1"/>
  <c r="OK228" i="1"/>
  <c r="OL228" i="1"/>
  <c r="OM228" i="1"/>
  <c r="ON228" i="1"/>
  <c r="OK229" i="1"/>
  <c r="OL229" i="1"/>
  <c r="OM229" i="1"/>
  <c r="ON229" i="1"/>
  <c r="OK230" i="1"/>
  <c r="OL230" i="1"/>
  <c r="OM230" i="1"/>
  <c r="ON230" i="1"/>
  <c r="OK231" i="1"/>
  <c r="OL231" i="1"/>
  <c r="OM231" i="1"/>
  <c r="ON231" i="1"/>
  <c r="OK232" i="1"/>
  <c r="OL232" i="1"/>
  <c r="OM232" i="1"/>
  <c r="ON232" i="1"/>
  <c r="OK233" i="1"/>
  <c r="OL233" i="1"/>
  <c r="OM233" i="1"/>
  <c r="ON233" i="1"/>
  <c r="OK234" i="1"/>
  <c r="OL234" i="1"/>
  <c r="OM234" i="1"/>
  <c r="ON234" i="1"/>
  <c r="OK235" i="1"/>
  <c r="OL235" i="1"/>
  <c r="OM235" i="1"/>
  <c r="ON235" i="1"/>
  <c r="OK236" i="1"/>
  <c r="OL236" i="1"/>
  <c r="OM236" i="1"/>
  <c r="ON236" i="1"/>
  <c r="OK237" i="1"/>
  <c r="OL237" i="1"/>
  <c r="OM237" i="1"/>
  <c r="ON237" i="1"/>
  <c r="ON73" i="1"/>
  <c r="OM73" i="1"/>
  <c r="OL73" i="1"/>
  <c r="OK73" i="1"/>
  <c r="NG74" i="1"/>
  <c r="NG70" i="1"/>
  <c r="NG71" i="1"/>
  <c r="NG69" i="1"/>
  <c r="NG75" i="1"/>
  <c r="NG3" i="1"/>
  <c r="NG5" i="1"/>
  <c r="NG4" i="1"/>
  <c r="NG78" i="1"/>
  <c r="NG6" i="1"/>
  <c r="NG81" i="1"/>
  <c r="NG79" i="1"/>
  <c r="NG76" i="1"/>
  <c r="NG84" i="1"/>
  <c r="NG86" i="1"/>
  <c r="NG85" i="1"/>
  <c r="NG88" i="1"/>
  <c r="NG9" i="1"/>
  <c r="NG87" i="1"/>
  <c r="NG8" i="1"/>
  <c r="NG83" i="1"/>
  <c r="NG90" i="1"/>
  <c r="NG11" i="1"/>
  <c r="NG16" i="1"/>
  <c r="NG14" i="1"/>
  <c r="NG92" i="1"/>
  <c r="NG13" i="1"/>
  <c r="NG94" i="1"/>
  <c r="NG97" i="1"/>
  <c r="NG17" i="1"/>
  <c r="NG96" i="1"/>
  <c r="NG100" i="1"/>
  <c r="NG91" i="1"/>
  <c r="NG103" i="1"/>
  <c r="NG19" i="1"/>
  <c r="NG104" i="1"/>
  <c r="NG95" i="1"/>
  <c r="NG101" i="1"/>
  <c r="NG21" i="1"/>
  <c r="NG99" i="1"/>
  <c r="NG93" i="1"/>
  <c r="NG102" i="1"/>
  <c r="NG111" i="1"/>
  <c r="NG110" i="1"/>
  <c r="NG106" i="1"/>
  <c r="NG108" i="1"/>
  <c r="NG22" i="1"/>
  <c r="NG114" i="1"/>
  <c r="NG116" i="1"/>
  <c r="NG117" i="1"/>
  <c r="NG113" i="1"/>
  <c r="NG23" i="1"/>
  <c r="NG107" i="1"/>
  <c r="NG24" i="1"/>
  <c r="NG122" i="1"/>
  <c r="NG123" i="1"/>
  <c r="NG124" i="1"/>
  <c r="NG121" i="1"/>
  <c r="NG126" i="1"/>
  <c r="NG129" i="1"/>
  <c r="NG120" i="1"/>
  <c r="NG127" i="1"/>
  <c r="NG18" i="1"/>
  <c r="NG125" i="1"/>
  <c r="NG109" i="1"/>
  <c r="NG25" i="1"/>
  <c r="NG119" i="1"/>
  <c r="NG128" i="1"/>
  <c r="NG115" i="1"/>
  <c r="NG26" i="1"/>
  <c r="NG29" i="1"/>
  <c r="NG30" i="1"/>
  <c r="NG133" i="1"/>
  <c r="NG135" i="1"/>
  <c r="NG134" i="1"/>
  <c r="NG32" i="1"/>
  <c r="NG27" i="1"/>
  <c r="NG33" i="1"/>
  <c r="NG28" i="1"/>
  <c r="NG136" i="1"/>
  <c r="NG112" i="1"/>
  <c r="NG138" i="1"/>
  <c r="NG139" i="1"/>
  <c r="NG142" i="1"/>
  <c r="NG35" i="1"/>
  <c r="NG137" i="1"/>
  <c r="NG143" i="1"/>
  <c r="NG144" i="1"/>
  <c r="NG146" i="1"/>
  <c r="NG36" i="1"/>
  <c r="NG151" i="1"/>
  <c r="NG150" i="1"/>
  <c r="NG152" i="1"/>
  <c r="NG39" i="1"/>
  <c r="NG153" i="1"/>
  <c r="NG34" i="1"/>
  <c r="NG155" i="1"/>
  <c r="NG38" i="1"/>
  <c r="NG31" i="1"/>
  <c r="NG42" i="1"/>
  <c r="NG131" i="1"/>
  <c r="NG157" i="1"/>
  <c r="NG160" i="1"/>
  <c r="NG41" i="1"/>
  <c r="NG40" i="1"/>
  <c r="NG44" i="1"/>
  <c r="NG161" i="1"/>
  <c r="NG156" i="1"/>
  <c r="NG158" i="1"/>
  <c r="NG164" i="1"/>
  <c r="NG159" i="1"/>
  <c r="NG145" i="1"/>
  <c r="NG165" i="1"/>
  <c r="NG43" i="1"/>
  <c r="NG149" i="1"/>
  <c r="NG48" i="1"/>
  <c r="NG47" i="1"/>
  <c r="NG46" i="1"/>
  <c r="NG98" i="1"/>
  <c r="NG45" i="1"/>
  <c r="NG170" i="1"/>
  <c r="NG173" i="1"/>
  <c r="NG171" i="1"/>
  <c r="NG50" i="1"/>
  <c r="NG169" i="1"/>
  <c r="NG168" i="1"/>
  <c r="NG178" i="1"/>
  <c r="NG162" i="1"/>
  <c r="NG51" i="1"/>
  <c r="NG174" i="1"/>
  <c r="NG180" i="1"/>
  <c r="NG52" i="1"/>
  <c r="NG186" i="1"/>
  <c r="NG187" i="1"/>
  <c r="NG184" i="1"/>
  <c r="NG188" i="1"/>
  <c r="NG54" i="1"/>
  <c r="NG189" i="1"/>
  <c r="NG185" i="1"/>
  <c r="NG56" i="1"/>
  <c r="NG58" i="1"/>
  <c r="NG190" i="1"/>
  <c r="NG182" i="1"/>
  <c r="NG191" i="1"/>
  <c r="NG175" i="1"/>
  <c r="NG181" i="1"/>
  <c r="NG59" i="1"/>
  <c r="NG192" i="1"/>
  <c r="NG193" i="1"/>
  <c r="NG60" i="1"/>
  <c r="NG61" i="1"/>
  <c r="NG57" i="1"/>
  <c r="NG63" i="1"/>
  <c r="NG62" i="1"/>
  <c r="NG66" i="1"/>
  <c r="NG196" i="1"/>
  <c r="NG198" i="1"/>
  <c r="NG199" i="1"/>
  <c r="NG203" i="1"/>
  <c r="NG202" i="1"/>
  <c r="NG201" i="1"/>
  <c r="NG204" i="1"/>
  <c r="NG206" i="1"/>
  <c r="NG205" i="1"/>
  <c r="NG207" i="1"/>
  <c r="NG209" i="1"/>
  <c r="NG200" i="1"/>
  <c r="NG148" i="1"/>
  <c r="NG140" i="1"/>
  <c r="NG208" i="1"/>
  <c r="NG49" i="1"/>
  <c r="NG179" i="1"/>
  <c r="NG166" i="1"/>
  <c r="NG183" i="1"/>
  <c r="NG172" i="1"/>
  <c r="NG176" i="1"/>
  <c r="NG167" i="1"/>
  <c r="NG55" i="1"/>
  <c r="NG53" i="1"/>
  <c r="NG177" i="1"/>
  <c r="NG37" i="1"/>
  <c r="NG2" i="1"/>
  <c r="NG7" i="1"/>
  <c r="NG10" i="1"/>
  <c r="NG12" i="1"/>
  <c r="NG15" i="1"/>
  <c r="NG20" i="1"/>
  <c r="NG64" i="1"/>
  <c r="NG65" i="1"/>
  <c r="NG72" i="1"/>
  <c r="NG77" i="1"/>
  <c r="NG80" i="1"/>
  <c r="NG82" i="1"/>
  <c r="NG89" i="1"/>
  <c r="NG105" i="1"/>
  <c r="NG118" i="1"/>
  <c r="NG130" i="1"/>
  <c r="NG132" i="1"/>
  <c r="NG141" i="1"/>
  <c r="NG147" i="1"/>
  <c r="NG154" i="1"/>
  <c r="NG163" i="1"/>
  <c r="NG194" i="1"/>
  <c r="NG195" i="1"/>
  <c r="NG197" i="1"/>
  <c r="NG210" i="1"/>
  <c r="NG211" i="1"/>
  <c r="NG212" i="1"/>
  <c r="NG213" i="1"/>
  <c r="NG214" i="1"/>
  <c r="NG215" i="1"/>
  <c r="NG216" i="1"/>
  <c r="NG217" i="1"/>
  <c r="NG218" i="1"/>
  <c r="NG219" i="1"/>
  <c r="NG220" i="1"/>
  <c r="NG221" i="1"/>
  <c r="NG222" i="1"/>
  <c r="NG223" i="1"/>
  <c r="NG224" i="1"/>
  <c r="NG225" i="1"/>
  <c r="NG226" i="1"/>
  <c r="NG227" i="1"/>
  <c r="NG228" i="1"/>
  <c r="NG229" i="1"/>
  <c r="NG230" i="1"/>
  <c r="NG231" i="1"/>
  <c r="NG232" i="1"/>
  <c r="NG233" i="1"/>
  <c r="NG234" i="1"/>
  <c r="NG73" i="1"/>
  <c r="ZW74" i="1"/>
  <c r="ZW70" i="1"/>
  <c r="ZW71" i="1"/>
  <c r="ZW69" i="1"/>
  <c r="ZW75" i="1"/>
  <c r="ZW3" i="1"/>
  <c r="ZW5" i="1"/>
  <c r="ZW4" i="1"/>
  <c r="ZW78" i="1"/>
  <c r="ZW6" i="1"/>
  <c r="ZW81" i="1"/>
  <c r="ZW79" i="1"/>
  <c r="ZW76" i="1"/>
  <c r="ZW84" i="1"/>
  <c r="ZW86" i="1"/>
  <c r="ZW85" i="1"/>
  <c r="ZW88" i="1"/>
  <c r="ZW9" i="1"/>
  <c r="ZW87" i="1"/>
  <c r="ZW8" i="1"/>
  <c r="ZW83" i="1"/>
  <c r="ZW90" i="1"/>
  <c r="ZW11" i="1"/>
  <c r="ZW16" i="1"/>
  <c r="ZW14" i="1"/>
  <c r="ZW92" i="1"/>
  <c r="ZW13" i="1"/>
  <c r="ZW94" i="1"/>
  <c r="ZW97" i="1"/>
  <c r="ZW17" i="1"/>
  <c r="ZW96" i="1"/>
  <c r="ZW100" i="1"/>
  <c r="ZW91" i="1"/>
  <c r="ZW103" i="1"/>
  <c r="ZW19" i="1"/>
  <c r="ZW104" i="1"/>
  <c r="ZW95" i="1"/>
  <c r="ZW101" i="1"/>
  <c r="ZW21" i="1"/>
  <c r="ZW99" i="1"/>
  <c r="ZW93" i="1"/>
  <c r="ZW102" i="1"/>
  <c r="ZW111" i="1"/>
  <c r="ZW110" i="1"/>
  <c r="ZW106" i="1"/>
  <c r="ZW108" i="1"/>
  <c r="ZW22" i="1"/>
  <c r="ZW114" i="1"/>
  <c r="ZW116" i="1"/>
  <c r="ZW117" i="1"/>
  <c r="ZW113" i="1"/>
  <c r="ZW23" i="1"/>
  <c r="ZW107" i="1"/>
  <c r="ZW24" i="1"/>
  <c r="ZW122" i="1"/>
  <c r="ZW123" i="1"/>
  <c r="ZW124" i="1"/>
  <c r="ZW121" i="1"/>
  <c r="ZW126" i="1"/>
  <c r="ZW129" i="1"/>
  <c r="ZW120" i="1"/>
  <c r="ZW127" i="1"/>
  <c r="ZW18" i="1"/>
  <c r="ZW125" i="1"/>
  <c r="ZW109" i="1"/>
  <c r="ZW25" i="1"/>
  <c r="ZW119" i="1"/>
  <c r="ZW128" i="1"/>
  <c r="ZW115" i="1"/>
  <c r="ZW26" i="1"/>
  <c r="ZW29" i="1"/>
  <c r="ZW30" i="1"/>
  <c r="ZW133" i="1"/>
  <c r="ZW135" i="1"/>
  <c r="ZW134" i="1"/>
  <c r="ZW32" i="1"/>
  <c r="ZW27" i="1"/>
  <c r="ZW33" i="1"/>
  <c r="ZW28" i="1"/>
  <c r="ZW136" i="1"/>
  <c r="ZW112" i="1"/>
  <c r="ZW138" i="1"/>
  <c r="ZW139" i="1"/>
  <c r="ZW142" i="1"/>
  <c r="ZW35" i="1"/>
  <c r="ZW137" i="1"/>
  <c r="ZW143" i="1"/>
  <c r="ZW144" i="1"/>
  <c r="ZW146" i="1"/>
  <c r="ZW36" i="1"/>
  <c r="ZW151" i="1"/>
  <c r="ZW150" i="1"/>
  <c r="ZW152" i="1"/>
  <c r="ZW39" i="1"/>
  <c r="ZW153" i="1"/>
  <c r="ZW34" i="1"/>
  <c r="ZW155" i="1"/>
  <c r="ZW38" i="1"/>
  <c r="ZW31" i="1"/>
  <c r="ZW42" i="1"/>
  <c r="ZW131" i="1"/>
  <c r="ZW157" i="1"/>
  <c r="ZW160" i="1"/>
  <c r="ZW41" i="1"/>
  <c r="ZW40" i="1"/>
  <c r="ZW44" i="1"/>
  <c r="ZW161" i="1"/>
  <c r="ZW156" i="1"/>
  <c r="ZW158" i="1"/>
  <c r="ZW164" i="1"/>
  <c r="ZW159" i="1"/>
  <c r="ZW145" i="1"/>
  <c r="ZW165" i="1"/>
  <c r="ZW43" i="1"/>
  <c r="ZW149" i="1"/>
  <c r="ZW48" i="1"/>
  <c r="ZW47" i="1"/>
  <c r="ZW46" i="1"/>
  <c r="ZW98" i="1"/>
  <c r="ZW45" i="1"/>
  <c r="ZW170" i="1"/>
  <c r="ZW173" i="1"/>
  <c r="ZW171" i="1"/>
  <c r="ZW50" i="1"/>
  <c r="ZW169" i="1"/>
  <c r="ZW168" i="1"/>
  <c r="ZW178" i="1"/>
  <c r="ZW162" i="1"/>
  <c r="ZW51" i="1"/>
  <c r="ZW174" i="1"/>
  <c r="ZW180" i="1"/>
  <c r="ZW52" i="1"/>
  <c r="ZW186" i="1"/>
  <c r="ZW187" i="1"/>
  <c r="ZW184" i="1"/>
  <c r="ZW188" i="1"/>
  <c r="ZW54" i="1"/>
  <c r="ZW189" i="1"/>
  <c r="ZW185" i="1"/>
  <c r="ZW56" i="1"/>
  <c r="ZW58" i="1"/>
  <c r="ZW190" i="1"/>
  <c r="ZW182" i="1"/>
  <c r="ZW191" i="1"/>
  <c r="ZW175" i="1"/>
  <c r="ZW181" i="1"/>
  <c r="ZW59" i="1"/>
  <c r="ZW192" i="1"/>
  <c r="ZW193" i="1"/>
  <c r="ZW60" i="1"/>
  <c r="ZW61" i="1"/>
  <c r="ZW57" i="1"/>
  <c r="ZW63" i="1"/>
  <c r="ZW62" i="1"/>
  <c r="ZW66" i="1"/>
  <c r="ZW196" i="1"/>
  <c r="ZW198" i="1"/>
  <c r="ZW199" i="1"/>
  <c r="ZW203" i="1"/>
  <c r="ZW202" i="1"/>
  <c r="ZW201" i="1"/>
  <c r="ZW204" i="1"/>
  <c r="ZW206" i="1"/>
  <c r="ZW205" i="1"/>
  <c r="ZW207" i="1"/>
  <c r="ZW209" i="1"/>
  <c r="ZW200" i="1"/>
  <c r="ZW148" i="1"/>
  <c r="ZW68" i="1"/>
  <c r="ZW140" i="1"/>
  <c r="ZW67" i="1"/>
  <c r="ZW208" i="1"/>
  <c r="ZW49" i="1"/>
  <c r="ZW179" i="1"/>
  <c r="ZW166" i="1"/>
  <c r="ZW183" i="1"/>
  <c r="ZW172" i="1"/>
  <c r="ZW176" i="1"/>
  <c r="ZW167" i="1"/>
  <c r="ZW55" i="1"/>
  <c r="ZW53" i="1"/>
  <c r="ZW177" i="1"/>
  <c r="ZW37" i="1"/>
  <c r="ZW2" i="1"/>
  <c r="ZW7" i="1"/>
  <c r="ZW10" i="1"/>
  <c r="ZW12" i="1"/>
  <c r="ZW15" i="1"/>
  <c r="ZW20" i="1"/>
  <c r="ZW64" i="1"/>
  <c r="ZW65" i="1"/>
  <c r="ZW72" i="1"/>
  <c r="ZW77" i="1"/>
  <c r="ZW80" i="1"/>
  <c r="ZW82" i="1"/>
  <c r="ZW89" i="1"/>
  <c r="ZW105" i="1"/>
  <c r="ZW118" i="1"/>
  <c r="ZW130" i="1"/>
  <c r="ZW132" i="1"/>
  <c r="ZW141" i="1"/>
  <c r="ZW147" i="1"/>
  <c r="ZW154" i="1"/>
  <c r="ZW163" i="1"/>
  <c r="ZW194" i="1"/>
  <c r="ZW195" i="1"/>
  <c r="ZW197" i="1"/>
  <c r="ZW210" i="1"/>
  <c r="ZW211" i="1"/>
  <c r="ZW212" i="1"/>
  <c r="ZW213" i="1"/>
  <c r="ZW214" i="1"/>
  <c r="ZW215" i="1"/>
  <c r="ZW216" i="1"/>
  <c r="ZW217" i="1"/>
  <c r="ZW218" i="1"/>
  <c r="ZW219" i="1"/>
  <c r="ZW220" i="1"/>
  <c r="ZW221" i="1"/>
  <c r="ZW222" i="1"/>
  <c r="ZW223" i="1"/>
  <c r="ZW224" i="1"/>
  <c r="ZW225" i="1"/>
  <c r="ZW226" i="1"/>
  <c r="ZW227" i="1"/>
  <c r="ZW228" i="1"/>
  <c r="ZW229" i="1"/>
  <c r="ZW230" i="1"/>
  <c r="ZW231" i="1"/>
  <c r="ZW232" i="1"/>
  <c r="ZW233" i="1"/>
  <c r="ZW234" i="1"/>
  <c r="ZW235" i="1"/>
  <c r="ZW236" i="1"/>
  <c r="ZW237" i="1"/>
  <c r="ZW238" i="1"/>
  <c r="ZW239" i="1"/>
  <c r="ZW240" i="1"/>
  <c r="ZW241" i="1"/>
  <c r="ZW242" i="1"/>
  <c r="ZW243" i="1"/>
  <c r="ZW244" i="1"/>
  <c r="ZW245" i="1"/>
  <c r="ZW246" i="1"/>
  <c r="ZW247" i="1"/>
  <c r="ZW248" i="1"/>
  <c r="ZW249" i="1"/>
  <c r="ZW250" i="1"/>
  <c r="ZW251" i="1"/>
  <c r="ZW252" i="1"/>
  <c r="ZW253" i="1"/>
  <c r="ZW254" i="1"/>
  <c r="ZW255" i="1"/>
  <c r="ZW256" i="1"/>
  <c r="ZW257" i="1"/>
  <c r="ZW258" i="1"/>
  <c r="ZW259" i="1"/>
  <c r="ZW260" i="1"/>
  <c r="ZW261" i="1"/>
  <c r="ZW262" i="1"/>
  <c r="ZW263" i="1"/>
  <c r="ZW264" i="1"/>
  <c r="ZW265" i="1"/>
  <c r="ZW266" i="1"/>
  <c r="ZW267" i="1"/>
  <c r="ZW268" i="1"/>
  <c r="ZW269" i="1"/>
  <c r="ZW270" i="1"/>
  <c r="ZW271" i="1"/>
  <c r="ZW272" i="1"/>
  <c r="ZW273" i="1"/>
  <c r="ZW274" i="1"/>
  <c r="ZW275" i="1"/>
  <c r="ZW276" i="1"/>
  <c r="ZW277" i="1"/>
  <c r="ZW278" i="1"/>
  <c r="ZW279" i="1"/>
  <c r="ZW280" i="1"/>
  <c r="ZW281" i="1"/>
  <c r="ZW282" i="1"/>
  <c r="ZW283" i="1"/>
  <c r="ZW284" i="1"/>
  <c r="ZW285" i="1"/>
  <c r="ZW286" i="1"/>
  <c r="ZW287" i="1"/>
  <c r="ZW288" i="1"/>
  <c r="ZW289" i="1"/>
  <c r="ZW290" i="1"/>
  <c r="ZW291" i="1"/>
  <c r="ZW292" i="1"/>
  <c r="ZW293" i="1"/>
  <c r="ZW294" i="1"/>
  <c r="ZW295" i="1"/>
  <c r="ZW296" i="1"/>
  <c r="ZW297" i="1"/>
  <c r="ZW298" i="1"/>
  <c r="ZW299" i="1"/>
  <c r="ZW300" i="1"/>
  <c r="ZW301" i="1"/>
  <c r="ZW302" i="1"/>
  <c r="ZW303" i="1"/>
  <c r="ZW304" i="1"/>
  <c r="ZW305" i="1"/>
  <c r="ZW306" i="1"/>
  <c r="ZW307" i="1"/>
  <c r="ZW308" i="1"/>
  <c r="ZW309" i="1"/>
  <c r="ZW310" i="1"/>
  <c r="ZW311" i="1"/>
  <c r="ZW312" i="1"/>
  <c r="ZW313" i="1"/>
  <c r="ZW314" i="1"/>
  <c r="ZW315" i="1"/>
  <c r="ZW316" i="1"/>
  <c r="ZW317" i="1"/>
  <c r="ZW318" i="1"/>
  <c r="ZW319" i="1"/>
  <c r="ZW320" i="1"/>
  <c r="ZW321" i="1"/>
  <c r="ZW322" i="1"/>
  <c r="ZW323" i="1"/>
  <c r="ZW324" i="1"/>
  <c r="ZW325" i="1"/>
  <c r="ZW326" i="1"/>
  <c r="ZW327" i="1"/>
  <c r="ZW328" i="1"/>
  <c r="ZW329" i="1"/>
  <c r="ZW330" i="1"/>
  <c r="ZW331" i="1"/>
  <c r="ZW332" i="1"/>
  <c r="ZW333" i="1"/>
  <c r="ZW334" i="1"/>
  <c r="ZW335" i="1"/>
  <c r="ZW73" i="1"/>
  <c r="PT74" i="1"/>
  <c r="PT70" i="1"/>
  <c r="PT71" i="1"/>
  <c r="PT69" i="1"/>
  <c r="PT75" i="1"/>
  <c r="PT3" i="1"/>
  <c r="PT5" i="1"/>
  <c r="PT4" i="1"/>
  <c r="PT78" i="1"/>
  <c r="PT6" i="1"/>
  <c r="PT81" i="1"/>
  <c r="PT79" i="1"/>
  <c r="PT76" i="1"/>
  <c r="PT84" i="1"/>
  <c r="PT86" i="1"/>
  <c r="PT85" i="1"/>
  <c r="PT88" i="1"/>
  <c r="PT9" i="1"/>
  <c r="PT87" i="1"/>
  <c r="PT8" i="1"/>
  <c r="PT83" i="1"/>
  <c r="PT90" i="1"/>
  <c r="PT11" i="1"/>
  <c r="PT16" i="1"/>
  <c r="PT14" i="1"/>
  <c r="PT92" i="1"/>
  <c r="PT13" i="1"/>
  <c r="PT94" i="1"/>
  <c r="PT97" i="1"/>
  <c r="PT17" i="1"/>
  <c r="PT96" i="1"/>
  <c r="PT100" i="1"/>
  <c r="PT91" i="1"/>
  <c r="PT103" i="1"/>
  <c r="PT19" i="1"/>
  <c r="PT104" i="1"/>
  <c r="PT95" i="1"/>
  <c r="PT101" i="1"/>
  <c r="PT21" i="1"/>
  <c r="PT99" i="1"/>
  <c r="PT93" i="1"/>
  <c r="PT102" i="1"/>
  <c r="PT111" i="1"/>
  <c r="PT110" i="1"/>
  <c r="PT106" i="1"/>
  <c r="PT108" i="1"/>
  <c r="PT22" i="1"/>
  <c r="PT114" i="1"/>
  <c r="PT116" i="1"/>
  <c r="PT117" i="1"/>
  <c r="PT113" i="1"/>
  <c r="PT23" i="1"/>
  <c r="PT107" i="1"/>
  <c r="PT24" i="1"/>
  <c r="PT122" i="1"/>
  <c r="PT123" i="1"/>
  <c r="PT124" i="1"/>
  <c r="PT121" i="1"/>
  <c r="PT126" i="1"/>
  <c r="PT129" i="1"/>
  <c r="PT120" i="1"/>
  <c r="PT127" i="1"/>
  <c r="PT18" i="1"/>
  <c r="PT125" i="1"/>
  <c r="PT109" i="1"/>
  <c r="PT25" i="1"/>
  <c r="PT119" i="1"/>
  <c r="PT128" i="1"/>
  <c r="PT115" i="1"/>
  <c r="PT26" i="1"/>
  <c r="PT29" i="1"/>
  <c r="PT30" i="1"/>
  <c r="PT133" i="1"/>
  <c r="PT135" i="1"/>
  <c r="PT134" i="1"/>
  <c r="PT32" i="1"/>
  <c r="PT27" i="1"/>
  <c r="PT33" i="1"/>
  <c r="PT28" i="1"/>
  <c r="PT136" i="1"/>
  <c r="PT112" i="1"/>
  <c r="PT138" i="1"/>
  <c r="PT139" i="1"/>
  <c r="PT142" i="1"/>
  <c r="PT35" i="1"/>
  <c r="PT137" i="1"/>
  <c r="PT143" i="1"/>
  <c r="PT144" i="1"/>
  <c r="PT146" i="1"/>
  <c r="PT36" i="1"/>
  <c r="PT151" i="1"/>
  <c r="PT150" i="1"/>
  <c r="PT152" i="1"/>
  <c r="PT39" i="1"/>
  <c r="PT153" i="1"/>
  <c r="PT34" i="1"/>
  <c r="PT155" i="1"/>
  <c r="PT38" i="1"/>
  <c r="PT31" i="1"/>
  <c r="PT42" i="1"/>
  <c r="PT131" i="1"/>
  <c r="PT157" i="1"/>
  <c r="PT160" i="1"/>
  <c r="PT41" i="1"/>
  <c r="PT40" i="1"/>
  <c r="PT44" i="1"/>
  <c r="PT161" i="1"/>
  <c r="PT156" i="1"/>
  <c r="PT158" i="1"/>
  <c r="PT164" i="1"/>
  <c r="PT159" i="1"/>
  <c r="PT145" i="1"/>
  <c r="PT165" i="1"/>
  <c r="PT43" i="1"/>
  <c r="PT149" i="1"/>
  <c r="PT48" i="1"/>
  <c r="PT47" i="1"/>
  <c r="PT46" i="1"/>
  <c r="PT98" i="1"/>
  <c r="PT45" i="1"/>
  <c r="PT170" i="1"/>
  <c r="PT173" i="1"/>
  <c r="PT171" i="1"/>
  <c r="PT50" i="1"/>
  <c r="PT169" i="1"/>
  <c r="PT168" i="1"/>
  <c r="PT178" i="1"/>
  <c r="PT162" i="1"/>
  <c r="PT51" i="1"/>
  <c r="PT174" i="1"/>
  <c r="PT180" i="1"/>
  <c r="PT52" i="1"/>
  <c r="PT186" i="1"/>
  <c r="PT187" i="1"/>
  <c r="PT184" i="1"/>
  <c r="PT188" i="1"/>
  <c r="PT54" i="1"/>
  <c r="PT189" i="1"/>
  <c r="PT185" i="1"/>
  <c r="PT56" i="1"/>
  <c r="PT58" i="1"/>
  <c r="PT190" i="1"/>
  <c r="PT182" i="1"/>
  <c r="PT191" i="1"/>
  <c r="PT175" i="1"/>
  <c r="PT181" i="1"/>
  <c r="PT59" i="1"/>
  <c r="PT192" i="1"/>
  <c r="PT193" i="1"/>
  <c r="PT60" i="1"/>
  <c r="PT61" i="1"/>
  <c r="PT57" i="1"/>
  <c r="PT63" i="1"/>
  <c r="PT62" i="1"/>
  <c r="PT66" i="1"/>
  <c r="PT196" i="1"/>
  <c r="PT198" i="1"/>
  <c r="PT199" i="1"/>
  <c r="PT203" i="1"/>
  <c r="PT202" i="1"/>
  <c r="PT201" i="1"/>
  <c r="PT204" i="1"/>
  <c r="PT206" i="1"/>
  <c r="PT205" i="1"/>
  <c r="PT207" i="1"/>
  <c r="PT209" i="1"/>
  <c r="PT200" i="1"/>
  <c r="PT148" i="1"/>
  <c r="PT68" i="1"/>
  <c r="PT140" i="1"/>
  <c r="PT67" i="1"/>
  <c r="PT208" i="1"/>
  <c r="PT49" i="1"/>
  <c r="PT179" i="1"/>
  <c r="PT166" i="1"/>
  <c r="PT183" i="1"/>
  <c r="PT172" i="1"/>
  <c r="PT176" i="1"/>
  <c r="PT167" i="1"/>
  <c r="PT55" i="1"/>
  <c r="PT53" i="1"/>
  <c r="PT177" i="1"/>
  <c r="PT37" i="1"/>
  <c r="PT2" i="1"/>
  <c r="PT7" i="1"/>
  <c r="PT10" i="1"/>
  <c r="PT12" i="1"/>
  <c r="PT15" i="1"/>
  <c r="PT20" i="1"/>
  <c r="PT64" i="1"/>
  <c r="PT65" i="1"/>
  <c r="PT72" i="1"/>
  <c r="PT77" i="1"/>
  <c r="PT80" i="1"/>
  <c r="PT82" i="1"/>
  <c r="PT89" i="1"/>
  <c r="PT105" i="1"/>
  <c r="PT118" i="1"/>
  <c r="PT130" i="1"/>
  <c r="PT132" i="1"/>
  <c r="PT141" i="1"/>
  <c r="PT147" i="1"/>
  <c r="PT154" i="1"/>
  <c r="PT163" i="1"/>
  <c r="PT194" i="1"/>
  <c r="PT195" i="1"/>
  <c r="PT197" i="1"/>
  <c r="PT210" i="1"/>
  <c r="PT211" i="1"/>
  <c r="PT212" i="1"/>
  <c r="PT213" i="1"/>
  <c r="PT214" i="1"/>
  <c r="PT215" i="1"/>
  <c r="PT216" i="1"/>
  <c r="PT217" i="1"/>
  <c r="PT218" i="1"/>
  <c r="PT219" i="1"/>
  <c r="PT220" i="1"/>
  <c r="PT221" i="1"/>
  <c r="PT222" i="1"/>
  <c r="PT223" i="1"/>
  <c r="PT224" i="1"/>
  <c r="PT225" i="1"/>
  <c r="PT226" i="1"/>
  <c r="PT227" i="1"/>
  <c r="PT228" i="1"/>
  <c r="PT229" i="1"/>
  <c r="PT230" i="1"/>
  <c r="PT231" i="1"/>
  <c r="PT232" i="1"/>
  <c r="PT233" i="1"/>
  <c r="PT234" i="1"/>
  <c r="PT235" i="1"/>
  <c r="PT236" i="1"/>
  <c r="PT237" i="1"/>
  <c r="PT238" i="1"/>
  <c r="PT239" i="1"/>
  <c r="PT240" i="1"/>
  <c r="PT241" i="1"/>
  <c r="PT242" i="1"/>
  <c r="PT243" i="1"/>
  <c r="PT244" i="1"/>
  <c r="PT245" i="1"/>
  <c r="PT246" i="1"/>
  <c r="PT247" i="1"/>
  <c r="PT248" i="1"/>
  <c r="PT249" i="1"/>
  <c r="PT250" i="1"/>
  <c r="PT251" i="1"/>
  <c r="PT252" i="1"/>
  <c r="PT253" i="1"/>
  <c r="PT73" i="1"/>
  <c r="MH74" i="1"/>
  <c r="MH70" i="1"/>
  <c r="MH71" i="1"/>
  <c r="MH69" i="1"/>
  <c r="MH75" i="1"/>
  <c r="MH3" i="1"/>
  <c r="MH5" i="1"/>
  <c r="MH4" i="1"/>
  <c r="MH78" i="1"/>
  <c r="MH6" i="1"/>
  <c r="MH81" i="1"/>
  <c r="MH79" i="1"/>
  <c r="MH76" i="1"/>
  <c r="MH84" i="1"/>
  <c r="MH86" i="1"/>
  <c r="MH85" i="1"/>
  <c r="MH88" i="1"/>
  <c r="MH9" i="1"/>
  <c r="MH87" i="1"/>
  <c r="MH8" i="1"/>
  <c r="MH83" i="1"/>
  <c r="MH90" i="1"/>
  <c r="MH11" i="1"/>
  <c r="MH16" i="1"/>
  <c r="MH14" i="1"/>
  <c r="MH92" i="1"/>
  <c r="MH13" i="1"/>
  <c r="MH94" i="1"/>
  <c r="MH97" i="1"/>
  <c r="MH17" i="1"/>
  <c r="MH96" i="1"/>
  <c r="MH100" i="1"/>
  <c r="MH91" i="1"/>
  <c r="MH103" i="1"/>
  <c r="MH19" i="1"/>
  <c r="MH104" i="1"/>
  <c r="MH95" i="1"/>
  <c r="MH101" i="1"/>
  <c r="MH21" i="1"/>
  <c r="MH99" i="1"/>
  <c r="MH93" i="1"/>
  <c r="MH102" i="1"/>
  <c r="MH111" i="1"/>
  <c r="MH110" i="1"/>
  <c r="MH106" i="1"/>
  <c r="MH108" i="1"/>
  <c r="MH22" i="1"/>
  <c r="MH114" i="1"/>
  <c r="MH116" i="1"/>
  <c r="MH117" i="1"/>
  <c r="MH113" i="1"/>
  <c r="MH23" i="1"/>
  <c r="MH107" i="1"/>
  <c r="MH24" i="1"/>
  <c r="MH122" i="1"/>
  <c r="MH123" i="1"/>
  <c r="MH124" i="1"/>
  <c r="MH121" i="1"/>
  <c r="MH126" i="1"/>
  <c r="MH129" i="1"/>
  <c r="MH120" i="1"/>
  <c r="MH127" i="1"/>
  <c r="MH18" i="1"/>
  <c r="MH125" i="1"/>
  <c r="MH109" i="1"/>
  <c r="MH25" i="1"/>
  <c r="MH119" i="1"/>
  <c r="MH128" i="1"/>
  <c r="MH115" i="1"/>
  <c r="MH26" i="1"/>
  <c r="MH29" i="1"/>
  <c r="MH30" i="1"/>
  <c r="MH133" i="1"/>
  <c r="MH135" i="1"/>
  <c r="MH134" i="1"/>
  <c r="MH32" i="1"/>
  <c r="MH27" i="1"/>
  <c r="MH33" i="1"/>
  <c r="MH28" i="1"/>
  <c r="MH136" i="1"/>
  <c r="MH112" i="1"/>
  <c r="MH138" i="1"/>
  <c r="MH139" i="1"/>
  <c r="MH142" i="1"/>
  <c r="MH35" i="1"/>
  <c r="MH137" i="1"/>
  <c r="MH143" i="1"/>
  <c r="MH144" i="1"/>
  <c r="MH146" i="1"/>
  <c r="MH36" i="1"/>
  <c r="MH151" i="1"/>
  <c r="MH150" i="1"/>
  <c r="MH152" i="1"/>
  <c r="MH39" i="1"/>
  <c r="MH153" i="1"/>
  <c r="MH34" i="1"/>
  <c r="MH155" i="1"/>
  <c r="MH38" i="1"/>
  <c r="MH31" i="1"/>
  <c r="MH42" i="1"/>
  <c r="MH131" i="1"/>
  <c r="MH157" i="1"/>
  <c r="MH160" i="1"/>
  <c r="MH41" i="1"/>
  <c r="MH40" i="1"/>
  <c r="MH44" i="1"/>
  <c r="MH161" i="1"/>
  <c r="MH156" i="1"/>
  <c r="MH158" i="1"/>
  <c r="MH164" i="1"/>
  <c r="MH159" i="1"/>
  <c r="MH145" i="1"/>
  <c r="MH165" i="1"/>
  <c r="MH43" i="1"/>
  <c r="MH149" i="1"/>
  <c r="MH48" i="1"/>
  <c r="MH47" i="1"/>
  <c r="MH46" i="1"/>
  <c r="MH98" i="1"/>
  <c r="MH45" i="1"/>
  <c r="MH170" i="1"/>
  <c r="MH173" i="1"/>
  <c r="MH171" i="1"/>
  <c r="MH50" i="1"/>
  <c r="MH169" i="1"/>
  <c r="MH168" i="1"/>
  <c r="MH178" i="1"/>
  <c r="MH162" i="1"/>
  <c r="MH51" i="1"/>
  <c r="MH174" i="1"/>
  <c r="MH180" i="1"/>
  <c r="MH52" i="1"/>
  <c r="MH186" i="1"/>
  <c r="MH187" i="1"/>
  <c r="MH184" i="1"/>
  <c r="MH188" i="1"/>
  <c r="MH54" i="1"/>
  <c r="MH189" i="1"/>
  <c r="MH185" i="1"/>
  <c r="MH56" i="1"/>
  <c r="MH58" i="1"/>
  <c r="MH190" i="1"/>
  <c r="MH182" i="1"/>
  <c r="MH191" i="1"/>
  <c r="MH175" i="1"/>
  <c r="MH181" i="1"/>
  <c r="MH59" i="1"/>
  <c r="MH192" i="1"/>
  <c r="MH193" i="1"/>
  <c r="MH60" i="1"/>
  <c r="MH61" i="1"/>
  <c r="MH57" i="1"/>
  <c r="MH63" i="1"/>
  <c r="MH62" i="1"/>
  <c r="MH66" i="1"/>
  <c r="MH196" i="1"/>
  <c r="MH198" i="1"/>
  <c r="MH199" i="1"/>
  <c r="MH203" i="1"/>
  <c r="MH202" i="1"/>
  <c r="MH201" i="1"/>
  <c r="MH204" i="1"/>
  <c r="MH206" i="1"/>
  <c r="MH205" i="1"/>
  <c r="MH207" i="1"/>
  <c r="MH209" i="1"/>
  <c r="MH200" i="1"/>
  <c r="MH148" i="1"/>
  <c r="MH68" i="1"/>
  <c r="MH140" i="1"/>
  <c r="MH208" i="1"/>
  <c r="MH49" i="1"/>
  <c r="MH179" i="1"/>
  <c r="MH166" i="1"/>
  <c r="MH183" i="1"/>
  <c r="MH172" i="1"/>
  <c r="MH176" i="1"/>
  <c r="MH167" i="1"/>
  <c r="MH55" i="1"/>
  <c r="MH53" i="1"/>
  <c r="MH177" i="1"/>
  <c r="MH37" i="1"/>
  <c r="MH2" i="1"/>
  <c r="MH7" i="1"/>
  <c r="MH10" i="1"/>
  <c r="MH12" i="1"/>
  <c r="MH15" i="1"/>
  <c r="MH20" i="1"/>
  <c r="MH64" i="1"/>
  <c r="MH65" i="1"/>
  <c r="MH72" i="1"/>
  <c r="MH77" i="1"/>
  <c r="MH80" i="1"/>
  <c r="MH82" i="1"/>
  <c r="MH89" i="1"/>
  <c r="MH105" i="1"/>
  <c r="MH118" i="1"/>
  <c r="MH130" i="1"/>
  <c r="MH132" i="1"/>
  <c r="MH141" i="1"/>
  <c r="MH147" i="1"/>
  <c r="MH154" i="1"/>
  <c r="MH163" i="1"/>
  <c r="MH194" i="1"/>
  <c r="MH195" i="1"/>
  <c r="MH197" i="1"/>
  <c r="MH210" i="1"/>
  <c r="MH211" i="1"/>
  <c r="MH212" i="1"/>
  <c r="MH213" i="1"/>
  <c r="MH214" i="1"/>
  <c r="MH215" i="1"/>
  <c r="MH216" i="1"/>
  <c r="MH217" i="1"/>
  <c r="MH218" i="1"/>
  <c r="MH219" i="1"/>
  <c r="MH220" i="1"/>
  <c r="MH221" i="1"/>
  <c r="MH222" i="1"/>
  <c r="MH223" i="1"/>
  <c r="MH224" i="1"/>
  <c r="MH225" i="1"/>
  <c r="MH226" i="1"/>
  <c r="MH227" i="1"/>
  <c r="MH228" i="1"/>
  <c r="MH229" i="1"/>
  <c r="MH230" i="1"/>
  <c r="MH231" i="1"/>
  <c r="MH232" i="1"/>
  <c r="MH233" i="1"/>
  <c r="MH234" i="1"/>
  <c r="MH235" i="1"/>
  <c r="MH236" i="1"/>
  <c r="MH237" i="1"/>
  <c r="MH238" i="1"/>
  <c r="MH239" i="1"/>
  <c r="MH240" i="1"/>
  <c r="MH241" i="1"/>
  <c r="MH242" i="1"/>
  <c r="MH243" i="1"/>
  <c r="MH244" i="1"/>
  <c r="MH245" i="1"/>
  <c r="MH246" i="1"/>
  <c r="MH247" i="1"/>
  <c r="MH248" i="1"/>
  <c r="MH249" i="1"/>
  <c r="MH250" i="1"/>
  <c r="MH251" i="1"/>
  <c r="MH252" i="1"/>
  <c r="MH253" i="1"/>
  <c r="MH254" i="1"/>
  <c r="MH255" i="1"/>
  <c r="MH256" i="1"/>
  <c r="MH257" i="1"/>
  <c r="MH258" i="1"/>
  <c r="MH259" i="1"/>
  <c r="MH260" i="1"/>
  <c r="MH261" i="1"/>
  <c r="MH262" i="1"/>
  <c r="MH263" i="1"/>
  <c r="MH264" i="1"/>
  <c r="MH265" i="1"/>
  <c r="MH266" i="1"/>
  <c r="MH267" i="1"/>
  <c r="MH268" i="1"/>
  <c r="MH269" i="1"/>
  <c r="MH270" i="1"/>
  <c r="MH271" i="1"/>
  <c r="MH272" i="1"/>
  <c r="MH273" i="1"/>
  <c r="MH274" i="1"/>
  <c r="MH275" i="1"/>
  <c r="MH276" i="1"/>
  <c r="MH277" i="1"/>
  <c r="MH278" i="1"/>
  <c r="MH279" i="1"/>
  <c r="MH280" i="1"/>
  <c r="MH281" i="1"/>
  <c r="MH282" i="1"/>
  <c r="MH283" i="1"/>
  <c r="MH284" i="1"/>
  <c r="MH285" i="1"/>
  <c r="MH286" i="1"/>
  <c r="MH287" i="1"/>
  <c r="MH288" i="1"/>
  <c r="MH289" i="1"/>
  <c r="MH290" i="1"/>
  <c r="MH291" i="1"/>
  <c r="MH292" i="1"/>
  <c r="MH293" i="1"/>
  <c r="MH294" i="1"/>
  <c r="MH295" i="1"/>
  <c r="MH296" i="1"/>
  <c r="MH297" i="1"/>
  <c r="MH298" i="1"/>
  <c r="MH299" i="1"/>
  <c r="MH300" i="1"/>
  <c r="MH301" i="1"/>
  <c r="MH302" i="1"/>
  <c r="MH303" i="1"/>
  <c r="MH304" i="1"/>
  <c r="MH305" i="1"/>
  <c r="MH306" i="1"/>
  <c r="MH307" i="1"/>
  <c r="MH308" i="1"/>
  <c r="MH309" i="1"/>
  <c r="MH310" i="1"/>
  <c r="MH311" i="1"/>
  <c r="MH312" i="1"/>
  <c r="MH313" i="1"/>
  <c r="MH314" i="1"/>
  <c r="MH315" i="1"/>
  <c r="MH316" i="1"/>
  <c r="MH317" i="1"/>
  <c r="MH318" i="1"/>
  <c r="MH319" i="1"/>
  <c r="MH320" i="1"/>
  <c r="MH321" i="1"/>
  <c r="MH322" i="1"/>
  <c r="MH323" i="1"/>
  <c r="MH324" i="1"/>
  <c r="MH325" i="1"/>
  <c r="MH326" i="1"/>
  <c r="MH327" i="1"/>
  <c r="MH328" i="1"/>
  <c r="MH329" i="1"/>
  <c r="MH330" i="1"/>
  <c r="MH331" i="1"/>
  <c r="MH332" i="1"/>
  <c r="MH333" i="1"/>
  <c r="MH334" i="1"/>
  <c r="MH335" i="1"/>
  <c r="MH336" i="1"/>
  <c r="MH73" i="1"/>
  <c r="AJR315" i="1"/>
  <c r="AJR314" i="1"/>
  <c r="AJR313" i="1"/>
  <c r="AJR312" i="1"/>
  <c r="AJR311" i="1"/>
  <c r="AJR310" i="1"/>
  <c r="AJR309" i="1"/>
  <c r="AJR308" i="1"/>
  <c r="AJR307" i="1"/>
  <c r="AJR306" i="1"/>
  <c r="AJR305" i="1"/>
  <c r="AJR304" i="1"/>
  <c r="AJR303" i="1"/>
  <c r="AJR302" i="1"/>
  <c r="AJR301" i="1"/>
  <c r="AJR300" i="1"/>
  <c r="AJR299" i="1"/>
  <c r="AJR298" i="1"/>
  <c r="AJR297" i="1"/>
  <c r="AJR296" i="1"/>
  <c r="AJR295" i="1"/>
  <c r="AJR294" i="1"/>
  <c r="AJR293" i="1"/>
  <c r="AJR292" i="1"/>
  <c r="AJR291" i="1"/>
  <c r="AJR290" i="1"/>
  <c r="AJR289" i="1"/>
  <c r="AJR288" i="1"/>
  <c r="AJR287" i="1"/>
  <c r="AJR286" i="1"/>
  <c r="AJR285" i="1"/>
  <c r="AJR284" i="1"/>
  <c r="AJR283" i="1"/>
  <c r="AJR282" i="1"/>
  <c r="AJR281" i="1"/>
  <c r="AJR280" i="1"/>
  <c r="AJR279" i="1"/>
  <c r="AJR278" i="1"/>
  <c r="AJR277" i="1"/>
  <c r="AJR276" i="1"/>
  <c r="AJR275" i="1"/>
  <c r="AJR274" i="1"/>
  <c r="AJR273" i="1"/>
  <c r="AJR272" i="1"/>
  <c r="AJR271" i="1"/>
  <c r="AJR270" i="1"/>
  <c r="AJR269" i="1"/>
  <c r="AJR268" i="1"/>
  <c r="AJR267" i="1"/>
  <c r="AJR266" i="1"/>
  <c r="AJR265" i="1"/>
  <c r="AJR264" i="1"/>
  <c r="AJR263" i="1"/>
  <c r="AJR262" i="1"/>
  <c r="AJR261" i="1"/>
  <c r="AJR260" i="1"/>
  <c r="AJR259" i="1"/>
  <c r="AJR258" i="1"/>
  <c r="AJR257" i="1"/>
  <c r="AJR256" i="1"/>
  <c r="AJR255" i="1"/>
  <c r="AJR254" i="1"/>
  <c r="AJR253" i="1"/>
  <c r="AJR252" i="1"/>
  <c r="AJR251" i="1"/>
  <c r="AJR250" i="1"/>
  <c r="AJR249" i="1"/>
  <c r="AJR248" i="1"/>
  <c r="AJR247" i="1"/>
  <c r="AJR246" i="1"/>
  <c r="AJR245" i="1"/>
  <c r="AJR244" i="1"/>
  <c r="AJR243" i="1"/>
  <c r="AJR242" i="1"/>
  <c r="AJR241" i="1"/>
  <c r="AJR240" i="1"/>
  <c r="AJR239" i="1"/>
  <c r="AJR238" i="1"/>
  <c r="AJR237" i="1"/>
  <c r="AJR236" i="1"/>
  <c r="AJR235" i="1"/>
  <c r="AJR234" i="1"/>
  <c r="AJR233" i="1"/>
  <c r="AJR232" i="1"/>
  <c r="AJR231" i="1"/>
  <c r="AJR230" i="1"/>
  <c r="AJR229" i="1"/>
  <c r="AJR228" i="1"/>
  <c r="AJR227" i="1"/>
  <c r="AJR226" i="1"/>
  <c r="AJR225" i="1"/>
  <c r="AJR224" i="1"/>
  <c r="AJR223" i="1"/>
  <c r="AJR222" i="1"/>
  <c r="AJR221" i="1"/>
  <c r="AJR220" i="1"/>
  <c r="AJR219" i="1"/>
  <c r="AJR218" i="1"/>
  <c r="AJR217" i="1"/>
  <c r="AJR216" i="1"/>
  <c r="AJR215" i="1"/>
  <c r="AJR214" i="1"/>
  <c r="AJR213" i="1"/>
  <c r="AJR212" i="1"/>
  <c r="AJR211" i="1"/>
  <c r="AJR210" i="1"/>
  <c r="AJR197" i="1"/>
  <c r="AJR195" i="1"/>
  <c r="AJR194" i="1"/>
  <c r="AJR163" i="1"/>
  <c r="AJR154" i="1"/>
  <c r="AJR147" i="1"/>
  <c r="AJR141" i="1"/>
  <c r="AJR132" i="1"/>
  <c r="AJR130" i="1"/>
  <c r="AJR118" i="1"/>
  <c r="AJR105" i="1"/>
  <c r="AJR89" i="1"/>
  <c r="AJR82" i="1"/>
  <c r="AJR80" i="1"/>
  <c r="AJR77" i="1"/>
  <c r="AJR72" i="1"/>
  <c r="AJR65" i="1"/>
  <c r="AJR64" i="1"/>
  <c r="AJR20" i="1"/>
  <c r="AJR15" i="1"/>
  <c r="AJR12" i="1"/>
  <c r="AJR10" i="1"/>
  <c r="AJR7" i="1"/>
  <c r="AJR2" i="1"/>
  <c r="AJR37" i="1"/>
  <c r="AJR177" i="1"/>
  <c r="AJR53" i="1"/>
  <c r="AJR55" i="1"/>
  <c r="AJR167" i="1"/>
  <c r="AJR176" i="1"/>
  <c r="AJR172" i="1"/>
  <c r="AJR183" i="1"/>
  <c r="AJR166" i="1"/>
  <c r="AJR179" i="1"/>
  <c r="AJR49" i="1"/>
  <c r="AJR208" i="1"/>
  <c r="AJR67" i="1"/>
  <c r="AJR140" i="1"/>
  <c r="AJR68" i="1"/>
  <c r="AJR148" i="1"/>
  <c r="AJR200" i="1"/>
  <c r="AJR209" i="1"/>
  <c r="AJR207" i="1"/>
  <c r="AJR205" i="1"/>
  <c r="AJR206" i="1"/>
  <c r="AJR204" i="1"/>
  <c r="AJR201" i="1"/>
  <c r="AJR202" i="1"/>
  <c r="AJR203" i="1"/>
  <c r="AJR199" i="1"/>
  <c r="AJR198" i="1"/>
  <c r="AJR196" i="1"/>
  <c r="AJR66" i="1"/>
  <c r="AJR62" i="1"/>
  <c r="AJR63" i="1"/>
  <c r="AJR57" i="1"/>
  <c r="AJR61" i="1"/>
  <c r="AJR60" i="1"/>
  <c r="AJR193" i="1"/>
  <c r="AJR192" i="1"/>
  <c r="AJR59" i="1"/>
  <c r="AJR181" i="1"/>
  <c r="AJR175" i="1"/>
  <c r="AJR191" i="1"/>
  <c r="AJR182" i="1"/>
  <c r="AJR190" i="1"/>
  <c r="AJR58" i="1"/>
  <c r="AJR56" i="1"/>
  <c r="AJR185" i="1"/>
  <c r="AJR189" i="1"/>
  <c r="AJR54" i="1"/>
  <c r="AJR188" i="1"/>
  <c r="AJR184" i="1"/>
  <c r="AJR187" i="1"/>
  <c r="AJR186" i="1"/>
  <c r="AJR52" i="1"/>
  <c r="AJR180" i="1"/>
  <c r="AJR174" i="1"/>
  <c r="AJR51" i="1"/>
  <c r="AJR162" i="1"/>
  <c r="AJR178" i="1"/>
  <c r="AJR168" i="1"/>
  <c r="AJR169" i="1"/>
  <c r="AJR50" i="1"/>
  <c r="AJR171" i="1"/>
  <c r="AJR173" i="1"/>
  <c r="AJR170" i="1"/>
  <c r="AJR45" i="1"/>
  <c r="AJR98" i="1"/>
  <c r="AJR46" i="1"/>
  <c r="AJR47" i="1"/>
  <c r="AJR48" i="1"/>
  <c r="AJR149" i="1"/>
  <c r="AJR43" i="1"/>
  <c r="AJR165" i="1"/>
  <c r="AJR145" i="1"/>
  <c r="AJR159" i="1"/>
  <c r="AJR164" i="1"/>
  <c r="AJR158" i="1"/>
  <c r="AJR156" i="1"/>
  <c r="AJR161" i="1"/>
  <c r="AJR44" i="1"/>
  <c r="AJR40" i="1"/>
  <c r="AJR41" i="1"/>
  <c r="AJR160" i="1"/>
  <c r="AJR157" i="1"/>
  <c r="AJR131" i="1"/>
  <c r="AJR42" i="1"/>
  <c r="AJR31" i="1"/>
  <c r="AJR38" i="1"/>
  <c r="AJR155" i="1"/>
  <c r="AJR34" i="1"/>
  <c r="AJR153" i="1"/>
  <c r="AJR39" i="1"/>
  <c r="AJR152" i="1"/>
  <c r="AJR150" i="1"/>
  <c r="AJR151" i="1"/>
  <c r="AJR36" i="1"/>
  <c r="AJR146" i="1"/>
  <c r="AJR144" i="1"/>
  <c r="AJR143" i="1"/>
  <c r="AJR137" i="1"/>
  <c r="AJR35" i="1"/>
  <c r="AJR142" i="1"/>
  <c r="AJR139" i="1"/>
  <c r="AJR138" i="1"/>
  <c r="AJR112" i="1"/>
  <c r="AJR136" i="1"/>
  <c r="AJR28" i="1"/>
  <c r="AJR33" i="1"/>
  <c r="AJR27" i="1"/>
  <c r="AJR32" i="1"/>
  <c r="AJR134" i="1"/>
  <c r="AJR135" i="1"/>
  <c r="AJR133" i="1"/>
  <c r="AJR30" i="1"/>
  <c r="AJR29" i="1"/>
  <c r="AJR26" i="1"/>
  <c r="AJR115" i="1"/>
  <c r="AJR128" i="1"/>
  <c r="AJR119" i="1"/>
  <c r="AJR25" i="1"/>
  <c r="AJR109" i="1"/>
  <c r="AJR125" i="1"/>
  <c r="AJR18" i="1"/>
  <c r="AJR127" i="1"/>
  <c r="AJR120" i="1"/>
  <c r="AJR129" i="1"/>
  <c r="AJR126" i="1"/>
  <c r="AJR121" i="1"/>
  <c r="AJR124" i="1"/>
  <c r="AJR123" i="1"/>
  <c r="AJR122" i="1"/>
  <c r="AJR24" i="1"/>
  <c r="AJR107" i="1"/>
  <c r="AJR23" i="1"/>
  <c r="AJR113" i="1"/>
  <c r="AJR117" i="1"/>
  <c r="AJR116" i="1"/>
  <c r="AJR114" i="1"/>
  <c r="AJR22" i="1"/>
  <c r="AJR108" i="1"/>
  <c r="AJR106" i="1"/>
  <c r="AJR110" i="1"/>
  <c r="AJR111" i="1"/>
  <c r="AJR102" i="1"/>
  <c r="AJR93" i="1"/>
  <c r="AJR99" i="1"/>
  <c r="AJR21" i="1"/>
  <c r="AJR101" i="1"/>
  <c r="AJR95" i="1"/>
  <c r="AJR104" i="1"/>
  <c r="AJR19" i="1"/>
  <c r="AJR103" i="1"/>
  <c r="AJR91" i="1"/>
  <c r="AJR100" i="1"/>
  <c r="AJR96" i="1"/>
  <c r="AJR17" i="1"/>
  <c r="AJR97" i="1"/>
  <c r="AJR94" i="1"/>
  <c r="AJR13" i="1"/>
  <c r="AJR92" i="1"/>
  <c r="AJR14" i="1"/>
  <c r="AJR16" i="1"/>
  <c r="AJR11" i="1"/>
  <c r="AJR90" i="1"/>
  <c r="AJR83" i="1"/>
  <c r="AJR8" i="1"/>
  <c r="AJR87" i="1"/>
  <c r="AJR9" i="1"/>
  <c r="AJR88" i="1"/>
  <c r="AJR85" i="1"/>
  <c r="AJR86" i="1"/>
  <c r="AJR84" i="1"/>
  <c r="AJR76" i="1"/>
  <c r="AJR79" i="1"/>
  <c r="AJR81" i="1"/>
  <c r="AJR6" i="1"/>
  <c r="AJR78" i="1"/>
  <c r="AJR4" i="1"/>
  <c r="AJR5" i="1"/>
  <c r="AJR3" i="1"/>
  <c r="AJR75" i="1"/>
  <c r="AJR69" i="1"/>
  <c r="AJR71" i="1"/>
  <c r="AJR70" i="1"/>
  <c r="AJR74" i="1"/>
  <c r="AJR73" i="1"/>
  <c r="AJI334" i="1"/>
  <c r="AJR334" i="1" s="1"/>
  <c r="AJI333" i="1"/>
  <c r="AJR333" i="1" s="1"/>
  <c r="AJI332" i="1"/>
  <c r="AJR332" i="1" s="1"/>
  <c r="AJI331" i="1"/>
  <c r="AJR331" i="1" s="1"/>
  <c r="AJI330" i="1"/>
  <c r="AJR330" i="1" s="1"/>
  <c r="AJI329" i="1"/>
  <c r="AJR329" i="1" s="1"/>
  <c r="AJI328" i="1"/>
  <c r="AJR328" i="1" s="1"/>
  <c r="AJI327" i="1"/>
  <c r="AJR327" i="1" s="1"/>
  <c r="AJI326" i="1"/>
  <c r="AJR326" i="1" s="1"/>
  <c r="AJI325" i="1"/>
  <c r="AJR325" i="1" s="1"/>
  <c r="AJI324" i="1"/>
  <c r="AJR324" i="1" s="1"/>
  <c r="AJI323" i="1"/>
  <c r="AJR323" i="1" s="1"/>
  <c r="AJI322" i="1"/>
  <c r="AJR322" i="1" s="1"/>
  <c r="AJI321" i="1"/>
  <c r="AJR321" i="1" s="1"/>
  <c r="AJI320" i="1"/>
  <c r="AJR320" i="1" s="1"/>
  <c r="AJI319" i="1"/>
  <c r="AJR319" i="1" s="1"/>
  <c r="AJI318" i="1"/>
  <c r="AJR318" i="1" s="1"/>
  <c r="AJI317" i="1"/>
  <c r="AJR317" i="1" s="1"/>
  <c r="AJI316" i="1"/>
  <c r="AJR316" i="1" s="1"/>
  <c r="AJI315" i="1"/>
  <c r="AJI314" i="1"/>
  <c r="AJI313" i="1"/>
  <c r="AJI312" i="1"/>
  <c r="AJI311" i="1"/>
  <c r="AJI310" i="1"/>
  <c r="AJI309" i="1"/>
  <c r="AJI308" i="1"/>
  <c r="AJI307" i="1"/>
  <c r="AJI306" i="1"/>
  <c r="AJI305" i="1"/>
  <c r="AJI304" i="1"/>
  <c r="AJI303" i="1"/>
  <c r="AJI302" i="1"/>
  <c r="AJI301" i="1"/>
  <c r="AJI300" i="1"/>
  <c r="AJI299" i="1"/>
  <c r="AJI298" i="1"/>
  <c r="AJI297" i="1"/>
  <c r="AJI296" i="1"/>
  <c r="AJI295" i="1"/>
  <c r="AJI294" i="1"/>
  <c r="AJI293" i="1"/>
  <c r="AJI292" i="1"/>
  <c r="AJI291" i="1"/>
  <c r="AJI290" i="1"/>
  <c r="AJI289" i="1"/>
  <c r="AJI288" i="1"/>
  <c r="AJI287" i="1"/>
  <c r="AJI286" i="1"/>
  <c r="AJI285" i="1"/>
  <c r="AJI284" i="1"/>
  <c r="AJI283" i="1"/>
  <c r="AJI282" i="1"/>
  <c r="AJI281" i="1"/>
  <c r="AJI280" i="1"/>
  <c r="AJI279" i="1"/>
  <c r="AJI278" i="1"/>
  <c r="AJI277" i="1"/>
  <c r="AJI276" i="1"/>
  <c r="AJI275" i="1"/>
  <c r="AJI274" i="1"/>
  <c r="AJI273" i="1"/>
  <c r="AJI272" i="1"/>
  <c r="AJI271" i="1"/>
  <c r="AJI270" i="1"/>
  <c r="AJI269" i="1"/>
  <c r="AJI268" i="1"/>
  <c r="AJI267" i="1"/>
  <c r="AJI266" i="1"/>
  <c r="AJI265" i="1"/>
  <c r="AJI264" i="1"/>
  <c r="AJI263" i="1"/>
  <c r="AJI262" i="1"/>
  <c r="AJI261" i="1"/>
  <c r="AJI260" i="1"/>
  <c r="AJI259" i="1"/>
  <c r="AJI258" i="1"/>
  <c r="AJI257" i="1"/>
  <c r="AJI256" i="1"/>
  <c r="AJI255" i="1"/>
  <c r="AJI254" i="1"/>
  <c r="AJI253" i="1"/>
  <c r="AJI252" i="1"/>
  <c r="AJI251" i="1"/>
  <c r="AJI250" i="1"/>
  <c r="AJI249" i="1"/>
  <c r="AJI248" i="1"/>
  <c r="AJI247" i="1"/>
  <c r="AJI246" i="1"/>
  <c r="AJI245" i="1"/>
  <c r="AJI244" i="1"/>
  <c r="AJI243" i="1"/>
  <c r="AJI242" i="1"/>
  <c r="AJI241" i="1"/>
  <c r="AJI240" i="1"/>
  <c r="AJI239" i="1"/>
  <c r="AJI238" i="1"/>
  <c r="AJI237" i="1"/>
  <c r="AJI236" i="1"/>
  <c r="AJI235" i="1"/>
  <c r="AJI234" i="1"/>
  <c r="AJI233" i="1"/>
  <c r="AJI232" i="1"/>
  <c r="AJI231" i="1"/>
  <c r="AJI230" i="1"/>
  <c r="AJI229" i="1"/>
  <c r="AJI228" i="1"/>
  <c r="AJI227" i="1"/>
  <c r="AJI226" i="1"/>
  <c r="AJI225" i="1"/>
  <c r="AJI224" i="1"/>
  <c r="AJI223" i="1"/>
  <c r="AJI222" i="1"/>
  <c r="AJI221" i="1"/>
  <c r="AJI220" i="1"/>
  <c r="AJI219" i="1"/>
  <c r="AJI218" i="1"/>
  <c r="AJI217" i="1"/>
  <c r="AJI216" i="1"/>
  <c r="AJI215" i="1"/>
  <c r="AJI214" i="1"/>
  <c r="AJI213" i="1"/>
  <c r="AJI212" i="1"/>
  <c r="AJI211" i="1"/>
  <c r="AJI210" i="1"/>
  <c r="AJI197" i="1"/>
  <c r="AJI195" i="1"/>
  <c r="AJI194" i="1"/>
  <c r="AJI163" i="1"/>
  <c r="AJI154" i="1"/>
  <c r="AJI147" i="1"/>
  <c r="AJI141" i="1"/>
  <c r="AJI132" i="1"/>
  <c r="AJI130" i="1"/>
  <c r="AJI118" i="1"/>
  <c r="AJI105" i="1"/>
  <c r="AJI89" i="1"/>
  <c r="AJI82" i="1"/>
  <c r="AJI80" i="1"/>
  <c r="AJI77" i="1"/>
  <c r="AJI72" i="1"/>
  <c r="AJI65" i="1"/>
  <c r="AJI64" i="1"/>
  <c r="AJI20" i="1"/>
  <c r="AJI15" i="1"/>
  <c r="AJI12" i="1"/>
  <c r="AJI10" i="1"/>
  <c r="AJI7" i="1"/>
  <c r="AJI2" i="1"/>
  <c r="AJI37" i="1"/>
  <c r="AJI177" i="1"/>
  <c r="AJI53" i="1"/>
  <c r="AJI55" i="1"/>
  <c r="AJI167" i="1"/>
  <c r="AJI176" i="1"/>
  <c r="AJI172" i="1"/>
  <c r="AJI183" i="1"/>
  <c r="AJI166" i="1"/>
  <c r="AJI179" i="1"/>
  <c r="AJI49" i="1"/>
  <c r="AJI208" i="1"/>
  <c r="AJI67" i="1"/>
  <c r="AJI140" i="1"/>
  <c r="AJI68" i="1"/>
  <c r="AJI148" i="1"/>
  <c r="AJI200" i="1"/>
  <c r="AJI209" i="1"/>
  <c r="AJI207" i="1"/>
  <c r="AJI205" i="1"/>
  <c r="AJI206" i="1"/>
  <c r="AJI204" i="1"/>
  <c r="AJI201" i="1"/>
  <c r="AJI202" i="1"/>
  <c r="AJI203" i="1"/>
  <c r="AJI199" i="1"/>
  <c r="AJI198" i="1"/>
  <c r="AJI196" i="1"/>
  <c r="AJI66" i="1"/>
  <c r="AJI62" i="1"/>
  <c r="AJI63" i="1"/>
  <c r="AJI57" i="1"/>
  <c r="AJI61" i="1"/>
  <c r="AJI60" i="1"/>
  <c r="AJI193" i="1"/>
  <c r="AJI192" i="1"/>
  <c r="AJI59" i="1"/>
  <c r="AJI181" i="1"/>
  <c r="AJI175" i="1"/>
  <c r="AJI191" i="1"/>
  <c r="AJI182" i="1"/>
  <c r="AJI190" i="1"/>
  <c r="AJI58" i="1"/>
  <c r="AJI56" i="1"/>
  <c r="AJI185" i="1"/>
  <c r="AJI189" i="1"/>
  <c r="AJI54" i="1"/>
  <c r="AJI188" i="1"/>
  <c r="AJI184" i="1"/>
  <c r="AJI187" i="1"/>
  <c r="AJI186" i="1"/>
  <c r="AJI52" i="1"/>
  <c r="AJI180" i="1"/>
  <c r="AJI174" i="1"/>
  <c r="AJI51" i="1"/>
  <c r="AJI162" i="1"/>
  <c r="AJI178" i="1"/>
  <c r="AJI168" i="1"/>
  <c r="AJI169" i="1"/>
  <c r="AJI50" i="1"/>
  <c r="AJI171" i="1"/>
  <c r="AJI173" i="1"/>
  <c r="AJI170" i="1"/>
  <c r="AJI45" i="1"/>
  <c r="AJI98" i="1"/>
  <c r="AJI46" i="1"/>
  <c r="AJI47" i="1"/>
  <c r="AJI48" i="1"/>
  <c r="AJI149" i="1"/>
  <c r="AJI43" i="1"/>
  <c r="AJI165" i="1"/>
  <c r="AJI145" i="1"/>
  <c r="AJI159" i="1"/>
  <c r="AJI164" i="1"/>
  <c r="AJI158" i="1"/>
  <c r="AJI156" i="1"/>
  <c r="AJI161" i="1"/>
  <c r="AJI44" i="1"/>
  <c r="AJI40" i="1"/>
  <c r="AJI41" i="1"/>
  <c r="AJI160" i="1"/>
  <c r="AJI157" i="1"/>
  <c r="AJI131" i="1"/>
  <c r="AJI42" i="1"/>
  <c r="AJI31" i="1"/>
  <c r="AJI38" i="1"/>
  <c r="AJI155" i="1"/>
  <c r="AJI34" i="1"/>
  <c r="AJI153" i="1"/>
  <c r="AJI39" i="1"/>
  <c r="AJI152" i="1"/>
  <c r="AJI150" i="1"/>
  <c r="AJI151" i="1"/>
  <c r="AJI36" i="1"/>
  <c r="AJI146" i="1"/>
  <c r="AJI144" i="1"/>
  <c r="AJI143" i="1"/>
  <c r="AJI137" i="1"/>
  <c r="AJI35" i="1"/>
  <c r="AJI142" i="1"/>
  <c r="AJI139" i="1"/>
  <c r="AJI138" i="1"/>
  <c r="AJI112" i="1"/>
  <c r="AJI136" i="1"/>
  <c r="AJI28" i="1"/>
  <c r="AJI33" i="1"/>
  <c r="AJI27" i="1"/>
  <c r="AJI32" i="1"/>
  <c r="AJI134" i="1"/>
  <c r="AJI135" i="1"/>
  <c r="AJI133" i="1"/>
  <c r="AJI30" i="1"/>
  <c r="AJI29" i="1"/>
  <c r="AJI26" i="1"/>
  <c r="AJI115" i="1"/>
  <c r="AJI128" i="1"/>
  <c r="AJI119" i="1"/>
  <c r="AJI25" i="1"/>
  <c r="AJI109" i="1"/>
  <c r="AJI125" i="1"/>
  <c r="AJI18" i="1"/>
  <c r="AJI127" i="1"/>
  <c r="AJI120" i="1"/>
  <c r="AJI129" i="1"/>
  <c r="AJI126" i="1"/>
  <c r="AJI121" i="1"/>
  <c r="AJI124" i="1"/>
  <c r="AJI123" i="1"/>
  <c r="AJI122" i="1"/>
  <c r="AJI24" i="1"/>
  <c r="AJI107" i="1"/>
  <c r="AJI23" i="1"/>
  <c r="AJI113" i="1"/>
  <c r="AJI117" i="1"/>
  <c r="AJI116" i="1"/>
  <c r="AJI114" i="1"/>
  <c r="AJI22" i="1"/>
  <c r="AJI108" i="1"/>
  <c r="AJI106" i="1"/>
  <c r="AJI110" i="1"/>
  <c r="AJI111" i="1"/>
  <c r="AJI102" i="1"/>
  <c r="AJI93" i="1"/>
  <c r="AJI99" i="1"/>
  <c r="AJI21" i="1"/>
  <c r="AJI101" i="1"/>
  <c r="AJI95" i="1"/>
  <c r="AJI104" i="1"/>
  <c r="AJI19" i="1"/>
  <c r="AJI103" i="1"/>
  <c r="AJI91" i="1"/>
  <c r="AJI100" i="1"/>
  <c r="AJI96" i="1"/>
  <c r="AJI17" i="1"/>
  <c r="AJI97" i="1"/>
  <c r="AJI94" i="1"/>
  <c r="AJI13" i="1"/>
  <c r="AJI92" i="1"/>
  <c r="AJI14" i="1"/>
  <c r="AJI16" i="1"/>
  <c r="AJI11" i="1"/>
  <c r="AJI90" i="1"/>
  <c r="AJI83" i="1"/>
  <c r="AJI8" i="1"/>
  <c r="AJI87" i="1"/>
  <c r="AJI9" i="1"/>
  <c r="AJI88" i="1"/>
  <c r="AJI85" i="1"/>
  <c r="AJI86" i="1"/>
  <c r="AJI84" i="1"/>
  <c r="AJI76" i="1"/>
  <c r="AJI79" i="1"/>
  <c r="AJI81" i="1"/>
  <c r="AJI6" i="1"/>
  <c r="AJI78" i="1"/>
  <c r="AJI4" i="1"/>
  <c r="AJI5" i="1"/>
  <c r="AJI3" i="1"/>
  <c r="AJI75" i="1"/>
  <c r="AJI69" i="1"/>
  <c r="AJI71" i="1"/>
  <c r="AJI70" i="1"/>
  <c r="AJI74" i="1"/>
  <c r="AJI73" i="1"/>
  <c r="XU315" i="1"/>
  <c r="XU314" i="1"/>
  <c r="XU313" i="1"/>
  <c r="XU312" i="1"/>
  <c r="XU311" i="1"/>
  <c r="XU310" i="1"/>
  <c r="XU309" i="1"/>
  <c r="XU308" i="1"/>
  <c r="XU307" i="1"/>
  <c r="XU306" i="1"/>
  <c r="XU305" i="1"/>
  <c r="XU304" i="1"/>
  <c r="XU303" i="1"/>
  <c r="XU302" i="1"/>
  <c r="XU301" i="1"/>
  <c r="XU300" i="1"/>
  <c r="XU299" i="1"/>
  <c r="XU298" i="1"/>
  <c r="XU297" i="1"/>
  <c r="XU296" i="1"/>
  <c r="XU295" i="1"/>
  <c r="XU294" i="1"/>
  <c r="XU293" i="1"/>
  <c r="XU292" i="1"/>
  <c r="XU291" i="1"/>
  <c r="XU290" i="1"/>
  <c r="XU289" i="1"/>
  <c r="XU288" i="1"/>
  <c r="XU287" i="1"/>
  <c r="XU286" i="1"/>
  <c r="XU285" i="1"/>
  <c r="XU284" i="1"/>
  <c r="XU283" i="1"/>
  <c r="XU282" i="1"/>
  <c r="XU281" i="1"/>
  <c r="XU280" i="1"/>
  <c r="XU279" i="1"/>
  <c r="XU278" i="1"/>
  <c r="XU277" i="1"/>
  <c r="XU276" i="1"/>
  <c r="XU275" i="1"/>
  <c r="XU274" i="1"/>
  <c r="XU273" i="1"/>
  <c r="XU272" i="1"/>
  <c r="XU271" i="1"/>
  <c r="XU270" i="1"/>
  <c r="XU269" i="1"/>
  <c r="XU268" i="1"/>
  <c r="XU267" i="1"/>
  <c r="XU266" i="1"/>
  <c r="XU265" i="1"/>
  <c r="XU264" i="1"/>
  <c r="XU263" i="1"/>
  <c r="XU262" i="1"/>
  <c r="XU261" i="1"/>
  <c r="XU260" i="1"/>
  <c r="XU259" i="1"/>
  <c r="XU258" i="1"/>
  <c r="XU257" i="1"/>
  <c r="XU256" i="1"/>
  <c r="XU255" i="1"/>
  <c r="XU254" i="1"/>
  <c r="XU253" i="1"/>
  <c r="XU252" i="1"/>
  <c r="XU251" i="1"/>
  <c r="XU250" i="1"/>
  <c r="XU249" i="1"/>
  <c r="XU248" i="1"/>
  <c r="XU247" i="1"/>
  <c r="XU246" i="1"/>
  <c r="XU245" i="1"/>
  <c r="XU244" i="1"/>
  <c r="XU243" i="1"/>
  <c r="XU242" i="1"/>
  <c r="XU241" i="1"/>
  <c r="XU240" i="1"/>
  <c r="XU239" i="1"/>
  <c r="XU238" i="1"/>
  <c r="XU237" i="1"/>
  <c r="XU236" i="1"/>
  <c r="XU235" i="1"/>
  <c r="XU234" i="1"/>
  <c r="XU233" i="1"/>
  <c r="XU232" i="1"/>
  <c r="XU231" i="1"/>
  <c r="XU230" i="1"/>
  <c r="XU229" i="1"/>
  <c r="XU228" i="1"/>
  <c r="XU227" i="1"/>
  <c r="XU226" i="1"/>
  <c r="XU225" i="1"/>
  <c r="XU224" i="1"/>
  <c r="XU223" i="1"/>
  <c r="XU222" i="1"/>
  <c r="XU221" i="1"/>
  <c r="XU220" i="1"/>
  <c r="XU219" i="1"/>
  <c r="XU218" i="1"/>
  <c r="XU217" i="1"/>
  <c r="XU216" i="1"/>
  <c r="XU215" i="1"/>
  <c r="XU214" i="1"/>
  <c r="XU213" i="1"/>
  <c r="XU212" i="1"/>
  <c r="XU211" i="1"/>
  <c r="XU210" i="1"/>
  <c r="XU197" i="1"/>
  <c r="XU195" i="1"/>
  <c r="XU194" i="1"/>
  <c r="XU163" i="1"/>
  <c r="XU154" i="1"/>
  <c r="XU147" i="1"/>
  <c r="XU141" i="1"/>
  <c r="XU132" i="1"/>
  <c r="XU130" i="1"/>
  <c r="XU118" i="1"/>
  <c r="XU105" i="1"/>
  <c r="XU89" i="1"/>
  <c r="XU82" i="1"/>
  <c r="XU80" i="1"/>
  <c r="XU77" i="1"/>
  <c r="XU72" i="1"/>
  <c r="XU65" i="1"/>
  <c r="XU64" i="1"/>
  <c r="XU20" i="1"/>
  <c r="XU15" i="1"/>
  <c r="XU12" i="1"/>
  <c r="XU10" i="1"/>
  <c r="XU7" i="1"/>
  <c r="XU2" i="1"/>
  <c r="XU37" i="1"/>
  <c r="XU177" i="1"/>
  <c r="XU53" i="1"/>
  <c r="XU55" i="1"/>
  <c r="XU167" i="1"/>
  <c r="XU176" i="1"/>
  <c r="XU172" i="1"/>
  <c r="XU183" i="1"/>
  <c r="XU166" i="1"/>
  <c r="XU179" i="1"/>
  <c r="XU49" i="1"/>
  <c r="XU208" i="1"/>
  <c r="XU67" i="1"/>
  <c r="XU68" i="1"/>
  <c r="XU148" i="1"/>
  <c r="XU200" i="1"/>
  <c r="XU209" i="1"/>
  <c r="XU207" i="1"/>
  <c r="XU205" i="1"/>
  <c r="XU206" i="1"/>
  <c r="XU204" i="1"/>
  <c r="XU201" i="1"/>
  <c r="XU202" i="1"/>
  <c r="XU199" i="1"/>
  <c r="XU66" i="1"/>
  <c r="XU63" i="1"/>
  <c r="XU57" i="1"/>
  <c r="XU61" i="1"/>
  <c r="XU60" i="1"/>
  <c r="XU192" i="1"/>
  <c r="XU59" i="1"/>
  <c r="XU181" i="1"/>
  <c r="XU175" i="1"/>
  <c r="XU191" i="1"/>
  <c r="XU190" i="1"/>
  <c r="XU56" i="1"/>
  <c r="XU185" i="1"/>
  <c r="XU189" i="1"/>
  <c r="XU54" i="1"/>
  <c r="XU188" i="1"/>
  <c r="XU184" i="1"/>
  <c r="XU187" i="1"/>
  <c r="XU186" i="1"/>
  <c r="XU52" i="1"/>
  <c r="XU180" i="1"/>
  <c r="XU174" i="1"/>
  <c r="XU162" i="1"/>
  <c r="XU178" i="1"/>
  <c r="XU168" i="1"/>
  <c r="XU169" i="1"/>
  <c r="XU50" i="1"/>
  <c r="XU171" i="1"/>
  <c r="XU173" i="1"/>
  <c r="XU170" i="1"/>
  <c r="XU45" i="1"/>
  <c r="XU98" i="1"/>
  <c r="XU46" i="1"/>
  <c r="XU47" i="1"/>
  <c r="XU48" i="1"/>
  <c r="XU149" i="1"/>
  <c r="XU43" i="1"/>
  <c r="XU165" i="1"/>
  <c r="XU145" i="1"/>
  <c r="XU159" i="1"/>
  <c r="XU164" i="1"/>
  <c r="XU158" i="1"/>
  <c r="XU156" i="1"/>
  <c r="XU161" i="1"/>
  <c r="XU44" i="1"/>
  <c r="XU40" i="1"/>
  <c r="XU41" i="1"/>
  <c r="XU160" i="1"/>
  <c r="XU157" i="1"/>
  <c r="XU131" i="1"/>
  <c r="XU42" i="1"/>
  <c r="XU31" i="1"/>
  <c r="XU38" i="1"/>
  <c r="XU155" i="1"/>
  <c r="XU153" i="1"/>
  <c r="XU39" i="1"/>
  <c r="XU152" i="1"/>
  <c r="XU150" i="1"/>
  <c r="XU151" i="1"/>
  <c r="XU36" i="1"/>
  <c r="XU146" i="1"/>
  <c r="XU144" i="1"/>
  <c r="XU143" i="1"/>
  <c r="XU137" i="1"/>
  <c r="XU35" i="1"/>
  <c r="XU142" i="1"/>
  <c r="XU139" i="1"/>
  <c r="XU138" i="1"/>
  <c r="XU112" i="1"/>
  <c r="XU136" i="1"/>
  <c r="XU28" i="1"/>
  <c r="XU33" i="1"/>
  <c r="XU27" i="1"/>
  <c r="XU32" i="1"/>
  <c r="XU134" i="1"/>
  <c r="XU135" i="1"/>
  <c r="XU30" i="1"/>
  <c r="XU29" i="1"/>
  <c r="XU26" i="1"/>
  <c r="XU115" i="1"/>
  <c r="XU128" i="1"/>
  <c r="XU119" i="1"/>
  <c r="XU25" i="1"/>
  <c r="XU109" i="1"/>
  <c r="XU125" i="1"/>
  <c r="XU18" i="1"/>
  <c r="XU127" i="1"/>
  <c r="XU120" i="1"/>
  <c r="XU129" i="1"/>
  <c r="XU126" i="1"/>
  <c r="XU121" i="1"/>
  <c r="XU124" i="1"/>
  <c r="XU123" i="1"/>
  <c r="XU122" i="1"/>
  <c r="XU24" i="1"/>
  <c r="XU107" i="1"/>
  <c r="XU23" i="1"/>
  <c r="XU113" i="1"/>
  <c r="XU117" i="1"/>
  <c r="XU116" i="1"/>
  <c r="XU114" i="1"/>
  <c r="XU22" i="1"/>
  <c r="XU108" i="1"/>
  <c r="XU106" i="1"/>
  <c r="XU110" i="1"/>
  <c r="XU111" i="1"/>
  <c r="XU102" i="1"/>
  <c r="XU93" i="1"/>
  <c r="XU99" i="1"/>
  <c r="XU21" i="1"/>
  <c r="XU101" i="1"/>
  <c r="XU95" i="1"/>
  <c r="XU104" i="1"/>
  <c r="XU19" i="1"/>
  <c r="XU103" i="1"/>
  <c r="XU91" i="1"/>
  <c r="XU100" i="1"/>
  <c r="XU96" i="1"/>
  <c r="XU17" i="1"/>
  <c r="XU97" i="1"/>
  <c r="XU94" i="1"/>
  <c r="XU13" i="1"/>
  <c r="XU92" i="1"/>
  <c r="XU14" i="1"/>
  <c r="XU16" i="1"/>
  <c r="XU11" i="1"/>
  <c r="XU90" i="1"/>
  <c r="XU83" i="1"/>
  <c r="XU8" i="1"/>
  <c r="XU87" i="1"/>
  <c r="XU9" i="1"/>
  <c r="XU88" i="1"/>
  <c r="XU85" i="1"/>
  <c r="XU86" i="1"/>
  <c r="XU84" i="1"/>
  <c r="XU76" i="1"/>
  <c r="XU79" i="1"/>
  <c r="XU81" i="1"/>
  <c r="XU6" i="1"/>
  <c r="XU78" i="1"/>
  <c r="XU4" i="1"/>
  <c r="XU5" i="1"/>
  <c r="XU3" i="1"/>
  <c r="XU75" i="1"/>
  <c r="XU69" i="1"/>
  <c r="XU71" i="1"/>
  <c r="XU70" i="1"/>
  <c r="XU74" i="1"/>
  <c r="XU73" i="1"/>
  <c r="XL334" i="1"/>
  <c r="XU334" i="1" s="1"/>
  <c r="XL333" i="1"/>
  <c r="XU333" i="1" s="1"/>
  <c r="XL332" i="1"/>
  <c r="XU332" i="1" s="1"/>
  <c r="XL331" i="1"/>
  <c r="XU331" i="1" s="1"/>
  <c r="XL330" i="1"/>
  <c r="XU330" i="1" s="1"/>
  <c r="XL329" i="1"/>
  <c r="XU329" i="1" s="1"/>
  <c r="XL328" i="1"/>
  <c r="XU328" i="1" s="1"/>
  <c r="XL327" i="1"/>
  <c r="XU327" i="1" s="1"/>
  <c r="XL326" i="1"/>
  <c r="XU326" i="1" s="1"/>
  <c r="XL325" i="1"/>
  <c r="XU325" i="1" s="1"/>
  <c r="XL324" i="1"/>
  <c r="XU324" i="1" s="1"/>
  <c r="XL323" i="1"/>
  <c r="XU323" i="1" s="1"/>
  <c r="XL322" i="1"/>
  <c r="XU322" i="1" s="1"/>
  <c r="XL321" i="1"/>
  <c r="XU321" i="1" s="1"/>
  <c r="XL320" i="1"/>
  <c r="XU320" i="1" s="1"/>
  <c r="XL319" i="1"/>
  <c r="XU319" i="1" s="1"/>
  <c r="XL318" i="1"/>
  <c r="XU318" i="1" s="1"/>
  <c r="XL317" i="1"/>
  <c r="XU317" i="1" s="1"/>
  <c r="XL316" i="1"/>
  <c r="XU316" i="1" s="1"/>
  <c r="XL315" i="1"/>
  <c r="XL314" i="1"/>
  <c r="XL313" i="1"/>
  <c r="XL312" i="1"/>
  <c r="XL311" i="1"/>
  <c r="XL310" i="1"/>
  <c r="XL309" i="1"/>
  <c r="XL308" i="1"/>
  <c r="XL307" i="1"/>
  <c r="XL306" i="1"/>
  <c r="XL305" i="1"/>
  <c r="XL304" i="1"/>
  <c r="XL303" i="1"/>
  <c r="XL302" i="1"/>
  <c r="XL301" i="1"/>
  <c r="XL300" i="1"/>
  <c r="XL299" i="1"/>
  <c r="XL298" i="1"/>
  <c r="XL297" i="1"/>
  <c r="XL296" i="1"/>
  <c r="XL295" i="1"/>
  <c r="XL294" i="1"/>
  <c r="XL293" i="1"/>
  <c r="XL292" i="1"/>
  <c r="XL291" i="1"/>
  <c r="XL290" i="1"/>
  <c r="XL289" i="1"/>
  <c r="XL288" i="1"/>
  <c r="XL287" i="1"/>
  <c r="XL286" i="1"/>
  <c r="XL285" i="1"/>
  <c r="XL284" i="1"/>
  <c r="XL283" i="1"/>
  <c r="XL282" i="1"/>
  <c r="XL281" i="1"/>
  <c r="XL280" i="1"/>
  <c r="XL279" i="1"/>
  <c r="XL278" i="1"/>
  <c r="XL277" i="1"/>
  <c r="XL276" i="1"/>
  <c r="XL275" i="1"/>
  <c r="XL274" i="1"/>
  <c r="XL273" i="1"/>
  <c r="XL272" i="1"/>
  <c r="XL271" i="1"/>
  <c r="XL270" i="1"/>
  <c r="XL269" i="1"/>
  <c r="XL268" i="1"/>
  <c r="XL267" i="1"/>
  <c r="XL266" i="1"/>
  <c r="XL265" i="1"/>
  <c r="XL264" i="1"/>
  <c r="XL263" i="1"/>
  <c r="XL262" i="1"/>
  <c r="XL261" i="1"/>
  <c r="XL260" i="1"/>
  <c r="XL259" i="1"/>
  <c r="XL258" i="1"/>
  <c r="XL257" i="1"/>
  <c r="XL256" i="1"/>
  <c r="XL255" i="1"/>
  <c r="XL254" i="1"/>
  <c r="XL253" i="1"/>
  <c r="XL252" i="1"/>
  <c r="XL251" i="1"/>
  <c r="XL250" i="1"/>
  <c r="XL249" i="1"/>
  <c r="XL248" i="1"/>
  <c r="XL247" i="1"/>
  <c r="XL246" i="1"/>
  <c r="XL245" i="1"/>
  <c r="XL244" i="1"/>
  <c r="XL243" i="1"/>
  <c r="XL242" i="1"/>
  <c r="XL241" i="1"/>
  <c r="XL240" i="1"/>
  <c r="XL239" i="1"/>
  <c r="XL238" i="1"/>
  <c r="XL237" i="1"/>
  <c r="XL236" i="1"/>
  <c r="XL235" i="1"/>
  <c r="XL234" i="1"/>
  <c r="XL233" i="1"/>
  <c r="XL232" i="1"/>
  <c r="XL231" i="1"/>
  <c r="XL230" i="1"/>
  <c r="XL229" i="1"/>
  <c r="XL228" i="1"/>
  <c r="XL227" i="1"/>
  <c r="XL226" i="1"/>
  <c r="XL225" i="1"/>
  <c r="XL224" i="1"/>
  <c r="XL223" i="1"/>
  <c r="XL222" i="1"/>
  <c r="XL221" i="1"/>
  <c r="XL220" i="1"/>
  <c r="XL219" i="1"/>
  <c r="XL218" i="1"/>
  <c r="XL217" i="1"/>
  <c r="XL216" i="1"/>
  <c r="XL215" i="1"/>
  <c r="XL214" i="1"/>
  <c r="XL213" i="1"/>
  <c r="XL212" i="1"/>
  <c r="XL211" i="1"/>
  <c r="XL210" i="1"/>
  <c r="XL197" i="1"/>
  <c r="XL195" i="1"/>
  <c r="XL194" i="1"/>
  <c r="XL163" i="1"/>
  <c r="XL154" i="1"/>
  <c r="XL147" i="1"/>
  <c r="XL141" i="1"/>
  <c r="XL132" i="1"/>
  <c r="XL130" i="1"/>
  <c r="XL118" i="1"/>
  <c r="XL105" i="1"/>
  <c r="XL89" i="1"/>
  <c r="XL82" i="1"/>
  <c r="XL80" i="1"/>
  <c r="XL77" i="1"/>
  <c r="XL72" i="1"/>
  <c r="XL65" i="1"/>
  <c r="XL64" i="1"/>
  <c r="XL20" i="1"/>
  <c r="XL15" i="1"/>
  <c r="XL12" i="1"/>
  <c r="XL10" i="1"/>
  <c r="XL7" i="1"/>
  <c r="XL2" i="1"/>
  <c r="XL37" i="1"/>
  <c r="XL177" i="1"/>
  <c r="XL53" i="1"/>
  <c r="XL55" i="1"/>
  <c r="XL167" i="1"/>
  <c r="XL176" i="1"/>
  <c r="XL172" i="1"/>
  <c r="XL183" i="1"/>
  <c r="XL166" i="1"/>
  <c r="XL179" i="1"/>
  <c r="XL49" i="1"/>
  <c r="XL208" i="1"/>
  <c r="XL67" i="1"/>
  <c r="XL140" i="1"/>
  <c r="XL68" i="1"/>
  <c r="XL148" i="1"/>
  <c r="XL200" i="1"/>
  <c r="XL209" i="1"/>
  <c r="XL207" i="1"/>
  <c r="XL205" i="1"/>
  <c r="XL206" i="1"/>
  <c r="XL204" i="1"/>
  <c r="XL201" i="1"/>
  <c r="XL202" i="1"/>
  <c r="XL203" i="1"/>
  <c r="XL199" i="1"/>
  <c r="XL198" i="1"/>
  <c r="XL196" i="1"/>
  <c r="XL66" i="1"/>
  <c r="XL62" i="1"/>
  <c r="XL63" i="1"/>
  <c r="XL57" i="1"/>
  <c r="XL61" i="1"/>
  <c r="XL60" i="1"/>
  <c r="XL193" i="1"/>
  <c r="XL192" i="1"/>
  <c r="XL59" i="1"/>
  <c r="XL181" i="1"/>
  <c r="XL175" i="1"/>
  <c r="XL191" i="1"/>
  <c r="XL182" i="1"/>
  <c r="XL190" i="1"/>
  <c r="XL58" i="1"/>
  <c r="XL56" i="1"/>
  <c r="XL185" i="1"/>
  <c r="XL189" i="1"/>
  <c r="XL54" i="1"/>
  <c r="XL188" i="1"/>
  <c r="XL184" i="1"/>
  <c r="XL187" i="1"/>
  <c r="XL186" i="1"/>
  <c r="XL52" i="1"/>
  <c r="XL180" i="1"/>
  <c r="XL174" i="1"/>
  <c r="XL51" i="1"/>
  <c r="XL162" i="1"/>
  <c r="XL178" i="1"/>
  <c r="XL168" i="1"/>
  <c r="XL169" i="1"/>
  <c r="XL50" i="1"/>
  <c r="XL171" i="1"/>
  <c r="XL173" i="1"/>
  <c r="XL170" i="1"/>
  <c r="XL45" i="1"/>
  <c r="XL98" i="1"/>
  <c r="XL46" i="1"/>
  <c r="XL47" i="1"/>
  <c r="XL48" i="1"/>
  <c r="XL149" i="1"/>
  <c r="XL43" i="1"/>
  <c r="XL165" i="1"/>
  <c r="XL145" i="1"/>
  <c r="XL159" i="1"/>
  <c r="XL164" i="1"/>
  <c r="XL158" i="1"/>
  <c r="XL156" i="1"/>
  <c r="XL161" i="1"/>
  <c r="XL44" i="1"/>
  <c r="XL40" i="1"/>
  <c r="XL41" i="1"/>
  <c r="XL160" i="1"/>
  <c r="XL157" i="1"/>
  <c r="XL131" i="1"/>
  <c r="XL42" i="1"/>
  <c r="XL31" i="1"/>
  <c r="XL38" i="1"/>
  <c r="XL155" i="1"/>
  <c r="XL34" i="1"/>
  <c r="XL153" i="1"/>
  <c r="XL39" i="1"/>
  <c r="XL152" i="1"/>
  <c r="XL150" i="1"/>
  <c r="XL151" i="1"/>
  <c r="XL36" i="1"/>
  <c r="XL146" i="1"/>
  <c r="XL144" i="1"/>
  <c r="XL143" i="1"/>
  <c r="XL137" i="1"/>
  <c r="XL35" i="1"/>
  <c r="XL142" i="1"/>
  <c r="XL139" i="1"/>
  <c r="XL138" i="1"/>
  <c r="XL112" i="1"/>
  <c r="XL136" i="1"/>
  <c r="XL28" i="1"/>
  <c r="XL33" i="1"/>
  <c r="XL27" i="1"/>
  <c r="XL32" i="1"/>
  <c r="XL134" i="1"/>
  <c r="XL135" i="1"/>
  <c r="XL133" i="1"/>
  <c r="XL30" i="1"/>
  <c r="XL29" i="1"/>
  <c r="XL26" i="1"/>
  <c r="XL115" i="1"/>
  <c r="XL128" i="1"/>
  <c r="XL119" i="1"/>
  <c r="XL25" i="1"/>
  <c r="XL109" i="1"/>
  <c r="XL125" i="1"/>
  <c r="XL18" i="1"/>
  <c r="XL127" i="1"/>
  <c r="XL120" i="1"/>
  <c r="XL129" i="1"/>
  <c r="XL126" i="1"/>
  <c r="XL121" i="1"/>
  <c r="XL124" i="1"/>
  <c r="XL123" i="1"/>
  <c r="XL122" i="1"/>
  <c r="XL24" i="1"/>
  <c r="XL107" i="1"/>
  <c r="XL23" i="1"/>
  <c r="XL113" i="1"/>
  <c r="XL117" i="1"/>
  <c r="XL116" i="1"/>
  <c r="XL114" i="1"/>
  <c r="XL22" i="1"/>
  <c r="XL108" i="1"/>
  <c r="XL106" i="1"/>
  <c r="XL110" i="1"/>
  <c r="XL111" i="1"/>
  <c r="XL102" i="1"/>
  <c r="XL93" i="1"/>
  <c r="XL99" i="1"/>
  <c r="XL21" i="1"/>
  <c r="XL101" i="1"/>
  <c r="XL95" i="1"/>
  <c r="XL104" i="1"/>
  <c r="XL19" i="1"/>
  <c r="XL103" i="1"/>
  <c r="XL91" i="1"/>
  <c r="XL100" i="1"/>
  <c r="XL96" i="1"/>
  <c r="XL17" i="1"/>
  <c r="XL97" i="1"/>
  <c r="XL94" i="1"/>
  <c r="XL13" i="1"/>
  <c r="XL92" i="1"/>
  <c r="XL14" i="1"/>
  <c r="XL16" i="1"/>
  <c r="XL11" i="1"/>
  <c r="XL90" i="1"/>
  <c r="XL83" i="1"/>
  <c r="XL8" i="1"/>
  <c r="XL87" i="1"/>
  <c r="XL9" i="1"/>
  <c r="XL88" i="1"/>
  <c r="XL85" i="1"/>
  <c r="XL86" i="1"/>
  <c r="XL84" i="1"/>
  <c r="XL76" i="1"/>
  <c r="XL79" i="1"/>
  <c r="XL81" i="1"/>
  <c r="XL6" i="1"/>
  <c r="XL78" i="1"/>
  <c r="XL4" i="1"/>
  <c r="XL5" i="1"/>
  <c r="XL3" i="1"/>
  <c r="XL75" i="1"/>
  <c r="XL69" i="1"/>
  <c r="XL71" i="1"/>
  <c r="XL70" i="1"/>
  <c r="XL74" i="1"/>
  <c r="XL73" i="1"/>
  <c r="SH315" i="1"/>
  <c r="SH314" i="1"/>
  <c r="SH313" i="1"/>
  <c r="SH312" i="1"/>
  <c r="SH311" i="1"/>
  <c r="SH310" i="1"/>
  <c r="SH309" i="1"/>
  <c r="SH308" i="1"/>
  <c r="SH307" i="1"/>
  <c r="SH306" i="1"/>
  <c r="SH305" i="1"/>
  <c r="SH304" i="1"/>
  <c r="SH303" i="1"/>
  <c r="SH302" i="1"/>
  <c r="SH301" i="1"/>
  <c r="SH300" i="1"/>
  <c r="SH299" i="1"/>
  <c r="SH298" i="1"/>
  <c r="SH297" i="1"/>
  <c r="SH296" i="1"/>
  <c r="SH295" i="1"/>
  <c r="SH294" i="1"/>
  <c r="SH293" i="1"/>
  <c r="SH292" i="1"/>
  <c r="SH291" i="1"/>
  <c r="SH290" i="1"/>
  <c r="SH289" i="1"/>
  <c r="SH288" i="1"/>
  <c r="SH287" i="1"/>
  <c r="SH286" i="1"/>
  <c r="SH285" i="1"/>
  <c r="SH284" i="1"/>
  <c r="SH283" i="1"/>
  <c r="SH282" i="1"/>
  <c r="SH281" i="1"/>
  <c r="SH280" i="1"/>
  <c r="SH279" i="1"/>
  <c r="SH278" i="1"/>
  <c r="SH277" i="1"/>
  <c r="SH276" i="1"/>
  <c r="SH275" i="1"/>
  <c r="SH274" i="1"/>
  <c r="SH273" i="1"/>
  <c r="SH272" i="1"/>
  <c r="SH271" i="1"/>
  <c r="SH270" i="1"/>
  <c r="SH269" i="1"/>
  <c r="SH268" i="1"/>
  <c r="SH267" i="1"/>
  <c r="SH266" i="1"/>
  <c r="SH265" i="1"/>
  <c r="SH264" i="1"/>
  <c r="SH263" i="1"/>
  <c r="SH262" i="1"/>
  <c r="SH261" i="1"/>
  <c r="SH260" i="1"/>
  <c r="SH259" i="1"/>
  <c r="SH258" i="1"/>
  <c r="SH257" i="1"/>
  <c r="SH256" i="1"/>
  <c r="SH255" i="1"/>
  <c r="SH254" i="1"/>
  <c r="SH253" i="1"/>
  <c r="SH252" i="1"/>
  <c r="SH251" i="1"/>
  <c r="SH250" i="1"/>
  <c r="SH249" i="1"/>
  <c r="SH248" i="1"/>
  <c r="SH247" i="1"/>
  <c r="SH246" i="1"/>
  <c r="SH245" i="1"/>
  <c r="SH244" i="1"/>
  <c r="SH243" i="1"/>
  <c r="SH242" i="1"/>
  <c r="SH241" i="1"/>
  <c r="SH240" i="1"/>
  <c r="SH239" i="1"/>
  <c r="SH238" i="1"/>
  <c r="SH237" i="1"/>
  <c r="SH236" i="1"/>
  <c r="SH235" i="1"/>
  <c r="SH234" i="1"/>
  <c r="SH233" i="1"/>
  <c r="SH232" i="1"/>
  <c r="SH231" i="1"/>
  <c r="SH230" i="1"/>
  <c r="SH229" i="1"/>
  <c r="SH228" i="1"/>
  <c r="SH227" i="1"/>
  <c r="SH226" i="1"/>
  <c r="SH225" i="1"/>
  <c r="SH224" i="1"/>
  <c r="SH223" i="1"/>
  <c r="SH222" i="1"/>
  <c r="SH221" i="1"/>
  <c r="SH220" i="1"/>
  <c r="SH219" i="1"/>
  <c r="SH218" i="1"/>
  <c r="SH217" i="1"/>
  <c r="SH216" i="1"/>
  <c r="SH215" i="1"/>
  <c r="SH214" i="1"/>
  <c r="SH213" i="1"/>
  <c r="SH212" i="1"/>
  <c r="SH211" i="1"/>
  <c r="SH210" i="1"/>
  <c r="SH197" i="1"/>
  <c r="SH195" i="1"/>
  <c r="SH194" i="1"/>
  <c r="SH163" i="1"/>
  <c r="SH154" i="1"/>
  <c r="SH147" i="1"/>
  <c r="SH141" i="1"/>
  <c r="SH132" i="1"/>
  <c r="SH130" i="1"/>
  <c r="SH118" i="1"/>
  <c r="SH105" i="1"/>
  <c r="SH89" i="1"/>
  <c r="SH82" i="1"/>
  <c r="SH80" i="1"/>
  <c r="SH77" i="1"/>
  <c r="SH72" i="1"/>
  <c r="SH65" i="1"/>
  <c r="SH64" i="1"/>
  <c r="SH20" i="1"/>
  <c r="SH15" i="1"/>
  <c r="SH12" i="1"/>
  <c r="SH10" i="1"/>
  <c r="SH7" i="1"/>
  <c r="SH2" i="1"/>
  <c r="SH37" i="1"/>
  <c r="SH177" i="1"/>
  <c r="SH53" i="1"/>
  <c r="SH55" i="1"/>
  <c r="SH167" i="1"/>
  <c r="SH176" i="1"/>
  <c r="SH172" i="1"/>
  <c r="SH183" i="1"/>
  <c r="SH166" i="1"/>
  <c r="SH179" i="1"/>
  <c r="SH49" i="1"/>
  <c r="SH208" i="1"/>
  <c r="SH67" i="1"/>
  <c r="SH140" i="1"/>
  <c r="SH68" i="1"/>
  <c r="SH148" i="1"/>
  <c r="SH200" i="1"/>
  <c r="SH209" i="1"/>
  <c r="SH207" i="1"/>
  <c r="SH205" i="1"/>
  <c r="SH206" i="1"/>
  <c r="SH204" i="1"/>
  <c r="SH201" i="1"/>
  <c r="SH202" i="1"/>
  <c r="SH203" i="1"/>
  <c r="SH199" i="1"/>
  <c r="SH198" i="1"/>
  <c r="SH196" i="1"/>
  <c r="SH66" i="1"/>
  <c r="SH62" i="1"/>
  <c r="SH63" i="1"/>
  <c r="SH57" i="1"/>
  <c r="SH61" i="1"/>
  <c r="SH60" i="1"/>
  <c r="SH193" i="1"/>
  <c r="SH192" i="1"/>
  <c r="SH59" i="1"/>
  <c r="SH181" i="1"/>
  <c r="SH175" i="1"/>
  <c r="SH191" i="1"/>
  <c r="SH182" i="1"/>
  <c r="SH190" i="1"/>
  <c r="SH58" i="1"/>
  <c r="SH56" i="1"/>
  <c r="SH185" i="1"/>
  <c r="SH189" i="1"/>
  <c r="SH54" i="1"/>
  <c r="SH188" i="1"/>
  <c r="SH184" i="1"/>
  <c r="SH187" i="1"/>
  <c r="SH186" i="1"/>
  <c r="SH52" i="1"/>
  <c r="SH180" i="1"/>
  <c r="SH174" i="1"/>
  <c r="SH51" i="1"/>
  <c r="SH162" i="1"/>
  <c r="SH178" i="1"/>
  <c r="SH168" i="1"/>
  <c r="SH169" i="1"/>
  <c r="SH50" i="1"/>
  <c r="SH171" i="1"/>
  <c r="SH173" i="1"/>
  <c r="SH170" i="1"/>
  <c r="SH45" i="1"/>
  <c r="SH98" i="1"/>
  <c r="SH46" i="1"/>
  <c r="SH47" i="1"/>
  <c r="SH48" i="1"/>
  <c r="SH149" i="1"/>
  <c r="SH43" i="1"/>
  <c r="SH165" i="1"/>
  <c r="SH145" i="1"/>
  <c r="SH159" i="1"/>
  <c r="SH164" i="1"/>
  <c r="SH158" i="1"/>
  <c r="SH156" i="1"/>
  <c r="SH161" i="1"/>
  <c r="SH44" i="1"/>
  <c r="SH40" i="1"/>
  <c r="SH41" i="1"/>
  <c r="SH160" i="1"/>
  <c r="SH157" i="1"/>
  <c r="SH131" i="1"/>
  <c r="SH42" i="1"/>
  <c r="SH31" i="1"/>
  <c r="SH38" i="1"/>
  <c r="SH155" i="1"/>
  <c r="SH34" i="1"/>
  <c r="SH153" i="1"/>
  <c r="SH39" i="1"/>
  <c r="SH152" i="1"/>
  <c r="SH150" i="1"/>
  <c r="SH151" i="1"/>
  <c r="SH36" i="1"/>
  <c r="SH146" i="1"/>
  <c r="SH144" i="1"/>
  <c r="SH143" i="1"/>
  <c r="SH137" i="1"/>
  <c r="SH35" i="1"/>
  <c r="SH142" i="1"/>
  <c r="SH139" i="1"/>
  <c r="SH138" i="1"/>
  <c r="SH112" i="1"/>
  <c r="SH136" i="1"/>
  <c r="SH28" i="1"/>
  <c r="SH33" i="1"/>
  <c r="SH27" i="1"/>
  <c r="SH32" i="1"/>
  <c r="SH134" i="1"/>
  <c r="SH135" i="1"/>
  <c r="SH133" i="1"/>
  <c r="SH30" i="1"/>
  <c r="SH29" i="1"/>
  <c r="SH26" i="1"/>
  <c r="SH115" i="1"/>
  <c r="SH128" i="1"/>
  <c r="SH119" i="1"/>
  <c r="SH25" i="1"/>
  <c r="SH109" i="1"/>
  <c r="SH125" i="1"/>
  <c r="SH18" i="1"/>
  <c r="SH127" i="1"/>
  <c r="SH120" i="1"/>
  <c r="SH129" i="1"/>
  <c r="SH126" i="1"/>
  <c r="SH121" i="1"/>
  <c r="SH124" i="1"/>
  <c r="SH123" i="1"/>
  <c r="SH122" i="1"/>
  <c r="SH24" i="1"/>
  <c r="SH107" i="1"/>
  <c r="SH23" i="1"/>
  <c r="SH113" i="1"/>
  <c r="SH117" i="1"/>
  <c r="SH116" i="1"/>
  <c r="SH114" i="1"/>
  <c r="SH22" i="1"/>
  <c r="SH108" i="1"/>
  <c r="SH106" i="1"/>
  <c r="SH110" i="1"/>
  <c r="SH111" i="1"/>
  <c r="SH102" i="1"/>
  <c r="SH93" i="1"/>
  <c r="SH99" i="1"/>
  <c r="SH21" i="1"/>
  <c r="SH101" i="1"/>
  <c r="SH95" i="1"/>
  <c r="SH104" i="1"/>
  <c r="SH19" i="1"/>
  <c r="SH103" i="1"/>
  <c r="SH91" i="1"/>
  <c r="SH100" i="1"/>
  <c r="SH96" i="1"/>
  <c r="SH17" i="1"/>
  <c r="SH97" i="1"/>
  <c r="SH94" i="1"/>
  <c r="SH13" i="1"/>
  <c r="SH92" i="1"/>
  <c r="SH14" i="1"/>
  <c r="SH16" i="1"/>
  <c r="SH11" i="1"/>
  <c r="SH90" i="1"/>
  <c r="SH83" i="1"/>
  <c r="SH8" i="1"/>
  <c r="SH87" i="1"/>
  <c r="SH9" i="1"/>
  <c r="SH88" i="1"/>
  <c r="SH85" i="1"/>
  <c r="SH86" i="1"/>
  <c r="SH84" i="1"/>
  <c r="SH76" i="1"/>
  <c r="SH79" i="1"/>
  <c r="SH81" i="1"/>
  <c r="SH6" i="1"/>
  <c r="SH78" i="1"/>
  <c r="SH4" i="1"/>
  <c r="SH5" i="1"/>
  <c r="SH3" i="1"/>
  <c r="SH75" i="1"/>
  <c r="SH69" i="1"/>
  <c r="SH71" i="1"/>
  <c r="SH70" i="1"/>
  <c r="SH74" i="1"/>
  <c r="SH73" i="1"/>
  <c r="RY315" i="1"/>
  <c r="RY314" i="1"/>
  <c r="RY313" i="1"/>
  <c r="RY312" i="1"/>
  <c r="RY311" i="1"/>
  <c r="RY310" i="1"/>
  <c r="RY309" i="1"/>
  <c r="RY308" i="1"/>
  <c r="RY307" i="1"/>
  <c r="RY306" i="1"/>
  <c r="RY305" i="1"/>
  <c r="RY304" i="1"/>
  <c r="RY303" i="1"/>
  <c r="RY302" i="1"/>
  <c r="RY301" i="1"/>
  <c r="RY300" i="1"/>
  <c r="RY299" i="1"/>
  <c r="RY298" i="1"/>
  <c r="RY297" i="1"/>
  <c r="RY296" i="1"/>
  <c r="RY295" i="1"/>
  <c r="RY294" i="1"/>
  <c r="RY293" i="1"/>
  <c r="RY292" i="1"/>
  <c r="RY291" i="1"/>
  <c r="RY290" i="1"/>
  <c r="RY289" i="1"/>
  <c r="RY288" i="1"/>
  <c r="RY287" i="1"/>
  <c r="RY286" i="1"/>
  <c r="RY285" i="1"/>
  <c r="RY284" i="1"/>
  <c r="RY283" i="1"/>
  <c r="RY282" i="1"/>
  <c r="RY281" i="1"/>
  <c r="RY280" i="1"/>
  <c r="RY279" i="1"/>
  <c r="RY278" i="1"/>
  <c r="RY277" i="1"/>
  <c r="RY276" i="1"/>
  <c r="RY275" i="1"/>
  <c r="RY274" i="1"/>
  <c r="RY273" i="1"/>
  <c r="RY272" i="1"/>
  <c r="RY271" i="1"/>
  <c r="RY270" i="1"/>
  <c r="RY269" i="1"/>
  <c r="RY268" i="1"/>
  <c r="RY267" i="1"/>
  <c r="RY266" i="1"/>
  <c r="RY265" i="1"/>
  <c r="RY264" i="1"/>
  <c r="RY263" i="1"/>
  <c r="RY262" i="1"/>
  <c r="RY261" i="1"/>
  <c r="RY260" i="1"/>
  <c r="RY259" i="1"/>
  <c r="RY258" i="1"/>
  <c r="RY257" i="1"/>
  <c r="RY256" i="1"/>
  <c r="RY255" i="1"/>
  <c r="RY254" i="1"/>
  <c r="RY253" i="1"/>
  <c r="RY252" i="1"/>
  <c r="RY251" i="1"/>
  <c r="RY250" i="1"/>
  <c r="RY249" i="1"/>
  <c r="RY248" i="1"/>
  <c r="RY247" i="1"/>
  <c r="RY246" i="1"/>
  <c r="RY245" i="1"/>
  <c r="RY244" i="1"/>
  <c r="RY243" i="1"/>
  <c r="RY242" i="1"/>
  <c r="RY241" i="1"/>
  <c r="RY240" i="1"/>
  <c r="RY239" i="1"/>
  <c r="RY238" i="1"/>
  <c r="RY237" i="1"/>
  <c r="RY236" i="1"/>
  <c r="RY235" i="1"/>
  <c r="RY234" i="1"/>
  <c r="RY233" i="1"/>
  <c r="RY232" i="1"/>
  <c r="RY231" i="1"/>
  <c r="RY230" i="1"/>
  <c r="RY229" i="1"/>
  <c r="RY228" i="1"/>
  <c r="RY227" i="1"/>
  <c r="RY226" i="1"/>
  <c r="RY225" i="1"/>
  <c r="RY224" i="1"/>
  <c r="RY223" i="1"/>
  <c r="RY222" i="1"/>
  <c r="RY221" i="1"/>
  <c r="RY220" i="1"/>
  <c r="RY219" i="1"/>
  <c r="RY218" i="1"/>
  <c r="RY217" i="1"/>
  <c r="RY216" i="1"/>
  <c r="RY215" i="1"/>
  <c r="RY214" i="1"/>
  <c r="RY213" i="1"/>
  <c r="RY212" i="1"/>
  <c r="RY211" i="1"/>
  <c r="RY210" i="1"/>
  <c r="RY197" i="1"/>
  <c r="RY195" i="1"/>
  <c r="RY194" i="1"/>
  <c r="RY163" i="1"/>
  <c r="RY154" i="1"/>
  <c r="RY147" i="1"/>
  <c r="RY141" i="1"/>
  <c r="RY132" i="1"/>
  <c r="RY130" i="1"/>
  <c r="RY118" i="1"/>
  <c r="RY105" i="1"/>
  <c r="RY89" i="1"/>
  <c r="RY82" i="1"/>
  <c r="RY80" i="1"/>
  <c r="RY77" i="1"/>
  <c r="RY72" i="1"/>
  <c r="RY65" i="1"/>
  <c r="RY64" i="1"/>
  <c r="RY20" i="1"/>
  <c r="RY15" i="1"/>
  <c r="RY12" i="1"/>
  <c r="RY10" i="1"/>
  <c r="RY7" i="1"/>
  <c r="RY2" i="1"/>
  <c r="RY37" i="1"/>
  <c r="RY177" i="1"/>
  <c r="RY53" i="1"/>
  <c r="RY55" i="1"/>
  <c r="RY167" i="1"/>
  <c r="RY176" i="1"/>
  <c r="RY172" i="1"/>
  <c r="RY183" i="1"/>
  <c r="RY166" i="1"/>
  <c r="RY179" i="1"/>
  <c r="RY49" i="1"/>
  <c r="RY208" i="1"/>
  <c r="RY67" i="1"/>
  <c r="RY140" i="1"/>
  <c r="RY68" i="1"/>
  <c r="RY148" i="1"/>
  <c r="RY200" i="1"/>
  <c r="RY209" i="1"/>
  <c r="RY207" i="1"/>
  <c r="RY205" i="1"/>
  <c r="RY206" i="1"/>
  <c r="RY204" i="1"/>
  <c r="RY201" i="1"/>
  <c r="RY202" i="1"/>
  <c r="RY203" i="1"/>
  <c r="RY199" i="1"/>
  <c r="RY198" i="1"/>
  <c r="RY196" i="1"/>
  <c r="RY66" i="1"/>
  <c r="RY62" i="1"/>
  <c r="RY63" i="1"/>
  <c r="RY57" i="1"/>
  <c r="RY61" i="1"/>
  <c r="RY60" i="1"/>
  <c r="RY193" i="1"/>
  <c r="RY192" i="1"/>
  <c r="RY59" i="1"/>
  <c r="RY181" i="1"/>
  <c r="RY175" i="1"/>
  <c r="RY191" i="1"/>
  <c r="RY182" i="1"/>
  <c r="RY190" i="1"/>
  <c r="RY58" i="1"/>
  <c r="RY56" i="1"/>
  <c r="RY185" i="1"/>
  <c r="RY189" i="1"/>
  <c r="RY54" i="1"/>
  <c r="RY188" i="1"/>
  <c r="RY184" i="1"/>
  <c r="RY187" i="1"/>
  <c r="RY186" i="1"/>
  <c r="RY52" i="1"/>
  <c r="RY180" i="1"/>
  <c r="RY174" i="1"/>
  <c r="RY51" i="1"/>
  <c r="RY162" i="1"/>
  <c r="RY178" i="1"/>
  <c r="RY168" i="1"/>
  <c r="RY169" i="1"/>
  <c r="RY50" i="1"/>
  <c r="RY171" i="1"/>
  <c r="RY173" i="1"/>
  <c r="RY170" i="1"/>
  <c r="RY45" i="1"/>
  <c r="RY98" i="1"/>
  <c r="RY46" i="1"/>
  <c r="RY47" i="1"/>
  <c r="RY48" i="1"/>
  <c r="RY149" i="1"/>
  <c r="RY43" i="1"/>
  <c r="RY165" i="1"/>
  <c r="RY145" i="1"/>
  <c r="RY159" i="1"/>
  <c r="RY164" i="1"/>
  <c r="RY158" i="1"/>
  <c r="RY156" i="1"/>
  <c r="RY161" i="1"/>
  <c r="RY44" i="1"/>
  <c r="RY40" i="1"/>
  <c r="RY41" i="1"/>
  <c r="RY160" i="1"/>
  <c r="RY157" i="1"/>
  <c r="RY131" i="1"/>
  <c r="RY42" i="1"/>
  <c r="RY31" i="1"/>
  <c r="RY38" i="1"/>
  <c r="RY155" i="1"/>
  <c r="RY34" i="1"/>
  <c r="RY153" i="1"/>
  <c r="RY39" i="1"/>
  <c r="RY152" i="1"/>
  <c r="RY150" i="1"/>
  <c r="RY151" i="1"/>
  <c r="RY36" i="1"/>
  <c r="RY146" i="1"/>
  <c r="RY144" i="1"/>
  <c r="RY143" i="1"/>
  <c r="RY137" i="1"/>
  <c r="RY35" i="1"/>
  <c r="RY142" i="1"/>
  <c r="RY139" i="1"/>
  <c r="RY138" i="1"/>
  <c r="RY112" i="1"/>
  <c r="RY136" i="1"/>
  <c r="RY28" i="1"/>
  <c r="RY33" i="1"/>
  <c r="RY27" i="1"/>
  <c r="RY32" i="1"/>
  <c r="RY134" i="1"/>
  <c r="RY135" i="1"/>
  <c r="RY133" i="1"/>
  <c r="RY30" i="1"/>
  <c r="RY29" i="1"/>
  <c r="RY26" i="1"/>
  <c r="RY115" i="1"/>
  <c r="RY128" i="1"/>
  <c r="RY119" i="1"/>
  <c r="RY25" i="1"/>
  <c r="RY109" i="1"/>
  <c r="RY125" i="1"/>
  <c r="RY18" i="1"/>
  <c r="RY127" i="1"/>
  <c r="RY120" i="1"/>
  <c r="RY129" i="1"/>
  <c r="RY126" i="1"/>
  <c r="RY121" i="1"/>
  <c r="RY124" i="1"/>
  <c r="RY123" i="1"/>
  <c r="RY122" i="1"/>
  <c r="RY24" i="1"/>
  <c r="RY107" i="1"/>
  <c r="RY23" i="1"/>
  <c r="RY113" i="1"/>
  <c r="RY117" i="1"/>
  <c r="RY116" i="1"/>
  <c r="RY114" i="1"/>
  <c r="RY22" i="1"/>
  <c r="RY108" i="1"/>
  <c r="RY106" i="1"/>
  <c r="RY110" i="1"/>
  <c r="RY111" i="1"/>
  <c r="RY102" i="1"/>
  <c r="RY93" i="1"/>
  <c r="RY99" i="1"/>
  <c r="RY21" i="1"/>
  <c r="RY101" i="1"/>
  <c r="RY95" i="1"/>
  <c r="RY104" i="1"/>
  <c r="RY19" i="1"/>
  <c r="RY103" i="1"/>
  <c r="RY91" i="1"/>
  <c r="RY100" i="1"/>
  <c r="RY96" i="1"/>
  <c r="RY17" i="1"/>
  <c r="RY97" i="1"/>
  <c r="RY94" i="1"/>
  <c r="RY13" i="1"/>
  <c r="RY92" i="1"/>
  <c r="RY14" i="1"/>
  <c r="RY16" i="1"/>
  <c r="RY11" i="1"/>
  <c r="RY90" i="1"/>
  <c r="RY83" i="1"/>
  <c r="RY8" i="1"/>
  <c r="RY87" i="1"/>
  <c r="RY9" i="1"/>
  <c r="RY88" i="1"/>
  <c r="RY85" i="1"/>
  <c r="RY86" i="1"/>
  <c r="RY84" i="1"/>
  <c r="RY76" i="1"/>
  <c r="RY79" i="1"/>
  <c r="RY81" i="1"/>
  <c r="RY6" i="1"/>
  <c r="RY78" i="1"/>
  <c r="RY4" i="1"/>
  <c r="RY5" i="1"/>
  <c r="RY3" i="1"/>
  <c r="RY75" i="1"/>
  <c r="RY69" i="1"/>
  <c r="RY71" i="1"/>
  <c r="RY70" i="1"/>
  <c r="RY74" i="1"/>
  <c r="RY73" i="1"/>
  <c r="RP315" i="1"/>
  <c r="RP314" i="1"/>
  <c r="RP313" i="1"/>
  <c r="RP312" i="1"/>
  <c r="RP311" i="1"/>
  <c r="RP310" i="1"/>
  <c r="RP309" i="1"/>
  <c r="RP308" i="1"/>
  <c r="RP307" i="1"/>
  <c r="RP306" i="1"/>
  <c r="RP305" i="1"/>
  <c r="RP304" i="1"/>
  <c r="RP303" i="1"/>
  <c r="RP302" i="1"/>
  <c r="RP301" i="1"/>
  <c r="RP300" i="1"/>
  <c r="RP299" i="1"/>
  <c r="RP298" i="1"/>
  <c r="RP297" i="1"/>
  <c r="RP296" i="1"/>
  <c r="RP295" i="1"/>
  <c r="RP294" i="1"/>
  <c r="RP293" i="1"/>
  <c r="RP292" i="1"/>
  <c r="RP291" i="1"/>
  <c r="RP290" i="1"/>
  <c r="RP289" i="1"/>
  <c r="RP288" i="1"/>
  <c r="RP287" i="1"/>
  <c r="RP286" i="1"/>
  <c r="RP285" i="1"/>
  <c r="RP284" i="1"/>
  <c r="RP283" i="1"/>
  <c r="RP282" i="1"/>
  <c r="RP281" i="1"/>
  <c r="RP280" i="1"/>
  <c r="RP279" i="1"/>
  <c r="RP278" i="1"/>
  <c r="RP277" i="1"/>
  <c r="RP276" i="1"/>
  <c r="RP275" i="1"/>
  <c r="RP274" i="1"/>
  <c r="RP273" i="1"/>
  <c r="RP272" i="1"/>
  <c r="RP271" i="1"/>
  <c r="RP270" i="1"/>
  <c r="RP269" i="1"/>
  <c r="RP268" i="1"/>
  <c r="RP267" i="1"/>
  <c r="RP266" i="1"/>
  <c r="RP265" i="1"/>
  <c r="RP264" i="1"/>
  <c r="RP263" i="1"/>
  <c r="RP262" i="1"/>
  <c r="RP261" i="1"/>
  <c r="RP260" i="1"/>
  <c r="RP259" i="1"/>
  <c r="RP258" i="1"/>
  <c r="RP257" i="1"/>
  <c r="RP256" i="1"/>
  <c r="RP255" i="1"/>
  <c r="RP254" i="1"/>
  <c r="RP253" i="1"/>
  <c r="RP252" i="1"/>
  <c r="RP251" i="1"/>
  <c r="RP250" i="1"/>
  <c r="RP249" i="1"/>
  <c r="RP248" i="1"/>
  <c r="RP247" i="1"/>
  <c r="RP246" i="1"/>
  <c r="RP245" i="1"/>
  <c r="RP244" i="1"/>
  <c r="RP243" i="1"/>
  <c r="RP242" i="1"/>
  <c r="RP241" i="1"/>
  <c r="RP240" i="1"/>
  <c r="RP239" i="1"/>
  <c r="RP238" i="1"/>
  <c r="RP237" i="1"/>
  <c r="RP236" i="1"/>
  <c r="RP235" i="1"/>
  <c r="RP234" i="1"/>
  <c r="RP233" i="1"/>
  <c r="RP232" i="1"/>
  <c r="RP231" i="1"/>
  <c r="RP230" i="1"/>
  <c r="RP229" i="1"/>
  <c r="RP228" i="1"/>
  <c r="RP227" i="1"/>
  <c r="RP226" i="1"/>
  <c r="RP225" i="1"/>
  <c r="RP224" i="1"/>
  <c r="RP223" i="1"/>
  <c r="RP222" i="1"/>
  <c r="RP221" i="1"/>
  <c r="RP220" i="1"/>
  <c r="RP219" i="1"/>
  <c r="RP218" i="1"/>
  <c r="RP217" i="1"/>
  <c r="RP216" i="1"/>
  <c r="RP215" i="1"/>
  <c r="RP214" i="1"/>
  <c r="RP213" i="1"/>
  <c r="RP212" i="1"/>
  <c r="RP211" i="1"/>
  <c r="RP210" i="1"/>
  <c r="RP197" i="1"/>
  <c r="RP195" i="1"/>
  <c r="RP194" i="1"/>
  <c r="RP163" i="1"/>
  <c r="RP154" i="1"/>
  <c r="RP147" i="1"/>
  <c r="RP141" i="1"/>
  <c r="RP132" i="1"/>
  <c r="RP130" i="1"/>
  <c r="RP118" i="1"/>
  <c r="RP105" i="1"/>
  <c r="RP89" i="1"/>
  <c r="RP82" i="1"/>
  <c r="RP80" i="1"/>
  <c r="RP77" i="1"/>
  <c r="RP72" i="1"/>
  <c r="RP65" i="1"/>
  <c r="RP64" i="1"/>
  <c r="RP20" i="1"/>
  <c r="RP15" i="1"/>
  <c r="RP12" i="1"/>
  <c r="RP10" i="1"/>
  <c r="RP7" i="1"/>
  <c r="RP2" i="1"/>
  <c r="RP37" i="1"/>
  <c r="RP177" i="1"/>
  <c r="RP53" i="1"/>
  <c r="RP55" i="1"/>
  <c r="RP167" i="1"/>
  <c r="RP176" i="1"/>
  <c r="RP172" i="1"/>
  <c r="RP183" i="1"/>
  <c r="RP166" i="1"/>
  <c r="RP179" i="1"/>
  <c r="RP49" i="1"/>
  <c r="RP208" i="1"/>
  <c r="RP67" i="1"/>
  <c r="RP140" i="1"/>
  <c r="RP68" i="1"/>
  <c r="RP148" i="1"/>
  <c r="RP200" i="1"/>
  <c r="RP209" i="1"/>
  <c r="RP207" i="1"/>
  <c r="RP205" i="1"/>
  <c r="RP204" i="1"/>
  <c r="RP201" i="1"/>
  <c r="RP202" i="1"/>
  <c r="RP203" i="1"/>
  <c r="RP199" i="1"/>
  <c r="RP198" i="1"/>
  <c r="RP196" i="1"/>
  <c r="RP66" i="1"/>
  <c r="RP62" i="1"/>
  <c r="RP63" i="1"/>
  <c r="RP57" i="1"/>
  <c r="RP61" i="1"/>
  <c r="RP60" i="1"/>
  <c r="RP193" i="1"/>
  <c r="RP192" i="1"/>
  <c r="RP59" i="1"/>
  <c r="RP181" i="1"/>
  <c r="RP175" i="1"/>
  <c r="RP191" i="1"/>
  <c r="RP182" i="1"/>
  <c r="RP190" i="1"/>
  <c r="RP58" i="1"/>
  <c r="RP56" i="1"/>
  <c r="RP185" i="1"/>
  <c r="RP189" i="1"/>
  <c r="RP54" i="1"/>
  <c r="RP188" i="1"/>
  <c r="RP184" i="1"/>
  <c r="RP187" i="1"/>
  <c r="RP186" i="1"/>
  <c r="RP52" i="1"/>
  <c r="RP180" i="1"/>
  <c r="RP174" i="1"/>
  <c r="RP51" i="1"/>
  <c r="RP162" i="1"/>
  <c r="RP178" i="1"/>
  <c r="RP168" i="1"/>
  <c r="RP169" i="1"/>
  <c r="RP50" i="1"/>
  <c r="RP171" i="1"/>
  <c r="RP173" i="1"/>
  <c r="RP170" i="1"/>
  <c r="RP45" i="1"/>
  <c r="RP98" i="1"/>
  <c r="RP46" i="1"/>
  <c r="RP47" i="1"/>
  <c r="RP48" i="1"/>
  <c r="RP149" i="1"/>
  <c r="RP43" i="1"/>
  <c r="RP165" i="1"/>
  <c r="RP145" i="1"/>
  <c r="RP159" i="1"/>
  <c r="RP164" i="1"/>
  <c r="RP158" i="1"/>
  <c r="RP156" i="1"/>
  <c r="RP161" i="1"/>
  <c r="RP44" i="1"/>
  <c r="RP40" i="1"/>
  <c r="RP41" i="1"/>
  <c r="RP160" i="1"/>
  <c r="RP157" i="1"/>
  <c r="RP131" i="1"/>
  <c r="RP42" i="1"/>
  <c r="RP31" i="1"/>
  <c r="RP38" i="1"/>
  <c r="RP155" i="1"/>
  <c r="RP34" i="1"/>
  <c r="RP153" i="1"/>
  <c r="RP39" i="1"/>
  <c r="RP152" i="1"/>
  <c r="RP150" i="1"/>
  <c r="RP151" i="1"/>
  <c r="RP36" i="1"/>
  <c r="RP146" i="1"/>
  <c r="RP144" i="1"/>
  <c r="RP143" i="1"/>
  <c r="RP137" i="1"/>
  <c r="RP35" i="1"/>
  <c r="RP142" i="1"/>
  <c r="RP139" i="1"/>
  <c r="RP138" i="1"/>
  <c r="RP112" i="1"/>
  <c r="RP136" i="1"/>
  <c r="RP28" i="1"/>
  <c r="RP33" i="1"/>
  <c r="RP27" i="1"/>
  <c r="RP32" i="1"/>
  <c r="RP134" i="1"/>
  <c r="RP135" i="1"/>
  <c r="RP133" i="1"/>
  <c r="RP30" i="1"/>
  <c r="RP29" i="1"/>
  <c r="RP26" i="1"/>
  <c r="RP115" i="1"/>
  <c r="RP128" i="1"/>
  <c r="RP119" i="1"/>
  <c r="RP25" i="1"/>
  <c r="RP109" i="1"/>
  <c r="RP125" i="1"/>
  <c r="RP18" i="1"/>
  <c r="RP127" i="1"/>
  <c r="RP120" i="1"/>
  <c r="RP129" i="1"/>
  <c r="RP126" i="1"/>
  <c r="RP121" i="1"/>
  <c r="RP124" i="1"/>
  <c r="RP123" i="1"/>
  <c r="RP122" i="1"/>
  <c r="RP24" i="1"/>
  <c r="RP107" i="1"/>
  <c r="RP23" i="1"/>
  <c r="RP113" i="1"/>
  <c r="RP117" i="1"/>
  <c r="RP116" i="1"/>
  <c r="RP114" i="1"/>
  <c r="RP22" i="1"/>
  <c r="RP108" i="1"/>
  <c r="RP106" i="1"/>
  <c r="RP110" i="1"/>
  <c r="RP111" i="1"/>
  <c r="RP102" i="1"/>
  <c r="RP93" i="1"/>
  <c r="RP99" i="1"/>
  <c r="RP21" i="1"/>
  <c r="RP101" i="1"/>
  <c r="RP95" i="1"/>
  <c r="RP104" i="1"/>
  <c r="RP19" i="1"/>
  <c r="RP103" i="1"/>
  <c r="RP91" i="1"/>
  <c r="RP100" i="1"/>
  <c r="RP96" i="1"/>
  <c r="RP17" i="1"/>
  <c r="RP97" i="1"/>
  <c r="RP94" i="1"/>
  <c r="RP13" i="1"/>
  <c r="RP92" i="1"/>
  <c r="RP14" i="1"/>
  <c r="RP16" i="1"/>
  <c r="RP11" i="1"/>
  <c r="RP90" i="1"/>
  <c r="RP83" i="1"/>
  <c r="RP8" i="1"/>
  <c r="RP87" i="1"/>
  <c r="RP9" i="1"/>
  <c r="RP88" i="1"/>
  <c r="RP85" i="1"/>
  <c r="RP86" i="1"/>
  <c r="RP84" i="1"/>
  <c r="RP76" i="1"/>
  <c r="RP79" i="1"/>
  <c r="RP81" i="1"/>
  <c r="RP6" i="1"/>
  <c r="RP78" i="1"/>
  <c r="RP4" i="1"/>
  <c r="RP5" i="1"/>
  <c r="RP3" i="1"/>
  <c r="RP75" i="1"/>
  <c r="RP69" i="1"/>
  <c r="RP71" i="1"/>
  <c r="RP70" i="1"/>
  <c r="RP74" i="1"/>
  <c r="RP73" i="1"/>
  <c r="RG334" i="1"/>
  <c r="RP334" i="1" s="1"/>
  <c r="RY334" i="1" s="1"/>
  <c r="SH334" i="1" s="1"/>
  <c r="RG333" i="1"/>
  <c r="RP333" i="1" s="1"/>
  <c r="RY333" i="1" s="1"/>
  <c r="SH333" i="1" s="1"/>
  <c r="RG332" i="1"/>
  <c r="RP332" i="1" s="1"/>
  <c r="RY332" i="1" s="1"/>
  <c r="SH332" i="1" s="1"/>
  <c r="RG331" i="1"/>
  <c r="RP331" i="1" s="1"/>
  <c r="RY331" i="1" s="1"/>
  <c r="SH331" i="1" s="1"/>
  <c r="RG330" i="1"/>
  <c r="RP330" i="1" s="1"/>
  <c r="RY330" i="1" s="1"/>
  <c r="SH330" i="1" s="1"/>
  <c r="RG329" i="1"/>
  <c r="RP329" i="1" s="1"/>
  <c r="RY329" i="1" s="1"/>
  <c r="SH329" i="1" s="1"/>
  <c r="RG328" i="1"/>
  <c r="RP328" i="1" s="1"/>
  <c r="RY328" i="1" s="1"/>
  <c r="SH328" i="1" s="1"/>
  <c r="RG327" i="1"/>
  <c r="RP327" i="1" s="1"/>
  <c r="RY327" i="1" s="1"/>
  <c r="SH327" i="1" s="1"/>
  <c r="RG326" i="1"/>
  <c r="RP326" i="1" s="1"/>
  <c r="RY326" i="1" s="1"/>
  <c r="SH326" i="1" s="1"/>
  <c r="RG325" i="1"/>
  <c r="RP325" i="1" s="1"/>
  <c r="RY325" i="1" s="1"/>
  <c r="SH325" i="1" s="1"/>
  <c r="RG324" i="1"/>
  <c r="RP324" i="1" s="1"/>
  <c r="RY324" i="1" s="1"/>
  <c r="SH324" i="1" s="1"/>
  <c r="RG323" i="1"/>
  <c r="RP323" i="1" s="1"/>
  <c r="RY323" i="1" s="1"/>
  <c r="SH323" i="1" s="1"/>
  <c r="RG322" i="1"/>
  <c r="RP322" i="1" s="1"/>
  <c r="RY322" i="1" s="1"/>
  <c r="SH322" i="1" s="1"/>
  <c r="RG321" i="1"/>
  <c r="RP321" i="1" s="1"/>
  <c r="RY321" i="1" s="1"/>
  <c r="SH321" i="1" s="1"/>
  <c r="RG320" i="1"/>
  <c r="RP320" i="1" s="1"/>
  <c r="RY320" i="1" s="1"/>
  <c r="SH320" i="1" s="1"/>
  <c r="RG319" i="1"/>
  <c r="RP319" i="1" s="1"/>
  <c r="RY319" i="1" s="1"/>
  <c r="SH319" i="1" s="1"/>
  <c r="RG318" i="1"/>
  <c r="RP318" i="1" s="1"/>
  <c r="RY318" i="1" s="1"/>
  <c r="SH318" i="1" s="1"/>
  <c r="RG317" i="1"/>
  <c r="RP317" i="1" s="1"/>
  <c r="RY317" i="1" s="1"/>
  <c r="SH317" i="1" s="1"/>
  <c r="RG316" i="1"/>
  <c r="RP316" i="1" s="1"/>
  <c r="RY316" i="1" s="1"/>
  <c r="SH316" i="1" s="1"/>
  <c r="RG315" i="1"/>
  <c r="RG314" i="1"/>
  <c r="RG313" i="1"/>
  <c r="RG312" i="1"/>
  <c r="RG311" i="1"/>
  <c r="RG310" i="1"/>
  <c r="RG309" i="1"/>
  <c r="RG308" i="1"/>
  <c r="RG307" i="1"/>
  <c r="RG306" i="1"/>
  <c r="RG305" i="1"/>
  <c r="RG304" i="1"/>
  <c r="RG303" i="1"/>
  <c r="RG302" i="1"/>
  <c r="RG301" i="1"/>
  <c r="RG300" i="1"/>
  <c r="RG299" i="1"/>
  <c r="RG298" i="1"/>
  <c r="RG297" i="1"/>
  <c r="RG296" i="1"/>
  <c r="RG295" i="1"/>
  <c r="RG294" i="1"/>
  <c r="RG293" i="1"/>
  <c r="RG292" i="1"/>
  <c r="RG291" i="1"/>
  <c r="RG290" i="1"/>
  <c r="RG289" i="1"/>
  <c r="RG288" i="1"/>
  <c r="RG287" i="1"/>
  <c r="RG286" i="1"/>
  <c r="RG285" i="1"/>
  <c r="RG284" i="1"/>
  <c r="RG283" i="1"/>
  <c r="RG282" i="1"/>
  <c r="RG281" i="1"/>
  <c r="RG280" i="1"/>
  <c r="RG279" i="1"/>
  <c r="RG278" i="1"/>
  <c r="RG277" i="1"/>
  <c r="RG276" i="1"/>
  <c r="RG275" i="1"/>
  <c r="RG274" i="1"/>
  <c r="RG273" i="1"/>
  <c r="RG272" i="1"/>
  <c r="RG271" i="1"/>
  <c r="RG270" i="1"/>
  <c r="RG269" i="1"/>
  <c r="RG268" i="1"/>
  <c r="RG267" i="1"/>
  <c r="RG266" i="1"/>
  <c r="RG265" i="1"/>
  <c r="RG264" i="1"/>
  <c r="RG263" i="1"/>
  <c r="RG262" i="1"/>
  <c r="RG261" i="1"/>
  <c r="RG260" i="1"/>
  <c r="RG259" i="1"/>
  <c r="RG258" i="1"/>
  <c r="RG257" i="1"/>
  <c r="RG256" i="1"/>
  <c r="RG255" i="1"/>
  <c r="RG254" i="1"/>
  <c r="RG253" i="1"/>
  <c r="RG252" i="1"/>
  <c r="RG251" i="1"/>
  <c r="RG250" i="1"/>
  <c r="RG249" i="1"/>
  <c r="RG248" i="1"/>
  <c r="RG247" i="1"/>
  <c r="RG246" i="1"/>
  <c r="RG245" i="1"/>
  <c r="RG244" i="1"/>
  <c r="RG243" i="1"/>
  <c r="RG242" i="1"/>
  <c r="RG241" i="1"/>
  <c r="RG240" i="1"/>
  <c r="RG239" i="1"/>
  <c r="RG238" i="1"/>
  <c r="RG237" i="1"/>
  <c r="RG236" i="1"/>
  <c r="RG235" i="1"/>
  <c r="RG234" i="1"/>
  <c r="RG233" i="1"/>
  <c r="RG232" i="1"/>
  <c r="RG231" i="1"/>
  <c r="RG230" i="1"/>
  <c r="RG229" i="1"/>
  <c r="RG228" i="1"/>
  <c r="RG227" i="1"/>
  <c r="RG226" i="1"/>
  <c r="RG225" i="1"/>
  <c r="RG224" i="1"/>
  <c r="RG223" i="1"/>
  <c r="RG222" i="1"/>
  <c r="RG221" i="1"/>
  <c r="RG220" i="1"/>
  <c r="RG219" i="1"/>
  <c r="RG218" i="1"/>
  <c r="RG217" i="1"/>
  <c r="RG216" i="1"/>
  <c r="RG215" i="1"/>
  <c r="RG214" i="1"/>
  <c r="RG213" i="1"/>
  <c r="RG212" i="1"/>
  <c r="RG211" i="1"/>
  <c r="RG210" i="1"/>
  <c r="RG197" i="1"/>
  <c r="RG195" i="1"/>
  <c r="RG194" i="1"/>
  <c r="RG163" i="1"/>
  <c r="RG154" i="1"/>
  <c r="RG147" i="1"/>
  <c r="RG141" i="1"/>
  <c r="RG132" i="1"/>
  <c r="RG130" i="1"/>
  <c r="RG118" i="1"/>
  <c r="RG105" i="1"/>
  <c r="RG89" i="1"/>
  <c r="RG82" i="1"/>
  <c r="RG80" i="1"/>
  <c r="RG77" i="1"/>
  <c r="RG72" i="1"/>
  <c r="RG65" i="1"/>
  <c r="RG64" i="1"/>
  <c r="RG20" i="1"/>
  <c r="RG15" i="1"/>
  <c r="RG12" i="1"/>
  <c r="RG10" i="1"/>
  <c r="RG7" i="1"/>
  <c r="RG2" i="1"/>
  <c r="RG37" i="1"/>
  <c r="RG177" i="1"/>
  <c r="RG53" i="1"/>
  <c r="RG55" i="1"/>
  <c r="RG167" i="1"/>
  <c r="RG176" i="1"/>
  <c r="RG172" i="1"/>
  <c r="RG183" i="1"/>
  <c r="RG166" i="1"/>
  <c r="RG179" i="1"/>
  <c r="RG49" i="1"/>
  <c r="RG208" i="1"/>
  <c r="RG67" i="1"/>
  <c r="RG140" i="1"/>
  <c r="RG68" i="1"/>
  <c r="RG148" i="1"/>
  <c r="RG200" i="1"/>
  <c r="RG209" i="1"/>
  <c r="RG207" i="1"/>
  <c r="RG205" i="1"/>
  <c r="RG206" i="1"/>
  <c r="RG204" i="1"/>
  <c r="RG201" i="1"/>
  <c r="RG202" i="1"/>
  <c r="RG203" i="1"/>
  <c r="RG199" i="1"/>
  <c r="RG198" i="1"/>
  <c r="RG196" i="1"/>
  <c r="RG66" i="1"/>
  <c r="RG62" i="1"/>
  <c r="RG63" i="1"/>
  <c r="RG57" i="1"/>
  <c r="RG61" i="1"/>
  <c r="RG60" i="1"/>
  <c r="RG193" i="1"/>
  <c r="RG192" i="1"/>
  <c r="RG59" i="1"/>
  <c r="RG181" i="1"/>
  <c r="RG175" i="1"/>
  <c r="RG191" i="1"/>
  <c r="RG182" i="1"/>
  <c r="RG190" i="1"/>
  <c r="RG58" i="1"/>
  <c r="RG56" i="1"/>
  <c r="RG185" i="1"/>
  <c r="RG189" i="1"/>
  <c r="RG54" i="1"/>
  <c r="RG188" i="1"/>
  <c r="RG184" i="1"/>
  <c r="RG187" i="1"/>
  <c r="RG186" i="1"/>
  <c r="RG52" i="1"/>
  <c r="RG180" i="1"/>
  <c r="RG174" i="1"/>
  <c r="RG51" i="1"/>
  <c r="RG162" i="1"/>
  <c r="RG178" i="1"/>
  <c r="RG168" i="1"/>
  <c r="RG169" i="1"/>
  <c r="RG50" i="1"/>
  <c r="RG171" i="1"/>
  <c r="RG173" i="1"/>
  <c r="RG170" i="1"/>
  <c r="RG45" i="1"/>
  <c r="RG98" i="1"/>
  <c r="RG46" i="1"/>
  <c r="RG47" i="1"/>
  <c r="RG48" i="1"/>
  <c r="RG149" i="1"/>
  <c r="RG43" i="1"/>
  <c r="RG165" i="1"/>
  <c r="RG145" i="1"/>
  <c r="RG159" i="1"/>
  <c r="RG164" i="1"/>
  <c r="RG158" i="1"/>
  <c r="RG156" i="1"/>
  <c r="RG161" i="1"/>
  <c r="RG44" i="1"/>
  <c r="RG40" i="1"/>
  <c r="RG41" i="1"/>
  <c r="RG160" i="1"/>
  <c r="RG157" i="1"/>
  <c r="RG131" i="1"/>
  <c r="RG42" i="1"/>
  <c r="RG31" i="1"/>
  <c r="RG38" i="1"/>
  <c r="RG155" i="1"/>
  <c r="RG34" i="1"/>
  <c r="RG153" i="1"/>
  <c r="RG39" i="1"/>
  <c r="RG152" i="1"/>
  <c r="RG150" i="1"/>
  <c r="RG151" i="1"/>
  <c r="RG36" i="1"/>
  <c r="RG146" i="1"/>
  <c r="RG144" i="1"/>
  <c r="RG143" i="1"/>
  <c r="RG137" i="1"/>
  <c r="RG35" i="1"/>
  <c r="RG142" i="1"/>
  <c r="RG139" i="1"/>
  <c r="RG138" i="1"/>
  <c r="RG112" i="1"/>
  <c r="RG136" i="1"/>
  <c r="RG28" i="1"/>
  <c r="RG33" i="1"/>
  <c r="RG27" i="1"/>
  <c r="RG32" i="1"/>
  <c r="RG134" i="1"/>
  <c r="RG135" i="1"/>
  <c r="RG133" i="1"/>
  <c r="RG30" i="1"/>
  <c r="RG29" i="1"/>
  <c r="RG26" i="1"/>
  <c r="RG115" i="1"/>
  <c r="RG128" i="1"/>
  <c r="RG119" i="1"/>
  <c r="RG25" i="1"/>
  <c r="RG109" i="1"/>
  <c r="RG125" i="1"/>
  <c r="RG18" i="1"/>
  <c r="RG127" i="1"/>
  <c r="RG120" i="1"/>
  <c r="RG129" i="1"/>
  <c r="RG126" i="1"/>
  <c r="RG121" i="1"/>
  <c r="RG124" i="1"/>
  <c r="RG123" i="1"/>
  <c r="RG122" i="1"/>
  <c r="RG24" i="1"/>
  <c r="RG107" i="1"/>
  <c r="RG23" i="1"/>
  <c r="RG113" i="1"/>
  <c r="RG117" i="1"/>
  <c r="RG116" i="1"/>
  <c r="RG114" i="1"/>
  <c r="RG22" i="1"/>
  <c r="RG108" i="1"/>
  <c r="RG106" i="1"/>
  <c r="RG110" i="1"/>
  <c r="RG111" i="1"/>
  <c r="RG102" i="1"/>
  <c r="RG93" i="1"/>
  <c r="RG99" i="1"/>
  <c r="RG21" i="1"/>
  <c r="RG101" i="1"/>
  <c r="RG95" i="1"/>
  <c r="RG104" i="1"/>
  <c r="RG19" i="1"/>
  <c r="RG103" i="1"/>
  <c r="RG91" i="1"/>
  <c r="RG100" i="1"/>
  <c r="RG96" i="1"/>
  <c r="RG17" i="1"/>
  <c r="RG97" i="1"/>
  <c r="RG94" i="1"/>
  <c r="RG13" i="1"/>
  <c r="RG92" i="1"/>
  <c r="RG14" i="1"/>
  <c r="RG16" i="1"/>
  <c r="RG11" i="1"/>
  <c r="RG90" i="1"/>
  <c r="RG83" i="1"/>
  <c r="RG8" i="1"/>
  <c r="RG87" i="1"/>
  <c r="RG9" i="1"/>
  <c r="RG88" i="1"/>
  <c r="RG85" i="1"/>
  <c r="RG86" i="1"/>
  <c r="RG84" i="1"/>
  <c r="RG76" i="1"/>
  <c r="RG79" i="1"/>
  <c r="RG81" i="1"/>
  <c r="RG6" i="1"/>
  <c r="RG78" i="1"/>
  <c r="RG4" i="1"/>
  <c r="RG5" i="1"/>
  <c r="RG3" i="1"/>
  <c r="RG75" i="1"/>
  <c r="RG69" i="1"/>
  <c r="RG71" i="1"/>
  <c r="RG70" i="1"/>
  <c r="RG74" i="1"/>
  <c r="RG73" i="1"/>
  <c r="QU334" i="1"/>
  <c r="QU333" i="1"/>
  <c r="QU332" i="1"/>
  <c r="QU331" i="1"/>
  <c r="QU330" i="1"/>
  <c r="QU329" i="1"/>
  <c r="QU328" i="1"/>
  <c r="QU327" i="1"/>
  <c r="QU326" i="1"/>
  <c r="QU325" i="1"/>
  <c r="QU324" i="1"/>
  <c r="QU323" i="1"/>
  <c r="QU322" i="1"/>
  <c r="QU321" i="1"/>
  <c r="QU320" i="1"/>
  <c r="QU319" i="1"/>
  <c r="QU318" i="1"/>
  <c r="QU317" i="1"/>
  <c r="QU316" i="1"/>
  <c r="QU315" i="1"/>
  <c r="QU314" i="1"/>
  <c r="QU313" i="1"/>
  <c r="QU312" i="1"/>
  <c r="QU311" i="1"/>
  <c r="QU310" i="1"/>
  <c r="QU309" i="1"/>
  <c r="QU308" i="1"/>
  <c r="QU307" i="1"/>
  <c r="QU306" i="1"/>
  <c r="QU305" i="1"/>
  <c r="QU304" i="1"/>
  <c r="QU303" i="1"/>
  <c r="QU302" i="1"/>
  <c r="QU301" i="1"/>
  <c r="QU300" i="1"/>
  <c r="QU299" i="1"/>
  <c r="QU298" i="1"/>
  <c r="QU297" i="1"/>
  <c r="QU296" i="1"/>
  <c r="QU295" i="1"/>
  <c r="QU294" i="1"/>
  <c r="QU293" i="1"/>
  <c r="QU292" i="1"/>
  <c r="QU291" i="1"/>
  <c r="QU290" i="1"/>
  <c r="QU289" i="1"/>
  <c r="QU288" i="1"/>
  <c r="QU287" i="1"/>
  <c r="QU286" i="1"/>
  <c r="QU285" i="1"/>
  <c r="QU284" i="1"/>
  <c r="QU283" i="1"/>
  <c r="QU282" i="1"/>
  <c r="QU281" i="1"/>
  <c r="QU280" i="1"/>
  <c r="QU279" i="1"/>
  <c r="QU278" i="1"/>
  <c r="QU277" i="1"/>
  <c r="QU276" i="1"/>
  <c r="QU275" i="1"/>
  <c r="QU274" i="1"/>
  <c r="QU273" i="1"/>
  <c r="QU272" i="1"/>
  <c r="QU271" i="1"/>
  <c r="QU270" i="1"/>
  <c r="QU269" i="1"/>
  <c r="QU268" i="1"/>
  <c r="QU267" i="1"/>
  <c r="QU266" i="1"/>
  <c r="QU265" i="1"/>
  <c r="QU264" i="1"/>
  <c r="QU263" i="1"/>
  <c r="QU262" i="1"/>
  <c r="QU261" i="1"/>
  <c r="QU260" i="1"/>
  <c r="QU259" i="1"/>
  <c r="QU258" i="1"/>
  <c r="QU257" i="1"/>
  <c r="QU256" i="1"/>
  <c r="QU255" i="1"/>
  <c r="QU254" i="1"/>
  <c r="QU253" i="1"/>
  <c r="QU252" i="1"/>
  <c r="QU251" i="1"/>
  <c r="QU250" i="1"/>
  <c r="QU249" i="1"/>
  <c r="QU248" i="1"/>
  <c r="QU247" i="1"/>
  <c r="QU246" i="1"/>
  <c r="QU245" i="1"/>
  <c r="QU244" i="1"/>
  <c r="QU243" i="1"/>
  <c r="QU242" i="1"/>
  <c r="QU241" i="1"/>
  <c r="QU240" i="1"/>
  <c r="QU239" i="1"/>
  <c r="QU238" i="1"/>
  <c r="QU237" i="1"/>
  <c r="QU236" i="1"/>
  <c r="QU235" i="1"/>
  <c r="QU234" i="1"/>
  <c r="QU233" i="1"/>
  <c r="QU232" i="1"/>
  <c r="QU231" i="1"/>
  <c r="QU230" i="1"/>
  <c r="QU229" i="1"/>
  <c r="QU228" i="1"/>
  <c r="QU227" i="1"/>
  <c r="QU226" i="1"/>
  <c r="QU225" i="1"/>
  <c r="QU224" i="1"/>
  <c r="QU223" i="1"/>
  <c r="QU222" i="1"/>
  <c r="QU221" i="1"/>
  <c r="QU220" i="1"/>
  <c r="QU219" i="1"/>
  <c r="QU218" i="1"/>
  <c r="QU217" i="1"/>
  <c r="QU216" i="1"/>
  <c r="QU215" i="1"/>
  <c r="QU214" i="1"/>
  <c r="QU213" i="1"/>
  <c r="QU212" i="1"/>
  <c r="QU211" i="1"/>
  <c r="QU210" i="1"/>
  <c r="QU197" i="1"/>
  <c r="QU195" i="1"/>
  <c r="QU194" i="1"/>
  <c r="QU163" i="1"/>
  <c r="QU154" i="1"/>
  <c r="QU147" i="1"/>
  <c r="QU141" i="1"/>
  <c r="QU132" i="1"/>
  <c r="QU130" i="1"/>
  <c r="QU118" i="1"/>
  <c r="QU105" i="1"/>
  <c r="QU89" i="1"/>
  <c r="QU82" i="1"/>
  <c r="QU80" i="1"/>
  <c r="QU77" i="1"/>
  <c r="QU72" i="1"/>
  <c r="QU65" i="1"/>
  <c r="QU64" i="1"/>
  <c r="QU20" i="1"/>
  <c r="QU15" i="1"/>
  <c r="QU12" i="1"/>
  <c r="QU10" i="1"/>
  <c r="QU7" i="1"/>
  <c r="QU2" i="1"/>
  <c r="QU37" i="1"/>
  <c r="QU177" i="1"/>
  <c r="QU53" i="1"/>
  <c r="QU55" i="1"/>
  <c r="QU167" i="1"/>
  <c r="QU176" i="1"/>
  <c r="QU172" i="1"/>
  <c r="QU183" i="1"/>
  <c r="QU166" i="1"/>
  <c r="QU179" i="1"/>
  <c r="QU49" i="1"/>
  <c r="QU208" i="1"/>
  <c r="QU67" i="1"/>
  <c r="QU140" i="1"/>
  <c r="QU68" i="1"/>
  <c r="QU148" i="1"/>
  <c r="QU200" i="1"/>
  <c r="QU209" i="1"/>
  <c r="QU207" i="1"/>
  <c r="QU205" i="1"/>
  <c r="QU206" i="1"/>
  <c r="QU204" i="1"/>
  <c r="QU201" i="1"/>
  <c r="QU202" i="1"/>
  <c r="QU203" i="1"/>
  <c r="QU199" i="1"/>
  <c r="QU198" i="1"/>
  <c r="QU196" i="1"/>
  <c r="QU66" i="1"/>
  <c r="QU62" i="1"/>
  <c r="QU63" i="1"/>
  <c r="QU57" i="1"/>
  <c r="QU61" i="1"/>
  <c r="QU60" i="1"/>
  <c r="QU193" i="1"/>
  <c r="QU192" i="1"/>
  <c r="QU59" i="1"/>
  <c r="QU181" i="1"/>
  <c r="QU175" i="1"/>
  <c r="QU191" i="1"/>
  <c r="QU182" i="1"/>
  <c r="QU190" i="1"/>
  <c r="QU58" i="1"/>
  <c r="QU56" i="1"/>
  <c r="QU185" i="1"/>
  <c r="QU189" i="1"/>
  <c r="QU54" i="1"/>
  <c r="QU188" i="1"/>
  <c r="QU184" i="1"/>
  <c r="QU187" i="1"/>
  <c r="QU186" i="1"/>
  <c r="QU52" i="1"/>
  <c r="QU174" i="1"/>
  <c r="QU51" i="1"/>
  <c r="QU162" i="1"/>
  <c r="QU178" i="1"/>
  <c r="QU168" i="1"/>
  <c r="QU169" i="1"/>
  <c r="QU50" i="1"/>
  <c r="QU171" i="1"/>
  <c r="QU173" i="1"/>
  <c r="QU170" i="1"/>
  <c r="QU45" i="1"/>
  <c r="QU98" i="1"/>
  <c r="QU46" i="1"/>
  <c r="QU47" i="1"/>
  <c r="QU48" i="1"/>
  <c r="QU149" i="1"/>
  <c r="QU43" i="1"/>
  <c r="QU165" i="1"/>
  <c r="QU145" i="1"/>
  <c r="QU159" i="1"/>
  <c r="QU164" i="1"/>
  <c r="QU158" i="1"/>
  <c r="QU156" i="1"/>
  <c r="QU161" i="1"/>
  <c r="QU44" i="1"/>
  <c r="QU40" i="1"/>
  <c r="QU41" i="1"/>
  <c r="QU160" i="1"/>
  <c r="QU157" i="1"/>
  <c r="QU131" i="1"/>
  <c r="QU42" i="1"/>
  <c r="QU31" i="1"/>
  <c r="QU38" i="1"/>
  <c r="QU155" i="1"/>
  <c r="QU34" i="1"/>
  <c r="QU153" i="1"/>
  <c r="QU39" i="1"/>
  <c r="QU152" i="1"/>
  <c r="QU150" i="1"/>
  <c r="QU151" i="1"/>
  <c r="QU36" i="1"/>
  <c r="QU146" i="1"/>
  <c r="QU144" i="1"/>
  <c r="QU143" i="1"/>
  <c r="QU137" i="1"/>
  <c r="QU35" i="1"/>
  <c r="QU142" i="1"/>
  <c r="QU139" i="1"/>
  <c r="QU138" i="1"/>
  <c r="QU112" i="1"/>
  <c r="QU136" i="1"/>
  <c r="QU28" i="1"/>
  <c r="QU33" i="1"/>
  <c r="QU27" i="1"/>
  <c r="QU32" i="1"/>
  <c r="QU134" i="1"/>
  <c r="QU135" i="1"/>
  <c r="QU133" i="1"/>
  <c r="QU30" i="1"/>
  <c r="QU29" i="1"/>
  <c r="QU26" i="1"/>
  <c r="QU115" i="1"/>
  <c r="QU128" i="1"/>
  <c r="QU119" i="1"/>
  <c r="QU25" i="1"/>
  <c r="QU109" i="1"/>
  <c r="QU125" i="1"/>
  <c r="QU18" i="1"/>
  <c r="QU127" i="1"/>
  <c r="QU120" i="1"/>
  <c r="QU129" i="1"/>
  <c r="QU126" i="1"/>
  <c r="QU121" i="1"/>
  <c r="QU124" i="1"/>
  <c r="QU123" i="1"/>
  <c r="QU122" i="1"/>
  <c r="QU24" i="1"/>
  <c r="QU107" i="1"/>
  <c r="QU23" i="1"/>
  <c r="QU113" i="1"/>
  <c r="QU117" i="1"/>
  <c r="QU116" i="1"/>
  <c r="QU114" i="1"/>
  <c r="QU22" i="1"/>
  <c r="QU108" i="1"/>
  <c r="QU106" i="1"/>
  <c r="QU110" i="1"/>
  <c r="QU111" i="1"/>
  <c r="QU102" i="1"/>
  <c r="QU93" i="1"/>
  <c r="QU99" i="1"/>
  <c r="QU21" i="1"/>
  <c r="QU101" i="1"/>
  <c r="QU95" i="1"/>
  <c r="QU104" i="1"/>
  <c r="QU19" i="1"/>
  <c r="QU103" i="1"/>
  <c r="QU91" i="1"/>
  <c r="QU100" i="1"/>
  <c r="QU96" i="1"/>
  <c r="QU17" i="1"/>
  <c r="QU97" i="1"/>
  <c r="QU94" i="1"/>
  <c r="QU13" i="1"/>
  <c r="QU92" i="1"/>
  <c r="QU14" i="1"/>
  <c r="QU16" i="1"/>
  <c r="QU11" i="1"/>
  <c r="QU90" i="1"/>
  <c r="QU83" i="1"/>
  <c r="QU8" i="1"/>
  <c r="QU87" i="1"/>
  <c r="QU9" i="1"/>
  <c r="QU88" i="1"/>
  <c r="QU85" i="1"/>
  <c r="QU86" i="1"/>
  <c r="QU84" i="1"/>
  <c r="QU76" i="1"/>
  <c r="QU79" i="1"/>
  <c r="QU81" i="1"/>
  <c r="QU6" i="1"/>
  <c r="QU78" i="1"/>
  <c r="QU4" i="1"/>
  <c r="QU5" i="1"/>
  <c r="QU3" i="1"/>
  <c r="QU75" i="1"/>
  <c r="QU69" i="1"/>
  <c r="QU71" i="1"/>
  <c r="QU70" i="1"/>
  <c r="QU74" i="1"/>
  <c r="QU73" i="1"/>
  <c r="QI334" i="1"/>
  <c r="QI333" i="1"/>
  <c r="QI332" i="1"/>
  <c r="QI331" i="1"/>
  <c r="QI330" i="1"/>
  <c r="QI329" i="1"/>
  <c r="QI328" i="1"/>
  <c r="QI327" i="1"/>
  <c r="QI326" i="1"/>
  <c r="QI325" i="1"/>
  <c r="QI324" i="1"/>
  <c r="QI323" i="1"/>
  <c r="QI322" i="1"/>
  <c r="QI321" i="1"/>
  <c r="QI320" i="1"/>
  <c r="QI319" i="1"/>
  <c r="QI318" i="1"/>
  <c r="QI317" i="1"/>
  <c r="QI316" i="1"/>
  <c r="QI315" i="1"/>
  <c r="QI314" i="1"/>
  <c r="QI313" i="1"/>
  <c r="QI312" i="1"/>
  <c r="QI311" i="1"/>
  <c r="QI310" i="1"/>
  <c r="QI309" i="1"/>
  <c r="QI308" i="1"/>
  <c r="QI307" i="1"/>
  <c r="QI306" i="1"/>
  <c r="QI305" i="1"/>
  <c r="QI304" i="1"/>
  <c r="QI303" i="1"/>
  <c r="QI302" i="1"/>
  <c r="QI301" i="1"/>
  <c r="QI300" i="1"/>
  <c r="QI299" i="1"/>
  <c r="QI298" i="1"/>
  <c r="QI297" i="1"/>
  <c r="QI296" i="1"/>
  <c r="QI295" i="1"/>
  <c r="QI294" i="1"/>
  <c r="QI293" i="1"/>
  <c r="QI292" i="1"/>
  <c r="QI291" i="1"/>
  <c r="QI290" i="1"/>
  <c r="QI289" i="1"/>
  <c r="QI288" i="1"/>
  <c r="QI287" i="1"/>
  <c r="QI286" i="1"/>
  <c r="QI285" i="1"/>
  <c r="QI284" i="1"/>
  <c r="QI283" i="1"/>
  <c r="QI282" i="1"/>
  <c r="QI281" i="1"/>
  <c r="QI280" i="1"/>
  <c r="QI279" i="1"/>
  <c r="QI278" i="1"/>
  <c r="QI277" i="1"/>
  <c r="QI276" i="1"/>
  <c r="QI275" i="1"/>
  <c r="QI274" i="1"/>
  <c r="QI273" i="1"/>
  <c r="QI272" i="1"/>
  <c r="QI271" i="1"/>
  <c r="QI270" i="1"/>
  <c r="QI269" i="1"/>
  <c r="QI268" i="1"/>
  <c r="QI267" i="1"/>
  <c r="QI266" i="1"/>
  <c r="QI265" i="1"/>
  <c r="QI264" i="1"/>
  <c r="QI263" i="1"/>
  <c r="QI262" i="1"/>
  <c r="QI261" i="1"/>
  <c r="QI260" i="1"/>
  <c r="QI259" i="1"/>
  <c r="QI258" i="1"/>
  <c r="QI257" i="1"/>
  <c r="QI256" i="1"/>
  <c r="QI255" i="1"/>
  <c r="QI254" i="1"/>
  <c r="QI253" i="1"/>
  <c r="QI252" i="1"/>
  <c r="QI251" i="1"/>
  <c r="QI250" i="1"/>
  <c r="QI249" i="1"/>
  <c r="QI248" i="1"/>
  <c r="QI247" i="1"/>
  <c r="QI246" i="1"/>
  <c r="QI245" i="1"/>
  <c r="QI244" i="1"/>
  <c r="QI243" i="1"/>
  <c r="QI242" i="1"/>
  <c r="QI241" i="1"/>
  <c r="QI240" i="1"/>
  <c r="QI239" i="1"/>
  <c r="QI238" i="1"/>
  <c r="QI237" i="1"/>
  <c r="QI236" i="1"/>
  <c r="QI235" i="1"/>
  <c r="QI234" i="1"/>
  <c r="QI233" i="1"/>
  <c r="QI232" i="1"/>
  <c r="QI231" i="1"/>
  <c r="QI230" i="1"/>
  <c r="QI229" i="1"/>
  <c r="QI228" i="1"/>
  <c r="QI227" i="1"/>
  <c r="QI226" i="1"/>
  <c r="QI225" i="1"/>
  <c r="QI224" i="1"/>
  <c r="QI223" i="1"/>
  <c r="QI222" i="1"/>
  <c r="QI221" i="1"/>
  <c r="QI220" i="1"/>
  <c r="QI219" i="1"/>
  <c r="QI218" i="1"/>
  <c r="QI217" i="1"/>
  <c r="QI216" i="1"/>
  <c r="QI215" i="1"/>
  <c r="QI214" i="1"/>
  <c r="QI213" i="1"/>
  <c r="QI212" i="1"/>
  <c r="QI211" i="1"/>
  <c r="QI210" i="1"/>
  <c r="QI197" i="1"/>
  <c r="QI195" i="1"/>
  <c r="QI194" i="1"/>
  <c r="QI163" i="1"/>
  <c r="QI154" i="1"/>
  <c r="QI147" i="1"/>
  <c r="QI141" i="1"/>
  <c r="QI132" i="1"/>
  <c r="QI130" i="1"/>
  <c r="QI118" i="1"/>
  <c r="QI105" i="1"/>
  <c r="QI89" i="1"/>
  <c r="QI82" i="1"/>
  <c r="QI80" i="1"/>
  <c r="QI77" i="1"/>
  <c r="QI72" i="1"/>
  <c r="QI65" i="1"/>
  <c r="QI64" i="1"/>
  <c r="QI20" i="1"/>
  <c r="QI15" i="1"/>
  <c r="QI12" i="1"/>
  <c r="QI10" i="1"/>
  <c r="QI7" i="1"/>
  <c r="QI2" i="1"/>
  <c r="QI37" i="1"/>
  <c r="QI177" i="1"/>
  <c r="QI53" i="1"/>
  <c r="QI55" i="1"/>
  <c r="QI167" i="1"/>
  <c r="QI176" i="1"/>
  <c r="QI172" i="1"/>
  <c r="QI183" i="1"/>
  <c r="QI166" i="1"/>
  <c r="QI179" i="1"/>
  <c r="QI49" i="1"/>
  <c r="QI208" i="1"/>
  <c r="QI67" i="1"/>
  <c r="QI140" i="1"/>
  <c r="QI68" i="1"/>
  <c r="QI148" i="1"/>
  <c r="QI200" i="1"/>
  <c r="QI209" i="1"/>
  <c r="QI207" i="1"/>
  <c r="QI205" i="1"/>
  <c r="QI206" i="1"/>
  <c r="QI204" i="1"/>
  <c r="QI201" i="1"/>
  <c r="QI202" i="1"/>
  <c r="QI203" i="1"/>
  <c r="QI199" i="1"/>
  <c r="QI198" i="1"/>
  <c r="QI196" i="1"/>
  <c r="QI66" i="1"/>
  <c r="QI62" i="1"/>
  <c r="QI63" i="1"/>
  <c r="QI57" i="1"/>
  <c r="QI61" i="1"/>
  <c r="QI60" i="1"/>
  <c r="QI193" i="1"/>
  <c r="QI192" i="1"/>
  <c r="QI59" i="1"/>
  <c r="QI181" i="1"/>
  <c r="QI175" i="1"/>
  <c r="QI191" i="1"/>
  <c r="QI182" i="1"/>
  <c r="QI190" i="1"/>
  <c r="QI58" i="1"/>
  <c r="QI56" i="1"/>
  <c r="QI185" i="1"/>
  <c r="QI189" i="1"/>
  <c r="QI54" i="1"/>
  <c r="QI188" i="1"/>
  <c r="QI184" i="1"/>
  <c r="QI187" i="1"/>
  <c r="QI186" i="1"/>
  <c r="QI52" i="1"/>
  <c r="QI180" i="1"/>
  <c r="QI174" i="1"/>
  <c r="QI51" i="1"/>
  <c r="QI162" i="1"/>
  <c r="QI178" i="1"/>
  <c r="QI168" i="1"/>
  <c r="QI169" i="1"/>
  <c r="QI50" i="1"/>
  <c r="QI171" i="1"/>
  <c r="QI173" i="1"/>
  <c r="QI170" i="1"/>
  <c r="QI45" i="1"/>
  <c r="QI98" i="1"/>
  <c r="QI46" i="1"/>
  <c r="QI47" i="1"/>
  <c r="QI48" i="1"/>
  <c r="QI149" i="1"/>
  <c r="QI43" i="1"/>
  <c r="QI165" i="1"/>
  <c r="QI145" i="1"/>
  <c r="QI159" i="1"/>
  <c r="QI164" i="1"/>
  <c r="QI158" i="1"/>
  <c r="QI156" i="1"/>
  <c r="QI161" i="1"/>
  <c r="QI44" i="1"/>
  <c r="QI40" i="1"/>
  <c r="QI41" i="1"/>
  <c r="QI160" i="1"/>
  <c r="QI157" i="1"/>
  <c r="QI131" i="1"/>
  <c r="QI42" i="1"/>
  <c r="QI31" i="1"/>
  <c r="QI38" i="1"/>
  <c r="QI155" i="1"/>
  <c r="QI34" i="1"/>
  <c r="QI153" i="1"/>
  <c r="QI39" i="1"/>
  <c r="QI152" i="1"/>
  <c r="QI150" i="1"/>
  <c r="QI151" i="1"/>
  <c r="QI36" i="1"/>
  <c r="QI146" i="1"/>
  <c r="QI144" i="1"/>
  <c r="QI143" i="1"/>
  <c r="QI137" i="1"/>
  <c r="QI35" i="1"/>
  <c r="QI142" i="1"/>
  <c r="QI139" i="1"/>
  <c r="QI138" i="1"/>
  <c r="QI112" i="1"/>
  <c r="QI136" i="1"/>
  <c r="QI28" i="1"/>
  <c r="QI33" i="1"/>
  <c r="QI27" i="1"/>
  <c r="QI32" i="1"/>
  <c r="QI134" i="1"/>
  <c r="QI135" i="1"/>
  <c r="QI133" i="1"/>
  <c r="QI30" i="1"/>
  <c r="QI29" i="1"/>
  <c r="QI26" i="1"/>
  <c r="QI115" i="1"/>
  <c r="QI128" i="1"/>
  <c r="QI119" i="1"/>
  <c r="QI25" i="1"/>
  <c r="QI109" i="1"/>
  <c r="QI125" i="1"/>
  <c r="QI18" i="1"/>
  <c r="QI127" i="1"/>
  <c r="QI120" i="1"/>
  <c r="QI129" i="1"/>
  <c r="QI126" i="1"/>
  <c r="QI121" i="1"/>
  <c r="QI124" i="1"/>
  <c r="QI123" i="1"/>
  <c r="QI122" i="1"/>
  <c r="QI24" i="1"/>
  <c r="QI107" i="1"/>
  <c r="QI23" i="1"/>
  <c r="QI113" i="1"/>
  <c r="QI117" i="1"/>
  <c r="QI116" i="1"/>
  <c r="QI114" i="1"/>
  <c r="QI22" i="1"/>
  <c r="QI108" i="1"/>
  <c r="QI106" i="1"/>
  <c r="QI110" i="1"/>
  <c r="QI111" i="1"/>
  <c r="QI102" i="1"/>
  <c r="QI93" i="1"/>
  <c r="QI99" i="1"/>
  <c r="QI21" i="1"/>
  <c r="QI101" i="1"/>
  <c r="QI95" i="1"/>
  <c r="QI104" i="1"/>
  <c r="QI19" i="1"/>
  <c r="QI103" i="1"/>
  <c r="QI91" i="1"/>
  <c r="QI100" i="1"/>
  <c r="QI96" i="1"/>
  <c r="QI17" i="1"/>
  <c r="QI97" i="1"/>
  <c r="QI94" i="1"/>
  <c r="QI13" i="1"/>
  <c r="QI92" i="1"/>
  <c r="QI14" i="1"/>
  <c r="QI16" i="1"/>
  <c r="QI11" i="1"/>
  <c r="QI90" i="1"/>
  <c r="QI83" i="1"/>
  <c r="QI8" i="1"/>
  <c r="QI87" i="1"/>
  <c r="QI9" i="1"/>
  <c r="QI88" i="1"/>
  <c r="QI85" i="1"/>
  <c r="QI86" i="1"/>
  <c r="QI84" i="1"/>
  <c r="QI76" i="1"/>
  <c r="QI79" i="1"/>
  <c r="QI81" i="1"/>
  <c r="QI6" i="1"/>
  <c r="QI78" i="1"/>
  <c r="QI4" i="1"/>
  <c r="QI5" i="1"/>
  <c r="QI3" i="1"/>
  <c r="QI75" i="1"/>
  <c r="QI69" i="1"/>
  <c r="QI71" i="1"/>
  <c r="QI70" i="1"/>
  <c r="QI74" i="1"/>
  <c r="QI73" i="1"/>
  <c r="ADF74" i="1"/>
  <c r="ADG74" i="1"/>
  <c r="ADH74" i="1"/>
  <c r="ADI74" i="1"/>
  <c r="ADJ74" i="1"/>
  <c r="ADK74" i="1"/>
  <c r="ADL74" i="1"/>
  <c r="ADF70" i="1"/>
  <c r="ADG70" i="1"/>
  <c r="ADH70" i="1"/>
  <c r="ADI70" i="1"/>
  <c r="ADJ70" i="1"/>
  <c r="ADK70" i="1"/>
  <c r="ADL70" i="1"/>
  <c r="ADF71" i="1"/>
  <c r="ADG71" i="1"/>
  <c r="ADH71" i="1"/>
  <c r="ADI71" i="1"/>
  <c r="ADJ71" i="1"/>
  <c r="ADK71" i="1"/>
  <c r="ADL71" i="1"/>
  <c r="ADF69" i="1"/>
  <c r="ADG69" i="1"/>
  <c r="ADH69" i="1"/>
  <c r="ADI69" i="1"/>
  <c r="ADJ69" i="1"/>
  <c r="ADK69" i="1"/>
  <c r="ADL69" i="1"/>
  <c r="ADF75" i="1"/>
  <c r="ADG75" i="1"/>
  <c r="ADH75" i="1"/>
  <c r="ADI75" i="1"/>
  <c r="ADJ75" i="1"/>
  <c r="ADK75" i="1"/>
  <c r="ADL75" i="1"/>
  <c r="ADF3" i="1"/>
  <c r="ADG3" i="1"/>
  <c r="ADH3" i="1"/>
  <c r="ADI3" i="1"/>
  <c r="ADJ3" i="1"/>
  <c r="ADK3" i="1"/>
  <c r="ADL3" i="1"/>
  <c r="ADF5" i="1"/>
  <c r="ADG5" i="1"/>
  <c r="ADH5" i="1"/>
  <c r="ADI5" i="1"/>
  <c r="ADJ5" i="1"/>
  <c r="ADK5" i="1"/>
  <c r="ADL5" i="1"/>
  <c r="ADF4" i="1"/>
  <c r="ADG4" i="1"/>
  <c r="ADH4" i="1"/>
  <c r="ADI4" i="1"/>
  <c r="ADJ4" i="1"/>
  <c r="ADK4" i="1"/>
  <c r="ADL4" i="1"/>
  <c r="ADF78" i="1"/>
  <c r="ADG78" i="1"/>
  <c r="ADH78" i="1"/>
  <c r="ADI78" i="1"/>
  <c r="ADJ78" i="1"/>
  <c r="ADK78" i="1"/>
  <c r="ADL78" i="1"/>
  <c r="ADF6" i="1"/>
  <c r="ADG6" i="1"/>
  <c r="ADH6" i="1"/>
  <c r="ADI6" i="1"/>
  <c r="ADJ6" i="1"/>
  <c r="ADK6" i="1"/>
  <c r="ADL6" i="1"/>
  <c r="ADF81" i="1"/>
  <c r="ADG81" i="1"/>
  <c r="ADH81" i="1"/>
  <c r="ADI81" i="1"/>
  <c r="ADJ81" i="1"/>
  <c r="ADK81" i="1"/>
  <c r="ADL81" i="1"/>
  <c r="ADF79" i="1"/>
  <c r="ADG79" i="1"/>
  <c r="ADH79" i="1"/>
  <c r="ADI79" i="1"/>
  <c r="ADJ79" i="1"/>
  <c r="ADK79" i="1"/>
  <c r="ADL79" i="1"/>
  <c r="ADF76" i="1"/>
  <c r="ADG76" i="1"/>
  <c r="ADH76" i="1"/>
  <c r="ADI76" i="1"/>
  <c r="ADJ76" i="1"/>
  <c r="ADK76" i="1"/>
  <c r="ADL76" i="1"/>
  <c r="ADF84" i="1"/>
  <c r="ADG84" i="1"/>
  <c r="ADH84" i="1"/>
  <c r="ADI84" i="1"/>
  <c r="ADJ84" i="1"/>
  <c r="ADK84" i="1"/>
  <c r="ADL84" i="1"/>
  <c r="ADF86" i="1"/>
  <c r="ADG86" i="1"/>
  <c r="ADH86" i="1"/>
  <c r="ADI86" i="1"/>
  <c r="ADJ86" i="1"/>
  <c r="ADK86" i="1"/>
  <c r="ADL86" i="1"/>
  <c r="ADF85" i="1"/>
  <c r="ADG85" i="1"/>
  <c r="ADH85" i="1"/>
  <c r="ADI85" i="1"/>
  <c r="ADJ85" i="1"/>
  <c r="ADK85" i="1"/>
  <c r="ADL85" i="1"/>
  <c r="ADF88" i="1"/>
  <c r="ADG88" i="1"/>
  <c r="ADH88" i="1"/>
  <c r="ADI88" i="1"/>
  <c r="ADJ88" i="1"/>
  <c r="ADK88" i="1"/>
  <c r="ADL88" i="1"/>
  <c r="ADF9" i="1"/>
  <c r="ADG9" i="1"/>
  <c r="ADH9" i="1"/>
  <c r="ADI9" i="1"/>
  <c r="ADJ9" i="1"/>
  <c r="ADK9" i="1"/>
  <c r="ADL9" i="1"/>
  <c r="ADF87" i="1"/>
  <c r="ADG87" i="1"/>
  <c r="ADH87" i="1"/>
  <c r="ADI87" i="1"/>
  <c r="ADJ87" i="1"/>
  <c r="ADK87" i="1"/>
  <c r="ADL87" i="1"/>
  <c r="ADF8" i="1"/>
  <c r="ADG8" i="1"/>
  <c r="ADH8" i="1"/>
  <c r="ADI8" i="1"/>
  <c r="ADJ8" i="1"/>
  <c r="ADK8" i="1"/>
  <c r="ADL8" i="1"/>
  <c r="ADF83" i="1"/>
  <c r="ADG83" i="1"/>
  <c r="ADH83" i="1"/>
  <c r="ADI83" i="1"/>
  <c r="ADJ83" i="1"/>
  <c r="ADK83" i="1"/>
  <c r="ADL83" i="1"/>
  <c r="ADF90" i="1"/>
  <c r="ADG90" i="1"/>
  <c r="ADH90" i="1"/>
  <c r="ADI90" i="1"/>
  <c r="ADJ90" i="1"/>
  <c r="ADK90" i="1"/>
  <c r="ADL90" i="1"/>
  <c r="ADF11" i="1"/>
  <c r="ADG11" i="1"/>
  <c r="ADH11" i="1"/>
  <c r="ADI11" i="1"/>
  <c r="ADJ11" i="1"/>
  <c r="ADK11" i="1"/>
  <c r="ADL11" i="1"/>
  <c r="ADF16" i="1"/>
  <c r="ADG16" i="1"/>
  <c r="ADH16" i="1"/>
  <c r="ADI16" i="1"/>
  <c r="ADJ16" i="1"/>
  <c r="ADK16" i="1"/>
  <c r="ADL16" i="1"/>
  <c r="ADF14" i="1"/>
  <c r="ADG14" i="1"/>
  <c r="ADH14" i="1"/>
  <c r="ADI14" i="1"/>
  <c r="ADJ14" i="1"/>
  <c r="ADK14" i="1"/>
  <c r="ADL14" i="1"/>
  <c r="ADF92" i="1"/>
  <c r="ADG92" i="1"/>
  <c r="ADH92" i="1"/>
  <c r="ADI92" i="1"/>
  <c r="ADJ92" i="1"/>
  <c r="ADK92" i="1"/>
  <c r="ADL92" i="1"/>
  <c r="ADF13" i="1"/>
  <c r="ADG13" i="1"/>
  <c r="ADH13" i="1"/>
  <c r="ADI13" i="1"/>
  <c r="ADJ13" i="1"/>
  <c r="ADK13" i="1"/>
  <c r="ADL13" i="1"/>
  <c r="ADF94" i="1"/>
  <c r="ADG94" i="1"/>
  <c r="ADH94" i="1"/>
  <c r="ADI94" i="1"/>
  <c r="ADJ94" i="1"/>
  <c r="ADK94" i="1"/>
  <c r="ADL94" i="1"/>
  <c r="ADF97" i="1"/>
  <c r="ADG97" i="1"/>
  <c r="ADH97" i="1"/>
  <c r="ADI97" i="1"/>
  <c r="ADJ97" i="1"/>
  <c r="ADK97" i="1"/>
  <c r="ADL97" i="1"/>
  <c r="ADF17" i="1"/>
  <c r="ADG17" i="1"/>
  <c r="ADH17" i="1"/>
  <c r="ADI17" i="1"/>
  <c r="ADJ17" i="1"/>
  <c r="ADK17" i="1"/>
  <c r="ADL17" i="1"/>
  <c r="ADF96" i="1"/>
  <c r="ADG96" i="1"/>
  <c r="ADH96" i="1"/>
  <c r="ADI96" i="1"/>
  <c r="ADJ96" i="1"/>
  <c r="ADK96" i="1"/>
  <c r="ADL96" i="1"/>
  <c r="ADF100" i="1"/>
  <c r="ADG100" i="1"/>
  <c r="ADH100" i="1"/>
  <c r="ADI100" i="1"/>
  <c r="ADJ100" i="1"/>
  <c r="ADK100" i="1"/>
  <c r="ADL100" i="1"/>
  <c r="ADF91" i="1"/>
  <c r="ADG91" i="1"/>
  <c r="ADH91" i="1"/>
  <c r="ADI91" i="1"/>
  <c r="ADJ91" i="1"/>
  <c r="ADK91" i="1"/>
  <c r="ADL91" i="1"/>
  <c r="ADF103" i="1"/>
  <c r="ADG103" i="1"/>
  <c r="ADH103" i="1"/>
  <c r="ADI103" i="1"/>
  <c r="ADJ103" i="1"/>
  <c r="ADK103" i="1"/>
  <c r="ADL103" i="1"/>
  <c r="ADF19" i="1"/>
  <c r="ADG19" i="1"/>
  <c r="ADH19" i="1"/>
  <c r="ADI19" i="1"/>
  <c r="ADJ19" i="1"/>
  <c r="ADK19" i="1"/>
  <c r="ADL19" i="1"/>
  <c r="ADF104" i="1"/>
  <c r="ADG104" i="1"/>
  <c r="ADH104" i="1"/>
  <c r="ADI104" i="1"/>
  <c r="ADJ104" i="1"/>
  <c r="ADK104" i="1"/>
  <c r="ADL104" i="1"/>
  <c r="ADF95" i="1"/>
  <c r="ADG95" i="1"/>
  <c r="ADH95" i="1"/>
  <c r="ADI95" i="1"/>
  <c r="ADJ95" i="1"/>
  <c r="ADK95" i="1"/>
  <c r="ADL95" i="1"/>
  <c r="ADF101" i="1"/>
  <c r="ADG101" i="1"/>
  <c r="ADH101" i="1"/>
  <c r="ADI101" i="1"/>
  <c r="ADJ101" i="1"/>
  <c r="ADK101" i="1"/>
  <c r="ADL101" i="1"/>
  <c r="ADF21" i="1"/>
  <c r="ADG21" i="1"/>
  <c r="ADH21" i="1"/>
  <c r="ADI21" i="1"/>
  <c r="ADJ21" i="1"/>
  <c r="ADK21" i="1"/>
  <c r="ADL21" i="1"/>
  <c r="ADF99" i="1"/>
  <c r="ADG99" i="1"/>
  <c r="ADH99" i="1"/>
  <c r="ADI99" i="1"/>
  <c r="ADJ99" i="1"/>
  <c r="ADK99" i="1"/>
  <c r="ADL99" i="1"/>
  <c r="ADF93" i="1"/>
  <c r="ADG93" i="1"/>
  <c r="ADH93" i="1"/>
  <c r="ADI93" i="1"/>
  <c r="ADJ93" i="1"/>
  <c r="ADK93" i="1"/>
  <c r="ADL93" i="1"/>
  <c r="ADF102" i="1"/>
  <c r="ADG102" i="1"/>
  <c r="ADH102" i="1"/>
  <c r="ADI102" i="1"/>
  <c r="ADJ102" i="1"/>
  <c r="ADK102" i="1"/>
  <c r="ADL102" i="1"/>
  <c r="ADF111" i="1"/>
  <c r="ADG111" i="1"/>
  <c r="ADH111" i="1"/>
  <c r="ADI111" i="1"/>
  <c r="ADJ111" i="1"/>
  <c r="ADK111" i="1"/>
  <c r="ADL111" i="1"/>
  <c r="ADF110" i="1"/>
  <c r="ADG110" i="1"/>
  <c r="ADH110" i="1"/>
  <c r="ADI110" i="1"/>
  <c r="ADJ110" i="1"/>
  <c r="ADK110" i="1"/>
  <c r="ADL110" i="1"/>
  <c r="ADF106" i="1"/>
  <c r="ADG106" i="1"/>
  <c r="ADH106" i="1"/>
  <c r="ADI106" i="1"/>
  <c r="ADJ106" i="1"/>
  <c r="ADK106" i="1"/>
  <c r="ADL106" i="1"/>
  <c r="ADF108" i="1"/>
  <c r="ADG108" i="1"/>
  <c r="ADH108" i="1"/>
  <c r="ADI108" i="1"/>
  <c r="ADJ108" i="1"/>
  <c r="ADK108" i="1"/>
  <c r="ADL108" i="1"/>
  <c r="ADF22" i="1"/>
  <c r="ADG22" i="1"/>
  <c r="ADH22" i="1"/>
  <c r="ADI22" i="1"/>
  <c r="ADJ22" i="1"/>
  <c r="ADK22" i="1"/>
  <c r="ADL22" i="1"/>
  <c r="ADF114" i="1"/>
  <c r="ADG114" i="1"/>
  <c r="ADH114" i="1"/>
  <c r="ADI114" i="1"/>
  <c r="ADJ114" i="1"/>
  <c r="ADK114" i="1"/>
  <c r="ADL114" i="1"/>
  <c r="ADF116" i="1"/>
  <c r="ADG116" i="1"/>
  <c r="ADH116" i="1"/>
  <c r="ADI116" i="1"/>
  <c r="ADJ116" i="1"/>
  <c r="ADK116" i="1"/>
  <c r="ADL116" i="1"/>
  <c r="ADF117" i="1"/>
  <c r="ADG117" i="1"/>
  <c r="ADH117" i="1"/>
  <c r="ADI117" i="1"/>
  <c r="ADJ117" i="1"/>
  <c r="ADK117" i="1"/>
  <c r="ADL117" i="1"/>
  <c r="ADF113" i="1"/>
  <c r="ADG113" i="1"/>
  <c r="ADH113" i="1"/>
  <c r="ADI113" i="1"/>
  <c r="ADJ113" i="1"/>
  <c r="ADK113" i="1"/>
  <c r="ADL113" i="1"/>
  <c r="ADF23" i="1"/>
  <c r="ADG23" i="1"/>
  <c r="ADH23" i="1"/>
  <c r="ADI23" i="1"/>
  <c r="ADJ23" i="1"/>
  <c r="ADK23" i="1"/>
  <c r="ADL23" i="1"/>
  <c r="ADF107" i="1"/>
  <c r="ADG107" i="1"/>
  <c r="ADH107" i="1"/>
  <c r="ADI107" i="1"/>
  <c r="ADJ107" i="1"/>
  <c r="ADK107" i="1"/>
  <c r="ADL107" i="1"/>
  <c r="ADF24" i="1"/>
  <c r="ADG24" i="1"/>
  <c r="ADH24" i="1"/>
  <c r="ADI24" i="1"/>
  <c r="ADJ24" i="1"/>
  <c r="ADK24" i="1"/>
  <c r="ADL24" i="1"/>
  <c r="ADF122" i="1"/>
  <c r="ADG122" i="1"/>
  <c r="ADH122" i="1"/>
  <c r="ADI122" i="1"/>
  <c r="ADJ122" i="1"/>
  <c r="ADK122" i="1"/>
  <c r="ADL122" i="1"/>
  <c r="ADF123" i="1"/>
  <c r="ADG123" i="1"/>
  <c r="ADH123" i="1"/>
  <c r="ADI123" i="1"/>
  <c r="ADJ123" i="1"/>
  <c r="ADK123" i="1"/>
  <c r="ADL123" i="1"/>
  <c r="ADF124" i="1"/>
  <c r="ADG124" i="1"/>
  <c r="ADH124" i="1"/>
  <c r="ADI124" i="1"/>
  <c r="ADJ124" i="1"/>
  <c r="ADK124" i="1"/>
  <c r="ADL124" i="1"/>
  <c r="ADF121" i="1"/>
  <c r="ADG121" i="1"/>
  <c r="ADH121" i="1"/>
  <c r="ADI121" i="1"/>
  <c r="ADJ121" i="1"/>
  <c r="ADK121" i="1"/>
  <c r="ADL121" i="1"/>
  <c r="ADF126" i="1"/>
  <c r="ADG126" i="1"/>
  <c r="ADH126" i="1"/>
  <c r="ADI126" i="1"/>
  <c r="ADJ126" i="1"/>
  <c r="ADK126" i="1"/>
  <c r="ADL126" i="1"/>
  <c r="ADF129" i="1"/>
  <c r="ADG129" i="1"/>
  <c r="ADH129" i="1"/>
  <c r="ADI129" i="1"/>
  <c r="ADJ129" i="1"/>
  <c r="ADK129" i="1"/>
  <c r="ADL129" i="1"/>
  <c r="ADF120" i="1"/>
  <c r="ADG120" i="1"/>
  <c r="ADH120" i="1"/>
  <c r="ADI120" i="1"/>
  <c r="ADJ120" i="1"/>
  <c r="ADK120" i="1"/>
  <c r="ADL120" i="1"/>
  <c r="ADF127" i="1"/>
  <c r="ADG127" i="1"/>
  <c r="ADH127" i="1"/>
  <c r="ADI127" i="1"/>
  <c r="ADJ127" i="1"/>
  <c r="ADK127" i="1"/>
  <c r="ADL127" i="1"/>
  <c r="ADF18" i="1"/>
  <c r="ADG18" i="1"/>
  <c r="ADH18" i="1"/>
  <c r="ADI18" i="1"/>
  <c r="ADJ18" i="1"/>
  <c r="ADK18" i="1"/>
  <c r="ADL18" i="1"/>
  <c r="ADF125" i="1"/>
  <c r="ADG125" i="1"/>
  <c r="ADH125" i="1"/>
  <c r="ADI125" i="1"/>
  <c r="ADJ125" i="1"/>
  <c r="ADK125" i="1"/>
  <c r="ADL125" i="1"/>
  <c r="ADF109" i="1"/>
  <c r="ADG109" i="1"/>
  <c r="ADH109" i="1"/>
  <c r="ADI109" i="1"/>
  <c r="ADJ109" i="1"/>
  <c r="ADK109" i="1"/>
  <c r="ADL109" i="1"/>
  <c r="ADF25" i="1"/>
  <c r="ADG25" i="1"/>
  <c r="ADH25" i="1"/>
  <c r="ADI25" i="1"/>
  <c r="ADJ25" i="1"/>
  <c r="ADK25" i="1"/>
  <c r="ADL25" i="1"/>
  <c r="ADF119" i="1"/>
  <c r="ADG119" i="1"/>
  <c r="ADH119" i="1"/>
  <c r="ADI119" i="1"/>
  <c r="ADJ119" i="1"/>
  <c r="ADK119" i="1"/>
  <c r="ADL119" i="1"/>
  <c r="ADF128" i="1"/>
  <c r="ADG128" i="1"/>
  <c r="ADH128" i="1"/>
  <c r="ADI128" i="1"/>
  <c r="ADJ128" i="1"/>
  <c r="ADK128" i="1"/>
  <c r="ADL128" i="1"/>
  <c r="ADF115" i="1"/>
  <c r="ADG115" i="1"/>
  <c r="ADH115" i="1"/>
  <c r="ADI115" i="1"/>
  <c r="ADJ115" i="1"/>
  <c r="ADK115" i="1"/>
  <c r="ADL115" i="1"/>
  <c r="ADF26" i="1"/>
  <c r="ADG26" i="1"/>
  <c r="ADH26" i="1"/>
  <c r="ADI26" i="1"/>
  <c r="ADJ26" i="1"/>
  <c r="ADK26" i="1"/>
  <c r="ADL26" i="1"/>
  <c r="ADF29" i="1"/>
  <c r="ADG29" i="1"/>
  <c r="ADH29" i="1"/>
  <c r="ADI29" i="1"/>
  <c r="ADJ29" i="1"/>
  <c r="ADK29" i="1"/>
  <c r="ADL29" i="1"/>
  <c r="ADF30" i="1"/>
  <c r="ADG30" i="1"/>
  <c r="ADH30" i="1"/>
  <c r="ADI30" i="1"/>
  <c r="ADJ30" i="1"/>
  <c r="ADK30" i="1"/>
  <c r="ADL30" i="1"/>
  <c r="ADF133" i="1"/>
  <c r="ADG133" i="1"/>
  <c r="ADH133" i="1"/>
  <c r="ADI133" i="1"/>
  <c r="ADJ133" i="1"/>
  <c r="ADK133" i="1"/>
  <c r="ADL133" i="1"/>
  <c r="ADF135" i="1"/>
  <c r="ADG135" i="1"/>
  <c r="ADH135" i="1"/>
  <c r="ADI135" i="1"/>
  <c r="ADJ135" i="1"/>
  <c r="ADK135" i="1"/>
  <c r="ADL135" i="1"/>
  <c r="ADF134" i="1"/>
  <c r="ADG134" i="1"/>
  <c r="ADH134" i="1"/>
  <c r="ADI134" i="1"/>
  <c r="ADJ134" i="1"/>
  <c r="ADK134" i="1"/>
  <c r="ADL134" i="1"/>
  <c r="ADF32" i="1"/>
  <c r="ADG32" i="1"/>
  <c r="ADH32" i="1"/>
  <c r="ADI32" i="1"/>
  <c r="ADJ32" i="1"/>
  <c r="ADK32" i="1"/>
  <c r="ADL32" i="1"/>
  <c r="ADF27" i="1"/>
  <c r="ADG27" i="1"/>
  <c r="ADH27" i="1"/>
  <c r="ADI27" i="1"/>
  <c r="ADJ27" i="1"/>
  <c r="ADK27" i="1"/>
  <c r="ADL27" i="1"/>
  <c r="ADF33" i="1"/>
  <c r="ADG33" i="1"/>
  <c r="ADH33" i="1"/>
  <c r="ADI33" i="1"/>
  <c r="ADJ33" i="1"/>
  <c r="ADK33" i="1"/>
  <c r="ADL33" i="1"/>
  <c r="ADF28" i="1"/>
  <c r="ADG28" i="1"/>
  <c r="ADH28" i="1"/>
  <c r="ADI28" i="1"/>
  <c r="ADJ28" i="1"/>
  <c r="ADK28" i="1"/>
  <c r="ADL28" i="1"/>
  <c r="ADF136" i="1"/>
  <c r="ADG136" i="1"/>
  <c r="ADH136" i="1"/>
  <c r="ADI136" i="1"/>
  <c r="ADJ136" i="1"/>
  <c r="ADK136" i="1"/>
  <c r="ADL136" i="1"/>
  <c r="ADF112" i="1"/>
  <c r="ADG112" i="1"/>
  <c r="ADH112" i="1"/>
  <c r="ADI112" i="1"/>
  <c r="ADJ112" i="1"/>
  <c r="ADK112" i="1"/>
  <c r="ADL112" i="1"/>
  <c r="ADF138" i="1"/>
  <c r="ADG138" i="1"/>
  <c r="ADH138" i="1"/>
  <c r="ADI138" i="1"/>
  <c r="ADJ138" i="1"/>
  <c r="ADK138" i="1"/>
  <c r="ADL138" i="1"/>
  <c r="ADF139" i="1"/>
  <c r="ADG139" i="1"/>
  <c r="ADH139" i="1"/>
  <c r="ADI139" i="1"/>
  <c r="ADJ139" i="1"/>
  <c r="ADK139" i="1"/>
  <c r="ADL139" i="1"/>
  <c r="ADF142" i="1"/>
  <c r="ADG142" i="1"/>
  <c r="ADH142" i="1"/>
  <c r="ADI142" i="1"/>
  <c r="ADJ142" i="1"/>
  <c r="ADK142" i="1"/>
  <c r="ADL142" i="1"/>
  <c r="ADF35" i="1"/>
  <c r="ADG35" i="1"/>
  <c r="ADH35" i="1"/>
  <c r="ADI35" i="1"/>
  <c r="ADJ35" i="1"/>
  <c r="ADK35" i="1"/>
  <c r="ADL35" i="1"/>
  <c r="ADF137" i="1"/>
  <c r="ADG137" i="1"/>
  <c r="ADH137" i="1"/>
  <c r="ADI137" i="1"/>
  <c r="ADJ137" i="1"/>
  <c r="ADK137" i="1"/>
  <c r="ADL137" i="1"/>
  <c r="ADF143" i="1"/>
  <c r="ADG143" i="1"/>
  <c r="ADH143" i="1"/>
  <c r="ADI143" i="1"/>
  <c r="ADJ143" i="1"/>
  <c r="ADK143" i="1"/>
  <c r="ADL143" i="1"/>
  <c r="ADF144" i="1"/>
  <c r="ADG144" i="1"/>
  <c r="ADH144" i="1"/>
  <c r="ADI144" i="1"/>
  <c r="ADJ144" i="1"/>
  <c r="ADK144" i="1"/>
  <c r="ADL144" i="1"/>
  <c r="ADF146" i="1"/>
  <c r="ADG146" i="1"/>
  <c r="ADH146" i="1"/>
  <c r="ADI146" i="1"/>
  <c r="ADJ146" i="1"/>
  <c r="ADK146" i="1"/>
  <c r="ADL146" i="1"/>
  <c r="ADF36" i="1"/>
  <c r="ADG36" i="1"/>
  <c r="ADH36" i="1"/>
  <c r="ADI36" i="1"/>
  <c r="ADJ36" i="1"/>
  <c r="ADK36" i="1"/>
  <c r="ADL36" i="1"/>
  <c r="ADF151" i="1"/>
  <c r="ADG151" i="1"/>
  <c r="ADH151" i="1"/>
  <c r="ADI151" i="1"/>
  <c r="ADJ151" i="1"/>
  <c r="ADK151" i="1"/>
  <c r="ADL151" i="1"/>
  <c r="ADF150" i="1"/>
  <c r="ADG150" i="1"/>
  <c r="ADH150" i="1"/>
  <c r="ADI150" i="1"/>
  <c r="ADJ150" i="1"/>
  <c r="ADK150" i="1"/>
  <c r="ADL150" i="1"/>
  <c r="ADF152" i="1"/>
  <c r="ADG152" i="1"/>
  <c r="ADH152" i="1"/>
  <c r="ADI152" i="1"/>
  <c r="ADJ152" i="1"/>
  <c r="ADK152" i="1"/>
  <c r="ADL152" i="1"/>
  <c r="ADF39" i="1"/>
  <c r="ADG39" i="1"/>
  <c r="ADH39" i="1"/>
  <c r="ADI39" i="1"/>
  <c r="ADJ39" i="1"/>
  <c r="ADK39" i="1"/>
  <c r="ADL39" i="1"/>
  <c r="ADF153" i="1"/>
  <c r="ADG153" i="1"/>
  <c r="ADH153" i="1"/>
  <c r="ADI153" i="1"/>
  <c r="ADJ153" i="1"/>
  <c r="ADK153" i="1"/>
  <c r="ADL153" i="1"/>
  <c r="ADF34" i="1"/>
  <c r="ADG34" i="1"/>
  <c r="ADH34" i="1"/>
  <c r="ADI34" i="1"/>
  <c r="ADJ34" i="1"/>
  <c r="ADK34" i="1"/>
  <c r="ADL34" i="1"/>
  <c r="ADF155" i="1"/>
  <c r="ADG155" i="1"/>
  <c r="ADH155" i="1"/>
  <c r="ADI155" i="1"/>
  <c r="ADJ155" i="1"/>
  <c r="ADK155" i="1"/>
  <c r="ADL155" i="1"/>
  <c r="ADF38" i="1"/>
  <c r="ADG38" i="1"/>
  <c r="ADH38" i="1"/>
  <c r="ADI38" i="1"/>
  <c r="ADJ38" i="1"/>
  <c r="ADK38" i="1"/>
  <c r="ADL38" i="1"/>
  <c r="ADF31" i="1"/>
  <c r="ADG31" i="1"/>
  <c r="ADH31" i="1"/>
  <c r="ADI31" i="1"/>
  <c r="ADJ31" i="1"/>
  <c r="ADK31" i="1"/>
  <c r="ADL31" i="1"/>
  <c r="ADF42" i="1"/>
  <c r="ADG42" i="1"/>
  <c r="ADH42" i="1"/>
  <c r="ADI42" i="1"/>
  <c r="ADJ42" i="1"/>
  <c r="ADK42" i="1"/>
  <c r="ADL42" i="1"/>
  <c r="ADF131" i="1"/>
  <c r="ADG131" i="1"/>
  <c r="ADH131" i="1"/>
  <c r="ADI131" i="1"/>
  <c r="ADJ131" i="1"/>
  <c r="ADK131" i="1"/>
  <c r="ADL131" i="1"/>
  <c r="ADF157" i="1"/>
  <c r="ADG157" i="1"/>
  <c r="ADH157" i="1"/>
  <c r="ADI157" i="1"/>
  <c r="ADJ157" i="1"/>
  <c r="ADK157" i="1"/>
  <c r="ADL157" i="1"/>
  <c r="ADF160" i="1"/>
  <c r="ADG160" i="1"/>
  <c r="ADH160" i="1"/>
  <c r="ADI160" i="1"/>
  <c r="ADJ160" i="1"/>
  <c r="ADK160" i="1"/>
  <c r="ADL160" i="1"/>
  <c r="ADF41" i="1"/>
  <c r="ADG41" i="1"/>
  <c r="ADH41" i="1"/>
  <c r="ADI41" i="1"/>
  <c r="ADJ41" i="1"/>
  <c r="ADK41" i="1"/>
  <c r="ADL41" i="1"/>
  <c r="ADF40" i="1"/>
  <c r="ADG40" i="1"/>
  <c r="ADH40" i="1"/>
  <c r="ADI40" i="1"/>
  <c r="ADJ40" i="1"/>
  <c r="ADK40" i="1"/>
  <c r="ADL40" i="1"/>
  <c r="ADF44" i="1"/>
  <c r="ADG44" i="1"/>
  <c r="ADH44" i="1"/>
  <c r="ADI44" i="1"/>
  <c r="ADJ44" i="1"/>
  <c r="ADK44" i="1"/>
  <c r="ADL44" i="1"/>
  <c r="ADF161" i="1"/>
  <c r="ADG161" i="1"/>
  <c r="ADH161" i="1"/>
  <c r="ADI161" i="1"/>
  <c r="ADJ161" i="1"/>
  <c r="ADK161" i="1"/>
  <c r="ADL161" i="1"/>
  <c r="ADF156" i="1"/>
  <c r="ADG156" i="1"/>
  <c r="ADH156" i="1"/>
  <c r="ADI156" i="1"/>
  <c r="ADJ156" i="1"/>
  <c r="ADK156" i="1"/>
  <c r="ADL156" i="1"/>
  <c r="ADF158" i="1"/>
  <c r="ADG158" i="1"/>
  <c r="ADH158" i="1"/>
  <c r="ADI158" i="1"/>
  <c r="ADJ158" i="1"/>
  <c r="ADK158" i="1"/>
  <c r="ADL158" i="1"/>
  <c r="ADF164" i="1"/>
  <c r="ADG164" i="1"/>
  <c r="ADH164" i="1"/>
  <c r="ADI164" i="1"/>
  <c r="ADJ164" i="1"/>
  <c r="ADK164" i="1"/>
  <c r="ADL164" i="1"/>
  <c r="ADF159" i="1"/>
  <c r="ADG159" i="1"/>
  <c r="ADH159" i="1"/>
  <c r="ADI159" i="1"/>
  <c r="ADJ159" i="1"/>
  <c r="ADK159" i="1"/>
  <c r="ADL159" i="1"/>
  <c r="ADF145" i="1"/>
  <c r="ADG145" i="1"/>
  <c r="ADH145" i="1"/>
  <c r="ADI145" i="1"/>
  <c r="ADJ145" i="1"/>
  <c r="ADK145" i="1"/>
  <c r="ADL145" i="1"/>
  <c r="ADF165" i="1"/>
  <c r="ADG165" i="1"/>
  <c r="ADH165" i="1"/>
  <c r="ADI165" i="1"/>
  <c r="ADJ165" i="1"/>
  <c r="ADK165" i="1"/>
  <c r="ADL165" i="1"/>
  <c r="ADF43" i="1"/>
  <c r="ADG43" i="1"/>
  <c r="ADH43" i="1"/>
  <c r="ADI43" i="1"/>
  <c r="ADJ43" i="1"/>
  <c r="ADK43" i="1"/>
  <c r="ADL43" i="1"/>
  <c r="ADF149" i="1"/>
  <c r="ADG149" i="1"/>
  <c r="ADH149" i="1"/>
  <c r="ADI149" i="1"/>
  <c r="ADJ149" i="1"/>
  <c r="ADK149" i="1"/>
  <c r="ADL149" i="1"/>
  <c r="ADF48" i="1"/>
  <c r="ADG48" i="1"/>
  <c r="ADH48" i="1"/>
  <c r="ADI48" i="1"/>
  <c r="ADJ48" i="1"/>
  <c r="ADK48" i="1"/>
  <c r="ADL48" i="1"/>
  <c r="ADF47" i="1"/>
  <c r="ADG47" i="1"/>
  <c r="ADH47" i="1"/>
  <c r="ADI47" i="1"/>
  <c r="ADJ47" i="1"/>
  <c r="ADK47" i="1"/>
  <c r="ADL47" i="1"/>
  <c r="ADF46" i="1"/>
  <c r="ADG46" i="1"/>
  <c r="ADH46" i="1"/>
  <c r="ADI46" i="1"/>
  <c r="ADJ46" i="1"/>
  <c r="ADK46" i="1"/>
  <c r="ADL46" i="1"/>
  <c r="ADF98" i="1"/>
  <c r="ADG98" i="1"/>
  <c r="ADH98" i="1"/>
  <c r="ADI98" i="1"/>
  <c r="ADJ98" i="1"/>
  <c r="ADK98" i="1"/>
  <c r="ADL98" i="1"/>
  <c r="ADF45" i="1"/>
  <c r="ADG45" i="1"/>
  <c r="ADH45" i="1"/>
  <c r="ADI45" i="1"/>
  <c r="ADJ45" i="1"/>
  <c r="ADK45" i="1"/>
  <c r="ADL45" i="1"/>
  <c r="ADF170" i="1"/>
  <c r="ADG170" i="1"/>
  <c r="ADH170" i="1"/>
  <c r="ADI170" i="1"/>
  <c r="ADJ170" i="1"/>
  <c r="ADK170" i="1"/>
  <c r="ADL170" i="1"/>
  <c r="ADF173" i="1"/>
  <c r="ADG173" i="1"/>
  <c r="ADH173" i="1"/>
  <c r="ADI173" i="1"/>
  <c r="ADJ173" i="1"/>
  <c r="ADK173" i="1"/>
  <c r="ADL173" i="1"/>
  <c r="ADF171" i="1"/>
  <c r="ADG171" i="1"/>
  <c r="ADH171" i="1"/>
  <c r="ADI171" i="1"/>
  <c r="ADJ171" i="1"/>
  <c r="ADK171" i="1"/>
  <c r="ADL171" i="1"/>
  <c r="ADF50" i="1"/>
  <c r="ADG50" i="1"/>
  <c r="ADH50" i="1"/>
  <c r="ADI50" i="1"/>
  <c r="ADJ50" i="1"/>
  <c r="ADK50" i="1"/>
  <c r="ADL50" i="1"/>
  <c r="ADF169" i="1"/>
  <c r="ADG169" i="1"/>
  <c r="ADH169" i="1"/>
  <c r="ADI169" i="1"/>
  <c r="ADJ169" i="1"/>
  <c r="ADK169" i="1"/>
  <c r="ADL169" i="1"/>
  <c r="ADF168" i="1"/>
  <c r="ADG168" i="1"/>
  <c r="ADH168" i="1"/>
  <c r="ADI168" i="1"/>
  <c r="ADJ168" i="1"/>
  <c r="ADK168" i="1"/>
  <c r="ADL168" i="1"/>
  <c r="ADF178" i="1"/>
  <c r="ADG178" i="1"/>
  <c r="ADH178" i="1"/>
  <c r="ADI178" i="1"/>
  <c r="ADJ178" i="1"/>
  <c r="ADK178" i="1"/>
  <c r="ADL178" i="1"/>
  <c r="ADF162" i="1"/>
  <c r="ADG162" i="1"/>
  <c r="ADH162" i="1"/>
  <c r="ADI162" i="1"/>
  <c r="ADJ162" i="1"/>
  <c r="ADK162" i="1"/>
  <c r="ADL162" i="1"/>
  <c r="ADF51" i="1"/>
  <c r="ADG51" i="1"/>
  <c r="ADH51" i="1"/>
  <c r="ADI51" i="1"/>
  <c r="ADJ51" i="1"/>
  <c r="ADK51" i="1"/>
  <c r="ADL51" i="1"/>
  <c r="ADF174" i="1"/>
  <c r="ADG174" i="1"/>
  <c r="ADH174" i="1"/>
  <c r="ADI174" i="1"/>
  <c r="ADJ174" i="1"/>
  <c r="ADK174" i="1"/>
  <c r="ADL174" i="1"/>
  <c r="ADF180" i="1"/>
  <c r="ADG180" i="1"/>
  <c r="ADH180" i="1"/>
  <c r="ADI180" i="1"/>
  <c r="ADJ180" i="1"/>
  <c r="ADK180" i="1"/>
  <c r="ADL180" i="1"/>
  <c r="ADF52" i="1"/>
  <c r="ADG52" i="1"/>
  <c r="ADH52" i="1"/>
  <c r="ADI52" i="1"/>
  <c r="ADJ52" i="1"/>
  <c r="ADK52" i="1"/>
  <c r="ADL52" i="1"/>
  <c r="ADF186" i="1"/>
  <c r="ADG186" i="1"/>
  <c r="ADH186" i="1"/>
  <c r="ADI186" i="1"/>
  <c r="ADJ186" i="1"/>
  <c r="ADK186" i="1"/>
  <c r="ADL186" i="1"/>
  <c r="ADF187" i="1"/>
  <c r="ADG187" i="1"/>
  <c r="ADH187" i="1"/>
  <c r="ADI187" i="1"/>
  <c r="ADJ187" i="1"/>
  <c r="ADK187" i="1"/>
  <c r="ADL187" i="1"/>
  <c r="ADF184" i="1"/>
  <c r="ADG184" i="1"/>
  <c r="ADH184" i="1"/>
  <c r="ADI184" i="1"/>
  <c r="ADJ184" i="1"/>
  <c r="ADK184" i="1"/>
  <c r="ADL184" i="1"/>
  <c r="ADF188" i="1"/>
  <c r="ADG188" i="1"/>
  <c r="ADH188" i="1"/>
  <c r="ADI188" i="1"/>
  <c r="ADJ188" i="1"/>
  <c r="ADK188" i="1"/>
  <c r="ADL188" i="1"/>
  <c r="ADF54" i="1"/>
  <c r="ADG54" i="1"/>
  <c r="ADH54" i="1"/>
  <c r="ADI54" i="1"/>
  <c r="ADJ54" i="1"/>
  <c r="ADK54" i="1"/>
  <c r="ADL54" i="1"/>
  <c r="ADF189" i="1"/>
  <c r="ADG189" i="1"/>
  <c r="ADH189" i="1"/>
  <c r="ADI189" i="1"/>
  <c r="ADJ189" i="1"/>
  <c r="ADK189" i="1"/>
  <c r="ADL189" i="1"/>
  <c r="ADF185" i="1"/>
  <c r="ADG185" i="1"/>
  <c r="ADH185" i="1"/>
  <c r="ADI185" i="1"/>
  <c r="ADJ185" i="1"/>
  <c r="ADK185" i="1"/>
  <c r="ADL185" i="1"/>
  <c r="ADF56" i="1"/>
  <c r="ADG56" i="1"/>
  <c r="ADH56" i="1"/>
  <c r="ADI56" i="1"/>
  <c r="ADJ56" i="1"/>
  <c r="ADK56" i="1"/>
  <c r="ADL56" i="1"/>
  <c r="ADF58" i="1"/>
  <c r="ADG58" i="1"/>
  <c r="ADH58" i="1"/>
  <c r="ADI58" i="1"/>
  <c r="ADJ58" i="1"/>
  <c r="ADK58" i="1"/>
  <c r="ADL58" i="1"/>
  <c r="ADF190" i="1"/>
  <c r="ADG190" i="1"/>
  <c r="ADH190" i="1"/>
  <c r="ADI190" i="1"/>
  <c r="ADJ190" i="1"/>
  <c r="ADK190" i="1"/>
  <c r="ADL190" i="1"/>
  <c r="ADF182" i="1"/>
  <c r="ADG182" i="1"/>
  <c r="ADH182" i="1"/>
  <c r="ADI182" i="1"/>
  <c r="ADJ182" i="1"/>
  <c r="ADK182" i="1"/>
  <c r="ADL182" i="1"/>
  <c r="ADF191" i="1"/>
  <c r="ADG191" i="1"/>
  <c r="ADH191" i="1"/>
  <c r="ADI191" i="1"/>
  <c r="ADJ191" i="1"/>
  <c r="ADK191" i="1"/>
  <c r="ADL191" i="1"/>
  <c r="ADF175" i="1"/>
  <c r="ADG175" i="1"/>
  <c r="ADH175" i="1"/>
  <c r="ADI175" i="1"/>
  <c r="ADJ175" i="1"/>
  <c r="ADK175" i="1"/>
  <c r="ADL175" i="1"/>
  <c r="ADF181" i="1"/>
  <c r="ADG181" i="1"/>
  <c r="ADH181" i="1"/>
  <c r="ADI181" i="1"/>
  <c r="ADJ181" i="1"/>
  <c r="ADK181" i="1"/>
  <c r="ADL181" i="1"/>
  <c r="ADF59" i="1"/>
  <c r="ADG59" i="1"/>
  <c r="ADH59" i="1"/>
  <c r="ADI59" i="1"/>
  <c r="ADJ59" i="1"/>
  <c r="ADK59" i="1"/>
  <c r="ADL59" i="1"/>
  <c r="ADF192" i="1"/>
  <c r="ADG192" i="1"/>
  <c r="ADH192" i="1"/>
  <c r="ADI192" i="1"/>
  <c r="ADJ192" i="1"/>
  <c r="ADK192" i="1"/>
  <c r="ADL192" i="1"/>
  <c r="ADF193" i="1"/>
  <c r="ADG193" i="1"/>
  <c r="ADH193" i="1"/>
  <c r="ADI193" i="1"/>
  <c r="ADJ193" i="1"/>
  <c r="ADK193" i="1"/>
  <c r="ADL193" i="1"/>
  <c r="ADF60" i="1"/>
  <c r="ADG60" i="1"/>
  <c r="ADH60" i="1"/>
  <c r="ADI60" i="1"/>
  <c r="ADJ60" i="1"/>
  <c r="ADK60" i="1"/>
  <c r="ADL60" i="1"/>
  <c r="ADF61" i="1"/>
  <c r="ADG61" i="1"/>
  <c r="ADH61" i="1"/>
  <c r="ADI61" i="1"/>
  <c r="ADJ61" i="1"/>
  <c r="ADK61" i="1"/>
  <c r="ADL61" i="1"/>
  <c r="ADF57" i="1"/>
  <c r="ADG57" i="1"/>
  <c r="ADH57" i="1"/>
  <c r="ADI57" i="1"/>
  <c r="ADJ57" i="1"/>
  <c r="ADK57" i="1"/>
  <c r="ADL57" i="1"/>
  <c r="ADF63" i="1"/>
  <c r="ADG63" i="1"/>
  <c r="ADH63" i="1"/>
  <c r="ADI63" i="1"/>
  <c r="ADJ63" i="1"/>
  <c r="ADK63" i="1"/>
  <c r="ADL63" i="1"/>
  <c r="ADF62" i="1"/>
  <c r="ADG62" i="1"/>
  <c r="ADH62" i="1"/>
  <c r="ADI62" i="1"/>
  <c r="ADJ62" i="1"/>
  <c r="ADK62" i="1"/>
  <c r="ADL62" i="1"/>
  <c r="ADF66" i="1"/>
  <c r="ADG66" i="1"/>
  <c r="ADH66" i="1"/>
  <c r="ADI66" i="1"/>
  <c r="ADJ66" i="1"/>
  <c r="ADK66" i="1"/>
  <c r="ADL66" i="1"/>
  <c r="ADF196" i="1"/>
  <c r="ADG196" i="1"/>
  <c r="ADH196" i="1"/>
  <c r="ADI196" i="1"/>
  <c r="ADJ196" i="1"/>
  <c r="ADK196" i="1"/>
  <c r="ADL196" i="1"/>
  <c r="ADF198" i="1"/>
  <c r="ADG198" i="1"/>
  <c r="ADH198" i="1"/>
  <c r="ADI198" i="1"/>
  <c r="ADJ198" i="1"/>
  <c r="ADK198" i="1"/>
  <c r="ADL198" i="1"/>
  <c r="ADF199" i="1"/>
  <c r="ADG199" i="1"/>
  <c r="ADH199" i="1"/>
  <c r="ADI199" i="1"/>
  <c r="ADJ199" i="1"/>
  <c r="ADK199" i="1"/>
  <c r="ADL199" i="1"/>
  <c r="ADF203" i="1"/>
  <c r="ADG203" i="1"/>
  <c r="ADH203" i="1"/>
  <c r="ADI203" i="1"/>
  <c r="ADJ203" i="1"/>
  <c r="ADK203" i="1"/>
  <c r="ADL203" i="1"/>
  <c r="ADF202" i="1"/>
  <c r="ADG202" i="1"/>
  <c r="ADH202" i="1"/>
  <c r="ADI202" i="1"/>
  <c r="ADJ202" i="1"/>
  <c r="ADK202" i="1"/>
  <c r="ADL202" i="1"/>
  <c r="ADF201" i="1"/>
  <c r="ADG201" i="1"/>
  <c r="ADH201" i="1"/>
  <c r="ADI201" i="1"/>
  <c r="ADJ201" i="1"/>
  <c r="ADK201" i="1"/>
  <c r="ADL201" i="1"/>
  <c r="ADF204" i="1"/>
  <c r="ADG204" i="1"/>
  <c r="ADH204" i="1"/>
  <c r="ADI204" i="1"/>
  <c r="ADJ204" i="1"/>
  <c r="ADK204" i="1"/>
  <c r="ADL204" i="1"/>
  <c r="ADF206" i="1"/>
  <c r="ADG206" i="1"/>
  <c r="ADH206" i="1"/>
  <c r="ADI206" i="1"/>
  <c r="ADJ206" i="1"/>
  <c r="ADK206" i="1"/>
  <c r="ADL206" i="1"/>
  <c r="ADF205" i="1"/>
  <c r="ADG205" i="1"/>
  <c r="ADH205" i="1"/>
  <c r="ADI205" i="1"/>
  <c r="ADJ205" i="1"/>
  <c r="ADK205" i="1"/>
  <c r="ADL205" i="1"/>
  <c r="ADF207" i="1"/>
  <c r="ADG207" i="1"/>
  <c r="ADH207" i="1"/>
  <c r="ADI207" i="1"/>
  <c r="ADJ207" i="1"/>
  <c r="ADK207" i="1"/>
  <c r="ADL207" i="1"/>
  <c r="ADF209" i="1"/>
  <c r="ADG209" i="1"/>
  <c r="ADH209" i="1"/>
  <c r="ADI209" i="1"/>
  <c r="ADJ209" i="1"/>
  <c r="ADK209" i="1"/>
  <c r="ADL209" i="1"/>
  <c r="ADF200" i="1"/>
  <c r="ADG200" i="1"/>
  <c r="ADH200" i="1"/>
  <c r="ADI200" i="1"/>
  <c r="ADJ200" i="1"/>
  <c r="ADK200" i="1"/>
  <c r="ADL200" i="1"/>
  <c r="ADF148" i="1"/>
  <c r="ADG148" i="1"/>
  <c r="ADH148" i="1"/>
  <c r="ADI148" i="1"/>
  <c r="ADJ148" i="1"/>
  <c r="ADK148" i="1"/>
  <c r="ADL148" i="1"/>
  <c r="ADF68" i="1"/>
  <c r="ADG68" i="1"/>
  <c r="ADH68" i="1"/>
  <c r="ADI68" i="1"/>
  <c r="ADJ68" i="1"/>
  <c r="ADK68" i="1"/>
  <c r="ADL68" i="1"/>
  <c r="ADF140" i="1"/>
  <c r="ADG140" i="1"/>
  <c r="ADH140" i="1"/>
  <c r="ADI140" i="1"/>
  <c r="ADJ140" i="1"/>
  <c r="ADK140" i="1"/>
  <c r="ADL140" i="1"/>
  <c r="ADF67" i="1"/>
  <c r="ADG67" i="1"/>
  <c r="ADH67" i="1"/>
  <c r="ADI67" i="1"/>
  <c r="ADJ67" i="1"/>
  <c r="ADK67" i="1"/>
  <c r="ADL67" i="1"/>
  <c r="ADF208" i="1"/>
  <c r="ADG208" i="1"/>
  <c r="ADH208" i="1"/>
  <c r="ADI208" i="1"/>
  <c r="ADJ208" i="1"/>
  <c r="ADK208" i="1"/>
  <c r="ADL208" i="1"/>
  <c r="ADF49" i="1"/>
  <c r="ADG49" i="1"/>
  <c r="ADH49" i="1"/>
  <c r="ADI49" i="1"/>
  <c r="ADJ49" i="1"/>
  <c r="ADK49" i="1"/>
  <c r="ADL49" i="1"/>
  <c r="ADF179" i="1"/>
  <c r="ADG179" i="1"/>
  <c r="ADH179" i="1"/>
  <c r="ADI179" i="1"/>
  <c r="ADJ179" i="1"/>
  <c r="ADK179" i="1"/>
  <c r="ADL179" i="1"/>
  <c r="ADF166" i="1"/>
  <c r="ADG166" i="1"/>
  <c r="ADH166" i="1"/>
  <c r="ADI166" i="1"/>
  <c r="ADJ166" i="1"/>
  <c r="ADK166" i="1"/>
  <c r="ADL166" i="1"/>
  <c r="ADF183" i="1"/>
  <c r="ADG183" i="1"/>
  <c r="ADH183" i="1"/>
  <c r="ADI183" i="1"/>
  <c r="ADJ183" i="1"/>
  <c r="ADK183" i="1"/>
  <c r="ADL183" i="1"/>
  <c r="ADF172" i="1"/>
  <c r="ADG172" i="1"/>
  <c r="ADH172" i="1"/>
  <c r="ADI172" i="1"/>
  <c r="ADJ172" i="1"/>
  <c r="ADK172" i="1"/>
  <c r="ADL172" i="1"/>
  <c r="ADF176" i="1"/>
  <c r="ADG176" i="1"/>
  <c r="ADH176" i="1"/>
  <c r="ADI176" i="1"/>
  <c r="ADJ176" i="1"/>
  <c r="ADK176" i="1"/>
  <c r="ADL176" i="1"/>
  <c r="ADF167" i="1"/>
  <c r="ADG167" i="1"/>
  <c r="ADH167" i="1"/>
  <c r="ADI167" i="1"/>
  <c r="ADJ167" i="1"/>
  <c r="ADK167" i="1"/>
  <c r="ADL167" i="1"/>
  <c r="ADF55" i="1"/>
  <c r="ADG55" i="1"/>
  <c r="ADH55" i="1"/>
  <c r="ADI55" i="1"/>
  <c r="ADJ55" i="1"/>
  <c r="ADK55" i="1"/>
  <c r="ADL55" i="1"/>
  <c r="ADF53" i="1"/>
  <c r="ADG53" i="1"/>
  <c r="ADH53" i="1"/>
  <c r="ADI53" i="1"/>
  <c r="ADJ53" i="1"/>
  <c r="ADK53" i="1"/>
  <c r="ADL53" i="1"/>
  <c r="ADF177" i="1"/>
  <c r="ADG177" i="1"/>
  <c r="ADH177" i="1"/>
  <c r="ADI177" i="1"/>
  <c r="ADJ177" i="1"/>
  <c r="ADK177" i="1"/>
  <c r="ADL177" i="1"/>
  <c r="ADF37" i="1"/>
  <c r="ADG37" i="1"/>
  <c r="ADH37" i="1"/>
  <c r="ADI37" i="1"/>
  <c r="ADJ37" i="1"/>
  <c r="ADK37" i="1"/>
  <c r="ADL37" i="1"/>
  <c r="ADF2" i="1"/>
  <c r="ADG2" i="1"/>
  <c r="ADH2" i="1"/>
  <c r="ADI2" i="1"/>
  <c r="ADJ2" i="1"/>
  <c r="ADK2" i="1"/>
  <c r="ADL2" i="1"/>
  <c r="ADF7" i="1"/>
  <c r="ADG7" i="1"/>
  <c r="ADH7" i="1"/>
  <c r="ADI7" i="1"/>
  <c r="ADJ7" i="1"/>
  <c r="ADK7" i="1"/>
  <c r="ADL7" i="1"/>
  <c r="ADF10" i="1"/>
  <c r="ADG10" i="1"/>
  <c r="ADH10" i="1"/>
  <c r="ADI10" i="1"/>
  <c r="ADJ10" i="1"/>
  <c r="ADK10" i="1"/>
  <c r="ADL10" i="1"/>
  <c r="ADF12" i="1"/>
  <c r="ADG12" i="1"/>
  <c r="ADH12" i="1"/>
  <c r="ADI12" i="1"/>
  <c r="ADJ12" i="1"/>
  <c r="ADK12" i="1"/>
  <c r="ADL12" i="1"/>
  <c r="ADF15" i="1"/>
  <c r="ADG15" i="1"/>
  <c r="ADH15" i="1"/>
  <c r="ADI15" i="1"/>
  <c r="ADJ15" i="1"/>
  <c r="ADK15" i="1"/>
  <c r="ADL15" i="1"/>
  <c r="ADF20" i="1"/>
  <c r="ADG20" i="1"/>
  <c r="ADH20" i="1"/>
  <c r="ADI20" i="1"/>
  <c r="ADJ20" i="1"/>
  <c r="ADK20" i="1"/>
  <c r="ADL20" i="1"/>
  <c r="ADF64" i="1"/>
  <c r="ADG64" i="1"/>
  <c r="ADH64" i="1"/>
  <c r="ADI64" i="1"/>
  <c r="ADJ64" i="1"/>
  <c r="ADK64" i="1"/>
  <c r="ADL64" i="1"/>
  <c r="ADF65" i="1"/>
  <c r="ADG65" i="1"/>
  <c r="ADH65" i="1"/>
  <c r="ADI65" i="1"/>
  <c r="ADJ65" i="1"/>
  <c r="ADK65" i="1"/>
  <c r="ADL65" i="1"/>
  <c r="ADG73" i="1"/>
  <c r="ADF73" i="1"/>
  <c r="ADL73" i="1"/>
  <c r="ADK73" i="1"/>
  <c r="ADJ73" i="1"/>
  <c r="ADI73" i="1"/>
  <c r="ADH73" i="1"/>
  <c r="KX74" i="1"/>
  <c r="KY74" i="1"/>
  <c r="KZ74" i="1"/>
  <c r="LA74" i="1"/>
  <c r="LB74" i="1"/>
  <c r="LC74" i="1"/>
  <c r="LD74" i="1"/>
  <c r="KX70" i="1"/>
  <c r="KY70" i="1"/>
  <c r="KZ70" i="1"/>
  <c r="LA70" i="1"/>
  <c r="LB70" i="1"/>
  <c r="LC70" i="1"/>
  <c r="LD70" i="1"/>
  <c r="KX71" i="1"/>
  <c r="KY71" i="1"/>
  <c r="KZ71" i="1"/>
  <c r="LA71" i="1"/>
  <c r="LB71" i="1"/>
  <c r="LC71" i="1"/>
  <c r="LD71" i="1"/>
  <c r="KX69" i="1"/>
  <c r="KY69" i="1"/>
  <c r="KZ69" i="1"/>
  <c r="LA69" i="1"/>
  <c r="LB69" i="1"/>
  <c r="LC69" i="1"/>
  <c r="LD69" i="1"/>
  <c r="KX75" i="1"/>
  <c r="KY75" i="1"/>
  <c r="KZ75" i="1"/>
  <c r="LA75" i="1"/>
  <c r="LB75" i="1"/>
  <c r="LC75" i="1"/>
  <c r="LD75" i="1"/>
  <c r="KX3" i="1"/>
  <c r="KY3" i="1"/>
  <c r="KZ3" i="1"/>
  <c r="LA3" i="1"/>
  <c r="LB3" i="1"/>
  <c r="LC3" i="1"/>
  <c r="LD3" i="1"/>
  <c r="KX5" i="1"/>
  <c r="KY5" i="1"/>
  <c r="KZ5" i="1"/>
  <c r="LA5" i="1"/>
  <c r="LB5" i="1"/>
  <c r="LC5" i="1"/>
  <c r="LD5" i="1"/>
  <c r="KX4" i="1"/>
  <c r="KY4" i="1"/>
  <c r="KZ4" i="1"/>
  <c r="LA4" i="1"/>
  <c r="LB4" i="1"/>
  <c r="LC4" i="1"/>
  <c r="LD4" i="1"/>
  <c r="KX78" i="1"/>
  <c r="KY78" i="1"/>
  <c r="KZ78" i="1"/>
  <c r="LA78" i="1"/>
  <c r="LB78" i="1"/>
  <c r="LC78" i="1"/>
  <c r="LD78" i="1"/>
  <c r="KX6" i="1"/>
  <c r="KY6" i="1"/>
  <c r="KZ6" i="1"/>
  <c r="LA6" i="1"/>
  <c r="LB6" i="1"/>
  <c r="LC6" i="1"/>
  <c r="LD6" i="1"/>
  <c r="KX81" i="1"/>
  <c r="KY81" i="1"/>
  <c r="KZ81" i="1"/>
  <c r="LA81" i="1"/>
  <c r="LB81" i="1"/>
  <c r="LC81" i="1"/>
  <c r="LD81" i="1"/>
  <c r="KX79" i="1"/>
  <c r="KY79" i="1"/>
  <c r="KZ79" i="1"/>
  <c r="LA79" i="1"/>
  <c r="LB79" i="1"/>
  <c r="LC79" i="1"/>
  <c r="LD79" i="1"/>
  <c r="KX76" i="1"/>
  <c r="KY76" i="1"/>
  <c r="KZ76" i="1"/>
  <c r="LA76" i="1"/>
  <c r="LB76" i="1"/>
  <c r="LC76" i="1"/>
  <c r="LD76" i="1"/>
  <c r="KX84" i="1"/>
  <c r="KY84" i="1"/>
  <c r="KZ84" i="1"/>
  <c r="LA84" i="1"/>
  <c r="LB84" i="1"/>
  <c r="LC84" i="1"/>
  <c r="LD84" i="1"/>
  <c r="KX86" i="1"/>
  <c r="KY86" i="1"/>
  <c r="KZ86" i="1"/>
  <c r="LA86" i="1"/>
  <c r="LB86" i="1"/>
  <c r="LC86" i="1"/>
  <c r="LD86" i="1"/>
  <c r="KX85" i="1"/>
  <c r="KY85" i="1"/>
  <c r="KZ85" i="1"/>
  <c r="LA85" i="1"/>
  <c r="LB85" i="1"/>
  <c r="LC85" i="1"/>
  <c r="LD85" i="1"/>
  <c r="KX88" i="1"/>
  <c r="KY88" i="1"/>
  <c r="KZ88" i="1"/>
  <c r="LA88" i="1"/>
  <c r="LB88" i="1"/>
  <c r="LC88" i="1"/>
  <c r="LD88" i="1"/>
  <c r="KX9" i="1"/>
  <c r="KY9" i="1"/>
  <c r="KZ9" i="1"/>
  <c r="LA9" i="1"/>
  <c r="LB9" i="1"/>
  <c r="LC9" i="1"/>
  <c r="LD9" i="1"/>
  <c r="KX87" i="1"/>
  <c r="KY87" i="1"/>
  <c r="KZ87" i="1"/>
  <c r="LA87" i="1"/>
  <c r="LB87" i="1"/>
  <c r="LC87" i="1"/>
  <c r="LD87" i="1"/>
  <c r="KX8" i="1"/>
  <c r="KY8" i="1"/>
  <c r="KZ8" i="1"/>
  <c r="LA8" i="1"/>
  <c r="LB8" i="1"/>
  <c r="LC8" i="1"/>
  <c r="LD8" i="1"/>
  <c r="KX83" i="1"/>
  <c r="KY83" i="1"/>
  <c r="KZ83" i="1"/>
  <c r="LA83" i="1"/>
  <c r="LB83" i="1"/>
  <c r="LC83" i="1"/>
  <c r="LD83" i="1"/>
  <c r="KX90" i="1"/>
  <c r="KY90" i="1"/>
  <c r="KZ90" i="1"/>
  <c r="LA90" i="1"/>
  <c r="LB90" i="1"/>
  <c r="LC90" i="1"/>
  <c r="LD90" i="1"/>
  <c r="KX11" i="1"/>
  <c r="KY11" i="1"/>
  <c r="KZ11" i="1"/>
  <c r="LA11" i="1"/>
  <c r="LB11" i="1"/>
  <c r="LC11" i="1"/>
  <c r="LD11" i="1"/>
  <c r="KX16" i="1"/>
  <c r="KY16" i="1"/>
  <c r="KZ16" i="1"/>
  <c r="LA16" i="1"/>
  <c r="LB16" i="1"/>
  <c r="LC16" i="1"/>
  <c r="LD16" i="1"/>
  <c r="KX14" i="1"/>
  <c r="KY14" i="1"/>
  <c r="KZ14" i="1"/>
  <c r="LA14" i="1"/>
  <c r="LB14" i="1"/>
  <c r="LC14" i="1"/>
  <c r="LD14" i="1"/>
  <c r="KX92" i="1"/>
  <c r="KY92" i="1"/>
  <c r="KZ92" i="1"/>
  <c r="LA92" i="1"/>
  <c r="LB92" i="1"/>
  <c r="LC92" i="1"/>
  <c r="LD92" i="1"/>
  <c r="KX13" i="1"/>
  <c r="KY13" i="1"/>
  <c r="KZ13" i="1"/>
  <c r="LA13" i="1"/>
  <c r="LB13" i="1"/>
  <c r="LC13" i="1"/>
  <c r="LD13" i="1"/>
  <c r="KX94" i="1"/>
  <c r="KY94" i="1"/>
  <c r="KZ94" i="1"/>
  <c r="LA94" i="1"/>
  <c r="LB94" i="1"/>
  <c r="LC94" i="1"/>
  <c r="LD94" i="1"/>
  <c r="KX97" i="1"/>
  <c r="KY97" i="1"/>
  <c r="KZ97" i="1"/>
  <c r="LA97" i="1"/>
  <c r="LB97" i="1"/>
  <c r="LC97" i="1"/>
  <c r="LD97" i="1"/>
  <c r="KX17" i="1"/>
  <c r="KY17" i="1"/>
  <c r="KZ17" i="1"/>
  <c r="LA17" i="1"/>
  <c r="LB17" i="1"/>
  <c r="LC17" i="1"/>
  <c r="LD17" i="1"/>
  <c r="KX96" i="1"/>
  <c r="KY96" i="1"/>
  <c r="KZ96" i="1"/>
  <c r="LA96" i="1"/>
  <c r="LB96" i="1"/>
  <c r="LC96" i="1"/>
  <c r="LD96" i="1"/>
  <c r="KX100" i="1"/>
  <c r="KY100" i="1"/>
  <c r="KZ100" i="1"/>
  <c r="LA100" i="1"/>
  <c r="LB100" i="1"/>
  <c r="LC100" i="1"/>
  <c r="LD100" i="1"/>
  <c r="KX91" i="1"/>
  <c r="KY91" i="1"/>
  <c r="KZ91" i="1"/>
  <c r="LA91" i="1"/>
  <c r="LB91" i="1"/>
  <c r="LC91" i="1"/>
  <c r="LD91" i="1"/>
  <c r="KX103" i="1"/>
  <c r="KY103" i="1"/>
  <c r="KZ103" i="1"/>
  <c r="LA103" i="1"/>
  <c r="LB103" i="1"/>
  <c r="LC103" i="1"/>
  <c r="LD103" i="1"/>
  <c r="KX19" i="1"/>
  <c r="KY19" i="1"/>
  <c r="KZ19" i="1"/>
  <c r="LA19" i="1"/>
  <c r="LB19" i="1"/>
  <c r="LC19" i="1"/>
  <c r="LD19" i="1"/>
  <c r="KX104" i="1"/>
  <c r="KY104" i="1"/>
  <c r="KZ104" i="1"/>
  <c r="LA104" i="1"/>
  <c r="LB104" i="1"/>
  <c r="LC104" i="1"/>
  <c r="LD104" i="1"/>
  <c r="KX95" i="1"/>
  <c r="KY95" i="1"/>
  <c r="KZ95" i="1"/>
  <c r="LA95" i="1"/>
  <c r="LB95" i="1"/>
  <c r="LC95" i="1"/>
  <c r="LD95" i="1"/>
  <c r="KX101" i="1"/>
  <c r="KY101" i="1"/>
  <c r="KZ101" i="1"/>
  <c r="LA101" i="1"/>
  <c r="LB101" i="1"/>
  <c r="LC101" i="1"/>
  <c r="LD101" i="1"/>
  <c r="KX21" i="1"/>
  <c r="KY21" i="1"/>
  <c r="KZ21" i="1"/>
  <c r="LA21" i="1"/>
  <c r="LB21" i="1"/>
  <c r="LC21" i="1"/>
  <c r="LD21" i="1"/>
  <c r="KX99" i="1"/>
  <c r="KY99" i="1"/>
  <c r="KZ99" i="1"/>
  <c r="LA99" i="1"/>
  <c r="LB99" i="1"/>
  <c r="LC99" i="1"/>
  <c r="LD99" i="1"/>
  <c r="KX93" i="1"/>
  <c r="KY93" i="1"/>
  <c r="KZ93" i="1"/>
  <c r="LA93" i="1"/>
  <c r="LB93" i="1"/>
  <c r="LC93" i="1"/>
  <c r="LD93" i="1"/>
  <c r="KX102" i="1"/>
  <c r="KY102" i="1"/>
  <c r="KZ102" i="1"/>
  <c r="LA102" i="1"/>
  <c r="LB102" i="1"/>
  <c r="LC102" i="1"/>
  <c r="LD102" i="1"/>
  <c r="KX111" i="1"/>
  <c r="KY111" i="1"/>
  <c r="KZ111" i="1"/>
  <c r="LA111" i="1"/>
  <c r="LB111" i="1"/>
  <c r="LC111" i="1"/>
  <c r="LD111" i="1"/>
  <c r="KX110" i="1"/>
  <c r="KY110" i="1"/>
  <c r="KZ110" i="1"/>
  <c r="LA110" i="1"/>
  <c r="LB110" i="1"/>
  <c r="LC110" i="1"/>
  <c r="LD110" i="1"/>
  <c r="KX106" i="1"/>
  <c r="KY106" i="1"/>
  <c r="KZ106" i="1"/>
  <c r="LA106" i="1"/>
  <c r="LB106" i="1"/>
  <c r="LC106" i="1"/>
  <c r="LD106" i="1"/>
  <c r="KX108" i="1"/>
  <c r="KY108" i="1"/>
  <c r="KZ108" i="1"/>
  <c r="LA108" i="1"/>
  <c r="LB108" i="1"/>
  <c r="LC108" i="1"/>
  <c r="LD108" i="1"/>
  <c r="KX22" i="1"/>
  <c r="KY22" i="1"/>
  <c r="KZ22" i="1"/>
  <c r="LA22" i="1"/>
  <c r="LB22" i="1"/>
  <c r="LC22" i="1"/>
  <c r="LD22" i="1"/>
  <c r="KX114" i="1"/>
  <c r="KY114" i="1"/>
  <c r="KZ114" i="1"/>
  <c r="LA114" i="1"/>
  <c r="LB114" i="1"/>
  <c r="LC114" i="1"/>
  <c r="LD114" i="1"/>
  <c r="KX116" i="1"/>
  <c r="KY116" i="1"/>
  <c r="KZ116" i="1"/>
  <c r="LA116" i="1"/>
  <c r="LB116" i="1"/>
  <c r="LC116" i="1"/>
  <c r="LD116" i="1"/>
  <c r="KX117" i="1"/>
  <c r="KY117" i="1"/>
  <c r="KZ117" i="1"/>
  <c r="LA117" i="1"/>
  <c r="LB117" i="1"/>
  <c r="LC117" i="1"/>
  <c r="LD117" i="1"/>
  <c r="KX113" i="1"/>
  <c r="KY113" i="1"/>
  <c r="KZ113" i="1"/>
  <c r="LA113" i="1"/>
  <c r="LB113" i="1"/>
  <c r="LC113" i="1"/>
  <c r="LD113" i="1"/>
  <c r="KX23" i="1"/>
  <c r="KY23" i="1"/>
  <c r="KZ23" i="1"/>
  <c r="LA23" i="1"/>
  <c r="LB23" i="1"/>
  <c r="LC23" i="1"/>
  <c r="LD23" i="1"/>
  <c r="KX107" i="1"/>
  <c r="KY107" i="1"/>
  <c r="KZ107" i="1"/>
  <c r="LA107" i="1"/>
  <c r="LB107" i="1"/>
  <c r="LC107" i="1"/>
  <c r="LD107" i="1"/>
  <c r="KX24" i="1"/>
  <c r="KY24" i="1"/>
  <c r="KZ24" i="1"/>
  <c r="LA24" i="1"/>
  <c r="LB24" i="1"/>
  <c r="LC24" i="1"/>
  <c r="LD24" i="1"/>
  <c r="KX122" i="1"/>
  <c r="KY122" i="1"/>
  <c r="KZ122" i="1"/>
  <c r="LA122" i="1"/>
  <c r="LB122" i="1"/>
  <c r="LC122" i="1"/>
  <c r="LD122" i="1"/>
  <c r="KX123" i="1"/>
  <c r="KY123" i="1"/>
  <c r="KZ123" i="1"/>
  <c r="LA123" i="1"/>
  <c r="LB123" i="1"/>
  <c r="LC123" i="1"/>
  <c r="LD123" i="1"/>
  <c r="KX124" i="1"/>
  <c r="KY124" i="1"/>
  <c r="KZ124" i="1"/>
  <c r="LA124" i="1"/>
  <c r="LB124" i="1"/>
  <c r="LC124" i="1"/>
  <c r="LD124" i="1"/>
  <c r="KX121" i="1"/>
  <c r="KY121" i="1"/>
  <c r="KZ121" i="1"/>
  <c r="LA121" i="1"/>
  <c r="LB121" i="1"/>
  <c r="LC121" i="1"/>
  <c r="LD121" i="1"/>
  <c r="KX126" i="1"/>
  <c r="KY126" i="1"/>
  <c r="KZ126" i="1"/>
  <c r="LA126" i="1"/>
  <c r="LB126" i="1"/>
  <c r="LC126" i="1"/>
  <c r="LD126" i="1"/>
  <c r="KX129" i="1"/>
  <c r="KY129" i="1"/>
  <c r="KZ129" i="1"/>
  <c r="LA129" i="1"/>
  <c r="LB129" i="1"/>
  <c r="LC129" i="1"/>
  <c r="LD129" i="1"/>
  <c r="KX120" i="1"/>
  <c r="KY120" i="1"/>
  <c r="KZ120" i="1"/>
  <c r="LA120" i="1"/>
  <c r="LB120" i="1"/>
  <c r="LC120" i="1"/>
  <c r="LD120" i="1"/>
  <c r="KX127" i="1"/>
  <c r="KY127" i="1"/>
  <c r="KZ127" i="1"/>
  <c r="LA127" i="1"/>
  <c r="LB127" i="1"/>
  <c r="LC127" i="1"/>
  <c r="LD127" i="1"/>
  <c r="KX18" i="1"/>
  <c r="KY18" i="1"/>
  <c r="KZ18" i="1"/>
  <c r="LA18" i="1"/>
  <c r="LB18" i="1"/>
  <c r="LC18" i="1"/>
  <c r="LD18" i="1"/>
  <c r="KX125" i="1"/>
  <c r="KY125" i="1"/>
  <c r="KZ125" i="1"/>
  <c r="LA125" i="1"/>
  <c r="LB125" i="1"/>
  <c r="LC125" i="1"/>
  <c r="LD125" i="1"/>
  <c r="KX109" i="1"/>
  <c r="KY109" i="1"/>
  <c r="KZ109" i="1"/>
  <c r="LA109" i="1"/>
  <c r="LB109" i="1"/>
  <c r="LC109" i="1"/>
  <c r="LD109" i="1"/>
  <c r="KX25" i="1"/>
  <c r="KY25" i="1"/>
  <c r="KZ25" i="1"/>
  <c r="LA25" i="1"/>
  <c r="LB25" i="1"/>
  <c r="LC25" i="1"/>
  <c r="LD25" i="1"/>
  <c r="KX119" i="1"/>
  <c r="KY119" i="1"/>
  <c r="KZ119" i="1"/>
  <c r="LA119" i="1"/>
  <c r="LB119" i="1"/>
  <c r="LC119" i="1"/>
  <c r="LD119" i="1"/>
  <c r="KX128" i="1"/>
  <c r="KY128" i="1"/>
  <c r="KZ128" i="1"/>
  <c r="LA128" i="1"/>
  <c r="LB128" i="1"/>
  <c r="LC128" i="1"/>
  <c r="LD128" i="1"/>
  <c r="KX115" i="1"/>
  <c r="KY115" i="1"/>
  <c r="KZ115" i="1"/>
  <c r="LA115" i="1"/>
  <c r="LB115" i="1"/>
  <c r="LC115" i="1"/>
  <c r="LD115" i="1"/>
  <c r="KX26" i="1"/>
  <c r="KY26" i="1"/>
  <c r="KZ26" i="1"/>
  <c r="LA26" i="1"/>
  <c r="LB26" i="1"/>
  <c r="LC26" i="1"/>
  <c r="LD26" i="1"/>
  <c r="KX29" i="1"/>
  <c r="KY29" i="1"/>
  <c r="KZ29" i="1"/>
  <c r="LA29" i="1"/>
  <c r="LB29" i="1"/>
  <c r="LC29" i="1"/>
  <c r="LD29" i="1"/>
  <c r="KX30" i="1"/>
  <c r="KY30" i="1"/>
  <c r="KZ30" i="1"/>
  <c r="LA30" i="1"/>
  <c r="LB30" i="1"/>
  <c r="LC30" i="1"/>
  <c r="LD30" i="1"/>
  <c r="KX133" i="1"/>
  <c r="KY133" i="1"/>
  <c r="KZ133" i="1"/>
  <c r="LA133" i="1"/>
  <c r="LB133" i="1"/>
  <c r="LC133" i="1"/>
  <c r="LD133" i="1"/>
  <c r="KX135" i="1"/>
  <c r="KY135" i="1"/>
  <c r="KZ135" i="1"/>
  <c r="LA135" i="1"/>
  <c r="LB135" i="1"/>
  <c r="LC135" i="1"/>
  <c r="LD135" i="1"/>
  <c r="KX134" i="1"/>
  <c r="KY134" i="1"/>
  <c r="KZ134" i="1"/>
  <c r="LA134" i="1"/>
  <c r="LB134" i="1"/>
  <c r="LC134" i="1"/>
  <c r="LD134" i="1"/>
  <c r="KX32" i="1"/>
  <c r="KY32" i="1"/>
  <c r="KZ32" i="1"/>
  <c r="LA32" i="1"/>
  <c r="LB32" i="1"/>
  <c r="LC32" i="1"/>
  <c r="LD32" i="1"/>
  <c r="KX27" i="1"/>
  <c r="KY27" i="1"/>
  <c r="KZ27" i="1"/>
  <c r="LA27" i="1"/>
  <c r="LB27" i="1"/>
  <c r="LC27" i="1"/>
  <c r="LD27" i="1"/>
  <c r="KX33" i="1"/>
  <c r="KY33" i="1"/>
  <c r="KZ33" i="1"/>
  <c r="LA33" i="1"/>
  <c r="LB33" i="1"/>
  <c r="LC33" i="1"/>
  <c r="LD33" i="1"/>
  <c r="KX28" i="1"/>
  <c r="KY28" i="1"/>
  <c r="KZ28" i="1"/>
  <c r="LA28" i="1"/>
  <c r="LB28" i="1"/>
  <c r="LC28" i="1"/>
  <c r="LD28" i="1"/>
  <c r="KX136" i="1"/>
  <c r="KY136" i="1"/>
  <c r="KZ136" i="1"/>
  <c r="LA136" i="1"/>
  <c r="LB136" i="1"/>
  <c r="LC136" i="1"/>
  <c r="LD136" i="1"/>
  <c r="KX112" i="1"/>
  <c r="KY112" i="1"/>
  <c r="KZ112" i="1"/>
  <c r="LA112" i="1"/>
  <c r="LB112" i="1"/>
  <c r="LC112" i="1"/>
  <c r="LD112" i="1"/>
  <c r="KX138" i="1"/>
  <c r="KY138" i="1"/>
  <c r="KZ138" i="1"/>
  <c r="LA138" i="1"/>
  <c r="LB138" i="1"/>
  <c r="LC138" i="1"/>
  <c r="LD138" i="1"/>
  <c r="KX139" i="1"/>
  <c r="KY139" i="1"/>
  <c r="KZ139" i="1"/>
  <c r="LA139" i="1"/>
  <c r="LB139" i="1"/>
  <c r="LC139" i="1"/>
  <c r="LD139" i="1"/>
  <c r="KX142" i="1"/>
  <c r="KY142" i="1"/>
  <c r="KZ142" i="1"/>
  <c r="LA142" i="1"/>
  <c r="LB142" i="1"/>
  <c r="LC142" i="1"/>
  <c r="LD142" i="1"/>
  <c r="KX35" i="1"/>
  <c r="KY35" i="1"/>
  <c r="KZ35" i="1"/>
  <c r="LA35" i="1"/>
  <c r="LB35" i="1"/>
  <c r="LC35" i="1"/>
  <c r="LD35" i="1"/>
  <c r="KX137" i="1"/>
  <c r="KY137" i="1"/>
  <c r="KZ137" i="1"/>
  <c r="LA137" i="1"/>
  <c r="LB137" i="1"/>
  <c r="LC137" i="1"/>
  <c r="LD137" i="1"/>
  <c r="KX143" i="1"/>
  <c r="KY143" i="1"/>
  <c r="KZ143" i="1"/>
  <c r="LA143" i="1"/>
  <c r="LB143" i="1"/>
  <c r="LC143" i="1"/>
  <c r="LD143" i="1"/>
  <c r="KX144" i="1"/>
  <c r="KY144" i="1"/>
  <c r="KZ144" i="1"/>
  <c r="LA144" i="1"/>
  <c r="LB144" i="1"/>
  <c r="LC144" i="1"/>
  <c r="LD144" i="1"/>
  <c r="KX146" i="1"/>
  <c r="KY146" i="1"/>
  <c r="KZ146" i="1"/>
  <c r="LA146" i="1"/>
  <c r="LB146" i="1"/>
  <c r="LC146" i="1"/>
  <c r="LD146" i="1"/>
  <c r="KX36" i="1"/>
  <c r="KY36" i="1"/>
  <c r="KZ36" i="1"/>
  <c r="LA36" i="1"/>
  <c r="LB36" i="1"/>
  <c r="LC36" i="1"/>
  <c r="LD36" i="1"/>
  <c r="KX151" i="1"/>
  <c r="KY151" i="1"/>
  <c r="KZ151" i="1"/>
  <c r="LA151" i="1"/>
  <c r="LB151" i="1"/>
  <c r="LC151" i="1"/>
  <c r="LD151" i="1"/>
  <c r="KX150" i="1"/>
  <c r="KY150" i="1"/>
  <c r="KZ150" i="1"/>
  <c r="LA150" i="1"/>
  <c r="LB150" i="1"/>
  <c r="LC150" i="1"/>
  <c r="LD150" i="1"/>
  <c r="KX152" i="1"/>
  <c r="KY152" i="1"/>
  <c r="KZ152" i="1"/>
  <c r="LA152" i="1"/>
  <c r="LB152" i="1"/>
  <c r="LC152" i="1"/>
  <c r="LD152" i="1"/>
  <c r="KX39" i="1"/>
  <c r="KY39" i="1"/>
  <c r="KZ39" i="1"/>
  <c r="LA39" i="1"/>
  <c r="LB39" i="1"/>
  <c r="LC39" i="1"/>
  <c r="LD39" i="1"/>
  <c r="KX153" i="1"/>
  <c r="KY153" i="1"/>
  <c r="KZ153" i="1"/>
  <c r="LA153" i="1"/>
  <c r="LB153" i="1"/>
  <c r="LC153" i="1"/>
  <c r="LD153" i="1"/>
  <c r="KX34" i="1"/>
  <c r="KY34" i="1"/>
  <c r="KZ34" i="1"/>
  <c r="LA34" i="1"/>
  <c r="LB34" i="1"/>
  <c r="LC34" i="1"/>
  <c r="LD34" i="1"/>
  <c r="KX155" i="1"/>
  <c r="KY155" i="1"/>
  <c r="KZ155" i="1"/>
  <c r="LA155" i="1"/>
  <c r="LB155" i="1"/>
  <c r="LC155" i="1"/>
  <c r="LD155" i="1"/>
  <c r="KX38" i="1"/>
  <c r="KY38" i="1"/>
  <c r="KZ38" i="1"/>
  <c r="LA38" i="1"/>
  <c r="LB38" i="1"/>
  <c r="LC38" i="1"/>
  <c r="LD38" i="1"/>
  <c r="KX31" i="1"/>
  <c r="KY31" i="1"/>
  <c r="KZ31" i="1"/>
  <c r="LA31" i="1"/>
  <c r="LB31" i="1"/>
  <c r="LC31" i="1"/>
  <c r="LD31" i="1"/>
  <c r="KX42" i="1"/>
  <c r="KY42" i="1"/>
  <c r="KZ42" i="1"/>
  <c r="LA42" i="1"/>
  <c r="LB42" i="1"/>
  <c r="LC42" i="1"/>
  <c r="LD42" i="1"/>
  <c r="KX131" i="1"/>
  <c r="KY131" i="1"/>
  <c r="KZ131" i="1"/>
  <c r="LA131" i="1"/>
  <c r="LB131" i="1"/>
  <c r="LC131" i="1"/>
  <c r="LD131" i="1"/>
  <c r="KX157" i="1"/>
  <c r="KY157" i="1"/>
  <c r="KZ157" i="1"/>
  <c r="LA157" i="1"/>
  <c r="LB157" i="1"/>
  <c r="LC157" i="1"/>
  <c r="LD157" i="1"/>
  <c r="KX160" i="1"/>
  <c r="KY160" i="1"/>
  <c r="KZ160" i="1"/>
  <c r="LA160" i="1"/>
  <c r="LB160" i="1"/>
  <c r="LC160" i="1"/>
  <c r="LD160" i="1"/>
  <c r="KX41" i="1"/>
  <c r="KY41" i="1"/>
  <c r="KZ41" i="1"/>
  <c r="LA41" i="1"/>
  <c r="LB41" i="1"/>
  <c r="LC41" i="1"/>
  <c r="LD41" i="1"/>
  <c r="KX40" i="1"/>
  <c r="KY40" i="1"/>
  <c r="KZ40" i="1"/>
  <c r="LA40" i="1"/>
  <c r="LB40" i="1"/>
  <c r="LC40" i="1"/>
  <c r="LD40" i="1"/>
  <c r="KX44" i="1"/>
  <c r="KY44" i="1"/>
  <c r="KZ44" i="1"/>
  <c r="LA44" i="1"/>
  <c r="LB44" i="1"/>
  <c r="LC44" i="1"/>
  <c r="LD44" i="1"/>
  <c r="KX161" i="1"/>
  <c r="KY161" i="1"/>
  <c r="KZ161" i="1"/>
  <c r="LA161" i="1"/>
  <c r="LB161" i="1"/>
  <c r="LC161" i="1"/>
  <c r="LD161" i="1"/>
  <c r="KX156" i="1"/>
  <c r="KY156" i="1"/>
  <c r="KZ156" i="1"/>
  <c r="LA156" i="1"/>
  <c r="LB156" i="1"/>
  <c r="LC156" i="1"/>
  <c r="LD156" i="1"/>
  <c r="KX158" i="1"/>
  <c r="KY158" i="1"/>
  <c r="KZ158" i="1"/>
  <c r="LA158" i="1"/>
  <c r="LB158" i="1"/>
  <c r="LC158" i="1"/>
  <c r="LD158" i="1"/>
  <c r="KX164" i="1"/>
  <c r="KY164" i="1"/>
  <c r="KZ164" i="1"/>
  <c r="LA164" i="1"/>
  <c r="LB164" i="1"/>
  <c r="LC164" i="1"/>
  <c r="LD164" i="1"/>
  <c r="KX159" i="1"/>
  <c r="KY159" i="1"/>
  <c r="KZ159" i="1"/>
  <c r="LA159" i="1"/>
  <c r="LB159" i="1"/>
  <c r="LC159" i="1"/>
  <c r="LD159" i="1"/>
  <c r="KX145" i="1"/>
  <c r="KY145" i="1"/>
  <c r="KZ145" i="1"/>
  <c r="LA145" i="1"/>
  <c r="LB145" i="1"/>
  <c r="LC145" i="1"/>
  <c r="LD145" i="1"/>
  <c r="KX165" i="1"/>
  <c r="KY165" i="1"/>
  <c r="KZ165" i="1"/>
  <c r="LA165" i="1"/>
  <c r="LB165" i="1"/>
  <c r="LC165" i="1"/>
  <c r="LD165" i="1"/>
  <c r="KX43" i="1"/>
  <c r="KY43" i="1"/>
  <c r="KZ43" i="1"/>
  <c r="LA43" i="1"/>
  <c r="LB43" i="1"/>
  <c r="LC43" i="1"/>
  <c r="LD43" i="1"/>
  <c r="KX149" i="1"/>
  <c r="KY149" i="1"/>
  <c r="KZ149" i="1"/>
  <c r="LA149" i="1"/>
  <c r="LB149" i="1"/>
  <c r="LC149" i="1"/>
  <c r="LD149" i="1"/>
  <c r="KX48" i="1"/>
  <c r="KY48" i="1"/>
  <c r="KZ48" i="1"/>
  <c r="LA48" i="1"/>
  <c r="LB48" i="1"/>
  <c r="LC48" i="1"/>
  <c r="LD48" i="1"/>
  <c r="KX47" i="1"/>
  <c r="KY47" i="1"/>
  <c r="KZ47" i="1"/>
  <c r="LA47" i="1"/>
  <c r="LB47" i="1"/>
  <c r="LC47" i="1"/>
  <c r="LD47" i="1"/>
  <c r="KX46" i="1"/>
  <c r="KY46" i="1"/>
  <c r="KZ46" i="1"/>
  <c r="LA46" i="1"/>
  <c r="LB46" i="1"/>
  <c r="LC46" i="1"/>
  <c r="LD46" i="1"/>
  <c r="KX98" i="1"/>
  <c r="KY98" i="1"/>
  <c r="KZ98" i="1"/>
  <c r="LA98" i="1"/>
  <c r="LB98" i="1"/>
  <c r="LC98" i="1"/>
  <c r="LD98" i="1"/>
  <c r="KX45" i="1"/>
  <c r="KY45" i="1"/>
  <c r="KZ45" i="1"/>
  <c r="LA45" i="1"/>
  <c r="LB45" i="1"/>
  <c r="LC45" i="1"/>
  <c r="LD45" i="1"/>
  <c r="KX170" i="1"/>
  <c r="KY170" i="1"/>
  <c r="KZ170" i="1"/>
  <c r="LA170" i="1"/>
  <c r="LB170" i="1"/>
  <c r="LC170" i="1"/>
  <c r="LD170" i="1"/>
  <c r="KX173" i="1"/>
  <c r="KY173" i="1"/>
  <c r="KZ173" i="1"/>
  <c r="LA173" i="1"/>
  <c r="LB173" i="1"/>
  <c r="LC173" i="1"/>
  <c r="LD173" i="1"/>
  <c r="KX171" i="1"/>
  <c r="KY171" i="1"/>
  <c r="KZ171" i="1"/>
  <c r="LA171" i="1"/>
  <c r="LB171" i="1"/>
  <c r="LC171" i="1"/>
  <c r="LD171" i="1"/>
  <c r="KX50" i="1"/>
  <c r="KY50" i="1"/>
  <c r="KZ50" i="1"/>
  <c r="LA50" i="1"/>
  <c r="LB50" i="1"/>
  <c r="LC50" i="1"/>
  <c r="LD50" i="1"/>
  <c r="KX169" i="1"/>
  <c r="KY169" i="1"/>
  <c r="KZ169" i="1"/>
  <c r="LA169" i="1"/>
  <c r="LB169" i="1"/>
  <c r="LC169" i="1"/>
  <c r="LD169" i="1"/>
  <c r="KX168" i="1"/>
  <c r="KY168" i="1"/>
  <c r="KZ168" i="1"/>
  <c r="LA168" i="1"/>
  <c r="LB168" i="1"/>
  <c r="LC168" i="1"/>
  <c r="LD168" i="1"/>
  <c r="KX178" i="1"/>
  <c r="KY178" i="1"/>
  <c r="KZ178" i="1"/>
  <c r="LA178" i="1"/>
  <c r="LB178" i="1"/>
  <c r="LC178" i="1"/>
  <c r="LD178" i="1"/>
  <c r="KX162" i="1"/>
  <c r="KY162" i="1"/>
  <c r="KZ162" i="1"/>
  <c r="LA162" i="1"/>
  <c r="LB162" i="1"/>
  <c r="LC162" i="1"/>
  <c r="LD162" i="1"/>
  <c r="KX51" i="1"/>
  <c r="KY51" i="1"/>
  <c r="KZ51" i="1"/>
  <c r="LA51" i="1"/>
  <c r="LB51" i="1"/>
  <c r="LC51" i="1"/>
  <c r="LD51" i="1"/>
  <c r="KX174" i="1"/>
  <c r="KY174" i="1"/>
  <c r="KZ174" i="1"/>
  <c r="LA174" i="1"/>
  <c r="LB174" i="1"/>
  <c r="LC174" i="1"/>
  <c r="LD174" i="1"/>
  <c r="KX180" i="1"/>
  <c r="KY180" i="1"/>
  <c r="KZ180" i="1"/>
  <c r="LA180" i="1"/>
  <c r="LB180" i="1"/>
  <c r="LC180" i="1"/>
  <c r="LD180" i="1"/>
  <c r="KX52" i="1"/>
  <c r="KY52" i="1"/>
  <c r="KZ52" i="1"/>
  <c r="LA52" i="1"/>
  <c r="LB52" i="1"/>
  <c r="LC52" i="1"/>
  <c r="LD52" i="1"/>
  <c r="KX186" i="1"/>
  <c r="KY186" i="1"/>
  <c r="KZ186" i="1"/>
  <c r="LA186" i="1"/>
  <c r="LB186" i="1"/>
  <c r="LC186" i="1"/>
  <c r="LD186" i="1"/>
  <c r="KX187" i="1"/>
  <c r="KY187" i="1"/>
  <c r="KZ187" i="1"/>
  <c r="LA187" i="1"/>
  <c r="LB187" i="1"/>
  <c r="LC187" i="1"/>
  <c r="LD187" i="1"/>
  <c r="KX184" i="1"/>
  <c r="KY184" i="1"/>
  <c r="KZ184" i="1"/>
  <c r="LA184" i="1"/>
  <c r="LB184" i="1"/>
  <c r="LC184" i="1"/>
  <c r="LD184" i="1"/>
  <c r="KX188" i="1"/>
  <c r="KY188" i="1"/>
  <c r="KZ188" i="1"/>
  <c r="LA188" i="1"/>
  <c r="LB188" i="1"/>
  <c r="LC188" i="1"/>
  <c r="LD188" i="1"/>
  <c r="KX54" i="1"/>
  <c r="KY54" i="1"/>
  <c r="KZ54" i="1"/>
  <c r="LA54" i="1"/>
  <c r="LB54" i="1"/>
  <c r="LC54" i="1"/>
  <c r="LD54" i="1"/>
  <c r="KX189" i="1"/>
  <c r="KY189" i="1"/>
  <c r="KZ189" i="1"/>
  <c r="LA189" i="1"/>
  <c r="LB189" i="1"/>
  <c r="LC189" i="1"/>
  <c r="LD189" i="1"/>
  <c r="KX185" i="1"/>
  <c r="KY185" i="1"/>
  <c r="KZ185" i="1"/>
  <c r="LA185" i="1"/>
  <c r="LB185" i="1"/>
  <c r="LC185" i="1"/>
  <c r="LD185" i="1"/>
  <c r="KX56" i="1"/>
  <c r="KY56" i="1"/>
  <c r="KZ56" i="1"/>
  <c r="LA56" i="1"/>
  <c r="LB56" i="1"/>
  <c r="LC56" i="1"/>
  <c r="LD56" i="1"/>
  <c r="KX58" i="1"/>
  <c r="KY58" i="1"/>
  <c r="KZ58" i="1"/>
  <c r="LA58" i="1"/>
  <c r="LB58" i="1"/>
  <c r="LC58" i="1"/>
  <c r="LD58" i="1"/>
  <c r="KX190" i="1"/>
  <c r="KY190" i="1"/>
  <c r="KZ190" i="1"/>
  <c r="LA190" i="1"/>
  <c r="LB190" i="1"/>
  <c r="LC190" i="1"/>
  <c r="LD190" i="1"/>
  <c r="KX182" i="1"/>
  <c r="KY182" i="1"/>
  <c r="KZ182" i="1"/>
  <c r="LA182" i="1"/>
  <c r="LB182" i="1"/>
  <c r="LC182" i="1"/>
  <c r="LD182" i="1"/>
  <c r="KX191" i="1"/>
  <c r="KY191" i="1"/>
  <c r="KZ191" i="1"/>
  <c r="LA191" i="1"/>
  <c r="LB191" i="1"/>
  <c r="LC191" i="1"/>
  <c r="LD191" i="1"/>
  <c r="KX175" i="1"/>
  <c r="KY175" i="1"/>
  <c r="KZ175" i="1"/>
  <c r="LA175" i="1"/>
  <c r="LB175" i="1"/>
  <c r="LC175" i="1"/>
  <c r="LD175" i="1"/>
  <c r="KX181" i="1"/>
  <c r="KY181" i="1"/>
  <c r="KZ181" i="1"/>
  <c r="LA181" i="1"/>
  <c r="LB181" i="1"/>
  <c r="LC181" i="1"/>
  <c r="LD181" i="1"/>
  <c r="KX59" i="1"/>
  <c r="KY59" i="1"/>
  <c r="KZ59" i="1"/>
  <c r="LA59" i="1"/>
  <c r="LB59" i="1"/>
  <c r="LC59" i="1"/>
  <c r="LD59" i="1"/>
  <c r="KX192" i="1"/>
  <c r="KY192" i="1"/>
  <c r="KZ192" i="1"/>
  <c r="LA192" i="1"/>
  <c r="LB192" i="1"/>
  <c r="LC192" i="1"/>
  <c r="LD192" i="1"/>
  <c r="KX193" i="1"/>
  <c r="KY193" i="1"/>
  <c r="KZ193" i="1"/>
  <c r="LA193" i="1"/>
  <c r="LB193" i="1"/>
  <c r="LC193" i="1"/>
  <c r="LD193" i="1"/>
  <c r="KX60" i="1"/>
  <c r="KY60" i="1"/>
  <c r="KZ60" i="1"/>
  <c r="LA60" i="1"/>
  <c r="LB60" i="1"/>
  <c r="LC60" i="1"/>
  <c r="LD60" i="1"/>
  <c r="KX61" i="1"/>
  <c r="KY61" i="1"/>
  <c r="KZ61" i="1"/>
  <c r="LA61" i="1"/>
  <c r="LB61" i="1"/>
  <c r="LC61" i="1"/>
  <c r="LD61" i="1"/>
  <c r="KX57" i="1"/>
  <c r="KY57" i="1"/>
  <c r="KZ57" i="1"/>
  <c r="LA57" i="1"/>
  <c r="LB57" i="1"/>
  <c r="LC57" i="1"/>
  <c r="LD57" i="1"/>
  <c r="KX63" i="1"/>
  <c r="KY63" i="1"/>
  <c r="KZ63" i="1"/>
  <c r="LA63" i="1"/>
  <c r="LB63" i="1"/>
  <c r="LC63" i="1"/>
  <c r="LD63" i="1"/>
  <c r="KX62" i="1"/>
  <c r="KY62" i="1"/>
  <c r="KZ62" i="1"/>
  <c r="LA62" i="1"/>
  <c r="LB62" i="1"/>
  <c r="LC62" i="1"/>
  <c r="LD62" i="1"/>
  <c r="KX66" i="1"/>
  <c r="KY66" i="1"/>
  <c r="KZ66" i="1"/>
  <c r="LA66" i="1"/>
  <c r="LB66" i="1"/>
  <c r="LC66" i="1"/>
  <c r="LD66" i="1"/>
  <c r="KX196" i="1"/>
  <c r="KY196" i="1"/>
  <c r="KZ196" i="1"/>
  <c r="LA196" i="1"/>
  <c r="LB196" i="1"/>
  <c r="LC196" i="1"/>
  <c r="LD196" i="1"/>
  <c r="KX198" i="1"/>
  <c r="KY198" i="1"/>
  <c r="KZ198" i="1"/>
  <c r="LA198" i="1"/>
  <c r="LB198" i="1"/>
  <c r="LC198" i="1"/>
  <c r="LD198" i="1"/>
  <c r="KX199" i="1"/>
  <c r="KY199" i="1"/>
  <c r="KZ199" i="1"/>
  <c r="LA199" i="1"/>
  <c r="LB199" i="1"/>
  <c r="LC199" i="1"/>
  <c r="LD199" i="1"/>
  <c r="KX203" i="1"/>
  <c r="KY203" i="1"/>
  <c r="KZ203" i="1"/>
  <c r="LA203" i="1"/>
  <c r="LB203" i="1"/>
  <c r="LC203" i="1"/>
  <c r="LD203" i="1"/>
  <c r="KX202" i="1"/>
  <c r="KY202" i="1"/>
  <c r="KZ202" i="1"/>
  <c r="LA202" i="1"/>
  <c r="LB202" i="1"/>
  <c r="LC202" i="1"/>
  <c r="LD202" i="1"/>
  <c r="KX201" i="1"/>
  <c r="KY201" i="1"/>
  <c r="KZ201" i="1"/>
  <c r="LA201" i="1"/>
  <c r="LB201" i="1"/>
  <c r="LC201" i="1"/>
  <c r="LD201" i="1"/>
  <c r="KX204" i="1"/>
  <c r="KY204" i="1"/>
  <c r="KZ204" i="1"/>
  <c r="LA204" i="1"/>
  <c r="LB204" i="1"/>
  <c r="LC204" i="1"/>
  <c r="LD204" i="1"/>
  <c r="KX206" i="1"/>
  <c r="KY206" i="1"/>
  <c r="KZ206" i="1"/>
  <c r="LA206" i="1"/>
  <c r="LB206" i="1"/>
  <c r="LC206" i="1"/>
  <c r="LD206" i="1"/>
  <c r="KX205" i="1"/>
  <c r="KY205" i="1"/>
  <c r="KZ205" i="1"/>
  <c r="LA205" i="1"/>
  <c r="LB205" i="1"/>
  <c r="LC205" i="1"/>
  <c r="LD205" i="1"/>
  <c r="KX207" i="1"/>
  <c r="KY207" i="1"/>
  <c r="KZ207" i="1"/>
  <c r="LA207" i="1"/>
  <c r="LB207" i="1"/>
  <c r="LC207" i="1"/>
  <c r="LD207" i="1"/>
  <c r="KX209" i="1"/>
  <c r="KY209" i="1"/>
  <c r="KZ209" i="1"/>
  <c r="LA209" i="1"/>
  <c r="LB209" i="1"/>
  <c r="LC209" i="1"/>
  <c r="LD209" i="1"/>
  <c r="KX200" i="1"/>
  <c r="KY200" i="1"/>
  <c r="KZ200" i="1"/>
  <c r="LA200" i="1"/>
  <c r="LB200" i="1"/>
  <c r="LC200" i="1"/>
  <c r="LD200" i="1"/>
  <c r="KX148" i="1"/>
  <c r="KY148" i="1"/>
  <c r="KZ148" i="1"/>
  <c r="LA148" i="1"/>
  <c r="LB148" i="1"/>
  <c r="LC148" i="1"/>
  <c r="LD148" i="1"/>
  <c r="KX68" i="1"/>
  <c r="KY68" i="1"/>
  <c r="KZ68" i="1"/>
  <c r="LA68" i="1"/>
  <c r="LB68" i="1"/>
  <c r="LC68" i="1"/>
  <c r="LD68" i="1"/>
  <c r="KX140" i="1"/>
  <c r="KY140" i="1"/>
  <c r="KZ140" i="1"/>
  <c r="LA140" i="1"/>
  <c r="LB140" i="1"/>
  <c r="LC140" i="1"/>
  <c r="LD140" i="1"/>
  <c r="KX208" i="1"/>
  <c r="KY208" i="1"/>
  <c r="KZ208" i="1"/>
  <c r="LA208" i="1"/>
  <c r="LB208" i="1"/>
  <c r="LC208" i="1"/>
  <c r="LD208" i="1"/>
  <c r="KX49" i="1"/>
  <c r="KY49" i="1"/>
  <c r="KZ49" i="1"/>
  <c r="LA49" i="1"/>
  <c r="LB49" i="1"/>
  <c r="LC49" i="1"/>
  <c r="LD49" i="1"/>
  <c r="KX179" i="1"/>
  <c r="KY179" i="1"/>
  <c r="KZ179" i="1"/>
  <c r="LA179" i="1"/>
  <c r="LB179" i="1"/>
  <c r="LC179" i="1"/>
  <c r="LD179" i="1"/>
  <c r="KX166" i="1"/>
  <c r="KY166" i="1"/>
  <c r="KZ166" i="1"/>
  <c r="LA166" i="1"/>
  <c r="LB166" i="1"/>
  <c r="LC166" i="1"/>
  <c r="LD166" i="1"/>
  <c r="KX183" i="1"/>
  <c r="KY183" i="1"/>
  <c r="KZ183" i="1"/>
  <c r="LA183" i="1"/>
  <c r="LB183" i="1"/>
  <c r="LC183" i="1"/>
  <c r="LD183" i="1"/>
  <c r="KX172" i="1"/>
  <c r="KY172" i="1"/>
  <c r="KZ172" i="1"/>
  <c r="LA172" i="1"/>
  <c r="LB172" i="1"/>
  <c r="LC172" i="1"/>
  <c r="LD172" i="1"/>
  <c r="KX176" i="1"/>
  <c r="KY176" i="1"/>
  <c r="KZ176" i="1"/>
  <c r="LA176" i="1"/>
  <c r="LB176" i="1"/>
  <c r="LC176" i="1"/>
  <c r="LD176" i="1"/>
  <c r="KX167" i="1"/>
  <c r="KY167" i="1"/>
  <c r="KZ167" i="1"/>
  <c r="LA167" i="1"/>
  <c r="LB167" i="1"/>
  <c r="LC167" i="1"/>
  <c r="LD167" i="1"/>
  <c r="KX55" i="1"/>
  <c r="KY55" i="1"/>
  <c r="KZ55" i="1"/>
  <c r="LA55" i="1"/>
  <c r="LB55" i="1"/>
  <c r="LC55" i="1"/>
  <c r="LD55" i="1"/>
  <c r="KX53" i="1"/>
  <c r="KY53" i="1"/>
  <c r="KZ53" i="1"/>
  <c r="LA53" i="1"/>
  <c r="LB53" i="1"/>
  <c r="LC53" i="1"/>
  <c r="LD53" i="1"/>
  <c r="KX177" i="1"/>
  <c r="KY177" i="1"/>
  <c r="KZ177" i="1"/>
  <c r="LA177" i="1"/>
  <c r="LB177" i="1"/>
  <c r="LC177" i="1"/>
  <c r="LD177" i="1"/>
  <c r="KX37" i="1"/>
  <c r="KY37" i="1"/>
  <c r="KZ37" i="1"/>
  <c r="LA37" i="1"/>
  <c r="LB37" i="1"/>
  <c r="LC37" i="1"/>
  <c r="LD37" i="1"/>
  <c r="KX2" i="1"/>
  <c r="KY2" i="1"/>
  <c r="KZ2" i="1"/>
  <c r="LA2" i="1"/>
  <c r="LB2" i="1"/>
  <c r="LC2" i="1"/>
  <c r="LD2" i="1"/>
  <c r="KX7" i="1"/>
  <c r="KY7" i="1"/>
  <c r="KZ7" i="1"/>
  <c r="LA7" i="1"/>
  <c r="LB7" i="1"/>
  <c r="LC7" i="1"/>
  <c r="LD7" i="1"/>
  <c r="KX10" i="1"/>
  <c r="KY10" i="1"/>
  <c r="KZ10" i="1"/>
  <c r="LA10" i="1"/>
  <c r="LB10" i="1"/>
  <c r="LC10" i="1"/>
  <c r="LD10" i="1"/>
  <c r="KX12" i="1"/>
  <c r="KY12" i="1"/>
  <c r="KZ12" i="1"/>
  <c r="LA12" i="1"/>
  <c r="LB12" i="1"/>
  <c r="LC12" i="1"/>
  <c r="LD12" i="1"/>
  <c r="KX15" i="1"/>
  <c r="KY15" i="1"/>
  <c r="KZ15" i="1"/>
  <c r="LA15" i="1"/>
  <c r="LB15" i="1"/>
  <c r="LC15" i="1"/>
  <c r="LD15" i="1"/>
  <c r="KX20" i="1"/>
  <c r="KY20" i="1"/>
  <c r="KZ20" i="1"/>
  <c r="LA20" i="1"/>
  <c r="LB20" i="1"/>
  <c r="LC20" i="1"/>
  <c r="LD20" i="1"/>
  <c r="KX64" i="1"/>
  <c r="KY64" i="1"/>
  <c r="KZ64" i="1"/>
  <c r="LA64" i="1"/>
  <c r="LB64" i="1"/>
  <c r="LC64" i="1"/>
  <c r="LD64" i="1"/>
  <c r="KX65" i="1"/>
  <c r="KY65" i="1"/>
  <c r="KZ65" i="1"/>
  <c r="LA65" i="1"/>
  <c r="LB65" i="1"/>
  <c r="LC65" i="1"/>
  <c r="LD65" i="1"/>
  <c r="KX72" i="1"/>
  <c r="KY72" i="1"/>
  <c r="KZ72" i="1"/>
  <c r="LA72" i="1"/>
  <c r="LB72" i="1"/>
  <c r="LC72" i="1"/>
  <c r="LD72" i="1"/>
  <c r="KX77" i="1"/>
  <c r="KY77" i="1"/>
  <c r="KZ77" i="1"/>
  <c r="LA77" i="1"/>
  <c r="LB77" i="1"/>
  <c r="LC77" i="1"/>
  <c r="LD77" i="1"/>
  <c r="KX80" i="1"/>
  <c r="KY80" i="1"/>
  <c r="KZ80" i="1"/>
  <c r="LA80" i="1"/>
  <c r="LB80" i="1"/>
  <c r="LC80" i="1"/>
  <c r="LD80" i="1"/>
  <c r="KX82" i="1"/>
  <c r="KY82" i="1"/>
  <c r="KZ82" i="1"/>
  <c r="LA82" i="1"/>
  <c r="LB82" i="1"/>
  <c r="LC82" i="1"/>
  <c r="LD82" i="1"/>
  <c r="KX89" i="1"/>
  <c r="KY89" i="1"/>
  <c r="KZ89" i="1"/>
  <c r="LA89" i="1"/>
  <c r="LB89" i="1"/>
  <c r="LC89" i="1"/>
  <c r="LD89" i="1"/>
  <c r="KX105" i="1"/>
  <c r="KY105" i="1"/>
  <c r="KZ105" i="1"/>
  <c r="LA105" i="1"/>
  <c r="LB105" i="1"/>
  <c r="LC105" i="1"/>
  <c r="LD105" i="1"/>
  <c r="KX118" i="1"/>
  <c r="KY118" i="1"/>
  <c r="KZ118" i="1"/>
  <c r="LA118" i="1"/>
  <c r="LB118" i="1"/>
  <c r="LC118" i="1"/>
  <c r="LD118" i="1"/>
  <c r="KX130" i="1"/>
  <c r="KY130" i="1"/>
  <c r="KZ130" i="1"/>
  <c r="LA130" i="1"/>
  <c r="LB130" i="1"/>
  <c r="LC130" i="1"/>
  <c r="LD130" i="1"/>
  <c r="KX132" i="1"/>
  <c r="KY132" i="1"/>
  <c r="KZ132" i="1"/>
  <c r="LA132" i="1"/>
  <c r="LB132" i="1"/>
  <c r="LC132" i="1"/>
  <c r="LD132" i="1"/>
  <c r="KX141" i="1"/>
  <c r="KY141" i="1"/>
  <c r="KZ141" i="1"/>
  <c r="LA141" i="1"/>
  <c r="LB141" i="1"/>
  <c r="LC141" i="1"/>
  <c r="LD141" i="1"/>
  <c r="KX147" i="1"/>
  <c r="KY147" i="1"/>
  <c r="KZ147" i="1"/>
  <c r="LA147" i="1"/>
  <c r="LB147" i="1"/>
  <c r="LC147" i="1"/>
  <c r="LD147" i="1"/>
  <c r="KX154" i="1"/>
  <c r="KY154" i="1"/>
  <c r="KZ154" i="1"/>
  <c r="LA154" i="1"/>
  <c r="LB154" i="1"/>
  <c r="LC154" i="1"/>
  <c r="LD154" i="1"/>
  <c r="KX163" i="1"/>
  <c r="KY163" i="1"/>
  <c r="KZ163" i="1"/>
  <c r="LA163" i="1"/>
  <c r="LB163" i="1"/>
  <c r="LC163" i="1"/>
  <c r="LD163" i="1"/>
  <c r="KX194" i="1"/>
  <c r="KY194" i="1"/>
  <c r="KZ194" i="1"/>
  <c r="LA194" i="1"/>
  <c r="LB194" i="1"/>
  <c r="LC194" i="1"/>
  <c r="LD194" i="1"/>
  <c r="KX195" i="1"/>
  <c r="KY195" i="1"/>
  <c r="KZ195" i="1"/>
  <c r="LA195" i="1"/>
  <c r="LB195" i="1"/>
  <c r="LC195" i="1"/>
  <c r="LD195" i="1"/>
  <c r="KX197" i="1"/>
  <c r="KY197" i="1"/>
  <c r="KZ197" i="1"/>
  <c r="LA197" i="1"/>
  <c r="LB197" i="1"/>
  <c r="LC197" i="1"/>
  <c r="LD197" i="1"/>
  <c r="KX210" i="1"/>
  <c r="KY210" i="1"/>
  <c r="KZ210" i="1"/>
  <c r="LA210" i="1"/>
  <c r="LB210" i="1"/>
  <c r="LC210" i="1"/>
  <c r="LD210" i="1"/>
  <c r="KX211" i="1"/>
  <c r="KY211" i="1"/>
  <c r="KZ211" i="1"/>
  <c r="LA211" i="1"/>
  <c r="LB211" i="1"/>
  <c r="LC211" i="1"/>
  <c r="LD211" i="1"/>
  <c r="KX212" i="1"/>
  <c r="KY212" i="1"/>
  <c r="KZ212" i="1"/>
  <c r="LA212" i="1"/>
  <c r="LB212" i="1"/>
  <c r="LC212" i="1"/>
  <c r="LD212" i="1"/>
  <c r="KX213" i="1"/>
  <c r="KY213" i="1"/>
  <c r="KZ213" i="1"/>
  <c r="LA213" i="1"/>
  <c r="LB213" i="1"/>
  <c r="LC213" i="1"/>
  <c r="LD213" i="1"/>
  <c r="KX214" i="1"/>
  <c r="KY214" i="1"/>
  <c r="KZ214" i="1"/>
  <c r="LA214" i="1"/>
  <c r="LB214" i="1"/>
  <c r="LC214" i="1"/>
  <c r="LD214" i="1"/>
  <c r="KX215" i="1"/>
  <c r="KY215" i="1"/>
  <c r="KZ215" i="1"/>
  <c r="LA215" i="1"/>
  <c r="LB215" i="1"/>
  <c r="LC215" i="1"/>
  <c r="LD215" i="1"/>
  <c r="KX216" i="1"/>
  <c r="KY216" i="1"/>
  <c r="KZ216" i="1"/>
  <c r="LA216" i="1"/>
  <c r="LB216" i="1"/>
  <c r="LC216" i="1"/>
  <c r="LD216" i="1"/>
  <c r="KX217" i="1"/>
  <c r="KY217" i="1"/>
  <c r="KZ217" i="1"/>
  <c r="LA217" i="1"/>
  <c r="LB217" i="1"/>
  <c r="LC217" i="1"/>
  <c r="LD217" i="1"/>
  <c r="KX218" i="1"/>
  <c r="KY218" i="1"/>
  <c r="KZ218" i="1"/>
  <c r="LA218" i="1"/>
  <c r="LB218" i="1"/>
  <c r="LC218" i="1"/>
  <c r="LD218" i="1"/>
  <c r="KX219" i="1"/>
  <c r="KY219" i="1"/>
  <c r="KZ219" i="1"/>
  <c r="LA219" i="1"/>
  <c r="LB219" i="1"/>
  <c r="LC219" i="1"/>
  <c r="LD219" i="1"/>
  <c r="LD73" i="1"/>
  <c r="LC73" i="1"/>
  <c r="LB73" i="1"/>
  <c r="LA73" i="1"/>
  <c r="KZ73" i="1"/>
  <c r="KY73" i="1"/>
  <c r="KX73" i="1"/>
  <c r="JK74" i="1"/>
  <c r="JL74" i="1"/>
  <c r="JK70" i="1"/>
  <c r="JL70" i="1"/>
  <c r="JK71" i="1"/>
  <c r="JL71" i="1"/>
  <c r="JK69" i="1"/>
  <c r="JL69" i="1"/>
  <c r="JK75" i="1"/>
  <c r="JL75" i="1"/>
  <c r="JK3" i="1"/>
  <c r="JL3" i="1"/>
  <c r="JK5" i="1"/>
  <c r="JL5" i="1"/>
  <c r="JK4" i="1"/>
  <c r="JL4" i="1"/>
  <c r="JK78" i="1"/>
  <c r="JL78" i="1"/>
  <c r="JK6" i="1"/>
  <c r="JL6" i="1"/>
  <c r="JK81" i="1"/>
  <c r="JL81" i="1"/>
  <c r="JK79" i="1"/>
  <c r="JL79" i="1"/>
  <c r="JK76" i="1"/>
  <c r="JL76" i="1"/>
  <c r="JK84" i="1"/>
  <c r="JL84" i="1"/>
  <c r="JK86" i="1"/>
  <c r="JL86" i="1"/>
  <c r="JK85" i="1"/>
  <c r="JL85" i="1"/>
  <c r="JK88" i="1"/>
  <c r="JL88" i="1"/>
  <c r="JK9" i="1"/>
  <c r="JL9" i="1"/>
  <c r="JK87" i="1"/>
  <c r="JL87" i="1"/>
  <c r="JK8" i="1"/>
  <c r="JL8" i="1"/>
  <c r="JK83" i="1"/>
  <c r="JL83" i="1"/>
  <c r="JK90" i="1"/>
  <c r="JL90" i="1"/>
  <c r="JK11" i="1"/>
  <c r="JL11" i="1"/>
  <c r="JK16" i="1"/>
  <c r="JL16" i="1"/>
  <c r="JK14" i="1"/>
  <c r="JL14" i="1"/>
  <c r="JK92" i="1"/>
  <c r="JL92" i="1"/>
  <c r="JK13" i="1"/>
  <c r="JL13" i="1"/>
  <c r="JK94" i="1"/>
  <c r="JL94" i="1"/>
  <c r="JK97" i="1"/>
  <c r="JL97" i="1"/>
  <c r="JK17" i="1"/>
  <c r="JL17" i="1"/>
  <c r="JK96" i="1"/>
  <c r="JL96" i="1"/>
  <c r="JK100" i="1"/>
  <c r="JL100" i="1"/>
  <c r="JK91" i="1"/>
  <c r="JL91" i="1"/>
  <c r="JK103" i="1"/>
  <c r="JL103" i="1"/>
  <c r="JK19" i="1"/>
  <c r="JL19" i="1"/>
  <c r="JK104" i="1"/>
  <c r="JL104" i="1"/>
  <c r="JK95" i="1"/>
  <c r="JL95" i="1"/>
  <c r="JK101" i="1"/>
  <c r="JL101" i="1"/>
  <c r="JK21" i="1"/>
  <c r="JL21" i="1"/>
  <c r="JK99" i="1"/>
  <c r="JL99" i="1"/>
  <c r="JK93" i="1"/>
  <c r="JL93" i="1"/>
  <c r="JK102" i="1"/>
  <c r="JL102" i="1"/>
  <c r="JK111" i="1"/>
  <c r="JL111" i="1"/>
  <c r="JK110" i="1"/>
  <c r="JL110" i="1"/>
  <c r="JK106" i="1"/>
  <c r="JL106" i="1"/>
  <c r="JK108" i="1"/>
  <c r="JL108" i="1"/>
  <c r="JK22" i="1"/>
  <c r="JL22" i="1"/>
  <c r="JK114" i="1"/>
  <c r="JL114" i="1"/>
  <c r="JK116" i="1"/>
  <c r="JL116" i="1"/>
  <c r="JK117" i="1"/>
  <c r="JL117" i="1"/>
  <c r="JK113" i="1"/>
  <c r="JL113" i="1"/>
  <c r="JK23" i="1"/>
  <c r="JL23" i="1"/>
  <c r="JK107" i="1"/>
  <c r="JL107" i="1"/>
  <c r="JK24" i="1"/>
  <c r="JL24" i="1"/>
  <c r="JK122" i="1"/>
  <c r="JL122" i="1"/>
  <c r="JK123" i="1"/>
  <c r="JL123" i="1"/>
  <c r="JK124" i="1"/>
  <c r="JL124" i="1"/>
  <c r="JK121" i="1"/>
  <c r="JL121" i="1"/>
  <c r="JK126" i="1"/>
  <c r="JL126" i="1"/>
  <c r="JK129" i="1"/>
  <c r="JL129" i="1"/>
  <c r="JK120" i="1"/>
  <c r="JL120" i="1"/>
  <c r="JK127" i="1"/>
  <c r="JL127" i="1"/>
  <c r="JK18" i="1"/>
  <c r="JL18" i="1"/>
  <c r="JK125" i="1"/>
  <c r="JL125" i="1"/>
  <c r="JK109" i="1"/>
  <c r="JL109" i="1"/>
  <c r="JK25" i="1"/>
  <c r="JL25" i="1"/>
  <c r="JK119" i="1"/>
  <c r="JL119" i="1"/>
  <c r="JK128" i="1"/>
  <c r="JL128" i="1"/>
  <c r="JK115" i="1"/>
  <c r="JL115" i="1"/>
  <c r="JK26" i="1"/>
  <c r="JL26" i="1"/>
  <c r="JK29" i="1"/>
  <c r="JL29" i="1"/>
  <c r="JK30" i="1"/>
  <c r="JL30" i="1"/>
  <c r="JK133" i="1"/>
  <c r="JL133" i="1"/>
  <c r="JK135" i="1"/>
  <c r="JL135" i="1"/>
  <c r="JK134" i="1"/>
  <c r="JL134" i="1"/>
  <c r="JK32" i="1"/>
  <c r="JL32" i="1"/>
  <c r="JK27" i="1"/>
  <c r="JL27" i="1"/>
  <c r="JK33" i="1"/>
  <c r="JL33" i="1"/>
  <c r="JK28" i="1"/>
  <c r="JL28" i="1"/>
  <c r="JK136" i="1"/>
  <c r="JL136" i="1"/>
  <c r="JK112" i="1"/>
  <c r="JL112" i="1"/>
  <c r="JK138" i="1"/>
  <c r="JL138" i="1"/>
  <c r="JK139" i="1"/>
  <c r="JL139" i="1"/>
  <c r="JK142" i="1"/>
  <c r="JL142" i="1"/>
  <c r="JK35" i="1"/>
  <c r="JL35" i="1"/>
  <c r="JK137" i="1"/>
  <c r="JL137" i="1"/>
  <c r="JK143" i="1"/>
  <c r="JL143" i="1"/>
  <c r="JK144" i="1"/>
  <c r="JL144" i="1"/>
  <c r="JK146" i="1"/>
  <c r="JL146" i="1"/>
  <c r="JK36" i="1"/>
  <c r="JL36" i="1"/>
  <c r="JK151" i="1"/>
  <c r="JL151" i="1"/>
  <c r="JK150" i="1"/>
  <c r="JL150" i="1"/>
  <c r="JK152" i="1"/>
  <c r="JL152" i="1"/>
  <c r="JK39" i="1"/>
  <c r="JL39" i="1"/>
  <c r="JK153" i="1"/>
  <c r="JL153" i="1"/>
  <c r="JK34" i="1"/>
  <c r="JL34" i="1"/>
  <c r="JK155" i="1"/>
  <c r="JL155" i="1"/>
  <c r="JK38" i="1"/>
  <c r="JL38" i="1"/>
  <c r="JK31" i="1"/>
  <c r="JL31" i="1"/>
  <c r="JK42" i="1"/>
  <c r="JL42" i="1"/>
  <c r="JK131" i="1"/>
  <c r="JL131" i="1"/>
  <c r="JK157" i="1"/>
  <c r="JL157" i="1"/>
  <c r="JK160" i="1"/>
  <c r="JL160" i="1"/>
  <c r="JK41" i="1"/>
  <c r="JL41" i="1"/>
  <c r="JK40" i="1"/>
  <c r="JL40" i="1"/>
  <c r="JK44" i="1"/>
  <c r="JL44" i="1"/>
  <c r="JK161" i="1"/>
  <c r="JL161" i="1"/>
  <c r="JK156" i="1"/>
  <c r="JL156" i="1"/>
  <c r="JK158" i="1"/>
  <c r="JL158" i="1"/>
  <c r="JK164" i="1"/>
  <c r="JL164" i="1"/>
  <c r="JK159" i="1"/>
  <c r="JL159" i="1"/>
  <c r="JK145" i="1"/>
  <c r="JL145" i="1"/>
  <c r="JK165" i="1"/>
  <c r="JL165" i="1"/>
  <c r="JK43" i="1"/>
  <c r="JL43" i="1"/>
  <c r="JK149" i="1"/>
  <c r="JL149" i="1"/>
  <c r="JK48" i="1"/>
  <c r="JL48" i="1"/>
  <c r="JK47" i="1"/>
  <c r="JL47" i="1"/>
  <c r="JK46" i="1"/>
  <c r="JL46" i="1"/>
  <c r="JK98" i="1"/>
  <c r="JL98" i="1"/>
  <c r="JK45" i="1"/>
  <c r="JL45" i="1"/>
  <c r="JK170" i="1"/>
  <c r="JL170" i="1"/>
  <c r="JK173" i="1"/>
  <c r="JL173" i="1"/>
  <c r="JK171" i="1"/>
  <c r="JL171" i="1"/>
  <c r="JK50" i="1"/>
  <c r="JL50" i="1"/>
  <c r="JK169" i="1"/>
  <c r="JL169" i="1"/>
  <c r="JK168" i="1"/>
  <c r="JL168" i="1"/>
  <c r="JK178" i="1"/>
  <c r="JL178" i="1"/>
  <c r="JK162" i="1"/>
  <c r="JL162" i="1"/>
  <c r="JK51" i="1"/>
  <c r="JL51" i="1"/>
  <c r="JK174" i="1"/>
  <c r="JL174" i="1"/>
  <c r="JK180" i="1"/>
  <c r="JL180" i="1"/>
  <c r="JK52" i="1"/>
  <c r="JL52" i="1"/>
  <c r="JK186" i="1"/>
  <c r="JL186" i="1"/>
  <c r="JK187" i="1"/>
  <c r="JL187" i="1"/>
  <c r="JK184" i="1"/>
  <c r="JL184" i="1"/>
  <c r="JK188" i="1"/>
  <c r="JL188" i="1"/>
  <c r="JK54" i="1"/>
  <c r="JL54" i="1"/>
  <c r="JK189" i="1"/>
  <c r="JL189" i="1"/>
  <c r="JK185" i="1"/>
  <c r="JL185" i="1"/>
  <c r="JK56" i="1"/>
  <c r="JL56" i="1"/>
  <c r="JK58" i="1"/>
  <c r="JL58" i="1"/>
  <c r="JK190" i="1"/>
  <c r="JL190" i="1"/>
  <c r="JK182" i="1"/>
  <c r="JL182" i="1"/>
  <c r="JK191" i="1"/>
  <c r="JL191" i="1"/>
  <c r="JK175" i="1"/>
  <c r="JL175" i="1"/>
  <c r="JK181" i="1"/>
  <c r="JL181" i="1"/>
  <c r="JK59" i="1"/>
  <c r="JL59" i="1"/>
  <c r="JK192" i="1"/>
  <c r="JL192" i="1"/>
  <c r="JK193" i="1"/>
  <c r="JL193" i="1"/>
  <c r="JK60" i="1"/>
  <c r="JL60" i="1"/>
  <c r="JK61" i="1"/>
  <c r="JL61" i="1"/>
  <c r="JK57" i="1"/>
  <c r="JL57" i="1"/>
  <c r="JK63" i="1"/>
  <c r="JL63" i="1"/>
  <c r="JK62" i="1"/>
  <c r="JL62" i="1"/>
  <c r="JK66" i="1"/>
  <c r="JL66" i="1"/>
  <c r="JK196" i="1"/>
  <c r="JL196" i="1"/>
  <c r="JK198" i="1"/>
  <c r="JL198" i="1"/>
  <c r="JK199" i="1"/>
  <c r="JL199" i="1"/>
  <c r="JK203" i="1"/>
  <c r="JL203" i="1"/>
  <c r="JK202" i="1"/>
  <c r="JL202" i="1"/>
  <c r="JK201" i="1"/>
  <c r="JL201" i="1"/>
  <c r="JK204" i="1"/>
  <c r="JL204" i="1"/>
  <c r="JK206" i="1"/>
  <c r="JL206" i="1"/>
  <c r="JK205" i="1"/>
  <c r="JL205" i="1"/>
  <c r="JK207" i="1"/>
  <c r="JL207" i="1"/>
  <c r="JK209" i="1"/>
  <c r="JL209" i="1"/>
  <c r="JK200" i="1"/>
  <c r="JL200" i="1"/>
  <c r="JK148" i="1"/>
  <c r="JL148" i="1"/>
  <c r="JK68" i="1"/>
  <c r="JL68" i="1"/>
  <c r="JK140" i="1"/>
  <c r="JL140" i="1"/>
  <c r="JK208" i="1"/>
  <c r="JL208" i="1"/>
  <c r="JK49" i="1"/>
  <c r="JL49" i="1"/>
  <c r="JK179" i="1"/>
  <c r="JL179" i="1"/>
  <c r="JK166" i="1"/>
  <c r="JL166" i="1"/>
  <c r="JK183" i="1"/>
  <c r="JL183" i="1"/>
  <c r="JK172" i="1"/>
  <c r="JL172" i="1"/>
  <c r="JK176" i="1"/>
  <c r="JL176" i="1"/>
  <c r="JK167" i="1"/>
  <c r="JL167" i="1"/>
  <c r="JK55" i="1"/>
  <c r="JL55" i="1"/>
  <c r="JK53" i="1"/>
  <c r="JL53" i="1"/>
  <c r="JK177" i="1"/>
  <c r="JL177" i="1"/>
  <c r="JK37" i="1"/>
  <c r="JL37" i="1"/>
  <c r="JK2" i="1"/>
  <c r="JL2" i="1"/>
  <c r="JK7" i="1"/>
  <c r="JL7" i="1"/>
  <c r="JK10" i="1"/>
  <c r="JL10" i="1"/>
  <c r="JK12" i="1"/>
  <c r="JL12" i="1"/>
  <c r="JK15" i="1"/>
  <c r="JL15" i="1"/>
  <c r="JK20" i="1"/>
  <c r="JL20" i="1"/>
  <c r="JK64" i="1"/>
  <c r="JL64" i="1"/>
  <c r="JK65" i="1"/>
  <c r="JL65" i="1"/>
  <c r="JK72" i="1"/>
  <c r="JL72" i="1"/>
  <c r="JK77" i="1"/>
  <c r="JL77" i="1"/>
  <c r="JK80" i="1"/>
  <c r="JL80" i="1"/>
  <c r="JK82" i="1"/>
  <c r="JL82" i="1"/>
  <c r="JK89" i="1"/>
  <c r="JL89" i="1"/>
  <c r="JK105" i="1"/>
  <c r="JL105" i="1"/>
  <c r="JK118" i="1"/>
  <c r="JL118" i="1"/>
  <c r="JK130" i="1"/>
  <c r="JL130" i="1"/>
  <c r="JK132" i="1"/>
  <c r="JL132" i="1"/>
  <c r="JK141" i="1"/>
  <c r="JL141" i="1"/>
  <c r="JK147" i="1"/>
  <c r="JL147" i="1"/>
  <c r="JK154" i="1"/>
  <c r="JL154" i="1"/>
  <c r="JK163" i="1"/>
  <c r="JL163" i="1"/>
  <c r="JK194" i="1"/>
  <c r="JL194" i="1"/>
  <c r="JK195" i="1"/>
  <c r="JL195" i="1"/>
  <c r="JK197" i="1"/>
  <c r="JL197" i="1"/>
  <c r="JK210" i="1"/>
  <c r="JL210" i="1"/>
  <c r="JK211" i="1"/>
  <c r="JL211" i="1"/>
  <c r="JK212" i="1"/>
  <c r="JL212" i="1"/>
  <c r="JK213" i="1"/>
  <c r="JL213" i="1"/>
  <c r="JK214" i="1"/>
  <c r="JL214" i="1"/>
  <c r="JK215" i="1"/>
  <c r="JL215" i="1"/>
  <c r="JK216" i="1"/>
  <c r="JL216" i="1"/>
  <c r="JK217" i="1"/>
  <c r="JL217" i="1"/>
  <c r="JK218" i="1"/>
  <c r="JL218" i="1"/>
  <c r="JK219" i="1"/>
  <c r="JL219" i="1"/>
  <c r="JK220" i="1"/>
  <c r="JL220" i="1"/>
  <c r="JK221" i="1"/>
  <c r="JL221" i="1"/>
  <c r="JK222" i="1"/>
  <c r="JL222" i="1"/>
  <c r="JK223" i="1"/>
  <c r="JL223" i="1"/>
  <c r="JK224" i="1"/>
  <c r="JL224" i="1"/>
  <c r="JK225" i="1"/>
  <c r="JL225" i="1"/>
  <c r="JK226" i="1"/>
  <c r="JL226" i="1"/>
  <c r="JK227" i="1"/>
  <c r="JL227" i="1"/>
  <c r="JK228" i="1"/>
  <c r="JL228" i="1"/>
  <c r="JK229" i="1"/>
  <c r="JL229" i="1"/>
  <c r="JK230" i="1"/>
  <c r="JL230" i="1"/>
  <c r="JK231" i="1"/>
  <c r="JL231" i="1"/>
  <c r="JK232" i="1"/>
  <c r="JL232" i="1"/>
  <c r="JK233" i="1"/>
  <c r="JL233" i="1"/>
  <c r="JK234" i="1"/>
  <c r="JL234" i="1"/>
  <c r="JK235" i="1"/>
  <c r="JL235" i="1"/>
  <c r="JK236" i="1"/>
  <c r="JL236" i="1"/>
  <c r="JK237" i="1"/>
  <c r="JL237" i="1"/>
  <c r="JK238" i="1"/>
  <c r="JL238" i="1"/>
  <c r="JK239" i="1"/>
  <c r="JL239" i="1"/>
  <c r="JK240" i="1"/>
  <c r="JL240" i="1"/>
  <c r="JK241" i="1"/>
  <c r="JL241" i="1"/>
  <c r="JK242" i="1"/>
  <c r="JL242" i="1"/>
  <c r="JK243" i="1"/>
  <c r="JL243" i="1"/>
  <c r="JK244" i="1"/>
  <c r="JL244" i="1"/>
  <c r="JK245" i="1"/>
  <c r="JL245" i="1"/>
  <c r="JK246" i="1"/>
  <c r="JL246" i="1"/>
  <c r="JK247" i="1"/>
  <c r="JL247" i="1"/>
  <c r="JK248" i="1"/>
  <c r="JL248" i="1"/>
  <c r="JK249" i="1"/>
  <c r="JL249" i="1"/>
  <c r="JK250" i="1"/>
  <c r="JL250" i="1"/>
  <c r="JK251" i="1"/>
  <c r="JL251" i="1"/>
  <c r="JK252" i="1"/>
  <c r="JL252" i="1"/>
  <c r="JK253" i="1"/>
  <c r="JL253" i="1"/>
  <c r="JK254" i="1"/>
  <c r="JL254" i="1"/>
  <c r="JK255" i="1"/>
  <c r="JL255" i="1"/>
  <c r="JK256" i="1"/>
  <c r="JL256" i="1"/>
  <c r="JK257" i="1"/>
  <c r="JL257" i="1"/>
  <c r="JK258" i="1"/>
  <c r="JL258" i="1"/>
  <c r="JK259" i="1"/>
  <c r="JL259" i="1"/>
  <c r="JK260" i="1"/>
  <c r="JL260" i="1"/>
  <c r="JK261" i="1"/>
  <c r="JL261" i="1"/>
  <c r="JK262" i="1"/>
  <c r="JL262" i="1"/>
  <c r="JK263" i="1"/>
  <c r="JL263" i="1"/>
  <c r="JK264" i="1"/>
  <c r="JL264" i="1"/>
  <c r="JK265" i="1"/>
  <c r="JL265" i="1"/>
  <c r="JK266" i="1"/>
  <c r="JL266" i="1"/>
  <c r="JK267" i="1"/>
  <c r="JL267" i="1"/>
  <c r="JK268" i="1"/>
  <c r="JL268" i="1"/>
  <c r="JK269" i="1"/>
  <c r="JL269" i="1"/>
  <c r="JK270" i="1"/>
  <c r="JL270" i="1"/>
  <c r="JK271" i="1"/>
  <c r="JL271" i="1"/>
  <c r="JK272" i="1"/>
  <c r="JL272" i="1"/>
  <c r="JK273" i="1"/>
  <c r="JL273" i="1"/>
  <c r="JK274" i="1"/>
  <c r="JL274" i="1"/>
  <c r="JK275" i="1"/>
  <c r="JL275" i="1"/>
  <c r="JK276" i="1"/>
  <c r="JL276" i="1"/>
  <c r="JK277" i="1"/>
  <c r="JL277" i="1"/>
  <c r="JK278" i="1"/>
  <c r="JL278" i="1"/>
  <c r="JK279" i="1"/>
  <c r="JL279" i="1"/>
  <c r="JK280" i="1"/>
  <c r="JL280" i="1"/>
  <c r="JK281" i="1"/>
  <c r="JL281" i="1"/>
  <c r="JK282" i="1"/>
  <c r="JL282" i="1"/>
  <c r="JK283" i="1"/>
  <c r="JL283" i="1"/>
  <c r="JK284" i="1"/>
  <c r="JL284" i="1"/>
  <c r="JK285" i="1"/>
  <c r="JL285" i="1"/>
  <c r="JK286" i="1"/>
  <c r="JL286" i="1"/>
  <c r="JK287" i="1"/>
  <c r="JL287" i="1"/>
  <c r="JK288" i="1"/>
  <c r="JL288" i="1"/>
  <c r="JK289" i="1"/>
  <c r="JL289" i="1"/>
  <c r="JK290" i="1"/>
  <c r="JL290" i="1"/>
  <c r="JK291" i="1"/>
  <c r="JL291" i="1"/>
  <c r="JK292" i="1"/>
  <c r="JL292" i="1"/>
  <c r="JK293" i="1"/>
  <c r="JL293" i="1"/>
  <c r="JK294" i="1"/>
  <c r="JL294" i="1"/>
  <c r="JK295" i="1"/>
  <c r="JL295" i="1"/>
  <c r="JK296" i="1"/>
  <c r="JL296" i="1"/>
  <c r="JK297" i="1"/>
  <c r="JL297" i="1"/>
  <c r="JK298" i="1"/>
  <c r="JL298" i="1"/>
  <c r="JK299" i="1"/>
  <c r="JL299" i="1"/>
  <c r="JK300" i="1"/>
  <c r="JL300" i="1"/>
  <c r="JK301" i="1"/>
  <c r="JL301" i="1"/>
  <c r="JK302" i="1"/>
  <c r="JL302" i="1"/>
  <c r="JK303" i="1"/>
  <c r="JL303" i="1"/>
  <c r="JK304" i="1"/>
  <c r="JL304" i="1"/>
  <c r="JK305" i="1"/>
  <c r="JL305" i="1"/>
  <c r="JK306" i="1"/>
  <c r="JL306" i="1"/>
  <c r="JK307" i="1"/>
  <c r="JL307" i="1"/>
  <c r="JK308" i="1"/>
  <c r="JL308" i="1"/>
  <c r="JK309" i="1"/>
  <c r="JL309" i="1"/>
  <c r="JK310" i="1"/>
  <c r="JL310" i="1"/>
  <c r="JK311" i="1"/>
  <c r="JL311" i="1"/>
  <c r="JK312" i="1"/>
  <c r="JL312" i="1"/>
  <c r="JK313" i="1"/>
  <c r="JL313" i="1"/>
  <c r="JK314" i="1"/>
  <c r="JL314" i="1"/>
  <c r="JK315" i="1"/>
  <c r="JL315" i="1"/>
  <c r="JK316" i="1"/>
  <c r="JL316" i="1"/>
  <c r="JK317" i="1"/>
  <c r="JL317" i="1"/>
  <c r="JK318" i="1"/>
  <c r="JL318" i="1"/>
  <c r="JK319" i="1"/>
  <c r="JL319" i="1"/>
  <c r="JK320" i="1"/>
  <c r="JL320" i="1"/>
  <c r="JK321" i="1"/>
  <c r="JL321" i="1"/>
  <c r="JK322" i="1"/>
  <c r="JL322" i="1"/>
  <c r="JK323" i="1"/>
  <c r="JL323" i="1"/>
  <c r="JK324" i="1"/>
  <c r="JL324" i="1"/>
  <c r="JK325" i="1"/>
  <c r="JL325" i="1"/>
  <c r="JK326" i="1"/>
  <c r="JL326" i="1"/>
  <c r="JK327" i="1"/>
  <c r="JL327" i="1"/>
  <c r="JK328" i="1"/>
  <c r="JL328" i="1"/>
  <c r="JK329" i="1"/>
  <c r="JL329" i="1"/>
  <c r="JK330" i="1"/>
  <c r="JL330" i="1"/>
  <c r="JK331" i="1"/>
  <c r="JL331" i="1"/>
  <c r="JK332" i="1"/>
  <c r="JL332" i="1"/>
  <c r="JL73" i="1"/>
  <c r="JK73" i="1"/>
  <c r="IK74" i="1"/>
  <c r="IK70" i="1"/>
  <c r="IK71" i="1"/>
  <c r="IK69" i="1"/>
  <c r="IK75" i="1"/>
  <c r="IK3" i="1"/>
  <c r="IK5" i="1"/>
  <c r="IK4" i="1"/>
  <c r="IK78" i="1"/>
  <c r="IK6" i="1"/>
  <c r="IK81" i="1"/>
  <c r="IK79" i="1"/>
  <c r="IK76" i="1"/>
  <c r="IK84" i="1"/>
  <c r="IK86" i="1"/>
  <c r="IK85" i="1"/>
  <c r="IK88" i="1"/>
  <c r="IK9" i="1"/>
  <c r="IK87" i="1"/>
  <c r="IK8" i="1"/>
  <c r="IK83" i="1"/>
  <c r="IK90" i="1"/>
  <c r="IK11" i="1"/>
  <c r="IK16" i="1"/>
  <c r="IK14" i="1"/>
  <c r="IK92" i="1"/>
  <c r="IK13" i="1"/>
  <c r="IK94" i="1"/>
  <c r="IK97" i="1"/>
  <c r="IK17" i="1"/>
  <c r="IK96" i="1"/>
  <c r="IK100" i="1"/>
  <c r="IK91" i="1"/>
  <c r="IK103" i="1"/>
  <c r="IK19" i="1"/>
  <c r="IK104" i="1"/>
  <c r="IK95" i="1"/>
  <c r="IK101" i="1"/>
  <c r="IK21" i="1"/>
  <c r="IK99" i="1"/>
  <c r="IK93" i="1"/>
  <c r="IK102" i="1"/>
  <c r="IK111" i="1"/>
  <c r="IK110" i="1"/>
  <c r="IK106" i="1"/>
  <c r="IK108" i="1"/>
  <c r="IK22" i="1"/>
  <c r="IK114" i="1"/>
  <c r="IK116" i="1"/>
  <c r="IK117" i="1"/>
  <c r="IK113" i="1"/>
  <c r="IK23" i="1"/>
  <c r="IK107" i="1"/>
  <c r="IK24" i="1"/>
  <c r="IK122" i="1"/>
  <c r="IK123" i="1"/>
  <c r="IK124" i="1"/>
  <c r="IK121" i="1"/>
  <c r="IK126" i="1"/>
  <c r="IK129" i="1"/>
  <c r="IK120" i="1"/>
  <c r="IK127" i="1"/>
  <c r="IK18" i="1"/>
  <c r="IK125" i="1"/>
  <c r="IK109" i="1"/>
  <c r="IK25" i="1"/>
  <c r="IK119" i="1"/>
  <c r="IK128" i="1"/>
  <c r="IK115" i="1"/>
  <c r="IK26" i="1"/>
  <c r="IK29" i="1"/>
  <c r="IK30" i="1"/>
  <c r="IK133" i="1"/>
  <c r="IK135" i="1"/>
  <c r="IK134" i="1"/>
  <c r="IK32" i="1"/>
  <c r="IK27" i="1"/>
  <c r="IK33" i="1"/>
  <c r="IK28" i="1"/>
  <c r="IK136" i="1"/>
  <c r="IK112" i="1"/>
  <c r="IK138" i="1"/>
  <c r="IK139" i="1"/>
  <c r="IK142" i="1"/>
  <c r="IK35" i="1"/>
  <c r="IK137" i="1"/>
  <c r="IK143" i="1"/>
  <c r="IK144" i="1"/>
  <c r="IK146" i="1"/>
  <c r="IK36" i="1"/>
  <c r="IK151" i="1"/>
  <c r="IK150" i="1"/>
  <c r="IK152" i="1"/>
  <c r="IK39" i="1"/>
  <c r="IK153" i="1"/>
  <c r="IK34" i="1"/>
  <c r="IK155" i="1"/>
  <c r="IK38" i="1"/>
  <c r="IK31" i="1"/>
  <c r="IK42" i="1"/>
  <c r="IK131" i="1"/>
  <c r="IK157" i="1"/>
  <c r="IK160" i="1"/>
  <c r="IK41" i="1"/>
  <c r="IK40" i="1"/>
  <c r="IK44" i="1"/>
  <c r="IK161" i="1"/>
  <c r="IK156" i="1"/>
  <c r="IK158" i="1"/>
  <c r="IK164" i="1"/>
  <c r="IK159" i="1"/>
  <c r="IK145" i="1"/>
  <c r="IK165" i="1"/>
  <c r="IK43" i="1"/>
  <c r="IK149" i="1"/>
  <c r="IK48" i="1"/>
  <c r="IK47" i="1"/>
  <c r="IK46" i="1"/>
  <c r="IK98" i="1"/>
  <c r="IK45" i="1"/>
  <c r="IK170" i="1"/>
  <c r="IK173" i="1"/>
  <c r="IK171" i="1"/>
  <c r="IK50" i="1"/>
  <c r="IK169" i="1"/>
  <c r="IK168" i="1"/>
  <c r="IK178" i="1"/>
  <c r="IK162" i="1"/>
  <c r="IK51" i="1"/>
  <c r="IK174" i="1"/>
  <c r="IK180" i="1"/>
  <c r="IK52" i="1"/>
  <c r="IK186" i="1"/>
  <c r="IK187" i="1"/>
  <c r="IK184" i="1"/>
  <c r="IK188" i="1"/>
  <c r="IK54" i="1"/>
  <c r="IK189" i="1"/>
  <c r="IK185" i="1"/>
  <c r="IK56" i="1"/>
  <c r="IK58" i="1"/>
  <c r="IK190" i="1"/>
  <c r="IK182" i="1"/>
  <c r="IK191" i="1"/>
  <c r="IK175" i="1"/>
  <c r="IK181" i="1"/>
  <c r="IK59" i="1"/>
  <c r="IK192" i="1"/>
  <c r="IK193" i="1"/>
  <c r="IK60" i="1"/>
  <c r="IK61" i="1"/>
  <c r="IK57" i="1"/>
  <c r="IK63" i="1"/>
  <c r="IK62" i="1"/>
  <c r="IK66" i="1"/>
  <c r="IK196" i="1"/>
  <c r="IK198" i="1"/>
  <c r="IK199" i="1"/>
  <c r="IK203" i="1"/>
  <c r="IK202" i="1"/>
  <c r="IK201" i="1"/>
  <c r="IK204" i="1"/>
  <c r="IK206" i="1"/>
  <c r="IK205" i="1"/>
  <c r="IK207" i="1"/>
  <c r="IK209" i="1"/>
  <c r="IK200" i="1"/>
  <c r="IK148" i="1"/>
  <c r="IK68" i="1"/>
  <c r="IK140" i="1"/>
  <c r="IK208" i="1"/>
  <c r="IK49" i="1"/>
  <c r="IK179" i="1"/>
  <c r="IK166" i="1"/>
  <c r="IK183" i="1"/>
  <c r="IK172" i="1"/>
  <c r="IK176" i="1"/>
  <c r="IK167" i="1"/>
  <c r="IK55" i="1"/>
  <c r="IK53" i="1"/>
  <c r="IK177" i="1"/>
  <c r="IK37" i="1"/>
  <c r="IK2" i="1"/>
  <c r="IK7" i="1"/>
  <c r="IK10" i="1"/>
  <c r="IK12" i="1"/>
  <c r="IK15" i="1"/>
  <c r="IK20" i="1"/>
  <c r="IK64" i="1"/>
  <c r="IK65" i="1"/>
  <c r="IK72" i="1"/>
  <c r="IK77" i="1"/>
  <c r="IK80" i="1"/>
  <c r="IK82" i="1"/>
  <c r="IK89" i="1"/>
  <c r="IK105" i="1"/>
  <c r="IK118" i="1"/>
  <c r="IK130" i="1"/>
  <c r="IK132" i="1"/>
  <c r="IK141" i="1"/>
  <c r="IK147" i="1"/>
  <c r="IK154" i="1"/>
  <c r="IK163" i="1"/>
  <c r="IK194" i="1"/>
  <c r="IK195" i="1"/>
  <c r="IK197" i="1"/>
  <c r="IK210" i="1"/>
  <c r="IK211" i="1"/>
  <c r="IK212" i="1"/>
  <c r="IK213" i="1"/>
  <c r="IK214" i="1"/>
  <c r="IK215" i="1"/>
  <c r="IK216" i="1"/>
  <c r="IK217" i="1"/>
  <c r="IK218" i="1"/>
  <c r="IK219" i="1"/>
  <c r="IK220" i="1"/>
  <c r="IK221" i="1"/>
  <c r="IK222" i="1"/>
  <c r="IK223" i="1"/>
  <c r="IK224" i="1"/>
  <c r="IK225" i="1"/>
  <c r="IK226" i="1"/>
  <c r="IK227" i="1"/>
  <c r="IK228" i="1"/>
  <c r="IK229" i="1"/>
  <c r="IK230" i="1"/>
  <c r="IK231" i="1"/>
  <c r="IK232" i="1"/>
  <c r="IK233" i="1"/>
  <c r="IK234" i="1"/>
  <c r="IK235" i="1"/>
  <c r="IK236" i="1"/>
  <c r="IK237" i="1"/>
  <c r="IK238" i="1"/>
  <c r="IK239" i="1"/>
  <c r="IK73" i="1"/>
  <c r="IJ74" i="1"/>
  <c r="IJ70" i="1"/>
  <c r="IJ71" i="1"/>
  <c r="IJ69" i="1"/>
  <c r="IJ75" i="1"/>
  <c r="IJ3" i="1"/>
  <c r="IJ5" i="1"/>
  <c r="IJ4" i="1"/>
  <c r="IJ78" i="1"/>
  <c r="IJ6" i="1"/>
  <c r="IJ81" i="1"/>
  <c r="IJ79" i="1"/>
  <c r="IJ76" i="1"/>
  <c r="IJ84" i="1"/>
  <c r="IJ86" i="1"/>
  <c r="IJ85" i="1"/>
  <c r="IJ88" i="1"/>
  <c r="IJ9" i="1"/>
  <c r="IJ87" i="1"/>
  <c r="IJ8" i="1"/>
  <c r="IJ83" i="1"/>
  <c r="IJ90" i="1"/>
  <c r="IJ11" i="1"/>
  <c r="IJ16" i="1"/>
  <c r="IJ14" i="1"/>
  <c r="IJ92" i="1"/>
  <c r="IJ13" i="1"/>
  <c r="IJ94" i="1"/>
  <c r="IJ97" i="1"/>
  <c r="IJ17" i="1"/>
  <c r="IJ96" i="1"/>
  <c r="IJ100" i="1"/>
  <c r="IJ91" i="1"/>
  <c r="IJ103" i="1"/>
  <c r="IJ19" i="1"/>
  <c r="IJ104" i="1"/>
  <c r="IJ95" i="1"/>
  <c r="IJ101" i="1"/>
  <c r="IJ21" i="1"/>
  <c r="IJ99" i="1"/>
  <c r="IJ93" i="1"/>
  <c r="IJ102" i="1"/>
  <c r="IJ111" i="1"/>
  <c r="IJ110" i="1"/>
  <c r="IJ106" i="1"/>
  <c r="IJ108" i="1"/>
  <c r="IJ22" i="1"/>
  <c r="IJ114" i="1"/>
  <c r="IJ116" i="1"/>
  <c r="IJ117" i="1"/>
  <c r="IJ113" i="1"/>
  <c r="IJ23" i="1"/>
  <c r="IJ107" i="1"/>
  <c r="IJ24" i="1"/>
  <c r="IJ122" i="1"/>
  <c r="IJ123" i="1"/>
  <c r="IJ124" i="1"/>
  <c r="IJ121" i="1"/>
  <c r="IJ126" i="1"/>
  <c r="IJ129" i="1"/>
  <c r="IJ120" i="1"/>
  <c r="IJ127" i="1"/>
  <c r="IJ18" i="1"/>
  <c r="IJ125" i="1"/>
  <c r="IJ109" i="1"/>
  <c r="IJ25" i="1"/>
  <c r="IJ119" i="1"/>
  <c r="IJ128" i="1"/>
  <c r="IJ115" i="1"/>
  <c r="IJ26" i="1"/>
  <c r="IJ29" i="1"/>
  <c r="IJ30" i="1"/>
  <c r="IJ133" i="1"/>
  <c r="IJ135" i="1"/>
  <c r="IJ134" i="1"/>
  <c r="IJ32" i="1"/>
  <c r="IJ27" i="1"/>
  <c r="IJ33" i="1"/>
  <c r="IJ28" i="1"/>
  <c r="IJ136" i="1"/>
  <c r="IJ112" i="1"/>
  <c r="IJ138" i="1"/>
  <c r="IJ139" i="1"/>
  <c r="IJ142" i="1"/>
  <c r="IJ35" i="1"/>
  <c r="IJ137" i="1"/>
  <c r="IJ143" i="1"/>
  <c r="IJ144" i="1"/>
  <c r="IJ146" i="1"/>
  <c r="IJ36" i="1"/>
  <c r="IJ151" i="1"/>
  <c r="IJ150" i="1"/>
  <c r="IJ152" i="1"/>
  <c r="IJ39" i="1"/>
  <c r="IJ153" i="1"/>
  <c r="IJ34" i="1"/>
  <c r="IJ155" i="1"/>
  <c r="IJ38" i="1"/>
  <c r="IJ31" i="1"/>
  <c r="IJ42" i="1"/>
  <c r="IJ131" i="1"/>
  <c r="IJ157" i="1"/>
  <c r="IJ160" i="1"/>
  <c r="IJ41" i="1"/>
  <c r="IJ40" i="1"/>
  <c r="IJ44" i="1"/>
  <c r="IJ161" i="1"/>
  <c r="IJ156" i="1"/>
  <c r="IJ158" i="1"/>
  <c r="IJ164" i="1"/>
  <c r="IJ159" i="1"/>
  <c r="IJ145" i="1"/>
  <c r="IJ165" i="1"/>
  <c r="IJ43" i="1"/>
  <c r="IJ149" i="1"/>
  <c r="IJ48" i="1"/>
  <c r="IJ47" i="1"/>
  <c r="IJ46" i="1"/>
  <c r="IJ98" i="1"/>
  <c r="IJ45" i="1"/>
  <c r="IJ170" i="1"/>
  <c r="IJ173" i="1"/>
  <c r="IJ171" i="1"/>
  <c r="IJ50" i="1"/>
  <c r="IJ169" i="1"/>
  <c r="IJ168" i="1"/>
  <c r="IJ178" i="1"/>
  <c r="IJ162" i="1"/>
  <c r="IJ51" i="1"/>
  <c r="IJ174" i="1"/>
  <c r="IJ180" i="1"/>
  <c r="IJ52" i="1"/>
  <c r="IJ186" i="1"/>
  <c r="IJ187" i="1"/>
  <c r="IJ184" i="1"/>
  <c r="IJ188" i="1"/>
  <c r="IJ54" i="1"/>
  <c r="IJ189" i="1"/>
  <c r="IJ185" i="1"/>
  <c r="IJ56" i="1"/>
  <c r="IJ58" i="1"/>
  <c r="IJ190" i="1"/>
  <c r="IJ182" i="1"/>
  <c r="IJ191" i="1"/>
  <c r="IJ175" i="1"/>
  <c r="IJ181" i="1"/>
  <c r="IJ59" i="1"/>
  <c r="IJ192" i="1"/>
  <c r="IJ193" i="1"/>
  <c r="IJ60" i="1"/>
  <c r="IJ61" i="1"/>
  <c r="IJ57" i="1"/>
  <c r="IJ63" i="1"/>
  <c r="IJ62" i="1"/>
  <c r="IJ66" i="1"/>
  <c r="IJ196" i="1"/>
  <c r="IJ198" i="1"/>
  <c r="IJ199" i="1"/>
  <c r="IJ203" i="1"/>
  <c r="IJ202" i="1"/>
  <c r="IJ201" i="1"/>
  <c r="IJ204" i="1"/>
  <c r="IJ206" i="1"/>
  <c r="IJ205" i="1"/>
  <c r="IJ207" i="1"/>
  <c r="IJ209" i="1"/>
  <c r="IJ200" i="1"/>
  <c r="IJ148" i="1"/>
  <c r="IJ68" i="1"/>
  <c r="IJ140" i="1"/>
  <c r="IJ208" i="1"/>
  <c r="IJ49" i="1"/>
  <c r="IJ179" i="1"/>
  <c r="IJ166" i="1"/>
  <c r="IJ183" i="1"/>
  <c r="IJ172" i="1"/>
  <c r="IJ176" i="1"/>
  <c r="IJ167" i="1"/>
  <c r="IJ55" i="1"/>
  <c r="IJ53" i="1"/>
  <c r="IJ177" i="1"/>
  <c r="IJ37" i="1"/>
  <c r="IJ2" i="1"/>
  <c r="IJ7" i="1"/>
  <c r="IJ10" i="1"/>
  <c r="IJ12" i="1"/>
  <c r="IJ15" i="1"/>
  <c r="IJ20" i="1"/>
  <c r="IJ64" i="1"/>
  <c r="IJ65" i="1"/>
  <c r="IJ72" i="1"/>
  <c r="IJ77" i="1"/>
  <c r="IJ80" i="1"/>
  <c r="IJ82" i="1"/>
  <c r="IJ89" i="1"/>
  <c r="IJ105" i="1"/>
  <c r="IJ118" i="1"/>
  <c r="IJ130" i="1"/>
  <c r="IJ132" i="1"/>
  <c r="IJ141" i="1"/>
  <c r="IJ147" i="1"/>
  <c r="IJ154" i="1"/>
  <c r="IJ163" i="1"/>
  <c r="IJ194" i="1"/>
  <c r="IJ195" i="1"/>
  <c r="IJ197" i="1"/>
  <c r="IJ210" i="1"/>
  <c r="IJ211" i="1"/>
  <c r="IJ212" i="1"/>
  <c r="IJ213" i="1"/>
  <c r="IJ214" i="1"/>
  <c r="IJ215" i="1"/>
  <c r="IJ216" i="1"/>
  <c r="IJ217" i="1"/>
  <c r="IJ218" i="1"/>
  <c r="IJ219" i="1"/>
  <c r="IJ220" i="1"/>
  <c r="IJ221" i="1"/>
  <c r="IJ222" i="1"/>
  <c r="IJ223" i="1"/>
  <c r="IJ224" i="1"/>
  <c r="IJ225" i="1"/>
  <c r="IJ226" i="1"/>
  <c r="IJ227" i="1"/>
  <c r="IJ228" i="1"/>
  <c r="IJ229" i="1"/>
  <c r="IJ230" i="1"/>
  <c r="IJ231" i="1"/>
  <c r="IJ232" i="1"/>
  <c r="IJ233" i="1"/>
  <c r="IJ234" i="1"/>
  <c r="IJ235" i="1"/>
  <c r="IJ236" i="1"/>
  <c r="IJ237" i="1"/>
  <c r="IJ238" i="1"/>
  <c r="IJ239" i="1"/>
  <c r="IJ240" i="1"/>
  <c r="IJ241" i="1"/>
  <c r="IJ242" i="1"/>
  <c r="IJ243" i="1"/>
  <c r="IJ244" i="1"/>
  <c r="IJ245" i="1"/>
  <c r="IJ246" i="1"/>
  <c r="IJ247" i="1"/>
  <c r="IJ248" i="1"/>
  <c r="IJ249" i="1"/>
  <c r="IJ250" i="1"/>
  <c r="IJ251" i="1"/>
  <c r="IJ252" i="1"/>
  <c r="IJ253" i="1"/>
  <c r="IJ254" i="1"/>
  <c r="IJ255" i="1"/>
  <c r="IJ256" i="1"/>
  <c r="IJ257" i="1"/>
  <c r="IJ258" i="1"/>
  <c r="IJ259" i="1"/>
  <c r="IJ260" i="1"/>
  <c r="IJ261" i="1"/>
  <c r="IJ262" i="1"/>
  <c r="IJ263" i="1"/>
  <c r="IJ264" i="1"/>
  <c r="IJ265" i="1"/>
  <c r="IJ266" i="1"/>
  <c r="IJ267" i="1"/>
  <c r="IJ268" i="1"/>
  <c r="IJ269" i="1"/>
  <c r="IJ270" i="1"/>
  <c r="IJ271" i="1"/>
  <c r="IJ272" i="1"/>
  <c r="IJ273" i="1"/>
  <c r="IJ274" i="1"/>
  <c r="IJ275" i="1"/>
  <c r="IJ276" i="1"/>
  <c r="IJ277" i="1"/>
  <c r="IJ278" i="1"/>
  <c r="IJ279" i="1"/>
  <c r="IJ280" i="1"/>
  <c r="IJ281" i="1"/>
  <c r="IJ282" i="1"/>
  <c r="IJ283" i="1"/>
  <c r="IJ284" i="1"/>
  <c r="IJ285" i="1"/>
  <c r="IJ286" i="1"/>
  <c r="IJ287" i="1"/>
  <c r="IJ288" i="1"/>
  <c r="IJ289" i="1"/>
  <c r="IJ290" i="1"/>
  <c r="IJ291" i="1"/>
  <c r="IJ292" i="1"/>
  <c r="IJ293" i="1"/>
  <c r="IJ294" i="1"/>
  <c r="IJ295" i="1"/>
  <c r="IJ296" i="1"/>
  <c r="IJ297" i="1"/>
  <c r="IJ298" i="1"/>
  <c r="IJ299" i="1"/>
  <c r="IJ300" i="1"/>
  <c r="IJ301" i="1"/>
  <c r="IJ302" i="1"/>
  <c r="IJ303" i="1"/>
  <c r="IJ304" i="1"/>
  <c r="IJ305" i="1"/>
  <c r="IJ306" i="1"/>
  <c r="IJ307" i="1"/>
  <c r="IJ308" i="1"/>
  <c r="IJ309" i="1"/>
  <c r="IJ310" i="1"/>
  <c r="IJ311" i="1"/>
  <c r="IJ73" i="1"/>
  <c r="HI74" i="1"/>
  <c r="HI70" i="1"/>
  <c r="HI71" i="1"/>
  <c r="HI69" i="1"/>
  <c r="HI75" i="1"/>
  <c r="HI3" i="1"/>
  <c r="HI5" i="1"/>
  <c r="HI4" i="1"/>
  <c r="HI78" i="1"/>
  <c r="HI6" i="1"/>
  <c r="HI81" i="1"/>
  <c r="HI79" i="1"/>
  <c r="HI76" i="1"/>
  <c r="HI84" i="1"/>
  <c r="HI86" i="1"/>
  <c r="HI85" i="1"/>
  <c r="HI88" i="1"/>
  <c r="HI9" i="1"/>
  <c r="HI87" i="1"/>
  <c r="HI8" i="1"/>
  <c r="HI83" i="1"/>
  <c r="HI90" i="1"/>
  <c r="HI11" i="1"/>
  <c r="HI16" i="1"/>
  <c r="HI14" i="1"/>
  <c r="HI92" i="1"/>
  <c r="HI13" i="1"/>
  <c r="HI94" i="1"/>
  <c r="HI97" i="1"/>
  <c r="HI17" i="1"/>
  <c r="HI96" i="1"/>
  <c r="HI100" i="1"/>
  <c r="HI91" i="1"/>
  <c r="HI103" i="1"/>
  <c r="HI19" i="1"/>
  <c r="HI104" i="1"/>
  <c r="HI95" i="1"/>
  <c r="HI101" i="1"/>
  <c r="HI21" i="1"/>
  <c r="HI99" i="1"/>
  <c r="HI93" i="1"/>
  <c r="HI102" i="1"/>
  <c r="HI111" i="1"/>
  <c r="HI110" i="1"/>
  <c r="HI106" i="1"/>
  <c r="HI108" i="1"/>
  <c r="HI22" i="1"/>
  <c r="HI114" i="1"/>
  <c r="HI116" i="1"/>
  <c r="HI117" i="1"/>
  <c r="HI113" i="1"/>
  <c r="HI23" i="1"/>
  <c r="HI107" i="1"/>
  <c r="HI24" i="1"/>
  <c r="HI122" i="1"/>
  <c r="HI123" i="1"/>
  <c r="HI124" i="1"/>
  <c r="HI121" i="1"/>
  <c r="HI126" i="1"/>
  <c r="HI129" i="1"/>
  <c r="HI120" i="1"/>
  <c r="HI127" i="1"/>
  <c r="HI18" i="1"/>
  <c r="HI125" i="1"/>
  <c r="HI109" i="1"/>
  <c r="HI25" i="1"/>
  <c r="HI119" i="1"/>
  <c r="HI128" i="1"/>
  <c r="HI115" i="1"/>
  <c r="HI26" i="1"/>
  <c r="HI29" i="1"/>
  <c r="HI30" i="1"/>
  <c r="HI133" i="1"/>
  <c r="HI135" i="1"/>
  <c r="HI134" i="1"/>
  <c r="HI32" i="1"/>
  <c r="HI27" i="1"/>
  <c r="HI33" i="1"/>
  <c r="HI28" i="1"/>
  <c r="HI136" i="1"/>
  <c r="HI112" i="1"/>
  <c r="HI138" i="1"/>
  <c r="HI139" i="1"/>
  <c r="HI142" i="1"/>
  <c r="HI35" i="1"/>
  <c r="HI137" i="1"/>
  <c r="HI143" i="1"/>
  <c r="HI144" i="1"/>
  <c r="HI146" i="1"/>
  <c r="HI36" i="1"/>
  <c r="HI151" i="1"/>
  <c r="HI150" i="1"/>
  <c r="HI152" i="1"/>
  <c r="HI39" i="1"/>
  <c r="HI153" i="1"/>
  <c r="HI34" i="1"/>
  <c r="HI155" i="1"/>
  <c r="HI38" i="1"/>
  <c r="HI31" i="1"/>
  <c r="HI42" i="1"/>
  <c r="HI131" i="1"/>
  <c r="HI157" i="1"/>
  <c r="HI160" i="1"/>
  <c r="HI41" i="1"/>
  <c r="HI40" i="1"/>
  <c r="HI44" i="1"/>
  <c r="HI161" i="1"/>
  <c r="HI156" i="1"/>
  <c r="HI158" i="1"/>
  <c r="HI164" i="1"/>
  <c r="HI159" i="1"/>
  <c r="HI145" i="1"/>
  <c r="HI165" i="1"/>
  <c r="HI43" i="1"/>
  <c r="HI149" i="1"/>
  <c r="HI48" i="1"/>
  <c r="HI47" i="1"/>
  <c r="HI46" i="1"/>
  <c r="HI98" i="1"/>
  <c r="HI45" i="1"/>
  <c r="HI170" i="1"/>
  <c r="HI173" i="1"/>
  <c r="HI171" i="1"/>
  <c r="HI50" i="1"/>
  <c r="HI169" i="1"/>
  <c r="HI168" i="1"/>
  <c r="HI178" i="1"/>
  <c r="HI162" i="1"/>
  <c r="HI51" i="1"/>
  <c r="HI174" i="1"/>
  <c r="HI180" i="1"/>
  <c r="HI52" i="1"/>
  <c r="HI186" i="1"/>
  <c r="HI187" i="1"/>
  <c r="HI184" i="1"/>
  <c r="HI188" i="1"/>
  <c r="HI54" i="1"/>
  <c r="HI189" i="1"/>
  <c r="HI185" i="1"/>
  <c r="HI56" i="1"/>
  <c r="HI58" i="1"/>
  <c r="HI190" i="1"/>
  <c r="HI182" i="1"/>
  <c r="HI191" i="1"/>
  <c r="HI175" i="1"/>
  <c r="HI181" i="1"/>
  <c r="HI59" i="1"/>
  <c r="HI192" i="1"/>
  <c r="HI193" i="1"/>
  <c r="HI60" i="1"/>
  <c r="HI61" i="1"/>
  <c r="HI57" i="1"/>
  <c r="HI63" i="1"/>
  <c r="HI62" i="1"/>
  <c r="HI66" i="1"/>
  <c r="HI196" i="1"/>
  <c r="HI198" i="1"/>
  <c r="HI199" i="1"/>
  <c r="HI203" i="1"/>
  <c r="HI202" i="1"/>
  <c r="HI201" i="1"/>
  <c r="HI204" i="1"/>
  <c r="HI206" i="1"/>
  <c r="HI205" i="1"/>
  <c r="HI207" i="1"/>
  <c r="HI209" i="1"/>
  <c r="HI200" i="1"/>
  <c r="HI148" i="1"/>
  <c r="HI68" i="1"/>
  <c r="HI140" i="1"/>
  <c r="HI208" i="1"/>
  <c r="HI49" i="1"/>
  <c r="HI179" i="1"/>
  <c r="HI166" i="1"/>
  <c r="HI183" i="1"/>
  <c r="HI172" i="1"/>
  <c r="HI176" i="1"/>
  <c r="HI167" i="1"/>
  <c r="HI55" i="1"/>
  <c r="HI53" i="1"/>
  <c r="HI177" i="1"/>
  <c r="HI37" i="1"/>
  <c r="HI2" i="1"/>
  <c r="HI7" i="1"/>
  <c r="HI10" i="1"/>
  <c r="HI12" i="1"/>
  <c r="HI15" i="1"/>
  <c r="HI20" i="1"/>
  <c r="HI64" i="1"/>
  <c r="HI65" i="1"/>
  <c r="HI72" i="1"/>
  <c r="HI77" i="1"/>
  <c r="HI80" i="1"/>
  <c r="HI82" i="1"/>
  <c r="HI89" i="1"/>
  <c r="HI105" i="1"/>
  <c r="HI118" i="1"/>
  <c r="HI130" i="1"/>
  <c r="HI132" i="1"/>
  <c r="HI141" i="1"/>
  <c r="HI147" i="1"/>
  <c r="HI154" i="1"/>
  <c r="HI163" i="1"/>
  <c r="HI194" i="1"/>
  <c r="HI195" i="1"/>
  <c r="HI197" i="1"/>
  <c r="HI210" i="1"/>
  <c r="HI211" i="1"/>
  <c r="HI212" i="1"/>
  <c r="HI213" i="1"/>
  <c r="HI214" i="1"/>
  <c r="HI215" i="1"/>
  <c r="HI216" i="1"/>
  <c r="HI217" i="1"/>
  <c r="HI218" i="1"/>
  <c r="HI219" i="1"/>
  <c r="HI220" i="1"/>
  <c r="HI221" i="1"/>
  <c r="HI222" i="1"/>
  <c r="HI223" i="1"/>
  <c r="HI224" i="1"/>
  <c r="HI225" i="1"/>
  <c r="HI226" i="1"/>
  <c r="HI227" i="1"/>
  <c r="HI228" i="1"/>
  <c r="HI229" i="1"/>
  <c r="HI230" i="1"/>
  <c r="HI231" i="1"/>
  <c r="HI232" i="1"/>
  <c r="HI233" i="1"/>
  <c r="HI234" i="1"/>
  <c r="HI235" i="1"/>
  <c r="HI236" i="1"/>
  <c r="HI237" i="1"/>
  <c r="HI238" i="1"/>
  <c r="HI239" i="1"/>
  <c r="HI240" i="1"/>
  <c r="HI241" i="1"/>
  <c r="HI242" i="1"/>
  <c r="HI243" i="1"/>
  <c r="HI244" i="1"/>
  <c r="HI245" i="1"/>
  <c r="HI246" i="1"/>
  <c r="HI247" i="1"/>
  <c r="HI248" i="1"/>
  <c r="HI249" i="1"/>
  <c r="HI250" i="1"/>
  <c r="HI251" i="1"/>
  <c r="HI252" i="1"/>
  <c r="HI253" i="1"/>
  <c r="HI254" i="1"/>
  <c r="HI255" i="1"/>
  <c r="HI256" i="1"/>
  <c r="HI257" i="1"/>
  <c r="HI258" i="1"/>
  <c r="HI259" i="1"/>
  <c r="HI260" i="1"/>
  <c r="HI261" i="1"/>
  <c r="HI262" i="1"/>
  <c r="HI263" i="1"/>
  <c r="HI264" i="1"/>
  <c r="HI265" i="1"/>
  <c r="HI266" i="1"/>
  <c r="HI267" i="1"/>
  <c r="HI268" i="1"/>
  <c r="HI269" i="1"/>
  <c r="HI270" i="1"/>
  <c r="HI271" i="1"/>
  <c r="HI272" i="1"/>
  <c r="HI273" i="1"/>
  <c r="HI274" i="1"/>
  <c r="HI275" i="1"/>
  <c r="HI276" i="1"/>
  <c r="HI277" i="1"/>
  <c r="HI278" i="1"/>
  <c r="HI279" i="1"/>
  <c r="HI280" i="1"/>
  <c r="HI281" i="1"/>
  <c r="HI282" i="1"/>
  <c r="HI283" i="1"/>
  <c r="HI284" i="1"/>
  <c r="HI285" i="1"/>
  <c r="HI286" i="1"/>
  <c r="HI287" i="1"/>
  <c r="HI288" i="1"/>
  <c r="HI289" i="1"/>
  <c r="HI290" i="1"/>
  <c r="HI291" i="1"/>
  <c r="HI292" i="1"/>
  <c r="HI293" i="1"/>
  <c r="HI294" i="1"/>
  <c r="HI295" i="1"/>
  <c r="HI296" i="1"/>
  <c r="HI297" i="1"/>
  <c r="HI298" i="1"/>
  <c r="HI299" i="1"/>
  <c r="HI300" i="1"/>
  <c r="HI301" i="1"/>
  <c r="HI302" i="1"/>
  <c r="HI303" i="1"/>
  <c r="HI304" i="1"/>
  <c r="HI305" i="1"/>
  <c r="HI306" i="1"/>
  <c r="HI307" i="1"/>
  <c r="HI308" i="1"/>
  <c r="HI309" i="1"/>
  <c r="HI310" i="1"/>
  <c r="HI311" i="1"/>
  <c r="HI312" i="1"/>
  <c r="HI313" i="1"/>
  <c r="HI314" i="1"/>
  <c r="HI315" i="1"/>
  <c r="HI73" i="1"/>
  <c r="GN74" i="1"/>
  <c r="GN70" i="1"/>
  <c r="GN71" i="1"/>
  <c r="GN69" i="1"/>
  <c r="GN75" i="1"/>
  <c r="GN3" i="1"/>
  <c r="GN5" i="1"/>
  <c r="GN4" i="1"/>
  <c r="GN78" i="1"/>
  <c r="GN6" i="1"/>
  <c r="GN81" i="1"/>
  <c r="GN79" i="1"/>
  <c r="GN76" i="1"/>
  <c r="GN84" i="1"/>
  <c r="GN86" i="1"/>
  <c r="GN85" i="1"/>
  <c r="GN88" i="1"/>
  <c r="GN9" i="1"/>
  <c r="GN87" i="1"/>
  <c r="GN8" i="1"/>
  <c r="GN83" i="1"/>
  <c r="GN90" i="1"/>
  <c r="GN11" i="1"/>
  <c r="GN16" i="1"/>
  <c r="GN14" i="1"/>
  <c r="GN92" i="1"/>
  <c r="GN13" i="1"/>
  <c r="GN94" i="1"/>
  <c r="GN97" i="1"/>
  <c r="GN17" i="1"/>
  <c r="GN96" i="1"/>
  <c r="GN100" i="1"/>
  <c r="GN91" i="1"/>
  <c r="GN103" i="1"/>
  <c r="GN19" i="1"/>
  <c r="GN104" i="1"/>
  <c r="GN95" i="1"/>
  <c r="GN101" i="1"/>
  <c r="GN21" i="1"/>
  <c r="GN99" i="1"/>
  <c r="GN93" i="1"/>
  <c r="GN102" i="1"/>
  <c r="GN111" i="1"/>
  <c r="GN110" i="1"/>
  <c r="GN106" i="1"/>
  <c r="GN108" i="1"/>
  <c r="GN22" i="1"/>
  <c r="GN114" i="1"/>
  <c r="GN116" i="1"/>
  <c r="GN117" i="1"/>
  <c r="GN113" i="1"/>
  <c r="GN23" i="1"/>
  <c r="GN107" i="1"/>
  <c r="GN24" i="1"/>
  <c r="GN122" i="1"/>
  <c r="GN123" i="1"/>
  <c r="GN124" i="1"/>
  <c r="GN121" i="1"/>
  <c r="GN126" i="1"/>
  <c r="GN129" i="1"/>
  <c r="GN120" i="1"/>
  <c r="GN127" i="1"/>
  <c r="GN18" i="1"/>
  <c r="GN125" i="1"/>
  <c r="GN109" i="1"/>
  <c r="GN25" i="1"/>
  <c r="GN119" i="1"/>
  <c r="GN128" i="1"/>
  <c r="GN115" i="1"/>
  <c r="GN26" i="1"/>
  <c r="GN29" i="1"/>
  <c r="GN30" i="1"/>
  <c r="GN133" i="1"/>
  <c r="GN135" i="1"/>
  <c r="GN134" i="1"/>
  <c r="GN32" i="1"/>
  <c r="GN27" i="1"/>
  <c r="GN33" i="1"/>
  <c r="GN28" i="1"/>
  <c r="GN136" i="1"/>
  <c r="GN112" i="1"/>
  <c r="GN138" i="1"/>
  <c r="GN139" i="1"/>
  <c r="GN142" i="1"/>
  <c r="GN35" i="1"/>
  <c r="GN137" i="1"/>
  <c r="GN143" i="1"/>
  <c r="GN144" i="1"/>
  <c r="GN146" i="1"/>
  <c r="GN36" i="1"/>
  <c r="GN151" i="1"/>
  <c r="GN150" i="1"/>
  <c r="GN152" i="1"/>
  <c r="GN39" i="1"/>
  <c r="GN153" i="1"/>
  <c r="GN34" i="1"/>
  <c r="GN155" i="1"/>
  <c r="GN38" i="1"/>
  <c r="GN31" i="1"/>
  <c r="GN42" i="1"/>
  <c r="GN131" i="1"/>
  <c r="GN157" i="1"/>
  <c r="GN160" i="1"/>
  <c r="GN41" i="1"/>
  <c r="GN40" i="1"/>
  <c r="GN44" i="1"/>
  <c r="GN161" i="1"/>
  <c r="GN156" i="1"/>
  <c r="GN158" i="1"/>
  <c r="GN164" i="1"/>
  <c r="GN159" i="1"/>
  <c r="GN145" i="1"/>
  <c r="GN165" i="1"/>
  <c r="GN43" i="1"/>
  <c r="GN149" i="1"/>
  <c r="GN48" i="1"/>
  <c r="GN47" i="1"/>
  <c r="GN46" i="1"/>
  <c r="GN98" i="1"/>
  <c r="GN45" i="1"/>
  <c r="GN170" i="1"/>
  <c r="GN173" i="1"/>
  <c r="GN171" i="1"/>
  <c r="GN50" i="1"/>
  <c r="GN169" i="1"/>
  <c r="GN168" i="1"/>
  <c r="GN178" i="1"/>
  <c r="GN162" i="1"/>
  <c r="GN51" i="1"/>
  <c r="GN174" i="1"/>
  <c r="GN180" i="1"/>
  <c r="GN52" i="1"/>
  <c r="GN186" i="1"/>
  <c r="GN187" i="1"/>
  <c r="GN184" i="1"/>
  <c r="GN188" i="1"/>
  <c r="GN54" i="1"/>
  <c r="GN189" i="1"/>
  <c r="GN185" i="1"/>
  <c r="GN56" i="1"/>
  <c r="GN58" i="1"/>
  <c r="GN190" i="1"/>
  <c r="GN182" i="1"/>
  <c r="GN191" i="1"/>
  <c r="GN175" i="1"/>
  <c r="GN181" i="1"/>
  <c r="GN59" i="1"/>
  <c r="GN192" i="1"/>
  <c r="GN193" i="1"/>
  <c r="GN60" i="1"/>
  <c r="GN61" i="1"/>
  <c r="GN57" i="1"/>
  <c r="GN63" i="1"/>
  <c r="GN62" i="1"/>
  <c r="GN66" i="1"/>
  <c r="GN196" i="1"/>
  <c r="GN198" i="1"/>
  <c r="GN199" i="1"/>
  <c r="GN203" i="1"/>
  <c r="GN202" i="1"/>
  <c r="GN201" i="1"/>
  <c r="GN204" i="1"/>
  <c r="GN206" i="1"/>
  <c r="GN205" i="1"/>
  <c r="GN207" i="1"/>
  <c r="GN209" i="1"/>
  <c r="GN200" i="1"/>
  <c r="GN148" i="1"/>
  <c r="GN68" i="1"/>
  <c r="GN140" i="1"/>
  <c r="GN208" i="1"/>
  <c r="GN49" i="1"/>
  <c r="GN179" i="1"/>
  <c r="GN166" i="1"/>
  <c r="GN183" i="1"/>
  <c r="GN172" i="1"/>
  <c r="GN176" i="1"/>
  <c r="GN167" i="1"/>
  <c r="GN55" i="1"/>
  <c r="GN53" i="1"/>
  <c r="GN177" i="1"/>
  <c r="GN37" i="1"/>
  <c r="GN2" i="1"/>
  <c r="GN7" i="1"/>
  <c r="GN10" i="1"/>
  <c r="GN12" i="1"/>
  <c r="GN15" i="1"/>
  <c r="GN20" i="1"/>
  <c r="GN64" i="1"/>
  <c r="GN65" i="1"/>
  <c r="GN72" i="1"/>
  <c r="GN77" i="1"/>
  <c r="GN80" i="1"/>
  <c r="GN82" i="1"/>
  <c r="GN89" i="1"/>
  <c r="GN105" i="1"/>
  <c r="GN118" i="1"/>
  <c r="GN130" i="1"/>
  <c r="GN132" i="1"/>
  <c r="GN141" i="1"/>
  <c r="GN147" i="1"/>
  <c r="GN154" i="1"/>
  <c r="GN163" i="1"/>
  <c r="GN194" i="1"/>
  <c r="GN195" i="1"/>
  <c r="GN197" i="1"/>
  <c r="GN210" i="1"/>
  <c r="GN211" i="1"/>
  <c r="GN212" i="1"/>
  <c r="GN213" i="1"/>
  <c r="GN214" i="1"/>
  <c r="GN215" i="1"/>
  <c r="GN216" i="1"/>
  <c r="GN217" i="1"/>
  <c r="GN218" i="1"/>
  <c r="GN219" i="1"/>
  <c r="GN220" i="1"/>
  <c r="GN221" i="1"/>
  <c r="GN222" i="1"/>
  <c r="GN223" i="1"/>
  <c r="GN224" i="1"/>
  <c r="GN225" i="1"/>
  <c r="GN226" i="1"/>
  <c r="GN227" i="1"/>
  <c r="GN228" i="1"/>
  <c r="GN229" i="1"/>
  <c r="GN230" i="1"/>
  <c r="GN231" i="1"/>
  <c r="GN232" i="1"/>
  <c r="GN233" i="1"/>
  <c r="GN234" i="1"/>
  <c r="GN235" i="1"/>
  <c r="GN236" i="1"/>
  <c r="GN237" i="1"/>
  <c r="GN238" i="1"/>
  <c r="GN239" i="1"/>
  <c r="GN240" i="1"/>
  <c r="GN241" i="1"/>
  <c r="GN242" i="1"/>
  <c r="GN243" i="1"/>
  <c r="GN244" i="1"/>
  <c r="GN245" i="1"/>
  <c r="GN246" i="1"/>
  <c r="GN247" i="1"/>
  <c r="GN248" i="1"/>
  <c r="GN249" i="1"/>
  <c r="GN250" i="1"/>
  <c r="GN251" i="1"/>
  <c r="GN252" i="1"/>
  <c r="GN253" i="1"/>
  <c r="GN254" i="1"/>
  <c r="GN255" i="1"/>
  <c r="GN256" i="1"/>
  <c r="GN257" i="1"/>
  <c r="GN258" i="1"/>
  <c r="GN259" i="1"/>
  <c r="GN260" i="1"/>
  <c r="GN261" i="1"/>
  <c r="GN262" i="1"/>
  <c r="GN263" i="1"/>
  <c r="GN264" i="1"/>
  <c r="GN265" i="1"/>
  <c r="GN266" i="1"/>
  <c r="GN267" i="1"/>
  <c r="GN268" i="1"/>
  <c r="GN269" i="1"/>
  <c r="GN270" i="1"/>
  <c r="GN271" i="1"/>
  <c r="GN272" i="1"/>
  <c r="GN273" i="1"/>
  <c r="GN274" i="1"/>
  <c r="GN275" i="1"/>
  <c r="GN276" i="1"/>
  <c r="GN277" i="1"/>
  <c r="GN278" i="1"/>
  <c r="GN279" i="1"/>
  <c r="GN280" i="1"/>
  <c r="GN281" i="1"/>
  <c r="GN282" i="1"/>
  <c r="GN283" i="1"/>
  <c r="GN284" i="1"/>
  <c r="GN285" i="1"/>
  <c r="GN286" i="1"/>
  <c r="GN287" i="1"/>
  <c r="GN288" i="1"/>
  <c r="GN289" i="1"/>
  <c r="GN290" i="1"/>
  <c r="GN291" i="1"/>
  <c r="GN292" i="1"/>
  <c r="GN293" i="1"/>
  <c r="GN294" i="1"/>
  <c r="GN295" i="1"/>
  <c r="GN296" i="1"/>
  <c r="GN297" i="1"/>
  <c r="GN298" i="1"/>
  <c r="GN299" i="1"/>
  <c r="GN300" i="1"/>
  <c r="GN301" i="1"/>
  <c r="GN302" i="1"/>
  <c r="GN303" i="1"/>
  <c r="GN304" i="1"/>
  <c r="GN305" i="1"/>
  <c r="GN306" i="1"/>
  <c r="GN307" i="1"/>
  <c r="GN308" i="1"/>
  <c r="GN309" i="1"/>
  <c r="GN310" i="1"/>
  <c r="GN311" i="1"/>
  <c r="GN312" i="1"/>
  <c r="GN313" i="1"/>
  <c r="GN314" i="1"/>
  <c r="GN315" i="1"/>
  <c r="GN73" i="1"/>
  <c r="GE74" i="1"/>
  <c r="GE70" i="1"/>
  <c r="GE71" i="1"/>
  <c r="GE69" i="1"/>
  <c r="GE75" i="1"/>
  <c r="GE3" i="1"/>
  <c r="GE5" i="1"/>
  <c r="GE4" i="1"/>
  <c r="GE78" i="1"/>
  <c r="GE6" i="1"/>
  <c r="GE81" i="1"/>
  <c r="GE79" i="1"/>
  <c r="GE76" i="1"/>
  <c r="GE84" i="1"/>
  <c r="GE86" i="1"/>
  <c r="GE85" i="1"/>
  <c r="GE88" i="1"/>
  <c r="GE9" i="1"/>
  <c r="GE87" i="1"/>
  <c r="GE8" i="1"/>
  <c r="GE83" i="1"/>
  <c r="GE90" i="1"/>
  <c r="GE11" i="1"/>
  <c r="GE16" i="1"/>
  <c r="GE14" i="1"/>
  <c r="GE92" i="1"/>
  <c r="GE13" i="1"/>
  <c r="GE94" i="1"/>
  <c r="GE97" i="1"/>
  <c r="GE17" i="1"/>
  <c r="GE96" i="1"/>
  <c r="GE100" i="1"/>
  <c r="GE91" i="1"/>
  <c r="GE103" i="1"/>
  <c r="GE19" i="1"/>
  <c r="GE104" i="1"/>
  <c r="GE95" i="1"/>
  <c r="GE101" i="1"/>
  <c r="GE21" i="1"/>
  <c r="GE99" i="1"/>
  <c r="GE93" i="1"/>
  <c r="GE102" i="1"/>
  <c r="GE111" i="1"/>
  <c r="GE110" i="1"/>
  <c r="GE106" i="1"/>
  <c r="GE108" i="1"/>
  <c r="GE22" i="1"/>
  <c r="GE114" i="1"/>
  <c r="GE116" i="1"/>
  <c r="GE117" i="1"/>
  <c r="GE113" i="1"/>
  <c r="GE23" i="1"/>
  <c r="GE107" i="1"/>
  <c r="GE24" i="1"/>
  <c r="GE122" i="1"/>
  <c r="GE123" i="1"/>
  <c r="GE124" i="1"/>
  <c r="GE121" i="1"/>
  <c r="GE126" i="1"/>
  <c r="GE129" i="1"/>
  <c r="GE120" i="1"/>
  <c r="GE127" i="1"/>
  <c r="GE18" i="1"/>
  <c r="GE125" i="1"/>
  <c r="GE109" i="1"/>
  <c r="GE25" i="1"/>
  <c r="GE119" i="1"/>
  <c r="GE128" i="1"/>
  <c r="GE115" i="1"/>
  <c r="GE26" i="1"/>
  <c r="GE29" i="1"/>
  <c r="GE30" i="1"/>
  <c r="GE133" i="1"/>
  <c r="GE135" i="1"/>
  <c r="GE134" i="1"/>
  <c r="GE32" i="1"/>
  <c r="GE27" i="1"/>
  <c r="GE33" i="1"/>
  <c r="GE28" i="1"/>
  <c r="GE136" i="1"/>
  <c r="GE112" i="1"/>
  <c r="GE138" i="1"/>
  <c r="GE139" i="1"/>
  <c r="GE142" i="1"/>
  <c r="GE35" i="1"/>
  <c r="GE137" i="1"/>
  <c r="GE143" i="1"/>
  <c r="GE144" i="1"/>
  <c r="GE146" i="1"/>
  <c r="GE36" i="1"/>
  <c r="GE151" i="1"/>
  <c r="GE150" i="1"/>
  <c r="GE152" i="1"/>
  <c r="GE39" i="1"/>
  <c r="GE153" i="1"/>
  <c r="GE34" i="1"/>
  <c r="GE155" i="1"/>
  <c r="GE38" i="1"/>
  <c r="GE31" i="1"/>
  <c r="GE42" i="1"/>
  <c r="GE131" i="1"/>
  <c r="GE157" i="1"/>
  <c r="GE160" i="1"/>
  <c r="GE41" i="1"/>
  <c r="GE40" i="1"/>
  <c r="GE44" i="1"/>
  <c r="GE161" i="1"/>
  <c r="GE156" i="1"/>
  <c r="GE158" i="1"/>
  <c r="GE164" i="1"/>
  <c r="GE159" i="1"/>
  <c r="GE145" i="1"/>
  <c r="GE165" i="1"/>
  <c r="GE43" i="1"/>
  <c r="GE149" i="1"/>
  <c r="GE48" i="1"/>
  <c r="GE47" i="1"/>
  <c r="GE46" i="1"/>
  <c r="GE98" i="1"/>
  <c r="GE45" i="1"/>
  <c r="GE170" i="1"/>
  <c r="GE173" i="1"/>
  <c r="GE171" i="1"/>
  <c r="GE50" i="1"/>
  <c r="GE169" i="1"/>
  <c r="GE168" i="1"/>
  <c r="GE178" i="1"/>
  <c r="GE162" i="1"/>
  <c r="GE51" i="1"/>
  <c r="GE174" i="1"/>
  <c r="GE180" i="1"/>
  <c r="GE52" i="1"/>
  <c r="GE186" i="1"/>
  <c r="GE187" i="1"/>
  <c r="GE184" i="1"/>
  <c r="GE188" i="1"/>
  <c r="GE54" i="1"/>
  <c r="GE189" i="1"/>
  <c r="GE185" i="1"/>
  <c r="GE56" i="1"/>
  <c r="GE58" i="1"/>
  <c r="GE190" i="1"/>
  <c r="GE182" i="1"/>
  <c r="GE191" i="1"/>
  <c r="GE175" i="1"/>
  <c r="GE181" i="1"/>
  <c r="GE59" i="1"/>
  <c r="GE192" i="1"/>
  <c r="GE193" i="1"/>
  <c r="GE60" i="1"/>
  <c r="GE61" i="1"/>
  <c r="GE57" i="1"/>
  <c r="GE63" i="1"/>
  <c r="GE62" i="1"/>
  <c r="GE66" i="1"/>
  <c r="GE196" i="1"/>
  <c r="GE198" i="1"/>
  <c r="GE199" i="1"/>
  <c r="GE203" i="1"/>
  <c r="GE202" i="1"/>
  <c r="GE201" i="1"/>
  <c r="GE204" i="1"/>
  <c r="GE206" i="1"/>
  <c r="GE205" i="1"/>
  <c r="GE207" i="1"/>
  <c r="GE209" i="1"/>
  <c r="GE200" i="1"/>
  <c r="GE148" i="1"/>
  <c r="GE68" i="1"/>
  <c r="GE140" i="1"/>
  <c r="GE208" i="1"/>
  <c r="GE49" i="1"/>
  <c r="GE179" i="1"/>
  <c r="GE166" i="1"/>
  <c r="GE183" i="1"/>
  <c r="GE172" i="1"/>
  <c r="GE176" i="1"/>
  <c r="GE167" i="1"/>
  <c r="GE55" i="1"/>
  <c r="GE53" i="1"/>
  <c r="GE177" i="1"/>
  <c r="GE37" i="1"/>
  <c r="GE2" i="1"/>
  <c r="GE7" i="1"/>
  <c r="GE10" i="1"/>
  <c r="GE12" i="1"/>
  <c r="GE15" i="1"/>
  <c r="GE20" i="1"/>
  <c r="GE64" i="1"/>
  <c r="GE65" i="1"/>
  <c r="GE72" i="1"/>
  <c r="GE77" i="1"/>
  <c r="GE80" i="1"/>
  <c r="GE82" i="1"/>
  <c r="GE89" i="1"/>
  <c r="GE105" i="1"/>
  <c r="GE118" i="1"/>
  <c r="GE130" i="1"/>
  <c r="GE132" i="1"/>
  <c r="GE141" i="1"/>
  <c r="GE147" i="1"/>
  <c r="GE154" i="1"/>
  <c r="GE163" i="1"/>
  <c r="GE194" i="1"/>
  <c r="GE195" i="1"/>
  <c r="GE197" i="1"/>
  <c r="GE210" i="1"/>
  <c r="GE211" i="1"/>
  <c r="GE212" i="1"/>
  <c r="GE213" i="1"/>
  <c r="GE214" i="1"/>
  <c r="GE215" i="1"/>
  <c r="GE216" i="1"/>
  <c r="GE217" i="1"/>
  <c r="GE218" i="1"/>
  <c r="GE219" i="1"/>
  <c r="GE220" i="1"/>
  <c r="GE221" i="1"/>
  <c r="GE222" i="1"/>
  <c r="GE223" i="1"/>
  <c r="GE224" i="1"/>
  <c r="GE225" i="1"/>
  <c r="GE226" i="1"/>
  <c r="GE227" i="1"/>
  <c r="GE228" i="1"/>
  <c r="GE229" i="1"/>
  <c r="GE230" i="1"/>
  <c r="GE231" i="1"/>
  <c r="GE232" i="1"/>
  <c r="GE233" i="1"/>
  <c r="GE234" i="1"/>
  <c r="GE235" i="1"/>
  <c r="GE236" i="1"/>
  <c r="GE237" i="1"/>
  <c r="GE238" i="1"/>
  <c r="GE239" i="1"/>
  <c r="GE240" i="1"/>
  <c r="GE241" i="1"/>
  <c r="GE242" i="1"/>
  <c r="GE243" i="1"/>
  <c r="GE244" i="1"/>
  <c r="GE245" i="1"/>
  <c r="GE246" i="1"/>
  <c r="GE247" i="1"/>
  <c r="GE248" i="1"/>
  <c r="GE249" i="1"/>
  <c r="GE250" i="1"/>
  <c r="GE251" i="1"/>
  <c r="GE252" i="1"/>
  <c r="GE253" i="1"/>
  <c r="GE254" i="1"/>
  <c r="GE255" i="1"/>
  <c r="GE256" i="1"/>
  <c r="GE257" i="1"/>
  <c r="GE258" i="1"/>
  <c r="GE259" i="1"/>
  <c r="GE260" i="1"/>
  <c r="GE261" i="1"/>
  <c r="GE262" i="1"/>
  <c r="GE263" i="1"/>
  <c r="GE264" i="1"/>
  <c r="GE265" i="1"/>
  <c r="GE266" i="1"/>
  <c r="GE267" i="1"/>
  <c r="GE268" i="1"/>
  <c r="GE269" i="1"/>
  <c r="GE270" i="1"/>
  <c r="GE271" i="1"/>
  <c r="GE272" i="1"/>
  <c r="GE273" i="1"/>
  <c r="GE274" i="1"/>
  <c r="GE275" i="1"/>
  <c r="GE276" i="1"/>
  <c r="GE277" i="1"/>
  <c r="GE278" i="1"/>
  <c r="GE279" i="1"/>
  <c r="GE280" i="1"/>
  <c r="GE281" i="1"/>
  <c r="GE282" i="1"/>
  <c r="GE283" i="1"/>
  <c r="GE284" i="1"/>
  <c r="GE285" i="1"/>
  <c r="GE286" i="1"/>
  <c r="GE287" i="1"/>
  <c r="GE288" i="1"/>
  <c r="GE289" i="1"/>
  <c r="GE290" i="1"/>
  <c r="GE291" i="1"/>
  <c r="GE292" i="1"/>
  <c r="GE293" i="1"/>
  <c r="GE294" i="1"/>
  <c r="GE295" i="1"/>
  <c r="GE296" i="1"/>
  <c r="GE297" i="1"/>
  <c r="GE298" i="1"/>
  <c r="GE299" i="1"/>
  <c r="GE300" i="1"/>
  <c r="GE301" i="1"/>
  <c r="GE302" i="1"/>
  <c r="GE303" i="1"/>
  <c r="GE304" i="1"/>
  <c r="GE305" i="1"/>
  <c r="GE306" i="1"/>
  <c r="GE307" i="1"/>
  <c r="GE308" i="1"/>
  <c r="GE309" i="1"/>
  <c r="GE310" i="1"/>
  <c r="GE311" i="1"/>
  <c r="GE312" i="1"/>
  <c r="GE313" i="1"/>
  <c r="GE314" i="1"/>
  <c r="GE315" i="1"/>
  <c r="GE316" i="1"/>
  <c r="GN316" i="1" s="1"/>
  <c r="GE317" i="1"/>
  <c r="GN317" i="1" s="1"/>
  <c r="GE318" i="1"/>
  <c r="GN318" i="1" s="1"/>
  <c r="GE319" i="1"/>
  <c r="GN319" i="1" s="1"/>
  <c r="GE320" i="1"/>
  <c r="GN320" i="1" s="1"/>
  <c r="GE321" i="1"/>
  <c r="GN321" i="1" s="1"/>
  <c r="GE322" i="1"/>
  <c r="GN322" i="1" s="1"/>
  <c r="GE323" i="1"/>
  <c r="GN323" i="1" s="1"/>
  <c r="GE324" i="1"/>
  <c r="GN324" i="1" s="1"/>
  <c r="GE325" i="1"/>
  <c r="GN325" i="1" s="1"/>
  <c r="GE326" i="1"/>
  <c r="GN326" i="1" s="1"/>
  <c r="GE327" i="1"/>
  <c r="GN327" i="1" s="1"/>
  <c r="GE328" i="1"/>
  <c r="GN328" i="1" s="1"/>
  <c r="GE329" i="1"/>
  <c r="GN329" i="1" s="1"/>
  <c r="GE330" i="1"/>
  <c r="GN330" i="1" s="1"/>
  <c r="GE331" i="1"/>
  <c r="GN331" i="1" s="1"/>
  <c r="GE332" i="1"/>
  <c r="GN332" i="1" s="1"/>
  <c r="GE333" i="1"/>
  <c r="GN333" i="1" s="1"/>
  <c r="GE334" i="1"/>
  <c r="GN334" i="1" s="1"/>
  <c r="GE73" i="1"/>
  <c r="FS74" i="1"/>
  <c r="FS70" i="1"/>
  <c r="FS71" i="1"/>
  <c r="FS69" i="1"/>
  <c r="FS75" i="1"/>
  <c r="FS3" i="1"/>
  <c r="FS5" i="1"/>
  <c r="FS4" i="1"/>
  <c r="FS78" i="1"/>
  <c r="FS6" i="1"/>
  <c r="FS81" i="1"/>
  <c r="FS79" i="1"/>
  <c r="FS76" i="1"/>
  <c r="FS84" i="1"/>
  <c r="FS86" i="1"/>
  <c r="FS85" i="1"/>
  <c r="FS88" i="1"/>
  <c r="FS9" i="1"/>
  <c r="FS87" i="1"/>
  <c r="FS8" i="1"/>
  <c r="FS83" i="1"/>
  <c r="FS90" i="1"/>
  <c r="FS11" i="1"/>
  <c r="FS16" i="1"/>
  <c r="FS14" i="1"/>
  <c r="FS92" i="1"/>
  <c r="FS13" i="1"/>
  <c r="FS94" i="1"/>
  <c r="FS97" i="1"/>
  <c r="FS17" i="1"/>
  <c r="FS96" i="1"/>
  <c r="FS100" i="1"/>
  <c r="FS91" i="1"/>
  <c r="FS103" i="1"/>
  <c r="FS19" i="1"/>
  <c r="FS104" i="1"/>
  <c r="FS95" i="1"/>
  <c r="FS101" i="1"/>
  <c r="FS21" i="1"/>
  <c r="FS99" i="1"/>
  <c r="FS93" i="1"/>
  <c r="FS102" i="1"/>
  <c r="FS111" i="1"/>
  <c r="FS110" i="1"/>
  <c r="FS106" i="1"/>
  <c r="FS108" i="1"/>
  <c r="FS22" i="1"/>
  <c r="FS114" i="1"/>
  <c r="FS116" i="1"/>
  <c r="FS117" i="1"/>
  <c r="FS113" i="1"/>
  <c r="FS23" i="1"/>
  <c r="FS107" i="1"/>
  <c r="FS24" i="1"/>
  <c r="FS122" i="1"/>
  <c r="FS123" i="1"/>
  <c r="FS124" i="1"/>
  <c r="FS121" i="1"/>
  <c r="FS126" i="1"/>
  <c r="FS129" i="1"/>
  <c r="FS120" i="1"/>
  <c r="FS127" i="1"/>
  <c r="FS18" i="1"/>
  <c r="FS125" i="1"/>
  <c r="FS109" i="1"/>
  <c r="FS25" i="1"/>
  <c r="FS119" i="1"/>
  <c r="FS128" i="1"/>
  <c r="FS115" i="1"/>
  <c r="FS26" i="1"/>
  <c r="FS29" i="1"/>
  <c r="FS30" i="1"/>
  <c r="FS133" i="1"/>
  <c r="FS135" i="1"/>
  <c r="FS134" i="1"/>
  <c r="FS32" i="1"/>
  <c r="FS27" i="1"/>
  <c r="FS33" i="1"/>
  <c r="FS28" i="1"/>
  <c r="FS136" i="1"/>
  <c r="FS112" i="1"/>
  <c r="FS138" i="1"/>
  <c r="FS139" i="1"/>
  <c r="FS142" i="1"/>
  <c r="FS35" i="1"/>
  <c r="FS137" i="1"/>
  <c r="FS143" i="1"/>
  <c r="FS144" i="1"/>
  <c r="FS146" i="1"/>
  <c r="FS36" i="1"/>
  <c r="FS151" i="1"/>
  <c r="FS150" i="1"/>
  <c r="FS152" i="1"/>
  <c r="FS39" i="1"/>
  <c r="FS153" i="1"/>
  <c r="FS34" i="1"/>
  <c r="FS155" i="1"/>
  <c r="FS38" i="1"/>
  <c r="FS31" i="1"/>
  <c r="FS42" i="1"/>
  <c r="FS131" i="1"/>
  <c r="FS157" i="1"/>
  <c r="FS160" i="1"/>
  <c r="FS41" i="1"/>
  <c r="FS40" i="1"/>
  <c r="FS44" i="1"/>
  <c r="FS161" i="1"/>
  <c r="FS156" i="1"/>
  <c r="FS158" i="1"/>
  <c r="FS164" i="1"/>
  <c r="FS159" i="1"/>
  <c r="FS145" i="1"/>
  <c r="FS165" i="1"/>
  <c r="FS43" i="1"/>
  <c r="FS149" i="1"/>
  <c r="FS48" i="1"/>
  <c r="FS47" i="1"/>
  <c r="FS46" i="1"/>
  <c r="FS98" i="1"/>
  <c r="FS45" i="1"/>
  <c r="FS170" i="1"/>
  <c r="FS173" i="1"/>
  <c r="FS171" i="1"/>
  <c r="FS50" i="1"/>
  <c r="FS169" i="1"/>
  <c r="FS168" i="1"/>
  <c r="FS178" i="1"/>
  <c r="FS162" i="1"/>
  <c r="FS51" i="1"/>
  <c r="FS174" i="1"/>
  <c r="FS180" i="1"/>
  <c r="FS52" i="1"/>
  <c r="FS186" i="1"/>
  <c r="FS187" i="1"/>
  <c r="FS184" i="1"/>
  <c r="FS188" i="1"/>
  <c r="FS54" i="1"/>
  <c r="FS189" i="1"/>
  <c r="FS185" i="1"/>
  <c r="FS56" i="1"/>
  <c r="FS58" i="1"/>
  <c r="FS190" i="1"/>
  <c r="FS182" i="1"/>
  <c r="FS191" i="1"/>
  <c r="FS175" i="1"/>
  <c r="FS181" i="1"/>
  <c r="FS59" i="1"/>
  <c r="FS192" i="1"/>
  <c r="FS193" i="1"/>
  <c r="FS60" i="1"/>
  <c r="FS61" i="1"/>
  <c r="FS57" i="1"/>
  <c r="FS63" i="1"/>
  <c r="FS62" i="1"/>
  <c r="FS66" i="1"/>
  <c r="FS196" i="1"/>
  <c r="FS198" i="1"/>
  <c r="FS199" i="1"/>
  <c r="FS203" i="1"/>
  <c r="FS202" i="1"/>
  <c r="FS201" i="1"/>
  <c r="FS204" i="1"/>
  <c r="FS206" i="1"/>
  <c r="FS205" i="1"/>
  <c r="FS207" i="1"/>
  <c r="FS209" i="1"/>
  <c r="FS200" i="1"/>
  <c r="FS148" i="1"/>
  <c r="FS68" i="1"/>
  <c r="FS140" i="1"/>
  <c r="FS208" i="1"/>
  <c r="FS49" i="1"/>
  <c r="FS179" i="1"/>
  <c r="FS166" i="1"/>
  <c r="FS183" i="1"/>
  <c r="FS172" i="1"/>
  <c r="FS176" i="1"/>
  <c r="FS167" i="1"/>
  <c r="FS55" i="1"/>
  <c r="FS53" i="1"/>
  <c r="FS177" i="1"/>
  <c r="FS37" i="1"/>
  <c r="FS2" i="1"/>
  <c r="FS7" i="1"/>
  <c r="FS10" i="1"/>
  <c r="FS12" i="1"/>
  <c r="FS15" i="1"/>
  <c r="FS20" i="1"/>
  <c r="FS64" i="1"/>
  <c r="FS65" i="1"/>
  <c r="FS72" i="1"/>
  <c r="FS77" i="1"/>
  <c r="FS80" i="1"/>
  <c r="FS82" i="1"/>
  <c r="FS89" i="1"/>
  <c r="FS105" i="1"/>
  <c r="FS118" i="1"/>
  <c r="FS130" i="1"/>
  <c r="FS132" i="1"/>
  <c r="FS141" i="1"/>
  <c r="FS147" i="1"/>
  <c r="FS154" i="1"/>
  <c r="FS163" i="1"/>
  <c r="FS194" i="1"/>
  <c r="FS195" i="1"/>
  <c r="FS197" i="1"/>
  <c r="FS210" i="1"/>
  <c r="FS211" i="1"/>
  <c r="FS212" i="1"/>
  <c r="FS213" i="1"/>
  <c r="FS214" i="1"/>
  <c r="FS215" i="1"/>
  <c r="FS216" i="1"/>
  <c r="FS217" i="1"/>
  <c r="FS218" i="1"/>
  <c r="FS219" i="1"/>
  <c r="FS220" i="1"/>
  <c r="FS221" i="1"/>
  <c r="FS222" i="1"/>
  <c r="FS223" i="1"/>
  <c r="FS224" i="1"/>
  <c r="FS225" i="1"/>
  <c r="FS226" i="1"/>
  <c r="FS227" i="1"/>
  <c r="FS228" i="1"/>
  <c r="FS229" i="1"/>
  <c r="FS230" i="1"/>
  <c r="FS231" i="1"/>
  <c r="FS232" i="1"/>
  <c r="FS233" i="1"/>
  <c r="FS234" i="1"/>
  <c r="FS235" i="1"/>
  <c r="FS236" i="1"/>
  <c r="FS237" i="1"/>
  <c r="FS238" i="1"/>
  <c r="FS239" i="1"/>
  <c r="FS240" i="1"/>
  <c r="FS241" i="1"/>
  <c r="FS242" i="1"/>
  <c r="FS243" i="1"/>
  <c r="FS244" i="1"/>
  <c r="FS245" i="1"/>
  <c r="FS246" i="1"/>
  <c r="FS247" i="1"/>
  <c r="FS248" i="1"/>
  <c r="FS249" i="1"/>
  <c r="FS250" i="1"/>
  <c r="FS251" i="1"/>
  <c r="FS252" i="1"/>
  <c r="FS253" i="1"/>
  <c r="FS254" i="1"/>
  <c r="FS255" i="1"/>
  <c r="FS256" i="1"/>
  <c r="FS257" i="1"/>
  <c r="FS258" i="1"/>
  <c r="FS259" i="1"/>
  <c r="FS260" i="1"/>
  <c r="FS261" i="1"/>
  <c r="FS262" i="1"/>
  <c r="FS263" i="1"/>
  <c r="FS264" i="1"/>
  <c r="FS265" i="1"/>
  <c r="FS266" i="1"/>
  <c r="FS267" i="1"/>
  <c r="FS268" i="1"/>
  <c r="FS269" i="1"/>
  <c r="FS270" i="1"/>
  <c r="FS271" i="1"/>
  <c r="FS272" i="1"/>
  <c r="FS273" i="1"/>
  <c r="FS274" i="1"/>
  <c r="FS275" i="1"/>
  <c r="FS276" i="1"/>
  <c r="FS277" i="1"/>
  <c r="FS278" i="1"/>
  <c r="FS279" i="1"/>
  <c r="FS280" i="1"/>
  <c r="FS281" i="1"/>
  <c r="FS282" i="1"/>
  <c r="FS283" i="1"/>
  <c r="FS284" i="1"/>
  <c r="FS285" i="1"/>
  <c r="FS286" i="1"/>
  <c r="FS287" i="1"/>
  <c r="FS288" i="1"/>
  <c r="FS289" i="1"/>
  <c r="FS290" i="1"/>
  <c r="FS291" i="1"/>
  <c r="FS292" i="1"/>
  <c r="FS293" i="1"/>
  <c r="FS294" i="1"/>
  <c r="FS295" i="1"/>
  <c r="FS296" i="1"/>
  <c r="FS297" i="1"/>
  <c r="FS298" i="1"/>
  <c r="FS299" i="1"/>
  <c r="FS300" i="1"/>
  <c r="FS301" i="1"/>
  <c r="FS302" i="1"/>
  <c r="FS303" i="1"/>
  <c r="FS304" i="1"/>
  <c r="FS305" i="1"/>
  <c r="FS306" i="1"/>
  <c r="FS307" i="1"/>
  <c r="FS308" i="1"/>
  <c r="FS309" i="1"/>
  <c r="FS310" i="1"/>
  <c r="FS311" i="1"/>
  <c r="FS312" i="1"/>
  <c r="FS313" i="1"/>
  <c r="FS314" i="1"/>
  <c r="FS315" i="1"/>
  <c r="FS316" i="1"/>
  <c r="FS317" i="1"/>
  <c r="FS318" i="1"/>
  <c r="FS319" i="1"/>
  <c r="FS320" i="1"/>
  <c r="FS321" i="1"/>
  <c r="FS322" i="1"/>
  <c r="FS323" i="1"/>
  <c r="FS324" i="1"/>
  <c r="FS325" i="1"/>
  <c r="FS326" i="1"/>
  <c r="FS327" i="1"/>
  <c r="FS328" i="1"/>
  <c r="FS329" i="1"/>
  <c r="FS330" i="1"/>
  <c r="FS331" i="1"/>
  <c r="FS332" i="1"/>
  <c r="FS333" i="1"/>
  <c r="FS334" i="1"/>
  <c r="FS335" i="1"/>
  <c r="FS336" i="1"/>
  <c r="FS337" i="1"/>
  <c r="FS338" i="1"/>
  <c r="FS339" i="1"/>
  <c r="FS340" i="1"/>
  <c r="FS341" i="1"/>
  <c r="FS342" i="1"/>
  <c r="FS343" i="1"/>
  <c r="FS344" i="1"/>
  <c r="FS345" i="1"/>
  <c r="FS346" i="1"/>
  <c r="FS347" i="1"/>
  <c r="FS348" i="1"/>
  <c r="FS349" i="1"/>
  <c r="FS73" i="1"/>
  <c r="AQ204" i="1"/>
  <c r="AQ206" i="1"/>
  <c r="AQ205" i="1"/>
  <c r="AQ207" i="1"/>
  <c r="AQ209" i="1"/>
  <c r="AQ200" i="1"/>
  <c r="AQ148" i="1"/>
  <c r="AQ135" i="1"/>
  <c r="AQ134" i="1"/>
  <c r="AQ32" i="1"/>
  <c r="AQ27" i="1"/>
  <c r="AQ33" i="1"/>
  <c r="AQ28" i="1"/>
  <c r="AQ136" i="1"/>
  <c r="AQ112" i="1"/>
  <c r="AQ138" i="1"/>
  <c r="AQ139" i="1"/>
  <c r="AQ142" i="1"/>
  <c r="AQ35" i="1"/>
  <c r="AQ137" i="1"/>
  <c r="AQ143" i="1"/>
  <c r="AQ144" i="1"/>
  <c r="AQ146" i="1"/>
  <c r="AQ36" i="1"/>
  <c r="AQ151" i="1"/>
  <c r="AQ150" i="1"/>
  <c r="AQ152" i="1"/>
  <c r="AQ39" i="1"/>
  <c r="AQ153" i="1"/>
  <c r="AQ34" i="1"/>
  <c r="AQ155" i="1"/>
  <c r="AQ38" i="1"/>
  <c r="AQ31" i="1"/>
  <c r="AQ42" i="1"/>
  <c r="AQ131" i="1"/>
  <c r="AQ157" i="1"/>
  <c r="AQ160" i="1"/>
  <c r="AQ41" i="1"/>
  <c r="AQ44" i="1"/>
  <c r="AQ156" i="1"/>
  <c r="AQ158" i="1"/>
  <c r="AQ164" i="1"/>
  <c r="AQ159" i="1"/>
  <c r="AQ145" i="1"/>
  <c r="AQ165" i="1"/>
  <c r="AQ43" i="1"/>
  <c r="AQ149" i="1"/>
  <c r="AQ48" i="1"/>
  <c r="AQ47" i="1"/>
  <c r="AQ46" i="1"/>
  <c r="AQ98" i="1"/>
  <c r="AQ45" i="1"/>
  <c r="AQ173" i="1"/>
  <c r="AQ171" i="1"/>
  <c r="AQ50" i="1"/>
  <c r="AQ168" i="1"/>
  <c r="AQ178" i="1"/>
  <c r="AQ162" i="1"/>
  <c r="AQ51" i="1"/>
  <c r="AQ174" i="1"/>
  <c r="AQ180" i="1"/>
  <c r="AQ52" i="1"/>
  <c r="AQ186" i="1"/>
  <c r="AQ187" i="1"/>
  <c r="AQ184" i="1"/>
  <c r="AQ188" i="1"/>
  <c r="AQ54" i="1"/>
  <c r="AQ189" i="1"/>
  <c r="AQ185" i="1"/>
  <c r="AQ56" i="1"/>
  <c r="AQ58" i="1"/>
  <c r="AQ190" i="1"/>
  <c r="AQ182" i="1"/>
  <c r="AQ191" i="1"/>
  <c r="AQ175" i="1"/>
  <c r="AQ181" i="1"/>
  <c r="AQ59" i="1"/>
  <c r="AQ192" i="1"/>
  <c r="AQ193" i="1"/>
  <c r="AQ60" i="1"/>
  <c r="AQ61" i="1"/>
  <c r="AQ57" i="1"/>
  <c r="AQ63" i="1"/>
  <c r="AQ62" i="1"/>
  <c r="AQ66" i="1"/>
  <c r="AQ196" i="1"/>
  <c r="AQ198" i="1"/>
  <c r="AQ199" i="1"/>
  <c r="AQ203" i="1"/>
  <c r="AQ202" i="1"/>
  <c r="AQ201" i="1"/>
  <c r="AQ30" i="1"/>
  <c r="AQ133" i="1"/>
  <c r="AQ71" i="1"/>
  <c r="AQ69" i="1"/>
  <c r="AQ75" i="1"/>
  <c r="AQ3" i="1"/>
  <c r="AQ5" i="1"/>
  <c r="AQ4" i="1"/>
  <c r="AQ78" i="1"/>
  <c r="AQ6" i="1"/>
  <c r="AQ81" i="1"/>
  <c r="AQ79" i="1"/>
  <c r="AQ76" i="1"/>
  <c r="AQ84" i="1"/>
  <c r="AQ86" i="1"/>
  <c r="AQ85" i="1"/>
  <c r="AQ88" i="1"/>
  <c r="AQ9" i="1"/>
  <c r="AQ87" i="1"/>
  <c r="AQ8" i="1"/>
  <c r="AQ83" i="1"/>
  <c r="AQ90" i="1"/>
  <c r="AQ11" i="1"/>
  <c r="AQ16" i="1"/>
  <c r="AQ14" i="1"/>
  <c r="AQ92" i="1"/>
  <c r="AQ13" i="1"/>
  <c r="AQ94" i="1"/>
  <c r="AQ97" i="1"/>
  <c r="AQ17" i="1"/>
  <c r="AQ96" i="1"/>
  <c r="AQ100" i="1"/>
  <c r="AQ91" i="1"/>
  <c r="AQ103" i="1"/>
  <c r="AQ19" i="1"/>
  <c r="AQ104" i="1"/>
  <c r="AQ95" i="1"/>
  <c r="AQ101" i="1"/>
  <c r="AQ21" i="1"/>
  <c r="AQ99" i="1"/>
  <c r="AQ93" i="1"/>
  <c r="AQ102" i="1"/>
  <c r="AQ111" i="1"/>
  <c r="AQ110" i="1"/>
  <c r="AQ106" i="1"/>
  <c r="AQ108" i="1"/>
  <c r="AQ22" i="1"/>
  <c r="AQ114" i="1"/>
  <c r="AQ116" i="1"/>
  <c r="AQ117" i="1"/>
  <c r="AQ113" i="1"/>
  <c r="AQ23" i="1"/>
  <c r="AQ107" i="1"/>
  <c r="AQ24" i="1"/>
  <c r="AQ122" i="1"/>
  <c r="AQ123" i="1"/>
  <c r="AQ124" i="1"/>
  <c r="AQ121" i="1"/>
  <c r="AQ126" i="1"/>
  <c r="AQ129" i="1"/>
  <c r="AQ120" i="1"/>
  <c r="AQ127" i="1"/>
  <c r="AQ18" i="1"/>
  <c r="AQ125" i="1"/>
  <c r="AQ109" i="1"/>
  <c r="AQ25" i="1"/>
  <c r="AQ119" i="1"/>
  <c r="AQ128" i="1"/>
  <c r="AQ115" i="1"/>
  <c r="AQ26" i="1"/>
  <c r="AQ29" i="1"/>
  <c r="AQ74" i="1"/>
  <c r="AQ70" i="1"/>
  <c r="AQ73" i="1"/>
  <c r="NG6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tc={20EB4FB5-55EC-40C8-8680-E3A87ED33796}</author>
    <author>tc={CE627E52-DD3C-469D-89B3-94B840748A05}</author>
    <author>tc={CA6FB39E-F509-4D82-B45B-3139D8A0905D}</author>
    <author>tc={D2A4FE85-ADE4-4A93-B4F8-8A0ED0FF3689}</author>
    <author>tc={9C6BEB03-8919-4AA2-A202-C5C3078B447B}</author>
    <author>tc={F1FD6B6E-2342-45D9-BFCA-7197DF99CD0B}</author>
    <author>tc={0C6EE7D5-4C20-4530-B87F-50FCC454CDF8}</author>
    <author>tc={16FF48CE-8D1A-4E51-9ECC-5247BE3DFBE6}</author>
    <author>tc={28393A74-74A8-49C1-BB1C-BB195489D36D}</author>
    <author>tc={D4D6212A-E530-42C3-A9A4-66EBE8BC4DA4}</author>
    <author>tc={47F5B633-FD74-4802-B1F7-5D842F46A6B2}</author>
    <author>tc={859F13D7-4893-4B0A-9714-460F98446080}</author>
    <author>tc={23B010EA-B012-43C4-8218-34EB627CF8BA}</author>
    <author>tc={36044159-4FBD-40D3-A7FA-E423DA77954B}</author>
    <author>tc={1310E0D1-7ECB-481D-9412-633CC1D23988}</author>
    <author>tc={05F7A0D7-6200-4D89-A642-2FA6B16EA9F3}</author>
    <author>tc={2E43B48E-B9FB-416B-9C79-88ABB9BABC52}</author>
    <author>tc={2FDE8FE7-01FB-496C-9D88-6BAD9C7B296F}</author>
    <author>tc={29F1C2BD-CFAD-46D0-9073-5C77CC2135F5}</author>
    <author>tc={42049786-4546-4405-8C8B-C1229835FA6D}</author>
    <author>tc={31B76FE3-B209-494F-B7D0-2786D42D1261}</author>
    <author>tc={C0EBC0AC-17E7-4ABA-A359-97CAF7E4046B}</author>
    <author>tc={CBB045EE-FEA3-49DB-A528-1AFBBD981CAC}</author>
    <author>tc={4386BF72-68D0-4A47-8709-5A7EFA356B6A}</author>
    <author>tc={0D8752ED-C7DF-4451-84DF-78CF7D09ADB0}</author>
    <author>tc={41EA85C4-52D7-4F7A-A2AA-39D3951BC737}</author>
    <author>tc={2D8397B6-296A-45A1-A12A-E65EBE6A67C9}</author>
    <author>tc={6C242281-CF92-4535-B1BD-A346C23D5728}</author>
    <author>tc={751AE745-57FF-4CFE-BD47-04DF5F1F73E2}</author>
    <author>tc={B39C37CC-2EE1-4E77-AFD3-4BDF43D0A866}</author>
    <author>tc={FB34E166-4815-48C0-86C0-978F6CB6C5B0}</author>
    <author>tc={A34BDD91-66A5-4279-8B83-C083EF7E2AA4}</author>
    <author>tc={F754E229-297C-462E-A1BE-23070055E42A}</author>
    <author>tc={25EA6AAD-A721-4790-A37C-CFBC5A798FDB}</author>
    <author>tc={122B30CC-10A4-48ED-B4D3-8C33BFF8F95A}</author>
    <author>tc={621E6A4D-49DB-422C-A2DD-B49E9319F5CD}</author>
    <author>tc={C4585A42-4655-4FBC-946A-BB0158A96850}</author>
    <author>tc={A83C9033-6CD3-4187-A5E8-E63A717F1698}</author>
    <author>tc={30F1F40A-E7DE-42A2-A11E-5FF9DD17CC96}</author>
    <author>tc={FFB451AA-882B-40CC-B6FC-8F1F217826A2}</author>
    <author>tc={0D711812-DBFE-43A8-A630-40E6221019A4}</author>
    <author>tc={566DF47F-06C1-4BB2-BEF7-C16B46B4B6E5}</author>
    <author>tc={723E4EE8-3155-4FE2-B86F-13EE77301558}</author>
    <author>tc={749C929D-8F57-40BB-8B08-5B32060AA751}</author>
    <author>tc={3250E274-B45E-4996-A36B-87E981409C10}</author>
    <author>tc={C51F8FFD-99C2-4653-894D-15A6F76FB793}</author>
    <author>tc={510294CB-7541-4B79-B6B6-16971516F593}</author>
    <author>tc={8C19888C-2078-4416-8937-20C92EF91B05}</author>
    <author>tc={7E6CF61C-0547-4E16-BA5D-32928FE4C250}</author>
    <author>tc={60A93E5A-9414-48BB-B10A-6961600F4243}</author>
    <author>tc={B6834C03-FC70-4A21-A0AC-D61EBD789C18}</author>
    <author>tc={DD285775-7641-418C-AE0F-FC04872910C2}</author>
    <author>tc={FA781AA7-C4C2-4E1D-84B4-D35CD67324FF}</author>
    <author>tc={835FBC87-FF50-4DA3-BCA5-BA15A9E6804F}</author>
    <author>tc={DAF578AA-8181-4D2D-B8C6-7800C5717EB3}</author>
    <author>tc={CAD873EA-CA0F-4C8A-9E01-DF95EA673237}</author>
    <author>tc={DFFD42B7-1CD2-4DD0-8835-D25DAC32A09E}</author>
    <author>tc={F81BE083-C132-4411-8420-F03250B628E8}</author>
    <author>tc={E3A573AF-6D7B-4014-B3C6-90EFC50D213C}</author>
    <author>tc={74E81CB8-2DCC-4BFB-9DF5-E9123C21A3C5}</author>
    <author>tc={C6BD104B-7339-482B-B3AC-9DB1A6C02D7A}</author>
    <author>tc={6A801B60-A62E-49ED-81D7-2D42CD704E83}</author>
    <author>tc={D0069A4B-3E5D-4BD0-93C7-4FEF32F61E1C}</author>
    <author>tc={36727A30-C9EE-45AA-88DF-6AFF9020ACB5}</author>
    <author>tc={2D42B681-BF94-459D-B868-77784F9F4B99}</author>
    <author>tc={8AED2D48-2107-4F20-BD20-A042300E302D}</author>
    <author>tc={974F1893-E3BC-41E4-927C-FB3BF973CF66}</author>
    <author>tc={761B3331-14DB-4F24-9E30-857AB266B861}</author>
    <author>tc={F015E4C4-3F3F-438F-A420-36083C68BC3B}</author>
    <author>tc={0195CA2D-4121-4845-A132-BAA5B371A960}</author>
    <author>tc={9D327099-0D42-452F-A92F-4E3B36094EB5}</author>
    <author>tc={2C92B931-6EB1-4904-A2F0-0E2667C1D8C3}</author>
    <author>tc={ACB0A021-F190-46DB-914B-CB119AA60B35}</author>
    <author>tc={8DFF9A04-C7BC-4F1E-B77A-B6879AA58A81}</author>
    <author>tc={19ABA644-11F5-44A7-9D0B-A20CFB96C43A}</author>
    <author>tc={029E8BA4-63B2-4B06-AD59-770EE2872B25}</author>
  </authors>
  <commentList>
    <comment ref="AA1" authorId="0" shapeId="0" xr:uid="{20EB4FB5-55EC-40C8-8680-E3A87ED33796}">
      <text>
        <t>[Threaded comment]
Your version of Excel allows you to read this threaded comment; however, any edits to it will get removed if the file is opened in a newer version of Excel. Learn more: https://go.microsoft.com/fwlink/?linkid=870924
Comment:
    R=1,L=2</t>
      </text>
    </comment>
    <comment ref="AE1" authorId="1" shapeId="0" xr:uid="{CE627E52-DD3C-469D-89B3-94B840748A05}">
      <text>
        <t>[Threaded comment]
Your version of Excel allows you to read this threaded comment; however, any edits to it will get removed if the file is opened in a newer version of Excel. Learn more: https://go.microsoft.com/fwlink/?linkid=870924
Comment:
    התאריך בו הנבדקות ענו על השאלונים לפני הריון</t>
      </text>
    </comment>
    <comment ref="AF1" authorId="2" shapeId="0" xr:uid="{CA6FB39E-F509-4D82-B45B-3139D8A0905D}">
      <text>
        <t>[Threaded comment]
Your version of Excel allows you to read this threaded comment; however, any edits to it will get removed if the file is opened in a newer version of Excel. Learn more: https://go.microsoft.com/fwlink/?linkid=870924
Comment:
    התאריך בו הנבדקות ענו על השאלונים אחרי לידה</t>
      </text>
    </comment>
    <comment ref="AG1" authorId="3" shapeId="0" xr:uid="{D2A4FE85-ADE4-4A93-B4F8-8A0ED0FF3689}">
      <text>
        <t>[Threaded comment]
Your version of Excel allows you to read this threaded comment; however, any edits to it will get removed if the file is opened in a newer version of Excel. Learn more: https://go.microsoft.com/fwlink/?linkid=870924
Comment:
    תאריך הסריקה הראשונה</t>
      </text>
    </comment>
    <comment ref="AH1" authorId="4" shapeId="0" xr:uid="{9C6BEB03-8919-4AA2-A202-C5C3078B447B}">
      <text>
        <t>[Threaded comment]
Your version of Excel allows you to read this threaded comment; however, any edits to it will get removed if the file is opened in a newer version of Excel. Learn more: https://go.microsoft.com/fwlink/?linkid=870924
Comment:
    תאריך הסריקה השניה</t>
      </text>
    </comment>
    <comment ref="AI1" authorId="5" shapeId="0" xr:uid="{F1FD6B6E-2342-45D9-BFCA-7197DF99CD0B}">
      <text>
        <t>[Threaded comment]
Your version of Excel allows you to read this threaded comment; however, any edits to it will get removed if the file is opened in a newer version of Excel. Learn more: https://go.microsoft.com/fwlink/?linkid=870924
Comment:
    תאריך הסריקה השלישית</t>
      </text>
    </comment>
    <comment ref="AJ1" authorId="6" shapeId="0" xr:uid="{0C6EE7D5-4C20-4530-B87F-50FCC454CDF8}">
      <text>
        <t>[Threaded comment]
Your version of Excel allows you to read this threaded comment; however, any edits to it will get removed if the file is opened in a newer version of Excel. Learn more: https://go.microsoft.com/fwlink/?linkid=870924
Comment:
    הפרש הימים בין מועד המענה על השאלונים והסריקה הראשונה. אם הערך הוא מינוס - משמע הנבדקת ענתה על השאלונים אחרי שהיא נסרקה</t>
      </text>
    </comment>
    <comment ref="AK1" authorId="7" shapeId="0" xr:uid="{16FF48CE-8D1A-4E51-9ECC-5247BE3DFBE6}">
      <text>
        <t>[Threaded comment]
Your version of Excel allows you to read this threaded comment; however, any edits to it will get removed if the file is opened in a newer version of Excel. Learn more: https://go.microsoft.com/fwlink/?linkid=870924
Comment:
    תאריך וסת אחרונה לפני ההריון</t>
      </text>
    </comment>
    <comment ref="AL1" authorId="8" shapeId="0" xr:uid="{28393A74-74A8-49C1-BB1C-BB195489D36D}">
      <text>
        <t>[Threaded comment]
Your version of Excel allows you to read this threaded comment; however, any edits to it will get removed if the file is opened in a newer version of Excel. Learn more: https://go.microsoft.com/fwlink/?linkid=870924
Comment:
    הפרש הימים בין הסריקה הראשונה והכניסה להריון. אם הערך הוא מינוס - משמע הנבדקת הייתה בחודש הראשון להריונה בסריקה, ובדיקת ההריון לא עובדת בשבועות כל כך מוקדמים</t>
      </text>
    </comment>
    <comment ref="AN1" authorId="9" shapeId="0" xr:uid="{D4D6212A-E530-42C3-A9A4-66EBE8BC4DA4}">
      <text>
        <t>[Threaded comment]
Your version of Excel allows you to read this threaded comment; however, any edits to it will get removed if the file is opened in a newer version of Excel. Learn more: https://go.microsoft.com/fwlink/?linkid=870924
Comment:
    כמה ימים אחרי הלידה לקח לנבדקת לענות על השאלון אחרי לידה</t>
      </text>
    </comment>
    <comment ref="AS1" authorId="10" shapeId="0" xr:uid="{47F5B633-FD74-4802-B1F7-5D842F46A6B2}">
      <text>
        <t>[Threaded comment]
Your version of Excel allows you to read this threaded comment; however, any edits to it will get removed if the file is opened in a newer version of Excel. Learn more: https://go.microsoft.com/fwlink/?linkid=870924
Comment:
    Israel = 1, Other = 2</t>
      </text>
    </comment>
    <comment ref="AW1" authorId="11" shapeId="0" xr:uid="{859F13D7-4893-4B0A-9714-460F98446080}">
      <text>
        <t xml:space="preserve">[Threaded comment]
Your version of Excel allows you to read this threaded comment; however, any edits to it will get removed if the file is opened in a newer version of Excel. Learn more: https://go.microsoft.com/fwlink/?linkid=870924
Comment:
    נשואה=1 . חיה בזוג=2 . רווקה=3. גרושה=4. אלמנה=5  </t>
      </text>
    </comment>
    <comment ref="AZ1" authorId="12" shapeId="0" xr:uid="{23B010EA-B012-43C4-8218-34EB627CF8BA}">
      <text>
        <t xml:space="preserve">[Threaded comment]
Your version of Excel allows you to read this threaded comment; however, any edits to it will get removed if the file is opened in a newer version of Excel. Learn more: https://go.microsoft.com/fwlink/?linkid=870924
Comment:
    0–8 years = 1 (Primary education only), 9–12 years = 2 (Secondary education), 13 or more years = 3 (Higher education) </t>
      </text>
    </comment>
    <comment ref="BB1" authorId="13" shapeId="0" xr:uid="{36044159-4FBD-40D3-A7FA-E423DA77954B}">
      <text>
        <t xml:space="preserve">[Threaded comment]
Your version of Excel allows you to read this threaded comment; however, any edits to it will get removed if the file is opened in a newer version of Excel. Learn more: https://go.microsoft.com/fwlink/?linkid=870924
Comment:
    0–8 years = 1 (Primary education only), 9–12 years = 2 (Secondary education), 13 or more years = 3 (Higher education) </t>
      </text>
    </comment>
    <comment ref="BE1" authorId="14" shapeId="0" xr:uid="{1310E0D1-7ECB-481D-9412-633CC1D23988}">
      <text>
        <t>[Threaded comment]
Your version of Excel allows you to read this threaded comment; however, any edits to it will get removed if the file is opened in a newer version of Excel. Learn more: https://go.microsoft.com/fwlink/?linkid=870924
Comment:
    1=חרדית, 2=דתית, 3=חילונית, 4=מסורתית, 5=אחר</t>
      </text>
    </comment>
    <comment ref="BG1" authorId="15" shapeId="0" xr:uid="{05F7A0D7-6200-4D89-A642-2FA6B16EA9F3}">
      <text>
        <t>[Threaded comment]
Your version of Excel allows you to read this threaded comment; however, any edits to it will get removed if the file is opened in a newer version of Excel. Learn more: https://go.microsoft.com/fwlink/?linkid=870924
Comment:
    נמוכה בהרבה מהממוצע-1. נמוכה במקצת מהממוצע-2. ממוצעת-3. גבוהה במקצת מהממוצע-4. גבוהה בהרבה מהממוצע-5.</t>
      </text>
    </comment>
    <comment ref="CM1" authorId="16" shapeId="0" xr:uid="{2E43B48E-B9FB-416B-9C79-88ABB9BABC52}">
      <text>
        <t xml:space="preserve">[Threaded comment]
Your version of Excel allows you to read this threaded comment; however, any edits to it will get removed if the file is opened in a newer version of Excel. Learn more: https://go.microsoft.com/fwlink/?linkid=870924
Comment:
    לא כולל את שאלות 10, 16, 22, 29, 30. יכול להיות מ-25 עד 125.  בנוסף צריך להפוך את הציון בשאלות 2,5,7,13,19,26,28.
</t>
      </text>
    </comment>
    <comment ref="CN1" authorId="17" shapeId="0" xr:uid="{2FDE8FE7-01FB-496C-9D88-6BAD9C7B296F}">
      <text>
        <t xml:space="preserve">[Threaded comment]
Your version of Excel allows you to read this threaded comment; however, any edits to it will get removed if the file is opened in a newer version of Excel. Learn more: https://go.microsoft.com/fwlink/?linkid=870924
Comment:
    אם נבדקת קיבלה ציון 1 בלפחות אחד מה-CUTOFF של הסולמות, היא תקבל פה 1 </t>
      </text>
    </comment>
    <comment ref="CO1" authorId="18" shapeId="0" xr:uid="{29F1C2BD-CFAD-46D0-9073-5C77CC2135F5}">
      <text>
        <t>[Threaded comment]
Your version of Excel allows you to read this threaded comment; however, any edits to it will get removed if the file is opened in a newer version of Excel. Learn more: https://go.microsoft.com/fwlink/?linkid=870924
Comment:
    כולל את הסולמות של הזנחה גופנית ונפשית</t>
      </text>
    </comment>
    <comment ref="CP1" authorId="19" shapeId="0" xr:uid="{42049786-4546-4405-8C8B-C1229835FA6D}">
      <text>
        <t>[Threaded comment]
Your version of Excel allows you to read this threaded comment; however, any edits to it will get removed if the file is opened in a newer version of Excel. Learn more: https://go.microsoft.com/fwlink/?linkid=870924
Comment:
    כולל את הסולמות של התעללות גופנית, נפשית ומינית</t>
      </text>
    </comment>
    <comment ref="CV1" authorId="20" shapeId="0" xr:uid="{31B76FE3-B209-494F-B7D0-2786D42D1261}">
      <text>
        <t>[Threaded comment]
Your version of Excel allows you to read this threaded comment; however, any edits to it will get removed if the file is opened in a newer version of Excel. Learn more: https://go.microsoft.com/fwlink/?linkid=870924
Comment:
    אם נבדקת קיבלה 8 ומעלה בסולם הזה היא תקבל ציון 1</t>
      </text>
    </comment>
    <comment ref="CW1" authorId="21" shapeId="0" xr:uid="{C0EBC0AC-17E7-4ABA-A359-97CAF7E4046B}">
      <text>
        <t>[Threaded comment]
Your version of Excel allows you to read this threaded comment; however, any edits to it will get removed if the file is opened in a newer version of Excel. Learn more: https://go.microsoft.com/fwlink/?linkid=870924
Comment:
    אם נבדקת קיבלה 10 ומעלה בסולם הזה היא תקבל ציון 1</t>
      </text>
    </comment>
    <comment ref="CX1" authorId="22" shapeId="0" xr:uid="{CBB045EE-FEA3-49DB-A528-1AFBBD981CAC}">
      <text>
        <t>[Threaded comment]
Your version of Excel allows you to read this threaded comment; however, any edits to it will get removed if the file is opened in a newer version of Excel. Learn more: https://go.microsoft.com/fwlink/?linkid=870924
Comment:
    אם נבדקת קיבלה 13 ומעלה בסולם הזה היא תקבל ציון 1</t>
      </text>
    </comment>
    <comment ref="CY1" authorId="23" shapeId="0" xr:uid="{4386BF72-68D0-4A47-8709-5A7EFA356B6A}">
      <text>
        <t>[Threaded comment]
Your version of Excel allows you to read this threaded comment; however, any edits to it will get removed if the file is opened in a newer version of Excel. Learn more: https://go.microsoft.com/fwlink/?linkid=870924
Comment:
    אם נבדקת קיבלה 10 ומעלה בסולם הזה היא תקבל ציון 1</t>
      </text>
    </comment>
    <comment ref="CZ1" authorId="24" shapeId="0" xr:uid="{0D8752ED-C7DF-4451-84DF-78CF7D09ADB0}">
      <text>
        <t>[Threaded comment]
Your version of Excel allows you to read this threaded comment; however, any edits to it will get removed if the file is opened in a newer version of Excel. Learn more: https://go.microsoft.com/fwlink/?linkid=870924
Comment:
    אם נבדקת קיבלה 15 ומעלה בסולם הזה היא תקבל ציון 1</t>
      </text>
    </comment>
    <comment ref="DA1" authorId="25" shapeId="0" xr:uid="{41EA85C4-52D7-4F7A-A2AA-39D3951BC737}">
      <text>
        <t>[Threaded comment]
Your version of Excel allows you to read this threaded comment; however, any edits to it will get removed if the file is opened in a newer version of Excel. Learn more: https://go.microsoft.com/fwlink/?linkid=870924
Comment:
    שאלות 10, 16, 22 - אם נבדקת ענתה 5 על אחת מהן היא מקבלת נקודה, סך הכל יכולה לצבור פה 3 נקודות אם היא ענתה 5 על כל השאלות האלו</t>
      </text>
    </comment>
    <comment ref="EK1" authorId="26" shapeId="0" xr:uid="{2D8397B6-296A-45A1-A12A-E65EBE6A67C9}">
      <text>
        <t>[Threaded comment]
Your version of Excel allows you to read this threaded comment; however, any edits to it will get removed if the file is opened in a newer version of Excel. Learn more: https://go.microsoft.com/fwlink/?linkid=870924
Comment:
    כל מי שענתה "קרה לי" או "הייתי עדה לזה" קיבלה נקודה אחת על כל טראומה, כך שהציון נע בין 0 ל-16</t>
      </text>
    </comment>
    <comment ref="EL1" authorId="27" shapeId="0" xr:uid="{6C242281-CF92-4535-B1BD-A346C23D5728}">
      <text>
        <t>[Threaded comment]
Your version of Excel allows you to read this threaded comment; however, any edits to it will get removed if the file is opened in a newer version of Excel. Learn more: https://go.microsoft.com/fwlink/?linkid=870924
Comment:
    (item 6; physical assault, item 7; assault with weapon, item 8; sexual assault, item 9; other unwanted sexual experience, item 10; combat, item 11; captivity, item 14; witnessed violent death)</t>
      </text>
    </comment>
    <comment ref="EM1" authorId="28" shapeId="0" xr:uid="{751AE745-57FF-4CFE-BD47-04DF5F1F73E2}">
      <text>
        <t>[Threaded comment]
Your version of Excel allows you to read this threaded comment; however, any edits to it will get removed if the file is opened in a newer version of Excel. Learn more: https://go.microsoft.com/fwlink/?linkid=870924
Comment:
    (item 1; natural disaster, item 2; fire/explosion, item 3; motor vehicle accident, item 4; other serious accident, item 5; exposure to toxic substance, item 12; life-threatening injury/illness, item 13; severe human suffering, item 15; sudden, unexpected death of a loved one, item 16; caused serious injury/death of another)</t>
      </text>
    </comment>
    <comment ref="FI1" authorId="29" shapeId="0" xr:uid="{B39C37CC-2EE1-4E77-AFD3-4BDF43D0A866}">
      <text>
        <t>[Threaded comment]
Your version of Excel allows you to read this threaded comment; however, any edits to it will get removed if the file is opened in a newer version of Excel. Learn more: https://go.microsoft.com/fwlink/?linkid=870924
Comment:
    ציון מ-0 עד 80</t>
      </text>
    </comment>
    <comment ref="FJ1" authorId="30" shapeId="0" xr:uid="{FB34E166-4815-48C0-86C0-978F6CB6C5B0}">
      <text>
        <t>[Threaded comment]
Your version of Excel allows you to read this threaded comment; however, any edits to it will get removed if the file is opened in a newer version of Excel. Learn more: https://go.microsoft.com/fwlink/?linkid=870924
Comment:
    ציון חתך של 33. אם נבדקת קיבלה סך הכל ציון כולל ששווה או גדול מ-33 היא קיבלה ציון 1 בעמודה הזאת</t>
      </text>
    </comment>
    <comment ref="FK1" authorId="31" shapeId="0" xr:uid="{A34BDD91-66A5-4279-8B83-C083EF7E2AA4}">
      <text>
        <t>[Threaded comment]
Your version of Excel allows you to read this threaded comment; however, any edits to it will get removed if the file is opened in a newer version of Excel. Learn more: https://go.microsoft.com/fwlink/?linkid=870924
Comment:
    ציון של 2 ומעלה נחשב כסימפטום מאושר. נבדקת צריכה לצבור לפחות סימפטום אחד משאלות 1-5, סימפטום אחד משאלות 6-7, שני סימפטומים משאלות 8-14, ושני סימפטומים משאלות 15-20</t>
      </text>
    </comment>
    <comment ref="GD1" authorId="32" shapeId="0" xr:uid="{F754E229-297C-462E-A1BE-23070055E42A}">
      <text>
        <t>[Threaded comment]
Your version of Excel allows you to read this threaded comment; however, any edits to it will get removed if the file is opened in a newer version of Excel. Learn more: https://go.microsoft.com/fwlink/?linkid=870924
Comment:
    לא הקשו כלל = 0, הקשו במידה מה = 1, הקשו מאוד = 2, הקשו באופן קיצוני = 3. שאלה זו לא כלולה בציון הכולל של השאלון.</t>
      </text>
    </comment>
    <comment ref="GP1" authorId="33" shapeId="0" xr:uid="{25EA6AAD-A721-4790-A37C-CFBC5A798FDB}">
      <text>
        <t>[Threaded comment]
Your version of Excel allows you to read this threaded comment; however, any edits to it will get removed if the file is opened in a newer version of Excel. Learn more: https://go.microsoft.com/fwlink/?linkid=870924
Comment:
    1 = בן/בת זוג, 2 = ידיד/ידידה, 3 = בן או בת, 4 = אח או אחות, 5 = הורה, 6 = אחר. שאלה זו לא כלולה בציון הסופי.</t>
      </text>
    </comment>
    <comment ref="OP1" authorId="34" shapeId="0" xr:uid="{122B30CC-10A4-48ED-B4D3-8C33BFF8F95A}">
      <text>
        <t>[Threaded comment]
Your version of Excel allows you to read this threaded comment; however, any edits to it will get removed if the file is opened in a newer version of Excel. Learn more: https://go.microsoft.com/fwlink/?linkid=870924
Comment:
    Natural = 1, Medication-Assisted = 2, Artificial Insemination = 3, In-Vitro Fertilization (IVF) = 4</t>
      </text>
    </comment>
    <comment ref="QH1" authorId="35" shapeId="0" xr:uid="{621E6A4D-49DB-422C-A2DD-B49E9319F5CD}">
      <text>
        <t>[Threaded comment]
Your version of Excel allows you to read this threaded comment; however, any edits to it will get removed if the file is opened in a newer version of Excel. Learn more: https://go.microsoft.com/fwlink/?linkid=870924
Comment:
    לא הקשו כלל = 0, הקשו במידה מה = 1, הקשו מאוד = 2, הקשו באופן קיצוני = 3. שאלה זו לא כלולה בציון הכולל של השאלון.</t>
      </text>
    </comment>
    <comment ref="QT1" authorId="36" shapeId="0" xr:uid="{C4585A42-4655-4FBC-946A-BB0158A96850}">
      <text>
        <t>[Threaded comment]
Your version of Excel allows you to read this threaded comment; however, any edits to it will get removed if the file is opened in a newer version of Excel. Learn more: https://go.microsoft.com/fwlink/?linkid=870924
Comment:
    לא הקשו כלל = 0, הקשו במידה מה = 1, הקשו מאוד = 2, הקשו באופן קיצוני = 3. שאלה זו לא כלולה בציון הכולל של השאלון.</t>
      </text>
    </comment>
    <comment ref="RF1" authorId="37" shapeId="0" xr:uid="{A83C9033-6CD3-4187-A5E8-E63A717F1698}">
      <text>
        <t>[Threaded comment]
Your version of Excel allows you to read this threaded comment; however, any edits to it will get removed if the file is opened in a newer version of Excel. Learn more: https://go.microsoft.com/fwlink/?linkid=870924
Comment:
    לא הקשו כלל = 0, הקשו במידה מה = 1, הקשו מאוד = 2, הקשו באופן קיצוני = 3. שאלה זו לא כלולה בציון הכולל של השאלון.</t>
      </text>
    </comment>
    <comment ref="VB1" authorId="38" shapeId="0" xr:uid="{30F1F40A-E7DE-42A2-A11E-5FF9DD17CC96}">
      <text>
        <t>[Threaded comment]
Your version of Excel allows you to read this threaded comment; however, any edits to it will get removed if the file is opened in a newer version of Excel. Learn more: https://go.microsoft.com/fwlink/?linkid=870924
Comment:
    (male=1 female=2)</t>
      </text>
    </comment>
    <comment ref="VC1" authorId="39" shapeId="0" xr:uid="{FFB451AA-882B-40CC-B6FC-8F1F217826A2}">
      <text>
        <t>[Threaded comment]
Your version of Excel allows you to read this threaded comment; however, any edits to it will get removed if the file is opened in a newer version of Excel. Learn more: https://go.microsoft.com/fwlink/?linkid=870924
Comment:
    (yes=1 no=2)</t>
      </text>
    </comment>
    <comment ref="VE1" authorId="40" shapeId="0" xr:uid="{0D711812-DBFE-43A8-A630-40E6221019A4}">
      <text>
        <t>[Threaded comment]
Your version of Excel allows you to read this threaded comment; however, any edits to it will get removed if the file is opened in a newer version of Excel. Learn more: https://go.microsoft.com/fwlink/?linkid=870924
Comment:
    עיגלתי כלפי מטה, אז לדוגמא 40+5 הפך ל-40</t>
      </text>
    </comment>
    <comment ref="VF1" authorId="41" shapeId="0" xr:uid="{566DF47F-06C1-4BB2-BEF7-C16B46B4B6E5}">
      <text>
        <t>[Threaded comment]
Your version of Excel allows you to read this threaded comment; however, any edits to it will get removed if the file is opened in a newer version of Excel. Learn more: https://go.microsoft.com/fwlink/?linkid=870924
Comment:
    grams</t>
      </text>
    </comment>
    <comment ref="VG1" authorId="42" shapeId="0" xr:uid="{723E4EE8-3155-4FE2-B86F-13EE77301558}">
      <text>
        <t>[Threaded comment]
Your version of Excel allows you to read this threaded comment; however, any edits to it will get removed if the file is opened in a newer version of Excel. Learn more: https://go.microsoft.com/fwlink/?linkid=870924
Comment:
    (1=vaginal 2=planned cesaream 3=unplanned casaream 4=vacuum)</t>
      </text>
    </comment>
    <comment ref="VH1" authorId="43" shapeId="0" xr:uid="{749C929D-8F57-40BB-8B08-5B32060AA751}">
      <text>
        <t>[Threaded comment]
Your version of Excel allows you to read this threaded comment; however, any edits to it will get removed if the file is opened in a newer version of Excel. Learn more: https://go.microsoft.com/fwlink/?linkid=870924
Comment:
    (no=1 yes=2)</t>
      </text>
    </comment>
    <comment ref="VK1" authorId="44" shapeId="0" xr:uid="{3250E274-B45E-4996-A36B-87E981409C10}">
      <text>
        <t>[Threaded comment]
Your version of Excel allows you to read this threaded comment; however, any edits to it will get removed if the file is opened in a newer version of Excel. Learn more: https://go.microsoft.com/fwlink/?linkid=870924
Comment:
    (no=1 yes=2)</t>
      </text>
    </comment>
    <comment ref="WM1" authorId="45" shapeId="0" xr:uid="{C51F8FFD-99C2-4653-894D-15A6F76FB793}">
      <text>
        <t>[Threaded comment]
Your version of Excel allows you to read this threaded comment; however, any edits to it will get removed if the file is opened in a newer version of Excel. Learn more: https://go.microsoft.com/fwlink/?linkid=870924
Comment:
    0-לפני הלידה. 1-בחצי שנה לאחר הלידה. 2-יותר מחצי שנה אחרי הלידה. 3-לא ישים כי אין לי סימפטומים</t>
      </text>
    </comment>
    <comment ref="WN1" authorId="46" shapeId="0" xr:uid="{510294CB-7541-4B79-B6B6-16971516F593}">
      <text>
        <t>[Threaded comment]
Your version of Excel allows you to read this threaded comment; however, any edits to it will get removed if the file is opened in a newer version of Excel. Learn more: https://go.microsoft.com/fwlink/?linkid=870924
Comment:
    0-פחות מחודש. 1-בין חודש לשלושה. 2-יותר משלושה חודשים. 3-לא ישים כי אין לי סימפטומים.</t>
      </text>
    </comment>
    <comment ref="WR1" authorId="47" shapeId="0" xr:uid="{8C19888C-2078-4416-8937-20C92EF91B05}">
      <text>
        <t>[Threaded comment]
Your version of Excel allows you to read this threaded comment; however, any edits to it will get removed if the file is opened in a newer version of Excel. Learn more: https://go.microsoft.com/fwlink/?linkid=870924
Comment:
    שאלות 3-22</t>
      </text>
    </comment>
    <comment ref="WS1" authorId="48" shapeId="0" xr:uid="{7E6CF61C-0547-4E16-BA5D-32928FE4C250}">
      <text>
        <t>[Threaded comment]
Your version of Excel allows you to read this threaded comment; however, any edits to it will get removed if the file is opened in a newer version of Excel. Learn more: https://go.microsoft.com/fwlink/?linkid=870924
Comment:
    שאלות 3-12</t>
      </text>
    </comment>
    <comment ref="WT1" authorId="49" shapeId="0" xr:uid="{60A93E5A-9414-48BB-B10A-6961600F4243}">
      <text>
        <t>[Threaded comment]
Your version of Excel allows you to read this threaded comment; however, any edits to it will get removed if the file is opened in a newer version of Excel. Learn more: https://go.microsoft.com/fwlink/?linkid=870924
Comment:
    שאלות 13-24</t>
      </text>
    </comment>
    <comment ref="WU1" authorId="50" shapeId="0" xr:uid="{B6834C03-FC70-4A21-A0AC-D61EBD789C18}">
      <text>
        <t>[Threaded comment]
Your version of Excel allows you to read this threaded comment; however, any edits to it will get removed if the file is opened in a newer version of Excel. Learn more: https://go.microsoft.com/fwlink/?linkid=870924
Comment:
    שאלות 23-24</t>
      </text>
    </comment>
    <comment ref="WV1" authorId="51" shapeId="0" xr:uid="{DD285775-7641-418C-AE0F-FC04872910C2}">
      <text>
        <t>[Threaded comment]
Your version of Excel allows you to read this threaded comment; however, any edits to it will get removed if the file is opened in a newer version of Excel. Learn more: https://go.microsoft.com/fwlink/?linkid=870924
Comment:
    ציון 0 או 1 בהתאם לקריטריונים. לפירוט מלא יש לגשת למסמך המסביר על הסכימה של השאלונים.</t>
      </text>
    </comment>
    <comment ref="XK1" authorId="52" shapeId="0" xr:uid="{FA781AA7-C4C2-4E1D-84B4-D35CD67324FF}">
      <text>
        <t>[Threaded comment]
Your version of Excel allows you to read this threaded comment; however, any edits to it will get removed if the file is opened in a newer version of Excel. Learn more: https://go.microsoft.com/fwlink/?linkid=870924
Comment:
    לא הקשו כלל = 0, הקשו במידה מה = 1, הקשו מאוד = 2, הקשו באופן קיצוני = 3. שאלה זו לא כלולה בציון הכולל של השאלון.</t>
      </text>
    </comment>
    <comment ref="ABF1" authorId="53" shapeId="0" xr:uid="{835FBC87-FF50-4DA3-BCA5-BA15A9E6804F}">
      <text>
        <t>[Threaded comment]
Your version of Excel allows you to read this threaded comment; however, any edits to it will get removed if the file is opened in a newer version of Excel. Learn more: https://go.microsoft.com/fwlink/?linkid=870924
Comment:
    לא כולל את שאלות 10, 16, 22, 29, 30. יכול להיות מ-25 עד 125. בנוסף צריך להפוך את הציון בשאלות 2,5,7,13,19,26,28.</t>
      </text>
    </comment>
    <comment ref="ABG1" authorId="54" shapeId="0" xr:uid="{DAF578AA-8181-4D2D-B8C6-7800C5717EB3}">
      <text>
        <t xml:space="preserve">[Threaded comment]
Your version of Excel allows you to read this threaded comment; however, any edits to it will get removed if the file is opened in a newer version of Excel. Learn more: https://go.microsoft.com/fwlink/?linkid=870924
Comment:
    אם נבדקת קיבלה ציון 1 בלפחות אחד מה-CUTOFF של הסולמות, היא תקבל פה 1 </t>
      </text>
    </comment>
    <comment ref="ABH1" authorId="55" shapeId="0" xr:uid="{CAD873EA-CA0F-4C8A-9E01-DF95EA673237}">
      <text>
        <t>[Threaded comment]
Your version of Excel allows you to read this threaded comment; however, any edits to it will get removed if the file is opened in a newer version of Excel. Learn more: https://go.microsoft.com/fwlink/?linkid=870924
Comment:
    כולל את הסולמות של הזנחה גופנית ונפשית</t>
      </text>
    </comment>
    <comment ref="ABI1" authorId="56" shapeId="0" xr:uid="{DFFD42B7-1CD2-4DD0-8835-D25DAC32A09E}">
      <text>
        <t>[Threaded comment]
Your version of Excel allows you to read this threaded comment; however, any edits to it will get removed if the file is opened in a newer version of Excel. Learn more: https://go.microsoft.com/fwlink/?linkid=870924
Comment:
    כולל את הסולמות של התעללות גופנית, נפשית ומינית</t>
      </text>
    </comment>
    <comment ref="ABO1" authorId="57" shapeId="0" xr:uid="{F81BE083-C132-4411-8420-F03250B628E8}">
      <text>
        <t>[Threaded comment]
Your version of Excel allows you to read this threaded comment; however, any edits to it will get removed if the file is opened in a newer version of Excel. Learn more: https://go.microsoft.com/fwlink/?linkid=870924
Comment:
    אם נבדקת קיבלה 8 ומעלה בסולם הזה היא תקבל ציון 1</t>
      </text>
    </comment>
    <comment ref="ABP1" authorId="58" shapeId="0" xr:uid="{E3A573AF-6D7B-4014-B3C6-90EFC50D213C}">
      <text>
        <t>[Threaded comment]
Your version of Excel allows you to read this threaded comment; however, any edits to it will get removed if the file is opened in a newer version of Excel. Learn more: https://go.microsoft.com/fwlink/?linkid=870924
Comment:
    אם נבדקת קיבלה 10 ומעלה בסולם הזה היא תקבל ציון 1</t>
      </text>
    </comment>
    <comment ref="ABQ1" authorId="59" shapeId="0" xr:uid="{74E81CB8-2DCC-4BFB-9DF5-E9123C21A3C5}">
      <text>
        <t>[Threaded comment]
Your version of Excel allows you to read this threaded comment; however, any edits to it will get removed if the file is opened in a newer version of Excel. Learn more: https://go.microsoft.com/fwlink/?linkid=870924
Comment:
    אם נבדקת קיבלה 13 ומעלה בסולם הזה היא תקבל ציון 1</t>
      </text>
    </comment>
    <comment ref="ABR1" authorId="60" shapeId="0" xr:uid="{C6BD104B-7339-482B-B3AC-9DB1A6C02D7A}">
      <text>
        <t>[Threaded comment]
Your version of Excel allows you to read this threaded comment; however, any edits to it will get removed if the file is opened in a newer version of Excel. Learn more: https://go.microsoft.com/fwlink/?linkid=870924
Comment:
    אם נבדקת קיבלה 10 ומעלה בסולם הזה היא תקבל ציון 1</t>
      </text>
    </comment>
    <comment ref="ABS1" authorId="61" shapeId="0" xr:uid="{6A801B60-A62E-49ED-81D7-2D42CD704E83}">
      <text>
        <t>[Threaded comment]
Your version of Excel allows you to read this threaded comment; however, any edits to it will get removed if the file is opened in a newer version of Excel. Learn more: https://go.microsoft.com/fwlink/?linkid=870924
Comment:
    אם נבדקת קיבלה 15 ומעלה בסולם הזה היא תקבל ציון 1</t>
      </text>
    </comment>
    <comment ref="ABT1" authorId="62" shapeId="0" xr:uid="{D0069A4B-3E5D-4BD0-93C7-4FEF32F61E1C}">
      <text>
        <t>[Threaded comment]
Your version of Excel allows you to read this threaded comment; however, any edits to it will get removed if the file is opened in a newer version of Excel. Learn more: https://go.microsoft.com/fwlink/?linkid=870924
Comment:
    שאלות 10, 16, 22 - אם נבדקת ענתה 5 על אחת מהן היא מקבלת נקודה, סך הכל יכולה לצבור פה 3 נקודות אם היא ענתה 5 על כל השאלות האלו</t>
      </text>
    </comment>
    <comment ref="AEI1" authorId="63" shapeId="0" xr:uid="{36727A30-C9EE-45AA-88DF-6AFF9020ACB5}">
      <text>
        <t>[Threaded comment]
Your version of Excel allows you to read this threaded comment; however, any edits to it will get removed if the file is opened in a newer version of Excel. Learn more: https://go.microsoft.com/fwlink/?linkid=870924
Comment:
    תאריך הסריקה השניה (מילוי השאלון בסריקה השניה)</t>
      </text>
    </comment>
    <comment ref="AEK1" authorId="64" shapeId="0" xr:uid="{2D42B681-BF94-459D-B868-77784F9F4B99}">
      <text>
        <t xml:space="preserve">[Threaded comment]
Your version of Excel allows you to read this threaded comment; however, any edits to it will get removed if the file is opened in a newer version of Excel. Learn more: https://go.microsoft.com/fwlink/?linkid=870924
Comment:
    האם קיבלת ווסת מאז הלידה? </t>
      </text>
    </comment>
    <comment ref="AEL1" authorId="65" shapeId="0" xr:uid="{8AED2D48-2107-4F20-BD20-A042300E302D}">
      <text>
        <t xml:space="preserve">[Threaded comment]
Your version of Excel allows you to read this threaded comment; however, any edits to it will get removed if the file is opened in a newer version of Excel. Learn more: https://go.microsoft.com/fwlink/?linkid=870924
Comment:
    מתי היתה הוסת האחרונה? </t>
      </text>
    </comment>
    <comment ref="AEM1" authorId="66" shapeId="0" xr:uid="{974F1893-E3BC-41E4-927C-FB3BF973CF66}">
      <text>
        <t>[Threaded comment]
Your version of Excel allows you to read this threaded comment; however, any edits to it will get removed if the file is opened in a newer version of Excel. Learn more: https://go.microsoft.com/fwlink/?linkid=870924
Comment:
    האם הינך מניקה?</t>
      </text>
    </comment>
    <comment ref="AEN1" authorId="67" shapeId="0" xr:uid="{761B3331-14DB-4F24-9E30-857AB266B861}">
      <text>
        <t>[Threaded comment]
Your version of Excel allows you to read this threaded comment; however, any edits to it will get removed if the file is opened in a newer version of Excel. Learn more: https://go.microsoft.com/fwlink/?linkid=870924
Comment:
    כמה שעות בממוצע את ישנה בלילה?</t>
      </text>
    </comment>
    <comment ref="AEO1" authorId="68" shapeId="0" xr:uid="{F015E4C4-3F3F-438F-A420-36083C68BC3B}">
      <text>
        <t>[Threaded comment]
Your version of Excel allows you to read this threaded comment; however, any edits to it will get removed if the file is opened in a newer version of Excel. Learn more: https://go.microsoft.com/fwlink/?linkid=870924
Comment:
    האם את נוטלת גלולות למניעת הריון?</t>
      </text>
    </comment>
    <comment ref="AEP1" authorId="69" shapeId="0" xr:uid="{0195CA2D-4121-4845-A132-BAA5B371A960}">
      <text>
        <t>[Threaded comment]
Your version of Excel allows you to read this threaded comment; however, any edits to it will get removed if the file is opened in a newer version of Excel. Learn more: https://go.microsoft.com/fwlink/?linkid=870924
Comment:
    משהו נוסף שחשוב לך שנדע?</t>
      </text>
    </comment>
    <comment ref="AFV1" authorId="70" shapeId="0" xr:uid="{9D327099-0D42-452F-A92F-4E3B36094EB5}">
      <text>
        <t>[Threaded comment]
Your version of Excel allows you to read this threaded comment; however, any edits to it will get removed if the file is opened in a newer version of Excel. Learn more: https://go.microsoft.com/fwlink/?linkid=870924
Comment:
    אף יום = 0, יום אחד = 1, שני ימים = 2, שלושה ימים = 3, ארבעה ימים = 4, חמישה ימים או יותר = 5. שאלה זו לא נכנסת לציון המשוקלל.</t>
      </text>
    </comment>
    <comment ref="AFY1" authorId="71" shapeId="0" xr:uid="{2C92B931-6EB1-4904-A2F0-0E2667C1D8C3}">
      <text>
        <t>[Threaded comment]
Your version of Excel allows you to read this threaded comment; however, any edits to it will get removed if the file is opened in a newer version of Excel. Learn more: https://go.microsoft.com/fwlink/?linkid=870924
Comment:
    לפני הריון = 1, טרימסטר ראשון = 2, טרימסטר שני = 3, טרימסטר שלישי = 4, אחרי לידה = 5</t>
      </text>
    </comment>
    <comment ref="AIU1" authorId="72" shapeId="0" xr:uid="{ACB0A021-F190-46DB-914B-CB119AA60B35}">
      <text>
        <t>[Threaded comment]
Your version of Excel allows you to read this threaded comment; however, any edits to it will get removed if the file is opened in a newer version of Excel. Learn more: https://go.microsoft.com/fwlink/?linkid=870924
Comment:
    ציון מ-0 עד 80</t>
      </text>
    </comment>
    <comment ref="AIV1" authorId="73" shapeId="0" xr:uid="{8DFF9A04-C7BC-4F1E-B77A-B6879AA58A81}">
      <text>
        <t>[Threaded comment]
Your version of Excel allows you to read this threaded comment; however, any edits to it will get removed if the file is opened in a newer version of Excel. Learn more: https://go.microsoft.com/fwlink/?linkid=870924
Comment:
    ציון חתך של 33. אם נבדקת קיבלה סך הכל ציון כולל ששווה או גדול מ-33 היא קיבלה ציון 1 בעמודה הזאת</t>
      </text>
    </comment>
    <comment ref="AIW1" authorId="74" shapeId="0" xr:uid="{19ABA644-11F5-44A7-9D0B-A20CFB96C43A}">
      <text>
        <t>[Threaded comment]
Your version of Excel allows you to read this threaded comment; however, any edits to it will get removed if the file is opened in a newer version of Excel. Learn more: https://go.microsoft.com/fwlink/?linkid=870924
Comment:
    ציון של 2 ומעלה נחשב כסימפטום מאושר. נבדקת צריכה לצבור לפחות סימפטום אחד משאלות 1-5, סימפטום אחד משאלות 6-7, שני סימפטומים משאלות 8-14, ושני סימפטומים משאלות 15-20</t>
      </text>
    </comment>
    <comment ref="AJH1" authorId="75" shapeId="0" xr:uid="{029E8BA4-63B2-4B06-AD59-770EE2872B25}">
      <text>
        <t>[Threaded comment]
Your version of Excel allows you to read this threaded comment; however, any edits to it will get removed if the file is opened in a newer version of Excel. Learn more: https://go.microsoft.com/fwlink/?linkid=870924
Comment:
    לא הקשו כלל = 0, הקשו במידה מה = 1, הקשו מאוד = 2, הקשו באופן קיצוני = 3. שאלה זו לא כלולה בציון הכולל של השאלון.</t>
      </text>
    </comment>
  </commentList>
</comments>
</file>

<file path=xl/sharedStrings.xml><?xml version="1.0" encoding="utf-8"?>
<sst xmlns="http://schemas.openxmlformats.org/spreadsheetml/2006/main" count="7738" uniqueCount="2187">
  <si>
    <t>ישראל</t>
  </si>
  <si>
    <t>אקולוגית</t>
  </si>
  <si>
    <t>פיזיקאי/ הייטק</t>
  </si>
  <si>
    <t>01/12/2020</t>
  </si>
  <si>
    <t>לא</t>
  </si>
  <si>
    <t>26/04/2021</t>
  </si>
  <si>
    <t>טבעי</t>
  </si>
  <si>
    <t>15/06/2022</t>
  </si>
  <si>
    <t>04/08/2022</t>
  </si>
  <si>
    <t>09/12/2022</t>
  </si>
  <si>
    <t>כן</t>
  </si>
  <si>
    <t>ניתוח קיסרי</t>
  </si>
  <si>
    <t>05/03/2023</t>
  </si>
  <si>
    <t>ארה"ב</t>
  </si>
  <si>
    <t>קלינאית תקשורת</t>
  </si>
  <si>
    <t>מורה לחינוך מיוחד</t>
  </si>
  <si>
    <t>03/12/2020</t>
  </si>
  <si>
    <t>01/07/2021</t>
  </si>
  <si>
    <t>עורך דין</t>
  </si>
  <si>
    <t>05/12/2020</t>
  </si>
  <si>
    <t>02/09/2021</t>
  </si>
  <si>
    <t>13/12/2021</t>
  </si>
  <si>
    <t>31/03/2022</t>
  </si>
  <si>
    <t>אתיופיה</t>
  </si>
  <si>
    <t>סטודנטית לרפואה</t>
  </si>
  <si>
    <t>תכנית עתודה צוערים לשירות המדינה</t>
  </si>
  <si>
    <t>21/12/2020</t>
  </si>
  <si>
    <t>11/05/2021</t>
  </si>
  <si>
    <t>גרמניה</t>
  </si>
  <si>
    <t>סטודנטית לעו"ס</t>
  </si>
  <si>
    <t>סטודנט לחינוך בלתי פורמלי ומקרא</t>
  </si>
  <si>
    <t>01/02/2022</t>
  </si>
  <si>
    <t>28/02/2021</t>
  </si>
  <si>
    <t>23/04/2021</t>
  </si>
  <si>
    <t>30/06/2021</t>
  </si>
  <si>
    <t>צירים מוקדמים. לידה בשבוע 32+4</t>
  </si>
  <si>
    <t>נולד מוקדם</t>
  </si>
  <si>
    <t>13/01/2021</t>
  </si>
  <si>
    <t>27/01/2021</t>
  </si>
  <si>
    <t>28/04/2021</t>
  </si>
  <si>
    <t>27/05/2022</t>
  </si>
  <si>
    <t>11/11/2022</t>
  </si>
  <si>
    <t>חום אימהי בלידה בשביל אנטביטיקה</t>
  </si>
  <si>
    <t>10/04/2023</t>
  </si>
  <si>
    <t>ארצות הברית</t>
  </si>
  <si>
    <t>הונגריה</t>
  </si>
  <si>
    <t>יוגוסלביה</t>
  </si>
  <si>
    <t>סטודנטית</t>
  </si>
  <si>
    <t>אבריך</t>
  </si>
  <si>
    <t>24/01/2021</t>
  </si>
  <si>
    <t>לקחתי תרופה clomiphene בארבעת החודשים שלפני אבל בחודש שבו נכנסתי להריון לא לקחתי אותו</t>
  </si>
  <si>
    <t>29/06/2022</t>
  </si>
  <si>
    <t>04/09/2022</t>
  </si>
  <si>
    <t>10/12/2022</t>
  </si>
  <si>
    <t>11/04/2023</t>
  </si>
  <si>
    <t>בלימודים</t>
  </si>
  <si>
    <t>חווט ברפאל</t>
  </si>
  <si>
    <t>02/06/2021</t>
  </si>
  <si>
    <t>צרפת</t>
  </si>
  <si>
    <t>סטודנטית לסיעוד</t>
  </si>
  <si>
    <t>סטודנט למדעי המחשב</t>
  </si>
  <si>
    <t>19/05/2021</t>
  </si>
  <si>
    <t>20/06/2022</t>
  </si>
  <si>
    <t>01/09/2022</t>
  </si>
  <si>
    <t>21/12/2022</t>
  </si>
  <si>
    <t>19/03/2023</t>
  </si>
  <si>
    <t>תלמיד ישיבה</t>
  </si>
  <si>
    <t>04/02/2021</t>
  </si>
  <si>
    <t>06/02/2021</t>
  </si>
  <si>
    <t>17/02/2022</t>
  </si>
  <si>
    <t>23/07/2023</t>
  </si>
  <si>
    <t>02/11/2023</t>
  </si>
  <si>
    <t>05/12/2023</t>
  </si>
  <si>
    <t>03/03/2024</t>
  </si>
  <si>
    <t>בלגיה</t>
  </si>
  <si>
    <t>13/02/2021</t>
  </si>
  <si>
    <t>20/02/2022</t>
  </si>
  <si>
    <t>20/07/2021</t>
  </si>
  <si>
    <t>04/11/2021</t>
  </si>
  <si>
    <t>19/01/2022</t>
  </si>
  <si>
    <t>25/04/2022</t>
  </si>
  <si>
    <t>סטודנטית גיל הרך</t>
  </si>
  <si>
    <t>אברך בישיבת הר המור</t>
  </si>
  <si>
    <t>חרדל"ית</t>
  </si>
  <si>
    <t>14/02/2021</t>
  </si>
  <si>
    <t>16/02/2021</t>
  </si>
  <si>
    <t>27/04/2021</t>
  </si>
  <si>
    <t>סטאז'רית לרפואה</t>
  </si>
  <si>
    <t>סטודנט לדוקטורט</t>
  </si>
  <si>
    <t>21/02/2021</t>
  </si>
  <si>
    <t>31/01/2022</t>
  </si>
  <si>
    <t>מזכיר, עבודה במצות ולימוד תורה</t>
  </si>
  <si>
    <t>22/02/2021</t>
  </si>
  <si>
    <t>22/08/2021</t>
  </si>
  <si>
    <t>21/04/2021</t>
  </si>
  <si>
    <t>20/03/2022</t>
  </si>
  <si>
    <t>סטודנטית לסיעוד בבית חולים שערי צדק</t>
  </si>
  <si>
    <t>אברך בישיבה, מעביר חוגי ספורט בבילת הצייר לנוער בסיכון</t>
  </si>
  <si>
    <t>17/03/2021</t>
  </si>
  <si>
    <t>טבעי, בעזרת כדורים טבעיים לדחיית ביוץ</t>
  </si>
  <si>
    <t>24/10/2021</t>
  </si>
  <si>
    <t>07/12/2021</t>
  </si>
  <si>
    <t>08/03/2022</t>
  </si>
  <si>
    <t>איבוד דם בלידה</t>
  </si>
  <si>
    <t>25/07/2022</t>
  </si>
  <si>
    <t>13/06/2021</t>
  </si>
  <si>
    <t>14/06/2021</t>
  </si>
  <si>
    <t>21/06/2022</t>
  </si>
  <si>
    <t>קיסרי</t>
  </si>
  <si>
    <t>25/11/2022</t>
  </si>
  <si>
    <t>חשמלאי</t>
  </si>
  <si>
    <t>25/04/2021</t>
  </si>
  <si>
    <t>06/06/2021</t>
  </si>
  <si>
    <t>טיפולי פוריות. נקלטנו באמצעות IVF, החזרת עובר קפוא.</t>
  </si>
  <si>
    <t>03/01/2022</t>
  </si>
  <si>
    <t>10/07/2022</t>
  </si>
  <si>
    <t xml:space="preserve">חשד להיפרדות שליה, עובר קטן </t>
  </si>
  <si>
    <t>צהבת יילודים</t>
  </si>
  <si>
    <t>24/11/2022</t>
  </si>
  <si>
    <t>אנגליה</t>
  </si>
  <si>
    <t>סטודנטית, חינוך בלתי פורמאלי</t>
  </si>
  <si>
    <t>סטודנט</t>
  </si>
  <si>
    <t>תרופות ללא מרשם, תרופות מרשם</t>
  </si>
  <si>
    <t>תרופות לעור</t>
  </si>
  <si>
    <t>לא שיניתי את מקום מגוריי / שיניתי את מקום מגוריי בלי קשר למלחמה</t>
  </si>
  <si>
    <t>כן, לתפקיד קרבי</t>
  </si>
  <si>
    <t>אזור בטוח לגמרי</t>
  </si>
  <si>
    <t>כן, היתה לי אפשרות לשנות מקום מגורים</t>
  </si>
  <si>
    <t>לעיתים רחוקות (פחות מפעם בשבוע בממוצע)</t>
  </si>
  <si>
    <t>קראתי אבל לא צפיתי בתכנים קשים של פגיעה בגוף או בנפש</t>
  </si>
  <si>
    <t>02/06/2024</t>
  </si>
  <si>
    <t>הזרעה וטיפול הורמונלי</t>
  </si>
  <si>
    <t>01/11/2023</t>
  </si>
  <si>
    <t>21/03/2024</t>
  </si>
  <si>
    <t>01/05/2024</t>
  </si>
  <si>
    <t>עובדת סוציאלית של נוער ומכורים</t>
  </si>
  <si>
    <t>בעל מסעדה</t>
  </si>
  <si>
    <t>03/05/2021</t>
  </si>
  <si>
    <t>25/11/2021</t>
  </si>
  <si>
    <t>07/03/2022</t>
  </si>
  <si>
    <t>03/07/2022</t>
  </si>
  <si>
    <t>סטודנט לחינוך ועוסק בחינוך בלתי פורמלי</t>
  </si>
  <si>
    <t>11/5/2021</t>
  </si>
  <si>
    <t>13/05/2021</t>
  </si>
  <si>
    <t>10/05/2021</t>
  </si>
  <si>
    <t>10/09/2021</t>
  </si>
  <si>
    <t>26/10/2021</t>
  </si>
  <si>
    <t>19/12/2021</t>
  </si>
  <si>
    <t>קיצור צוואר רחם בשבוע מוקדם ובעקבות זה שמירת הריון ממושכת. חוץ מזה הכל היה בסדר</t>
  </si>
  <si>
    <t>מים מיקוניאלים ומצוקה נשימתית</t>
  </si>
  <si>
    <t>אשפוז של התינוק בפגיה</t>
  </si>
  <si>
    <t>20/07/2022</t>
  </si>
  <si>
    <t>סטודנטית לרפואת שיניים</t>
  </si>
  <si>
    <t>תלמיד בישיבת הסדר</t>
  </si>
  <si>
    <t>25/05/2021</t>
  </si>
  <si>
    <t>31/10/2021</t>
  </si>
  <si>
    <t>05/10/2021</t>
  </si>
  <si>
    <t>באופן טבעי</t>
  </si>
  <si>
    <t>28/11/2021</t>
  </si>
  <si>
    <t>09/05/2022</t>
  </si>
  <si>
    <t>קיצור צוואר רחם וצירים מוקדמים</t>
  </si>
  <si>
    <t>11/09/2022</t>
  </si>
  <si>
    <t>30/05/2021</t>
  </si>
  <si>
    <t>06/05/2021</t>
  </si>
  <si>
    <t>05/05/2021</t>
  </si>
  <si>
    <t>תרופות מרשם</t>
  </si>
  <si>
    <t>אנטיביוטיקה</t>
  </si>
  <si>
    <t>כמעט נפצע</t>
  </si>
  <si>
    <t>כן, במידה רבה ובאופן זמני</t>
  </si>
  <si>
    <t>כן, בחרתי לעבור כיוון שלא היה בביתי מרחב מוגן</t>
  </si>
  <si>
    <t>בעלי גוייס, ולא רציתי להישאר לבד, עברתי כל מיני מקומות עד שבסוף חזרתי הבייתה כי העדפתי להיות לבד</t>
  </si>
  <si>
    <t>אזור בטוח למעט חשיפה לירי טילים</t>
  </si>
  <si>
    <t>רק במידה והייתי חייבת</t>
  </si>
  <si>
    <t>לעיתים קרובות (מספר פעמים בשבוע בממוצע)</t>
  </si>
  <si>
    <t>קראתי אבל לא צפיתי בתכנים קשים של פגיעה בגוף או בנפש, נחשפתי לסיפורים קשים של פגיעה בגוף או בנפש באופן ישיר (שלא דרך צפייה או קריאה)</t>
  </si>
  <si>
    <t>09/06/2024</t>
  </si>
  <si>
    <t>08/08/2023</t>
  </si>
  <si>
    <t>17/10/2023</t>
  </si>
  <si>
    <t>07/01/2024</t>
  </si>
  <si>
    <t>מצוקה נשימתית בלידה וירידות דופק וטמפרטורה ביומיים שאחריה</t>
  </si>
  <si>
    <t>15/05/2024</t>
  </si>
  <si>
    <t>ארה״ב</t>
  </si>
  <si>
    <t>דוברות הייטק</t>
  </si>
  <si>
    <t>לוחם אש</t>
  </si>
  <si>
    <t>01/06/2021</t>
  </si>
  <si>
    <t>1/2/2022</t>
  </si>
  <si>
    <t>6/3/2023</t>
  </si>
  <si>
    <t>10/05/2022</t>
  </si>
  <si>
    <t>07/08/2022</t>
  </si>
  <si>
    <t>4/12/2022</t>
  </si>
  <si>
    <t>04/12/2022</t>
  </si>
  <si>
    <t>ירידת מים מוקדמת</t>
  </si>
  <si>
    <t>15/02/2023</t>
  </si>
  <si>
    <t>06/03/2023</t>
  </si>
  <si>
    <t>סיעוד</t>
  </si>
  <si>
    <t>מתכנת</t>
  </si>
  <si>
    <t>טיבעי</t>
  </si>
  <si>
    <t>21/11/2021</t>
  </si>
  <si>
    <t>16/01/2022</t>
  </si>
  <si>
    <t>שראל</t>
  </si>
  <si>
    <t>אחות</t>
  </si>
  <si>
    <t>אדריכל</t>
  </si>
  <si>
    <t>09/06/2021</t>
  </si>
  <si>
    <t>03/02/2022</t>
  </si>
  <si>
    <t>10/10/2021</t>
  </si>
  <si>
    <t>14/11/2021</t>
  </si>
  <si>
    <t>03/03/2022</t>
  </si>
  <si>
    <t>IUGR</t>
  </si>
  <si>
    <t>צהבת</t>
  </si>
  <si>
    <t>01/07/2022</t>
  </si>
  <si>
    <t>ברזיל</t>
  </si>
  <si>
    <t>סטודנטית לחינוך</t>
  </si>
  <si>
    <t>בחור ישיבה</t>
  </si>
  <si>
    <t>28/12/2021</t>
  </si>
  <si>
    <t>21/03/2022</t>
  </si>
  <si>
    <t>04/07/2022</t>
  </si>
  <si>
    <t>סטודנטית ושכירה</t>
  </si>
  <si>
    <t>שכיר</t>
  </si>
  <si>
    <t xml:space="preserve">נכנסו להריון לאחר חצי שנה של טיפולי פוריות. 3 מחזורים של מעקב זקיקים, ו 3 מחזורים של נטילת אסטרופם, לאחריו הזרקות של גונאל אפ, הזרקה של אוביטרל, הזרעות ונרות אנדומטרין.
הפעם האחרונה נקלטנו 'בטעות' כאשר ראינו שיש 3 זקיקים בשלים והחלטנו לא לקחת את הסיכון להזרעה. אך בכל זאת לאחר שבועיים ללא הזרעה נקלטו 2 עוברים. </t>
  </si>
  <si>
    <t>02/10/2022</t>
  </si>
  <si>
    <t>16/01/2023</t>
  </si>
  <si>
    <t>07/02/2023</t>
  </si>
  <si>
    <t>תאומות IUGR היעדר כיס מרה לאחת מהן</t>
  </si>
  <si>
    <t>התאומה הקטנה נולד 1.720</t>
  </si>
  <si>
    <t>כדי להיות קרובה לבנות</t>
  </si>
  <si>
    <t>08/05/2023</t>
  </si>
  <si>
    <t>תואר שני בביולוגיה</t>
  </si>
  <si>
    <t>סטזר לרפואה</t>
  </si>
  <si>
    <t>16/06/2021</t>
  </si>
  <si>
    <t>18/07/2021</t>
  </si>
  <si>
    <t>08/01/2023</t>
  </si>
  <si>
    <t>20/03/2023</t>
  </si>
  <si>
    <t>01/05/2023</t>
  </si>
  <si>
    <t>היקף בטן עובר קטן  iugr</t>
  </si>
  <si>
    <t>13/08/2023</t>
  </si>
  <si>
    <t>עוס</t>
  </si>
  <si>
    <t>אברך</t>
  </si>
  <si>
    <t>20/10/2021</t>
  </si>
  <si>
    <t>17/12/2021</t>
  </si>
  <si>
    <t>16/07/2022</t>
  </si>
  <si>
    <t>מרפאה בעיסוק</t>
  </si>
  <si>
    <t>עצמאי</t>
  </si>
  <si>
    <t>23/06/2021</t>
  </si>
  <si>
    <t>29/12/2021</t>
  </si>
  <si>
    <t>20/03/2024</t>
  </si>
  <si>
    <t>תלמידת מדרשה</t>
  </si>
  <si>
    <t>13/07/2021</t>
  </si>
  <si>
    <t>טבעי (עשיתי דיאטה רצינית כדי לצמצם השפעה של שחלות פוליציסטיות, אבל טבעי)</t>
  </si>
  <si>
    <t>06/02/2022</t>
  </si>
  <si>
    <t>02/05/2022</t>
  </si>
  <si>
    <t>08/08/2022</t>
  </si>
  <si>
    <t>גננת בחנ"מ</t>
  </si>
  <si>
    <t>נכנסתי להריון בטיפולי IVF. לאחר שאיבת ביצית בסבב ההחזרה השני.</t>
  </si>
  <si>
    <t>11/12/2022</t>
  </si>
  <si>
    <t>26/02/2023</t>
  </si>
  <si>
    <t>22/05/2023</t>
  </si>
  <si>
    <t>קושי נשימתי, הזנה ורידית והזנה דרך זונדה</t>
  </si>
  <si>
    <t>אנליסט</t>
  </si>
  <si>
    <t>29/07/2021</t>
  </si>
  <si>
    <t>טיפול פסיכולוגי</t>
  </si>
  <si>
    <t>ויטמינים פרה-נטאליים, אלכוהול, תוספים טבעיים, תרופות ללא מרשם, תרופות מרשם</t>
  </si>
  <si>
    <t>תרופות הורמונליות לפריון</t>
  </si>
  <si>
    <t>12/06/2024</t>
  </si>
  <si>
    <t>טיפולי פוריות- IVF , שאיבה אחת, הצליח בהחזרת עוברים השישית</t>
  </si>
  <si>
    <t>07/08/2024</t>
  </si>
  <si>
    <t>28/08/2024</t>
  </si>
  <si>
    <t>סטודנטית לריפוי בעיסוק</t>
  </si>
  <si>
    <t>עובד בקורס פסיכומטרי ובתהליכי קבלה ללימודי רפואה</t>
  </si>
  <si>
    <t>01/08/2021</t>
  </si>
  <si>
    <t>1/8/2021</t>
  </si>
  <si>
    <t>15/12/2021</t>
  </si>
  <si>
    <t>16/02/2022</t>
  </si>
  <si>
    <t>אסיסטנטית במרפאה וטרינרית</t>
  </si>
  <si>
    <t>סטודנט להנדסת מכונות + עובד בחברת סטארט-אפ</t>
  </si>
  <si>
    <t>07/02/2022</t>
  </si>
  <si>
    <t>היפוגליקמיה</t>
  </si>
  <si>
    <t>נוזלים בדרכי הנשימה</t>
  </si>
  <si>
    <t>סטודנטית לטיפול במוזיקה</t>
  </si>
  <si>
    <t>דוקטורנט למחשבת ישראל</t>
  </si>
  <si>
    <t>05/08/2021</t>
  </si>
  <si>
    <t>12,16</t>
  </si>
  <si>
    <t>6,9,30</t>
  </si>
  <si>
    <t>18,25</t>
  </si>
  <si>
    <t>23,26</t>
  </si>
  <si>
    <t>10,13,22</t>
  </si>
  <si>
    <t>01/08/2023</t>
  </si>
  <si>
    <t>20/11/2023</t>
  </si>
  <si>
    <t>22/03/2024</t>
  </si>
  <si>
    <t>דרום אפריקה</t>
  </si>
  <si>
    <t>עובדת סוציאלית</t>
  </si>
  <si>
    <t>מהנדס חשמל</t>
  </si>
  <si>
    <t>12/08/2021</t>
  </si>
  <si>
    <t>6,21</t>
  </si>
  <si>
    <t>28,26,20,7</t>
  </si>
  <si>
    <t>באופן טבעי :)</t>
  </si>
  <si>
    <t>06/01/2022</t>
  </si>
  <si>
    <t>08/05/2022</t>
  </si>
  <si>
    <t>היה לי שבץ שגילו בשבוע 23 . מלבד זה ההריון היה תקין לגמרי.</t>
  </si>
  <si>
    <t>התינוק היה צהוב אז רצו השגחה</t>
  </si>
  <si>
    <t>05/08/2022</t>
  </si>
  <si>
    <t>מרוקו</t>
  </si>
  <si>
    <t>אלג'יר</t>
  </si>
  <si>
    <t>קלינאי תקשורת</t>
  </si>
  <si>
    <t>13/08/2021</t>
  </si>
  <si>
    <t>20/06/2021</t>
  </si>
  <si>
    <t>טיפולי פוריות
IVF
ההריון נקלט בהחזרה הראשונה</t>
  </si>
  <si>
    <t>15/08/2023</t>
  </si>
  <si>
    <t>12/11/2023</t>
  </si>
  <si>
    <t>12/02/2024</t>
  </si>
  <si>
    <t>19/05/2024</t>
  </si>
  <si>
    <t>סטודנטית לחינוך על יסודי, מטפלת בגן פרטי</t>
  </si>
  <si>
    <t>סטודנט בקורס מורי דרך, מדריך ומאבטח</t>
  </si>
  <si>
    <t>15/08/2021</t>
  </si>
  <si>
    <t>07/01/2022</t>
  </si>
  <si>
    <t>23/01/2023</t>
  </si>
  <si>
    <t>27/03/2023</t>
  </si>
  <si>
    <t>09/05/2023</t>
  </si>
  <si>
    <t>06/08/2023</t>
  </si>
  <si>
    <t>מסיימת תואר בחינוך, נציגת שירות טלפוני</t>
  </si>
  <si>
    <t>סטודנט לפסיכולוגיה, עובד ביקב</t>
  </si>
  <si>
    <t>23/08/2021</t>
  </si>
  <si>
    <t>לבנון</t>
  </si>
  <si>
    <t>הייטק</t>
  </si>
  <si>
    <t>30/09/2021</t>
  </si>
  <si>
    <t>14/07/2021</t>
  </si>
  <si>
    <t>26/07/2021</t>
  </si>
  <si>
    <t>11/03/2022</t>
  </si>
  <si>
    <t>30/04/2022</t>
  </si>
  <si>
    <t>אירלנד</t>
  </si>
  <si>
    <t>אחות פגיה</t>
  </si>
  <si>
    <t>הנדסאי מכונות. התחיל לימודי הנדסת מכונות.</t>
  </si>
  <si>
    <t>12/10/2021</t>
  </si>
  <si>
    <t>11/01/2022</t>
  </si>
  <si>
    <t>05/07/2022</t>
  </si>
  <si>
    <t>26/10/2022</t>
  </si>
  <si>
    <t>עבודה סוציאלית</t>
  </si>
  <si>
    <t>כותב תוכן</t>
  </si>
  <si>
    <t>09/02/2022</t>
  </si>
  <si>
    <t>24/03/2022</t>
  </si>
  <si>
    <t>11/07/2022</t>
  </si>
  <si>
    <t>טכנאי</t>
  </si>
  <si>
    <t>09/11/2021</t>
  </si>
  <si>
    <t>25/05/2022</t>
  </si>
  <si>
    <t>01/12/2022</t>
  </si>
  <si>
    <t>01/03/2023</t>
  </si>
  <si>
    <t>סטודנטית לסיעות</t>
  </si>
  <si>
    <t>Ivf</t>
  </si>
  <si>
    <t>31/10/2023</t>
  </si>
  <si>
    <t>03/05/2024</t>
  </si>
  <si>
    <t>סטודנטית לחינוך, עובדת במקביל כמדריכה</t>
  </si>
  <si>
    <t>הוראה</t>
  </si>
  <si>
    <t>10/11/2021</t>
  </si>
  <si>
    <t>מרקטינג בחברת איקומרס</t>
  </si>
  <si>
    <t>איש השקעות</t>
  </si>
  <si>
    <t>נכנסנו באופן טבעי אבל התחלנו תהליך של טיפולי פוריות. זה קרה חודש לפני שהייץי מתוכננת להתחיל הורמונים</t>
  </si>
  <si>
    <t>יתר לחץ דם</t>
  </si>
  <si>
    <t>ניטור לאחר עליית חום במהלך הלידה שלי</t>
  </si>
  <si>
    <t>14/12/2022</t>
  </si>
  <si>
    <t>לומדת תואר שני בייעוץ גנטי</t>
  </si>
  <si>
    <t>חוקר רפואי</t>
  </si>
  <si>
    <t>17/11/2021</t>
  </si>
  <si>
    <t>07/06/2022</t>
  </si>
  <si>
    <t>24/07/2022</t>
  </si>
  <si>
    <t>09/02/2023</t>
  </si>
  <si>
    <t>לומדת הסבה לרוקחות, יש לי תואר בביולוגיה ופסיכולוג</t>
  </si>
  <si>
    <t>לומד כעת ניהול טכנולוגיה</t>
  </si>
  <si>
    <t>19/11/2021</t>
  </si>
  <si>
    <t>אוביטרל</t>
  </si>
  <si>
    <t>03/08/2023</t>
  </si>
  <si>
    <t>מחשבות טורדניות וחרדה</t>
  </si>
  <si>
    <t>06/12/2023</t>
  </si>
  <si>
    <t>מעצבת חווית משתמש</t>
  </si>
  <si>
    <t>טיפולי פוריות - תהליך של שאיבת ביציות והחזרת עוברים</t>
  </si>
  <si>
    <t>05/05/2023</t>
  </si>
  <si>
    <t>27/7/2023</t>
  </si>
  <si>
    <t>27/07/2023</t>
  </si>
  <si>
    <t>26/03/2024</t>
  </si>
  <si>
    <t>סטודנטית, מובטלת</t>
  </si>
  <si>
    <t>מאבטח, סטודנט</t>
  </si>
  <si>
    <t>23/11/2021</t>
  </si>
  <si>
    <t>21/3/2022</t>
  </si>
  <si>
    <t>נעזרתי בתרופה לעידוד ביוץ - איקאקלומין+מעקב זקיקים. ב''ה נקלטנו אחרי הסבב הראשון.</t>
  </si>
  <si>
    <t>04/04/2022</t>
  </si>
  <si>
    <t>02/08/2022</t>
  </si>
  <si>
    <t>28/09/2022</t>
  </si>
  <si>
    <t>דימום וירידת המוגלובין</t>
  </si>
  <si>
    <t>13/12/2022</t>
  </si>
  <si>
    <t>לומד תורה</t>
  </si>
  <si>
    <t>24/11/2021</t>
  </si>
  <si>
    <t>26/11/2021</t>
  </si>
  <si>
    <t>ויטמינים פרה-נטאליים, אלכוהול</t>
  </si>
  <si>
    <t>לא היה לי צורך</t>
  </si>
  <si>
    <t>קראתי אבל לא צפיתי בתכנים קשים של פגיעה בגוף או בנפש, קראתי וצפיתי בתמונות או סרטונים קשים של פגיעה בגוף או בנפש פעמים בודדות</t>
  </si>
  <si>
    <t>05/06/2024</t>
  </si>
  <si>
    <t>14/08/2024</t>
  </si>
  <si>
    <t>הוראה לחנ"מ</t>
  </si>
  <si>
    <t>אברך כולל</t>
  </si>
  <si>
    <t>06/12/2021</t>
  </si>
  <si>
    <t>באופן טבעי ב"ה</t>
  </si>
  <si>
    <t>12/07/2022</t>
  </si>
  <si>
    <t>צהבת לתינוקת</t>
  </si>
  <si>
    <t>17/12/2022</t>
  </si>
  <si>
    <t>פסיכולוגית</t>
  </si>
  <si>
    <t>עיתונאי - שדרן רדיו</t>
  </si>
  <si>
    <t>09/12/2021</t>
  </si>
  <si>
    <t>25/10/2021</t>
  </si>
  <si>
    <t>12/09/2022</t>
  </si>
  <si>
    <t>18/11/2022</t>
  </si>
  <si>
    <t>21/02/2023</t>
  </si>
  <si>
    <t>28/05/2023</t>
  </si>
  <si>
    <t>רומניה</t>
  </si>
  <si>
    <t>רפואה</t>
  </si>
  <si>
    <t>כלכלה</t>
  </si>
  <si>
    <t>14/12/2021</t>
  </si>
  <si>
    <t>11/04/2022</t>
  </si>
  <si>
    <t>פגות, צהבת</t>
  </si>
  <si>
    <t>12/12/2022</t>
  </si>
  <si>
    <t>חייל</t>
  </si>
  <si>
    <t>26/12/2021</t>
  </si>
  <si>
    <t>28/06/2022</t>
  </si>
  <si>
    <t>קיצור צוואר</t>
  </si>
  <si>
    <t>מצוקה נשימתית, רק מעקב לכמה שעות</t>
  </si>
  <si>
    <t>13/11/2022</t>
  </si>
  <si>
    <t>טכנאית מעבדה</t>
  </si>
  <si>
    <t>23/12/2021</t>
  </si>
  <si>
    <t>24/12/2021</t>
  </si>
  <si>
    <t>29/04/2022</t>
  </si>
  <si>
    <t>14/06/2022</t>
  </si>
  <si>
    <t>04/01/2023</t>
  </si>
  <si>
    <t>יועץ אסטרטגי</t>
  </si>
  <si>
    <t xml:space="preserve">טבעי
</t>
  </si>
  <si>
    <t>07/11/2022</t>
  </si>
  <si>
    <t>סטודנטית לעבודה סוציאלית</t>
  </si>
  <si>
    <t>סטודנט לכלכלה</t>
  </si>
  <si>
    <t>04/01/2022</t>
  </si>
  <si>
    <t>8/3/2023</t>
  </si>
  <si>
    <t>16/05/2023</t>
  </si>
  <si>
    <t>18/7/2023</t>
  </si>
  <si>
    <t>08/03/2023</t>
  </si>
  <si>
    <t>18/07/2023</t>
  </si>
  <si>
    <t>02/12/2023</t>
  </si>
  <si>
    <t>מחנכת</t>
  </si>
  <si>
    <t>27/11/2022</t>
  </si>
  <si>
    <t>אין</t>
  </si>
  <si>
    <t>משרד ראש הממשלה</t>
  </si>
  <si>
    <t>05/01/2022</t>
  </si>
  <si>
    <t>26/04/2022</t>
  </si>
  <si>
    <t>04/10/2022</t>
  </si>
  <si>
    <t>29/01/2023</t>
  </si>
  <si>
    <t>עצמאית, צלמת, יוצרת סרטים</t>
  </si>
  <si>
    <t>פיזיקאי</t>
  </si>
  <si>
    <t>12/01/2022</t>
  </si>
  <si>
    <t>בשבוע אחד סיימתי סמסטר מאוד עמוס, עברנו דירה, בעלי היה במיון וטסנו לחתונה משפחתית</t>
  </si>
  <si>
    <t>עברתי שנה קשה מאוד, אני במקום הרבה יותר יציב כרגע אבל עדיין בדכדוך קל</t>
  </si>
  <si>
    <t>ויטמינים פרה-נטאליים, אלכוהול, תוספים טבעיים, תרופות ללא מרשם</t>
  </si>
  <si>
    <t>כן, לתפקיד תומך לחימה</t>
  </si>
  <si>
    <t>אני נמצאת ברילוקיישן כרגע</t>
  </si>
  <si>
    <t>בכלל לא</t>
  </si>
  <si>
    <t>לא ראיתי או קראתי תכנים קשים הקשורים למלחמה, קראתי אבל לא צפיתי בתכנים קשים של פגיעה בגוף או בנפש</t>
  </si>
  <si>
    <t>04/07/2024</t>
  </si>
  <si>
    <t>באופן טבעי לאחר שנה שבה היו שני הריונות כימיים (עמדנו להתחיל טיפולי הזרעה)</t>
  </si>
  <si>
    <t>24/04/2023</t>
  </si>
  <si>
    <t>04/07/2023</t>
  </si>
  <si>
    <t>24/4/2023</t>
  </si>
  <si>
    <t>28/01/2024</t>
  </si>
  <si>
    <t>חינוך</t>
  </si>
  <si>
    <t>מחשבים</t>
  </si>
  <si>
    <t>17/01/2022</t>
  </si>
  <si>
    <t>12/06/2022</t>
  </si>
  <si>
    <t>טונסיה</t>
  </si>
  <si>
    <t>04/07/2021</t>
  </si>
  <si>
    <t>05/07/2021</t>
  </si>
  <si>
    <t>טיפולי פוריות. הפריה חוץ גופית.</t>
  </si>
  <si>
    <t>סכרת</t>
  </si>
  <si>
    <t>06/11/2022</t>
  </si>
  <si>
    <t>הנדסאי תוכנה</t>
  </si>
  <si>
    <t>10,22</t>
  </si>
  <si>
    <t>21,22</t>
  </si>
  <si>
    <t>19,21,22</t>
  </si>
  <si>
    <t>28/01/2022</t>
  </si>
  <si>
    <t>28/1/2022</t>
  </si>
  <si>
    <t>הריון טבעי</t>
  </si>
  <si>
    <t>12/01/2023</t>
  </si>
  <si>
    <t>03/04/2023</t>
  </si>
  <si>
    <t>14/07/2023</t>
  </si>
  <si>
    <t>ריבוי מי שפיר בסוף ההריון (החל משבוע 37)</t>
  </si>
  <si>
    <t>בילירובין גבוה אצל התינוק</t>
  </si>
  <si>
    <t>12/10/2023</t>
  </si>
  <si>
    <t>טכנאי באינטל</t>
  </si>
  <si>
    <t>13/02/2022</t>
  </si>
  <si>
    <t>26/07/2022</t>
  </si>
  <si>
    <t>05/09/2022</t>
  </si>
  <si>
    <t>28/12/2022</t>
  </si>
  <si>
    <t>08/02/2022</t>
  </si>
  <si>
    <t>סבא של בעלי נפטר</t>
  </si>
  <si>
    <t>כן, במידה חלקית ובאופן זמני</t>
  </si>
  <si>
    <t>כן, בחרתי להתפנות למרות שאינני גרה באזור שפונה על ידי הממשלה</t>
  </si>
  <si>
    <t>עברתי לגור אצל ההורים כי בעלי היה במילואים</t>
  </si>
  <si>
    <t>קראתי וצפיתי בתמונות או סרטונים קשים של פגיעה בגוף או בנפש פעמים בודדות</t>
  </si>
  <si>
    <t>17/06/2024</t>
  </si>
  <si>
    <t>באמצעות טיפולי פוריות
הורמונים- פרגובריס וגנאל</t>
  </si>
  <si>
    <t>22/10/2023</t>
  </si>
  <si>
    <t>02/01/2024</t>
  </si>
  <si>
    <t>13/03/2024</t>
  </si>
  <si>
    <t>סטודנטית למדעי המחשב</t>
  </si>
  <si>
    <t>קצין בחיל המודיעין</t>
  </si>
  <si>
    <t>03/10/2022</t>
  </si>
  <si>
    <t>28/02/2023</t>
  </si>
  <si>
    <t>בעלים של סטודיו לפילאטיס ויוגה</t>
  </si>
  <si>
    <t>סטודנט לרפואה</t>
  </si>
  <si>
    <t>08/11/2022</t>
  </si>
  <si>
    <t>17/01/2023</t>
  </si>
  <si>
    <t>16/03/2023</t>
  </si>
  <si>
    <t>21/05/2023</t>
  </si>
  <si>
    <t>סטודנט להנדסה</t>
  </si>
  <si>
    <t>21/02/2022</t>
  </si>
  <si>
    <t>22/02/2022</t>
  </si>
  <si>
    <t>נעזרתי בטיפולים תרופתיים כגון LETROZOLE , DUFASTON השרים ומתזמנים ביוץ</t>
  </si>
  <si>
    <t>30/11/2022</t>
  </si>
  <si>
    <t>25/01/2023</t>
  </si>
  <si>
    <t>26/07/2023</t>
  </si>
  <si>
    <t>משרד הביטחון</t>
  </si>
  <si>
    <t>18/02/2022</t>
  </si>
  <si>
    <t>27/06/2022</t>
  </si>
  <si>
    <t>22/03/2023</t>
  </si>
  <si>
    <t>מהנדס חשמל (סטודנט שנה ג' לתואר ראשון)</t>
  </si>
  <si>
    <t>27/02/2022</t>
  </si>
  <si>
    <t>24/01/2023</t>
  </si>
  <si>
    <t>09/09/2023</t>
  </si>
  <si>
    <t>04/12/2023</t>
  </si>
  <si>
    <t>17/03/2024</t>
  </si>
  <si>
    <t>קנדה</t>
  </si>
  <si>
    <t>פיזיוטרפיסט</t>
  </si>
  <si>
    <t>28/02/2022</t>
  </si>
  <si>
    <t>22/07/2022</t>
  </si>
  <si>
    <t>קונדיטורית</t>
  </si>
  <si>
    <t>מנהל מתנדבים בעמותה</t>
  </si>
  <si>
    <t>02/03/2022</t>
  </si>
  <si>
    <t>קזחסטאן (בריה"מ)</t>
  </si>
  <si>
    <t>מהנדס בנין</t>
  </si>
  <si>
    <t>14/05/2023</t>
  </si>
  <si>
    <t>30/7/2023</t>
  </si>
  <si>
    <t>30/07/2023</t>
  </si>
  <si>
    <t>03/12/2023</t>
  </si>
  <si>
    <t>מורה ליוגה</t>
  </si>
  <si>
    <t>12/03/2022</t>
  </si>
  <si>
    <t>טיפול בהבעה ויצירה</t>
  </si>
  <si>
    <t>22/03/2022</t>
  </si>
  <si>
    <t>14/2/2023</t>
  </si>
  <si>
    <t>14/02/2023</t>
  </si>
  <si>
    <t>באמצעות תהליך של הזרעה תוך רחמית</t>
  </si>
  <si>
    <t>30/04/2023</t>
  </si>
  <si>
    <t>מעסה</t>
  </si>
  <si>
    <t>קיסרי חירום</t>
  </si>
  <si>
    <t>עובד</t>
  </si>
  <si>
    <t>04/04/2023</t>
  </si>
  <si>
    <t>בריה"מ לשעבר</t>
  </si>
  <si>
    <t>03/04/2022</t>
  </si>
  <si>
    <t>15/08/2022</t>
  </si>
  <si>
    <t>18/12/2022</t>
  </si>
  <si>
    <t>היחנקות של התינוק ממי שפיר שהוא בלע</t>
  </si>
  <si>
    <t>13/06/2023</t>
  </si>
  <si>
    <t>מהנדסת תעשיה וניהול. עובדת בפיליפס כמהנדסת מערכת</t>
  </si>
  <si>
    <t>לומד משפטים ופסיכולוגיה</t>
  </si>
  <si>
    <t>13/04/2022</t>
  </si>
  <si>
    <t>נכנסתי להריון בטיפולי פריות.
התהליך - מעקב זקיקים, הזרעות, שאיבה, החזרה ראשונה שלא צלחה והחזרה שניה שהכניסה אותי להריון.</t>
  </si>
  <si>
    <t>28/05/2024</t>
  </si>
  <si>
    <t>מרפא בעיסוק</t>
  </si>
  <si>
    <t>24/04/2022</t>
  </si>
  <si>
    <t>16/06/2022</t>
  </si>
  <si>
    <t>23/08/2022</t>
  </si>
  <si>
    <t>13/02/2023</t>
  </si>
  <si>
    <t>מורה</t>
  </si>
  <si>
    <t>21/09/2022</t>
  </si>
  <si>
    <t>23/02/2023</t>
  </si>
  <si>
    <t>29/05/2023</t>
  </si>
  <si>
    <t>סטונדטית לעבודה סוציאלית</t>
  </si>
  <si>
    <t>27/04/2022</t>
  </si>
  <si>
    <t>21/08/2022</t>
  </si>
  <si>
    <t>31/10/2022</t>
  </si>
  <si>
    <t>02/01/2023</t>
  </si>
  <si>
    <t>19/06/2023</t>
  </si>
  <si>
    <t>01/05/2022</t>
  </si>
  <si>
    <t>בעזרת טיפולי פוריות, כדורים וזריקת השראת ביוץ</t>
  </si>
  <si>
    <t>15/07/2023</t>
  </si>
  <si>
    <t>ניו זילנד</t>
  </si>
  <si>
    <t>חייל בקבע</t>
  </si>
  <si>
    <t>23/05/2023</t>
  </si>
  <si>
    <t>29/10/2023</t>
  </si>
  <si>
    <t>11/03/2024</t>
  </si>
  <si>
    <t>מנהלת לקוחות</t>
  </si>
  <si>
    <t>ויטמינים פרה-נטאליים, תוספים טבעיים</t>
  </si>
  <si>
    <t>כן, לתפקיד בעורף</t>
  </si>
  <si>
    <t>טיפולי פוריות עקב אבחנה רפואית של בן הזוג - נקלטתי בתהליך IVF של עובר קפוא</t>
  </si>
  <si>
    <t>07/11/2023</t>
  </si>
  <si>
    <t>01/04/2024</t>
  </si>
  <si>
    <t>סקוטלנד</t>
  </si>
  <si>
    <t>אח</t>
  </si>
  <si>
    <t>29,4</t>
  </si>
  <si>
    <t>10,20,30</t>
  </si>
  <si>
    <t>03/09/2023</t>
  </si>
  <si>
    <t>29/01/2024</t>
  </si>
  <si>
    <t>ארהב</t>
  </si>
  <si>
    <t>תיירות</t>
  </si>
  <si>
    <t>אבטחה</t>
  </si>
  <si>
    <t>קונסרבטיבית</t>
  </si>
  <si>
    <t>14/05/2022</t>
  </si>
  <si>
    <t>27/09/2022</t>
  </si>
  <si>
    <t>רוסיה</t>
  </si>
  <si>
    <t>מולדובה</t>
  </si>
  <si>
    <t>סטודנטית לקלינאות תקשורת</t>
  </si>
  <si>
    <t>מהנדס מכונות</t>
  </si>
  <si>
    <t>16/05/2022</t>
  </si>
  <si>
    <t>16/5/2022</t>
  </si>
  <si>
    <t>17/08/2022</t>
  </si>
  <si>
    <t>15/01/2023</t>
  </si>
  <si>
    <t>מנהל תיאטרון</t>
  </si>
  <si>
    <t>28/05/2022</t>
  </si>
  <si>
    <t>09/08/2023</t>
  </si>
  <si>
    <t>סטודנטית לפסיכולוגיה נוירו-שיקומית. עובדת במדרשה</t>
  </si>
  <si>
    <t>סטודנט לביולוגיה ומתמטיקה</t>
  </si>
  <si>
    <t>31/05/2022</t>
  </si>
  <si>
    <t>15,18,20</t>
  </si>
  <si>
    <t>22/06/2022</t>
  </si>
  <si>
    <t>חרדה, לוקחת פריזמה</t>
  </si>
  <si>
    <t>מעקב פסיכיאטרי</t>
  </si>
  <si>
    <t>ויטמינים פרה-נטאליים, תרופות ללא מרשם, תרופות מרשם</t>
  </si>
  <si>
    <t>פריזמה, סרוקול, קלונקס</t>
  </si>
  <si>
    <t xml:space="preserve">כדורים לסידור ביוץ
</t>
  </si>
  <si>
    <t>01/10/2023</t>
  </si>
  <si>
    <t>24/01/2024</t>
  </si>
  <si>
    <t>01/06/2022</t>
  </si>
  <si>
    <t>30/03/2023</t>
  </si>
  <si>
    <t>16/07/2023</t>
  </si>
  <si>
    <t>27/11/2023</t>
  </si>
  <si>
    <t>02/05/2023</t>
  </si>
  <si>
    <t>01/01/2024</t>
  </si>
  <si>
    <t>לימודי סיעוד</t>
  </si>
  <si>
    <t>10/10/2022</t>
  </si>
  <si>
    <t>27/02/2023</t>
  </si>
  <si>
    <t>12/06/2023</t>
  </si>
  <si>
    <t>מרפאה בעיסוק, מרצה באוניברסיטה</t>
  </si>
  <si>
    <t>היפוך רחם בשלב יציאת השלייה, צורך בהשגחה</t>
  </si>
  <si>
    <t>11/02/2024</t>
  </si>
  <si>
    <t>סטודנטית לפסיכולוגיה קלינית</t>
  </si>
  <si>
    <t>מפתח תוכנה</t>
  </si>
  <si>
    <t>27/6/2022</t>
  </si>
  <si>
    <t>29/6/2022</t>
  </si>
  <si>
    <t>03/04/2024</t>
  </si>
  <si>
    <t>8/7/2024</t>
  </si>
  <si>
    <t>סטודנטית ועבודה זמנית</t>
  </si>
  <si>
    <t>סטודנט ותלמיד כולל</t>
  </si>
  <si>
    <t>הונדורס</t>
  </si>
  <si>
    <t>סטודנטית למשפטים</t>
  </si>
  <si>
    <t>סטודנט למתמטיקה</t>
  </si>
  <si>
    <t>08/12/2022</t>
  </si>
  <si>
    <t>דימום חריג לאחר הלידה</t>
  </si>
  <si>
    <t>24/10/2023</t>
  </si>
  <si>
    <t>תמיכה טכנית באינטרנט רימון</t>
  </si>
  <si>
    <t>קצין בצה''ל קבע</t>
  </si>
  <si>
    <t>07/09/2022</t>
  </si>
  <si>
    <t>05/02/2023</t>
  </si>
  <si>
    <t>19/08/2023</t>
  </si>
  <si>
    <t>15/09/2022</t>
  </si>
  <si>
    <t>24/01/2022</t>
  </si>
  <si>
    <t>11/06/2023</t>
  </si>
  <si>
    <t>01/12/2023</t>
  </si>
  <si>
    <t>רופאה</t>
  </si>
  <si>
    <t>איש ביטחון</t>
  </si>
  <si>
    <t>24/10/2022</t>
  </si>
  <si>
    <t>טיפול פסיכולוגי ממוקד סביר אירוע רגשי קשה</t>
  </si>
  <si>
    <t>ויטמינים פרה-נטאליים</t>
  </si>
  <si>
    <t>עברתי לתקופה לבית הוריי</t>
  </si>
  <si>
    <t>27/01/2023</t>
  </si>
  <si>
    <t>11/09/2023</t>
  </si>
  <si>
    <t>צהבת ילודים</t>
  </si>
  <si>
    <t>עובדת סוציאלית- מטפלת בגיל הרך</t>
  </si>
  <si>
    <t>אדריכל וקבלן</t>
  </si>
  <si>
    <t>02/11/2022</t>
  </si>
  <si>
    <t>03/11/2022</t>
  </si>
  <si>
    <t>11/01/2023</t>
  </si>
  <si>
    <t>06/05/2023</t>
  </si>
  <si>
    <t>מטמיעה</t>
  </si>
  <si>
    <t>הנדסאי חשמל</t>
  </si>
  <si>
    <t>20/04/2023</t>
  </si>
  <si>
    <t>20/06/2023</t>
  </si>
  <si>
    <t>18/08/2023</t>
  </si>
  <si>
    <t>מנהל פרוייקטים</t>
  </si>
  <si>
    <t>9/12/2022</t>
  </si>
  <si>
    <t>09/07/2024</t>
  </si>
  <si>
    <t>סטונדנטית לרפואה</t>
  </si>
  <si>
    <t>משרד הבטחון</t>
  </si>
  <si>
    <t>במידה בינונית</t>
  </si>
  <si>
    <t>בן דוד מדרגה שנייה- אלון אהל</t>
  </si>
  <si>
    <t>קראתי וצפיתי בתמונות או סרטונים קשים של פגיעה בגוף או בנפש פעמים בודדות, נחשפתי לסיפורים קשים של פגיעה בגוף או בנפש באופן ישיר (שלא דרך צפייה או קריאה)</t>
  </si>
  <si>
    <t>11/08/2024</t>
  </si>
  <si>
    <t>סטודנטית לתואר שני במנהל עסקים</t>
  </si>
  <si>
    <t>בקבע</t>
  </si>
  <si>
    <t>21/06/2023</t>
  </si>
  <si>
    <t>07/09/2023</t>
  </si>
  <si>
    <t>05/11/2023</t>
  </si>
  <si>
    <t>חייל צה"ל בקבע</t>
  </si>
  <si>
    <t>ויטמינים פרה-נטאליים, תוספים טבעיים, תרופות ללא מרשם, תרופות מרשם</t>
  </si>
  <si>
    <t>אנטיביוטיקה, אנטי פטרייתי</t>
  </si>
  <si>
    <t>פציעה קשה/קטלנית</t>
  </si>
  <si>
    <t>בעלי נפצע קשה מאוד בנובמבר, היה מורדם מונשם למשך שבועיים, עבר ניתוחים רבים והיה מאושפז במשך שלושה חודשים. עכשיו נמצא בשיקום יום כך שהוא רוב הזמן בבית, מבחינה רפואית מרגיש טוב ב"ה ויש לו עוד ניתוח צפוי בהמשך, ללא פגיעות ראש, לאט לאט משתקמים וחוזרים לחיים ב"ה</t>
  </si>
  <si>
    <t>31/05/2024</t>
  </si>
  <si>
    <t>באופן טבעי - אבל עם מעקב גינקולוגי, עם לטרוזול ותמיכה לוטאלית</t>
  </si>
  <si>
    <t>10/01/2024</t>
  </si>
  <si>
    <t>14/04/2024</t>
  </si>
  <si>
    <t>30/05/2024</t>
  </si>
  <si>
    <t>שהתינוקת היתה קטנה והיתה לה צהבת, אז רצו להשגיח עליה</t>
  </si>
  <si>
    <t>19/08/2024</t>
  </si>
  <si>
    <t>10/01/2023</t>
  </si>
  <si>
    <t>14/11/2023</t>
  </si>
  <si>
    <t>מהנדסת תוכנה</t>
  </si>
  <si>
    <t>טיפולי פוריות - הורמונים והזרעה (לא ivf)</t>
  </si>
  <si>
    <t>28/06/2024</t>
  </si>
  <si>
    <t>סטודנט לחינוך ואברך בישיבת הסדר</t>
  </si>
  <si>
    <t>5/2/2023</t>
  </si>
  <si>
    <t>15/03/2023</t>
  </si>
  <si>
    <t>20/08/2023</t>
  </si>
  <si>
    <t>15/3/2023</t>
  </si>
  <si>
    <t>ארגנטינה</t>
  </si>
  <si>
    <t>יועץ סביבתי</t>
  </si>
  <si>
    <t>בריטניה</t>
  </si>
  <si>
    <t>טכנאי רפואי</t>
  </si>
  <si>
    <t>עובד במשטרה</t>
  </si>
  <si>
    <t>15/2/2023</t>
  </si>
  <si>
    <t>29/05/2024</t>
  </si>
  <si>
    <t>סטודנטית לתואר שני</t>
  </si>
  <si>
    <t>21/2/2023</t>
  </si>
  <si>
    <t>לחץ של סיום תזה לתואר שני</t>
  </si>
  <si>
    <t>אין משהו מאובחן.. אבל אני מרגישה שאני לא במצב מאוזן כרגע</t>
  </si>
  <si>
    <t>כן, במידה חלקית ובאופן קבוע/בלתי הפיך</t>
  </si>
  <si>
    <t>עברתי להורים שלי בתחילת המלחמה כשבעלי גויס. עם הזמן הוא נשאר במילואים ואני חזרתי הבייתה. כיום הוא מגויס ואני רוב הזמן בבית שלי אבל מדי פעם קופצת להורים לכמה לילות.</t>
  </si>
  <si>
    <t>לא הרגשתי שיש מקום בטוח.. הייתי בבית עם ממד אבל פחדתי מחדירות מחבלים והבית לא היה מוגן כנגד זה..</t>
  </si>
  <si>
    <t>באופן טבעי. 
חשוב לי לציין כי בעלי במילואים, ייתכן כי רגשות הדכדוך שסימנתי בחלק הראשון קשורים גם לזה...</t>
  </si>
  <si>
    <t>28/07/2024</t>
  </si>
  <si>
    <t>ייעוץ אסטרטגי</t>
  </si>
  <si>
    <t>משרד האוצר</t>
  </si>
  <si>
    <t>28/2/2023</t>
  </si>
  <si>
    <t>30/08/2023</t>
  </si>
  <si>
    <t>14/12/2023</t>
  </si>
  <si>
    <t>20/05/2024</t>
  </si>
  <si>
    <t>מזכירה</t>
  </si>
  <si>
    <t>מדריך פנימייה</t>
  </si>
  <si>
    <t>22/07/2024</t>
  </si>
  <si>
    <t>נעזרתי בטיפולי פוריות. מעקב זקיקים (אולטרסאונד ובדיקות דם) + 2 כדורי לטרזול במשך 5 ימים + זריקת אוביטרל לתזמון הביוץ. נקלטתי בסבב הרביעי</t>
  </si>
  <si>
    <t>12/05/2024</t>
  </si>
  <si>
    <t>מדריכה נוער בסיכון</t>
  </si>
  <si>
    <t>עורך לשוני</t>
  </si>
  <si>
    <t>09/03/2023</t>
  </si>
  <si>
    <t>תוספים טבעיים, תרופות ללא מרשם, תרופות מרשם</t>
  </si>
  <si>
    <t>פרינטאל</t>
  </si>
  <si>
    <t>לא היה לי צורך לעבור דירה.</t>
  </si>
  <si>
    <t>נעזרתי בכדורי לטרזול ומעקב זקיקים במשך כ5 חודשים.</t>
  </si>
  <si>
    <t>21/01/2024</t>
  </si>
  <si>
    <t>18/07/2024</t>
  </si>
  <si>
    <t>סטארט-אפ</t>
  </si>
  <si>
    <t>ספונטני</t>
  </si>
  <si>
    <t>12/03/2024</t>
  </si>
  <si>
    <t>23/04/2023</t>
  </si>
  <si>
    <t>16,34</t>
  </si>
  <si>
    <t>20,30</t>
  </si>
  <si>
    <t>ע. מדינה</t>
  </si>
  <si>
    <t>10/09/2023</t>
  </si>
  <si>
    <t>תוניסיה</t>
  </si>
  <si>
    <t>אנליסטית</t>
  </si>
  <si>
    <t>30/06/2023</t>
  </si>
  <si>
    <t>10/03/2024</t>
  </si>
  <si>
    <t>מורה לפיזיקה</t>
  </si>
  <si>
    <t>21/3/2023</t>
  </si>
  <si>
    <t>21/03/2023</t>
  </si>
  <si>
    <t>ויטמינים פרה-נטאליים, אלכוהול, תרופות ללא מרשם</t>
  </si>
  <si>
    <t>16/05/2024</t>
  </si>
  <si>
    <t>מזכיר</t>
  </si>
  <si>
    <t>מתמטיקאית, לומדת רפואה</t>
  </si>
  <si>
    <t>הזרעה</t>
  </si>
  <si>
    <t>07/02/2024</t>
  </si>
  <si>
    <t>25/6/2024</t>
  </si>
  <si>
    <t>ספרנית</t>
  </si>
  <si>
    <t>7,28</t>
  </si>
  <si>
    <t>איראן</t>
  </si>
  <si>
    <t>מנהלת משרד</t>
  </si>
  <si>
    <t>עובד סוציאלי</t>
  </si>
  <si>
    <t>אלכוהול</t>
  </si>
  <si>
    <t>אזור לא בטוח שחשוף לטילים באופן תדיר</t>
  </si>
  <si>
    <t>אני גרה בסביבה תומכת ולא רציתי לעזוב</t>
  </si>
  <si>
    <t>04/06/2024</t>
  </si>
  <si>
    <t>סטודנטית לסיעוד תואר ראשון ומנהלת חנות בגדים</t>
  </si>
  <si>
    <t>אברך, בקרוב מסיים בישיבה ומתחיל לעבוד בבנייה</t>
  </si>
  <si>
    <t>02/06/2023</t>
  </si>
  <si>
    <t>19,18</t>
  </si>
  <si>
    <t>9,10,11</t>
  </si>
  <si>
    <t>18,19</t>
  </si>
  <si>
    <t>06/07/2023</t>
  </si>
  <si>
    <t>סטודנטית לעו״ס</t>
  </si>
  <si>
    <t>חייל במסלול ישיבת הסדר</t>
  </si>
  <si>
    <t>08/06/2023</t>
  </si>
  <si>
    <t>10/05/2024</t>
  </si>
  <si>
    <t>מפקית חדשות ערוץ 14</t>
  </si>
  <si>
    <t>מהנדס ביניין</t>
  </si>
  <si>
    <t>04/11/2023</t>
  </si>
  <si>
    <t>18/03/2024</t>
  </si>
  <si>
    <t>יועצת עסקית</t>
  </si>
  <si>
    <t>מהנדס</t>
  </si>
  <si>
    <t>14/06/2023</t>
  </si>
  <si>
    <t>6,20</t>
  </si>
  <si>
    <t>14/01/2024</t>
  </si>
  <si>
    <t>8,16,23</t>
  </si>
  <si>
    <t>10,12,14,1</t>
  </si>
  <si>
    <t>12,23</t>
  </si>
  <si>
    <t>15/06/2023</t>
  </si>
  <si>
    <t>טבעי, ב''ה</t>
  </si>
  <si>
    <t>14/05/2024</t>
  </si>
  <si>
    <t>מתכנתת ומנהלת צוות פיתוח תוכנה</t>
  </si>
  <si>
    <t>סטונדטית לסיעוד</t>
  </si>
  <si>
    <t>יועצת חינוכית</t>
  </si>
  <si>
    <t>19/6/2023</t>
  </si>
  <si>
    <t>08/07/2024</t>
  </si>
  <si>
    <t>לתפקיד מודיעיני בחיל האוויר, למשך כארבעה חודשים מתחילת המלחמה</t>
  </si>
  <si>
    <t>לא ראיתי או קראתי תכנים קשים הקשורים למלחמה</t>
  </si>
  <si>
    <t>19/03/2024</t>
  </si>
  <si>
    <t>12/07/2024</t>
  </si>
  <si>
    <t>09/07/2023</t>
  </si>
  <si>
    <t>Hexakapron</t>
  </si>
  <si>
    <t>בשבועיים-שלוש הראשונים למלחמה עברתי לגור אצל חברה כיוון שבעלי היה מגויס וחששתי מאוד להיות לבד. לאחר מכן חזרתי הביתה והייתי הרבה עם השכנות שלי וגם בעלם היו בצו 8.</t>
  </si>
  <si>
    <t>מרגישה בטוחה לחלוטין במקום בו אנחנו גרים, אף פעם לא היה לי מחשבה לעבור.</t>
  </si>
  <si>
    <t>05/07/2024</t>
  </si>
  <si>
    <t>סטודנטית לחינוך (ומורה שנה הבאה)</t>
  </si>
  <si>
    <t>ויטמינים של הריון, משחות לפטריה בעור..</t>
  </si>
  <si>
    <t>קראתי וצפיתי בתמונות או סרטונים קשים של פגיעה בגוף או בנפש פעמים בודדות, קראתי וצפיתי בתמונות או סרטונים קשים של פגיעה בגוף או בנפש מספר רב של פעמים</t>
  </si>
  <si>
    <t>19/12/2023</t>
  </si>
  <si>
    <t>06/02/2024</t>
  </si>
  <si>
    <t>בשבוע 31 נכנסנו למעקב צמוד עקב iugr</t>
  </si>
  <si>
    <t>זה הנוהל במשקל עובר קטן בעין כרם</t>
  </si>
  <si>
    <t>24/07/2023</t>
  </si>
  <si>
    <t>24/7/2023</t>
  </si>
  <si>
    <t>29/08/2024</t>
  </si>
  <si>
    <t>29/07/2023</t>
  </si>
  <si>
    <t>באמצעות הזרעה ביתית</t>
  </si>
  <si>
    <t>20/08/2024</t>
  </si>
  <si>
    <t>סטודנטית לריפוי בעיסוק שנה שלישית</t>
  </si>
  <si>
    <t>שוטר</t>
  </si>
  <si>
    <t>אחות מוסמכת</t>
  </si>
  <si>
    <t>מהנדס בניין</t>
  </si>
  <si>
    <t>10/12/2023</t>
  </si>
  <si>
    <t>20/12/2023</t>
  </si>
  <si>
    <t>מעבר דירה לפני הלידה ושיפוצים</t>
  </si>
  <si>
    <t>בונגסטה</t>
  </si>
  <si>
    <t>לעיתים קרובות מאוד (מספר פעמים ביום בממוצע)</t>
  </si>
  <si>
    <t>15/08/2024</t>
  </si>
  <si>
    <t>מנהל עבודה</t>
  </si>
  <si>
    <t>22/11/2023</t>
  </si>
  <si>
    <t>23/11/2023</t>
  </si>
  <si>
    <t>עברתי להתגורר עם ההורים שלי בתקופות שבעלי במילואים מכיוון שאני מעדיפה שלא להיות בבית לבד, גרה בשטחים בעפרה.</t>
  </si>
  <si>
    <t>13/05/2024</t>
  </si>
  <si>
    <t>מפתחת תוכנה</t>
  </si>
  <si>
    <t>אלכוהול, תרופות ללא מרשם</t>
  </si>
  <si>
    <t>ספרד</t>
  </si>
  <si>
    <t>08/01/2024</t>
  </si>
  <si>
    <t>17,21</t>
  </si>
  <si>
    <t>16/01/2024</t>
  </si>
  <si>
    <t>13/02/2024</t>
  </si>
  <si>
    <t>31/03/2024</t>
  </si>
  <si>
    <t>ארצוצ הברית</t>
  </si>
  <si>
    <t>סטודנטית לעבודה סוציאלית ומדריכה במדרשה</t>
  </si>
  <si>
    <t>סטודנט לתואר שני בספרות</t>
  </si>
  <si>
    <t>20/02/2024</t>
  </si>
  <si>
    <t>19/02/2024</t>
  </si>
  <si>
    <t>תוספים טבעיים, תרופות ללא מרשם</t>
  </si>
  <si>
    <t>במידה מועטה מאוד</t>
  </si>
  <si>
    <t>19/06/2024</t>
  </si>
  <si>
    <t>11/07/2024</t>
  </si>
  <si>
    <t>מרפאה בעיסיק</t>
  </si>
  <si>
    <t>08/03/2024</t>
  </si>
  <si>
    <t>10/07/2024</t>
  </si>
  <si>
    <t>ניהול ודיגיטל</t>
  </si>
  <si>
    <t>שוקולטייר</t>
  </si>
  <si>
    <t>27/03/2024</t>
  </si>
  <si>
    <t>חרדה וocd</t>
  </si>
  <si>
    <t>פסיכותרפיה, Cbt</t>
  </si>
  <si>
    <t>בת דודה של חברה מאוד טובה שלי שאנחנו קרובות מאוד נחטפה, עדיין חטופה</t>
  </si>
  <si>
    <t>קיבלתי צו 8 להיות סוהרת במתקני כליאה של הנוחבות, הגשתי בקשה לפטור בעקבות הניסיון לכניסה להריון. עד שאושר לי הפטור הייתי בלחץ גדול</t>
  </si>
  <si>
    <t>חזית מסוכנת או קרוב מאוד לחזית מסוכנת</t>
  </si>
  <si>
    <t>אני גרה ביחידת דיור מעל ההורים שלי אז זה מרגיש לי חצי בטוח כי אני קרובה אליהם</t>
  </si>
  <si>
    <t>10/06/2024</t>
  </si>
  <si>
    <t>27/08/2024</t>
  </si>
  <si>
    <t>בריאות הנפש</t>
  </si>
  <si>
    <t>הנדסת חשמל</t>
  </si>
  <si>
    <t>מתאמת השמה בשירות התעסוקה</t>
  </si>
  <si>
    <t>מהנדס חשמל באלתא</t>
  </si>
  <si>
    <t>09/05/2024</t>
  </si>
  <si>
    <t>עברתי הפלה אחרי שגילו שאין לעובר דופק והוא לא התפתח אחרי שבוע 5</t>
  </si>
  <si>
    <t>תוספים טבעיים, תרופות מרשם</t>
  </si>
  <si>
    <t>עברתי לאשדוד בעקבות החתונה, בלי קשר למלחמה</t>
  </si>
  <si>
    <t>לא היה לי צורך לעבור מבחינה בטחונית</t>
  </si>
  <si>
    <t>17/07/2024</t>
  </si>
  <si>
    <t>חוקרת חוויית לקוח דיגיטלית</t>
  </si>
  <si>
    <t>איפה ההגדרה של הורה ראשון ושני? אמא קצרנית ואבא חקלאי</t>
  </si>
  <si>
    <t>הייתי בשני טיפולים פסיכולוגיים, באחרון שבהם גם לקחתי ציפרלקס. הטיפול הסתיים לפני כשנתיים ואיתו גם הטיפול התרופתי</t>
  </si>
  <si>
    <t>תוסף ברזל בגלל אנמיה</t>
  </si>
  <si>
    <t>06/07/2024</t>
  </si>
  <si>
    <t xml:space="preserve">ישראל </t>
  </si>
  <si>
    <t>חינוך- סייעת לילד על הרצף ומדריכה בצהרון</t>
  </si>
  <si>
    <t>פראמדיק במד''א וטרם</t>
  </si>
  <si>
    <t>23/05/2024</t>
  </si>
  <si>
    <t>מפתחת תוכניות בעמותות</t>
  </si>
  <si>
    <t>מתכנתת</t>
  </si>
  <si>
    <t>03/06/2024</t>
  </si>
  <si>
    <t>שמי מעברי דירה בסמיכות ואנשים קרובים אלי שמשרתים במילואים.</t>
  </si>
  <si>
    <t>אני הולכת לטיפול פסיכולוגי</t>
  </si>
  <si>
    <t>אלכוהול, תוספים טבעיים, תרופות ללא מרשם, מריחואנה</t>
  </si>
  <si>
    <t>עברתי דירה פעמיים</t>
  </si>
  <si>
    <t>26/06/2024</t>
  </si>
  <si>
    <t>אני עדיין סטודנטית, בשלבי סיום של התזה</t>
  </si>
  <si>
    <t>חקלאי</t>
  </si>
  <si>
    <t>06/08/2024</t>
  </si>
  <si>
    <t>18/08/2024</t>
  </si>
  <si>
    <t>טיפולי פוריות. 3 כדורי איקוקלומין במשך חמישה ימים, מעקבי זקיקים וזריקה של אוביטרל</t>
  </si>
  <si>
    <t>06/11/2023</t>
  </si>
  <si>
    <t>19/04/2023</t>
  </si>
  <si>
    <t>הייתי אצל ההורים ולא זוכרת כמה פעמים . בהתחלה גרתי שם ואז בהתאם ליציאות של בעלי מהמילואים , גם כיום כשהוא במילואים אני מגיעה לעיתים</t>
  </si>
  <si>
    <t>22/08/2022</t>
  </si>
  <si>
    <t>study_id</t>
  </si>
  <si>
    <t>date_of_birth</t>
  </si>
  <si>
    <t>country_of_birth</t>
  </si>
  <si>
    <t>country_of_birth_mom</t>
  </si>
  <si>
    <t>country_of_birth_dad</t>
  </si>
  <si>
    <t>year_of_aliyah</t>
  </si>
  <si>
    <t>family_status</t>
  </si>
  <si>
    <t>profession</t>
  </si>
  <si>
    <t>religion</t>
  </si>
  <si>
    <t>income</t>
  </si>
  <si>
    <t>b_ctq_Date</t>
  </si>
  <si>
    <t>b_ctq_1</t>
  </si>
  <si>
    <t>b_ctq_2</t>
  </si>
  <si>
    <t>b_ctq_3</t>
  </si>
  <si>
    <t>b_ctq_4</t>
  </si>
  <si>
    <t>b_ctq_5</t>
  </si>
  <si>
    <t>b_ctq_6</t>
  </si>
  <si>
    <t>b_ctq_7</t>
  </si>
  <si>
    <t>b_ctq_8</t>
  </si>
  <si>
    <t>b_ctq_9</t>
  </si>
  <si>
    <t>b_ctq_10</t>
  </si>
  <si>
    <t>b_ctq_11</t>
  </si>
  <si>
    <t>b_ctq_12</t>
  </si>
  <si>
    <t>b_ctq_13</t>
  </si>
  <si>
    <t>b_ctq_14</t>
  </si>
  <si>
    <t>b_ctq_15</t>
  </si>
  <si>
    <t>b_ctq_16</t>
  </si>
  <si>
    <t>b_ctq_17</t>
  </si>
  <si>
    <t>b_ctq_18</t>
  </si>
  <si>
    <t>b_ctq_19</t>
  </si>
  <si>
    <t>b_ctq_20</t>
  </si>
  <si>
    <t>b_ctq_21</t>
  </si>
  <si>
    <t>b_ctq_22</t>
  </si>
  <si>
    <t>b_ctq_23</t>
  </si>
  <si>
    <t>b_ctq_24</t>
  </si>
  <si>
    <t>b_ctq_25</t>
  </si>
  <si>
    <t>b_ctq_26</t>
  </si>
  <si>
    <t>b_ctq_27</t>
  </si>
  <si>
    <t>b_ctq_28</t>
  </si>
  <si>
    <t>b_ctq_29</t>
  </si>
  <si>
    <t>b_ctq_30</t>
  </si>
  <si>
    <t>b_ctq_total</t>
  </si>
  <si>
    <t>b_ctq_cutoff</t>
  </si>
  <si>
    <t>b_ctq_NEGLECT</t>
  </si>
  <si>
    <t xml:space="preserve">b_ctq_ABUSE  </t>
  </si>
  <si>
    <t>b_ctq_sexual_abuse</t>
  </si>
  <si>
    <t>b_ctq_physical_abuse</t>
  </si>
  <si>
    <t>b_ctq_emotional_abuse</t>
  </si>
  <si>
    <t>b_ctq_physical_neglect</t>
  </si>
  <si>
    <t>b_ctq_emotional_neglect</t>
  </si>
  <si>
    <t>b_ctq_sexual_abuse_cutoff</t>
  </si>
  <si>
    <t>b_ctq_physical_abuse_cutoff</t>
  </si>
  <si>
    <t>b_ctq_emotional_abuse_cutoff</t>
  </si>
  <si>
    <t>b_ctq_physical_neglect_cutoff</t>
  </si>
  <si>
    <t>b_ctq_emotional_neglect_cutoff</t>
  </si>
  <si>
    <t>b_ctq_denial _score</t>
  </si>
  <si>
    <t>b_lec_date</t>
  </si>
  <si>
    <t>b_lec_1</t>
  </si>
  <si>
    <t>b_lec_1a</t>
  </si>
  <si>
    <t>b_lec_2</t>
  </si>
  <si>
    <t>b_lec_2a</t>
  </si>
  <si>
    <t>b_lec_3</t>
  </si>
  <si>
    <t>b_lec_3a</t>
  </si>
  <si>
    <t>b_lec_4</t>
  </si>
  <si>
    <t>b_lec_4a</t>
  </si>
  <si>
    <t>b_lec_5</t>
  </si>
  <si>
    <t>b_lec_5a</t>
  </si>
  <si>
    <t>b_lec_6</t>
  </si>
  <si>
    <t>b_lec_6a</t>
  </si>
  <si>
    <t>b_lec_7</t>
  </si>
  <si>
    <t>b_lec_7a</t>
  </si>
  <si>
    <t>b_lec_8</t>
  </si>
  <si>
    <t>b_lec_8a</t>
  </si>
  <si>
    <t>b_lec_9</t>
  </si>
  <si>
    <t>b_lec_9a</t>
  </si>
  <si>
    <t>b_lec_10</t>
  </si>
  <si>
    <t>b_lec_10a</t>
  </si>
  <si>
    <t>b_lec_11</t>
  </si>
  <si>
    <t>b_lec_11a</t>
  </si>
  <si>
    <t>b_lec_12</t>
  </si>
  <si>
    <t>b_lec_12a</t>
  </si>
  <si>
    <t>b_lec_13</t>
  </si>
  <si>
    <t>b_lec_13a</t>
  </si>
  <si>
    <t>b_lec_14</t>
  </si>
  <si>
    <t>b_lec_14a</t>
  </si>
  <si>
    <t>b_lec_15</t>
  </si>
  <si>
    <t>b_lec_15a</t>
  </si>
  <si>
    <t>b_lec_16</t>
  </si>
  <si>
    <t>b_lec_16a</t>
  </si>
  <si>
    <t>b_lec_17</t>
  </si>
  <si>
    <t>b_lec_17a</t>
  </si>
  <si>
    <t>b_lec_0_to_16_total</t>
  </si>
  <si>
    <t>b_lec_interpersonal_events</t>
  </si>
  <si>
    <t>b_lec_non_interpersonal_events</t>
  </si>
  <si>
    <t>b_PCL5_date</t>
  </si>
  <si>
    <t>b_pcl_1</t>
  </si>
  <si>
    <t>b_pcl_2</t>
  </si>
  <si>
    <t>b_pcl_3</t>
  </si>
  <si>
    <t>b_pcl_4</t>
  </si>
  <si>
    <t>b_pcl_5</t>
  </si>
  <si>
    <t>b_pcl_6</t>
  </si>
  <si>
    <t>b_pcl_7</t>
  </si>
  <si>
    <t>b_pcl_8</t>
  </si>
  <si>
    <t>b_pcl_9</t>
  </si>
  <si>
    <t>b_pcl_10</t>
  </si>
  <si>
    <t>b_pcl_11</t>
  </si>
  <si>
    <t>b_pcl_12</t>
  </si>
  <si>
    <t>b_pcl_13</t>
  </si>
  <si>
    <t>b_pcl_14</t>
  </si>
  <si>
    <t>b_pcl_15</t>
  </si>
  <si>
    <t>b_pcl_16</t>
  </si>
  <si>
    <t>b_pcl_17</t>
  </si>
  <si>
    <t>b_pcl_18</t>
  </si>
  <si>
    <t>b_pcl_19</t>
  </si>
  <si>
    <t>b_pcl_20</t>
  </si>
  <si>
    <t>b_pcl_total</t>
  </si>
  <si>
    <t>b_strength_date</t>
  </si>
  <si>
    <t>b_strength_1</t>
  </si>
  <si>
    <t>b_strength_2</t>
  </si>
  <si>
    <t>b_strength_3</t>
  </si>
  <si>
    <t>b_strength_4</t>
  </si>
  <si>
    <t>b_strength_5</t>
  </si>
  <si>
    <t>b_strength_6</t>
  </si>
  <si>
    <t>b_PHQ_1</t>
  </si>
  <si>
    <t>b_PHQ_2</t>
  </si>
  <si>
    <t>b_PHQ_3</t>
  </si>
  <si>
    <t>b_PHQ_4</t>
  </si>
  <si>
    <t>b_PHQ_5</t>
  </si>
  <si>
    <t>b_PHQ_6</t>
  </si>
  <si>
    <t>b_PHQ_7</t>
  </si>
  <si>
    <t>b_PHQ_8</t>
  </si>
  <si>
    <t>b_PHQ_9</t>
  </si>
  <si>
    <t>b_PHQ_10</t>
  </si>
  <si>
    <t>b_GAD7_date</t>
  </si>
  <si>
    <t>b_GAD7_1</t>
  </si>
  <si>
    <t>b_GAD7_2</t>
  </si>
  <si>
    <t>b_GAD7_3</t>
  </si>
  <si>
    <t>b_GAD7_4</t>
  </si>
  <si>
    <t>b_GAD7_5</t>
  </si>
  <si>
    <t>b_GAD7_6</t>
  </si>
  <si>
    <t>b_GAD7_7</t>
  </si>
  <si>
    <t>b_PBI_mom_1</t>
  </si>
  <si>
    <t>b_PBI_mom_2</t>
  </si>
  <si>
    <t>b_PBI_mom_3</t>
  </si>
  <si>
    <t>b_PBI_mom_4</t>
  </si>
  <si>
    <t>b_PBI_mom_5</t>
  </si>
  <si>
    <t>b_PBI_mom_6</t>
  </si>
  <si>
    <t>b_PBI_mom_7</t>
  </si>
  <si>
    <t>b_PBI_mom_8</t>
  </si>
  <si>
    <t>b_PBI_mom_9</t>
  </si>
  <si>
    <t>b_PBI_mom_10</t>
  </si>
  <si>
    <t>b_PBI_mom_11</t>
  </si>
  <si>
    <t>b_PBI_mom_12</t>
  </si>
  <si>
    <t>b_PBI_mom_13</t>
  </si>
  <si>
    <t>b_PBI_mom_14</t>
  </si>
  <si>
    <t>b_PBI_mom_15</t>
  </si>
  <si>
    <t>b_PBI_mom_16</t>
  </si>
  <si>
    <t>b_PBI_mom_17</t>
  </si>
  <si>
    <t>b_PBI_mom_18</t>
  </si>
  <si>
    <t>b_PBI_mom_19</t>
  </si>
  <si>
    <t>b_PBI_mom_20</t>
  </si>
  <si>
    <t>b_PBI_mom_21</t>
  </si>
  <si>
    <t>b_PBI_mom_22</t>
  </si>
  <si>
    <t>b_PBI_mom_23</t>
  </si>
  <si>
    <t>b_PBI_mom_24</t>
  </si>
  <si>
    <t>b_PBI_mom_25</t>
  </si>
  <si>
    <t>b_PBI_dad_1</t>
  </si>
  <si>
    <t>b_PBI_dad_2</t>
  </si>
  <si>
    <t>b_PBI_dad_3</t>
  </si>
  <si>
    <t>b_PBI_dad_4</t>
  </si>
  <si>
    <t>b_PBI_dad_5</t>
  </si>
  <si>
    <t>b_PBI_dad_6</t>
  </si>
  <si>
    <t>b_PBI_dad_7</t>
  </si>
  <si>
    <t>b_PBI_dad_8</t>
  </si>
  <si>
    <t>b_PBI_dad_9</t>
  </si>
  <si>
    <t>b_PBI_dad_10</t>
  </si>
  <si>
    <t>b_PBI_dad_11</t>
  </si>
  <si>
    <t>b_PBI_dad_12</t>
  </si>
  <si>
    <t>b_PBI_dad_13</t>
  </si>
  <si>
    <t>b_PBI_dad_14</t>
  </si>
  <si>
    <t>b_PBI_dad_15</t>
  </si>
  <si>
    <t>b_PBI_dad_16</t>
  </si>
  <si>
    <t>b_PBI_dad_17</t>
  </si>
  <si>
    <t>b_PBI_dad_18</t>
  </si>
  <si>
    <t>b_PBI_dad_19</t>
  </si>
  <si>
    <t>b_PBI_dad_20</t>
  </si>
  <si>
    <t>b_PBI_dad_21</t>
  </si>
  <si>
    <t>b_PBI_dad_22</t>
  </si>
  <si>
    <t>b_PBI_dad_23</t>
  </si>
  <si>
    <t>b_PBI_dad_24</t>
  </si>
  <si>
    <t>b_PBI_dad_25</t>
  </si>
  <si>
    <t>b_DERS_date</t>
  </si>
  <si>
    <t>b_DERS_1</t>
  </si>
  <si>
    <t>b_DERS_2</t>
  </si>
  <si>
    <t>b_DERS_3</t>
  </si>
  <si>
    <t>b_DERS_4</t>
  </si>
  <si>
    <t>b_DERS_5</t>
  </si>
  <si>
    <t>b_DERS_6</t>
  </si>
  <si>
    <t>b_DERS_7</t>
  </si>
  <si>
    <t>b_DERS_8</t>
  </si>
  <si>
    <t>b_DERS_9</t>
  </si>
  <si>
    <t>b_DERS_10</t>
  </si>
  <si>
    <t>b_DERS_11</t>
  </si>
  <si>
    <t>b_DERS_12</t>
  </si>
  <si>
    <t>b_DERS_13</t>
  </si>
  <si>
    <t>b_DERS_14</t>
  </si>
  <si>
    <t>b_DERS_15</t>
  </si>
  <si>
    <t>b_DERS_16</t>
  </si>
  <si>
    <t>b_DERS_17</t>
  </si>
  <si>
    <t>b_DERS_18</t>
  </si>
  <si>
    <t>b_DERS_19</t>
  </si>
  <si>
    <t>b_DERS_20</t>
  </si>
  <si>
    <t>b_DERS_21</t>
  </si>
  <si>
    <t>b_DERS_22</t>
  </si>
  <si>
    <t>b_DERS_23</t>
  </si>
  <si>
    <t>b_DERS_24</t>
  </si>
  <si>
    <t>b_DERS_25</t>
  </si>
  <si>
    <t>b_DERS_26</t>
  </si>
  <si>
    <t>b_DERS_27</t>
  </si>
  <si>
    <t>b_DERS_28</t>
  </si>
  <si>
    <t>b_DERS_29</t>
  </si>
  <si>
    <t>b_DERS_30</t>
  </si>
  <si>
    <t>b_DERS_31</t>
  </si>
  <si>
    <t>b_DERS_32</t>
  </si>
  <si>
    <t>b_DERS_33</t>
  </si>
  <si>
    <t>b_DERS_34</t>
  </si>
  <si>
    <t>b_DERS_35</t>
  </si>
  <si>
    <t>b_DERS_36</t>
  </si>
  <si>
    <t>b_DES_date</t>
  </si>
  <si>
    <t>b_DES_1</t>
  </si>
  <si>
    <t>b_DES_2</t>
  </si>
  <si>
    <t>b_DES_3</t>
  </si>
  <si>
    <t>b_DES_4</t>
  </si>
  <si>
    <t>b_DES_5</t>
  </si>
  <si>
    <t>b_DES_6</t>
  </si>
  <si>
    <t>b_DES_7</t>
  </si>
  <si>
    <t>b_DES_8</t>
  </si>
  <si>
    <t>b_DES_9</t>
  </si>
  <si>
    <t>b_DES_10</t>
  </si>
  <si>
    <t>b_DES_11</t>
  </si>
  <si>
    <t>b_DES_12</t>
  </si>
  <si>
    <t>b_DES_13</t>
  </si>
  <si>
    <t>b_DES_14</t>
  </si>
  <si>
    <t>b_DES_15</t>
  </si>
  <si>
    <t>b_DES_16</t>
  </si>
  <si>
    <t>b_DES_17</t>
  </si>
  <si>
    <t>b_DES_18</t>
  </si>
  <si>
    <t>b_DES_19</t>
  </si>
  <si>
    <t>b_DES_20</t>
  </si>
  <si>
    <t>b_DES_21</t>
  </si>
  <si>
    <t>b_DES_22</t>
  </si>
  <si>
    <t>b_DES_23</t>
  </si>
  <si>
    <t>b_DES_24</t>
  </si>
  <si>
    <t>b_DES_25</t>
  </si>
  <si>
    <t>b_DES_26</t>
  </si>
  <si>
    <t>b_DES_27</t>
  </si>
  <si>
    <t>b_DES_28</t>
  </si>
  <si>
    <t>t1_DES_1</t>
  </si>
  <si>
    <t>t1_DES_2</t>
  </si>
  <si>
    <t>t1_DES_3</t>
  </si>
  <si>
    <t>t1_DES_4</t>
  </si>
  <si>
    <t>t1_DES_5</t>
  </si>
  <si>
    <t>t1_DES_6</t>
  </si>
  <si>
    <t>t1_DES_7</t>
  </si>
  <si>
    <t>t1_DES_8</t>
  </si>
  <si>
    <t>t1_DES_9</t>
  </si>
  <si>
    <t>t1_DES_10</t>
  </si>
  <si>
    <t>t1_DES_11</t>
  </si>
  <si>
    <t>t1_DES_12</t>
  </si>
  <si>
    <t>t1_DES_13</t>
  </si>
  <si>
    <t>t1_DES_14</t>
  </si>
  <si>
    <t>t1_DES_15</t>
  </si>
  <si>
    <t>t1_DES_16</t>
  </si>
  <si>
    <t>t1_DES_17</t>
  </si>
  <si>
    <t>t1_DES_18</t>
  </si>
  <si>
    <t>t1_DES_19</t>
  </si>
  <si>
    <t>t1_DES_20</t>
  </si>
  <si>
    <t>t1_DES_21</t>
  </si>
  <si>
    <t>t1_DES_22</t>
  </si>
  <si>
    <t>t1_DES_23</t>
  </si>
  <si>
    <t>t1_DES_24</t>
  </si>
  <si>
    <t>t1_DES_25</t>
  </si>
  <si>
    <t>t1_DES_26</t>
  </si>
  <si>
    <t>t1_DES_27</t>
  </si>
  <si>
    <t>t1_DES_28</t>
  </si>
  <si>
    <t>t1_PHQ_date</t>
  </si>
  <si>
    <t>t1_PHQ_1</t>
  </si>
  <si>
    <t>t1_PHQ_2</t>
  </si>
  <si>
    <t>t1_PHQ_3</t>
  </si>
  <si>
    <t>t1_PHQ_4</t>
  </si>
  <si>
    <t>t1_PHQ_5</t>
  </si>
  <si>
    <t>t1_PHQ_6</t>
  </si>
  <si>
    <t>t1_PHQ_7</t>
  </si>
  <si>
    <t>t1_PHQ_8</t>
  </si>
  <si>
    <t>t1_PHQ_9</t>
  </si>
  <si>
    <t>t1_PHQ_10</t>
  </si>
  <si>
    <t>t2_PHQ_date</t>
  </si>
  <si>
    <t>t2_PHQ_1</t>
  </si>
  <si>
    <t>t2_PHQ_2</t>
  </si>
  <si>
    <t>t2_PHQ_3</t>
  </si>
  <si>
    <t>t2_PHQ_4</t>
  </si>
  <si>
    <t>t2_PHQ_5</t>
  </si>
  <si>
    <t>t2_PHQ_6</t>
  </si>
  <si>
    <t>t2_PHQ_7</t>
  </si>
  <si>
    <t>t2_PHQ_8</t>
  </si>
  <si>
    <t>t2_PHQ_9</t>
  </si>
  <si>
    <t>t2_PHQ_10</t>
  </si>
  <si>
    <t>t3_PHQ_date</t>
  </si>
  <si>
    <t>t3_PHQ_1</t>
  </si>
  <si>
    <t>t3_PHQ_2</t>
  </si>
  <si>
    <t>t3_PHQ_3</t>
  </si>
  <si>
    <t>t3_PHQ_4</t>
  </si>
  <si>
    <t>t3_PHQ_5</t>
  </si>
  <si>
    <t>t3_PHQ_6</t>
  </si>
  <si>
    <t>t3_PHQ_7</t>
  </si>
  <si>
    <t>t3_PHQ_8</t>
  </si>
  <si>
    <t>t3_PHQ_9</t>
  </si>
  <si>
    <t>t3_PHQ_10</t>
  </si>
  <si>
    <t>t1_GAD7_date</t>
  </si>
  <si>
    <t>t1_GAD7_1</t>
  </si>
  <si>
    <t>t1_GAD7_2</t>
  </si>
  <si>
    <t>t1_GAD7_3</t>
  </si>
  <si>
    <t>t1_GAD7_4</t>
  </si>
  <si>
    <t>t1_GAD7_5</t>
  </si>
  <si>
    <t>t1_GAD7_6</t>
  </si>
  <si>
    <t>t1_GAD7_7</t>
  </si>
  <si>
    <t>t2_GAD7_date</t>
  </si>
  <si>
    <t>t2_GAD7_1</t>
  </si>
  <si>
    <t>t2_GAD7_2</t>
  </si>
  <si>
    <t>t2_GAD7_3</t>
  </si>
  <si>
    <t>t2_GAD7_4</t>
  </si>
  <si>
    <t>t2_GAD7_5</t>
  </si>
  <si>
    <t>t2_GAD7_6</t>
  </si>
  <si>
    <t>t2_GAD7_7</t>
  </si>
  <si>
    <t>t3_GAD7_date</t>
  </si>
  <si>
    <t>t3_GAD7_1</t>
  </si>
  <si>
    <t>t3_GAD7_2</t>
  </si>
  <si>
    <t>t3_GAD7_3</t>
  </si>
  <si>
    <t>t3_GAD7_4</t>
  </si>
  <si>
    <t>t3_GAD7_5</t>
  </si>
  <si>
    <t>t3_GAD7_6</t>
  </si>
  <si>
    <t>t3_GAD7_7</t>
  </si>
  <si>
    <t>t1_MAAS_date</t>
  </si>
  <si>
    <t>t1_MAAS_1</t>
  </si>
  <si>
    <t>t1_MAAS_2</t>
  </si>
  <si>
    <t>t1_MAAS_3</t>
  </si>
  <si>
    <t>t1_MAAS_4</t>
  </si>
  <si>
    <t>t1_MAAS_5</t>
  </si>
  <si>
    <t>t1_MAAS_6</t>
  </si>
  <si>
    <t>t1_MAAS_7</t>
  </si>
  <si>
    <t>t1_MAAS_8</t>
  </si>
  <si>
    <t>t1_MAAS_9</t>
  </si>
  <si>
    <t>t1_MAAS_10</t>
  </si>
  <si>
    <t>t1_MAAS_11</t>
  </si>
  <si>
    <t>t1_MAAS_12</t>
  </si>
  <si>
    <t>t1_MAAS_13</t>
  </si>
  <si>
    <t>t1_MAAS_14</t>
  </si>
  <si>
    <t>t1_MAAS_15</t>
  </si>
  <si>
    <t>t1_MAAS_16</t>
  </si>
  <si>
    <t>t1_MAAS_17</t>
  </si>
  <si>
    <t>t1_MAAS_18</t>
  </si>
  <si>
    <t>t1_MAAS_19</t>
  </si>
  <si>
    <t>t2_MAAS_date</t>
  </si>
  <si>
    <t>t2_MAAS_1</t>
  </si>
  <si>
    <t>t2_MAAS_2</t>
  </si>
  <si>
    <t>t2_MAAS_3</t>
  </si>
  <si>
    <t>t2_MAAS_4</t>
  </si>
  <si>
    <t>t2_MAAS_5</t>
  </si>
  <si>
    <t>t2_MAAS_6</t>
  </si>
  <si>
    <t>t2_MAAS_7</t>
  </si>
  <si>
    <t>t2_MAAS_8</t>
  </si>
  <si>
    <t>t2_MAAS_9</t>
  </si>
  <si>
    <t>t2_MAAS_10</t>
  </si>
  <si>
    <t>t2_MAAS_11</t>
  </si>
  <si>
    <t>t2_MAAS_12</t>
  </si>
  <si>
    <t>t2_MAAS_13</t>
  </si>
  <si>
    <t>t2_MAAS_14</t>
  </si>
  <si>
    <t>t2_MAAS_15</t>
  </si>
  <si>
    <t>t2_MAAS_16</t>
  </si>
  <si>
    <t>t2_MAAS_17</t>
  </si>
  <si>
    <t>t2_MAAS_18</t>
  </si>
  <si>
    <t>t2_MAAS_19</t>
  </si>
  <si>
    <t>t3_MAAS_date</t>
  </si>
  <si>
    <t>t3_MAAS_1</t>
  </si>
  <si>
    <t>t3_MAAS_2</t>
  </si>
  <si>
    <t>t3_MAAS_3</t>
  </si>
  <si>
    <t>t3_MAAS_4</t>
  </si>
  <si>
    <t>t3_MAAS_5</t>
  </si>
  <si>
    <t>t3_MAAS_6</t>
  </si>
  <si>
    <t>t3_MAAS_7</t>
  </si>
  <si>
    <t>t3_MAAS_8</t>
  </si>
  <si>
    <t>t3_MAAS_9</t>
  </si>
  <si>
    <t>t3_MAAS_10</t>
  </si>
  <si>
    <t>t3_MAAS_11</t>
  </si>
  <si>
    <t>t3_MAAS_12</t>
  </si>
  <si>
    <t>t3_MAAS_13</t>
  </si>
  <si>
    <t>t3_MAAS_14</t>
  </si>
  <si>
    <t>t3_MAAS_15</t>
  </si>
  <si>
    <t>t3_MAAS_16</t>
  </si>
  <si>
    <t>t3_MAAS_17</t>
  </si>
  <si>
    <t>t3_MAAS_18</t>
  </si>
  <si>
    <t>t3_MAAS_19</t>
  </si>
  <si>
    <t>after_bits_date</t>
  </si>
  <si>
    <t>after_bits_1</t>
  </si>
  <si>
    <t>after_bits_2</t>
  </si>
  <si>
    <t>after_bits_3</t>
  </si>
  <si>
    <t>after_bits_4</t>
  </si>
  <si>
    <t>after_bits_5</t>
  </si>
  <si>
    <t>after_bits_6</t>
  </si>
  <si>
    <t>after_bits_7</t>
  </si>
  <si>
    <t>after_bits_8</t>
  </si>
  <si>
    <t>after_bits_9</t>
  </si>
  <si>
    <t>after_bits_10</t>
  </si>
  <si>
    <t>after_bits_11</t>
  </si>
  <si>
    <t>after_bits_12</t>
  </si>
  <si>
    <t>after_bits_13</t>
  </si>
  <si>
    <t>after_bits_14</t>
  </si>
  <si>
    <t>after_bits_15</t>
  </si>
  <si>
    <t>after_bits_16</t>
  </si>
  <si>
    <t>after_bits_17</t>
  </si>
  <si>
    <t>after_bits_18</t>
  </si>
  <si>
    <t>after_bits_19</t>
  </si>
  <si>
    <t>after_bits_20</t>
  </si>
  <si>
    <t>after_bits_21</t>
  </si>
  <si>
    <t>after_bits_22</t>
  </si>
  <si>
    <t>after_bits_23</t>
  </si>
  <si>
    <t>after_bits_24</t>
  </si>
  <si>
    <t>after_bits_25</t>
  </si>
  <si>
    <t>after_bits_26</t>
  </si>
  <si>
    <t>after_bits_27</t>
  </si>
  <si>
    <t>after_bits_28</t>
  </si>
  <si>
    <t>after_bits_29</t>
  </si>
  <si>
    <t>after_PHQ_date</t>
  </si>
  <si>
    <t>after_PHQ_1</t>
  </si>
  <si>
    <t>after_PHQ_2</t>
  </si>
  <si>
    <t>after_PHQ_3</t>
  </si>
  <si>
    <t>after_PHQ_4</t>
  </si>
  <si>
    <t>after_PHQ_5</t>
  </si>
  <si>
    <t>after_PHQ_6</t>
  </si>
  <si>
    <t>after_PHQ_7</t>
  </si>
  <si>
    <t>after_PHQ_8</t>
  </si>
  <si>
    <t>after_PHQ_9</t>
  </si>
  <si>
    <t>after_GAD7_date</t>
  </si>
  <si>
    <t>after_GAD7_1</t>
  </si>
  <si>
    <t>after_GAD7_2</t>
  </si>
  <si>
    <t>after_GAD7_3</t>
  </si>
  <si>
    <t>after_GAD7_4</t>
  </si>
  <si>
    <t>after_GAD7_5</t>
  </si>
  <si>
    <t>after_GAD7_6</t>
  </si>
  <si>
    <t>after_GAD7_7</t>
  </si>
  <si>
    <t>after_DES_date</t>
  </si>
  <si>
    <t>after_DES_1</t>
  </si>
  <si>
    <t>after_DES_2</t>
  </si>
  <si>
    <t>after_DES_3</t>
  </si>
  <si>
    <t>after_DES_4</t>
  </si>
  <si>
    <t>after_DES_5</t>
  </si>
  <si>
    <t>after_DES_6</t>
  </si>
  <si>
    <t>after_DES_7</t>
  </si>
  <si>
    <t>after_DES_8</t>
  </si>
  <si>
    <t>after_DES_9</t>
  </si>
  <si>
    <t>after_DES_10</t>
  </si>
  <si>
    <t>after_DES_11</t>
  </si>
  <si>
    <t>after_DES_12</t>
  </si>
  <si>
    <t>after_DES_13</t>
  </si>
  <si>
    <t>after_DES_14</t>
  </si>
  <si>
    <t>after_DES_15</t>
  </si>
  <si>
    <t>after_DES_16</t>
  </si>
  <si>
    <t>after_DES_17</t>
  </si>
  <si>
    <t>after_DES_18</t>
  </si>
  <si>
    <t>after_DES_19</t>
  </si>
  <si>
    <t>after_DES_20</t>
  </si>
  <si>
    <t>after_DES_21</t>
  </si>
  <si>
    <t>after_DES_22</t>
  </si>
  <si>
    <t>after_DES_23</t>
  </si>
  <si>
    <t>after_DES_24</t>
  </si>
  <si>
    <t>after_DES_25</t>
  </si>
  <si>
    <t>after_DES_26</t>
  </si>
  <si>
    <t>after_DES_27</t>
  </si>
  <si>
    <t>after_DES_28</t>
  </si>
  <si>
    <t>after_CTQ_date</t>
  </si>
  <si>
    <t>after_CTQ_1</t>
  </si>
  <si>
    <t>after_CTQ_2</t>
  </si>
  <si>
    <t>after_CTQ_3</t>
  </si>
  <si>
    <t>after_CTQ_4</t>
  </si>
  <si>
    <t>after_CTQ_5</t>
  </si>
  <si>
    <t>after_CTQ_6</t>
  </si>
  <si>
    <t>after_CTQ_7</t>
  </si>
  <si>
    <t>after_CTQ_8</t>
  </si>
  <si>
    <t>after_CTQ_9</t>
  </si>
  <si>
    <t>after_CTQ_10</t>
  </si>
  <si>
    <t>after_CTQ_11</t>
  </si>
  <si>
    <t>after_CTQ_12</t>
  </si>
  <si>
    <t>after_CTQ_13</t>
  </si>
  <si>
    <t>after_CTQ_14</t>
  </si>
  <si>
    <t>after_CTQ_15</t>
  </si>
  <si>
    <t>after_CTQ_16</t>
  </si>
  <si>
    <t>after_CTQ_17</t>
  </si>
  <si>
    <t>after_CTQ_18</t>
  </si>
  <si>
    <t>after_CTQ_19</t>
  </si>
  <si>
    <t>after_CTQ_20</t>
  </si>
  <si>
    <t>after_CTQ_21</t>
  </si>
  <si>
    <t>after_CTQ_22</t>
  </si>
  <si>
    <t>after_CTQ_23</t>
  </si>
  <si>
    <t>after_CTQ_24</t>
  </si>
  <si>
    <t>after_CTQ_25</t>
  </si>
  <si>
    <t>after_CTQ_26</t>
  </si>
  <si>
    <t>after_CTQ_27</t>
  </si>
  <si>
    <t>after_CTQ_28</t>
  </si>
  <si>
    <t>after_CTQ_29</t>
  </si>
  <si>
    <t>after_CTQ_30</t>
  </si>
  <si>
    <t>after_DERS_date</t>
  </si>
  <si>
    <t>after_DERS_1</t>
  </si>
  <si>
    <t>after_DERS_2</t>
  </si>
  <si>
    <t>after_DERS_3</t>
  </si>
  <si>
    <t>after_DERS_4</t>
  </si>
  <si>
    <t>after_DERS_5</t>
  </si>
  <si>
    <t>after_DERS_6</t>
  </si>
  <si>
    <t>after_DERS_7</t>
  </si>
  <si>
    <t>after_DERS_8</t>
  </si>
  <si>
    <t>after_DERS_9</t>
  </si>
  <si>
    <t>after_DERS_10</t>
  </si>
  <si>
    <t>after_DERS_11</t>
  </si>
  <si>
    <t>after_DERS_12</t>
  </si>
  <si>
    <t>after_DERS_13</t>
  </si>
  <si>
    <t>after_DERS_14</t>
  </si>
  <si>
    <t>after_DERS_15</t>
  </si>
  <si>
    <t>after_DERS_16</t>
  </si>
  <si>
    <t>after_DERS_17</t>
  </si>
  <si>
    <t>after_DERS_18</t>
  </si>
  <si>
    <t>after_DERS_19</t>
  </si>
  <si>
    <t>after_DERS_20</t>
  </si>
  <si>
    <t>after_DERS_21</t>
  </si>
  <si>
    <t>after_DERS_22</t>
  </si>
  <si>
    <t>after_DERS_23</t>
  </si>
  <si>
    <t>after_DERS_24</t>
  </si>
  <si>
    <t>after_DERS_25</t>
  </si>
  <si>
    <t>after_DERS_26</t>
  </si>
  <si>
    <t>after_DERS_27</t>
  </si>
  <si>
    <t>after_DERS_28</t>
  </si>
  <si>
    <t>after_DERS_29</t>
  </si>
  <si>
    <t>after_DERS_30</t>
  </si>
  <si>
    <t>after_DERS_31</t>
  </si>
  <si>
    <t>after_DERS_32</t>
  </si>
  <si>
    <t>after_DERS_33</t>
  </si>
  <si>
    <t>after_DERS_34</t>
  </si>
  <si>
    <t>after_DERS_35</t>
  </si>
  <si>
    <t>after_DERS_36</t>
  </si>
  <si>
    <t>עובדת משרד הפנים</t>
  </si>
  <si>
    <t>מדריך במכינה קדם צבאית</t>
  </si>
  <si>
    <t>ארצות-הברית</t>
  </si>
  <si>
    <t>עומדת להיות מתמחה בפסיכולוגיה קלינית</t>
  </si>
  <si>
    <t>כרגע תלמיד בישיבה</t>
  </si>
  <si>
    <t>סטודנט למנהל עסקים</t>
  </si>
  <si>
    <t>לא עובדת</t>
  </si>
  <si>
    <t>עבודות מזדמנות</t>
  </si>
  <si>
    <t>אוזבקיסטאן</t>
  </si>
  <si>
    <t>כרגע עדיין כלום</t>
  </si>
  <si>
    <t>חייל בצבא</t>
  </si>
  <si>
    <t>סטודנטית לפסיכותרפיה גופנית ועובדת בעבודות מזדמנות בתחום</t>
  </si>
  <si>
    <t>מחנך ואמנות</t>
  </si>
  <si>
    <t>21,22,24</t>
  </si>
  <si>
    <t>7, 25</t>
  </si>
  <si>
    <t>5,18</t>
  </si>
  <si>
    <t>14,22</t>
  </si>
  <si>
    <t>20, 24</t>
  </si>
  <si>
    <t>5,23</t>
  </si>
  <si>
    <t>12,19</t>
  </si>
  <si>
    <t>b_pcl_cutoff</t>
  </si>
  <si>
    <t>b_pcl_dsm</t>
  </si>
  <si>
    <t>t1_DES_date</t>
  </si>
  <si>
    <t>after_PHQ_10</t>
  </si>
  <si>
    <t xml:space="preserve">טבעי </t>
  </si>
  <si>
    <t xml:space="preserve">חשד ל cmv, בהמשך Iugr </t>
  </si>
  <si>
    <t>Iugr, משקל נמוך של 1.730</t>
  </si>
  <si>
    <t>רעלת הריון קלה- לא דרשה טיפןל רק מערב והשראת לידה מתוכננת בשבוע 37</t>
  </si>
  <si>
    <t>sasrq_1</t>
  </si>
  <si>
    <t>sasrq_2</t>
  </si>
  <si>
    <t>sasrq_3</t>
  </si>
  <si>
    <t>sasrq_4</t>
  </si>
  <si>
    <t>sasrq_5</t>
  </si>
  <si>
    <t>sasrq_6</t>
  </si>
  <si>
    <t>sasrq_7</t>
  </si>
  <si>
    <t>sasrq_8</t>
  </si>
  <si>
    <t>sasrq_9</t>
  </si>
  <si>
    <t>sasrq_10</t>
  </si>
  <si>
    <t>sasrq_11</t>
  </si>
  <si>
    <t>sasrq_12</t>
  </si>
  <si>
    <t>sasrq_13</t>
  </si>
  <si>
    <t>sasrq_14</t>
  </si>
  <si>
    <t>sasrq_15</t>
  </si>
  <si>
    <t>sasrq_16</t>
  </si>
  <si>
    <t>sasrq_17</t>
  </si>
  <si>
    <t>sasrq_18</t>
  </si>
  <si>
    <t>sasrq_19</t>
  </si>
  <si>
    <t>sasrq_20</t>
  </si>
  <si>
    <t>sasrq_21</t>
  </si>
  <si>
    <t>sasrq_22</t>
  </si>
  <si>
    <t>sasrq_23</t>
  </si>
  <si>
    <t>sasrq_24</t>
  </si>
  <si>
    <t>sasrq_25</t>
  </si>
  <si>
    <t>sasrq_26</t>
  </si>
  <si>
    <t>sasrq_27</t>
  </si>
  <si>
    <t>sasrq_28</t>
  </si>
  <si>
    <t>sasrq_29</t>
  </si>
  <si>
    <t>sasrq_30</t>
  </si>
  <si>
    <t>sasrq_31</t>
  </si>
  <si>
    <t>פציעה שטחית</t>
  </si>
  <si>
    <t>תרופות ללא מרשם</t>
  </si>
  <si>
    <t>עברנו דירה, בן זוגי במילואים בצפון, ואני צריכה להגיש תזה עוד חודש</t>
  </si>
  <si>
    <t>ויטמינים פרה-נטאליים, אלכוהול, תרופות מרשם</t>
  </si>
  <si>
    <t>גלולות יאז פלוס</t>
  </si>
  <si>
    <t>Posttraumatic _Growth_Inventory_date</t>
  </si>
  <si>
    <t>war_pcl5_date</t>
  </si>
  <si>
    <t>war_pcl_1</t>
  </si>
  <si>
    <t>war_pcl_2</t>
  </si>
  <si>
    <t>war_pcl_3</t>
  </si>
  <si>
    <t>war_pcl_4</t>
  </si>
  <si>
    <t>war_pcl_5</t>
  </si>
  <si>
    <t>war_pcl_6</t>
  </si>
  <si>
    <t>war_pcl_7</t>
  </si>
  <si>
    <t>war_pcl_8</t>
  </si>
  <si>
    <t>war_pcl_9</t>
  </si>
  <si>
    <t>war_pcl_10</t>
  </si>
  <si>
    <t>war_pcl_11</t>
  </si>
  <si>
    <t>war_pcl_12</t>
  </si>
  <si>
    <t>war_pcl_13</t>
  </si>
  <si>
    <t>war_pcl_14</t>
  </si>
  <si>
    <t>war_pcl_15</t>
  </si>
  <si>
    <t>war_pcl_16</t>
  </si>
  <si>
    <t>war_pcl_17</t>
  </si>
  <si>
    <t>war_pcl_18</t>
  </si>
  <si>
    <t>war_pcl_19</t>
  </si>
  <si>
    <t>war_pcl_20</t>
  </si>
  <si>
    <t>war_pcl_total</t>
  </si>
  <si>
    <t>war_pcl_cutoff</t>
  </si>
  <si>
    <t>war_pcl_dsm</t>
  </si>
  <si>
    <t>war_phq_date</t>
  </si>
  <si>
    <t>war_phq_1</t>
  </si>
  <si>
    <t>war_phq_2</t>
  </si>
  <si>
    <t>war_phq_3</t>
  </si>
  <si>
    <t>war_phq_4</t>
  </si>
  <si>
    <t>war_phq_5</t>
  </si>
  <si>
    <t>war_phq_6</t>
  </si>
  <si>
    <t>war_phq_7</t>
  </si>
  <si>
    <t>war_phq_8</t>
  </si>
  <si>
    <t>war_phq_9</t>
  </si>
  <si>
    <t>war_phq_10</t>
  </si>
  <si>
    <t>war_gad7_date</t>
  </si>
  <si>
    <t>war_gad_1</t>
  </si>
  <si>
    <t>war_gad_2</t>
  </si>
  <si>
    <t>war_gad_3</t>
  </si>
  <si>
    <t>war_gad_4</t>
  </si>
  <si>
    <t>war_gad_5</t>
  </si>
  <si>
    <t>war_gad_6</t>
  </si>
  <si>
    <t>war_gad_7</t>
  </si>
  <si>
    <t>PROMOTE_date</t>
  </si>
  <si>
    <t>PROMOTE_1</t>
  </si>
  <si>
    <t>PROMOTE_2</t>
  </si>
  <si>
    <t>PROMOTE_3</t>
  </si>
  <si>
    <t>PROMOTE_4</t>
  </si>
  <si>
    <t>PROMOTE_5</t>
  </si>
  <si>
    <t>PROMOTE_6</t>
  </si>
  <si>
    <t>PROMOTE_7</t>
  </si>
  <si>
    <t>PROMOTE_8</t>
  </si>
  <si>
    <t>PROMOTE_9</t>
  </si>
  <si>
    <t>PROMOTE_10</t>
  </si>
  <si>
    <t>PROMOTE_11</t>
  </si>
  <si>
    <t>PROMOTE_12</t>
  </si>
  <si>
    <t>PROMOTE_13</t>
  </si>
  <si>
    <t>PROMOTE_14</t>
  </si>
  <si>
    <t>PROMOTE_15</t>
  </si>
  <si>
    <t>WEQ_date</t>
  </si>
  <si>
    <t>WEQ_1</t>
  </si>
  <si>
    <t>WEQ_2</t>
  </si>
  <si>
    <t>WEQ_3</t>
  </si>
  <si>
    <t>WEQ_4</t>
  </si>
  <si>
    <t>WEQ_5</t>
  </si>
  <si>
    <t>WEQ_6</t>
  </si>
  <si>
    <t>WEQ_7</t>
  </si>
  <si>
    <t>WEQ_8</t>
  </si>
  <si>
    <t>WEQ_9</t>
  </si>
  <si>
    <t>WEQ_10</t>
  </si>
  <si>
    <t>WEQ_11</t>
  </si>
  <si>
    <t>WEQ_12</t>
  </si>
  <si>
    <t>WEQ_13</t>
  </si>
  <si>
    <t>WEQ_14</t>
  </si>
  <si>
    <t>WEQ_15</t>
  </si>
  <si>
    <t>WEQ_16</t>
  </si>
  <si>
    <t>WEQ_17</t>
  </si>
  <si>
    <t>WEQ_18</t>
  </si>
  <si>
    <t>WEQ_19</t>
  </si>
  <si>
    <t>sasrq_date</t>
  </si>
  <si>
    <t>Years_Marriage</t>
  </si>
  <si>
    <t>education_years</t>
  </si>
  <si>
    <t>education_years_partner</t>
  </si>
  <si>
    <t>profession_partner</t>
  </si>
  <si>
    <t>b_PHQ9_date</t>
  </si>
  <si>
    <t>b_PBI_date</t>
  </si>
  <si>
    <t>t1_Fertility_treatments</t>
  </si>
  <si>
    <t>Medical_information_date</t>
  </si>
  <si>
    <t/>
  </si>
  <si>
    <t>after_CTQ_total</t>
  </si>
  <si>
    <t>after_CTQ_cutoff</t>
  </si>
  <si>
    <t>after_CTQ_NEGLECT</t>
  </si>
  <si>
    <t xml:space="preserve">after_CTQ_ABUSE  </t>
  </si>
  <si>
    <t>after_CTQ_sexual_abuse</t>
  </si>
  <si>
    <t>after_CTQ_physical_abuse</t>
  </si>
  <si>
    <t>after_CTQ_emotional_abuse</t>
  </si>
  <si>
    <t>after_CTQ_physical_neglect</t>
  </si>
  <si>
    <t>after_CTQ_emotional_neglect</t>
  </si>
  <si>
    <t>after_CTQ_sexual_abuse_cutoff</t>
  </si>
  <si>
    <t>after_CTQ_physical_abuse_cutoff</t>
  </si>
  <si>
    <t>after_CTQ_emotional_abuse_cutoff</t>
  </si>
  <si>
    <t>after_CTQ_physical_neglect_cutoff</t>
  </si>
  <si>
    <t>after_CTQ_emotional_neglect_cutoff</t>
  </si>
  <si>
    <t>after_CTQ_denial _score</t>
  </si>
  <si>
    <t>Demographics_Date</t>
  </si>
  <si>
    <t>b_questionnaire_completion</t>
  </si>
  <si>
    <t>b_questionnaire_and_fmri_days_difference</t>
  </si>
  <si>
    <t>02/06/2022</t>
  </si>
  <si>
    <t>27/12/2021</t>
  </si>
  <si>
    <t>25/06/2021</t>
  </si>
  <si>
    <t>07/03/2024</t>
  </si>
  <si>
    <t>02/08/2021</t>
  </si>
  <si>
    <t>18/10/2021</t>
  </si>
  <si>
    <t>19/07/2021</t>
  </si>
  <si>
    <t>10/01/2021</t>
  </si>
  <si>
    <t>24/05/2022</t>
  </si>
  <si>
    <t>31/07/2023</t>
  </si>
  <si>
    <t>02/09/2024</t>
  </si>
  <si>
    <t>18/09/2024</t>
  </si>
  <si>
    <t>28/03/2024</t>
  </si>
  <si>
    <t>23/03/2022</t>
  </si>
  <si>
    <t>25/08/2024</t>
  </si>
  <si>
    <t>21/03/2021</t>
  </si>
  <si>
    <t>20/10/2022</t>
  </si>
  <si>
    <t>01/11/2021</t>
  </si>
  <si>
    <t>14/04/2022</t>
  </si>
  <si>
    <t>21/05/2024</t>
  </si>
  <si>
    <t>25/09/2024</t>
  </si>
  <si>
    <t>10/10/2024</t>
  </si>
  <si>
    <t>03/05/2022</t>
  </si>
  <si>
    <t>08/09/2024</t>
  </si>
  <si>
    <t>23/05/2022</t>
  </si>
  <si>
    <t>29/12/2020</t>
  </si>
  <si>
    <t>21/07/2022</t>
  </si>
  <si>
    <t>18/03/2021</t>
  </si>
  <si>
    <t>18/10/2022</t>
  </si>
  <si>
    <t>02/02/2022</t>
  </si>
  <si>
    <t>28/04/2022</t>
  </si>
  <si>
    <t>18/06/2023</t>
  </si>
  <si>
    <t>15/11/2021</t>
  </si>
  <si>
    <t>06/06/2022</t>
  </si>
  <si>
    <t>20/12/2022</t>
  </si>
  <si>
    <t>07/03/2021</t>
  </si>
  <si>
    <t>24/08/2021</t>
  </si>
  <si>
    <t>13/03/2022</t>
  </si>
  <si>
    <t>05/04/2021</t>
  </si>
  <si>
    <t>06/10/2021</t>
  </si>
  <si>
    <t>13/03/2023</t>
  </si>
  <si>
    <t>26/12/2023</t>
  </si>
  <si>
    <t>30/11/2021</t>
  </si>
  <si>
    <t>03/01/2023</t>
  </si>
  <si>
    <t>17/01/2024</t>
  </si>
  <si>
    <t>23/06/2022</t>
  </si>
  <si>
    <t>01/03/2021</t>
  </si>
  <si>
    <t>31/01/2023</t>
  </si>
  <si>
    <t>18/02/2024</t>
  </si>
  <si>
    <t>pregnancy_start_date</t>
  </si>
  <si>
    <t>b_fmri_and_pregnancy_days_difference</t>
  </si>
  <si>
    <t>b_diamond_anxiety_phobias_past</t>
  </si>
  <si>
    <t>b_diamond_Anxiety_phobias_present</t>
  </si>
  <si>
    <t>b_diamond_ocd_past</t>
  </si>
  <si>
    <t>b_diamond_ocd_present</t>
  </si>
  <si>
    <t>b_diamond_adhd_past</t>
  </si>
  <si>
    <t>b_diamond_adhd_present</t>
  </si>
  <si>
    <t>b_diamond_adjustment_past</t>
  </si>
  <si>
    <t>b_diamond_adjustment_present</t>
  </si>
  <si>
    <t>b_diamond_ptsd_past</t>
  </si>
  <si>
    <t>b_diamond_ptsd_present</t>
  </si>
  <si>
    <t>b_diamond_other_past</t>
  </si>
  <si>
    <t>b_diamond_other_present</t>
  </si>
  <si>
    <t>newborn_birth_date</t>
  </si>
  <si>
    <t>newborn_sex</t>
  </si>
  <si>
    <t>normal_course_of_pregnancy</t>
  </si>
  <si>
    <t>pregnancy_complications</t>
  </si>
  <si>
    <t>birth_week</t>
  </si>
  <si>
    <t>newborn_weight</t>
  </si>
  <si>
    <t>birth_type</t>
  </si>
  <si>
    <t>nicu_hospitalization</t>
  </si>
  <si>
    <t>nicu_stay_days</t>
  </si>
  <si>
    <t>nicu_admission_reason</t>
  </si>
  <si>
    <t>mother_hospitalization</t>
  </si>
  <si>
    <t>mother_admission_days</t>
  </si>
  <si>
    <t>mother_admission_reason</t>
  </si>
  <si>
    <t>war_pregnancy_status </t>
  </si>
  <si>
    <t>Posttraumatic _Growth_1</t>
  </si>
  <si>
    <t>Posttraumatic _Growth_2</t>
  </si>
  <si>
    <t>Posttraumatic _Growth_3</t>
  </si>
  <si>
    <t>Posttraumatic _Growth_4</t>
  </si>
  <si>
    <t>Posttraumatic _Growth_5</t>
  </si>
  <si>
    <t>Posttraumatic _Growth_6</t>
  </si>
  <si>
    <t>Posttraumatic _Growth_7</t>
  </si>
  <si>
    <t>Posttraumatic _Growth_8</t>
  </si>
  <si>
    <t>Posttraumatic _Growth_9</t>
  </si>
  <si>
    <t>Posttraumatic _Growth_10</t>
  </si>
  <si>
    <t>b_strength_average</t>
  </si>
  <si>
    <t>b_PHQ_total</t>
  </si>
  <si>
    <t>b_GAD7_total</t>
  </si>
  <si>
    <t>b_PBI_mom_care</t>
  </si>
  <si>
    <t>b_PBI_mom_overprotection</t>
  </si>
  <si>
    <t>b_PBI_dad_care</t>
  </si>
  <si>
    <t>b_PBI_dad_overprotection</t>
  </si>
  <si>
    <t>b_DERS_total</t>
  </si>
  <si>
    <t>b_DERS_Goal_Directed_Behavior</t>
  </si>
  <si>
    <t>b_DERS_Impulse_Control</t>
  </si>
  <si>
    <t>b_DERS_Lack_Emotional_Awareness</t>
  </si>
  <si>
    <t>b_DERS_Nonacceptance_Emotional_Responses</t>
  </si>
  <si>
    <t>b_DERS_Emotion_Regulation_Strategies</t>
  </si>
  <si>
    <t>b_DERS_Lack_Emotional_Clarity</t>
  </si>
  <si>
    <t>after_DERS_total</t>
  </si>
  <si>
    <t>after_DERS_Nonacceptance_Emotional_Responses</t>
  </si>
  <si>
    <t>after_DERS_Goal_Directed_Behavior</t>
  </si>
  <si>
    <t>after_DERS_Impulse_Control</t>
  </si>
  <si>
    <t>after_DERS_Lack_Emotional_Awareness</t>
  </si>
  <si>
    <t>after_DERS_Emotion_Regulation_Strategies</t>
  </si>
  <si>
    <t>after_DERS_Lack_Emotional_Clarity</t>
  </si>
  <si>
    <t>T1_PHQ_total</t>
  </si>
  <si>
    <t>T2_PHQ_total</t>
  </si>
  <si>
    <t>T3_PHQ_total</t>
  </si>
  <si>
    <t>T1_GAD7_total</t>
  </si>
  <si>
    <t>T2_GAD7_total</t>
  </si>
  <si>
    <t>T3_GAD7_total</t>
  </si>
  <si>
    <t>after_GAD7_total</t>
  </si>
  <si>
    <t>war_gad_total</t>
  </si>
  <si>
    <t>war_phq_total</t>
  </si>
  <si>
    <t xml:space="preserve">b_DES_Absorption </t>
  </si>
  <si>
    <t>b_DES_Amnesia</t>
  </si>
  <si>
    <t xml:space="preserve">b_DES_Depersonalization </t>
  </si>
  <si>
    <t>t1_DES_total</t>
  </si>
  <si>
    <t xml:space="preserve">t1_DES_Absorption </t>
  </si>
  <si>
    <t>t1_DES_Amnesia</t>
  </si>
  <si>
    <t xml:space="preserve">t1_DES_Depersonalization </t>
  </si>
  <si>
    <t>after_DES_total</t>
  </si>
  <si>
    <t xml:space="preserve">after_DES_Absorption </t>
  </si>
  <si>
    <t>after_DES_Amnesia</t>
  </si>
  <si>
    <t xml:space="preserve">after_DES_Depersonalization </t>
  </si>
  <si>
    <t>b_DES_average</t>
  </si>
  <si>
    <t>b_IRI_date</t>
  </si>
  <si>
    <t>b_IRI_1</t>
  </si>
  <si>
    <t>b_IRI_2</t>
  </si>
  <si>
    <t>b_IRI_3</t>
  </si>
  <si>
    <t>b_IRI_4</t>
  </si>
  <si>
    <t>b_IRI_5</t>
  </si>
  <si>
    <t>b_IRI_6</t>
  </si>
  <si>
    <t>b_IRI_7</t>
  </si>
  <si>
    <t>b_IRI_8</t>
  </si>
  <si>
    <t>b_IRI_9</t>
  </si>
  <si>
    <t>b_IRI_10</t>
  </si>
  <si>
    <t>b_IRI_11</t>
  </si>
  <si>
    <t>b_IRI_12</t>
  </si>
  <si>
    <t>b_IRI_13</t>
  </si>
  <si>
    <t>b_IRI_14</t>
  </si>
  <si>
    <t>b_IRI_15</t>
  </si>
  <si>
    <t>b_IRI_16</t>
  </si>
  <si>
    <t>b_IRI_17</t>
  </si>
  <si>
    <t>b_IRI_18</t>
  </si>
  <si>
    <t>b_IRI_19</t>
  </si>
  <si>
    <t>b_IRI_20</t>
  </si>
  <si>
    <t>b_IRI_21</t>
  </si>
  <si>
    <t>b_IRI_22</t>
  </si>
  <si>
    <t>b_IRI_23</t>
  </si>
  <si>
    <t>b_IRI_24</t>
  </si>
  <si>
    <t>b_IRI_25</t>
  </si>
  <si>
    <t>b_IRI_26</t>
  </si>
  <si>
    <t>b_IRI_27</t>
  </si>
  <si>
    <t>b_IRI_28</t>
  </si>
  <si>
    <t>b_IRI_Perspective_Taking</t>
  </si>
  <si>
    <t>b_IRI_Empathic_Concern</t>
  </si>
  <si>
    <t>b_IRI_Personal_Distress</t>
  </si>
  <si>
    <t>b_IRI_Fantasy</t>
  </si>
  <si>
    <t>b_LHQ_date</t>
  </si>
  <si>
    <t>b_LHQ_1</t>
  </si>
  <si>
    <t>b_LHQ_2</t>
  </si>
  <si>
    <t>b_LHQ_3</t>
  </si>
  <si>
    <t>b_LHQ_4</t>
  </si>
  <si>
    <t>b_LHQ_5</t>
  </si>
  <si>
    <t>b_LHQ_6</t>
  </si>
  <si>
    <t>b_LHQ_7</t>
  </si>
  <si>
    <t>b_LHQ_8</t>
  </si>
  <si>
    <t>b_LHQ_9</t>
  </si>
  <si>
    <t>b_LHQ_10</t>
  </si>
  <si>
    <t>b_LHQ_11</t>
  </si>
  <si>
    <t>b_LHQ_12</t>
  </si>
  <si>
    <t>b_LHQ_13</t>
  </si>
  <si>
    <t>b_LHQ_14</t>
  </si>
  <si>
    <t>b_LHQ_15</t>
  </si>
  <si>
    <t>b_LHQ_16</t>
  </si>
  <si>
    <t>b_LHQ_17</t>
  </si>
  <si>
    <t>b_LHQ_18</t>
  </si>
  <si>
    <t>b_LHQ_19</t>
  </si>
  <si>
    <t>b_LHQ_20</t>
  </si>
  <si>
    <t>b_LHQ_total</t>
  </si>
  <si>
    <t>after_LHQ_date</t>
  </si>
  <si>
    <t>after_LHQ_1</t>
  </si>
  <si>
    <t>after_LHQ_2</t>
  </si>
  <si>
    <t>after_LHQ_3</t>
  </si>
  <si>
    <t>after_LHQ_4</t>
  </si>
  <si>
    <t>after_LHQ_5</t>
  </si>
  <si>
    <t>after_LHQ_6</t>
  </si>
  <si>
    <t>after_LHQ_7</t>
  </si>
  <si>
    <t>after_LHQ_8</t>
  </si>
  <si>
    <t>after_LHQ_9</t>
  </si>
  <si>
    <t>after_LHQ_10</t>
  </si>
  <si>
    <t>after_LHQ_11</t>
  </si>
  <si>
    <t>after_LHQ_12</t>
  </si>
  <si>
    <t>after_LHQ_13</t>
  </si>
  <si>
    <t>after_LHQ_14</t>
  </si>
  <si>
    <t>after_LHQ_15</t>
  </si>
  <si>
    <t>after_LHQ_16</t>
  </si>
  <si>
    <t>after_LHQ_17</t>
  </si>
  <si>
    <t>after_LHQ_18</t>
  </si>
  <si>
    <t>after_LHQ_19</t>
  </si>
  <si>
    <t>after_LHQ_20</t>
  </si>
  <si>
    <t>after_LHQ_total</t>
  </si>
  <si>
    <t>after_MPAS_date</t>
  </si>
  <si>
    <t>after_MPAS_1</t>
  </si>
  <si>
    <t>after_MPAS_2</t>
  </si>
  <si>
    <t>after_MPAS_3</t>
  </si>
  <si>
    <t>after_MPAS_4</t>
  </si>
  <si>
    <t>after_MPAS_5</t>
  </si>
  <si>
    <t>after_MPAS_6</t>
  </si>
  <si>
    <t>after_MPAS_7</t>
  </si>
  <si>
    <t>after_MPAS_8</t>
  </si>
  <si>
    <t>after_MPAS_9</t>
  </si>
  <si>
    <t>after_MPAS_10</t>
  </si>
  <si>
    <t>after_MPAS_11</t>
  </si>
  <si>
    <t>after_MPAS_12</t>
  </si>
  <si>
    <t>after_MPAS_13</t>
  </si>
  <si>
    <t>after_MPAS_14</t>
  </si>
  <si>
    <t>after_MPAS_15</t>
  </si>
  <si>
    <t>after_MPAS_16</t>
  </si>
  <si>
    <t>after_MPAS_17</t>
  </si>
  <si>
    <t>after_MPAS_18</t>
  </si>
  <si>
    <t>after_MPAS_19</t>
  </si>
  <si>
    <t>b_social_support_date</t>
  </si>
  <si>
    <t>b_social_support_1</t>
  </si>
  <si>
    <t>b_social_support_2</t>
  </si>
  <si>
    <t>b_social_support_3</t>
  </si>
  <si>
    <t>b_social_support_4</t>
  </si>
  <si>
    <t>b_social_support_5</t>
  </si>
  <si>
    <t>b_social_support_6</t>
  </si>
  <si>
    <t>b_social_support_7</t>
  </si>
  <si>
    <t>b_social_support_8</t>
  </si>
  <si>
    <t>b_social_support_9</t>
  </si>
  <si>
    <t>b_social_support_10</t>
  </si>
  <si>
    <t>b_social_support_11</t>
  </si>
  <si>
    <t>b_social_support_12</t>
  </si>
  <si>
    <t>b_social_support_13</t>
  </si>
  <si>
    <t>b_social_support_14</t>
  </si>
  <si>
    <t>b_social_support_15</t>
  </si>
  <si>
    <t>b_social_support_16</t>
  </si>
  <si>
    <t>b_social_support_17</t>
  </si>
  <si>
    <t>b_social_support_18</t>
  </si>
  <si>
    <t>b_social_support_19</t>
  </si>
  <si>
    <t>b_social_support_total</t>
  </si>
  <si>
    <t>t1_MAAS_total</t>
  </si>
  <si>
    <t xml:space="preserve">t1_MAAS_Preoccupation </t>
  </si>
  <si>
    <t xml:space="preserve">t1_MAAS_Attachment </t>
  </si>
  <si>
    <t>t2_MAAS_total</t>
  </si>
  <si>
    <t xml:space="preserve">t2_MAAS_Attachment </t>
  </si>
  <si>
    <t xml:space="preserve">t2_MAAS_Preoccupation </t>
  </si>
  <si>
    <t>t3_MAAS_total</t>
  </si>
  <si>
    <t xml:space="preserve">t3_MAAS_Attachment </t>
  </si>
  <si>
    <t xml:space="preserve">t3_MAAS_Preoccupation </t>
  </si>
  <si>
    <t>after_bits_PTSD_total</t>
  </si>
  <si>
    <t>after_bits_PTSD_criterion</t>
  </si>
  <si>
    <t xml:space="preserve">after_bits_Re_experiencing </t>
  </si>
  <si>
    <t xml:space="preserve">after_bits_Avoidance </t>
  </si>
  <si>
    <t xml:space="preserve">after_bits_Negative_Cognitions </t>
  </si>
  <si>
    <t>after_bits_Hyperarousal</t>
  </si>
  <si>
    <t>after_bits_Dissociatie_symptoms</t>
  </si>
  <si>
    <t>after_bits_General_symptoms</t>
  </si>
  <si>
    <t>after_bits_birth_symptoms</t>
  </si>
  <si>
    <t>after_MPAS_total</t>
  </si>
  <si>
    <t>after_MPAS_Attachment</t>
  </si>
  <si>
    <t>after_MPAS_Hostility</t>
  </si>
  <si>
    <t>after_MPAS_Interaction</t>
  </si>
  <si>
    <t>sasrq_total</t>
  </si>
  <si>
    <t>Posttraumatic _Growth_total</t>
  </si>
  <si>
    <t>Posttraumatic _Growth_RO</t>
  </si>
  <si>
    <t>Posttraumatic _Growth_NP</t>
  </si>
  <si>
    <t>Posttraumatic _Growth_PS</t>
  </si>
  <si>
    <t>Posttraumatic _Growth_SC</t>
  </si>
  <si>
    <t>Posttraumatic _Growth_AL</t>
  </si>
  <si>
    <t>b_diamond_depression_past</t>
  </si>
  <si>
    <t>b_diamond_depression_present</t>
  </si>
  <si>
    <t>b_diamond_eating_disorder_past</t>
  </si>
  <si>
    <t>b_diamond_eating_disorder_present</t>
  </si>
  <si>
    <t>b_diamond_PMS_past</t>
  </si>
  <si>
    <t>b_diamond_PMS_present</t>
  </si>
  <si>
    <t>first_fmri_scan_date</t>
  </si>
  <si>
    <t>second_fmri_scan_date</t>
  </si>
  <si>
    <t>after_questionnaire_completion</t>
  </si>
  <si>
    <t>Days_from_Birth_to_Questionnaire_Completion</t>
  </si>
  <si>
    <t>Dropped_Out_of_Study</t>
  </si>
  <si>
    <t>Became_Pregnant</t>
  </si>
  <si>
    <t>Gave_Birth</t>
  </si>
  <si>
    <t>Completed_First_fMRI</t>
  </si>
  <si>
    <t>Completed_Second_fMRI</t>
  </si>
  <si>
    <t>religion_other</t>
  </si>
  <si>
    <t>Subject_Code</t>
  </si>
  <si>
    <t>NT005</t>
  </si>
  <si>
    <t>NT006</t>
  </si>
  <si>
    <t>NT002</t>
  </si>
  <si>
    <t>NT003</t>
  </si>
  <si>
    <t>NT001</t>
  </si>
  <si>
    <t>NT007</t>
  </si>
  <si>
    <t>CT002</t>
  </si>
  <si>
    <t>CT004</t>
  </si>
  <si>
    <t>CT003</t>
  </si>
  <si>
    <t>NT010</t>
  </si>
  <si>
    <t>CT005</t>
  </si>
  <si>
    <t>NT013</t>
  </si>
  <si>
    <t>NT011</t>
  </si>
  <si>
    <t>NT008</t>
  </si>
  <si>
    <t>NT016</t>
  </si>
  <si>
    <t>NT018</t>
  </si>
  <si>
    <t>NT017</t>
  </si>
  <si>
    <t>NT020</t>
  </si>
  <si>
    <t>CT008</t>
  </si>
  <si>
    <t>NT019</t>
  </si>
  <si>
    <t>CT007</t>
  </si>
  <si>
    <t>NT015</t>
  </si>
  <si>
    <t>NT022</t>
  </si>
  <si>
    <t>CT010</t>
  </si>
  <si>
    <t>CT015</t>
  </si>
  <si>
    <t>CT013</t>
  </si>
  <si>
    <t>NT024</t>
  </si>
  <si>
    <t>CT012</t>
  </si>
  <si>
    <t>NT026</t>
  </si>
  <si>
    <t>NT029</t>
  </si>
  <si>
    <t>CT016</t>
  </si>
  <si>
    <t>NT028</t>
  </si>
  <si>
    <t>NT032</t>
  </si>
  <si>
    <t>NT023</t>
  </si>
  <si>
    <t>NT035</t>
  </si>
  <si>
    <t>CT018</t>
  </si>
  <si>
    <t>NT036</t>
  </si>
  <si>
    <t>NT027</t>
  </si>
  <si>
    <t>NT033</t>
  </si>
  <si>
    <t>CT020</t>
  </si>
  <si>
    <t>NT031</t>
  </si>
  <si>
    <t>NT025</t>
  </si>
  <si>
    <t>NT034</t>
  </si>
  <si>
    <t>NT043</t>
  </si>
  <si>
    <t>NT042</t>
  </si>
  <si>
    <t>NT038</t>
  </si>
  <si>
    <t>NT040</t>
  </si>
  <si>
    <t>CT021</t>
  </si>
  <si>
    <t>NT046</t>
  </si>
  <si>
    <t>NT048</t>
  </si>
  <si>
    <t>NT049</t>
  </si>
  <si>
    <t>NT045</t>
  </si>
  <si>
    <t>CT022</t>
  </si>
  <si>
    <t>NT039</t>
  </si>
  <si>
    <t>CT023</t>
  </si>
  <si>
    <t>NT054</t>
  </si>
  <si>
    <t>NT055</t>
  </si>
  <si>
    <t>NT056</t>
  </si>
  <si>
    <t>NT053</t>
  </si>
  <si>
    <t>NT058</t>
  </si>
  <si>
    <t>NT061</t>
  </si>
  <si>
    <t>NT052</t>
  </si>
  <si>
    <t>NT059</t>
  </si>
  <si>
    <t>CT017</t>
  </si>
  <si>
    <t>NT057</t>
  </si>
  <si>
    <t>NT041</t>
  </si>
  <si>
    <t>CT024</t>
  </si>
  <si>
    <t>NT051</t>
  </si>
  <si>
    <t>NT060</t>
  </si>
  <si>
    <t>NT047</t>
  </si>
  <si>
    <t>CT025</t>
  </si>
  <si>
    <t>CT028</t>
  </si>
  <si>
    <t>CT029</t>
  </si>
  <si>
    <t>NT065</t>
  </si>
  <si>
    <t>NT067</t>
  </si>
  <si>
    <t>NT066</t>
  </si>
  <si>
    <t>CT031</t>
  </si>
  <si>
    <t>CT026</t>
  </si>
  <si>
    <t>CT032</t>
  </si>
  <si>
    <t>CT027</t>
  </si>
  <si>
    <t>NT068</t>
  </si>
  <si>
    <t>NT044</t>
  </si>
  <si>
    <t>NT070</t>
  </si>
  <si>
    <t>NT071</t>
  </si>
  <si>
    <t>NT074</t>
  </si>
  <si>
    <t>CT034</t>
  </si>
  <si>
    <t>NT069</t>
  </si>
  <si>
    <t>NT075</t>
  </si>
  <si>
    <t>NT076</t>
  </si>
  <si>
    <t>NT078</t>
  </si>
  <si>
    <t>CT035</t>
  </si>
  <si>
    <t>NT083</t>
  </si>
  <si>
    <t>NT082</t>
  </si>
  <si>
    <t>NT084</t>
  </si>
  <si>
    <t>CT038</t>
  </si>
  <si>
    <t>NT085</t>
  </si>
  <si>
    <t>CT033</t>
  </si>
  <si>
    <t>NT087</t>
  </si>
  <si>
    <t>CT037</t>
  </si>
  <si>
    <t>CT030</t>
  </si>
  <si>
    <t>CT041</t>
  </si>
  <si>
    <t>NT063</t>
  </si>
  <si>
    <t>NT089</t>
  </si>
  <si>
    <t>NT092</t>
  </si>
  <si>
    <t>CT040</t>
  </si>
  <si>
    <t>CT039</t>
  </si>
  <si>
    <t>CT043</t>
  </si>
  <si>
    <t>NT093</t>
  </si>
  <si>
    <t>NT088</t>
  </si>
  <si>
    <t>NT090</t>
  </si>
  <si>
    <t>NT096</t>
  </si>
  <si>
    <t>NT091</t>
  </si>
  <si>
    <t>NT077</t>
  </si>
  <si>
    <t>NT097</t>
  </si>
  <si>
    <t>CT042</t>
  </si>
  <si>
    <t>NT081</t>
  </si>
  <si>
    <t>CT047</t>
  </si>
  <si>
    <t>CT046</t>
  </si>
  <si>
    <t>CT045</t>
  </si>
  <si>
    <t>NT030</t>
  </si>
  <si>
    <t>CT044</t>
  </si>
  <si>
    <t>NT102</t>
  </si>
  <si>
    <t>NT105</t>
  </si>
  <si>
    <t>NT103</t>
  </si>
  <si>
    <t>CT049</t>
  </si>
  <si>
    <t>NT101</t>
  </si>
  <si>
    <t>NT100</t>
  </si>
  <si>
    <t>NT110</t>
  </si>
  <si>
    <t>NT094</t>
  </si>
  <si>
    <t>CT050</t>
  </si>
  <si>
    <t>NT106</t>
  </si>
  <si>
    <t>NT112</t>
  </si>
  <si>
    <t>CT051</t>
  </si>
  <si>
    <t>NT118</t>
  </si>
  <si>
    <t>NT119</t>
  </si>
  <si>
    <t>NT116</t>
  </si>
  <si>
    <t>NT121</t>
  </si>
  <si>
    <t>CT053</t>
  </si>
  <si>
    <t>NT122</t>
  </si>
  <si>
    <t>NT117</t>
  </si>
  <si>
    <t>CT055</t>
  </si>
  <si>
    <t>CT057</t>
  </si>
  <si>
    <t>NT123</t>
  </si>
  <si>
    <t>NT114</t>
  </si>
  <si>
    <t>NT124</t>
  </si>
  <si>
    <t>NT107</t>
  </si>
  <si>
    <t>NT113</t>
  </si>
  <si>
    <t>CT058</t>
  </si>
  <si>
    <t>NT125</t>
  </si>
  <si>
    <t>NT126</t>
  </si>
  <si>
    <t>CT059</t>
  </si>
  <si>
    <t>CT060</t>
  </si>
  <si>
    <t>CT056</t>
  </si>
  <si>
    <t>CT062</t>
  </si>
  <si>
    <t>CT061</t>
  </si>
  <si>
    <t>CT065</t>
  </si>
  <si>
    <t>NT129</t>
  </si>
  <si>
    <t>NT131</t>
  </si>
  <si>
    <t>NT132</t>
  </si>
  <si>
    <t>NT136</t>
  </si>
  <si>
    <t>NT135</t>
  </si>
  <si>
    <t>NT134</t>
  </si>
  <si>
    <t>NT137</t>
  </si>
  <si>
    <t>NT139</t>
  </si>
  <si>
    <t>NT138</t>
  </si>
  <si>
    <t>NT140</t>
  </si>
  <si>
    <t>NT142</t>
  </si>
  <si>
    <t>NT133</t>
  </si>
  <si>
    <t>NT080</t>
  </si>
  <si>
    <t>CT067</t>
  </si>
  <si>
    <t>NT072</t>
  </si>
  <si>
    <t>CT066</t>
  </si>
  <si>
    <t>NT141</t>
  </si>
  <si>
    <t>CT048</t>
  </si>
  <si>
    <t>education_years_code</t>
  </si>
  <si>
    <t>education_years_partner_code</t>
  </si>
  <si>
    <t>Country_of_Birth_(Israel/Other)</t>
  </si>
  <si>
    <t xml:space="preserve">age_at_baseline </t>
  </si>
  <si>
    <t>Conception_method</t>
  </si>
  <si>
    <t>diamond_interview_date</t>
  </si>
  <si>
    <t>NT004</t>
  </si>
  <si>
    <t>CT001</t>
  </si>
  <si>
    <t>NT012</t>
  </si>
  <si>
    <t>NT014</t>
  </si>
  <si>
    <t>CT006</t>
  </si>
  <si>
    <t>CT011</t>
  </si>
  <si>
    <t>CT009</t>
  </si>
  <si>
    <t>CT019</t>
  </si>
  <si>
    <t>CT014</t>
  </si>
  <si>
    <t>NT021</t>
  </si>
  <si>
    <t>NT050</t>
  </si>
  <si>
    <t>NT037</t>
  </si>
  <si>
    <t>NT064</t>
  </si>
  <si>
    <t>NT009</t>
  </si>
  <si>
    <t>NT073</t>
  </si>
  <si>
    <t>NT062</t>
  </si>
  <si>
    <t>NT086</t>
  </si>
  <si>
    <t>NT079</t>
  </si>
  <si>
    <t>NT098</t>
  </si>
  <si>
    <t>NT095</t>
  </si>
  <si>
    <t>NT099</t>
  </si>
  <si>
    <t>NT108</t>
  </si>
  <si>
    <t>CT036</t>
  </si>
  <si>
    <t>CT054</t>
  </si>
  <si>
    <t>NT111</t>
  </si>
  <si>
    <t>CT052</t>
  </si>
  <si>
    <t>NT109</t>
  </si>
  <si>
    <t>CT063</t>
  </si>
  <si>
    <t>NT127</t>
  </si>
  <si>
    <t>NT130</t>
  </si>
  <si>
    <t>NT104</t>
  </si>
  <si>
    <t>NT115</t>
  </si>
  <si>
    <t>NT128</t>
  </si>
  <si>
    <t>CT064</t>
  </si>
  <si>
    <t>???</t>
  </si>
  <si>
    <t>צירים מוקדמים משבוע 31, סכרת הריון מאוזנת עם תזונה, היפרדות קרומים משבוע 37</t>
  </si>
  <si>
    <t>זירוז בעקבות האטה בגדילה בשבוע 39</t>
  </si>
  <si>
    <t xml:space="preserve">צהבת </t>
  </si>
  <si>
    <t>התינוקת נולדה עם כליה אחת</t>
  </si>
  <si>
    <t>סטודנטית למשפטים ועבודה סוציאלית</t>
  </si>
  <si>
    <t>16,20</t>
  </si>
  <si>
    <t>נכנסתי להריון באופן טבעי אבל לפני הכניסה להריון טבעי עשיתי 5 פעמים הזרעות. פעמיים כדורים ו3 פעמים בהזרקות. נכנסתי להריון ביום שנרשמתי למרפאה ivf נכנסתי להריון.</t>
  </si>
  <si>
    <t>איקוקלומין וזריקת אוביטרל</t>
  </si>
  <si>
    <t>after_PHQ_total</t>
  </si>
  <si>
    <t>b_diamond_past</t>
  </si>
  <si>
    <t>b_diamond_present</t>
  </si>
  <si>
    <t xml:space="preserve">נקלטתי בסבב 8 בעזרת גונאל , דקסמטאזון, קרינון והזרעה </t>
  </si>
  <si>
    <t>דהסטורציות וברדיקרדיות</t>
  </si>
  <si>
    <t xml:space="preserve">קיסרי חירום, המוגלובין 6.6 אחרי הניתוח </t>
  </si>
  <si>
    <t>Completed_Third_fMRI</t>
  </si>
  <si>
    <t>third_fmri_scan_date</t>
  </si>
  <si>
    <t>Dominant_hand</t>
  </si>
  <si>
    <t>second_fmri_questionnaire_date</t>
  </si>
  <si>
    <t>2FMRI_period_since_birth</t>
  </si>
  <si>
    <t>2FMRI_last_period_date</t>
  </si>
  <si>
    <t>2FMRI_breastfeeding</t>
  </si>
  <si>
    <t>2FMRI_average_sleep_hours</t>
  </si>
  <si>
    <t>2FMRI_birth_control_pills_usage</t>
  </si>
  <si>
    <t>2FMRI_additional_notes</t>
  </si>
  <si>
    <t>שואבת</t>
  </si>
  <si>
    <t>במהלך ההריון היה לי CVA בצרבבלום השמאלי. מעניין לציין שמאז ההריון והלידה יש לי פחות חרדות והתקפי חרדה.</t>
  </si>
  <si>
    <t>אני עם התקן ג'ניס, הוא הוכנס בדצמבר 2022. לקחתי סרסטל 50 מג החל מינואר 2023, והפסקתי לקחת לפני שבוע.</t>
  </si>
  <si>
    <t>הפסקתי את הגלולות למניעת הריון לפני שבוע וחצי</t>
  </si>
  <si>
    <t>בעלי מגויס למילואים</t>
  </si>
  <si>
    <t>נעזרתי בהזרעה</t>
  </si>
  <si>
    <t>קיצור צוואר וצירים מוקדמים</t>
  </si>
  <si>
    <t>המוגלובין נמוך</t>
  </si>
  <si>
    <t>לידה מוקדמת</t>
  </si>
  <si>
    <t>מעקב לדימומים עקב הפרעה המטולוגית</t>
  </si>
  <si>
    <t xml:space="preserve"> השגחה נוספת על התינוק בגלל gbs חיובי שלא הספקתי לקבל אנטיביוטיקה בגלל לידה מהירה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</si>
</sst>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Arial"/>
      <family val="2"/>
      <scheme val="minor"/>
    </font>
    <font>
      <sz val="11"/>
      <name val="Arial"/>
      <family val="2"/>
      <scheme val="minor"/>
    </font>
    <font>
      <sz val="8"/>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7">
    <xf numFmtId="0" fontId="0" fillId="0" borderId="0" xfId="0"/>
    <xf numFmtId="14" fontId="0" fillId="0" borderId="0" xfId="0" applyNumberFormat="1"/>
    <xf numFmtId="14" fontId="0" fillId="0" borderId="0" xfId="0" applyNumberFormat="1" applyAlignment="1">
      <alignment horizontal="left" readingOrder="1"/>
    </xf>
    <xf numFmtId="1" fontId="0" fillId="0" borderId="0" xfId="0" applyNumberFormat="1" applyAlignment="1">
      <alignment horizontal="left" readingOrder="1"/>
    </xf>
    <xf numFmtId="164" fontId="0" fillId="0" borderId="0" xfId="0" applyNumberFormat="1" applyAlignment="1">
      <alignment horizontal="left" readingOrder="1"/>
    </xf>
    <xf numFmtId="0" fontId="0" fillId="0" borderId="0" xfId="0" applyAlignment="1">
      <alignment horizontal="left" readingOrder="1"/>
    </xf>
    <xf numFmtId="0" fontId="0" fillId="0" borderId="0" xfId="0" applyAlignment="1">
      <alignment horizontal="left"/>
    </xf>
    <xf numFmtId="14" fontId="0" fillId="0" borderId="0" xfId="0" applyNumberFormat="1" applyAlignment="1">
      <alignment horizontal="left" vertical="top" readingOrder="1"/>
    </xf>
    <xf numFmtId="14" fontId="0" fillId="0" borderId="0" xfId="0" applyNumberFormat="1" applyAlignment="1">
      <alignment horizontal="left" vertical="top"/>
    </xf>
    <xf numFmtId="14" fontId="0" fillId="0" borderId="0" xfId="0" applyNumberFormat="1" applyAlignment="1">
      <alignment horizontal="left"/>
    </xf>
    <xf numFmtId="1" fontId="0" fillId="0" borderId="0" xfId="0" applyNumberFormat="1" applyAlignment="1">
      <alignment horizontal="left"/>
    </xf>
    <xf numFmtId="1" fontId="0" fillId="0" borderId="0" xfId="0" applyNumberFormat="1" applyAlignment="1">
      <alignment horizontal="left" vertical="top" wrapText="1" readingOrder="1"/>
    </xf>
    <xf numFmtId="0" fontId="0" fillId="0" borderId="0" xfId="0" applyAlignment="1">
      <alignment horizontal="left" vertical="top" wrapText="1" readingOrder="1"/>
    </xf>
    <xf numFmtId="14" fontId="0" fillId="0" borderId="0" xfId="0" applyNumberFormat="1" applyAlignment="1">
      <alignment horizontal="left" vertical="top" wrapText="1" readingOrder="1"/>
    </xf>
    <xf numFmtId="1" fontId="0" fillId="0" borderId="0" xfId="0" applyNumberFormat="1" applyAlignment="1">
      <alignment horizontal="left" vertical="top" wrapText="1"/>
    </xf>
    <xf numFmtId="1" fontId="1" fillId="0" borderId="0" xfId="0" applyNumberFormat="1" applyFont="1" applyAlignment="1">
      <alignment horizontal="left" readingOrder="1"/>
    </xf>
    <xf numFmtId="14" fontId="0" fillId="0" borderId="0" xfId="0" applyNumberFormat="1" applyAlignment="1">
      <alignment horizontal="left" readingOrder="2"/>
    </xf>
    <xf numFmtId="14" fontId="1" fillId="0" borderId="0" xfId="0" applyNumberFormat="1" applyFont="1" applyAlignment="1">
      <alignment horizontal="left" readingOrder="1"/>
    </xf>
    <xf numFmtId="0" fontId="1" fillId="0" borderId="0" xfId="0" applyFont="1"/>
    <xf numFmtId="0" fontId="1" fillId="0" borderId="0" xfId="0" applyFont="1" applyAlignment="1">
      <alignment horizontal="left" readingOrder="1"/>
    </xf>
    <xf numFmtId="0" fontId="1" fillId="0" borderId="0" xfId="0" applyFont="1" applyAlignment="1">
      <alignment horizontal="left"/>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wrapText="1"/>
    </xf>
    <xf numFmtId="9" fontId="0" fillId="0" borderId="0" xfId="0" applyNumberFormat="1"/>
    <xf numFmtId="2" fontId="0" fillId="0" borderId="0" xfId="0" applyNumberFormat="1" applyAlignment="1">
      <alignment horizontal="left" vertical="top" wrapText="1" readingOrder="1"/>
    </xf>
    <xf numFmtId="2" fontId="0" fillId="0" borderId="0" xfId="0" applyNumberFormat="1" applyAlignment="1">
      <alignment horizontal="left" readingOrder="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mit Klein" id="{B021C18F-8FE9-4383-8624-37561AB7713A}" userId="S::amitbe1@on.huji.ac.il::923e6cdf-2c84-4d94-a190-cb0d3820401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A1" dT="2025-06-26T16:15:28.03" personId="{B021C18F-8FE9-4383-8624-37561AB7713A}" id="{20EB4FB5-55EC-40C8-8680-E3A87ED33796}">
    <text>R=1,L=2</text>
  </threadedComment>
  <threadedComment ref="AE1" dT="2025-01-05T22:10:26.57" personId="{B021C18F-8FE9-4383-8624-37561AB7713A}" id="{CE627E52-DD3C-469D-89B3-94B840748A05}">
    <text>התאריך בו הנבדקות ענו על השאלונים לפני הריון</text>
  </threadedComment>
  <threadedComment ref="AF1" dT="2025-01-05T22:10:26.57" personId="{B021C18F-8FE9-4383-8624-37561AB7713A}" id="{CA6FB39E-F509-4D82-B45B-3139D8A0905D}">
    <text>התאריך בו הנבדקות ענו על השאלונים אחרי לידה</text>
  </threadedComment>
  <threadedComment ref="AG1" dT="2025-01-05T22:10:39.05" personId="{B021C18F-8FE9-4383-8624-37561AB7713A}" id="{D2A4FE85-ADE4-4A93-B4F8-8A0ED0FF3689}">
    <text>תאריך הסריקה הראשונה</text>
  </threadedComment>
  <threadedComment ref="AH1" dT="2025-01-05T22:10:39.05" personId="{B021C18F-8FE9-4383-8624-37561AB7713A}" id="{9C6BEB03-8919-4AA2-A202-C5C3078B447B}">
    <text>תאריך הסריקה השניה</text>
  </threadedComment>
  <threadedComment ref="AI1" dT="2025-01-05T22:10:39.05" personId="{B021C18F-8FE9-4383-8624-37561AB7713A}" id="{F1FD6B6E-2342-45D9-BFCA-7197DF99CD0B}">
    <text>תאריך הסריקה השלישית</text>
  </threadedComment>
  <threadedComment ref="AJ1" dT="2025-01-05T22:11:18.07" personId="{B021C18F-8FE9-4383-8624-37561AB7713A}" id="{0C6EE7D5-4C20-4530-B87F-50FCC454CDF8}">
    <text>הפרש הימים בין מועד המענה על השאלונים והסריקה הראשונה. אם הערך הוא מינוס - משמע הנבדקת ענתה על השאלונים אחרי שהיא נסרקה</text>
  </threadedComment>
  <threadedComment ref="AK1" dT="2025-01-05T22:20:12.12" personId="{B021C18F-8FE9-4383-8624-37561AB7713A}" id="{16FF48CE-8D1A-4E51-9ECC-5247BE3DFBE6}">
    <text>תאריך וסת אחרונה לפני ההריון</text>
  </threadedComment>
  <threadedComment ref="AL1" dT="2025-01-05T22:21:29.95" personId="{B021C18F-8FE9-4383-8624-37561AB7713A}" id="{28393A74-74A8-49C1-BB1C-BB195489D36D}">
    <text>הפרש הימים בין הסריקה הראשונה והכניסה להריון. אם הערך הוא מינוס - משמע הנבדקת הייתה בחודש הראשון להריונה בסריקה, ובדיקת ההריון לא עובדת בשבועות כל כך מוקדמים</text>
  </threadedComment>
  <threadedComment ref="AN1" dT="2025-01-19T13:59:07.94" personId="{B021C18F-8FE9-4383-8624-37561AB7713A}" id="{D4D6212A-E530-42C3-A9A4-66EBE8BC4DA4}">
    <text>כמה ימים אחרי הלידה לקח לנבדקת לענות על השאלון אחרי לידה</text>
  </threadedComment>
  <threadedComment ref="AS1" dT="2025-01-26T17:51:13.10" personId="{B021C18F-8FE9-4383-8624-37561AB7713A}" id="{47F5B633-FD74-4802-B1F7-5D842F46A6B2}">
    <text>Israel = 1, Other = 2</text>
  </threadedComment>
  <threadedComment ref="AW1" dT="2025-01-05T16:08:03.98" personId="{B021C18F-8FE9-4383-8624-37561AB7713A}" id="{859F13D7-4893-4B0A-9714-460F98446080}">
    <text xml:space="preserve">נשואה=1 . חיה בזוג=2 . רווקה=3. גרושה=4. אלמנה=5  </text>
  </threadedComment>
  <threadedComment ref="AZ1" dT="2025-01-26T17:32:52.68" personId="{B021C18F-8FE9-4383-8624-37561AB7713A}" id="{23B010EA-B012-43C4-8218-34EB627CF8BA}">
    <text xml:space="preserve">0–8 years = 1 (Primary education only), 9–12 years = 2 (Secondary education), 13 or more years = 3 (Higher education) </text>
  </threadedComment>
  <threadedComment ref="BB1" dT="2025-01-26T17:32:59.03" personId="{B021C18F-8FE9-4383-8624-37561AB7713A}" id="{36044159-4FBD-40D3-A7FA-E423DA77954B}">
    <text xml:space="preserve">0–8 years = 1 (Primary education only), 9–12 years = 2 (Secondary education), 13 or more years = 3 (Higher education) </text>
  </threadedComment>
  <threadedComment ref="BE1" dT="2025-01-05T16:09:35.85" personId="{B021C18F-8FE9-4383-8624-37561AB7713A}" id="{1310E0D1-7ECB-481D-9412-633CC1D23988}">
    <text>1=חרדית, 2=דתית, 3=חילונית, 4=מסורתית, 5=אחר</text>
  </threadedComment>
  <threadedComment ref="BG1" dT="2025-01-05T16:11:00.29" personId="{B021C18F-8FE9-4383-8624-37561AB7713A}" id="{05F7A0D7-6200-4D89-A642-2FA6B16EA9F3}">
    <text>נמוכה בהרבה מהממוצע-1. נמוכה במקצת מהממוצע-2. ממוצעת-3. גבוהה במקצת מהממוצע-4. גבוהה בהרבה מהממוצע-5.</text>
  </threadedComment>
  <threadedComment ref="CM1" dT="2025-01-04T12:59:05.79" personId="{B021C18F-8FE9-4383-8624-37561AB7713A}" id="{2E43B48E-B9FB-416B-9C79-88ABB9BABC52}">
    <text xml:space="preserve">לא כולל את שאלות 10, 16, 22, 29, 30. יכול להיות מ-25 עד 125.  בנוסף צריך להפוך את הציון בשאלות 2,5,7,13,19,26,28.
</text>
  </threadedComment>
  <threadedComment ref="CN1" dT="2025-01-04T19:12:34.53" personId="{B021C18F-8FE9-4383-8624-37561AB7713A}" id="{2FDE8FE7-01FB-496C-9D88-6BAD9C7B296F}">
    <text xml:space="preserve">אם נבדקת קיבלה ציון 1 בלפחות אחד מה-CUTOFF של הסולמות, היא תקבל פה 1 </text>
  </threadedComment>
  <threadedComment ref="CO1" dT="2025-01-04T12:59:38.23" personId="{B021C18F-8FE9-4383-8624-37561AB7713A}" id="{29F1C2BD-CFAD-46D0-9073-5C77CC2135F5}">
    <text>כולל את הסולמות של הזנחה גופנית ונפשית</text>
  </threadedComment>
  <threadedComment ref="CP1" dT="2025-01-04T12:59:54.99" personId="{B021C18F-8FE9-4383-8624-37561AB7713A}" id="{42049786-4546-4405-8C8B-C1229835FA6D}">
    <text>כולל את הסולמות של התעללות גופנית, נפשית ומינית</text>
  </threadedComment>
  <threadedComment ref="CV1" dT="2025-01-04T19:10:05.93" personId="{B021C18F-8FE9-4383-8624-37561AB7713A}" id="{31B76FE3-B209-494F-B7D0-2786D42D1261}">
    <text>אם נבדקת קיבלה 8 ומעלה בסולם הזה היא תקבל ציון 1</text>
  </threadedComment>
  <threadedComment ref="CW1" dT="2025-01-04T19:10:15.70" personId="{B021C18F-8FE9-4383-8624-37561AB7713A}" id="{C0EBC0AC-17E7-4ABA-A359-97CAF7E4046B}">
    <text>אם נבדקת קיבלה 10 ומעלה בסולם הזה היא תקבל ציון 1</text>
  </threadedComment>
  <threadedComment ref="CX1" dT="2025-01-04T19:10:36.83" personId="{B021C18F-8FE9-4383-8624-37561AB7713A}" id="{CBB045EE-FEA3-49DB-A528-1AFBBD981CAC}">
    <text>אם נבדקת קיבלה 13 ומעלה בסולם הזה היא תקבל ציון 1</text>
  </threadedComment>
  <threadedComment ref="CY1" dT="2025-01-04T19:10:57.11" personId="{B021C18F-8FE9-4383-8624-37561AB7713A}" id="{4386BF72-68D0-4A47-8709-5A7EFA356B6A}">
    <text>אם נבדקת קיבלה 10 ומעלה בסולם הזה היא תקבל ציון 1</text>
  </threadedComment>
  <threadedComment ref="CZ1" dT="2025-01-04T19:11:12.06" personId="{B021C18F-8FE9-4383-8624-37561AB7713A}" id="{0D8752ED-C7DF-4451-84DF-78CF7D09ADB0}">
    <text>אם נבדקת קיבלה 15 ומעלה בסולם הזה היא תקבל ציון 1</text>
  </threadedComment>
  <threadedComment ref="DA1" dT="2025-01-04T19:14:01.87" personId="{B021C18F-8FE9-4383-8624-37561AB7713A}" id="{41EA85C4-52D7-4F7A-A2AA-39D3951BC737}">
    <text>שאלות 10, 16, 22 - אם נבדקת ענתה 5 על אחת מהן היא מקבלת נקודה, סך הכל יכולה לצבור פה 3 נקודות אם היא ענתה 5 על כל השאלות האלו</text>
  </threadedComment>
  <threadedComment ref="EK1" dT="2024-12-31T16:04:40.56" personId="{B021C18F-8FE9-4383-8624-37561AB7713A}" id="{2D8397B6-296A-45A1-A12A-E65EBE6A67C9}">
    <text>כל מי שענתה "קרה לי" או "הייתי עדה לזה" קיבלה נקודה אחת על כל טראומה, כך שהציון נע בין 0 ל-16</text>
  </threadedComment>
  <threadedComment ref="EL1" dT="2025-01-04T12:56:57.10" personId="{B021C18F-8FE9-4383-8624-37561AB7713A}" id="{6C242281-CF92-4535-B1BD-A346C23D5728}">
    <text>(item 6; physical assault, item 7; assault with weapon, item 8; sexual assault, item 9; other unwanted sexual experience, item 10; combat, item 11; captivity, item 14; witnessed violent death)</text>
  </threadedComment>
  <threadedComment ref="EM1" dT="2025-01-04T12:57:07.53" personId="{B021C18F-8FE9-4383-8624-37561AB7713A}" id="{751AE745-57FF-4CFE-BD47-04DF5F1F73E2}">
    <text>(item 1; natural disaster, item 2; fire/explosion, item 3; motor vehicle accident, item 4; other serious accident, item 5; exposure to toxic substance, item 12; life-threatening injury/illness, item 13; severe human suffering, item 15; sudden, unexpected death of a loved one, item 16; caused serious injury/death of another)</text>
  </threadedComment>
  <threadedComment ref="FI1" dT="2025-01-04T19:19:51.70" personId="{B021C18F-8FE9-4383-8624-37561AB7713A}" id="{B39C37CC-2EE1-4E77-AFD3-4BDF43D0A866}">
    <text>ציון מ-0 עד 80</text>
  </threadedComment>
  <threadedComment ref="FJ1" dT="2025-01-04T19:17:02.68" personId="{B021C18F-8FE9-4383-8624-37561AB7713A}" id="{FB34E166-4815-48C0-86C0-978F6CB6C5B0}">
    <text>ציון חתך של 33. אם נבדקת קיבלה סך הכל ציון כולל ששווה או גדול מ-33 היא קיבלה ציון 1 בעמודה הזאת</text>
  </threadedComment>
  <threadedComment ref="FK1" dT="2025-01-04T19:22:57.27" personId="{B021C18F-8FE9-4383-8624-37561AB7713A}" id="{A34BDD91-66A5-4279-8B83-C083EF7E2AA4}">
    <text>ציון של 2 ומעלה נחשב כסימפטום מאושר. נבדקת צריכה לצבור לפחות סימפטום אחד משאלות 1-5, סימפטום אחד משאלות 6-7, שני סימפטומים משאלות 8-14, ושני סימפטומים משאלות 15-20</text>
  </threadedComment>
  <threadedComment ref="GD1" dT="2025-01-17T14:09:27.73" personId="{B021C18F-8FE9-4383-8624-37561AB7713A}" id="{F754E229-297C-462E-A1BE-23070055E42A}">
    <text>לא הקשו כלל = 0, הקשו במידה מה = 1, הקשו מאוד = 2, הקשו באופן קיצוני = 3. שאלה זו לא כלולה בציון הכולל של השאלון.</text>
  </threadedComment>
  <threadedComment ref="GP1" dT="2025-01-17T19:37:34.85" personId="{B021C18F-8FE9-4383-8624-37561AB7713A}" id="{25EA6AAD-A721-4790-A37C-CFBC5A798FDB}">
    <text>1 = בן/בת זוג, 2 = ידיד/ידידה, 3 = בן או בת, 4 = אח או אחות, 5 = הורה, 6 = אחר. שאלה זו לא כלולה בציון הסופי.</text>
  </threadedComment>
  <threadedComment ref="OP1" dT="2025-01-26T18:05:23.52" personId="{B021C18F-8FE9-4383-8624-37561AB7713A}" id="{122B30CC-10A4-48ED-B4D3-8C33BFF8F95A}">
    <text>Natural = 1, Medication-Assisted = 2, Artificial Insemination = 3, In-Vitro Fertilization (IVF) = 4</text>
  </threadedComment>
  <threadedComment ref="QH1" dT="2025-01-17T19:34:28.70" personId="{B021C18F-8FE9-4383-8624-37561AB7713A}" id="{621E6A4D-49DB-422C-A2DD-B49E9319F5CD}">
    <text>לא הקשו כלל = 0, הקשו במידה מה = 1, הקשו מאוד = 2, הקשו באופן קיצוני = 3. שאלה זו לא כלולה בציון הכולל של השאלון.</text>
  </threadedComment>
  <threadedComment ref="QT1" dT="2025-01-17T19:34:38.12" personId="{B021C18F-8FE9-4383-8624-37561AB7713A}" id="{C4585A42-4655-4FBC-946A-BB0158A96850}">
    <text>לא הקשו כלל = 0, הקשו במידה מה = 1, הקשו מאוד = 2, הקשו באופן קיצוני = 3. שאלה זו לא כלולה בציון הכולל של השאלון.</text>
  </threadedComment>
  <threadedComment ref="RF1" dT="2025-01-17T19:34:44.76" personId="{B021C18F-8FE9-4383-8624-37561AB7713A}" id="{A83C9033-6CD3-4187-A5E8-E63A717F1698}">
    <text>לא הקשו כלל = 0, הקשו במידה מה = 1, הקשו מאוד = 2, הקשו באופן קיצוני = 3. שאלה זו לא כלולה בציון הכולל של השאלון.</text>
  </threadedComment>
  <threadedComment ref="VB1" dT="2025-01-04T12:00:56.85" personId="{B021C18F-8FE9-4383-8624-37561AB7713A}" id="{30F1F40A-E7DE-42A2-A11E-5FF9DD17CC96}">
    <text>(male=1 female=2)</text>
  </threadedComment>
  <threadedComment ref="VC1" dT="2025-01-04T12:01:08.34" personId="{B021C18F-8FE9-4383-8624-37561AB7713A}" id="{FFB451AA-882B-40CC-B6FC-8F1F217826A2}">
    <text>(yes=1 no=2)</text>
  </threadedComment>
  <threadedComment ref="VE1" dT="2025-01-05T18:06:09.44" personId="{B021C18F-8FE9-4383-8624-37561AB7713A}" id="{0D711812-DBFE-43A8-A630-40E6221019A4}">
    <text>עיגלתי כלפי מטה, אז לדוגמא 40+5 הפך ל-40</text>
  </threadedComment>
  <threadedComment ref="VF1" dT="2025-01-04T12:01:51.90" personId="{B021C18F-8FE9-4383-8624-37561AB7713A}" id="{566DF47F-06C1-4BB2-BEF7-C16B46B4B6E5}">
    <text>grams</text>
  </threadedComment>
  <threadedComment ref="VG1" dT="2025-01-04T12:02:03.18" personId="{B021C18F-8FE9-4383-8624-37561AB7713A}" id="{723E4EE8-3155-4FE2-B86F-13EE77301558}">
    <text>(1=vaginal 2=planned cesaream 3=unplanned casaream 4=vacuum)</text>
  </threadedComment>
  <threadedComment ref="VH1" dT="2025-01-04T12:02:12.20" personId="{B021C18F-8FE9-4383-8624-37561AB7713A}" id="{749C929D-8F57-40BB-8B08-5B32060AA751}">
    <text>(no=1 yes=2)</text>
  </threadedComment>
  <threadedComment ref="VK1" dT="2025-01-04T12:02:22.51" personId="{B021C18F-8FE9-4383-8624-37561AB7713A}" id="{3250E274-B45E-4996-A36B-87E981409C10}">
    <text>(no=1 yes=2)</text>
  </threadedComment>
  <threadedComment ref="WM1" dT="2025-01-07T17:46:23.95" personId="{B021C18F-8FE9-4383-8624-37561AB7713A}" id="{C51F8FFD-99C2-4653-894D-15A6F76FB793}">
    <text>0-לפני הלידה. 1-בחצי שנה לאחר הלידה. 2-יותר מחצי שנה אחרי הלידה. 3-לא ישים כי אין לי סימפטומים</text>
  </threadedComment>
  <threadedComment ref="WN1" dT="2025-01-07T17:46:33.80" personId="{B021C18F-8FE9-4383-8624-37561AB7713A}" id="{510294CB-7541-4B79-B6B6-16971516F593}">
    <text>0-פחות מחודש. 1-בין חודש לשלושה. 2-יותר משלושה חודשים. 3-לא ישים כי אין לי סימפטומים.</text>
  </threadedComment>
  <threadedComment ref="WR1" dT="2025-01-18T20:55:46.96" personId="{B021C18F-8FE9-4383-8624-37561AB7713A}" id="{8C19888C-2078-4416-8937-20C92EF91B05}">
    <text>שאלות 3-22</text>
  </threadedComment>
  <threadedComment ref="WS1" dT="2025-01-18T20:55:55.64" personId="{B021C18F-8FE9-4383-8624-37561AB7713A}" id="{7E6CF61C-0547-4E16-BA5D-32928FE4C250}">
    <text>שאלות 3-12</text>
  </threadedComment>
  <threadedComment ref="WT1" dT="2025-01-18T20:56:05.17" personId="{B021C18F-8FE9-4383-8624-37561AB7713A}" id="{60A93E5A-9414-48BB-B10A-6961600F4243}">
    <text>שאלות 13-24</text>
  </threadedComment>
  <threadedComment ref="WU1" dT="2025-01-18T20:56:15.13" personId="{B021C18F-8FE9-4383-8624-37561AB7713A}" id="{B6834C03-FC70-4A21-A0AC-D61EBD789C18}">
    <text>שאלות 23-24</text>
  </threadedComment>
  <threadedComment ref="WV1" dT="2025-01-18T20:56:54.28" personId="{B021C18F-8FE9-4383-8624-37561AB7713A}" id="{DD285775-7641-418C-AE0F-FC04872910C2}">
    <text>ציון 0 או 1 בהתאם לקריטריונים. לפירוט מלא יש לגשת למסמך המסביר על הסכימה של השאלונים.</text>
  </threadedComment>
  <threadedComment ref="XK1" dT="2025-01-17T19:34:52.33" personId="{B021C18F-8FE9-4383-8624-37561AB7713A}" id="{FA781AA7-C4C2-4E1D-84B4-D35CD67324FF}">
    <text>לא הקשו כלל = 0, הקשו במידה מה = 1, הקשו מאוד = 2, הקשו באופן קיצוני = 3. שאלה זו לא כלולה בציון הכולל של השאלון.</text>
  </threadedComment>
  <threadedComment ref="ABF1" dT="2025-01-04T12:59:05.79" personId="{B021C18F-8FE9-4383-8624-37561AB7713A}" id="{835FBC87-FF50-4DA3-BCA5-BA15A9E6804F}">
    <text>לא כולל את שאלות 10, 16, 22, 29, 30. יכול להיות מ-25 עד 125. בנוסף צריך להפוך את הציון בשאלות 2,5,7,13,19,26,28.</text>
  </threadedComment>
  <threadedComment ref="ABG1" dT="2025-01-04T19:12:34.53" personId="{B021C18F-8FE9-4383-8624-37561AB7713A}" id="{DAF578AA-8181-4D2D-B8C6-7800C5717EB3}">
    <text xml:space="preserve">אם נבדקת קיבלה ציון 1 בלפחות אחד מה-CUTOFF של הסולמות, היא תקבל פה 1 </text>
  </threadedComment>
  <threadedComment ref="ABH1" dT="2025-01-04T12:59:38.23" personId="{B021C18F-8FE9-4383-8624-37561AB7713A}" id="{CAD873EA-CA0F-4C8A-9E01-DF95EA673237}">
    <text>כולל את הסולמות של הזנחה גופנית ונפשית</text>
  </threadedComment>
  <threadedComment ref="ABI1" dT="2025-01-04T12:59:54.99" personId="{B021C18F-8FE9-4383-8624-37561AB7713A}" id="{DFFD42B7-1CD2-4DD0-8835-D25DAC32A09E}">
    <text>כולל את הסולמות של התעללות גופנית, נפשית ומינית</text>
  </threadedComment>
  <threadedComment ref="ABO1" dT="2025-01-04T19:10:05.93" personId="{B021C18F-8FE9-4383-8624-37561AB7713A}" id="{F81BE083-C132-4411-8420-F03250B628E8}">
    <text>אם נבדקת קיבלה 8 ומעלה בסולם הזה היא תקבל ציון 1</text>
  </threadedComment>
  <threadedComment ref="ABP1" dT="2025-01-04T19:10:15.70" personId="{B021C18F-8FE9-4383-8624-37561AB7713A}" id="{E3A573AF-6D7B-4014-B3C6-90EFC50D213C}">
    <text>אם נבדקת קיבלה 10 ומעלה בסולם הזה היא תקבל ציון 1</text>
  </threadedComment>
  <threadedComment ref="ABQ1" dT="2025-01-04T19:10:36.83" personId="{B021C18F-8FE9-4383-8624-37561AB7713A}" id="{74E81CB8-2DCC-4BFB-9DF5-E9123C21A3C5}">
    <text>אם נבדקת קיבלה 13 ומעלה בסולם הזה היא תקבל ציון 1</text>
  </threadedComment>
  <threadedComment ref="ABR1" dT="2025-01-04T19:10:57.11" personId="{B021C18F-8FE9-4383-8624-37561AB7713A}" id="{C6BD104B-7339-482B-B3AC-9DB1A6C02D7A}">
    <text>אם נבדקת קיבלה 10 ומעלה בסולם הזה היא תקבל ציון 1</text>
  </threadedComment>
  <threadedComment ref="ABS1" dT="2025-01-04T19:11:12.06" personId="{B021C18F-8FE9-4383-8624-37561AB7713A}" id="{6A801B60-A62E-49ED-81D7-2D42CD704E83}">
    <text>אם נבדקת קיבלה 15 ומעלה בסולם הזה היא תקבל ציון 1</text>
  </threadedComment>
  <threadedComment ref="ABT1" dT="2025-01-04T19:14:01.87" personId="{B021C18F-8FE9-4383-8624-37561AB7713A}" id="{D0069A4B-3E5D-4BD0-93C7-4FEF32F61E1C}">
    <text>שאלות 10, 16, 22 - אם נבדקת ענתה 5 על אחת מהן היא מקבלת נקודה, סך הכל יכולה לצבור פה 3 נקודות אם היא ענתה 5 על כל השאלות האלו</text>
  </threadedComment>
  <threadedComment ref="AEI1" dT="2025-01-05T22:10:39.05" personId="{B021C18F-8FE9-4383-8624-37561AB7713A}" id="{36727A30-C9EE-45AA-88DF-6AFF9020ACB5}">
    <text>תאריך הסריקה השניה (מילוי השאלון בסריקה השניה)</text>
  </threadedComment>
  <threadedComment ref="AEK1" dT="2025-06-30T10:51:32.10" personId="{B021C18F-8FE9-4383-8624-37561AB7713A}" id="{2D42B681-BF94-459D-B868-77784F9F4B99}">
    <text xml:space="preserve">האם קיבלת ווסת מאז הלידה? </text>
  </threadedComment>
  <threadedComment ref="AEL1" dT="2025-06-30T10:51:50.08" personId="{B021C18F-8FE9-4383-8624-37561AB7713A}" id="{8AED2D48-2107-4F20-BD20-A042300E302D}">
    <text xml:space="preserve">מתי היתה הוסת האחרונה? </text>
  </threadedComment>
  <threadedComment ref="AEM1" dT="2025-06-30T10:51:59.08" personId="{B021C18F-8FE9-4383-8624-37561AB7713A}" id="{974F1893-E3BC-41E4-927C-FB3BF973CF66}">
    <text>האם הינך מניקה?</text>
  </threadedComment>
  <threadedComment ref="AEN1" dT="2025-06-30T10:52:04.45" personId="{B021C18F-8FE9-4383-8624-37561AB7713A}" id="{761B3331-14DB-4F24-9E30-857AB266B861}">
    <text>כמה שעות בממוצע את ישנה בלילה?</text>
  </threadedComment>
  <threadedComment ref="AEO1" dT="2025-06-30T10:52:11.09" personId="{B021C18F-8FE9-4383-8624-37561AB7713A}" id="{F015E4C4-3F3F-438F-A420-36083C68BC3B}">
    <text>האם את נוטלת גלולות למניעת הריון?</text>
  </threadedComment>
  <threadedComment ref="AEP1" dT="2025-06-30T10:52:18.51" personId="{B021C18F-8FE9-4383-8624-37561AB7713A}" id="{0195CA2D-4121-4845-A132-BAA5B371A960}">
    <text>משהו נוסף שחשוב לך שנדע?</text>
  </threadedComment>
  <threadedComment ref="AFV1" dT="2025-01-18T13:12:53.87" personId="{B021C18F-8FE9-4383-8624-37561AB7713A}" id="{9D327099-0D42-452F-A92F-4E3B36094EB5}">
    <text>אף יום = 0, יום אחד = 1, שני ימים = 2, שלושה ימים = 3, ארבעה ימים = 4, חמישה ימים או יותר = 5. שאלה זו לא נכנסת לציון המשוקלל.</text>
  </threadedComment>
  <threadedComment ref="AFY1" dT="2025-01-18T13:19:40.97" personId="{B021C18F-8FE9-4383-8624-37561AB7713A}" id="{2C92B931-6EB1-4904-A2F0-0E2667C1D8C3}">
    <text>לפני הריון = 1, טרימסטר ראשון = 2, טרימסטר שני = 3, טרימסטר שלישי = 4, אחרי לידה = 5</text>
  </threadedComment>
  <threadedComment ref="AIU1" dT="2025-01-04T19:19:51.70" personId="{B021C18F-8FE9-4383-8624-37561AB7713A}" id="{ACB0A021-F190-46DB-914B-CB119AA60B35}">
    <text>ציון מ-0 עד 80</text>
  </threadedComment>
  <threadedComment ref="AIV1" dT="2025-01-04T19:17:02.68" personId="{B021C18F-8FE9-4383-8624-37561AB7713A}" id="{8DFF9A04-C7BC-4F1E-B77A-B6879AA58A81}">
    <text>ציון חתך של 33. אם נבדקת קיבלה סך הכל ציון כולל ששווה או גדול מ-33 היא קיבלה ציון 1 בעמודה הזאת</text>
  </threadedComment>
  <threadedComment ref="AIW1" dT="2025-01-04T19:22:57.27" personId="{B021C18F-8FE9-4383-8624-37561AB7713A}" id="{19ABA644-11F5-44A7-9D0B-A20CFB96C43A}">
    <text>ציון של 2 ומעלה נחשב כסימפטום מאושר. נבדקת צריכה לצבור לפחות סימפטום אחד משאלות 1-5, סימפטום אחד משאלות 6-7, שני סימפטומים משאלות 8-14, ושני סימפטומים משאלות 15-20</text>
  </threadedComment>
  <threadedComment ref="AJH1" dT="2025-01-17T19:34:57.24" personId="{B021C18F-8FE9-4383-8624-37561AB7713A}" id="{029E8BA4-63B2-4B06-AD59-770EE2872B25}">
    <text>לא הקשו כלל = 0, הקשו במידה מה = 1, הקשו מאוד = 2, הקשו באופן קיצוני = 3. שאלה זו לא כלולה בציון הכולל של השאלון.</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JR507"/>
  <sheetViews>
    <sheetView tabSelected="1" zoomScale="75" zoomScaleNormal="75" workbookViewId="0">
      <pane xSplit="1" ySplit="1" topLeftCell="QC171" activePane="bottomRight" state="frozen"/>
      <selection pane="topRight" activeCell="B1" sqref="B1"/>
      <selection pane="bottomLeft" activeCell="A2" sqref="A2"/>
      <selection pane="bottomRight" activeCell="QG174" sqref="QG174"/>
    </sheetView>
  </sheetViews>
  <sheetFormatPr defaultColWidth="14.75" defaultRowHeight="14" x14ac:dyDescent="0.3"/>
  <cols>
    <col min="1" max="30" width="14.6640625" style="3" customWidth="1"/>
    <col min="31" max="31" width="14.6640625" style="7" customWidth="1"/>
    <col min="32" max="32" width="14.6640625" style="2" customWidth="1"/>
    <col min="33" max="35" width="14.6640625" style="8" customWidth="1"/>
    <col min="36" max="36" width="14.6640625" style="3" customWidth="1"/>
    <col min="37" max="37" width="14.6640625" style="9" customWidth="1"/>
    <col min="38" max="38" width="14.6640625" style="3" customWidth="1"/>
    <col min="39" max="39" width="14.6640625" style="2" customWidth="1"/>
    <col min="40" max="40" width="14.6640625" style="10" customWidth="1"/>
    <col min="41" max="42" width="14.6640625" style="2" customWidth="1"/>
    <col min="43" max="43" width="14.6640625" style="3" customWidth="1"/>
    <col min="44" max="47" width="14.6640625" customWidth="1"/>
    <col min="48" max="54" width="14.6640625" style="3" customWidth="1"/>
    <col min="55" max="56" width="14.6640625" customWidth="1"/>
    <col min="57" max="59" width="14.6640625" style="3" customWidth="1"/>
    <col min="60" max="60" width="14.6640625" style="2" customWidth="1"/>
    <col min="61" max="105" width="14.6640625" style="3" customWidth="1"/>
    <col min="106" max="106" width="14.6640625" style="2" customWidth="1"/>
    <col min="107" max="107" width="14.6640625" style="3" customWidth="1"/>
    <col min="108" max="108" width="14.6640625" style="6" customWidth="1"/>
    <col min="109" max="109" width="14.6640625" style="3" customWidth="1"/>
    <col min="110" max="110" width="14.6640625" style="6" customWidth="1"/>
    <col min="111" max="111" width="14.6640625" style="3" customWidth="1"/>
    <col min="112" max="112" width="14.6640625" style="6" customWidth="1"/>
    <col min="113" max="113" width="14.6640625" style="3" customWidth="1"/>
    <col min="114" max="114" width="14.6640625" style="6" customWidth="1"/>
    <col min="115" max="115" width="14.6640625" style="3" customWidth="1"/>
    <col min="116" max="116" width="14.6640625" style="6" customWidth="1"/>
    <col min="117" max="117" width="14.6640625" style="3" customWidth="1"/>
    <col min="118" max="118" width="14.6640625" style="6" customWidth="1"/>
    <col min="119" max="119" width="14.6640625" style="3" customWidth="1"/>
    <col min="120" max="120" width="14.6640625" style="6" customWidth="1"/>
    <col min="121" max="121" width="14.6640625" style="3" customWidth="1"/>
    <col min="122" max="122" width="14.6640625" style="6" customWidth="1"/>
    <col min="123" max="123" width="14.6640625" style="3" customWidth="1"/>
    <col min="124" max="124" width="14.6640625" style="6" customWidth="1"/>
    <col min="125" max="125" width="14.6640625" style="3" customWidth="1"/>
    <col min="126" max="126" width="14.6640625" style="6" customWidth="1"/>
    <col min="127" max="127" width="14.6640625" style="3" customWidth="1"/>
    <col min="128" max="128" width="14.6640625" style="6" customWidth="1"/>
    <col min="129" max="129" width="14.6640625" style="3" customWidth="1"/>
    <col min="130" max="130" width="14.6640625" style="6" customWidth="1"/>
    <col min="131" max="131" width="14.6640625" style="3" customWidth="1"/>
    <col min="132" max="132" width="14.6640625" style="6" customWidth="1"/>
    <col min="133" max="133" width="14.6640625" style="3" customWidth="1"/>
    <col min="134" max="134" width="14.6640625" style="6" customWidth="1"/>
    <col min="135" max="135" width="14.6640625" style="3" customWidth="1"/>
    <col min="136" max="136" width="14.6640625" style="6" customWidth="1"/>
    <col min="137" max="137" width="14.6640625" style="3" customWidth="1"/>
    <col min="138" max="138" width="14.6640625" style="6" customWidth="1"/>
    <col min="139" max="139" width="14.6640625" style="3" customWidth="1"/>
    <col min="140" max="140" width="14.6640625" style="6" customWidth="1"/>
    <col min="141" max="143" width="14.6640625" style="3" customWidth="1"/>
    <col min="144" max="144" width="14.6640625" style="2" customWidth="1"/>
    <col min="145" max="167" width="14.6640625" style="3" customWidth="1"/>
    <col min="168" max="168" width="14.6640625" style="2" customWidth="1"/>
    <col min="169" max="174" width="14.6640625" style="3" customWidth="1"/>
    <col min="175" max="175" width="14.6640625" style="4" customWidth="1"/>
    <col min="176" max="176" width="14.6640625" style="2" customWidth="1"/>
    <col min="177" max="187" width="14.6640625" style="3" customWidth="1"/>
    <col min="188" max="188" width="14.6640625" style="2" customWidth="1"/>
    <col min="189" max="196" width="14.6640625" style="3" customWidth="1"/>
    <col min="197" max="197" width="14.6640625" style="2" customWidth="1"/>
    <col min="198" max="217" width="14.6640625" style="3" customWidth="1"/>
    <col min="218" max="218" width="14.6640625" style="2" customWidth="1"/>
    <col min="219" max="272" width="14.6640625" style="3" customWidth="1"/>
    <col min="273" max="273" width="14.6640625" style="2" customWidth="1"/>
    <col min="274" max="309" width="14.6640625" style="3" customWidth="1"/>
    <col min="310" max="316" width="14.6640625" style="5" customWidth="1"/>
    <col min="317" max="317" width="14.6640625" style="2" customWidth="1"/>
    <col min="318" max="345" width="14.6640625" style="3" customWidth="1"/>
    <col min="346" max="349" width="14.6640625" style="26" customWidth="1"/>
    <col min="350" max="350" width="14.6640625" style="2" customWidth="1"/>
    <col min="351" max="371" width="14.6640625" style="3" customWidth="1"/>
    <col min="372" max="372" width="14.6640625" style="2" customWidth="1"/>
    <col min="373" max="404" width="14.6640625" style="3" customWidth="1"/>
    <col min="405" max="406" width="14.6640625" customWidth="1"/>
    <col min="407" max="407" width="14.6640625" style="2" customWidth="1"/>
    <col min="408" max="435" width="14.6640625" style="3" customWidth="1"/>
    <col min="436" max="439" width="14.6640625" style="26" customWidth="1"/>
    <col min="440" max="440" width="14.6640625" style="2" customWidth="1"/>
    <col min="441" max="451" width="14.6640625" style="3" customWidth="1"/>
    <col min="452" max="452" width="14.6640625" style="2" customWidth="1"/>
    <col min="453" max="463" width="14.6640625" style="3" customWidth="1"/>
    <col min="464" max="464" width="14.6640625" style="2" customWidth="1"/>
    <col min="465" max="475" width="14.6640625" style="3" customWidth="1"/>
    <col min="476" max="476" width="14.6640625" style="2" customWidth="1"/>
    <col min="477" max="484" width="14.6640625" style="3" customWidth="1"/>
    <col min="485" max="485" width="14.6640625" style="2" customWidth="1"/>
    <col min="486" max="493" width="14.6640625" style="3" customWidth="1"/>
    <col min="494" max="494" width="14.6640625" style="2" customWidth="1"/>
    <col min="495" max="502" width="14.6640625" style="3" customWidth="1"/>
    <col min="503" max="503" width="14.6640625" style="2" customWidth="1"/>
    <col min="504" max="525" width="14.6640625" style="3" customWidth="1"/>
    <col min="526" max="526" width="14.6640625" style="2" customWidth="1"/>
    <col min="527" max="548" width="14.6640625" style="3" customWidth="1"/>
    <col min="549" max="549" width="14.6640625" style="2" customWidth="1"/>
    <col min="550" max="571" width="14.6640625" style="3" customWidth="1"/>
    <col min="572" max="573" width="14.6640625" style="2" customWidth="1"/>
    <col min="574" max="575" width="14.6640625" style="3" customWidth="1"/>
    <col min="576" max="576" width="14.6640625" customWidth="1"/>
    <col min="577" max="581" width="14.6640625" style="3" customWidth="1"/>
    <col min="582" max="582" width="14.6640625" customWidth="1"/>
    <col min="583" max="584" width="14.6640625" style="3" customWidth="1"/>
    <col min="585" max="585" width="14.6640625" customWidth="1"/>
    <col min="586" max="586" width="14.6640625" style="2" customWidth="1"/>
    <col min="587" max="624" width="14.6640625" style="3" customWidth="1"/>
    <col min="625" max="625" width="14.6640625" style="2" customWidth="1"/>
    <col min="626" max="636" width="14.6640625" style="3" customWidth="1"/>
    <col min="637" max="637" width="14.6640625" style="2" customWidth="1"/>
    <col min="638" max="645" width="14.6640625" style="3" customWidth="1"/>
    <col min="646" max="646" width="14.6640625" style="2" customWidth="1"/>
    <col min="647" max="665" width="14.6640625" style="3" customWidth="1"/>
    <col min="666" max="669" width="14.6640625" style="5" customWidth="1"/>
    <col min="670" max="670" width="14.6640625" style="2" customWidth="1"/>
    <col min="671" max="698" width="14.6640625" style="3" customWidth="1"/>
    <col min="699" max="702" width="14.6640625" style="26" customWidth="1"/>
    <col min="703" max="703" width="14.6640625" style="2" customWidth="1"/>
    <col min="704" max="748" width="14.6640625" style="3" customWidth="1"/>
    <col min="749" max="749" width="14.6640625" style="2" customWidth="1"/>
    <col min="750" max="792" width="14.6640625" style="3" customWidth="1"/>
    <col min="793" max="793" width="14.6640625" style="2" customWidth="1"/>
    <col min="794" max="814" width="14.6640625" style="3" customWidth="1"/>
    <col min="815" max="815" width="14.6640625" style="8" customWidth="1"/>
    <col min="816" max="819" width="14.6640625" style="2" customWidth="1"/>
    <col min="820" max="820" width="14.6640625" style="3" customWidth="1"/>
    <col min="821" max="823" width="14.6640625" style="2" customWidth="1"/>
    <col min="824" max="855" width="14.6640625" style="3" customWidth="1"/>
    <col min="856" max="856" width="14.6640625" style="2" customWidth="1"/>
    <col min="857" max="861" width="14.6640625" style="3" customWidth="1"/>
    <col min="862" max="866" width="14.6640625" customWidth="1"/>
    <col min="867" max="867" width="14.6640625" style="1" customWidth="1"/>
    <col min="868" max="872" width="14.6640625" customWidth="1"/>
    <col min="873" max="873" width="14.6640625" style="2" customWidth="1"/>
    <col min="874" max="886" width="14.6640625" customWidth="1"/>
    <col min="887" max="887" width="14.6640625" style="1" customWidth="1"/>
    <col min="888" max="892" width="14.6640625" customWidth="1"/>
    <col min="893" max="893" width="14.6640625" style="2" customWidth="1"/>
    <col min="894" max="909" width="14.6640625" style="3" customWidth="1"/>
    <col min="910" max="910" width="14.6640625" style="2" customWidth="1"/>
    <col min="911" max="933" width="14.6640625" style="3" customWidth="1"/>
    <col min="934" max="934" width="14.6640625" style="2" customWidth="1"/>
    <col min="935" max="945" width="14.6640625" style="3" customWidth="1"/>
    <col min="946" max="946" width="14.6640625" style="2" customWidth="1"/>
    <col min="947" max="954" width="14.6640625" style="3" customWidth="1"/>
    <col min="955" max="16384" width="14.75" style="3"/>
  </cols>
  <sheetData>
    <row r="1" spans="1:954" ht="92.25" customHeight="1" x14ac:dyDescent="0.3">
      <c r="A1" s="11" t="s">
        <v>925</v>
      </c>
      <c r="B1" s="11" t="s">
        <v>1936</v>
      </c>
      <c r="C1" s="11" t="s">
        <v>2116</v>
      </c>
      <c r="D1" s="12" t="s">
        <v>1695</v>
      </c>
      <c r="E1" s="12" t="s">
        <v>1696</v>
      </c>
      <c r="F1" s="12" t="s">
        <v>1697</v>
      </c>
      <c r="G1" s="12" t="s">
        <v>1698</v>
      </c>
      <c r="H1" s="12" t="s">
        <v>1699</v>
      </c>
      <c r="I1" s="12" t="s">
        <v>1700</v>
      </c>
      <c r="J1" s="12" t="s">
        <v>1920</v>
      </c>
      <c r="K1" s="12" t="s">
        <v>1921</v>
      </c>
      <c r="L1" s="12" t="s">
        <v>1701</v>
      </c>
      <c r="M1" s="12" t="s">
        <v>1702</v>
      </c>
      <c r="N1" s="12" t="s">
        <v>1703</v>
      </c>
      <c r="O1" s="12" t="s">
        <v>1704</v>
      </c>
      <c r="P1" s="12" t="s">
        <v>1922</v>
      </c>
      <c r="Q1" s="12" t="s">
        <v>1923</v>
      </c>
      <c r="R1" s="12" t="s">
        <v>1924</v>
      </c>
      <c r="S1" s="12" t="s">
        <v>1925</v>
      </c>
      <c r="T1" s="12" t="s">
        <v>1705</v>
      </c>
      <c r="U1" s="12" t="s">
        <v>1706</v>
      </c>
      <c r="V1" s="12" t="s">
        <v>2161</v>
      </c>
      <c r="W1" s="12" t="s">
        <v>2162</v>
      </c>
      <c r="X1" s="11" t="s">
        <v>1930</v>
      </c>
      <c r="Y1" s="11" t="s">
        <v>1931</v>
      </c>
      <c r="Z1" s="11" t="s">
        <v>1932</v>
      </c>
      <c r="AA1" s="11" t="s">
        <v>2168</v>
      </c>
      <c r="AB1" s="11" t="s">
        <v>1933</v>
      </c>
      <c r="AC1" s="11" t="s">
        <v>1934</v>
      </c>
      <c r="AD1" s="11" t="s">
        <v>2166</v>
      </c>
      <c r="AE1" s="13" t="s">
        <v>1642</v>
      </c>
      <c r="AF1" s="13" t="s">
        <v>1928</v>
      </c>
      <c r="AG1" s="13" t="s">
        <v>1926</v>
      </c>
      <c r="AH1" s="13" t="s">
        <v>1927</v>
      </c>
      <c r="AI1" s="13" t="s">
        <v>2167</v>
      </c>
      <c r="AJ1" s="12" t="s">
        <v>1643</v>
      </c>
      <c r="AK1" s="13" t="s">
        <v>1693</v>
      </c>
      <c r="AL1" s="12" t="s">
        <v>1694</v>
      </c>
      <c r="AM1" s="13" t="s">
        <v>1707</v>
      </c>
      <c r="AN1" s="14" t="s">
        <v>1929</v>
      </c>
      <c r="AO1" s="13" t="s">
        <v>1641</v>
      </c>
      <c r="AP1" s="13" t="s">
        <v>926</v>
      </c>
      <c r="AQ1" s="12" t="s">
        <v>2114</v>
      </c>
      <c r="AR1" s="12" t="s">
        <v>927</v>
      </c>
      <c r="AS1" s="12" t="s">
        <v>2113</v>
      </c>
      <c r="AT1" s="12" t="s">
        <v>928</v>
      </c>
      <c r="AU1" s="12" t="s">
        <v>929</v>
      </c>
      <c r="AV1" s="12" t="s">
        <v>930</v>
      </c>
      <c r="AW1" s="12" t="s">
        <v>931</v>
      </c>
      <c r="AX1" s="12" t="s">
        <v>1617</v>
      </c>
      <c r="AY1" s="12" t="s">
        <v>1618</v>
      </c>
      <c r="AZ1" s="12" t="s">
        <v>2111</v>
      </c>
      <c r="BA1" s="12" t="s">
        <v>1619</v>
      </c>
      <c r="BB1" s="12" t="s">
        <v>2112</v>
      </c>
      <c r="BC1" s="12" t="s">
        <v>932</v>
      </c>
      <c r="BD1" s="12" t="s">
        <v>1620</v>
      </c>
      <c r="BE1" s="12" t="s">
        <v>933</v>
      </c>
      <c r="BF1" s="12" t="s">
        <v>1935</v>
      </c>
      <c r="BG1" s="12" t="s">
        <v>934</v>
      </c>
      <c r="BH1" s="13" t="s">
        <v>935</v>
      </c>
      <c r="BI1" s="12" t="s">
        <v>936</v>
      </c>
      <c r="BJ1" s="12" t="s">
        <v>937</v>
      </c>
      <c r="BK1" s="12" t="s">
        <v>938</v>
      </c>
      <c r="BL1" s="12" t="s">
        <v>939</v>
      </c>
      <c r="BM1" s="12" t="s">
        <v>940</v>
      </c>
      <c r="BN1" s="12" t="s">
        <v>941</v>
      </c>
      <c r="BO1" s="12" t="s">
        <v>942</v>
      </c>
      <c r="BP1" s="12" t="s">
        <v>943</v>
      </c>
      <c r="BQ1" s="12" t="s">
        <v>944</v>
      </c>
      <c r="BR1" s="12" t="s">
        <v>945</v>
      </c>
      <c r="BS1" s="12" t="s">
        <v>946</v>
      </c>
      <c r="BT1" s="12" t="s">
        <v>947</v>
      </c>
      <c r="BU1" s="12" t="s">
        <v>948</v>
      </c>
      <c r="BV1" s="12" t="s">
        <v>949</v>
      </c>
      <c r="BW1" s="12" t="s">
        <v>950</v>
      </c>
      <c r="BX1" s="12" t="s">
        <v>951</v>
      </c>
      <c r="BY1" s="12" t="s">
        <v>952</v>
      </c>
      <c r="BZ1" s="12" t="s">
        <v>953</v>
      </c>
      <c r="CA1" s="12" t="s">
        <v>954</v>
      </c>
      <c r="CB1" s="12" t="s">
        <v>955</v>
      </c>
      <c r="CC1" s="12" t="s">
        <v>956</v>
      </c>
      <c r="CD1" s="12" t="s">
        <v>957</v>
      </c>
      <c r="CE1" s="12" t="s">
        <v>958</v>
      </c>
      <c r="CF1" s="12" t="s">
        <v>959</v>
      </c>
      <c r="CG1" s="12" t="s">
        <v>960</v>
      </c>
      <c r="CH1" s="12" t="s">
        <v>961</v>
      </c>
      <c r="CI1" s="12" t="s">
        <v>962</v>
      </c>
      <c r="CJ1" s="12" t="s">
        <v>963</v>
      </c>
      <c r="CK1" s="12" t="s">
        <v>964</v>
      </c>
      <c r="CL1" s="12" t="s">
        <v>965</v>
      </c>
      <c r="CM1" s="12" t="s">
        <v>966</v>
      </c>
      <c r="CN1" s="12" t="s">
        <v>967</v>
      </c>
      <c r="CO1" s="12" t="s">
        <v>968</v>
      </c>
      <c r="CP1" s="12" t="s">
        <v>969</v>
      </c>
      <c r="CQ1" s="12" t="s">
        <v>970</v>
      </c>
      <c r="CR1" s="12" t="s">
        <v>971</v>
      </c>
      <c r="CS1" s="12" t="s">
        <v>972</v>
      </c>
      <c r="CT1" s="12" t="s">
        <v>973</v>
      </c>
      <c r="CU1" s="12" t="s">
        <v>974</v>
      </c>
      <c r="CV1" s="12" t="s">
        <v>975</v>
      </c>
      <c r="CW1" s="12" t="s">
        <v>976</v>
      </c>
      <c r="CX1" s="12" t="s">
        <v>977</v>
      </c>
      <c r="CY1" s="12" t="s">
        <v>978</v>
      </c>
      <c r="CZ1" s="12" t="s">
        <v>979</v>
      </c>
      <c r="DA1" s="12" t="s">
        <v>980</v>
      </c>
      <c r="DB1" s="13" t="s">
        <v>981</v>
      </c>
      <c r="DC1" s="12" t="s">
        <v>982</v>
      </c>
      <c r="DD1" s="12" t="s">
        <v>983</v>
      </c>
      <c r="DE1" s="12" t="s">
        <v>984</v>
      </c>
      <c r="DF1" s="12" t="s">
        <v>985</v>
      </c>
      <c r="DG1" s="12" t="s">
        <v>986</v>
      </c>
      <c r="DH1" s="12" t="s">
        <v>987</v>
      </c>
      <c r="DI1" s="12" t="s">
        <v>988</v>
      </c>
      <c r="DJ1" s="12" t="s">
        <v>989</v>
      </c>
      <c r="DK1" s="12" t="s">
        <v>990</v>
      </c>
      <c r="DL1" s="12" t="s">
        <v>991</v>
      </c>
      <c r="DM1" s="12" t="s">
        <v>992</v>
      </c>
      <c r="DN1" s="12" t="s">
        <v>993</v>
      </c>
      <c r="DO1" s="12" t="s">
        <v>994</v>
      </c>
      <c r="DP1" s="12" t="s">
        <v>995</v>
      </c>
      <c r="DQ1" s="12" t="s">
        <v>996</v>
      </c>
      <c r="DR1" s="12" t="s">
        <v>997</v>
      </c>
      <c r="DS1" s="12" t="s">
        <v>998</v>
      </c>
      <c r="DT1" s="12" t="s">
        <v>999</v>
      </c>
      <c r="DU1" s="12" t="s">
        <v>1000</v>
      </c>
      <c r="DV1" s="12" t="s">
        <v>1001</v>
      </c>
      <c r="DW1" s="12" t="s">
        <v>1002</v>
      </c>
      <c r="DX1" s="12" t="s">
        <v>1003</v>
      </c>
      <c r="DY1" s="12" t="s">
        <v>1004</v>
      </c>
      <c r="DZ1" s="12" t="s">
        <v>1005</v>
      </c>
      <c r="EA1" s="12" t="s">
        <v>1006</v>
      </c>
      <c r="EB1" s="12" t="s">
        <v>1007</v>
      </c>
      <c r="EC1" s="12" t="s">
        <v>1008</v>
      </c>
      <c r="ED1" s="12" t="s">
        <v>1009</v>
      </c>
      <c r="EE1" s="12" t="s">
        <v>1010</v>
      </c>
      <c r="EF1" s="12" t="s">
        <v>1011</v>
      </c>
      <c r="EG1" s="12" t="s">
        <v>1012</v>
      </c>
      <c r="EH1" s="12" t="s">
        <v>1013</v>
      </c>
      <c r="EI1" s="12" t="s">
        <v>1014</v>
      </c>
      <c r="EJ1" s="12" t="s">
        <v>1015</v>
      </c>
      <c r="EK1" s="12" t="s">
        <v>1016</v>
      </c>
      <c r="EL1" s="12" t="s">
        <v>1017</v>
      </c>
      <c r="EM1" s="12" t="s">
        <v>1018</v>
      </c>
      <c r="EN1" s="13" t="s">
        <v>1019</v>
      </c>
      <c r="EO1" s="12" t="s">
        <v>1020</v>
      </c>
      <c r="EP1" s="12" t="s">
        <v>1021</v>
      </c>
      <c r="EQ1" s="12" t="s">
        <v>1022</v>
      </c>
      <c r="ER1" s="12" t="s">
        <v>1023</v>
      </c>
      <c r="ES1" s="12" t="s">
        <v>1024</v>
      </c>
      <c r="ET1" s="12" t="s">
        <v>1025</v>
      </c>
      <c r="EU1" s="12" t="s">
        <v>1026</v>
      </c>
      <c r="EV1" s="12" t="s">
        <v>1027</v>
      </c>
      <c r="EW1" s="12" t="s">
        <v>1028</v>
      </c>
      <c r="EX1" s="12" t="s">
        <v>1029</v>
      </c>
      <c r="EY1" s="12" t="s">
        <v>1030</v>
      </c>
      <c r="EZ1" s="12" t="s">
        <v>1031</v>
      </c>
      <c r="FA1" s="12" t="s">
        <v>1032</v>
      </c>
      <c r="FB1" s="12" t="s">
        <v>1033</v>
      </c>
      <c r="FC1" s="12" t="s">
        <v>1034</v>
      </c>
      <c r="FD1" s="12" t="s">
        <v>1035</v>
      </c>
      <c r="FE1" s="12" t="s">
        <v>1036</v>
      </c>
      <c r="FF1" s="12" t="s">
        <v>1037</v>
      </c>
      <c r="FG1" s="12" t="s">
        <v>1038</v>
      </c>
      <c r="FH1" s="12" t="s">
        <v>1039</v>
      </c>
      <c r="FI1" s="12" t="s">
        <v>1040</v>
      </c>
      <c r="FJ1" s="12" t="s">
        <v>1492</v>
      </c>
      <c r="FK1" s="12" t="s">
        <v>1493</v>
      </c>
      <c r="FL1" s="13" t="s">
        <v>1041</v>
      </c>
      <c r="FM1" s="12" t="s">
        <v>1042</v>
      </c>
      <c r="FN1" s="12" t="s">
        <v>1043</v>
      </c>
      <c r="FO1" s="12" t="s">
        <v>1044</v>
      </c>
      <c r="FP1" s="12" t="s">
        <v>1045</v>
      </c>
      <c r="FQ1" s="12" t="s">
        <v>1046</v>
      </c>
      <c r="FR1" s="12" t="s">
        <v>1047</v>
      </c>
      <c r="FS1" s="12" t="s">
        <v>1731</v>
      </c>
      <c r="FT1" s="13" t="s">
        <v>1621</v>
      </c>
      <c r="FU1" s="12" t="s">
        <v>1048</v>
      </c>
      <c r="FV1" s="12" t="s">
        <v>1049</v>
      </c>
      <c r="FW1" s="12" t="s">
        <v>1050</v>
      </c>
      <c r="FX1" s="12" t="s">
        <v>1051</v>
      </c>
      <c r="FY1" s="12" t="s">
        <v>1052</v>
      </c>
      <c r="FZ1" s="12" t="s">
        <v>1053</v>
      </c>
      <c r="GA1" s="12" t="s">
        <v>1054</v>
      </c>
      <c r="GB1" s="12" t="s">
        <v>1055</v>
      </c>
      <c r="GC1" s="12" t="s">
        <v>1056</v>
      </c>
      <c r="GD1" s="12" t="s">
        <v>1057</v>
      </c>
      <c r="GE1" s="12" t="s">
        <v>1732</v>
      </c>
      <c r="GF1" s="13" t="s">
        <v>1058</v>
      </c>
      <c r="GG1" s="12" t="s">
        <v>1059</v>
      </c>
      <c r="GH1" s="12" t="s">
        <v>1060</v>
      </c>
      <c r="GI1" s="12" t="s">
        <v>1061</v>
      </c>
      <c r="GJ1" s="12" t="s">
        <v>1062</v>
      </c>
      <c r="GK1" s="12" t="s">
        <v>1063</v>
      </c>
      <c r="GL1" s="12" t="s">
        <v>1064</v>
      </c>
      <c r="GM1" s="12" t="s">
        <v>1065</v>
      </c>
      <c r="GN1" s="12" t="s">
        <v>1733</v>
      </c>
      <c r="GO1" s="13" t="s">
        <v>1870</v>
      </c>
      <c r="GP1" s="12" t="s">
        <v>1871</v>
      </c>
      <c r="GQ1" s="12" t="s">
        <v>1872</v>
      </c>
      <c r="GR1" s="12" t="s">
        <v>1873</v>
      </c>
      <c r="GS1" s="12" t="s">
        <v>1874</v>
      </c>
      <c r="GT1" s="12" t="s">
        <v>1875</v>
      </c>
      <c r="GU1" s="12" t="s">
        <v>1876</v>
      </c>
      <c r="GV1" s="12" t="s">
        <v>1877</v>
      </c>
      <c r="GW1" s="12" t="s">
        <v>1878</v>
      </c>
      <c r="GX1" s="12" t="s">
        <v>1879</v>
      </c>
      <c r="GY1" s="12" t="s">
        <v>1880</v>
      </c>
      <c r="GZ1" s="12" t="s">
        <v>1881</v>
      </c>
      <c r="HA1" s="12" t="s">
        <v>1882</v>
      </c>
      <c r="HB1" s="12" t="s">
        <v>1883</v>
      </c>
      <c r="HC1" s="12" t="s">
        <v>1884</v>
      </c>
      <c r="HD1" s="12" t="s">
        <v>1885</v>
      </c>
      <c r="HE1" s="12" t="s">
        <v>1886</v>
      </c>
      <c r="HF1" s="12" t="s">
        <v>1887</v>
      </c>
      <c r="HG1" s="12" t="s">
        <v>1888</v>
      </c>
      <c r="HH1" s="12" t="s">
        <v>1889</v>
      </c>
      <c r="HI1" s="12" t="s">
        <v>1890</v>
      </c>
      <c r="HJ1" s="13" t="s">
        <v>1622</v>
      </c>
      <c r="HK1" s="12" t="s">
        <v>1066</v>
      </c>
      <c r="HL1" s="12" t="s">
        <v>1067</v>
      </c>
      <c r="HM1" s="12" t="s">
        <v>1068</v>
      </c>
      <c r="HN1" s="12" t="s">
        <v>1069</v>
      </c>
      <c r="HO1" s="12" t="s">
        <v>1070</v>
      </c>
      <c r="HP1" s="12" t="s">
        <v>1071</v>
      </c>
      <c r="HQ1" s="12" t="s">
        <v>1072</v>
      </c>
      <c r="HR1" s="12" t="s">
        <v>1073</v>
      </c>
      <c r="HS1" s="12" t="s">
        <v>1074</v>
      </c>
      <c r="HT1" s="12" t="s">
        <v>1075</v>
      </c>
      <c r="HU1" s="12" t="s">
        <v>1076</v>
      </c>
      <c r="HV1" s="12" t="s">
        <v>1077</v>
      </c>
      <c r="HW1" s="12" t="s">
        <v>1078</v>
      </c>
      <c r="HX1" s="12" t="s">
        <v>1079</v>
      </c>
      <c r="HY1" s="12" t="s">
        <v>1080</v>
      </c>
      <c r="HZ1" s="12" t="s">
        <v>1081</v>
      </c>
      <c r="IA1" s="12" t="s">
        <v>1082</v>
      </c>
      <c r="IB1" s="12" t="s">
        <v>1083</v>
      </c>
      <c r="IC1" s="12" t="s">
        <v>1084</v>
      </c>
      <c r="ID1" s="12" t="s">
        <v>1085</v>
      </c>
      <c r="IE1" s="12" t="s">
        <v>1086</v>
      </c>
      <c r="IF1" s="12" t="s">
        <v>1087</v>
      </c>
      <c r="IG1" s="12" t="s">
        <v>1088</v>
      </c>
      <c r="IH1" s="12" t="s">
        <v>1089</v>
      </c>
      <c r="II1" s="12" t="s">
        <v>1090</v>
      </c>
      <c r="IJ1" s="12" t="s">
        <v>1734</v>
      </c>
      <c r="IK1" s="12" t="s">
        <v>1735</v>
      </c>
      <c r="IL1" s="12" t="s">
        <v>1091</v>
      </c>
      <c r="IM1" s="12" t="s">
        <v>1092</v>
      </c>
      <c r="IN1" s="12" t="s">
        <v>1093</v>
      </c>
      <c r="IO1" s="12" t="s">
        <v>1094</v>
      </c>
      <c r="IP1" s="12" t="s">
        <v>1095</v>
      </c>
      <c r="IQ1" s="12" t="s">
        <v>1096</v>
      </c>
      <c r="IR1" s="12" t="s">
        <v>1097</v>
      </c>
      <c r="IS1" s="12" t="s">
        <v>1098</v>
      </c>
      <c r="IT1" s="12" t="s">
        <v>1099</v>
      </c>
      <c r="IU1" s="12" t="s">
        <v>1100</v>
      </c>
      <c r="IV1" s="12" t="s">
        <v>1101</v>
      </c>
      <c r="IW1" s="12" t="s">
        <v>1102</v>
      </c>
      <c r="IX1" s="12" t="s">
        <v>1103</v>
      </c>
      <c r="IY1" s="12" t="s">
        <v>1104</v>
      </c>
      <c r="IZ1" s="12" t="s">
        <v>1105</v>
      </c>
      <c r="JA1" s="12" t="s">
        <v>1106</v>
      </c>
      <c r="JB1" s="12" t="s">
        <v>1107</v>
      </c>
      <c r="JC1" s="12" t="s">
        <v>1108</v>
      </c>
      <c r="JD1" s="12" t="s">
        <v>1109</v>
      </c>
      <c r="JE1" s="12" t="s">
        <v>1110</v>
      </c>
      <c r="JF1" s="12" t="s">
        <v>1111</v>
      </c>
      <c r="JG1" s="12" t="s">
        <v>1112</v>
      </c>
      <c r="JH1" s="12" t="s">
        <v>1113</v>
      </c>
      <c r="JI1" s="12" t="s">
        <v>1114</v>
      </c>
      <c r="JJ1" s="12" t="s">
        <v>1115</v>
      </c>
      <c r="JK1" s="12" t="s">
        <v>1736</v>
      </c>
      <c r="JL1" s="12" t="s">
        <v>1737</v>
      </c>
      <c r="JM1" s="13" t="s">
        <v>1116</v>
      </c>
      <c r="JN1" s="12" t="s">
        <v>1117</v>
      </c>
      <c r="JO1" s="12" t="s">
        <v>1118</v>
      </c>
      <c r="JP1" s="12" t="s">
        <v>1119</v>
      </c>
      <c r="JQ1" s="12" t="s">
        <v>1120</v>
      </c>
      <c r="JR1" s="12" t="s">
        <v>1121</v>
      </c>
      <c r="JS1" s="12" t="s">
        <v>1122</v>
      </c>
      <c r="JT1" s="12" t="s">
        <v>1123</v>
      </c>
      <c r="JU1" s="12" t="s">
        <v>1124</v>
      </c>
      <c r="JV1" s="12" t="s">
        <v>1125</v>
      </c>
      <c r="JW1" s="12" t="s">
        <v>1126</v>
      </c>
      <c r="JX1" s="12" t="s">
        <v>1127</v>
      </c>
      <c r="JY1" s="12" t="s">
        <v>1128</v>
      </c>
      <c r="JZ1" s="12" t="s">
        <v>1129</v>
      </c>
      <c r="KA1" s="12" t="s">
        <v>1130</v>
      </c>
      <c r="KB1" s="12" t="s">
        <v>1131</v>
      </c>
      <c r="KC1" s="12" t="s">
        <v>1132</v>
      </c>
      <c r="KD1" s="12" t="s">
        <v>1133</v>
      </c>
      <c r="KE1" s="12" t="s">
        <v>1134</v>
      </c>
      <c r="KF1" s="12" t="s">
        <v>1135</v>
      </c>
      <c r="KG1" s="12" t="s">
        <v>1136</v>
      </c>
      <c r="KH1" s="12" t="s">
        <v>1137</v>
      </c>
      <c r="KI1" s="12" t="s">
        <v>1138</v>
      </c>
      <c r="KJ1" s="12" t="s">
        <v>1139</v>
      </c>
      <c r="KK1" s="12" t="s">
        <v>1140</v>
      </c>
      <c r="KL1" s="12" t="s">
        <v>1141</v>
      </c>
      <c r="KM1" s="12" t="s">
        <v>1142</v>
      </c>
      <c r="KN1" s="12" t="s">
        <v>1143</v>
      </c>
      <c r="KO1" s="12" t="s">
        <v>1144</v>
      </c>
      <c r="KP1" s="12" t="s">
        <v>1145</v>
      </c>
      <c r="KQ1" s="12" t="s">
        <v>1146</v>
      </c>
      <c r="KR1" s="12" t="s">
        <v>1147</v>
      </c>
      <c r="KS1" s="12" t="s">
        <v>1148</v>
      </c>
      <c r="KT1" s="12" t="s">
        <v>1149</v>
      </c>
      <c r="KU1" s="12" t="s">
        <v>1150</v>
      </c>
      <c r="KV1" s="12" t="s">
        <v>1151</v>
      </c>
      <c r="KW1" s="12" t="s">
        <v>1152</v>
      </c>
      <c r="KX1" s="12" t="s">
        <v>1738</v>
      </c>
      <c r="KY1" s="12" t="s">
        <v>1742</v>
      </c>
      <c r="KZ1" s="12" t="s">
        <v>1739</v>
      </c>
      <c r="LA1" s="12" t="s">
        <v>1740</v>
      </c>
      <c r="LB1" s="12" t="s">
        <v>1741</v>
      </c>
      <c r="LC1" s="12" t="s">
        <v>1743</v>
      </c>
      <c r="LD1" s="12" t="s">
        <v>1744</v>
      </c>
      <c r="LE1" s="13" t="s">
        <v>1153</v>
      </c>
      <c r="LF1" s="11" t="s">
        <v>1154</v>
      </c>
      <c r="LG1" s="11" t="s">
        <v>1155</v>
      </c>
      <c r="LH1" s="11" t="s">
        <v>1156</v>
      </c>
      <c r="LI1" s="11" t="s">
        <v>1157</v>
      </c>
      <c r="LJ1" s="11" t="s">
        <v>1158</v>
      </c>
      <c r="LK1" s="11" t="s">
        <v>1159</v>
      </c>
      <c r="LL1" s="11" t="s">
        <v>1160</v>
      </c>
      <c r="LM1" s="11" t="s">
        <v>1161</v>
      </c>
      <c r="LN1" s="11" t="s">
        <v>1162</v>
      </c>
      <c r="LO1" s="11" t="s">
        <v>1163</v>
      </c>
      <c r="LP1" s="11" t="s">
        <v>1164</v>
      </c>
      <c r="LQ1" s="11" t="s">
        <v>1165</v>
      </c>
      <c r="LR1" s="11" t="s">
        <v>1166</v>
      </c>
      <c r="LS1" s="11" t="s">
        <v>1167</v>
      </c>
      <c r="LT1" s="11" t="s">
        <v>1168</v>
      </c>
      <c r="LU1" s="11" t="s">
        <v>1169</v>
      </c>
      <c r="LV1" s="11" t="s">
        <v>1170</v>
      </c>
      <c r="LW1" s="11" t="s">
        <v>1171</v>
      </c>
      <c r="LX1" s="11" t="s">
        <v>1172</v>
      </c>
      <c r="LY1" s="11" t="s">
        <v>1173</v>
      </c>
      <c r="LZ1" s="11" t="s">
        <v>1174</v>
      </c>
      <c r="MA1" s="11" t="s">
        <v>1175</v>
      </c>
      <c r="MB1" s="11" t="s">
        <v>1176</v>
      </c>
      <c r="MC1" s="11" t="s">
        <v>1177</v>
      </c>
      <c r="MD1" s="11" t="s">
        <v>1178</v>
      </c>
      <c r="ME1" s="11" t="s">
        <v>1179</v>
      </c>
      <c r="MF1" s="11" t="s">
        <v>1180</v>
      </c>
      <c r="MG1" s="11" t="s">
        <v>1181</v>
      </c>
      <c r="MH1" s="25" t="s">
        <v>1772</v>
      </c>
      <c r="MI1" s="25" t="s">
        <v>1761</v>
      </c>
      <c r="MJ1" s="25" t="s">
        <v>1762</v>
      </c>
      <c r="MK1" s="25" t="s">
        <v>1763</v>
      </c>
      <c r="ML1" s="13" t="s">
        <v>1806</v>
      </c>
      <c r="MM1" s="12" t="s">
        <v>1807</v>
      </c>
      <c r="MN1" s="12" t="s">
        <v>1808</v>
      </c>
      <c r="MO1" s="12" t="s">
        <v>1809</v>
      </c>
      <c r="MP1" s="12" t="s">
        <v>1810</v>
      </c>
      <c r="MQ1" s="12" t="s">
        <v>1811</v>
      </c>
      <c r="MR1" s="12" t="s">
        <v>1812</v>
      </c>
      <c r="MS1" s="12" t="s">
        <v>1813</v>
      </c>
      <c r="MT1" s="12" t="s">
        <v>1814</v>
      </c>
      <c r="MU1" s="12" t="s">
        <v>1815</v>
      </c>
      <c r="MV1" s="12" t="s">
        <v>1816</v>
      </c>
      <c r="MW1" s="12" t="s">
        <v>1817</v>
      </c>
      <c r="MX1" s="12" t="s">
        <v>1818</v>
      </c>
      <c r="MY1" s="12" t="s">
        <v>1819</v>
      </c>
      <c r="MZ1" s="12" t="s">
        <v>1820</v>
      </c>
      <c r="NA1" s="12" t="s">
        <v>1821</v>
      </c>
      <c r="NB1" s="12" t="s">
        <v>1822</v>
      </c>
      <c r="NC1" s="12" t="s">
        <v>1823</v>
      </c>
      <c r="ND1" s="12" t="s">
        <v>1824</v>
      </c>
      <c r="NE1" s="12" t="s">
        <v>1825</v>
      </c>
      <c r="NF1" s="12" t="s">
        <v>1826</v>
      </c>
      <c r="NG1" s="12" t="s">
        <v>1827</v>
      </c>
      <c r="NH1" s="13" t="s">
        <v>1773</v>
      </c>
      <c r="NI1" s="12" t="s">
        <v>1774</v>
      </c>
      <c r="NJ1" s="12" t="s">
        <v>1775</v>
      </c>
      <c r="NK1" s="12" t="s">
        <v>1776</v>
      </c>
      <c r="NL1" s="12" t="s">
        <v>1777</v>
      </c>
      <c r="NM1" s="12" t="s">
        <v>1778</v>
      </c>
      <c r="NN1" s="12" t="s">
        <v>1779</v>
      </c>
      <c r="NO1" s="12" t="s">
        <v>1780</v>
      </c>
      <c r="NP1" s="12" t="s">
        <v>1781</v>
      </c>
      <c r="NQ1" s="12" t="s">
        <v>1782</v>
      </c>
      <c r="NR1" s="12" t="s">
        <v>1783</v>
      </c>
      <c r="NS1" s="12" t="s">
        <v>1784</v>
      </c>
      <c r="NT1" s="12" t="s">
        <v>1785</v>
      </c>
      <c r="NU1" s="12" t="s">
        <v>1786</v>
      </c>
      <c r="NV1" s="12" t="s">
        <v>1787</v>
      </c>
      <c r="NW1" s="12" t="s">
        <v>1788</v>
      </c>
      <c r="NX1" s="12" t="s">
        <v>1789</v>
      </c>
      <c r="NY1" s="12" t="s">
        <v>1790</v>
      </c>
      <c r="NZ1" s="12" t="s">
        <v>1791</v>
      </c>
      <c r="OA1" s="12" t="s">
        <v>1792</v>
      </c>
      <c r="OB1" s="12" t="s">
        <v>1793</v>
      </c>
      <c r="OC1" s="12" t="s">
        <v>1794</v>
      </c>
      <c r="OD1" s="12" t="s">
        <v>1795</v>
      </c>
      <c r="OE1" s="12" t="s">
        <v>1796</v>
      </c>
      <c r="OF1" s="12" t="s">
        <v>1797</v>
      </c>
      <c r="OG1" s="12" t="s">
        <v>1798</v>
      </c>
      <c r="OH1" s="12" t="s">
        <v>1799</v>
      </c>
      <c r="OI1" s="12" t="s">
        <v>1800</v>
      </c>
      <c r="OJ1" s="12" t="s">
        <v>1801</v>
      </c>
      <c r="OK1" s="12" t="s">
        <v>1802</v>
      </c>
      <c r="OL1" s="12" t="s">
        <v>1803</v>
      </c>
      <c r="OM1" s="12" t="s">
        <v>1804</v>
      </c>
      <c r="ON1" s="12" t="s">
        <v>1805</v>
      </c>
      <c r="OO1" s="12" t="s">
        <v>1623</v>
      </c>
      <c r="OP1" s="12" t="s">
        <v>2115</v>
      </c>
      <c r="OQ1" s="13" t="s">
        <v>1494</v>
      </c>
      <c r="OR1" s="11" t="s">
        <v>1182</v>
      </c>
      <c r="OS1" s="11" t="s">
        <v>1183</v>
      </c>
      <c r="OT1" s="11" t="s">
        <v>1184</v>
      </c>
      <c r="OU1" s="11" t="s">
        <v>1185</v>
      </c>
      <c r="OV1" s="11" t="s">
        <v>1186</v>
      </c>
      <c r="OW1" s="11" t="s">
        <v>1187</v>
      </c>
      <c r="OX1" s="11" t="s">
        <v>1188</v>
      </c>
      <c r="OY1" s="11" t="s">
        <v>1189</v>
      </c>
      <c r="OZ1" s="11" t="s">
        <v>1190</v>
      </c>
      <c r="PA1" s="11" t="s">
        <v>1191</v>
      </c>
      <c r="PB1" s="11" t="s">
        <v>1192</v>
      </c>
      <c r="PC1" s="11" t="s">
        <v>1193</v>
      </c>
      <c r="PD1" s="11" t="s">
        <v>1194</v>
      </c>
      <c r="PE1" s="11" t="s">
        <v>1195</v>
      </c>
      <c r="PF1" s="11" t="s">
        <v>1196</v>
      </c>
      <c r="PG1" s="11" t="s">
        <v>1197</v>
      </c>
      <c r="PH1" s="11" t="s">
        <v>1198</v>
      </c>
      <c r="PI1" s="11" t="s">
        <v>1199</v>
      </c>
      <c r="PJ1" s="11" t="s">
        <v>1200</v>
      </c>
      <c r="PK1" s="11" t="s">
        <v>1201</v>
      </c>
      <c r="PL1" s="11" t="s">
        <v>1202</v>
      </c>
      <c r="PM1" s="11" t="s">
        <v>1203</v>
      </c>
      <c r="PN1" s="11" t="s">
        <v>1204</v>
      </c>
      <c r="PO1" s="11" t="s">
        <v>1205</v>
      </c>
      <c r="PP1" s="11" t="s">
        <v>1206</v>
      </c>
      <c r="PQ1" s="11" t="s">
        <v>1207</v>
      </c>
      <c r="PR1" s="11" t="s">
        <v>1208</v>
      </c>
      <c r="PS1" s="11" t="s">
        <v>1209</v>
      </c>
      <c r="PT1" s="25" t="s">
        <v>1764</v>
      </c>
      <c r="PU1" s="25" t="s">
        <v>1765</v>
      </c>
      <c r="PV1" s="25" t="s">
        <v>1766</v>
      </c>
      <c r="PW1" s="25" t="s">
        <v>1767</v>
      </c>
      <c r="PX1" s="13" t="s">
        <v>1210</v>
      </c>
      <c r="PY1" s="12" t="s">
        <v>1211</v>
      </c>
      <c r="PZ1" s="12" t="s">
        <v>1212</v>
      </c>
      <c r="QA1" s="12" t="s">
        <v>1213</v>
      </c>
      <c r="QB1" s="12" t="s">
        <v>1214</v>
      </c>
      <c r="QC1" s="12" t="s">
        <v>1215</v>
      </c>
      <c r="QD1" s="12" t="s">
        <v>1216</v>
      </c>
      <c r="QE1" s="12" t="s">
        <v>1217</v>
      </c>
      <c r="QF1" s="12" t="s">
        <v>1218</v>
      </c>
      <c r="QG1" s="12" t="s">
        <v>1219</v>
      </c>
      <c r="QH1" s="12" t="s">
        <v>1220</v>
      </c>
      <c r="QI1" s="12" t="s">
        <v>1752</v>
      </c>
      <c r="QJ1" s="13" t="s">
        <v>1221</v>
      </c>
      <c r="QK1" s="12" t="s">
        <v>1222</v>
      </c>
      <c r="QL1" s="12" t="s">
        <v>1223</v>
      </c>
      <c r="QM1" s="12" t="s">
        <v>1224</v>
      </c>
      <c r="QN1" s="12" t="s">
        <v>1225</v>
      </c>
      <c r="QO1" s="12" t="s">
        <v>1226</v>
      </c>
      <c r="QP1" s="12" t="s">
        <v>1227</v>
      </c>
      <c r="QQ1" s="12" t="s">
        <v>1228</v>
      </c>
      <c r="QR1" s="12" t="s">
        <v>1229</v>
      </c>
      <c r="QS1" s="12" t="s">
        <v>1230</v>
      </c>
      <c r="QT1" s="12" t="s">
        <v>1231</v>
      </c>
      <c r="QU1" s="12" t="s">
        <v>1753</v>
      </c>
      <c r="QV1" s="13" t="s">
        <v>1232</v>
      </c>
      <c r="QW1" s="12" t="s">
        <v>1233</v>
      </c>
      <c r="QX1" s="12" t="s">
        <v>1234</v>
      </c>
      <c r="QY1" s="12" t="s">
        <v>1235</v>
      </c>
      <c r="QZ1" s="12" t="s">
        <v>1236</v>
      </c>
      <c r="RA1" s="12" t="s">
        <v>1237</v>
      </c>
      <c r="RB1" s="12" t="s">
        <v>1238</v>
      </c>
      <c r="RC1" s="12" t="s">
        <v>1239</v>
      </c>
      <c r="RD1" s="12" t="s">
        <v>1240</v>
      </c>
      <c r="RE1" s="12" t="s">
        <v>1241</v>
      </c>
      <c r="RF1" s="12" t="s">
        <v>1242</v>
      </c>
      <c r="RG1" s="12" t="s">
        <v>1754</v>
      </c>
      <c r="RH1" s="13" t="s">
        <v>1243</v>
      </c>
      <c r="RI1" s="12" t="s">
        <v>1244</v>
      </c>
      <c r="RJ1" s="12" t="s">
        <v>1245</v>
      </c>
      <c r="RK1" s="12" t="s">
        <v>1246</v>
      </c>
      <c r="RL1" s="12" t="s">
        <v>1247</v>
      </c>
      <c r="RM1" s="12" t="s">
        <v>1248</v>
      </c>
      <c r="RN1" s="12" t="s">
        <v>1249</v>
      </c>
      <c r="RO1" s="12" t="s">
        <v>1250</v>
      </c>
      <c r="RP1" s="12" t="s">
        <v>1755</v>
      </c>
      <c r="RQ1" s="13" t="s">
        <v>1251</v>
      </c>
      <c r="RR1" s="12" t="s">
        <v>1252</v>
      </c>
      <c r="RS1" s="12" t="s">
        <v>1253</v>
      </c>
      <c r="RT1" s="12" t="s">
        <v>1254</v>
      </c>
      <c r="RU1" s="12" t="s">
        <v>1255</v>
      </c>
      <c r="RV1" s="12" t="s">
        <v>1256</v>
      </c>
      <c r="RW1" s="12" t="s">
        <v>1257</v>
      </c>
      <c r="RX1" s="12" t="s">
        <v>1258</v>
      </c>
      <c r="RY1" s="12" t="s">
        <v>1756</v>
      </c>
      <c r="RZ1" s="13" t="s">
        <v>1259</v>
      </c>
      <c r="SA1" s="12" t="s">
        <v>1260</v>
      </c>
      <c r="SB1" s="12" t="s">
        <v>1261</v>
      </c>
      <c r="SC1" s="12" t="s">
        <v>1262</v>
      </c>
      <c r="SD1" s="12" t="s">
        <v>1263</v>
      </c>
      <c r="SE1" s="12" t="s">
        <v>1264</v>
      </c>
      <c r="SF1" s="12" t="s">
        <v>1265</v>
      </c>
      <c r="SG1" s="12" t="s">
        <v>1266</v>
      </c>
      <c r="SH1" s="12" t="s">
        <v>1757</v>
      </c>
      <c r="SI1" s="13" t="s">
        <v>1267</v>
      </c>
      <c r="SJ1" s="12" t="s">
        <v>1268</v>
      </c>
      <c r="SK1" s="12" t="s">
        <v>1269</v>
      </c>
      <c r="SL1" s="12" t="s">
        <v>1270</v>
      </c>
      <c r="SM1" s="12" t="s">
        <v>1271</v>
      </c>
      <c r="SN1" s="12" t="s">
        <v>1272</v>
      </c>
      <c r="SO1" s="12" t="s">
        <v>1273</v>
      </c>
      <c r="SP1" s="12" t="s">
        <v>1274</v>
      </c>
      <c r="SQ1" s="12" t="s">
        <v>1275</v>
      </c>
      <c r="SR1" s="12" t="s">
        <v>1276</v>
      </c>
      <c r="SS1" s="12" t="s">
        <v>1277</v>
      </c>
      <c r="ST1" s="12" t="s">
        <v>1278</v>
      </c>
      <c r="SU1" s="12" t="s">
        <v>1279</v>
      </c>
      <c r="SV1" s="12" t="s">
        <v>1280</v>
      </c>
      <c r="SW1" s="12" t="s">
        <v>1281</v>
      </c>
      <c r="SX1" s="12" t="s">
        <v>1282</v>
      </c>
      <c r="SY1" s="12" t="s">
        <v>1283</v>
      </c>
      <c r="SZ1" s="12" t="s">
        <v>1284</v>
      </c>
      <c r="TA1" s="12" t="s">
        <v>1285</v>
      </c>
      <c r="TB1" s="12" t="s">
        <v>1286</v>
      </c>
      <c r="TC1" s="12" t="s">
        <v>1891</v>
      </c>
      <c r="TD1" s="12" t="s">
        <v>1893</v>
      </c>
      <c r="TE1" s="12" t="s">
        <v>1892</v>
      </c>
      <c r="TF1" s="13" t="s">
        <v>1287</v>
      </c>
      <c r="TG1" s="12" t="s">
        <v>1288</v>
      </c>
      <c r="TH1" s="12" t="s">
        <v>1289</v>
      </c>
      <c r="TI1" s="12" t="s">
        <v>1290</v>
      </c>
      <c r="TJ1" s="12" t="s">
        <v>1291</v>
      </c>
      <c r="TK1" s="12" t="s">
        <v>1292</v>
      </c>
      <c r="TL1" s="12" t="s">
        <v>1293</v>
      </c>
      <c r="TM1" s="12" t="s">
        <v>1294</v>
      </c>
      <c r="TN1" s="12" t="s">
        <v>1295</v>
      </c>
      <c r="TO1" s="12" t="s">
        <v>1296</v>
      </c>
      <c r="TP1" s="12" t="s">
        <v>1297</v>
      </c>
      <c r="TQ1" s="12" t="s">
        <v>1298</v>
      </c>
      <c r="TR1" s="12" t="s">
        <v>1299</v>
      </c>
      <c r="TS1" s="12" t="s">
        <v>1300</v>
      </c>
      <c r="TT1" s="12" t="s">
        <v>1301</v>
      </c>
      <c r="TU1" s="12" t="s">
        <v>1302</v>
      </c>
      <c r="TV1" s="12" t="s">
        <v>1303</v>
      </c>
      <c r="TW1" s="12" t="s">
        <v>1304</v>
      </c>
      <c r="TX1" s="12" t="s">
        <v>1305</v>
      </c>
      <c r="TY1" s="12" t="s">
        <v>1306</v>
      </c>
      <c r="TZ1" s="12" t="s">
        <v>1894</v>
      </c>
      <c r="UA1" s="12" t="s">
        <v>1895</v>
      </c>
      <c r="UB1" s="12" t="s">
        <v>1896</v>
      </c>
      <c r="UC1" s="13" t="s">
        <v>1307</v>
      </c>
      <c r="UD1" s="12" t="s">
        <v>1308</v>
      </c>
      <c r="UE1" s="12" t="s">
        <v>1309</v>
      </c>
      <c r="UF1" s="12" t="s">
        <v>1310</v>
      </c>
      <c r="UG1" s="12" t="s">
        <v>1311</v>
      </c>
      <c r="UH1" s="12" t="s">
        <v>1312</v>
      </c>
      <c r="UI1" s="12" t="s">
        <v>1313</v>
      </c>
      <c r="UJ1" s="12" t="s">
        <v>1314</v>
      </c>
      <c r="UK1" s="12" t="s">
        <v>1315</v>
      </c>
      <c r="UL1" s="12" t="s">
        <v>1316</v>
      </c>
      <c r="UM1" s="12" t="s">
        <v>1317</v>
      </c>
      <c r="UN1" s="12" t="s">
        <v>1318</v>
      </c>
      <c r="UO1" s="12" t="s">
        <v>1319</v>
      </c>
      <c r="UP1" s="12" t="s">
        <v>1320</v>
      </c>
      <c r="UQ1" s="12" t="s">
        <v>1321</v>
      </c>
      <c r="UR1" s="12" t="s">
        <v>1322</v>
      </c>
      <c r="US1" s="12" t="s">
        <v>1323</v>
      </c>
      <c r="UT1" s="12" t="s">
        <v>1324</v>
      </c>
      <c r="UU1" s="12" t="s">
        <v>1325</v>
      </c>
      <c r="UV1" s="12" t="s">
        <v>1326</v>
      </c>
      <c r="UW1" s="12" t="s">
        <v>1897</v>
      </c>
      <c r="UX1" s="12" t="s">
        <v>1898</v>
      </c>
      <c r="UY1" s="12" t="s">
        <v>1899</v>
      </c>
      <c r="UZ1" s="13" t="s">
        <v>1624</v>
      </c>
      <c r="VA1" s="13" t="s">
        <v>1707</v>
      </c>
      <c r="VB1" s="12" t="s">
        <v>1708</v>
      </c>
      <c r="VC1" s="12" t="s">
        <v>1709</v>
      </c>
      <c r="VD1" s="12" t="s">
        <v>1710</v>
      </c>
      <c r="VE1" s="12" t="s">
        <v>1711</v>
      </c>
      <c r="VF1" s="12" t="s">
        <v>1712</v>
      </c>
      <c r="VG1" s="12" t="s">
        <v>1713</v>
      </c>
      <c r="VH1" s="12" t="s">
        <v>1714</v>
      </c>
      <c r="VI1" s="12" t="s">
        <v>1715</v>
      </c>
      <c r="VJ1" s="12" t="s">
        <v>1716</v>
      </c>
      <c r="VK1" s="12" t="s">
        <v>1717</v>
      </c>
      <c r="VL1" s="12" t="s">
        <v>1718</v>
      </c>
      <c r="VM1" s="12" t="s">
        <v>1719</v>
      </c>
      <c r="VN1" s="13" t="s">
        <v>1327</v>
      </c>
      <c r="VO1" s="12" t="s">
        <v>1328</v>
      </c>
      <c r="VP1" s="12" t="s">
        <v>1329</v>
      </c>
      <c r="VQ1" s="12" t="s">
        <v>1330</v>
      </c>
      <c r="VR1" s="12" t="s">
        <v>1331</v>
      </c>
      <c r="VS1" s="12" t="s">
        <v>1332</v>
      </c>
      <c r="VT1" s="12" t="s">
        <v>1333</v>
      </c>
      <c r="VU1" s="12" t="s">
        <v>1334</v>
      </c>
      <c r="VV1" s="12" t="s">
        <v>1335</v>
      </c>
      <c r="VW1" s="12" t="s">
        <v>1336</v>
      </c>
      <c r="VX1" s="12" t="s">
        <v>1337</v>
      </c>
      <c r="VY1" s="12" t="s">
        <v>1338</v>
      </c>
      <c r="VZ1" s="12" t="s">
        <v>1339</v>
      </c>
      <c r="WA1" s="12" t="s">
        <v>1340</v>
      </c>
      <c r="WB1" s="12" t="s">
        <v>1341</v>
      </c>
      <c r="WC1" s="12" t="s">
        <v>1342</v>
      </c>
      <c r="WD1" s="12" t="s">
        <v>1343</v>
      </c>
      <c r="WE1" s="12" t="s">
        <v>1344</v>
      </c>
      <c r="WF1" s="12" t="s">
        <v>1345</v>
      </c>
      <c r="WG1" s="12" t="s">
        <v>1346</v>
      </c>
      <c r="WH1" s="12" t="s">
        <v>1347</v>
      </c>
      <c r="WI1" s="12" t="s">
        <v>1348</v>
      </c>
      <c r="WJ1" s="12" t="s">
        <v>1349</v>
      </c>
      <c r="WK1" s="12" t="s">
        <v>1350</v>
      </c>
      <c r="WL1" s="12" t="s">
        <v>1351</v>
      </c>
      <c r="WM1" s="12" t="s">
        <v>1352</v>
      </c>
      <c r="WN1" s="12" t="s">
        <v>1353</v>
      </c>
      <c r="WO1" s="12" t="s">
        <v>1354</v>
      </c>
      <c r="WP1" s="12" t="s">
        <v>1355</v>
      </c>
      <c r="WQ1" s="12" t="s">
        <v>1356</v>
      </c>
      <c r="WR1" s="12" t="s">
        <v>1900</v>
      </c>
      <c r="WS1" s="12" t="s">
        <v>1908</v>
      </c>
      <c r="WT1" s="12" t="s">
        <v>1907</v>
      </c>
      <c r="WU1" s="12" t="s">
        <v>1906</v>
      </c>
      <c r="WV1" s="12" t="s">
        <v>1901</v>
      </c>
      <c r="WW1" s="12" t="s">
        <v>1902</v>
      </c>
      <c r="WX1" s="12" t="s">
        <v>1903</v>
      </c>
      <c r="WY1" s="12" t="s">
        <v>1904</v>
      </c>
      <c r="WZ1" s="12" t="s">
        <v>1905</v>
      </c>
      <c r="XA1" s="13" t="s">
        <v>1357</v>
      </c>
      <c r="XB1" s="12" t="s">
        <v>1358</v>
      </c>
      <c r="XC1" s="12" t="s">
        <v>1359</v>
      </c>
      <c r="XD1" s="12" t="s">
        <v>1360</v>
      </c>
      <c r="XE1" s="12" t="s">
        <v>1361</v>
      </c>
      <c r="XF1" s="12" t="s">
        <v>1362</v>
      </c>
      <c r="XG1" s="12" t="s">
        <v>1363</v>
      </c>
      <c r="XH1" s="12" t="s">
        <v>1364</v>
      </c>
      <c r="XI1" s="12" t="s">
        <v>1365</v>
      </c>
      <c r="XJ1" s="12" t="s">
        <v>1366</v>
      </c>
      <c r="XK1" s="12" t="s">
        <v>1495</v>
      </c>
      <c r="XL1" s="12" t="s">
        <v>2160</v>
      </c>
      <c r="XM1" s="13" t="s">
        <v>1367</v>
      </c>
      <c r="XN1" s="12" t="s">
        <v>1368</v>
      </c>
      <c r="XO1" s="12" t="s">
        <v>1369</v>
      </c>
      <c r="XP1" s="12" t="s">
        <v>1370</v>
      </c>
      <c r="XQ1" s="12" t="s">
        <v>1371</v>
      </c>
      <c r="XR1" s="12" t="s">
        <v>1372</v>
      </c>
      <c r="XS1" s="12" t="s">
        <v>1373</v>
      </c>
      <c r="XT1" s="12" t="s">
        <v>1374</v>
      </c>
      <c r="XU1" s="12" t="s">
        <v>1758</v>
      </c>
      <c r="XV1" s="13" t="s">
        <v>1850</v>
      </c>
      <c r="XW1" s="12" t="s">
        <v>1851</v>
      </c>
      <c r="XX1" s="12" t="s">
        <v>1852</v>
      </c>
      <c r="XY1" s="12" t="s">
        <v>1853</v>
      </c>
      <c r="XZ1" s="12" t="s">
        <v>1854</v>
      </c>
      <c r="YA1" s="12" t="s">
        <v>1855</v>
      </c>
      <c r="YB1" s="12" t="s">
        <v>1856</v>
      </c>
      <c r="YC1" s="12" t="s">
        <v>1857</v>
      </c>
      <c r="YD1" s="12" t="s">
        <v>1858</v>
      </c>
      <c r="YE1" s="12" t="s">
        <v>1859</v>
      </c>
      <c r="YF1" s="12" t="s">
        <v>1860</v>
      </c>
      <c r="YG1" s="12" t="s">
        <v>1861</v>
      </c>
      <c r="YH1" s="12" t="s">
        <v>1862</v>
      </c>
      <c r="YI1" s="12" t="s">
        <v>1863</v>
      </c>
      <c r="YJ1" s="12" t="s">
        <v>1864</v>
      </c>
      <c r="YK1" s="12" t="s">
        <v>1865</v>
      </c>
      <c r="YL1" s="12" t="s">
        <v>1866</v>
      </c>
      <c r="YM1" s="12" t="s">
        <v>1867</v>
      </c>
      <c r="YN1" s="12" t="s">
        <v>1868</v>
      </c>
      <c r="YO1" s="12" t="s">
        <v>1869</v>
      </c>
      <c r="YP1" s="12" t="s">
        <v>1909</v>
      </c>
      <c r="YQ1" s="12" t="s">
        <v>1910</v>
      </c>
      <c r="YR1" s="12" t="s">
        <v>1911</v>
      </c>
      <c r="YS1" s="12" t="s">
        <v>1912</v>
      </c>
      <c r="YT1" s="13" t="s">
        <v>1375</v>
      </c>
      <c r="YU1" s="12" t="s">
        <v>1376</v>
      </c>
      <c r="YV1" s="12" t="s">
        <v>1377</v>
      </c>
      <c r="YW1" s="12" t="s">
        <v>1378</v>
      </c>
      <c r="YX1" s="12" t="s">
        <v>1379</v>
      </c>
      <c r="YY1" s="12" t="s">
        <v>1380</v>
      </c>
      <c r="YZ1" s="12" t="s">
        <v>1381</v>
      </c>
      <c r="ZA1" s="12" t="s">
        <v>1382</v>
      </c>
      <c r="ZB1" s="12" t="s">
        <v>1383</v>
      </c>
      <c r="ZC1" s="12" t="s">
        <v>1384</v>
      </c>
      <c r="ZD1" s="12" t="s">
        <v>1385</v>
      </c>
      <c r="ZE1" s="12" t="s">
        <v>1386</v>
      </c>
      <c r="ZF1" s="12" t="s">
        <v>1387</v>
      </c>
      <c r="ZG1" s="12" t="s">
        <v>1388</v>
      </c>
      <c r="ZH1" s="12" t="s">
        <v>1389</v>
      </c>
      <c r="ZI1" s="12" t="s">
        <v>1390</v>
      </c>
      <c r="ZJ1" s="12" t="s">
        <v>1391</v>
      </c>
      <c r="ZK1" s="12" t="s">
        <v>1392</v>
      </c>
      <c r="ZL1" s="12" t="s">
        <v>1393</v>
      </c>
      <c r="ZM1" s="12" t="s">
        <v>1394</v>
      </c>
      <c r="ZN1" s="12" t="s">
        <v>1395</v>
      </c>
      <c r="ZO1" s="12" t="s">
        <v>1396</v>
      </c>
      <c r="ZP1" s="12" t="s">
        <v>1397</v>
      </c>
      <c r="ZQ1" s="12" t="s">
        <v>1398</v>
      </c>
      <c r="ZR1" s="12" t="s">
        <v>1399</v>
      </c>
      <c r="ZS1" s="12" t="s">
        <v>1400</v>
      </c>
      <c r="ZT1" s="12" t="s">
        <v>1401</v>
      </c>
      <c r="ZU1" s="12" t="s">
        <v>1402</v>
      </c>
      <c r="ZV1" s="12" t="s">
        <v>1403</v>
      </c>
      <c r="ZW1" s="25" t="s">
        <v>1768</v>
      </c>
      <c r="ZX1" s="25" t="s">
        <v>1769</v>
      </c>
      <c r="ZY1" s="25" t="s">
        <v>1770</v>
      </c>
      <c r="ZZ1" s="25" t="s">
        <v>1771</v>
      </c>
      <c r="AAA1" s="13" t="s">
        <v>1404</v>
      </c>
      <c r="AAB1" s="12" t="s">
        <v>1405</v>
      </c>
      <c r="AAC1" s="12" t="s">
        <v>1406</v>
      </c>
      <c r="AAD1" s="12" t="s">
        <v>1407</v>
      </c>
      <c r="AAE1" s="12" t="s">
        <v>1408</v>
      </c>
      <c r="AAF1" s="12" t="s">
        <v>1409</v>
      </c>
      <c r="AAG1" s="12" t="s">
        <v>1410</v>
      </c>
      <c r="AAH1" s="12" t="s">
        <v>1411</v>
      </c>
      <c r="AAI1" s="12" t="s">
        <v>1412</v>
      </c>
      <c r="AAJ1" s="12" t="s">
        <v>1413</v>
      </c>
      <c r="AAK1" s="12" t="s">
        <v>1414</v>
      </c>
      <c r="AAL1" s="12" t="s">
        <v>1415</v>
      </c>
      <c r="AAM1" s="12" t="s">
        <v>1416</v>
      </c>
      <c r="AAN1" s="12" t="s">
        <v>1417</v>
      </c>
      <c r="AAO1" s="12" t="s">
        <v>1418</v>
      </c>
      <c r="AAP1" s="12" t="s">
        <v>1419</v>
      </c>
      <c r="AAQ1" s="12" t="s">
        <v>1420</v>
      </c>
      <c r="AAR1" s="12" t="s">
        <v>1421</v>
      </c>
      <c r="AAS1" s="12" t="s">
        <v>1422</v>
      </c>
      <c r="AAT1" s="12" t="s">
        <v>1423</v>
      </c>
      <c r="AAU1" s="12" t="s">
        <v>1424</v>
      </c>
      <c r="AAV1" s="12" t="s">
        <v>1425</v>
      </c>
      <c r="AAW1" s="12" t="s">
        <v>1426</v>
      </c>
      <c r="AAX1" s="12" t="s">
        <v>1427</v>
      </c>
      <c r="AAY1" s="12" t="s">
        <v>1428</v>
      </c>
      <c r="AAZ1" s="12" t="s">
        <v>1429</v>
      </c>
      <c r="ABA1" s="12" t="s">
        <v>1430</v>
      </c>
      <c r="ABB1" s="12" t="s">
        <v>1431</v>
      </c>
      <c r="ABC1" s="12" t="s">
        <v>1432</v>
      </c>
      <c r="ABD1" s="12" t="s">
        <v>1433</v>
      </c>
      <c r="ABE1" s="12" t="s">
        <v>1434</v>
      </c>
      <c r="ABF1" s="12" t="s">
        <v>1626</v>
      </c>
      <c r="ABG1" s="12" t="s">
        <v>1627</v>
      </c>
      <c r="ABH1" s="12" t="s">
        <v>1628</v>
      </c>
      <c r="ABI1" s="12" t="s">
        <v>1629</v>
      </c>
      <c r="ABJ1" s="12" t="s">
        <v>1630</v>
      </c>
      <c r="ABK1" s="12" t="s">
        <v>1631</v>
      </c>
      <c r="ABL1" s="12" t="s">
        <v>1632</v>
      </c>
      <c r="ABM1" s="12" t="s">
        <v>1633</v>
      </c>
      <c r="ABN1" s="12" t="s">
        <v>1634</v>
      </c>
      <c r="ABO1" s="12" t="s">
        <v>1635</v>
      </c>
      <c r="ABP1" s="12" t="s">
        <v>1636</v>
      </c>
      <c r="ABQ1" s="12" t="s">
        <v>1637</v>
      </c>
      <c r="ABR1" s="12" t="s">
        <v>1638</v>
      </c>
      <c r="ABS1" s="12" t="s">
        <v>1639</v>
      </c>
      <c r="ABT1" s="12" t="s">
        <v>1640</v>
      </c>
      <c r="ABU1" s="13" t="s">
        <v>1435</v>
      </c>
      <c r="ABV1" s="12" t="s">
        <v>1436</v>
      </c>
      <c r="ABW1" s="12" t="s">
        <v>1437</v>
      </c>
      <c r="ABX1" s="12" t="s">
        <v>1438</v>
      </c>
      <c r="ABY1" s="12" t="s">
        <v>1439</v>
      </c>
      <c r="ABZ1" s="12" t="s">
        <v>1440</v>
      </c>
      <c r="ACA1" s="12" t="s">
        <v>1441</v>
      </c>
      <c r="ACB1" s="12" t="s">
        <v>1442</v>
      </c>
      <c r="ACC1" s="12" t="s">
        <v>1443</v>
      </c>
      <c r="ACD1" s="12" t="s">
        <v>1444</v>
      </c>
      <c r="ACE1" s="12" t="s">
        <v>1445</v>
      </c>
      <c r="ACF1" s="12" t="s">
        <v>1446</v>
      </c>
      <c r="ACG1" s="12" t="s">
        <v>1447</v>
      </c>
      <c r="ACH1" s="12" t="s">
        <v>1448</v>
      </c>
      <c r="ACI1" s="12" t="s">
        <v>1449</v>
      </c>
      <c r="ACJ1" s="12" t="s">
        <v>1450</v>
      </c>
      <c r="ACK1" s="12" t="s">
        <v>1451</v>
      </c>
      <c r="ACL1" s="12" t="s">
        <v>1452</v>
      </c>
      <c r="ACM1" s="12" t="s">
        <v>1453</v>
      </c>
      <c r="ACN1" s="12" t="s">
        <v>1454</v>
      </c>
      <c r="ACO1" s="12" t="s">
        <v>1455</v>
      </c>
      <c r="ACP1" s="12" t="s">
        <v>1456</v>
      </c>
      <c r="ACQ1" s="12" t="s">
        <v>1457</v>
      </c>
      <c r="ACR1" s="12" t="s">
        <v>1458</v>
      </c>
      <c r="ACS1" s="12" t="s">
        <v>1459</v>
      </c>
      <c r="ACT1" s="12" t="s">
        <v>1460</v>
      </c>
      <c r="ACU1" s="12" t="s">
        <v>1461</v>
      </c>
      <c r="ACV1" s="12" t="s">
        <v>1462</v>
      </c>
      <c r="ACW1" s="12" t="s">
        <v>1463</v>
      </c>
      <c r="ACX1" s="12" t="s">
        <v>1464</v>
      </c>
      <c r="ACY1" s="12" t="s">
        <v>1465</v>
      </c>
      <c r="ACZ1" s="12" t="s">
        <v>1466</v>
      </c>
      <c r="ADA1" s="12" t="s">
        <v>1467</v>
      </c>
      <c r="ADB1" s="12" t="s">
        <v>1468</v>
      </c>
      <c r="ADC1" s="12" t="s">
        <v>1469</v>
      </c>
      <c r="ADD1" s="12" t="s">
        <v>1470</v>
      </c>
      <c r="ADE1" s="12" t="s">
        <v>1471</v>
      </c>
      <c r="ADF1" s="12" t="s">
        <v>1745</v>
      </c>
      <c r="ADG1" s="12" t="s">
        <v>1746</v>
      </c>
      <c r="ADH1" s="12" t="s">
        <v>1747</v>
      </c>
      <c r="ADI1" s="12" t="s">
        <v>1748</v>
      </c>
      <c r="ADJ1" s="12" t="s">
        <v>1749</v>
      </c>
      <c r="ADK1" s="12" t="s">
        <v>1750</v>
      </c>
      <c r="ADL1" s="12" t="s">
        <v>1751</v>
      </c>
      <c r="ADM1" s="13" t="s">
        <v>1828</v>
      </c>
      <c r="ADN1" s="12" t="s">
        <v>1829</v>
      </c>
      <c r="ADO1" s="12" t="s">
        <v>1830</v>
      </c>
      <c r="ADP1" s="12" t="s">
        <v>1831</v>
      </c>
      <c r="ADQ1" s="12" t="s">
        <v>1832</v>
      </c>
      <c r="ADR1" s="12" t="s">
        <v>1833</v>
      </c>
      <c r="ADS1" s="12" t="s">
        <v>1834</v>
      </c>
      <c r="ADT1" s="12" t="s">
        <v>1835</v>
      </c>
      <c r="ADU1" s="12" t="s">
        <v>1836</v>
      </c>
      <c r="ADV1" s="12" t="s">
        <v>1837</v>
      </c>
      <c r="ADW1" s="12" t="s">
        <v>1838</v>
      </c>
      <c r="ADX1" s="12" t="s">
        <v>1839</v>
      </c>
      <c r="ADY1" s="12" t="s">
        <v>1840</v>
      </c>
      <c r="ADZ1" s="12" t="s">
        <v>1841</v>
      </c>
      <c r="AEA1" s="12" t="s">
        <v>1842</v>
      </c>
      <c r="AEB1" s="12" t="s">
        <v>1843</v>
      </c>
      <c r="AEC1" s="12" t="s">
        <v>1844</v>
      </c>
      <c r="AED1" s="12" t="s">
        <v>1845</v>
      </c>
      <c r="AEE1" s="12" t="s">
        <v>1846</v>
      </c>
      <c r="AEF1" s="12" t="s">
        <v>1847</v>
      </c>
      <c r="AEG1" s="12" t="s">
        <v>1848</v>
      </c>
      <c r="AEH1" s="12" t="s">
        <v>1849</v>
      </c>
      <c r="AEI1" s="13" t="s">
        <v>2169</v>
      </c>
      <c r="AEJ1" s="13" t="s">
        <v>1707</v>
      </c>
      <c r="AEK1" s="13" t="s">
        <v>2170</v>
      </c>
      <c r="AEL1" s="13" t="s">
        <v>2171</v>
      </c>
      <c r="AEM1" s="13" t="s">
        <v>2172</v>
      </c>
      <c r="AEN1" s="13" t="s">
        <v>2173</v>
      </c>
      <c r="AEO1" s="13" t="s">
        <v>2174</v>
      </c>
      <c r="AEP1" s="13" t="s">
        <v>2175</v>
      </c>
      <c r="AEQ1" s="12" t="s">
        <v>1616</v>
      </c>
      <c r="AER1" s="12" t="s">
        <v>1500</v>
      </c>
      <c r="AES1" s="12" t="s">
        <v>1501</v>
      </c>
      <c r="AET1" s="12" t="s">
        <v>1502</v>
      </c>
      <c r="AEU1" s="12" t="s">
        <v>1503</v>
      </c>
      <c r="AEV1" s="12" t="s">
        <v>1504</v>
      </c>
      <c r="AEW1" s="12" t="s">
        <v>1505</v>
      </c>
      <c r="AEX1" s="12" t="s">
        <v>1506</v>
      </c>
      <c r="AEY1" s="12" t="s">
        <v>1507</v>
      </c>
      <c r="AEZ1" s="12" t="s">
        <v>1508</v>
      </c>
      <c r="AFA1" s="12" t="s">
        <v>1509</v>
      </c>
      <c r="AFB1" s="12" t="s">
        <v>1510</v>
      </c>
      <c r="AFC1" s="12" t="s">
        <v>1511</v>
      </c>
      <c r="AFD1" s="12" t="s">
        <v>1512</v>
      </c>
      <c r="AFE1" s="12" t="s">
        <v>1513</v>
      </c>
      <c r="AFF1" s="12" t="s">
        <v>1514</v>
      </c>
      <c r="AFG1" s="12" t="s">
        <v>1515</v>
      </c>
      <c r="AFH1" s="12" t="s">
        <v>1516</v>
      </c>
      <c r="AFI1" s="12" t="s">
        <v>1517</v>
      </c>
      <c r="AFJ1" s="12" t="s">
        <v>1518</v>
      </c>
      <c r="AFK1" s="12" t="s">
        <v>1519</v>
      </c>
      <c r="AFL1" s="12" t="s">
        <v>1520</v>
      </c>
      <c r="AFM1" s="12" t="s">
        <v>1521</v>
      </c>
      <c r="AFN1" s="12" t="s">
        <v>1522</v>
      </c>
      <c r="AFO1" s="12" t="s">
        <v>1523</v>
      </c>
      <c r="AFP1" s="12" t="s">
        <v>1524</v>
      </c>
      <c r="AFQ1" s="12" t="s">
        <v>1525</v>
      </c>
      <c r="AFR1" s="12" t="s">
        <v>1526</v>
      </c>
      <c r="AFS1" s="12" t="s">
        <v>1527</v>
      </c>
      <c r="AFT1" s="12" t="s">
        <v>1528</v>
      </c>
      <c r="AFU1" s="12" t="s">
        <v>1529</v>
      </c>
      <c r="AFV1" s="12" t="s">
        <v>1530</v>
      </c>
      <c r="AFW1" s="12" t="s">
        <v>1913</v>
      </c>
      <c r="AFX1" s="13" t="s">
        <v>1580</v>
      </c>
      <c r="AFY1" s="12" t="s">
        <v>1720</v>
      </c>
      <c r="AFZ1" s="12" t="s">
        <v>1581</v>
      </c>
      <c r="AGA1" s="12" t="s">
        <v>1582</v>
      </c>
      <c r="AGB1" s="12" t="s">
        <v>1583</v>
      </c>
      <c r="AGC1" s="12" t="s">
        <v>1584</v>
      </c>
      <c r="AGD1" s="12" t="s">
        <v>1585</v>
      </c>
      <c r="AGE1" s="12" t="s">
        <v>1586</v>
      </c>
      <c r="AGF1" s="12" t="s">
        <v>1587</v>
      </c>
      <c r="AGG1" s="12" t="s">
        <v>1588</v>
      </c>
      <c r="AGH1" s="12" t="s">
        <v>1589</v>
      </c>
      <c r="AGI1" s="12" t="s">
        <v>1590</v>
      </c>
      <c r="AGJ1" s="12" t="s">
        <v>1591</v>
      </c>
      <c r="AGK1" s="12" t="s">
        <v>1592</v>
      </c>
      <c r="AGL1" s="12" t="s">
        <v>1593</v>
      </c>
      <c r="AGM1" s="12" t="s">
        <v>1594</v>
      </c>
      <c r="AGN1" s="12" t="s">
        <v>1595</v>
      </c>
      <c r="AGO1" s="13" t="s">
        <v>1596</v>
      </c>
      <c r="AGP1" s="12" t="s">
        <v>1597</v>
      </c>
      <c r="AGQ1" s="12" t="s">
        <v>1598</v>
      </c>
      <c r="AGR1" s="12" t="s">
        <v>1599</v>
      </c>
      <c r="AGS1" s="12" t="s">
        <v>1600</v>
      </c>
      <c r="AGT1" s="12" t="s">
        <v>1601</v>
      </c>
      <c r="AGU1" s="12" t="s">
        <v>1602</v>
      </c>
      <c r="AGV1" s="12" t="s">
        <v>1603</v>
      </c>
      <c r="AGW1" s="12" t="s">
        <v>1604</v>
      </c>
      <c r="AGX1" s="12" t="s">
        <v>1605</v>
      </c>
      <c r="AGY1" s="12" t="s">
        <v>1606</v>
      </c>
      <c r="AGZ1" s="12" t="s">
        <v>1607</v>
      </c>
      <c r="AHA1" s="12" t="s">
        <v>1608</v>
      </c>
      <c r="AHB1" s="12" t="s">
        <v>1609</v>
      </c>
      <c r="AHC1" s="12" t="s">
        <v>1610</v>
      </c>
      <c r="AHD1" s="12" t="s">
        <v>1611</v>
      </c>
      <c r="AHE1" s="12" t="s">
        <v>1612</v>
      </c>
      <c r="AHF1" s="12" t="s">
        <v>1613</v>
      </c>
      <c r="AHG1" s="12" t="s">
        <v>1614</v>
      </c>
      <c r="AHH1" s="12" t="s">
        <v>1615</v>
      </c>
      <c r="AHI1" s="13" t="s">
        <v>1536</v>
      </c>
      <c r="AHJ1" s="13" t="s">
        <v>1721</v>
      </c>
      <c r="AHK1" s="13" t="s">
        <v>1722</v>
      </c>
      <c r="AHL1" s="13" t="s">
        <v>1723</v>
      </c>
      <c r="AHM1" s="13" t="s">
        <v>1724</v>
      </c>
      <c r="AHN1" s="13" t="s">
        <v>1725</v>
      </c>
      <c r="AHO1" s="13" t="s">
        <v>1726</v>
      </c>
      <c r="AHP1" s="13" t="s">
        <v>1727</v>
      </c>
      <c r="AHQ1" s="13" t="s">
        <v>1728</v>
      </c>
      <c r="AHR1" s="13" t="s">
        <v>1729</v>
      </c>
      <c r="AHS1" s="13" t="s">
        <v>1730</v>
      </c>
      <c r="AHT1" s="13" t="s">
        <v>1914</v>
      </c>
      <c r="AHU1" s="13" t="s">
        <v>1915</v>
      </c>
      <c r="AHV1" s="13" t="s">
        <v>1916</v>
      </c>
      <c r="AHW1" s="13" t="s">
        <v>1917</v>
      </c>
      <c r="AHX1" s="13" t="s">
        <v>1918</v>
      </c>
      <c r="AHY1" s="13" t="s">
        <v>1919</v>
      </c>
      <c r="AHZ1" s="13" t="s">
        <v>1537</v>
      </c>
      <c r="AIA1" s="12" t="s">
        <v>1538</v>
      </c>
      <c r="AIB1" s="12" t="s">
        <v>1539</v>
      </c>
      <c r="AIC1" s="12" t="s">
        <v>1540</v>
      </c>
      <c r="AID1" s="12" t="s">
        <v>1541</v>
      </c>
      <c r="AIE1" s="12" t="s">
        <v>1542</v>
      </c>
      <c r="AIF1" s="12" t="s">
        <v>1543</v>
      </c>
      <c r="AIG1" s="12" t="s">
        <v>1544</v>
      </c>
      <c r="AIH1" s="12" t="s">
        <v>1545</v>
      </c>
      <c r="AII1" s="12" t="s">
        <v>1546</v>
      </c>
      <c r="AIJ1" s="12" t="s">
        <v>1547</v>
      </c>
      <c r="AIK1" s="12" t="s">
        <v>1548</v>
      </c>
      <c r="AIL1" s="12" t="s">
        <v>1549</v>
      </c>
      <c r="AIM1" s="12" t="s">
        <v>1550</v>
      </c>
      <c r="AIN1" s="12" t="s">
        <v>1551</v>
      </c>
      <c r="AIO1" s="12" t="s">
        <v>1552</v>
      </c>
      <c r="AIP1" s="12" t="s">
        <v>1553</v>
      </c>
      <c r="AIQ1" s="12" t="s">
        <v>1554</v>
      </c>
      <c r="AIR1" s="12" t="s">
        <v>1555</v>
      </c>
      <c r="AIS1" s="12" t="s">
        <v>1556</v>
      </c>
      <c r="AIT1" s="12" t="s">
        <v>1557</v>
      </c>
      <c r="AIU1" s="12" t="s">
        <v>1558</v>
      </c>
      <c r="AIV1" s="12" t="s">
        <v>1559</v>
      </c>
      <c r="AIW1" s="12" t="s">
        <v>1560</v>
      </c>
      <c r="AIX1" s="13" t="s">
        <v>1561</v>
      </c>
      <c r="AIY1" s="12" t="s">
        <v>1562</v>
      </c>
      <c r="AIZ1" s="12" t="s">
        <v>1563</v>
      </c>
      <c r="AJA1" s="12" t="s">
        <v>1564</v>
      </c>
      <c r="AJB1" s="12" t="s">
        <v>1565</v>
      </c>
      <c r="AJC1" s="12" t="s">
        <v>1566</v>
      </c>
      <c r="AJD1" s="12" t="s">
        <v>1567</v>
      </c>
      <c r="AJE1" s="12" t="s">
        <v>1568</v>
      </c>
      <c r="AJF1" s="12" t="s">
        <v>1569</v>
      </c>
      <c r="AJG1" s="12" t="s">
        <v>1570</v>
      </c>
      <c r="AJH1" s="12" t="s">
        <v>1571</v>
      </c>
      <c r="AJI1" s="12" t="s">
        <v>1760</v>
      </c>
      <c r="AJJ1" s="13" t="s">
        <v>1572</v>
      </c>
      <c r="AJK1" s="12" t="s">
        <v>1573</v>
      </c>
      <c r="AJL1" s="12" t="s">
        <v>1574</v>
      </c>
      <c r="AJM1" s="12" t="s">
        <v>1575</v>
      </c>
      <c r="AJN1" s="12" t="s">
        <v>1576</v>
      </c>
      <c r="AJO1" s="12" t="s">
        <v>1577</v>
      </c>
      <c r="AJP1" s="12" t="s">
        <v>1578</v>
      </c>
      <c r="AJQ1" s="12" t="s">
        <v>1579</v>
      </c>
      <c r="AJR1" s="12" t="s">
        <v>1759</v>
      </c>
    </row>
    <row r="2" spans="1:954" ht="15" customHeight="1" x14ac:dyDescent="0.3">
      <c r="A2" s="3" t="s">
        <v>2151</v>
      </c>
      <c r="B2" s="3" t="s">
        <v>2118</v>
      </c>
      <c r="V2" s="3" t="str">
        <f>IF(COUNTA(D2,F2,H2,J2,L2,N2,P2,R2,T2)=0, "", IF(OR(D2=1,F2=1,H2=1,J2=1,L2=1,N2=1,P2=1,R2=1,T2=1), 1, 0))</f>
        <v/>
      </c>
      <c r="W2" s="3" t="str">
        <f>IF(COUNTA(E2,G2,I2,K2,M2,O2,Q2,S2,U2)=0, "", IF(OR(E2=1,G2=1,I2=1,K2=1,M2=1,O2=1,Q2=1,S2=1,U2=1), 1, 0))</f>
        <v/>
      </c>
      <c r="X2" s="3">
        <v>1</v>
      </c>
      <c r="AJ2" s="3" t="str">
        <f>IF(OR(ISBLANK(AE2), ISBLANK(AG2)), "", AG2 - AE2)</f>
        <v/>
      </c>
      <c r="AL2" s="3" t="str">
        <f>IF(OR(ISBLANK(AG2), ISBLANK(AK2)), "", AK2 - AG2)</f>
        <v/>
      </c>
      <c r="AN2" s="10" t="str">
        <f>IF(OR(ISBLANK(AM2), ISBLANK(AF2)), "", AF2 - AM2)</f>
        <v/>
      </c>
      <c r="AS2" t="str">
        <f>IF(ISBLANK(AR2), "", IF(AR2="ישראל", 1, 2))</f>
        <v/>
      </c>
      <c r="AZ2" s="3" t="str">
        <f>IF(ISBLANK(AY2), "", IF(AY2&lt;=8, 1, IF(AY2&lt;=12, 2, 3)))</f>
        <v/>
      </c>
      <c r="BB2" s="3" t="str">
        <f>IF(ISBLANK(BA2), "", IF(BA2&lt;=8, 1, IF(BA2&lt;=12, 2, 3)))</f>
        <v/>
      </c>
      <c r="CM2" s="3" t="str">
        <f>IF(SUM(BI2:BQ2,BS2:BW2,BY2:CC2,CE2:CJ2)=0, "", SUM(BI2:BQ2,BS2:BW2,BY2:CC2,CE2:CJ2))</f>
        <v/>
      </c>
      <c r="CN2" s="3" t="str">
        <f>IF(SUM(CQ2, CR2, CS2, CT2, CU2)=0, "", IF(OR(CQ2&gt;=8, CR2&gt;=10, CS2&gt;=13, CT2&gt;=10, CU2&gt;=15), 1, 0))</f>
        <v/>
      </c>
      <c r="CO2" s="3" t="str">
        <f>IF(SUM(BI2:BJ2,BL2,BM2,BN2,BO2,BU2,CA2,CH2,CJ2)=0, "", SUM(BI2:BJ2,BL2,BM2,BN2,BO2,BU2,CA2,CH2,CJ2))</f>
        <v/>
      </c>
      <c r="CP2" s="3" t="str">
        <f>IF(SUM(BK2,BP2:BQ2,BS2:BT2,BV2:BW2,BY2:BZ2,CB2:CC2,CE2:CG2,CI2)=0, "", SUM(BK2,BP2:BQ2,BS2:BT2,BV2:BW2,BY2:BZ2,CB2:CC2,CE2:CG2,CI2))</f>
        <v/>
      </c>
      <c r="CQ2" s="3" t="str">
        <f>IF(SUM(CB2:CC2,CE2:CF2,CI2)=0, "", SUM(CB2:CC2,CE2:CF2,CI2))</f>
        <v/>
      </c>
      <c r="CR2" s="3" t="str">
        <f>IF(SUM(BQ2,BS2:BT2,BW2,BY2)=0, "", SUM(BQ2,BS2:BT2,BW2,BY2))</f>
        <v/>
      </c>
      <c r="CS2" s="3" t="str">
        <f>IF(SUM(BK2,BP2,BV2,BZ2,CG2)=0, "", SUM(BK2,BP2,BV2,BZ2,CG2))</f>
        <v/>
      </c>
      <c r="CT2" s="3" t="str">
        <f>IF(SUM(BI2:BJ2,BL2,BN2,CH2)=0, "", SUM(BI2:BJ2,BL2,BN2,CH2))</f>
        <v/>
      </c>
      <c r="CU2" s="3" t="str">
        <f>IF(SUM(BM2,BO2,BU2,CA2,CJ2)=0, "", SUM(BM2,BO2,BU2,CA2,CJ2))</f>
        <v/>
      </c>
      <c r="CV2" s="3" t="str">
        <f>IF(CQ2="", "", IF(CQ2&gt;=8, 1, 0))</f>
        <v/>
      </c>
      <c r="CW2" s="3" t="str">
        <f>IF(CR2="", "", IF(CR2&gt;=10, 1, 0))</f>
        <v/>
      </c>
      <c r="CX2" s="3" t="str">
        <f>IF(CS2="", "", IF(CS2&gt;=13, 1, 0))</f>
        <v/>
      </c>
      <c r="CY2" s="3" t="str">
        <f>IF(CT2="", "", IF(CT2&gt;=10, 1, 0))</f>
        <v/>
      </c>
      <c r="CZ2" s="3" t="str">
        <f>IF(CU2="", "", IF(CU2&gt;=15, 1, 0))</f>
        <v/>
      </c>
      <c r="DA2" s="3" t="str">
        <f>IF(AND(BR2="", BX2="", CD2=""), "", IF(BR2=5,1,0) + IF(BX2=5,1,0) + IF(CD2=5,1,0))</f>
        <v/>
      </c>
      <c r="FS2" s="4" t="str">
        <f>IF(COUNTBLANK(FM2:FR2)&gt;0, "", AVERAGE(FM2:FR2))</f>
        <v/>
      </c>
      <c r="GE2" s="3" t="str">
        <f>IF(COUNTBLANK(FU2:GC2)&gt;0, "", SUM(FU2:GC2))</f>
        <v/>
      </c>
      <c r="GN2" s="3" t="str">
        <f>IF(COUNTBLANK(GG2:GM2)&gt;0, "", SUM(GG2:GM2))</f>
        <v/>
      </c>
      <c r="HI2" s="3" t="str">
        <f>IF(COUNTBLANK(GQ2:HH2)&gt;0, "", SUM(GQ2:HH2))</f>
        <v/>
      </c>
      <c r="IJ2" s="3" t="str">
        <f>IF(COUNTA(HK2:II2)=0, "", SUM(HK2,HL2,HN2,HO2,HP2,HU2,HV2,HX2,HZ2,IA2,IB2,IH2))</f>
        <v/>
      </c>
      <c r="IK2" s="3" t="str">
        <f>IF(COUNTA(HK2:II2)=0, "", SUM(HM2,HQ2,HR2,HS2,HT2,HW2,HY2,IC2,ID2,IE2,IF2,IG2,II2))</f>
        <v/>
      </c>
      <c r="JK2" s="3" t="str">
        <f>IF(COUNTA(IL2:JJ2)=0, "", SUM(IL2,IM2,IO2,IP2,IQ2,IV2,IW2,IY2,JA2,JB2,JC2,JI2))</f>
        <v/>
      </c>
      <c r="JL2" s="3" t="str">
        <f>IF(COUNTA(IL2:JJ2)=0, "", SUM(IN2,IR2,IS2,IT2,IU2,IX2,IZ2,JD2,JE2,JF2,JG2,JH2,JJ2))</f>
        <v/>
      </c>
      <c r="KX2" s="5" t="str">
        <f>IF(COUNTA(JN2:KW2)=0, "", SUM(JN2:KW2))</f>
        <v/>
      </c>
      <c r="KY2" s="5" t="str">
        <f>IF(COUNTA(JN2:KW2)=0, "", SUM(JX2,JY2,KH2,KJ2,KL2,KP2))</f>
        <v/>
      </c>
      <c r="KZ2" s="5" t="str">
        <f>IF(COUNTA(JN2:KW2)=0, "", SUM(JZ2,KE2,KG2,KM2,KT2))</f>
        <v/>
      </c>
      <c r="LA2" s="5" t="str">
        <f>IF(COUNTA(JN2:KW2)=0, "", SUM(JP2,KA2,KF2,KK2,KN2,KS2))</f>
        <v/>
      </c>
      <c r="LB2" s="5" t="str">
        <f>IF(COUNTA(JN2:KW2)=0, "", SUM(JO2,JS2,JU2,JW2,KD2,KU2))</f>
        <v/>
      </c>
      <c r="LC2" s="5" t="str">
        <f>IF(COUNTA(JN2:KW2)=0, "", SUM(KB2,KC2,KI2,KO2,KQ2,KR2,KV2,KW2))</f>
        <v/>
      </c>
      <c r="LD2" s="5" t="str">
        <f>IF(COUNTA(JN2:KW2)=0, "", SUM(JN2,JQ2,JR2,JT2,JV2))</f>
        <v/>
      </c>
      <c r="MH2" s="26" t="str">
        <f>IF(COUNTBLANK(LF2:MG2)&gt;0, "", AVERAGE(LF2:MG2))</f>
        <v/>
      </c>
      <c r="MI2" s="26" t="str">
        <f>IF(COUNTA(LF2:MG2)=0, "", AVERAGE(LG2,LS2,LT2,LU2,LV2,LW2,LY2,MA2,MB2))</f>
        <v/>
      </c>
      <c r="MJ2" s="26" t="str">
        <f>IF(COUNTA(LF2:MG2)=0, "", AVERAGE(LH2,LI2,LJ2,LK2,LM2,LO2,MD2,ME2))</f>
        <v/>
      </c>
      <c r="MK2" s="26" t="str">
        <f>IF(COUNTA(LF2:MG2)=0, "", AVERAGE(LL2,LP2,LQ2,LR2,MF2,MG2))</f>
        <v/>
      </c>
      <c r="NG2" s="3" t="str">
        <f>IF(COUNTA(MM2:NF2)=0, "", SUM(MM2:NF2))</f>
        <v/>
      </c>
      <c r="OK2" s="3" t="str">
        <f>IF(COUNTA(NI2:OJ2)=0, "", SUM(NK2,NP2,NS2,NW2,OC2,OG2,OJ2))</f>
        <v/>
      </c>
      <c r="OL2" s="3" t="str">
        <f>IF(COUNTA(NI2:OJ2)=0, "", SUM(NJ2,NL2,NQ2,NV2,NZ2,OB2,OD2))</f>
        <v/>
      </c>
      <c r="OM2" s="3" t="str">
        <f>IF(COUNTA(NI2:OJ2)=0, "", SUM(NN2,NR2,NU2,NY2,OA2,OF2,OI2))</f>
        <v/>
      </c>
      <c r="ON2" s="3" t="str">
        <f>IF(COUNTA(NI2:OJ2)=0, "", SUM(NI2,NM2,NO2,NT2,NX2,OE2,OH2))</f>
        <v/>
      </c>
      <c r="PT2" s="26" t="str">
        <f>IF(COUNTBLANK(OR2:PS2)&gt;0, "", AVERAGE(OR2:PS2))</f>
        <v/>
      </c>
      <c r="PU2" s="26" t="str">
        <f>IF(COUNTA(OR2:PS2)=0, "", AVERAGE(OS2,PE2,PF2,PG2,PH2,PI2,PK2,PM2,PN2))</f>
        <v/>
      </c>
      <c r="PV2" s="26" t="str">
        <f>IF(COUNTA(OR2:PS2)=0, "", AVERAGE(OT2,OU2,OV2,OW2,OY2,PA2,PP2,PQ2))</f>
        <v/>
      </c>
      <c r="PW2" s="26" t="str">
        <f>IF(COUNTA(OR2:PS2)=0, "", AVERAGE(OX2,PB2,PC2,PD2,PR2,PS2))</f>
        <v/>
      </c>
      <c r="QI2" s="3" t="str">
        <f>IF(COUNTBLANK(PY2:QG2)&gt;0, "", SUM(PY2:QG2))</f>
        <v/>
      </c>
      <c r="QU2" s="3" t="str">
        <f>IF(COUNTBLANK(QK2:QS2)&gt;0, "", SUM(QK2:QS2))</f>
        <v/>
      </c>
      <c r="RG2" s="3" t="str">
        <f>IF(COUNTBLANK(QW2:RE2)&gt;0, "", SUM(QW2:RE2))</f>
        <v/>
      </c>
      <c r="RP2" s="3" t="str">
        <f>IF(COUNTBLANK(RI2:RO2)&gt;0, "", SUM(RI2:RO2))</f>
        <v/>
      </c>
      <c r="RY2" s="3" t="str">
        <f>IF(COUNTBLANK(RR2:RX2)&gt;0, "", SUM(RR2:RX2))</f>
        <v/>
      </c>
      <c r="SH2" s="3" t="str">
        <f>IF(COUNTBLANK(SA2:SG2)&gt;0, "", SUM(SA2:SG2))</f>
        <v/>
      </c>
      <c r="TC2" s="3" t="str">
        <f>IF(COUNTBLANK(SJ2:TB2)&gt;0, "", SUM(SJ2:TB2))</f>
        <v/>
      </c>
      <c r="TD2" s="3" t="str">
        <f>IF(COUNTBLANK(SJ2:TB2)&gt;0, "", SUM(SL2,SO2,SR2,SS2,ST2,SU2,SV2,SX2,SY2,TB2))</f>
        <v/>
      </c>
      <c r="TE2" s="3" t="str">
        <f>IF(COUNTBLANK(SJ2:TB2)&gt;0, "", SUM(SJ2,SK2,SM2,SN2,SQ2,SW2,SZ2,TA2))</f>
        <v/>
      </c>
      <c r="TZ2" s="3" t="str">
        <f>IF(COUNTBLANK(TG2:TY2)&gt;0, "", SUM(TG2:TY2))</f>
        <v/>
      </c>
      <c r="UA2" s="3" t="str">
        <f>IF(COUNTBLANK(TG2:TY2)&gt;0, "", SUM(TI2,TL2,TO2,TP2,TQ2,TR2,TS2,TU2,TV2,TY2))</f>
        <v/>
      </c>
      <c r="UB2" s="3" t="str">
        <f>IF(COUNTBLANK(TG2:TY2)&gt;0, "", SUM(TG2,TH2,TJ2,TK2,TN2,TT2,TW2,TX2))</f>
        <v/>
      </c>
      <c r="UW2" s="3" t="str">
        <f>IF(COUNTBLANK(UD2:UV2)&gt;0, "", SUM(UD2:UV2))</f>
        <v/>
      </c>
      <c r="UX2" s="3" t="str">
        <f>IF(COUNTBLANK(UD2:UV2)&gt;0, "", SUM(UF2,UI2,UL2,UM2,UN2,UO2,UP2,UR2,US2,UV2))</f>
        <v/>
      </c>
      <c r="UY2" s="3" t="str">
        <f>IF(COUNTBLANK(UD2:UV2)&gt;0, "", SUM(UD2,UE2,UG2,UH2,UK2,UQ2,UT2,UU2))</f>
        <v/>
      </c>
      <c r="WR2" s="3" t="str">
        <f>IF(COUNTBLANK(VO2:WQ2)&gt;0, "", SUM(VQ2:WJ2))</f>
        <v/>
      </c>
      <c r="WS2" s="3" t="str">
        <f>IF(COUNTBLANK(VO2:WQ2)&gt;0, "", SUM(VQ2:VZ2))</f>
        <v/>
      </c>
      <c r="WT2" s="3" t="str">
        <f>IF(COUNTBLANK(VO2:WQ2)&gt;0, "", SUM(WA2:WL2))</f>
        <v/>
      </c>
      <c r="WU2" s="3" t="str">
        <f>IF(COUNTBLANK(VO2:WQ2)&gt;0, "", SUM(WK2:WL2))</f>
        <v/>
      </c>
      <c r="WV2" s="3" t="str">
        <f>IF(COUNTA(VO2:WQ2)=0, "", IF(AND(OR(VO2=1, VP2=1), OR(VQ2&gt;=1, VR2&gt;=1, VS2&gt;=1, VT2&gt;=1, VU2&gt;=1), OR(VV2&gt;=1, VW2&gt;=1), COUNTIF(VX2:WD2, "&gt;=1")&gt;=2, COUNTIF(WE2:WJ2, "&gt;=1")&gt;=2, OR(WN2=1, WN2=2), OR(WO2&gt;=1, WP2&gt;=1), WQ2&lt;1), 1, 0))</f>
        <v/>
      </c>
      <c r="WW2" s="3" t="str">
        <f>IF(COUNTBLANK(VO2:WQ2)&gt;0, "", SUM(VQ2:VU2))</f>
        <v/>
      </c>
      <c r="WX2" s="3" t="str">
        <f>IF(COUNTBLANK(VO2:WQ2)&gt;0, "", SUM(VV2:VW2))</f>
        <v/>
      </c>
      <c r="WY2" s="3" t="str">
        <f>IF(COUNTBLANK(VO2:WQ2)&gt;0, "", SUM(VX2:WD2))</f>
        <v/>
      </c>
      <c r="WZ2" s="3" t="str">
        <f>IF(COUNTBLANK(VO2:WQ2)&gt;0, "", SUM(WE2:WJ2))</f>
        <v/>
      </c>
      <c r="XL2" s="3" t="str">
        <f>IF(COUNTBLANK(XB2:XJ2)&gt;0, "", SUM(XB2:XJ2))</f>
        <v/>
      </c>
      <c r="XU2" s="3" t="str">
        <f>IF(COUNTBLANK(XN2:XT2)&gt;0, "", SUM(XN2:XT2))</f>
        <v/>
      </c>
      <c r="YP2" s="5" t="str">
        <f>IF(COUNTBLANK(XW2:YO2)&gt;0, "", SUM(XW2:YO2))</f>
        <v/>
      </c>
      <c r="YQ2" s="5" t="str">
        <f>IF(COUNTBLANK(XW2:YO2)&gt;0, "", SUM(XY2,XZ2,YA2,YB2,YC2,YF2,YJ2,YN2,YO2))</f>
        <v/>
      </c>
      <c r="YR2" s="5" t="str">
        <f>IF(COUNTBLANK(XW2:YO2)&gt;0, "", SUM(XW2,XX2,YK2,YL2,YM2))</f>
        <v/>
      </c>
      <c r="YS2" s="5" t="str">
        <f>IF(COUNTBLANK(XW2:YO2)&gt;0, "", SUM(YD2,YE2,YG2,YH2,YI2))</f>
        <v/>
      </c>
      <c r="ZW2" s="26" t="str">
        <f>IF(COUNTBLANK(YU2:ZV2)&gt;0, "", AVERAGE(YU2:ZV2))</f>
        <v/>
      </c>
      <c r="ZX2" s="26" t="str">
        <f>IF(COUNTA(YU2:ZV2)=0, "", AVERAGE(YV2,ZH2,ZI2,ZJ2,ZK2,ZL2,ZN2,ZP2,ZQ2))</f>
        <v/>
      </c>
      <c r="ZY2" s="26" t="str">
        <f>IF(COUNTA(YU2:ZV2)=0, "", AVERAGE(YW2,YX2,YY2,YZ2,ZB2,ZD2,ZS2,ZT2))</f>
        <v/>
      </c>
      <c r="ZZ2" s="26" t="str">
        <f>IF(COUNTA(YU2:ZV2)=0, "", AVERAGE(ZA2,ZE2,ZF2,ZG2,ZU2,ZV2))</f>
        <v/>
      </c>
      <c r="ABF2" s="3" t="str">
        <f>IF(SUM(AAB2:AAJ2,AAL2:AAP2,AAR2:AAV2,AAX2:ABC2)=0, "", SUM(AAB2:AAJ2,AAL2:AAP2,AAR2:AAV2,AAX2:ABC2))</f>
        <v/>
      </c>
      <c r="ABG2" s="3" t="str">
        <f>IF(SUM(ABJ2, ABK2, ABL2, ABM2, ABN2)=0, "", IF(OR(ABJ2&gt;=8, ABK2&gt;=10, ABL2&gt;=13, ABM2&gt;=10, ABN2&gt;=15), 1, 0))</f>
        <v/>
      </c>
      <c r="ABH2" s="3" t="str">
        <f>IF(SUM(AAB2:AAC2,AAE2,AAF2,AAG2,AAH2,AAN2,AAT2,ABA2,ABC2)=0, "", SUM(AAB2:AAC2,AAE2,AAF2,AAG2,AAH2,AAN2,AAT2,ABA2,ABC2))</f>
        <v/>
      </c>
      <c r="ABI2" s="3" t="str">
        <f>IF(SUM(AAD2,AAI2:AAJ2,AAL2:AAM2,AAO2:AAP2,AAR2:AAS2,AAU2:AAV2,AAX2:AAZ2,ABB2)=0, "", SUM(AAD2,AAI2:AAJ2,AAL2:AAM2,AAO2:AAP2,AAR2:AAS2,AAU2:AAV2,AAX2:AAZ2,ABB2))</f>
        <v/>
      </c>
      <c r="ABJ2" s="3" t="str">
        <f>IF(SUM(AAU2:AAV2,AAX2:AAY2,ABB2)=0, "", SUM(AAU2:AAV2,AAX2:AAY2,ABB2))</f>
        <v/>
      </c>
      <c r="ABK2" s="3" t="str">
        <f>IF(SUM(AAJ2,AAL2:AAM2,AAP2,AAR2)=0, "", SUM(AAJ2,AAL2:AAM2,AAP2,AAR2))</f>
        <v/>
      </c>
      <c r="ABL2" s="3" t="str">
        <f>IF(SUM(AAD2,AAI2,AAO2,AAS2,AAZ2)=0, "", SUM(AAD2,AAI2,AAO2,AAS2,AAZ2))</f>
        <v/>
      </c>
      <c r="ABM2" s="3" t="str">
        <f>IF(SUM(AAB2:AAC2,AAE2,AAG2,ABA2)=0, "", SUM(AAB2:AAC2,AAE2,AAG2,ABA2))</f>
        <v/>
      </c>
      <c r="ABN2" s="3" t="str">
        <f>IF(SUM(AAF2,AAH2,AAN2,AAT2,ABC2)=0, "", SUM(AAF2,AAH2,AAN2,AAT2,ABC2))</f>
        <v/>
      </c>
      <c r="ABO2" s="3" t="str">
        <f>IF(ABJ2="", "", IF(ABJ2&gt;=8, 1, 0))</f>
        <v/>
      </c>
      <c r="ABP2" s="3" t="str">
        <f>IF(ABK2="", "", IF(ABK2&gt;=10, 1, 0))</f>
        <v/>
      </c>
      <c r="ABQ2" s="3" t="str">
        <f>IF(ABL2="", "", IF(ABL2&gt;=13, 1, 0))</f>
        <v/>
      </c>
      <c r="ABR2" s="3" t="str">
        <f>IF(ABM2="", "", IF(ABM2&gt;=10, 1, 0))</f>
        <v/>
      </c>
      <c r="ABS2" s="3" t="str">
        <f>IF(ABN2="", "", IF(ABN2&gt;=15, 1, 0))</f>
        <v/>
      </c>
      <c r="ABT2" s="3" t="str">
        <f>IF(AND(AAK2="", AAQ2="", AAW2=""), "", IF(AAK2=5,1,0) + IF(AAQ2=5,1,0) + IF(AAW2=5,1,0))</f>
        <v/>
      </c>
      <c r="ADF2" s="5" t="str">
        <f>IF(COUNTA(ABV2:ADE2)=0, "", SUM(ABV2:ADE2))</f>
        <v/>
      </c>
      <c r="ADG2" s="5" t="str">
        <f>IF(COUNTA(ABV2:ADE2)=0, "", SUM(ACF2,ACG2,ACP2,ACR2,ACT2,ACX2))</f>
        <v/>
      </c>
      <c r="ADH2" s="5" t="str">
        <f>IF(COUNTA(ABV2:ADE2)=0, "", SUM(ACH2,ACM2,ACO2,ACU2,ADB2))</f>
        <v/>
      </c>
      <c r="ADI2" s="5" t="str">
        <f>IF(COUNTA(ABV2:ADE2)=0, "", SUM(ABX2,ACI2,ACN2,ACS2,ACV2,ADA2))</f>
        <v/>
      </c>
      <c r="ADJ2" s="5" t="str">
        <f>IF(COUNTA(ABV2:ADE2)=0, "", SUM(ABW2,ACA2,ACC2,ACE2,ACL2,ADC2))</f>
        <v/>
      </c>
      <c r="ADK2" s="5" t="str">
        <f>IF(COUNTA(ABV2:ADE2)=0, "", SUM(ACJ2,ACK2,ACQ2,ACW2,ACY2,ACZ2,ADD2,ADE2))</f>
        <v/>
      </c>
      <c r="ADL2" s="5" t="str">
        <f>IF(COUNTA(ABV2:ADE2)=0, "", SUM(ABV2,ABY2,ABZ2,ACB2,ACD2))</f>
        <v/>
      </c>
      <c r="AEH2" s="3" t="str">
        <f>IF(COUNTA(ADN2:AEG2)=0, "", SUM(ADN2:AEG2))</f>
        <v/>
      </c>
      <c r="AFW2" s="3" t="str">
        <f>IF(COUNTA(AER2:AFU2)=0, "", SUM(AER2:AFU2))</f>
        <v/>
      </c>
      <c r="AHT2" s="3" t="str">
        <f>IF(COUNTBLANK(AHJ2:AHS2)&gt;0, "", SUM(AHJ2:AHS2))</f>
        <v/>
      </c>
      <c r="AHU2" s="3" t="str">
        <f>IF(COUNTBLANK(AHJ2:AHS2)&gt;0, "", SUM(AHN2,AHS2))</f>
        <v/>
      </c>
      <c r="AHV2" s="3" t="str">
        <f>IF(COUNTBLANK(AHJ2:AHS2)&gt;0, "", SUM(AHL2,AHO2))</f>
        <v/>
      </c>
      <c r="AHW2" s="3" t="str">
        <f>IF(COUNTBLANK(AHJ2:AHS2)&gt;0, "", SUM(AHP2,AHR2))</f>
        <v/>
      </c>
      <c r="AHX2" s="3" t="str">
        <f>IF(COUNTBLANK(AHJ2:AHS2)&gt;0, "", SUM(AHM2,AHQ2))</f>
        <v/>
      </c>
      <c r="AHY2" s="3" t="str">
        <f>IF(COUNTBLANK(AHJ2:AHS2)&gt;0, "", SUM(AHJ2:AHK2))</f>
        <v/>
      </c>
      <c r="AJI2" s="3" t="str">
        <f>IF(COUNTBLANK(AIY2:AJG2)&gt;0, "", SUM(AIY2:AJG2))</f>
        <v/>
      </c>
      <c r="AJR2" s="3" t="str">
        <f>IF(COUNTBLANK(AJK2:AJQ2)&gt;0, "", SUM(AJK2:AJQ2))</f>
        <v/>
      </c>
    </row>
    <row r="3" spans="1:954" ht="15" customHeight="1" x14ac:dyDescent="0.3">
      <c r="A3" s="3">
        <v>211661</v>
      </c>
      <c r="B3" s="3" t="s">
        <v>1943</v>
      </c>
      <c r="C3" s="2">
        <v>44217</v>
      </c>
      <c r="D3" s="3">
        <v>0</v>
      </c>
      <c r="E3" s="3">
        <v>1</v>
      </c>
      <c r="F3" s="3">
        <v>0</v>
      </c>
      <c r="G3" s="3">
        <v>0</v>
      </c>
      <c r="H3" s="3">
        <v>0</v>
      </c>
      <c r="I3" s="3">
        <v>1</v>
      </c>
      <c r="J3" s="3">
        <v>0</v>
      </c>
      <c r="K3" s="3">
        <v>0</v>
      </c>
      <c r="L3" s="3">
        <v>0</v>
      </c>
      <c r="M3" s="3">
        <v>0</v>
      </c>
      <c r="N3" s="3">
        <v>0</v>
      </c>
      <c r="O3" s="3">
        <v>0</v>
      </c>
      <c r="P3" s="3">
        <v>0</v>
      </c>
      <c r="Q3" s="3">
        <v>0</v>
      </c>
      <c r="R3" s="3">
        <v>0</v>
      </c>
      <c r="S3" s="3">
        <v>0</v>
      </c>
      <c r="T3" s="3">
        <v>0</v>
      </c>
      <c r="U3" s="3">
        <v>0</v>
      </c>
      <c r="V3" s="3">
        <f>IF(COUNTA(D3,F3,H3,J3,L3,N3,P3,R3,T3)=0, "", IF(OR(D3=1,F3=1,H3=1,J3=1,L3=1,N3=1,P3=1,R3=1,T3=1), 1, 0))</f>
        <v>0</v>
      </c>
      <c r="W3" s="3">
        <f>IF(COUNTA(E3,G3,I3,K3,M3,O3,Q3,S3,U3)=0, "", IF(OR(E3=1,G3=1,I3=1,K3=1,M3=1,O3=1,Q3=1,S3=1,U3=1), 1, 0))</f>
        <v>1</v>
      </c>
      <c r="X3" s="3">
        <v>0</v>
      </c>
      <c r="Y3" s="3">
        <v>0</v>
      </c>
      <c r="Z3" s="3">
        <v>0</v>
      </c>
      <c r="AA3" s="3" t="s">
        <v>1625</v>
      </c>
      <c r="AB3" s="3">
        <f>IF(AG3&lt;&gt;"", 1, 0)</f>
        <v>1</v>
      </c>
      <c r="AC3" s="3">
        <f>IF(AH3&lt;&gt;"", 1, 0)</f>
        <v>0</v>
      </c>
      <c r="AD3" s="3">
        <v>0</v>
      </c>
      <c r="AE3" s="7" t="s">
        <v>49</v>
      </c>
      <c r="AG3" s="8" t="s">
        <v>184</v>
      </c>
      <c r="AJ3" s="3">
        <f>IF(OR(ISBLANK(AE3), ISBLANK(AG3)), "", AG3 - AE3)</f>
        <v>128</v>
      </c>
      <c r="AL3" s="3" t="str">
        <f>IF(OR(ISBLANK(AG3), ISBLANK(AK3)), "", AK3 - AG3)</f>
        <v/>
      </c>
      <c r="AN3" s="10" t="str">
        <f>IF(OR(ISBLANK(AM3), ISBLANK(AF3)), "", AF3 - AM3)</f>
        <v/>
      </c>
      <c r="AO3" s="2">
        <v>44220</v>
      </c>
      <c r="AP3" s="2">
        <v>36944</v>
      </c>
      <c r="AQ3" s="3">
        <f>IF(OR(ISBLANK(AO3), ISBLANK(AP3)), "", DATEDIF(AP3, AO3, "Y"))</f>
        <v>19</v>
      </c>
      <c r="AR3" t="s">
        <v>0</v>
      </c>
      <c r="AS3">
        <f>IF(ISBLANK(AR3), "", IF(AR3="ישראל", 1, 2))</f>
        <v>1</v>
      </c>
      <c r="AT3" t="s">
        <v>0</v>
      </c>
      <c r="AU3" t="s">
        <v>0</v>
      </c>
      <c r="AW3" s="3">
        <v>1</v>
      </c>
      <c r="AY3" s="3">
        <v>12</v>
      </c>
      <c r="AZ3" s="3">
        <f>IF(ISBLANK(AY3), "", IF(AY3&lt;=8, 1, IF(AY3&lt;=12, 2, 3)))</f>
        <v>2</v>
      </c>
      <c r="BA3" s="3">
        <v>10</v>
      </c>
      <c r="BB3" s="3">
        <f>IF(ISBLANK(BA3), "", IF(BA3&lt;=8, 1, IF(BA3&lt;=12, 2, 3)))</f>
        <v>2</v>
      </c>
      <c r="BC3" t="s">
        <v>55</v>
      </c>
      <c r="BD3" t="s">
        <v>56</v>
      </c>
      <c r="BE3" s="3">
        <v>2</v>
      </c>
      <c r="BG3" s="3">
        <v>1</v>
      </c>
      <c r="BH3" s="2" t="s">
        <v>49</v>
      </c>
      <c r="BI3" s="3">
        <v>1</v>
      </c>
      <c r="BJ3" s="3">
        <v>2</v>
      </c>
      <c r="BK3" s="3">
        <v>5</v>
      </c>
      <c r="BL3" s="3">
        <v>1</v>
      </c>
      <c r="BM3" s="3">
        <v>2</v>
      </c>
      <c r="BN3" s="3">
        <v>1</v>
      </c>
      <c r="BO3" s="3">
        <v>3</v>
      </c>
      <c r="BP3" s="3">
        <v>1</v>
      </c>
      <c r="BQ3" s="3">
        <v>3</v>
      </c>
      <c r="BR3" s="3">
        <v>2</v>
      </c>
      <c r="BS3" s="3">
        <v>4</v>
      </c>
      <c r="BT3" s="3">
        <v>5</v>
      </c>
      <c r="BU3" s="3">
        <v>3</v>
      </c>
      <c r="BV3" s="3">
        <v>5</v>
      </c>
      <c r="BW3" s="3">
        <v>5</v>
      </c>
      <c r="BX3" s="3">
        <v>1</v>
      </c>
      <c r="BY3" s="3">
        <v>3</v>
      </c>
      <c r="BZ3" s="3">
        <v>5</v>
      </c>
      <c r="CA3" s="3">
        <v>4</v>
      </c>
      <c r="CB3" s="3">
        <v>1</v>
      </c>
      <c r="CC3" s="3">
        <v>1</v>
      </c>
      <c r="CD3" s="3">
        <v>5</v>
      </c>
      <c r="CE3" s="3">
        <v>1</v>
      </c>
      <c r="CF3" s="3">
        <v>2</v>
      </c>
      <c r="CG3" s="3">
        <v>5</v>
      </c>
      <c r="CH3" s="3">
        <v>4</v>
      </c>
      <c r="CI3" s="3">
        <v>1</v>
      </c>
      <c r="CJ3" s="3">
        <v>5</v>
      </c>
      <c r="CK3" s="3">
        <v>3</v>
      </c>
      <c r="CL3" s="3">
        <v>5</v>
      </c>
      <c r="CM3" s="3">
        <f>IF(SUM(BI3:BQ3,BS3:BW3,BY3:CC3,CE3:CJ3)=0, "", SUM(BI3:BQ3,BS3:BW3,BY3:CC3,CE3:CJ3))</f>
        <v>73</v>
      </c>
      <c r="CN3" s="3">
        <f>IF(SUM(CQ3, CR3, CS3, CT3, CU3)=0, "", IF(OR(CQ3&gt;=8, CR3&gt;=10, CS3&gt;=13, CT3&gt;=10, CU3&gt;=15), 1, 0))</f>
        <v>1</v>
      </c>
      <c r="CO3" s="3">
        <f>IF(SUM(BI3:BJ3,BL3,BM3,BN3,BO3,BU3,CA3,CH3,CJ3)=0, "", SUM(BI3:BJ3,BL3,BM3,BN3,BO3,BU3,CA3,CH3,CJ3))</f>
        <v>26</v>
      </c>
      <c r="CP3" s="3">
        <f>IF(SUM(BK3,BP3:BQ3,BS3:BT3,BV3:BW3,BY3:BZ3,CB3:CC3,CE3:CG3,CI3)=0, "", SUM(BK3,BP3:BQ3,BS3:BT3,BV3:BW3,BY3:BZ3,CB3:CC3,CE3:CG3,CI3))</f>
        <v>47</v>
      </c>
      <c r="CQ3" s="3">
        <f>IF(SUM(CB3:CC3,CE3:CF3,CI3)=0, "", SUM(CB3:CC3,CE3:CF3,CI3))</f>
        <v>6</v>
      </c>
      <c r="CR3" s="3">
        <f>IF(SUM(BQ3,BS3:BT3,BW3,BY3)=0, "", SUM(BQ3,BS3:BT3,BW3,BY3))</f>
        <v>20</v>
      </c>
      <c r="CS3" s="3">
        <f>IF(SUM(BK3,BP3,BV3,BZ3,CG3)=0, "", SUM(BK3,BP3,BV3,BZ3,CG3))</f>
        <v>21</v>
      </c>
      <c r="CT3" s="3">
        <f>IF(SUM(BI3:BJ3,BL3,BN3,CH3)=0, "", SUM(BI3:BJ3,BL3,BN3,CH3))</f>
        <v>9</v>
      </c>
      <c r="CU3" s="3">
        <f>IF(SUM(BM3,BO3,BU3,CA3,CJ3)=0, "", SUM(BM3,BO3,BU3,CA3,CJ3))</f>
        <v>17</v>
      </c>
      <c r="CV3" s="3">
        <f>IF(CQ3="", "", IF(CQ3&gt;=8, 1, 0))</f>
        <v>0</v>
      </c>
      <c r="CW3" s="3">
        <f>IF(CR3="", "", IF(CR3&gt;=10, 1, 0))</f>
        <v>1</v>
      </c>
      <c r="CX3" s="3">
        <f>IF(CS3="", "", IF(CS3&gt;=13, 1, 0))</f>
        <v>1</v>
      </c>
      <c r="CY3" s="3">
        <f>IF(CT3="", "", IF(CT3&gt;=10, 1, 0))</f>
        <v>0</v>
      </c>
      <c r="CZ3" s="3">
        <f>IF(CU3="", "", IF(CU3&gt;=15, 1, 0))</f>
        <v>1</v>
      </c>
      <c r="DA3" s="3">
        <f>IF(AND(BR3="", BX3="", CD3=""), "", IF(BR3=5,1,0) + IF(BX3=5,1,0) + IF(CD3=5,1,0))</f>
        <v>1</v>
      </c>
      <c r="DB3" s="2" t="s">
        <v>49</v>
      </c>
      <c r="DC3" s="5">
        <v>5</v>
      </c>
      <c r="DD3" s="6">
        <v>19</v>
      </c>
      <c r="DE3" s="3">
        <v>5</v>
      </c>
      <c r="DF3" s="6">
        <v>13</v>
      </c>
      <c r="DG3" s="5">
        <v>0</v>
      </c>
      <c r="DI3" s="5">
        <v>1</v>
      </c>
      <c r="DK3" s="5">
        <v>0</v>
      </c>
      <c r="DM3" s="5">
        <v>5</v>
      </c>
      <c r="DN3" s="6">
        <v>12</v>
      </c>
      <c r="DO3" s="5">
        <v>0</v>
      </c>
      <c r="DQ3" s="3">
        <v>5</v>
      </c>
      <c r="DS3" s="5">
        <v>5</v>
      </c>
      <c r="DT3" s="6">
        <v>16</v>
      </c>
      <c r="DU3" s="5">
        <v>0</v>
      </c>
      <c r="DW3" s="5">
        <v>0</v>
      </c>
      <c r="DY3" s="5">
        <v>0</v>
      </c>
      <c r="EA3" s="5">
        <v>1</v>
      </c>
      <c r="EC3" s="5">
        <v>0</v>
      </c>
      <c r="EE3" s="5">
        <v>5</v>
      </c>
      <c r="EG3" s="5">
        <v>0</v>
      </c>
      <c r="EI3" s="3">
        <v>5</v>
      </c>
      <c r="EJ3" s="6">
        <v>12</v>
      </c>
      <c r="EK3" s="3">
        <v>6</v>
      </c>
      <c r="EL3" s="3">
        <v>3</v>
      </c>
      <c r="EM3" s="3">
        <v>3</v>
      </c>
      <c r="EN3" s="2" t="s">
        <v>49</v>
      </c>
      <c r="EO3" s="3">
        <v>2</v>
      </c>
      <c r="EP3" s="3">
        <v>1</v>
      </c>
      <c r="EQ3" s="3">
        <v>0</v>
      </c>
      <c r="ER3" s="3">
        <v>4</v>
      </c>
      <c r="ES3" s="3">
        <v>4</v>
      </c>
      <c r="ET3" s="3">
        <v>2</v>
      </c>
      <c r="EU3" s="3">
        <v>3</v>
      </c>
      <c r="EV3" s="3">
        <v>2</v>
      </c>
      <c r="EW3" s="3">
        <v>0</v>
      </c>
      <c r="EX3" s="3">
        <v>4</v>
      </c>
      <c r="EY3" s="3">
        <v>4</v>
      </c>
      <c r="EZ3" s="3">
        <v>1</v>
      </c>
      <c r="FA3" s="3">
        <v>1</v>
      </c>
      <c r="FB3" s="3">
        <v>4</v>
      </c>
      <c r="FC3" s="3">
        <v>3</v>
      </c>
      <c r="FD3" s="3">
        <v>0</v>
      </c>
      <c r="FE3" s="3">
        <v>2</v>
      </c>
      <c r="FF3" s="3">
        <v>3</v>
      </c>
      <c r="FG3" s="3">
        <v>3</v>
      </c>
      <c r="FH3" s="3">
        <v>2</v>
      </c>
      <c r="FI3" s="3">
        <v>45</v>
      </c>
      <c r="FJ3" s="3">
        <v>1</v>
      </c>
      <c r="FK3" s="3">
        <v>1</v>
      </c>
      <c r="FL3" s="2" t="s">
        <v>49</v>
      </c>
      <c r="FM3" s="3">
        <v>4</v>
      </c>
      <c r="FN3" s="3">
        <v>2</v>
      </c>
      <c r="FO3" s="3">
        <v>3</v>
      </c>
      <c r="FP3" s="3">
        <v>4</v>
      </c>
      <c r="FQ3" s="3">
        <v>3</v>
      </c>
      <c r="FR3" s="3">
        <v>3</v>
      </c>
      <c r="FS3" s="4">
        <f>IF(COUNTBLANK(FM3:FR3)&gt;0, "", AVERAGE(FM3:FR3))</f>
        <v>3.1666666666666665</v>
      </c>
      <c r="FT3" s="2" t="s">
        <v>49</v>
      </c>
      <c r="FU3" s="3">
        <v>0</v>
      </c>
      <c r="FV3" s="3">
        <v>0</v>
      </c>
      <c r="FW3" s="3">
        <v>1</v>
      </c>
      <c r="FX3" s="3">
        <v>1</v>
      </c>
      <c r="FY3" s="3">
        <v>1</v>
      </c>
      <c r="FZ3" s="3">
        <v>0</v>
      </c>
      <c r="GA3" s="3">
        <v>1</v>
      </c>
      <c r="GB3" s="3">
        <v>1</v>
      </c>
      <c r="GC3" s="3">
        <v>0</v>
      </c>
      <c r="GD3" s="3">
        <v>1</v>
      </c>
      <c r="GE3" s="3">
        <f>IF(COUNTBLANK(FU3:GC3)&gt;0, "", SUM(FU3:GC3))</f>
        <v>5</v>
      </c>
      <c r="GF3" s="2" t="s">
        <v>49</v>
      </c>
      <c r="GG3" s="3">
        <v>1</v>
      </c>
      <c r="GH3" s="3">
        <v>0</v>
      </c>
      <c r="GI3" s="3">
        <v>0</v>
      </c>
      <c r="GJ3" s="3">
        <v>0</v>
      </c>
      <c r="GK3" s="3">
        <v>0</v>
      </c>
      <c r="GL3" s="3">
        <v>1</v>
      </c>
      <c r="GM3" s="3">
        <v>0</v>
      </c>
      <c r="GN3" s="3">
        <f>IF(COUNTBLANK(GG3:GM3)&gt;0, "", SUM(GG3:GM3))</f>
        <v>2</v>
      </c>
      <c r="GO3" s="2" t="s">
        <v>49</v>
      </c>
      <c r="GP3" s="3">
        <v>1</v>
      </c>
      <c r="GQ3" s="3">
        <v>5</v>
      </c>
      <c r="GR3" s="3">
        <v>4</v>
      </c>
      <c r="GS3" s="3">
        <v>5</v>
      </c>
      <c r="GT3" s="3">
        <v>5</v>
      </c>
      <c r="GU3" s="3">
        <v>4</v>
      </c>
      <c r="GV3" s="3">
        <v>5</v>
      </c>
      <c r="GW3" s="3">
        <v>4</v>
      </c>
      <c r="GX3" s="3">
        <v>5</v>
      </c>
      <c r="GY3" s="3">
        <v>5</v>
      </c>
      <c r="GZ3" s="3">
        <v>5</v>
      </c>
      <c r="HA3" s="3">
        <v>4</v>
      </c>
      <c r="HB3" s="3">
        <v>5</v>
      </c>
      <c r="HC3" s="3">
        <v>5</v>
      </c>
      <c r="HD3" s="3">
        <v>3</v>
      </c>
      <c r="HE3" s="3">
        <v>4</v>
      </c>
      <c r="HF3" s="3">
        <v>4</v>
      </c>
      <c r="HG3" s="3">
        <v>4</v>
      </c>
      <c r="HH3" s="3">
        <v>5</v>
      </c>
      <c r="HI3" s="3">
        <f>IF(COUNTBLANK(GQ3:HH3)&gt;0, "", SUM(GQ3:HH3))</f>
        <v>81</v>
      </c>
      <c r="HJ3" s="2" t="s">
        <v>49</v>
      </c>
      <c r="HK3" s="3">
        <v>3</v>
      </c>
      <c r="HL3" s="3">
        <v>3</v>
      </c>
      <c r="HM3" s="3">
        <v>0</v>
      </c>
      <c r="HN3" s="3">
        <v>3</v>
      </c>
      <c r="HO3" s="3">
        <v>2</v>
      </c>
      <c r="HP3" s="3">
        <v>3</v>
      </c>
      <c r="HQ3" s="3">
        <v>1</v>
      </c>
      <c r="HR3" s="3">
        <v>1</v>
      </c>
      <c r="HS3" s="3">
        <v>0</v>
      </c>
      <c r="HT3" s="3">
        <v>2</v>
      </c>
      <c r="HU3" s="3">
        <v>3</v>
      </c>
      <c r="HV3" s="3">
        <v>3</v>
      </c>
      <c r="HW3" s="3">
        <v>1</v>
      </c>
      <c r="HX3" s="3">
        <v>2</v>
      </c>
      <c r="HY3" s="3">
        <v>1</v>
      </c>
      <c r="HZ3" s="3">
        <v>3</v>
      </c>
      <c r="IA3" s="3">
        <v>2</v>
      </c>
      <c r="IB3" s="3">
        <v>2</v>
      </c>
      <c r="IC3" s="3">
        <v>0</v>
      </c>
      <c r="ID3" s="3">
        <v>0</v>
      </c>
      <c r="IE3" s="3">
        <v>1</v>
      </c>
      <c r="IF3" s="3">
        <v>0</v>
      </c>
      <c r="IG3" s="3">
        <v>3</v>
      </c>
      <c r="IH3" s="3">
        <v>3</v>
      </c>
      <c r="II3" s="3">
        <v>0</v>
      </c>
      <c r="IJ3" s="3">
        <f>IF(COUNTA(HK3:II3)=0, "", SUM(HK3,HL3,HN3,HO3,HP3,HU3,HV3,HX3,HZ3,IA3,IB3,IH3))</f>
        <v>32</v>
      </c>
      <c r="IK3" s="3">
        <f>IF(COUNTA(HK3:II3)=0, "", SUM(HM3,HQ3,HR3,HS3,HT3,HW3,HY3,IC3,ID3,IE3,IF3,IG3,II3))</f>
        <v>10</v>
      </c>
      <c r="IL3" s="3">
        <v>0</v>
      </c>
      <c r="IM3" s="3">
        <v>0</v>
      </c>
      <c r="IN3" s="3">
        <v>2</v>
      </c>
      <c r="IO3" s="3">
        <v>0</v>
      </c>
      <c r="IP3" s="3">
        <v>0</v>
      </c>
      <c r="IQ3" s="3">
        <v>3</v>
      </c>
      <c r="IR3" s="3">
        <v>3</v>
      </c>
      <c r="IS3" s="3">
        <v>3</v>
      </c>
      <c r="IT3" s="3">
        <v>3</v>
      </c>
      <c r="IU3" s="3">
        <v>3</v>
      </c>
      <c r="IV3" s="3">
        <v>0</v>
      </c>
      <c r="IW3" s="3">
        <v>0</v>
      </c>
      <c r="IX3" s="3">
        <v>0</v>
      </c>
      <c r="IY3" s="3">
        <v>0</v>
      </c>
      <c r="IZ3" s="3">
        <v>3</v>
      </c>
      <c r="JA3" s="3">
        <v>0</v>
      </c>
      <c r="JB3" s="3">
        <v>1</v>
      </c>
      <c r="JC3" s="3">
        <v>0</v>
      </c>
      <c r="JD3" s="3">
        <v>3</v>
      </c>
      <c r="JE3" s="3">
        <v>3</v>
      </c>
      <c r="JF3" s="3">
        <v>3</v>
      </c>
      <c r="JG3" s="3">
        <v>3</v>
      </c>
      <c r="JH3" s="3">
        <v>0</v>
      </c>
      <c r="JI3" s="3">
        <v>0</v>
      </c>
      <c r="JJ3" s="3">
        <v>1</v>
      </c>
      <c r="JK3" s="3">
        <f>IF(COUNTA(IL3:JJ3)=0, "", SUM(IL3,IM3,IO3,IP3,IQ3,IV3,IW3,IY3,JA3,JB3,JC3,JI3))</f>
        <v>4</v>
      </c>
      <c r="JL3" s="3">
        <f>IF(COUNTA(IL3:JJ3)=0, "", SUM(IN3,IR3,IS3,IT3,IU3,IX3,IZ3,JD3,JE3,JF3,JG3,JH3,JJ3))</f>
        <v>30</v>
      </c>
      <c r="JM3" s="2" t="s">
        <v>49</v>
      </c>
      <c r="JN3" s="3">
        <v>2</v>
      </c>
      <c r="JO3" s="3">
        <v>1</v>
      </c>
      <c r="JP3" s="3">
        <v>3</v>
      </c>
      <c r="JQ3" s="3">
        <v>1</v>
      </c>
      <c r="JR3" s="3">
        <v>1</v>
      </c>
      <c r="JS3" s="3">
        <v>2</v>
      </c>
      <c r="JT3" s="3">
        <v>2</v>
      </c>
      <c r="JU3" s="3">
        <v>1</v>
      </c>
      <c r="JV3" s="3">
        <v>2</v>
      </c>
      <c r="JW3" s="3">
        <v>1</v>
      </c>
      <c r="JX3" s="3">
        <v>1</v>
      </c>
      <c r="JY3" s="3">
        <v>1</v>
      </c>
      <c r="JZ3" s="3">
        <v>4</v>
      </c>
      <c r="KA3" s="3">
        <v>2</v>
      </c>
      <c r="KB3" s="3">
        <v>2</v>
      </c>
      <c r="KC3" s="3">
        <v>1</v>
      </c>
      <c r="KD3" s="3">
        <v>2</v>
      </c>
      <c r="KE3" s="3">
        <v>4</v>
      </c>
      <c r="KF3" s="3">
        <v>1</v>
      </c>
      <c r="KG3" s="3">
        <v>4</v>
      </c>
      <c r="KH3" s="3">
        <v>1</v>
      </c>
      <c r="KI3" s="3">
        <v>2</v>
      </c>
      <c r="KJ3" s="3">
        <v>4</v>
      </c>
      <c r="KK3" s="3">
        <v>2</v>
      </c>
      <c r="KL3" s="3">
        <v>1</v>
      </c>
      <c r="KM3" s="3">
        <v>4</v>
      </c>
      <c r="KN3" s="3">
        <v>1</v>
      </c>
      <c r="KO3" s="3">
        <v>2</v>
      </c>
      <c r="KP3" s="3">
        <v>1</v>
      </c>
      <c r="KQ3" s="3">
        <v>2</v>
      </c>
      <c r="KR3" s="3">
        <v>1</v>
      </c>
      <c r="KS3" s="3">
        <v>1</v>
      </c>
      <c r="KT3" s="3">
        <v>3</v>
      </c>
      <c r="KU3" s="3">
        <v>3</v>
      </c>
      <c r="KV3" s="3">
        <v>3</v>
      </c>
      <c r="KW3" s="3">
        <v>3</v>
      </c>
      <c r="KX3" s="5">
        <f>IF(COUNTA(JN3:KW3)=0, "", SUM(JN3:KW3))</f>
        <v>72</v>
      </c>
      <c r="KY3" s="5">
        <f>IF(COUNTA(JN3:KW3)=0, "", SUM(JX3,JY3,KH3,KJ3,KL3,KP3))</f>
        <v>9</v>
      </c>
      <c r="KZ3" s="5">
        <f>IF(COUNTA(JN3:KW3)=0, "", SUM(JZ3,KE3,KG3,KM3,KT3))</f>
        <v>19</v>
      </c>
      <c r="LA3" s="5">
        <f>IF(COUNTA(JN3:KW3)=0, "", SUM(JP3,KA3,KF3,KK3,KN3,KS3))</f>
        <v>10</v>
      </c>
      <c r="LB3" s="5">
        <f>IF(COUNTA(JN3:KW3)=0, "", SUM(JO3,JS3,JU3,JW3,KD3,KU3))</f>
        <v>10</v>
      </c>
      <c r="LC3" s="5">
        <f>IF(COUNTA(JN3:KW3)=0, "", SUM(KB3,KC3,KI3,KO3,KQ3,KR3,KV3,KW3))</f>
        <v>16</v>
      </c>
      <c r="LD3" s="5">
        <f>IF(COUNTA(JN3:KW3)=0, "", SUM(JN3,JQ3,JR3,JT3,JV3))</f>
        <v>8</v>
      </c>
      <c r="LE3" s="2">
        <v>44220</v>
      </c>
      <c r="LF3" s="3">
        <v>40</v>
      </c>
      <c r="LG3" s="3">
        <v>40</v>
      </c>
      <c r="LH3" s="3">
        <v>20</v>
      </c>
      <c r="LI3" s="3">
        <v>0</v>
      </c>
      <c r="LJ3" s="3">
        <v>0</v>
      </c>
      <c r="LK3" s="3">
        <v>0</v>
      </c>
      <c r="LL3" s="3">
        <v>20</v>
      </c>
      <c r="LM3" s="3">
        <v>0</v>
      </c>
      <c r="LN3" s="3">
        <v>50</v>
      </c>
      <c r="LO3" s="3">
        <v>20</v>
      </c>
      <c r="LP3" s="3">
        <v>0</v>
      </c>
      <c r="LQ3" s="3">
        <v>20</v>
      </c>
      <c r="LR3" s="3">
        <v>0</v>
      </c>
      <c r="LS3" s="3">
        <v>30</v>
      </c>
      <c r="LT3" s="3">
        <v>10</v>
      </c>
      <c r="LU3" s="3">
        <v>20</v>
      </c>
      <c r="LV3" s="3">
        <v>50</v>
      </c>
      <c r="LW3" s="3">
        <v>10</v>
      </c>
      <c r="LX3" s="3">
        <v>30</v>
      </c>
      <c r="LY3" s="3">
        <v>10</v>
      </c>
      <c r="LZ3" s="3">
        <v>0</v>
      </c>
      <c r="MA3" s="3">
        <v>20</v>
      </c>
      <c r="MB3" s="3">
        <v>50</v>
      </c>
      <c r="MC3" s="3">
        <v>0</v>
      </c>
      <c r="MD3" s="3">
        <v>0</v>
      </c>
      <c r="ME3" s="3">
        <v>20</v>
      </c>
      <c r="MF3" s="3">
        <v>0</v>
      </c>
      <c r="MG3" s="3">
        <v>0</v>
      </c>
      <c r="MH3" s="26">
        <f>IF(COUNTBLANK(LF3:MG3)&gt;0, "", AVERAGE(LF3:MG3))</f>
        <v>16.428571428571427</v>
      </c>
      <c r="MI3" s="26">
        <f>IF(COUNTA(LF3:MG3)=0, "", AVERAGE(LG3,LS3,LT3,LU3,LV3,LW3,LY3,MA3,MB3))</f>
        <v>26.666666666666668</v>
      </c>
      <c r="MJ3" s="26">
        <f>IF(COUNTA(LF3:MG3)=0, "", AVERAGE(LH3,LI3,LJ3,LK3,LM3,LO3,MD3,ME3))</f>
        <v>7.5</v>
      </c>
      <c r="MK3" s="26">
        <f>IF(COUNTA(LF3:MG3)=0, "", AVERAGE(LL3,LP3,LQ3,LR3,MF3,MG3))</f>
        <v>6.666666666666667</v>
      </c>
      <c r="ML3" s="2" t="s">
        <v>57</v>
      </c>
      <c r="MM3" s="3">
        <v>2</v>
      </c>
      <c r="MN3" s="3">
        <v>2</v>
      </c>
      <c r="MO3" s="3">
        <v>2</v>
      </c>
      <c r="MP3" s="3">
        <v>2</v>
      </c>
      <c r="MQ3" s="3">
        <v>2</v>
      </c>
      <c r="MR3" s="3">
        <v>1</v>
      </c>
      <c r="MS3" s="3">
        <v>1</v>
      </c>
      <c r="MT3" s="3">
        <v>2</v>
      </c>
      <c r="MU3" s="3">
        <v>1</v>
      </c>
      <c r="MV3" s="3">
        <v>1</v>
      </c>
      <c r="MW3" s="3">
        <v>1</v>
      </c>
      <c r="MX3" s="3">
        <v>3</v>
      </c>
      <c r="MY3" s="3">
        <v>2</v>
      </c>
      <c r="MZ3" s="3">
        <v>3</v>
      </c>
      <c r="NA3" s="3">
        <v>2</v>
      </c>
      <c r="NB3" s="3">
        <v>2</v>
      </c>
      <c r="NC3" s="3">
        <v>2</v>
      </c>
      <c r="ND3" s="3">
        <v>2</v>
      </c>
      <c r="NE3" s="3">
        <v>2</v>
      </c>
      <c r="NF3" s="3">
        <v>1</v>
      </c>
      <c r="NG3" s="3">
        <f>IF(COUNTA(MM3:NF3)=0, "", SUM(MM3:NF3))</f>
        <v>36</v>
      </c>
      <c r="NH3" s="2" t="s">
        <v>57</v>
      </c>
      <c r="NI3" s="3">
        <v>3</v>
      </c>
      <c r="NJ3" s="3">
        <v>4</v>
      </c>
      <c r="NK3" s="3">
        <v>3</v>
      </c>
      <c r="NL3" s="3">
        <v>4</v>
      </c>
      <c r="NM3" s="3">
        <v>4</v>
      </c>
      <c r="NN3" s="3">
        <v>5</v>
      </c>
      <c r="NO3" s="3">
        <v>3</v>
      </c>
      <c r="NP3" s="3">
        <v>4</v>
      </c>
      <c r="NQ3" s="3">
        <v>5</v>
      </c>
      <c r="NR3" s="3">
        <v>5</v>
      </c>
      <c r="NS3" s="3">
        <v>3</v>
      </c>
      <c r="NT3" s="3">
        <v>2</v>
      </c>
      <c r="NU3" s="3">
        <v>5</v>
      </c>
      <c r="NV3" s="3">
        <v>4</v>
      </c>
      <c r="NW3" s="3">
        <v>4</v>
      </c>
      <c r="NX3" s="3">
        <v>3</v>
      </c>
      <c r="NY3" s="3">
        <v>4</v>
      </c>
      <c r="NZ3" s="3">
        <v>4</v>
      </c>
      <c r="OA3" s="3">
        <v>4</v>
      </c>
      <c r="OB3" s="3">
        <v>4</v>
      </c>
      <c r="OC3" s="3">
        <v>4</v>
      </c>
      <c r="OD3" s="3">
        <v>4</v>
      </c>
      <c r="OE3" s="3">
        <v>3</v>
      </c>
      <c r="OF3" s="3">
        <v>2</v>
      </c>
      <c r="OG3" s="3">
        <v>3</v>
      </c>
      <c r="OH3" s="3">
        <v>5</v>
      </c>
      <c r="OI3" s="3">
        <v>2</v>
      </c>
      <c r="OJ3" s="3">
        <v>4</v>
      </c>
      <c r="OK3" s="3">
        <f>IF(COUNTA(NI3:OJ3)=0, "", SUM(NK3,NP3,NS3,NW3,OC3,OG3,OJ3))</f>
        <v>25</v>
      </c>
      <c r="OL3" s="3">
        <f>IF(COUNTA(NI3:OJ3)=0, "", SUM(NJ3,NL3,NQ3,NV3,NZ3,OB3,OD3))</f>
        <v>29</v>
      </c>
      <c r="OM3" s="3">
        <f>IF(COUNTA(NI3:OJ3)=0, "", SUM(NN3,NR3,NU3,NY3,OA3,OF3,OI3))</f>
        <v>27</v>
      </c>
      <c r="ON3" s="3">
        <f>IF(COUNTA(NI3:OJ3)=0, "", SUM(NI3,NM3,NO3,NT3,NX3,OE3,OH3))</f>
        <v>23</v>
      </c>
      <c r="PT3" s="26" t="str">
        <f>IF(COUNTBLANK(OR3:PS3)&gt;0, "", AVERAGE(OR3:PS3))</f>
        <v/>
      </c>
      <c r="PU3" s="26" t="str">
        <f>IF(COUNTA(OR3:PS3)=0, "", AVERAGE(OS3,PE3,PF3,PG3,PH3,PI3,PK3,PM3,PN3))</f>
        <v/>
      </c>
      <c r="PV3" s="26" t="str">
        <f>IF(COUNTA(OR3:PS3)=0, "", AVERAGE(OT3,OU3,OV3,OW3,OY3,PA3,PP3,PQ3))</f>
        <v/>
      </c>
      <c r="PW3" s="26" t="str">
        <f>IF(COUNTA(OR3:PS3)=0, "", AVERAGE(OX3,PB3,PC3,PD3,PR3,PS3))</f>
        <v/>
      </c>
      <c r="QI3" s="3" t="str">
        <f>IF(COUNTBLANK(PY3:QG3)&gt;0, "", SUM(PY3:QG3))</f>
        <v/>
      </c>
      <c r="QU3" s="3" t="str">
        <f>IF(COUNTBLANK(QK3:QS3)&gt;0, "", SUM(QK3:QS3))</f>
        <v/>
      </c>
      <c r="RG3" s="3" t="str">
        <f>IF(COUNTBLANK(QW3:RE3)&gt;0, "", SUM(QW3:RE3))</f>
        <v/>
      </c>
      <c r="RP3" s="3" t="str">
        <f>IF(COUNTBLANK(RI3:RO3)&gt;0, "", SUM(RI3:RO3))</f>
        <v/>
      </c>
      <c r="RY3" s="3" t="str">
        <f>IF(COUNTBLANK(RR3:RX3)&gt;0, "", SUM(RR3:RX3))</f>
        <v/>
      </c>
      <c r="SH3" s="3" t="str">
        <f>IF(COUNTBLANK(SA3:SG3)&gt;0, "", SUM(SA3:SG3))</f>
        <v/>
      </c>
      <c r="TC3" s="3" t="str">
        <f>IF(COUNTBLANK(SJ3:TB3)&gt;0, "", SUM(SJ3:TB3))</f>
        <v/>
      </c>
      <c r="TD3" s="3" t="str">
        <f>IF(COUNTBLANK(SJ3:TB3)&gt;0, "", SUM(SL3,SO3,SR3,SS3,ST3,SU3,SV3,SX3,SY3,TB3))</f>
        <v/>
      </c>
      <c r="TE3" s="3" t="str">
        <f>IF(COUNTBLANK(SJ3:TB3)&gt;0, "", SUM(SJ3,SK3,SM3,SN3,SQ3,SW3,SZ3,TA3))</f>
        <v/>
      </c>
      <c r="TZ3" s="3" t="str">
        <f>IF(COUNTBLANK(TG3:TY3)&gt;0, "", SUM(TG3:TY3))</f>
        <v/>
      </c>
      <c r="UA3" s="3" t="str">
        <f>IF(COUNTBLANK(TG3:TY3)&gt;0, "", SUM(TI3,TL3,TO3,TP3,TQ3,TR3,TS3,TU3,TV3,TY3))</f>
        <v/>
      </c>
      <c r="UB3" s="3" t="str">
        <f>IF(COUNTBLANK(TG3:TY3)&gt;0, "", SUM(TG3,TH3,TJ3,TK3,TN3,TT3,TW3,TX3))</f>
        <v/>
      </c>
      <c r="UW3" s="3" t="str">
        <f>IF(COUNTBLANK(UD3:UV3)&gt;0, "", SUM(UD3:UV3))</f>
        <v/>
      </c>
      <c r="UX3" s="3" t="str">
        <f>IF(COUNTBLANK(UD3:UV3)&gt;0, "", SUM(UF3,UI3,UL3,UM3,UN3,UO3,UP3,UR3,US3,UV3))</f>
        <v/>
      </c>
      <c r="UY3" s="3" t="str">
        <f>IF(COUNTBLANK(UD3:UV3)&gt;0, "", SUM(UD3,UE3,UG3,UH3,UK3,UQ3,UT3,UU3))</f>
        <v/>
      </c>
      <c r="VF3" s="3" t="s">
        <v>1625</v>
      </c>
      <c r="WR3" s="3" t="str">
        <f>IF(COUNTBLANK(VO3:WQ3)&gt;0, "", SUM(VQ3:WJ3))</f>
        <v/>
      </c>
      <c r="WS3" s="3" t="str">
        <f>IF(COUNTBLANK(VO3:WQ3)&gt;0, "", SUM(VQ3:VZ3))</f>
        <v/>
      </c>
      <c r="WT3" s="3" t="str">
        <f>IF(COUNTBLANK(VO3:WQ3)&gt;0, "", SUM(WA3:WL3))</f>
        <v/>
      </c>
      <c r="WU3" s="3" t="str">
        <f>IF(COUNTBLANK(VO3:WQ3)&gt;0, "", SUM(WK3:WL3))</f>
        <v/>
      </c>
      <c r="WV3" s="3" t="str">
        <f>IF(COUNTA(VO3:WQ3)=0, "", IF(AND(OR(VO3=1, VP3=1), OR(VQ3&gt;=1, VR3&gt;=1, VS3&gt;=1, VT3&gt;=1, VU3&gt;=1), OR(VV3&gt;=1, VW3&gt;=1), COUNTIF(VX3:WD3, "&gt;=1")&gt;=2, COUNTIF(WE3:WJ3, "&gt;=1")&gt;=2, OR(WN3=1, WN3=2), OR(WO3&gt;=1, WP3&gt;=1), WQ3&lt;1), 1, 0))</f>
        <v/>
      </c>
      <c r="WW3" s="3" t="str">
        <f>IF(COUNTBLANK(VO3:WQ3)&gt;0, "", SUM(VQ3:VU3))</f>
        <v/>
      </c>
      <c r="WX3" s="3" t="str">
        <f>IF(COUNTBLANK(VO3:WQ3)&gt;0, "", SUM(VV3:VW3))</f>
        <v/>
      </c>
      <c r="WY3" s="3" t="str">
        <f>IF(COUNTBLANK(VO3:WQ3)&gt;0, "", SUM(VX3:WD3))</f>
        <v/>
      </c>
      <c r="WZ3" s="3" t="str">
        <f>IF(COUNTBLANK(VO3:WQ3)&gt;0, "", SUM(WE3:WJ3))</f>
        <v/>
      </c>
      <c r="XL3" s="3" t="str">
        <f>IF(COUNTBLANK(XB3:XJ3)&gt;0, "", SUM(XB3:XJ3))</f>
        <v/>
      </c>
      <c r="XU3" s="3" t="str">
        <f>IF(COUNTBLANK(XN3:XT3)&gt;0, "", SUM(XN3:XT3))</f>
        <v/>
      </c>
      <c r="XZ3" s="5"/>
      <c r="YA3" s="5"/>
      <c r="YB3" s="5"/>
      <c r="YC3" s="5"/>
      <c r="YD3" s="5"/>
      <c r="YE3" s="5"/>
      <c r="YF3" s="5"/>
      <c r="YG3" s="5"/>
      <c r="YH3" s="5"/>
      <c r="YI3" s="5"/>
      <c r="YJ3" s="5"/>
      <c r="YK3" s="5"/>
      <c r="YL3" s="5"/>
      <c r="YM3" s="5" t="s">
        <v>1625</v>
      </c>
      <c r="YN3" s="5"/>
      <c r="YO3" s="5"/>
      <c r="YP3" s="5" t="str">
        <f>IF(COUNTBLANK(XW3:YO3)&gt;0, "", SUM(XW3:YO3))</f>
        <v/>
      </c>
      <c r="YQ3" s="5" t="str">
        <f>IF(COUNTBLANK(XW3:YO3)&gt;0, "", SUM(XY3,XZ3,YA3,YB3,YC3,YF3,YJ3,YN3,YO3))</f>
        <v/>
      </c>
      <c r="YR3" s="5" t="str">
        <f>IF(COUNTBLANK(XW3:YO3)&gt;0, "", SUM(XW3,XX3,YK3,YL3,YM3))</f>
        <v/>
      </c>
      <c r="YS3" s="5" t="str">
        <f>IF(COUNTBLANK(XW3:YO3)&gt;0, "", SUM(YD3,YE3,YG3,YH3,YI3))</f>
        <v/>
      </c>
      <c r="ZW3" s="26" t="str">
        <f>IF(COUNTBLANK(YU3:ZV3)&gt;0, "", AVERAGE(YU3:ZV3))</f>
        <v/>
      </c>
      <c r="ZX3" s="26" t="str">
        <f>IF(COUNTA(YU3:ZV3)=0, "", AVERAGE(YV3,ZH3,ZI3,ZJ3,ZK3,ZL3,ZN3,ZP3,ZQ3))</f>
        <v/>
      </c>
      <c r="ZY3" s="26" t="str">
        <f>IF(COUNTA(YU3:ZV3)=0, "", AVERAGE(YW3,YX3,YY3,YZ3,ZB3,ZD3,ZS3,ZT3))</f>
        <v/>
      </c>
      <c r="ZZ3" s="26" t="str">
        <f>IF(COUNTA(YU3:ZV3)=0, "", AVERAGE(ZA3,ZE3,ZF3,ZG3,ZU3,ZV3))</f>
        <v/>
      </c>
      <c r="AAC3" s="3" t="s">
        <v>1625</v>
      </c>
      <c r="AAF3" s="3" t="s">
        <v>1625</v>
      </c>
      <c r="AAH3" s="3" t="s">
        <v>1625</v>
      </c>
      <c r="AAN3" s="3" t="s">
        <v>1625</v>
      </c>
      <c r="AAT3" s="3" t="s">
        <v>1625</v>
      </c>
      <c r="ABA3" s="3" t="s">
        <v>1625</v>
      </c>
      <c r="ABC3" s="3" t="s">
        <v>1625</v>
      </c>
      <c r="ABF3" s="3" t="str">
        <f>IF(SUM(AAB3:AAJ3,AAL3:AAP3,AAR3:AAV3,AAX3:ABC3)=0, "", SUM(AAB3:AAJ3,AAL3:AAP3,AAR3:AAV3,AAX3:ABC3))</f>
        <v/>
      </c>
      <c r="ABG3" s="3" t="str">
        <f>IF(SUM(ABJ3, ABK3, ABL3, ABM3, ABN3)=0, "", IF(OR(ABJ3&gt;=8, ABK3&gt;=10, ABL3&gt;=13, ABM3&gt;=10, ABN3&gt;=15), 1, 0))</f>
        <v/>
      </c>
      <c r="ABH3" s="3" t="str">
        <f>IF(SUM(AAB3:AAC3,AAE3,AAF3,AAG3,AAH3,AAN3,AAT3,ABA3,ABC3)=0, "", SUM(AAB3:AAC3,AAE3,AAF3,AAG3,AAH3,AAN3,AAT3,ABA3,ABC3))</f>
        <v/>
      </c>
      <c r="ABI3" s="3" t="str">
        <f>IF(SUM(AAD3,AAI3:AAJ3,AAL3:AAM3,AAO3:AAP3,AAR3:AAS3,AAU3:AAV3,AAX3:AAZ3,ABB3)=0, "", SUM(AAD3,AAI3:AAJ3,AAL3:AAM3,AAO3:AAP3,AAR3:AAS3,AAU3:AAV3,AAX3:AAZ3,ABB3))</f>
        <v/>
      </c>
      <c r="ABJ3" s="3" t="str">
        <f>IF(SUM(AAU3:AAV3,AAX3:AAY3,ABB3)=0, "", SUM(AAU3:AAV3,AAX3:AAY3,ABB3))</f>
        <v/>
      </c>
      <c r="ABK3" s="3" t="str">
        <f>IF(SUM(AAJ3,AAL3:AAM3,AAP3,AAR3)=0, "", SUM(AAJ3,AAL3:AAM3,AAP3,AAR3))</f>
        <v/>
      </c>
      <c r="ABL3" s="3" t="str">
        <f>IF(SUM(AAD3,AAI3,AAO3,AAS3,AAZ3)=0, "", SUM(AAD3,AAI3,AAO3,AAS3,AAZ3))</f>
        <v/>
      </c>
      <c r="ABM3" s="3" t="str">
        <f>IF(SUM(AAB3:AAC3,AAE3,AAG3,ABA3)=0, "", SUM(AAB3:AAC3,AAE3,AAG3,ABA3))</f>
        <v/>
      </c>
      <c r="ABN3" s="3" t="str">
        <f>IF(SUM(AAF3,AAH3,AAN3,AAT3,ABC3)=0, "", SUM(AAF3,AAH3,AAN3,AAT3,ABC3))</f>
        <v/>
      </c>
      <c r="ABO3" s="3" t="str">
        <f>IF(ABJ3="", "", IF(ABJ3&gt;=8, 1, 0))</f>
        <v/>
      </c>
      <c r="ABP3" s="3" t="str">
        <f>IF(ABK3="", "", IF(ABK3&gt;=10, 1, 0))</f>
        <v/>
      </c>
      <c r="ABQ3" s="3" t="str">
        <f>IF(ABL3="", "", IF(ABL3&gt;=13, 1, 0))</f>
        <v/>
      </c>
      <c r="ABR3" s="3" t="str">
        <f>IF(ABM3="", "", IF(ABM3&gt;=10, 1, 0))</f>
        <v/>
      </c>
      <c r="ABS3" s="3" t="str">
        <f>IF(ABN3="", "", IF(ABN3&gt;=15, 1, 0))</f>
        <v/>
      </c>
      <c r="ABT3" s="3" t="str">
        <f>IF(AND(AAK3="", AAQ3="", AAW3=""), "", IF(AAK3=5,1,0) + IF(AAQ3=5,1,0) + IF(AAW3=5,1,0))</f>
        <v/>
      </c>
      <c r="ADF3" s="5" t="str">
        <f>IF(COUNTA(ABV3:ADE3)=0, "", SUM(ABV3:ADE3))</f>
        <v/>
      </c>
      <c r="ADG3" s="5" t="str">
        <f>IF(COUNTA(ABV3:ADE3)=0, "", SUM(ACF3,ACG3,ACP3,ACR3,ACT3,ACX3))</f>
        <v/>
      </c>
      <c r="ADH3" s="5" t="str">
        <f>IF(COUNTA(ABV3:ADE3)=0, "", SUM(ACH3,ACM3,ACO3,ACU3,ADB3))</f>
        <v/>
      </c>
      <c r="ADI3" s="5" t="str">
        <f>IF(COUNTA(ABV3:ADE3)=0, "", SUM(ABX3,ACI3,ACN3,ACS3,ACV3,ADA3))</f>
        <v/>
      </c>
      <c r="ADJ3" s="5" t="str">
        <f>IF(COUNTA(ABV3:ADE3)=0, "", SUM(ABW3,ACA3,ACC3,ACE3,ACL3,ADC3))</f>
        <v/>
      </c>
      <c r="ADK3" s="5" t="str">
        <f>IF(COUNTA(ABV3:ADE3)=0, "", SUM(ACJ3,ACK3,ACQ3,ACW3,ACY3,ACZ3,ADD3,ADE3))</f>
        <v/>
      </c>
      <c r="ADL3" s="5" t="str">
        <f>IF(COUNTA(ABV3:ADE3)=0, "", SUM(ABV3,ABY3,ABZ3,ACB3,ACD3))</f>
        <v/>
      </c>
      <c r="AEH3" s="3" t="str">
        <f>IF(COUNTA(ADN3:AEG3)=0, "", SUM(ADN3:AEG3))</f>
        <v/>
      </c>
      <c r="AFW3" s="3" t="str">
        <f>IF(COUNTA(AER3:AFU3)=0, "", SUM(AER3:AFU3))</f>
        <v/>
      </c>
      <c r="AGI3"/>
      <c r="AHC3"/>
      <c r="AHT3" s="3" t="str">
        <f>IF(COUNTBLANK(AHJ3:AHS3)&gt;0, "", SUM(AHJ3:AHS3))</f>
        <v/>
      </c>
      <c r="AHU3" s="3" t="str">
        <f>IF(COUNTBLANK(AHJ3:AHS3)&gt;0, "", SUM(AHN3,AHS3))</f>
        <v/>
      </c>
      <c r="AHV3" s="3" t="str">
        <f>IF(COUNTBLANK(AHJ3:AHS3)&gt;0, "", SUM(AHL3,AHO3))</f>
        <v/>
      </c>
      <c r="AHW3" s="3" t="str">
        <f>IF(COUNTBLANK(AHJ3:AHS3)&gt;0, "", SUM(AHP3,AHR3))</f>
        <v/>
      </c>
      <c r="AHX3" s="3" t="str">
        <f>IF(COUNTBLANK(AHJ3:AHS3)&gt;0, "", SUM(AHM3,AHQ3))</f>
        <v/>
      </c>
      <c r="AHY3" s="3" t="str">
        <f>IF(COUNTBLANK(AHJ3:AHS3)&gt;0, "", SUM(AHJ3:AHK3))</f>
        <v/>
      </c>
      <c r="AIU3" s="3" t="s">
        <v>1625</v>
      </c>
      <c r="AIV3" s="3" t="s">
        <v>1625</v>
      </c>
      <c r="AIW3" s="3" t="s">
        <v>1625</v>
      </c>
      <c r="AJI3" s="3" t="str">
        <f>IF(COUNTBLANK(AIY3:AJG3)&gt;0, "", SUM(AIY3:AJG3))</f>
        <v/>
      </c>
      <c r="AJR3" s="3" t="str">
        <f>IF(COUNTBLANK(AJK3:AJQ3)&gt;0, "", SUM(AJK3:AJQ3))</f>
        <v/>
      </c>
    </row>
    <row r="4" spans="1:954" ht="15" customHeight="1" x14ac:dyDescent="0.3">
      <c r="A4" s="3">
        <v>332652</v>
      </c>
      <c r="B4" s="3" t="s">
        <v>1945</v>
      </c>
      <c r="C4" s="2">
        <v>44217</v>
      </c>
      <c r="D4" s="3">
        <v>0</v>
      </c>
      <c r="E4" s="3">
        <v>0</v>
      </c>
      <c r="F4" s="3">
        <v>0</v>
      </c>
      <c r="G4" s="3">
        <v>0</v>
      </c>
      <c r="H4" s="3">
        <v>0</v>
      </c>
      <c r="I4" s="3">
        <v>0</v>
      </c>
      <c r="J4" s="3">
        <v>0</v>
      </c>
      <c r="K4" s="3">
        <v>0</v>
      </c>
      <c r="L4" s="3">
        <v>0</v>
      </c>
      <c r="M4" s="3">
        <v>0</v>
      </c>
      <c r="N4" s="3">
        <v>0</v>
      </c>
      <c r="O4" s="3">
        <v>0</v>
      </c>
      <c r="P4" s="3">
        <v>0</v>
      </c>
      <c r="Q4" s="3">
        <v>0</v>
      </c>
      <c r="R4" s="3">
        <v>0</v>
      </c>
      <c r="S4" s="3">
        <v>0</v>
      </c>
      <c r="T4" s="3">
        <v>0</v>
      </c>
      <c r="U4" s="3">
        <v>0</v>
      </c>
      <c r="V4" s="3">
        <f>IF(COUNTA(D4,F4,H4,J4,L4,N4,P4,R4,T4)=0, "", IF(OR(D4=1,F4=1,H4=1,J4=1,L4=1,N4=1,P4=1,R4=1,T4=1), 1, 0))</f>
        <v>0</v>
      </c>
      <c r="W4" s="3">
        <f>IF(COUNTA(E4,G4,I4,K4,M4,O4,Q4,S4,U4)=0, "", IF(OR(E4=1,G4=1,I4=1,K4=1,M4=1,O4=1,Q4=1,S4=1,U4=1), 1, 0))</f>
        <v>0</v>
      </c>
      <c r="X4" s="3">
        <v>0</v>
      </c>
      <c r="Y4" s="3">
        <v>1</v>
      </c>
      <c r="Z4" s="3">
        <v>1</v>
      </c>
      <c r="AA4" s="3">
        <v>1</v>
      </c>
      <c r="AB4" s="3">
        <f>IF(AG4&lt;&gt;"", 1, 0)</f>
        <v>1</v>
      </c>
      <c r="AC4" s="3">
        <f>IF(AH4&lt;&gt;"", 1, 0)</f>
        <v>1</v>
      </c>
      <c r="AD4" s="3">
        <v>0</v>
      </c>
      <c r="AE4" s="7" t="s">
        <v>38</v>
      </c>
      <c r="AF4" s="2">
        <v>45004</v>
      </c>
      <c r="AG4" s="8" t="s">
        <v>1690</v>
      </c>
      <c r="AH4" s="8">
        <v>45061</v>
      </c>
      <c r="AJ4" s="3">
        <f>IF(OR(ISBLANK(AE4), ISBLANK(AG4)), "", AG4 - AE4)</f>
        <v>33</v>
      </c>
      <c r="AK4" s="9">
        <v>44688</v>
      </c>
      <c r="AL4" s="3">
        <f>IF(OR(ISBLANK(AG4), ISBLANK(AK4)), "", AK4 - AG4)</f>
        <v>432</v>
      </c>
      <c r="AM4" s="2">
        <v>44961</v>
      </c>
      <c r="AN4" s="10">
        <f>IF(OR(ISBLANK(AM4), ISBLANK(AF4)), "", AF4 - AM4)</f>
        <v>43</v>
      </c>
      <c r="AO4" s="2">
        <v>44223</v>
      </c>
      <c r="AP4" s="2">
        <v>35624</v>
      </c>
      <c r="AQ4" s="3">
        <f>IF(OR(ISBLANK(AO4), ISBLANK(AP4)), "", DATEDIF(AP4, AO4, "Y"))</f>
        <v>23</v>
      </c>
      <c r="AR4" t="s">
        <v>58</v>
      </c>
      <c r="AS4">
        <f>IF(ISBLANK(AR4), "", IF(AR4="ישראל", 1, 2))</f>
        <v>2</v>
      </c>
      <c r="AT4" t="s">
        <v>58</v>
      </c>
      <c r="AU4" t="s">
        <v>58</v>
      </c>
      <c r="AV4" s="3">
        <v>2011</v>
      </c>
      <c r="AW4" s="3">
        <v>1</v>
      </c>
      <c r="AX4" s="3">
        <v>2</v>
      </c>
      <c r="AY4" s="3">
        <v>16</v>
      </c>
      <c r="AZ4" s="3">
        <f>IF(ISBLANK(AY4), "", IF(AY4&lt;=8, 1, IF(AY4&lt;=12, 2, 3)))</f>
        <v>3</v>
      </c>
      <c r="BA4" s="3">
        <v>13</v>
      </c>
      <c r="BB4" s="3">
        <f>IF(ISBLANK(BA4), "", IF(BA4&lt;=8, 1, IF(BA4&lt;=12, 2, 3)))</f>
        <v>3</v>
      </c>
      <c r="BC4" t="s">
        <v>59</v>
      </c>
      <c r="BD4" t="s">
        <v>60</v>
      </c>
      <c r="BE4" s="3">
        <v>2</v>
      </c>
      <c r="BG4" s="3">
        <v>1</v>
      </c>
      <c r="BH4" s="2" t="s">
        <v>38</v>
      </c>
      <c r="BI4" s="3">
        <v>1</v>
      </c>
      <c r="BJ4" s="3">
        <v>1</v>
      </c>
      <c r="BK4" s="3">
        <v>1</v>
      </c>
      <c r="BL4" s="3">
        <v>1</v>
      </c>
      <c r="BM4" s="3">
        <v>1</v>
      </c>
      <c r="BN4" s="3">
        <v>1</v>
      </c>
      <c r="BO4" s="3">
        <v>1</v>
      </c>
      <c r="BP4" s="3">
        <v>1</v>
      </c>
      <c r="BQ4" s="3">
        <v>1</v>
      </c>
      <c r="BR4" s="3">
        <v>4</v>
      </c>
      <c r="BS4" s="3">
        <v>1</v>
      </c>
      <c r="BT4" s="3">
        <v>1</v>
      </c>
      <c r="BU4" s="3">
        <v>1</v>
      </c>
      <c r="BV4" s="3">
        <v>2</v>
      </c>
      <c r="BW4" s="3">
        <v>1</v>
      </c>
      <c r="BX4" s="3">
        <v>3</v>
      </c>
      <c r="BY4" s="3">
        <v>1</v>
      </c>
      <c r="BZ4" s="3">
        <v>1</v>
      </c>
      <c r="CA4" s="3">
        <v>1</v>
      </c>
      <c r="CB4" s="3">
        <v>1</v>
      </c>
      <c r="CC4" s="3">
        <v>1</v>
      </c>
      <c r="CD4" s="3">
        <v>5</v>
      </c>
      <c r="CE4" s="3">
        <v>1</v>
      </c>
      <c r="CF4" s="3">
        <v>1</v>
      </c>
      <c r="CG4" s="3">
        <v>4</v>
      </c>
      <c r="CH4" s="3">
        <v>1</v>
      </c>
      <c r="CI4" s="3">
        <v>1</v>
      </c>
      <c r="CJ4" s="3">
        <v>1</v>
      </c>
      <c r="CK4" s="3">
        <v>1</v>
      </c>
      <c r="CL4" s="3">
        <v>1</v>
      </c>
      <c r="CM4" s="3">
        <f>IF(SUM(BI4:BQ4,BS4:BW4,BY4:CC4,CE4:CJ4)=0, "", SUM(BI4:BQ4,BS4:BW4,BY4:CC4,CE4:CJ4))</f>
        <v>29</v>
      </c>
      <c r="CN4" s="3">
        <f>IF(SUM(CQ4, CR4, CS4, CT4, CU4)=0, "", IF(OR(CQ4&gt;=8, CR4&gt;=10, CS4&gt;=13, CT4&gt;=10, CU4&gt;=15), 1, 0))</f>
        <v>0</v>
      </c>
      <c r="CO4" s="3">
        <f>IF(SUM(BI4:BJ4,BL4,BM4,BN4,BO4,BU4,CA4,CH4,CJ4)=0, "", SUM(BI4:BJ4,BL4,BM4,BN4,BO4,BU4,CA4,CH4,CJ4))</f>
        <v>10</v>
      </c>
      <c r="CP4" s="3">
        <f>IF(SUM(BK4,BP4:BQ4,BS4:BT4,BV4:BW4,BY4:BZ4,CB4:CC4,CE4:CG4,CI4)=0, "", SUM(BK4,BP4:BQ4,BS4:BT4,BV4:BW4,BY4:BZ4,CB4:CC4,CE4:CG4,CI4))</f>
        <v>19</v>
      </c>
      <c r="CQ4" s="3">
        <f>IF(SUM(CB4:CC4,CE4:CF4,CI4)=0, "", SUM(CB4:CC4,CE4:CF4,CI4))</f>
        <v>5</v>
      </c>
      <c r="CR4" s="3">
        <f>IF(SUM(BQ4,BS4:BT4,BW4,BY4)=0, "", SUM(BQ4,BS4:BT4,BW4,BY4))</f>
        <v>5</v>
      </c>
      <c r="CS4" s="3">
        <f>IF(SUM(BK4,BP4,BV4,BZ4,CG4)=0, "", SUM(BK4,BP4,BV4,BZ4,CG4))</f>
        <v>9</v>
      </c>
      <c r="CT4" s="3">
        <f>IF(SUM(BI4:BJ4,BL4,BN4,CH4)=0, "", SUM(BI4:BJ4,BL4,BN4,CH4))</f>
        <v>5</v>
      </c>
      <c r="CU4" s="3">
        <f>IF(SUM(BM4,BO4,BU4,CA4,CJ4)=0, "", SUM(BM4,BO4,BU4,CA4,CJ4))</f>
        <v>5</v>
      </c>
      <c r="CV4" s="3">
        <f>IF(CQ4="", "", IF(CQ4&gt;=8, 1, 0))</f>
        <v>0</v>
      </c>
      <c r="CW4" s="3">
        <f>IF(CR4="", "", IF(CR4&gt;=10, 1, 0))</f>
        <v>0</v>
      </c>
      <c r="CX4" s="3">
        <f>IF(CS4="", "", IF(CS4&gt;=13, 1, 0))</f>
        <v>0</v>
      </c>
      <c r="CY4" s="3">
        <f>IF(CT4="", "", IF(CT4&gt;=10, 1, 0))</f>
        <v>0</v>
      </c>
      <c r="CZ4" s="3">
        <f>IF(CU4="", "", IF(CU4&gt;=15, 1, 0))</f>
        <v>0</v>
      </c>
      <c r="DA4" s="3">
        <f>IF(AND(BR4="", BX4="", CD4=""), "", IF(BR4=5,1,0) + IF(BX4=5,1,0) + IF(CD4=5,1,0))</f>
        <v>1</v>
      </c>
      <c r="DB4" s="2" t="s">
        <v>38</v>
      </c>
      <c r="DC4" s="5">
        <v>0</v>
      </c>
      <c r="DE4" s="5">
        <v>0</v>
      </c>
      <c r="DG4" s="5">
        <v>2</v>
      </c>
      <c r="DH4" s="6">
        <v>22</v>
      </c>
      <c r="DI4" s="5">
        <v>2</v>
      </c>
      <c r="DJ4" s="6">
        <v>22</v>
      </c>
      <c r="DK4" s="5">
        <v>0</v>
      </c>
      <c r="DM4" s="3">
        <v>5</v>
      </c>
      <c r="DN4" s="6">
        <v>9</v>
      </c>
      <c r="DO4" s="5">
        <v>2</v>
      </c>
      <c r="DP4" s="6">
        <v>22</v>
      </c>
      <c r="DQ4" s="5">
        <v>0</v>
      </c>
      <c r="DS4" s="5">
        <v>5</v>
      </c>
      <c r="DT4" s="6">
        <v>22</v>
      </c>
      <c r="DU4" s="5">
        <v>3</v>
      </c>
      <c r="DV4" s="6">
        <v>19</v>
      </c>
      <c r="DW4" s="5">
        <v>0</v>
      </c>
      <c r="DY4" s="3">
        <v>4</v>
      </c>
      <c r="DZ4" s="6">
        <v>17</v>
      </c>
      <c r="EA4" s="5">
        <v>1</v>
      </c>
      <c r="EC4" s="5">
        <v>0</v>
      </c>
      <c r="EE4" s="5">
        <v>0</v>
      </c>
      <c r="EG4" s="5">
        <v>0</v>
      </c>
      <c r="EI4" s="5">
        <v>0</v>
      </c>
      <c r="EK4" s="3">
        <v>3</v>
      </c>
      <c r="EL4" s="3">
        <v>2</v>
      </c>
      <c r="EM4" s="3">
        <v>1</v>
      </c>
      <c r="EN4" s="2" t="s">
        <v>38</v>
      </c>
      <c r="EO4" s="3">
        <v>0</v>
      </c>
      <c r="EP4" s="3">
        <v>0</v>
      </c>
      <c r="EQ4" s="3">
        <v>0</v>
      </c>
      <c r="ER4" s="3">
        <v>1</v>
      </c>
      <c r="ES4" s="3">
        <v>0</v>
      </c>
      <c r="ET4" s="3">
        <v>1</v>
      </c>
      <c r="EU4" s="3">
        <v>0</v>
      </c>
      <c r="EV4" s="3">
        <v>0</v>
      </c>
      <c r="EW4" s="3">
        <v>1</v>
      </c>
      <c r="EX4" s="3">
        <v>3</v>
      </c>
      <c r="EY4" s="3">
        <v>3</v>
      </c>
      <c r="EZ4" s="3">
        <v>0</v>
      </c>
      <c r="FA4" s="3">
        <v>0</v>
      </c>
      <c r="FB4" s="3">
        <v>0</v>
      </c>
      <c r="FC4" s="3">
        <v>0</v>
      </c>
      <c r="FD4" s="3">
        <v>0</v>
      </c>
      <c r="FE4" s="3">
        <v>0</v>
      </c>
      <c r="FF4" s="3">
        <v>0</v>
      </c>
      <c r="FG4" s="3">
        <v>0</v>
      </c>
      <c r="FH4" s="3">
        <v>0</v>
      </c>
      <c r="FI4" s="3">
        <v>9</v>
      </c>
      <c r="FJ4" s="3">
        <v>0</v>
      </c>
      <c r="FK4" s="3">
        <v>0</v>
      </c>
      <c r="FL4" s="2" t="s">
        <v>38</v>
      </c>
      <c r="FM4" s="3">
        <v>4</v>
      </c>
      <c r="FN4" s="3">
        <v>3</v>
      </c>
      <c r="FO4" s="3">
        <v>4</v>
      </c>
      <c r="FP4" s="3">
        <v>4</v>
      </c>
      <c r="FQ4" s="3">
        <v>2</v>
      </c>
      <c r="FR4" s="3">
        <v>4</v>
      </c>
      <c r="FS4" s="4">
        <f>IF(COUNTBLANK(FM4:FR4)&gt;0, "", AVERAGE(FM4:FR4))</f>
        <v>3.5</v>
      </c>
      <c r="FT4" s="2" t="s">
        <v>38</v>
      </c>
      <c r="FU4" s="3">
        <v>0</v>
      </c>
      <c r="FV4" s="3">
        <v>1</v>
      </c>
      <c r="FW4" s="3">
        <v>1</v>
      </c>
      <c r="FX4" s="3">
        <v>2</v>
      </c>
      <c r="FY4" s="3">
        <v>0</v>
      </c>
      <c r="FZ4" s="3">
        <v>0</v>
      </c>
      <c r="GA4" s="3">
        <v>0</v>
      </c>
      <c r="GB4" s="3">
        <v>0</v>
      </c>
      <c r="GC4" s="3">
        <v>0</v>
      </c>
      <c r="GD4" s="3">
        <v>1</v>
      </c>
      <c r="GE4" s="3">
        <f>IF(COUNTBLANK(FU4:GC4)&gt;0, "", SUM(FU4:GC4))</f>
        <v>4</v>
      </c>
      <c r="GF4" s="2" t="s">
        <v>38</v>
      </c>
      <c r="GG4" s="3">
        <v>1</v>
      </c>
      <c r="GH4" s="3">
        <v>1</v>
      </c>
      <c r="GI4" s="3">
        <v>1</v>
      </c>
      <c r="GJ4" s="3">
        <v>1</v>
      </c>
      <c r="GK4" s="3">
        <v>0</v>
      </c>
      <c r="GL4" s="3">
        <v>1</v>
      </c>
      <c r="GM4" s="3">
        <v>0</v>
      </c>
      <c r="GN4" s="3">
        <f>IF(COUNTBLANK(GG4:GM4)&gt;0, "", SUM(GG4:GM4))</f>
        <v>5</v>
      </c>
      <c r="GO4" s="2" t="s">
        <v>38</v>
      </c>
      <c r="GP4" s="3">
        <v>1</v>
      </c>
      <c r="GQ4" s="3">
        <v>5</v>
      </c>
      <c r="GR4" s="3">
        <v>4</v>
      </c>
      <c r="GS4" s="3">
        <v>5</v>
      </c>
      <c r="GT4" s="3">
        <v>5</v>
      </c>
      <c r="GU4" s="3">
        <v>5</v>
      </c>
      <c r="GV4" s="3">
        <v>5</v>
      </c>
      <c r="GW4" s="3">
        <v>5</v>
      </c>
      <c r="GX4" s="3">
        <v>5</v>
      </c>
      <c r="GY4" s="3">
        <v>5</v>
      </c>
      <c r="GZ4" s="3">
        <v>5</v>
      </c>
      <c r="HA4" s="3">
        <v>4</v>
      </c>
      <c r="HB4" s="3">
        <v>5</v>
      </c>
      <c r="HC4" s="3">
        <v>5</v>
      </c>
      <c r="HD4" s="3">
        <v>5</v>
      </c>
      <c r="HE4" s="3">
        <v>5</v>
      </c>
      <c r="HF4" s="3">
        <v>5</v>
      </c>
      <c r="HG4" s="3">
        <v>4</v>
      </c>
      <c r="HH4" s="3">
        <v>5</v>
      </c>
      <c r="HI4" s="3">
        <f>IF(COUNTBLANK(GQ4:HH4)&gt;0, "", SUM(GQ4:HH4))</f>
        <v>87</v>
      </c>
      <c r="HJ4" s="2" t="s">
        <v>38</v>
      </c>
      <c r="HK4" s="3">
        <v>3</v>
      </c>
      <c r="HL4" s="3">
        <v>3</v>
      </c>
      <c r="HM4" s="3">
        <v>0</v>
      </c>
      <c r="HN4" s="3">
        <v>3</v>
      </c>
      <c r="HO4" s="3">
        <v>3</v>
      </c>
      <c r="HP4" s="3">
        <v>3</v>
      </c>
      <c r="HQ4" s="3">
        <v>0</v>
      </c>
      <c r="HR4" s="3">
        <v>0</v>
      </c>
      <c r="HS4" s="3">
        <v>0</v>
      </c>
      <c r="HT4" s="3">
        <v>0</v>
      </c>
      <c r="HU4" s="3">
        <v>3</v>
      </c>
      <c r="HV4" s="3">
        <v>3</v>
      </c>
      <c r="HW4" s="3">
        <v>0</v>
      </c>
      <c r="HX4" s="3">
        <v>3</v>
      </c>
      <c r="HY4" s="3">
        <v>0</v>
      </c>
      <c r="HZ4" s="3">
        <v>3</v>
      </c>
      <c r="IA4" s="3">
        <v>3</v>
      </c>
      <c r="IB4" s="3">
        <v>3</v>
      </c>
      <c r="IC4" s="3">
        <v>0</v>
      </c>
      <c r="ID4" s="3">
        <v>0</v>
      </c>
      <c r="IE4" s="3">
        <v>0</v>
      </c>
      <c r="IF4" s="3">
        <v>1</v>
      </c>
      <c r="IG4" s="3">
        <v>0</v>
      </c>
      <c r="IH4" s="3">
        <v>3</v>
      </c>
      <c r="II4" s="3">
        <v>0</v>
      </c>
      <c r="IJ4" s="3">
        <f>IF(COUNTA(HK4:II4)=0, "", SUM(HK4,HL4,HN4,HO4,HP4,HU4,HV4,HX4,HZ4,IA4,IB4,IH4))</f>
        <v>36</v>
      </c>
      <c r="IK4" s="3">
        <f>IF(COUNTA(HK4:II4)=0, "", SUM(HM4,HQ4,HR4,HS4,HT4,HW4,HY4,IC4,ID4,IE4,IF4,IG4,II4))</f>
        <v>1</v>
      </c>
      <c r="IL4" s="3">
        <v>3</v>
      </c>
      <c r="IM4" s="3">
        <v>3</v>
      </c>
      <c r="IN4" s="3">
        <v>0</v>
      </c>
      <c r="IO4" s="3">
        <v>3</v>
      </c>
      <c r="IP4" s="3">
        <v>3</v>
      </c>
      <c r="IQ4" s="3">
        <v>3</v>
      </c>
      <c r="IR4" s="3">
        <v>0</v>
      </c>
      <c r="IS4" s="3">
        <v>2</v>
      </c>
      <c r="IT4" s="3">
        <v>1</v>
      </c>
      <c r="IU4" s="3">
        <v>1</v>
      </c>
      <c r="IV4" s="3">
        <v>3</v>
      </c>
      <c r="IW4" s="3">
        <v>3</v>
      </c>
      <c r="IX4" s="3">
        <v>0</v>
      </c>
      <c r="IY4" s="3">
        <v>3</v>
      </c>
      <c r="IZ4" s="3">
        <v>0</v>
      </c>
      <c r="JA4" s="3">
        <v>3</v>
      </c>
      <c r="JB4" s="3">
        <v>3</v>
      </c>
      <c r="JC4" s="3">
        <v>3</v>
      </c>
      <c r="JD4" s="3">
        <v>0</v>
      </c>
      <c r="JE4" s="3">
        <v>0</v>
      </c>
      <c r="JF4" s="3">
        <v>0</v>
      </c>
      <c r="JG4" s="3">
        <v>1</v>
      </c>
      <c r="JH4" s="3">
        <v>1</v>
      </c>
      <c r="JI4" s="3">
        <v>3</v>
      </c>
      <c r="JJ4" s="3">
        <v>1</v>
      </c>
      <c r="JK4" s="3">
        <f>IF(COUNTA(IL4:JJ4)=0, "", SUM(IL4,IM4,IO4,IP4,IQ4,IV4,IW4,IY4,JA4,JB4,JC4,JI4))</f>
        <v>36</v>
      </c>
      <c r="JL4" s="3">
        <f>IF(COUNTA(IL4:JJ4)=0, "", SUM(IN4,IR4,IS4,IT4,IU4,IX4,IZ4,JD4,JE4,JF4,JG4,JH4,JJ4))</f>
        <v>7</v>
      </c>
      <c r="JM4" s="2" t="s">
        <v>38</v>
      </c>
      <c r="JN4" s="3">
        <v>1</v>
      </c>
      <c r="JO4" s="3">
        <v>1</v>
      </c>
      <c r="JP4" s="3">
        <v>2</v>
      </c>
      <c r="JQ4" s="3">
        <v>1</v>
      </c>
      <c r="JR4" s="3">
        <v>2</v>
      </c>
      <c r="JS4" s="3">
        <v>2</v>
      </c>
      <c r="JT4" s="3">
        <v>2</v>
      </c>
      <c r="JU4" s="3">
        <v>2</v>
      </c>
      <c r="JV4" s="3">
        <v>2</v>
      </c>
      <c r="JW4" s="3">
        <v>1</v>
      </c>
      <c r="JX4" s="3">
        <v>3</v>
      </c>
      <c r="JY4" s="3">
        <v>1</v>
      </c>
      <c r="JZ4" s="3">
        <v>2</v>
      </c>
      <c r="KA4" s="3">
        <v>1</v>
      </c>
      <c r="KB4" s="3">
        <v>2</v>
      </c>
      <c r="KC4" s="3">
        <v>2</v>
      </c>
      <c r="KD4" s="3">
        <v>3</v>
      </c>
      <c r="KE4" s="3">
        <v>2</v>
      </c>
      <c r="KF4" s="3">
        <v>2</v>
      </c>
      <c r="KG4" s="3">
        <v>2</v>
      </c>
      <c r="KH4" s="3">
        <v>1</v>
      </c>
      <c r="KI4" s="3">
        <v>1</v>
      </c>
      <c r="KJ4" s="3">
        <v>3</v>
      </c>
      <c r="KK4" s="3">
        <v>2</v>
      </c>
      <c r="KL4" s="3">
        <v>3</v>
      </c>
      <c r="KM4" s="3">
        <v>3</v>
      </c>
      <c r="KN4" s="3">
        <v>1</v>
      </c>
      <c r="KO4" s="3">
        <v>1</v>
      </c>
      <c r="KP4" s="3">
        <v>2</v>
      </c>
      <c r="KQ4" s="3">
        <v>1</v>
      </c>
      <c r="KR4" s="3">
        <v>2</v>
      </c>
      <c r="KS4" s="3">
        <v>1</v>
      </c>
      <c r="KT4" s="3">
        <v>3</v>
      </c>
      <c r="KU4" s="3">
        <v>2</v>
      </c>
      <c r="KV4" s="3">
        <v>3</v>
      </c>
      <c r="KW4" s="3">
        <v>3</v>
      </c>
      <c r="KX4" s="5">
        <f>IF(COUNTA(JN4:KW4)=0, "", SUM(JN4:KW4))</f>
        <v>68</v>
      </c>
      <c r="KY4" s="5">
        <f>IF(COUNTA(JN4:KW4)=0, "", SUM(JX4,JY4,KH4,KJ4,KL4,KP4))</f>
        <v>13</v>
      </c>
      <c r="KZ4" s="5">
        <f>IF(COUNTA(JN4:KW4)=0, "", SUM(JZ4,KE4,KG4,KM4,KT4))</f>
        <v>12</v>
      </c>
      <c r="LA4" s="5">
        <f>IF(COUNTA(JN4:KW4)=0, "", SUM(JP4,KA4,KF4,KK4,KN4,KS4))</f>
        <v>9</v>
      </c>
      <c r="LB4" s="5">
        <f>IF(COUNTA(JN4:KW4)=0, "", SUM(JO4,JS4,JU4,JW4,KD4,KU4))</f>
        <v>11</v>
      </c>
      <c r="LC4" s="5">
        <f>IF(COUNTA(JN4:KW4)=0, "", SUM(KB4,KC4,KI4,KO4,KQ4,KR4,KV4,KW4))</f>
        <v>15</v>
      </c>
      <c r="LD4" s="5">
        <f>IF(COUNTA(JN4:KW4)=0, "", SUM(JN4,JQ4,JR4,JT4,JV4))</f>
        <v>8</v>
      </c>
      <c r="LE4" s="2">
        <v>44223</v>
      </c>
      <c r="LF4" s="3">
        <v>10</v>
      </c>
      <c r="LG4" s="3">
        <v>10</v>
      </c>
      <c r="LH4" s="3">
        <v>0</v>
      </c>
      <c r="LI4" s="3">
        <v>0</v>
      </c>
      <c r="LJ4" s="3">
        <v>0</v>
      </c>
      <c r="LK4" s="3">
        <v>0</v>
      </c>
      <c r="LL4" s="3">
        <v>0</v>
      </c>
      <c r="LM4" s="3">
        <v>0</v>
      </c>
      <c r="LN4" s="3">
        <v>0</v>
      </c>
      <c r="LO4" s="3">
        <v>0</v>
      </c>
      <c r="LP4" s="3">
        <v>0</v>
      </c>
      <c r="LQ4" s="3">
        <v>0</v>
      </c>
      <c r="LR4" s="3">
        <v>0</v>
      </c>
      <c r="LS4" s="3">
        <v>0</v>
      </c>
      <c r="LT4" s="3">
        <v>10</v>
      </c>
      <c r="LU4" s="3">
        <v>0</v>
      </c>
      <c r="LV4" s="3">
        <v>20</v>
      </c>
      <c r="LW4" s="3">
        <v>0</v>
      </c>
      <c r="LX4" s="3">
        <v>0</v>
      </c>
      <c r="LY4" s="3">
        <v>10</v>
      </c>
      <c r="LZ4" s="3">
        <v>0</v>
      </c>
      <c r="MA4" s="3">
        <v>0</v>
      </c>
      <c r="MB4" s="3">
        <v>0</v>
      </c>
      <c r="MC4" s="3">
        <v>0</v>
      </c>
      <c r="MD4" s="3">
        <v>0</v>
      </c>
      <c r="ME4" s="3">
        <v>0</v>
      </c>
      <c r="MF4" s="3">
        <v>0</v>
      </c>
      <c r="MG4" s="3">
        <v>0</v>
      </c>
      <c r="MH4" s="26">
        <f>IF(COUNTBLANK(LF4:MG4)&gt;0, "", AVERAGE(LF4:MG4))</f>
        <v>2.1428571428571428</v>
      </c>
      <c r="MI4" s="26">
        <f>IF(COUNTA(LF4:MG4)=0, "", AVERAGE(LG4,LS4,LT4,LU4,LV4,LW4,LY4,MA4,MB4))</f>
        <v>5.5555555555555554</v>
      </c>
      <c r="MJ4" s="26">
        <f>IF(COUNTA(LF4:MG4)=0, "", AVERAGE(LH4,LI4,LJ4,LK4,LM4,LO4,MD4,ME4))</f>
        <v>0</v>
      </c>
      <c r="MK4" s="26">
        <f>IF(COUNTA(LF4:MG4)=0, "", AVERAGE(LL4,LP4,LQ4,LR4,MF4,MG4))</f>
        <v>0</v>
      </c>
      <c r="ML4" s="2" t="s">
        <v>61</v>
      </c>
      <c r="MM4" s="3">
        <v>2</v>
      </c>
      <c r="MN4" s="3">
        <v>2</v>
      </c>
      <c r="MO4" s="3">
        <v>2</v>
      </c>
      <c r="MP4" s="3">
        <v>2</v>
      </c>
      <c r="MQ4" s="3">
        <v>2</v>
      </c>
      <c r="MR4" s="3">
        <v>2</v>
      </c>
      <c r="MS4" s="3">
        <v>1</v>
      </c>
      <c r="MT4" s="3">
        <v>2</v>
      </c>
      <c r="MU4" s="3">
        <v>3</v>
      </c>
      <c r="MV4" s="3">
        <v>2</v>
      </c>
      <c r="MW4" s="3">
        <v>1</v>
      </c>
      <c r="MX4" s="3">
        <v>2</v>
      </c>
      <c r="MY4" s="3">
        <v>2</v>
      </c>
      <c r="MZ4" s="3">
        <v>1</v>
      </c>
      <c r="NA4" s="3">
        <v>2</v>
      </c>
      <c r="NB4" s="3">
        <v>2</v>
      </c>
      <c r="NC4" s="3">
        <v>2</v>
      </c>
      <c r="ND4" s="3">
        <v>2</v>
      </c>
      <c r="NE4" s="3">
        <v>3</v>
      </c>
      <c r="NF4" s="3">
        <v>2</v>
      </c>
      <c r="NG4" s="3">
        <f>IF(COUNTA(MM4:NF4)=0, "", SUM(MM4:NF4))</f>
        <v>39</v>
      </c>
      <c r="NH4" s="2" t="s">
        <v>61</v>
      </c>
      <c r="NI4" s="3">
        <v>3</v>
      </c>
      <c r="NJ4" s="3">
        <v>5</v>
      </c>
      <c r="NK4" s="3">
        <v>5</v>
      </c>
      <c r="NL4" s="3">
        <v>4</v>
      </c>
      <c r="NM4" s="3">
        <v>4</v>
      </c>
      <c r="NN4" s="3">
        <v>4</v>
      </c>
      <c r="NO4" s="3">
        <v>4</v>
      </c>
      <c r="NP4" s="3">
        <v>4</v>
      </c>
      <c r="NQ4" s="3">
        <v>5</v>
      </c>
      <c r="NR4" s="3">
        <v>5</v>
      </c>
      <c r="NS4" s="3">
        <v>4</v>
      </c>
      <c r="NT4" s="3">
        <v>4</v>
      </c>
      <c r="NU4" s="3">
        <v>4</v>
      </c>
      <c r="NV4" s="3">
        <v>4</v>
      </c>
      <c r="NW4" s="3">
        <v>4</v>
      </c>
      <c r="NX4" s="3">
        <v>4</v>
      </c>
      <c r="NY4" s="3">
        <v>3</v>
      </c>
      <c r="NZ4" s="3">
        <v>5</v>
      </c>
      <c r="OA4" s="3">
        <v>1</v>
      </c>
      <c r="OB4" s="3">
        <v>4</v>
      </c>
      <c r="OC4" s="3">
        <v>4</v>
      </c>
      <c r="OD4" s="3">
        <v>3</v>
      </c>
      <c r="OE4" s="3">
        <v>5</v>
      </c>
      <c r="OF4" s="3">
        <v>1</v>
      </c>
      <c r="OG4" s="3">
        <v>3</v>
      </c>
      <c r="OH4" s="3">
        <v>5</v>
      </c>
      <c r="OI4" s="3">
        <v>1</v>
      </c>
      <c r="OJ4" s="3">
        <v>3</v>
      </c>
      <c r="OK4" s="3">
        <f>IF(COUNTA(NI4:OJ4)=0, "", SUM(NK4,NP4,NS4,NW4,OC4,OG4,OJ4))</f>
        <v>27</v>
      </c>
      <c r="OL4" s="3">
        <f>IF(COUNTA(NI4:OJ4)=0, "", SUM(NJ4,NL4,NQ4,NV4,NZ4,OB4,OD4))</f>
        <v>30</v>
      </c>
      <c r="OM4" s="3">
        <f>IF(COUNTA(NI4:OJ4)=0, "", SUM(NN4,NR4,NU4,NY4,OA4,OF4,OI4))</f>
        <v>19</v>
      </c>
      <c r="ON4" s="3">
        <f>IF(COUNTA(NI4:OJ4)=0, "", SUM(NI4,NM4,NO4,NT4,NX4,OE4,OH4))</f>
        <v>29</v>
      </c>
      <c r="OO4" t="s">
        <v>6</v>
      </c>
      <c r="OP4">
        <v>1</v>
      </c>
      <c r="OQ4" s="2">
        <v>44732</v>
      </c>
      <c r="OR4" s="3">
        <v>0</v>
      </c>
      <c r="OS4" s="3">
        <v>0</v>
      </c>
      <c r="OT4" s="3">
        <v>0</v>
      </c>
      <c r="OU4" s="3">
        <v>0</v>
      </c>
      <c r="OV4" s="3">
        <v>0</v>
      </c>
      <c r="OW4" s="3">
        <v>0</v>
      </c>
      <c r="OX4" s="3">
        <v>0</v>
      </c>
      <c r="OY4" s="3">
        <v>0</v>
      </c>
      <c r="OZ4" s="3">
        <v>0</v>
      </c>
      <c r="PA4" s="3">
        <v>0</v>
      </c>
      <c r="PB4" s="3">
        <v>0</v>
      </c>
      <c r="PC4" s="3">
        <v>0</v>
      </c>
      <c r="PD4" s="3">
        <v>0</v>
      </c>
      <c r="PE4" s="3">
        <v>10</v>
      </c>
      <c r="PF4" s="3">
        <v>0</v>
      </c>
      <c r="PG4" s="3">
        <v>0</v>
      </c>
      <c r="PH4" s="3">
        <v>0</v>
      </c>
      <c r="PI4" s="3">
        <v>10</v>
      </c>
      <c r="PJ4" s="3">
        <v>20</v>
      </c>
      <c r="PK4" s="3">
        <v>10</v>
      </c>
      <c r="PL4" s="3">
        <v>0</v>
      </c>
      <c r="PM4" s="3">
        <v>0</v>
      </c>
      <c r="PN4" s="3">
        <v>0</v>
      </c>
      <c r="PO4" s="3">
        <v>0</v>
      </c>
      <c r="PP4" s="3">
        <v>0</v>
      </c>
      <c r="PQ4" s="3">
        <v>0</v>
      </c>
      <c r="PR4" s="3">
        <v>0</v>
      </c>
      <c r="PS4" s="3">
        <v>0</v>
      </c>
      <c r="PT4" s="26">
        <f>IF(COUNTBLANK(OR4:PS4)&gt;0, "", AVERAGE(OR4:PS4))</f>
        <v>1.7857142857142858</v>
      </c>
      <c r="PU4" s="26">
        <f>IF(COUNTA(OR4:PS4)=0, "", AVERAGE(OS4,PE4,PF4,PG4,PH4,PI4,PK4,PM4,PN4))</f>
        <v>3.3333333333333335</v>
      </c>
      <c r="PV4" s="26">
        <f>IF(COUNTA(OR4:PS4)=0, "", AVERAGE(OT4,OU4,OV4,OW4,OY4,PA4,PP4,PQ4))</f>
        <v>0</v>
      </c>
      <c r="PW4" s="26">
        <f>IF(COUNTA(OR4:PS4)=0, "", AVERAGE(OX4,PB4,PC4,PD4,PR4,PS4))</f>
        <v>0</v>
      </c>
      <c r="PX4" s="2" t="s">
        <v>62</v>
      </c>
      <c r="PY4" s="3">
        <v>0</v>
      </c>
      <c r="PZ4" s="3">
        <v>0</v>
      </c>
      <c r="QA4" s="3">
        <v>1</v>
      </c>
      <c r="QB4" s="3">
        <v>1</v>
      </c>
      <c r="QC4" s="3">
        <v>0</v>
      </c>
      <c r="QD4" s="3">
        <v>0</v>
      </c>
      <c r="QE4" s="3">
        <v>0</v>
      </c>
      <c r="QF4" s="3">
        <v>0</v>
      </c>
      <c r="QG4" s="3">
        <v>0</v>
      </c>
      <c r="QH4" s="3">
        <v>0</v>
      </c>
      <c r="QI4" s="3">
        <f>IF(COUNTBLANK(PY4:QG4)&gt;0, "", SUM(PY4:QG4))</f>
        <v>2</v>
      </c>
      <c r="QJ4" s="2" t="s">
        <v>63</v>
      </c>
      <c r="QK4" s="3">
        <v>0</v>
      </c>
      <c r="QL4" s="3">
        <v>0</v>
      </c>
      <c r="QM4" s="3">
        <v>2</v>
      </c>
      <c r="QN4" s="3">
        <v>2</v>
      </c>
      <c r="QO4" s="3">
        <v>1</v>
      </c>
      <c r="QP4" s="3">
        <v>0</v>
      </c>
      <c r="QQ4" s="3">
        <v>1</v>
      </c>
      <c r="QR4" s="3">
        <v>0</v>
      </c>
      <c r="QS4" s="3">
        <v>0</v>
      </c>
      <c r="QT4" s="3">
        <v>1</v>
      </c>
      <c r="QU4" s="3">
        <f>IF(COUNTBLANK(QK4:QS4)&gt;0, "", SUM(QK4:QS4))</f>
        <v>6</v>
      </c>
      <c r="QV4" s="2" t="s">
        <v>64</v>
      </c>
      <c r="QW4" s="3">
        <v>0</v>
      </c>
      <c r="QX4" s="3">
        <v>1</v>
      </c>
      <c r="QY4" s="3">
        <v>2</v>
      </c>
      <c r="QZ4" s="3">
        <v>2</v>
      </c>
      <c r="RA4" s="3">
        <v>0</v>
      </c>
      <c r="RB4" s="3">
        <v>1</v>
      </c>
      <c r="RC4" s="3">
        <v>0</v>
      </c>
      <c r="RD4" s="3">
        <v>0</v>
      </c>
      <c r="RE4" s="3">
        <v>0</v>
      </c>
      <c r="RF4" s="3">
        <v>1</v>
      </c>
      <c r="RG4" s="3">
        <f>IF(COUNTBLANK(QW4:RE4)&gt;0, "", SUM(QW4:RE4))</f>
        <v>6</v>
      </c>
      <c r="RH4" s="2" t="s">
        <v>62</v>
      </c>
      <c r="RI4" s="3">
        <v>1</v>
      </c>
      <c r="RJ4" s="3">
        <v>1</v>
      </c>
      <c r="RK4" s="3">
        <v>1</v>
      </c>
      <c r="RL4" s="3">
        <v>1</v>
      </c>
      <c r="RM4" s="3">
        <v>0</v>
      </c>
      <c r="RN4" s="3">
        <v>1</v>
      </c>
      <c r="RO4" s="3">
        <v>1</v>
      </c>
      <c r="RP4" s="3">
        <f>IF(COUNTBLANK(RI4:RO4)&gt;0, "", SUM(RI4:RO4))</f>
        <v>6</v>
      </c>
      <c r="RQ4" s="2" t="s">
        <v>63</v>
      </c>
      <c r="RR4" s="3">
        <v>1</v>
      </c>
      <c r="RS4" s="3">
        <v>0</v>
      </c>
      <c r="RT4" s="3">
        <v>1</v>
      </c>
      <c r="RU4" s="3">
        <v>1</v>
      </c>
      <c r="RV4" s="3">
        <v>0</v>
      </c>
      <c r="RW4" s="3">
        <v>1</v>
      </c>
      <c r="RX4" s="3">
        <v>0</v>
      </c>
      <c r="RY4" s="3">
        <f>IF(COUNTBLANK(RR4:RX4)&gt;0, "", SUM(RR4:RX4))</f>
        <v>4</v>
      </c>
      <c r="RZ4" s="2" t="s">
        <v>64</v>
      </c>
      <c r="SA4" s="3">
        <v>1</v>
      </c>
      <c r="SB4" s="3">
        <v>1</v>
      </c>
      <c r="SC4" s="3">
        <v>1</v>
      </c>
      <c r="SD4" s="3">
        <v>0</v>
      </c>
      <c r="SE4" s="3">
        <v>0</v>
      </c>
      <c r="SF4" s="3">
        <v>1</v>
      </c>
      <c r="SG4" s="3">
        <v>0</v>
      </c>
      <c r="SH4" s="3">
        <f>IF(COUNTBLANK(SA4:SG4)&gt;0, "", SUM(SA4:SG4))</f>
        <v>4</v>
      </c>
      <c r="SI4" s="2" t="s">
        <v>62</v>
      </c>
      <c r="SJ4" s="3">
        <v>4</v>
      </c>
      <c r="SK4" s="3">
        <v>4</v>
      </c>
      <c r="SL4" s="3">
        <v>5</v>
      </c>
      <c r="SM4" s="3">
        <v>4</v>
      </c>
      <c r="SN4" s="3">
        <v>4</v>
      </c>
      <c r="SO4" s="3">
        <v>5</v>
      </c>
      <c r="SP4" s="5">
        <v>5</v>
      </c>
      <c r="SQ4" s="3">
        <v>2</v>
      </c>
      <c r="SR4" s="3">
        <v>5</v>
      </c>
      <c r="SS4" s="3">
        <v>4</v>
      </c>
      <c r="ST4" s="3">
        <v>4</v>
      </c>
      <c r="SU4" s="3">
        <v>5</v>
      </c>
      <c r="SV4" s="3">
        <v>5</v>
      </c>
      <c r="SW4" s="3">
        <v>5</v>
      </c>
      <c r="SX4" s="3">
        <v>5</v>
      </c>
      <c r="SY4" s="3">
        <v>5</v>
      </c>
      <c r="SZ4" s="3">
        <v>2</v>
      </c>
      <c r="TA4" s="3">
        <v>4</v>
      </c>
      <c r="TB4" s="3">
        <v>5</v>
      </c>
      <c r="TC4" s="3">
        <f>IF(COUNTBLANK(SJ4:TB4)&gt;0, "", SUM(SJ4:TB4))</f>
        <v>82</v>
      </c>
      <c r="TD4" s="3">
        <f>IF(COUNTBLANK(SJ4:TB4)&gt;0, "", SUM(SL4,SO4,SR4,SS4,ST4,SU4,SV4,SX4,SY4,TB4))</f>
        <v>48</v>
      </c>
      <c r="TE4" s="3">
        <f>IF(COUNTBLANK(SJ4:TB4)&gt;0, "", SUM(SJ4,SK4,SM4,SN4,SQ4,SW4,SZ4,TA4))</f>
        <v>29</v>
      </c>
      <c r="TF4" s="2" t="s">
        <v>63</v>
      </c>
      <c r="TG4" s="3">
        <v>4</v>
      </c>
      <c r="TH4" s="3">
        <v>3</v>
      </c>
      <c r="TI4" s="3">
        <v>5</v>
      </c>
      <c r="TJ4" s="3">
        <v>5</v>
      </c>
      <c r="TK4" s="3">
        <v>4</v>
      </c>
      <c r="TL4" s="3">
        <v>5</v>
      </c>
      <c r="TM4" s="3">
        <v>5</v>
      </c>
      <c r="TN4" s="3">
        <v>3</v>
      </c>
      <c r="TO4" s="3">
        <v>5</v>
      </c>
      <c r="TP4" s="3">
        <v>3</v>
      </c>
      <c r="TQ4" s="3">
        <v>5</v>
      </c>
      <c r="TR4" s="3">
        <v>5</v>
      </c>
      <c r="TS4" s="3">
        <v>4</v>
      </c>
      <c r="TT4" s="3">
        <v>5</v>
      </c>
      <c r="TU4" s="3">
        <v>5</v>
      </c>
      <c r="TV4" s="3">
        <v>5</v>
      </c>
      <c r="TW4" s="3">
        <v>2</v>
      </c>
      <c r="TX4" s="3">
        <v>4</v>
      </c>
      <c r="TY4" s="3">
        <v>5</v>
      </c>
      <c r="TZ4" s="3">
        <f>IF(COUNTBLANK(TG4:TY4)&gt;0, "", SUM(TG4:TY4))</f>
        <v>82</v>
      </c>
      <c r="UA4" s="3">
        <f>IF(COUNTBLANK(TG4:TY4)&gt;0, "", SUM(TI4,TL4,TO4,TP4,TQ4,TR4,TS4,TU4,TV4,TY4))</f>
        <v>47</v>
      </c>
      <c r="UB4" s="3">
        <f>IF(COUNTBLANK(TG4:TY4)&gt;0, "", SUM(TG4,TH4,TJ4,TK4,TN4,TT4,TW4,TX4))</f>
        <v>30</v>
      </c>
      <c r="UC4" s="2" t="s">
        <v>64</v>
      </c>
      <c r="UD4" s="3">
        <v>5</v>
      </c>
      <c r="UE4" s="3">
        <v>5</v>
      </c>
      <c r="UF4" s="3">
        <v>5</v>
      </c>
      <c r="UG4" s="3">
        <v>5</v>
      </c>
      <c r="UH4" s="3">
        <v>5</v>
      </c>
      <c r="UI4" s="3">
        <v>5</v>
      </c>
      <c r="UJ4" s="3">
        <v>5</v>
      </c>
      <c r="UK4" s="3">
        <v>4</v>
      </c>
      <c r="UL4" s="3">
        <v>5</v>
      </c>
      <c r="UM4" s="3">
        <v>4</v>
      </c>
      <c r="UN4" s="3">
        <v>5</v>
      </c>
      <c r="UO4" s="3">
        <v>5</v>
      </c>
      <c r="UP4" s="3">
        <v>5</v>
      </c>
      <c r="UQ4" s="3">
        <v>5</v>
      </c>
      <c r="UR4" s="3">
        <v>5</v>
      </c>
      <c r="US4" s="3">
        <v>5</v>
      </c>
      <c r="UT4" s="3">
        <v>5</v>
      </c>
      <c r="UU4" s="3">
        <v>5</v>
      </c>
      <c r="UV4" s="3">
        <v>5</v>
      </c>
      <c r="UW4" s="3">
        <f>IF(COUNTBLANK(UD4:UV4)&gt;0, "", SUM(UD4:UV4))</f>
        <v>93</v>
      </c>
      <c r="UX4" s="3">
        <f>IF(COUNTBLANK(UD4:UV4)&gt;0, "", SUM(UF4,UI4,UL4,UM4,UN4,UO4,UP4,UR4,US4,UV4))</f>
        <v>49</v>
      </c>
      <c r="UY4" s="3">
        <f>IF(COUNTBLANK(UD4:UV4)&gt;0, "", SUM(UD4,UE4,UG4,UH4,UK4,UQ4,UT4,UU4))</f>
        <v>39</v>
      </c>
      <c r="UZ4" s="2">
        <v>45004</v>
      </c>
      <c r="VA4" s="2">
        <v>44961</v>
      </c>
      <c r="VB4" s="3">
        <v>2</v>
      </c>
      <c r="VC4" s="3">
        <v>1</v>
      </c>
      <c r="VE4" s="3">
        <v>39</v>
      </c>
      <c r="VF4" s="3">
        <v>3600</v>
      </c>
      <c r="VG4" s="3">
        <v>1</v>
      </c>
      <c r="VH4" s="3">
        <v>1</v>
      </c>
      <c r="VK4" s="3">
        <v>1</v>
      </c>
      <c r="VN4" s="2" t="s">
        <v>65</v>
      </c>
      <c r="VO4" s="3">
        <v>0</v>
      </c>
      <c r="VP4" s="3">
        <v>0</v>
      </c>
      <c r="VQ4" s="3">
        <v>1</v>
      </c>
      <c r="VR4" s="3">
        <v>0</v>
      </c>
      <c r="VS4" s="3">
        <v>1</v>
      </c>
      <c r="VT4" s="3">
        <v>1</v>
      </c>
      <c r="VU4" s="3">
        <v>1</v>
      </c>
      <c r="VV4" s="3">
        <v>1</v>
      </c>
      <c r="VW4" s="3">
        <v>1</v>
      </c>
      <c r="VX4" s="3">
        <v>0</v>
      </c>
      <c r="VY4" s="3">
        <v>2</v>
      </c>
      <c r="VZ4" s="3">
        <v>1</v>
      </c>
      <c r="WA4" s="3">
        <v>1</v>
      </c>
      <c r="WB4" s="3">
        <v>1</v>
      </c>
      <c r="WC4" s="3">
        <v>2</v>
      </c>
      <c r="WD4" s="3">
        <v>0</v>
      </c>
      <c r="WE4" s="3">
        <v>1</v>
      </c>
      <c r="WF4" s="3">
        <v>0</v>
      </c>
      <c r="WG4" s="3">
        <v>1</v>
      </c>
      <c r="WH4" s="3">
        <v>0</v>
      </c>
      <c r="WI4" s="3">
        <v>1</v>
      </c>
      <c r="WJ4" s="3">
        <v>0</v>
      </c>
      <c r="WK4" s="3">
        <v>0</v>
      </c>
      <c r="WL4" s="3">
        <v>0</v>
      </c>
      <c r="WM4" s="3">
        <v>1</v>
      </c>
      <c r="WN4" s="3">
        <v>1</v>
      </c>
      <c r="WO4" s="3">
        <v>0</v>
      </c>
      <c r="WP4" s="3">
        <v>2</v>
      </c>
      <c r="WQ4" s="3">
        <v>0</v>
      </c>
      <c r="WR4" s="3">
        <f>IF(COUNTBLANK(VO4:WQ4)&gt;0, "", SUM(VQ4:WJ4))</f>
        <v>16</v>
      </c>
      <c r="WS4" s="3">
        <f>IF(COUNTBLANK(VO4:WQ4)&gt;0, "", SUM(VQ4:VZ4))</f>
        <v>9</v>
      </c>
      <c r="WT4" s="3">
        <f>IF(COUNTBLANK(VO4:WQ4)&gt;0, "", SUM(WA4:WL4))</f>
        <v>7</v>
      </c>
      <c r="WU4" s="3">
        <f>IF(COUNTBLANK(VO4:WQ4)&gt;0, "", SUM(WK4:WL4))</f>
        <v>0</v>
      </c>
      <c r="WV4" s="3">
        <f>IF(COUNTA(VO4:WQ4)=0, "", IF(AND(OR(VO4=1, VP4=1), OR(VQ4&gt;=1, VR4&gt;=1, VS4&gt;=1, VT4&gt;=1, VU4&gt;=1), OR(VV4&gt;=1, VW4&gt;=1), COUNTIF(VX4:WD4, "&gt;=1")&gt;=2, COUNTIF(WE4:WJ4, "&gt;=1")&gt;=2, OR(WN4=1, WN4=2), OR(WO4&gt;=1, WP4&gt;=1), WQ4&lt;1), 1, 0))</f>
        <v>0</v>
      </c>
      <c r="WW4" s="3">
        <f>IF(COUNTBLANK(VO4:WQ4)&gt;0, "", SUM(VQ4:VU4))</f>
        <v>4</v>
      </c>
      <c r="WX4" s="3">
        <f>IF(COUNTBLANK(VO4:WQ4)&gt;0, "", SUM(VV4:VW4))</f>
        <v>2</v>
      </c>
      <c r="WY4" s="3">
        <f>IF(COUNTBLANK(VO4:WQ4)&gt;0, "", SUM(VX4:WD4))</f>
        <v>7</v>
      </c>
      <c r="WZ4" s="3">
        <f>IF(COUNTBLANK(VO4:WQ4)&gt;0, "", SUM(WE4:WJ4))</f>
        <v>3</v>
      </c>
      <c r="XA4" s="2" t="s">
        <v>65</v>
      </c>
      <c r="XB4" s="3">
        <v>0</v>
      </c>
      <c r="XC4" s="3">
        <v>1</v>
      </c>
      <c r="XD4" s="3">
        <v>1</v>
      </c>
      <c r="XE4" s="3">
        <v>3</v>
      </c>
      <c r="XF4" s="3">
        <v>0</v>
      </c>
      <c r="XG4" s="3">
        <v>1</v>
      </c>
      <c r="XH4" s="3">
        <v>0</v>
      </c>
      <c r="XI4" s="3">
        <v>0</v>
      </c>
      <c r="XJ4" s="3">
        <v>0</v>
      </c>
      <c r="XK4" s="3">
        <v>1</v>
      </c>
      <c r="XL4" s="3">
        <f>IF(COUNTBLANK(XB4:XJ4)&gt;0, "", SUM(XB4:XJ4))</f>
        <v>6</v>
      </c>
      <c r="XM4" s="2" t="s">
        <v>65</v>
      </c>
      <c r="XN4" s="3">
        <v>1</v>
      </c>
      <c r="XO4" s="3">
        <v>0</v>
      </c>
      <c r="XP4" s="3">
        <v>1</v>
      </c>
      <c r="XQ4" s="3">
        <v>0</v>
      </c>
      <c r="XR4" s="3">
        <v>0</v>
      </c>
      <c r="XS4" s="3">
        <v>1</v>
      </c>
      <c r="XT4" s="3">
        <v>0</v>
      </c>
      <c r="XU4" s="3">
        <f>IF(COUNTBLANK(XN4:XT4)&gt;0, "", SUM(XN4:XT4))</f>
        <v>3</v>
      </c>
      <c r="XV4" s="2" t="s">
        <v>65</v>
      </c>
      <c r="XW4" s="3">
        <v>5</v>
      </c>
      <c r="XX4" s="3">
        <v>5</v>
      </c>
      <c r="XY4" s="3">
        <v>5</v>
      </c>
      <c r="XZ4" s="5">
        <v>5</v>
      </c>
      <c r="YA4" s="5">
        <v>5</v>
      </c>
      <c r="YB4" s="5">
        <v>3.6</v>
      </c>
      <c r="YC4" s="5">
        <v>5</v>
      </c>
      <c r="YD4" s="5">
        <v>5</v>
      </c>
      <c r="YE4" s="5">
        <v>5</v>
      </c>
      <c r="YF4" s="5">
        <v>5</v>
      </c>
      <c r="YG4" s="5">
        <v>5</v>
      </c>
      <c r="YH4" s="5">
        <v>5</v>
      </c>
      <c r="YI4" s="5">
        <v>5</v>
      </c>
      <c r="YJ4" s="5">
        <v>5</v>
      </c>
      <c r="YK4" s="5">
        <v>3.6</v>
      </c>
      <c r="YL4" s="5">
        <v>2.2999999999999998</v>
      </c>
      <c r="YM4" s="5">
        <v>3.6</v>
      </c>
      <c r="YN4" s="5">
        <v>3.6</v>
      </c>
      <c r="YO4" s="5">
        <v>5</v>
      </c>
      <c r="YP4" s="5">
        <f>IF(COUNTBLANK(XW4:YO4)&gt;0, "", SUM(XW4:YO4))</f>
        <v>86.699999999999974</v>
      </c>
      <c r="YQ4" s="5">
        <f>IF(COUNTBLANK(XW4:YO4)&gt;0, "", SUM(XY4,XZ4,YA4,YB4,YC4,YF4,YJ4,YN4,YO4))</f>
        <v>42.2</v>
      </c>
      <c r="YR4" s="5">
        <f>IF(COUNTBLANK(XW4:YO4)&gt;0, "", SUM(XW4,XX4,YK4,YL4,YM4))</f>
        <v>19.5</v>
      </c>
      <c r="YS4" s="5">
        <f>IF(COUNTBLANK(XW4:YO4)&gt;0, "", SUM(YD4,YE4,YG4,YH4,YI4))</f>
        <v>25</v>
      </c>
      <c r="YT4" s="2">
        <v>45004</v>
      </c>
      <c r="YU4" s="3">
        <v>0</v>
      </c>
      <c r="YV4" s="3">
        <v>0</v>
      </c>
      <c r="YW4" s="3">
        <v>0</v>
      </c>
      <c r="YX4" s="3">
        <v>0</v>
      </c>
      <c r="YY4" s="3">
        <v>0</v>
      </c>
      <c r="YZ4" s="3">
        <v>0</v>
      </c>
      <c r="ZA4" s="3">
        <v>0</v>
      </c>
      <c r="ZB4" s="3">
        <v>0</v>
      </c>
      <c r="ZC4" s="3">
        <v>0</v>
      </c>
      <c r="ZD4" s="3">
        <v>0</v>
      </c>
      <c r="ZE4" s="3">
        <v>0</v>
      </c>
      <c r="ZF4" s="3">
        <v>0</v>
      </c>
      <c r="ZG4" s="3">
        <v>0</v>
      </c>
      <c r="ZH4" s="3">
        <v>0</v>
      </c>
      <c r="ZI4" s="3">
        <v>0</v>
      </c>
      <c r="ZJ4" s="3">
        <v>0</v>
      </c>
      <c r="ZK4" s="3">
        <v>0</v>
      </c>
      <c r="ZL4" s="3">
        <v>0</v>
      </c>
      <c r="ZM4" s="3">
        <v>0</v>
      </c>
      <c r="ZN4" s="3">
        <v>0</v>
      </c>
      <c r="ZO4" s="3">
        <v>0</v>
      </c>
      <c r="ZP4" s="3">
        <v>0</v>
      </c>
      <c r="ZQ4" s="3">
        <v>0</v>
      </c>
      <c r="ZR4" s="3">
        <v>0</v>
      </c>
      <c r="ZS4" s="3">
        <v>0</v>
      </c>
      <c r="ZT4" s="3">
        <v>0</v>
      </c>
      <c r="ZU4" s="3">
        <v>0</v>
      </c>
      <c r="ZV4" s="3">
        <v>0</v>
      </c>
      <c r="ZW4" s="26">
        <f>IF(COUNTBLANK(YU4:ZV4)&gt;0, "", AVERAGE(YU4:ZV4))</f>
        <v>0</v>
      </c>
      <c r="ZX4" s="26">
        <f>IF(COUNTA(YU4:ZV4)=0, "", AVERAGE(YV4,ZH4,ZI4,ZJ4,ZK4,ZL4,ZN4,ZP4,ZQ4))</f>
        <v>0</v>
      </c>
      <c r="ZY4" s="26">
        <f>IF(COUNTA(YU4:ZV4)=0, "", AVERAGE(YW4,YX4,YY4,YZ4,ZB4,ZD4,ZS4,ZT4))</f>
        <v>0</v>
      </c>
      <c r="ZZ4" s="26">
        <f>IF(COUNTA(YU4:ZV4)=0, "", AVERAGE(ZA4,ZE4,ZF4,ZG4,ZU4,ZV4))</f>
        <v>0</v>
      </c>
      <c r="AAA4" s="2" t="s">
        <v>65</v>
      </c>
      <c r="AAB4" s="3">
        <v>1</v>
      </c>
      <c r="AAC4" s="3">
        <v>1</v>
      </c>
      <c r="AAD4" s="3">
        <v>1</v>
      </c>
      <c r="AAE4" s="3">
        <v>1</v>
      </c>
      <c r="AAF4" s="3">
        <v>1</v>
      </c>
      <c r="AAG4" s="3">
        <v>1</v>
      </c>
      <c r="AAH4" s="3">
        <v>1</v>
      </c>
      <c r="AAI4" s="3">
        <v>1</v>
      </c>
      <c r="AAJ4" s="3">
        <v>1</v>
      </c>
      <c r="AAK4" s="3">
        <v>4</v>
      </c>
      <c r="AAL4" s="3">
        <v>1</v>
      </c>
      <c r="AAM4" s="3">
        <v>1</v>
      </c>
      <c r="AAN4" s="3">
        <v>1</v>
      </c>
      <c r="AAO4" s="3">
        <v>2</v>
      </c>
      <c r="AAP4" s="3">
        <v>1</v>
      </c>
      <c r="AAQ4" s="3">
        <v>3</v>
      </c>
      <c r="AAR4" s="3">
        <v>1</v>
      </c>
      <c r="AAS4" s="3">
        <v>1</v>
      </c>
      <c r="AAT4" s="3">
        <v>1</v>
      </c>
      <c r="AAU4" s="3">
        <v>1</v>
      </c>
      <c r="AAV4" s="3">
        <v>1</v>
      </c>
      <c r="AAW4" s="3">
        <v>5</v>
      </c>
      <c r="AAX4" s="3">
        <v>1</v>
      </c>
      <c r="AAY4" s="3">
        <v>1</v>
      </c>
      <c r="AAZ4" s="3">
        <v>1</v>
      </c>
      <c r="ABA4" s="3">
        <v>1</v>
      </c>
      <c r="ABB4" s="3">
        <v>1</v>
      </c>
      <c r="ABC4" s="3">
        <v>1</v>
      </c>
      <c r="ABD4" s="3">
        <v>1</v>
      </c>
      <c r="ABE4" s="3">
        <v>1</v>
      </c>
      <c r="ABF4" s="3">
        <f>IF(SUM(AAB4:AAJ4,AAL4:AAP4,AAR4:AAV4,AAX4:ABC4)=0, "", SUM(AAB4:AAJ4,AAL4:AAP4,AAR4:AAV4,AAX4:ABC4))</f>
        <v>26</v>
      </c>
      <c r="ABG4" s="3">
        <f>IF(SUM(ABJ4, ABK4, ABL4, ABM4, ABN4)=0, "", IF(OR(ABJ4&gt;=8, ABK4&gt;=10, ABL4&gt;=13, ABM4&gt;=10, ABN4&gt;=15), 1, 0))</f>
        <v>0</v>
      </c>
      <c r="ABH4" s="3">
        <f>IF(SUM(AAB4:AAC4,AAE4,AAF4,AAG4,AAH4,AAN4,AAT4,ABA4,ABC4)=0, "", SUM(AAB4:AAC4,AAE4,AAF4,AAG4,AAH4,AAN4,AAT4,ABA4,ABC4))</f>
        <v>10</v>
      </c>
      <c r="ABI4" s="3">
        <f>IF(SUM(AAD4,AAI4:AAJ4,AAL4:AAM4,AAO4:AAP4,AAR4:AAS4,AAU4:AAV4,AAX4:AAZ4,ABB4)=0, "", SUM(AAD4,AAI4:AAJ4,AAL4:AAM4,AAO4:AAP4,AAR4:AAS4,AAU4:AAV4,AAX4:AAZ4,ABB4))</f>
        <v>16</v>
      </c>
      <c r="ABJ4" s="3">
        <f>IF(SUM(AAU4:AAV4,AAX4:AAY4,ABB4)=0, "", SUM(AAU4:AAV4,AAX4:AAY4,ABB4))</f>
        <v>5</v>
      </c>
      <c r="ABK4" s="3">
        <f>IF(SUM(AAJ4,AAL4:AAM4,AAP4,AAR4)=0, "", SUM(AAJ4,AAL4:AAM4,AAP4,AAR4))</f>
        <v>5</v>
      </c>
      <c r="ABL4" s="3">
        <f>IF(SUM(AAD4,AAI4,AAO4,AAS4,AAZ4)=0, "", SUM(AAD4,AAI4,AAO4,AAS4,AAZ4))</f>
        <v>6</v>
      </c>
      <c r="ABM4" s="3">
        <f>IF(SUM(AAB4:AAC4,AAE4,AAG4,ABA4)=0, "", SUM(AAB4:AAC4,AAE4,AAG4,ABA4))</f>
        <v>5</v>
      </c>
      <c r="ABN4" s="3">
        <f>IF(SUM(AAF4,AAH4,AAN4,AAT4,ABC4)=0, "", SUM(AAF4,AAH4,AAN4,AAT4,ABC4))</f>
        <v>5</v>
      </c>
      <c r="ABO4" s="3">
        <f>IF(ABJ4="", "", IF(ABJ4&gt;=8, 1, 0))</f>
        <v>0</v>
      </c>
      <c r="ABP4" s="3">
        <f>IF(ABK4="", "", IF(ABK4&gt;=10, 1, 0))</f>
        <v>0</v>
      </c>
      <c r="ABQ4" s="3">
        <f>IF(ABL4="", "", IF(ABL4&gt;=13, 1, 0))</f>
        <v>0</v>
      </c>
      <c r="ABR4" s="3">
        <f>IF(ABM4="", "", IF(ABM4&gt;=10, 1, 0))</f>
        <v>0</v>
      </c>
      <c r="ABS4" s="3">
        <f>IF(ABN4="", "", IF(ABN4&gt;=15, 1, 0))</f>
        <v>0</v>
      </c>
      <c r="ABT4" s="3">
        <f>IF(AND(AAK4="", AAQ4="", AAW4=""), "", IF(AAK4=5,1,0) + IF(AAQ4=5,1,0) + IF(AAW4=5,1,0))</f>
        <v>1</v>
      </c>
      <c r="ABU4" s="2" t="s">
        <v>65</v>
      </c>
      <c r="ABV4" s="3">
        <v>2</v>
      </c>
      <c r="ABW4" s="3">
        <v>2</v>
      </c>
      <c r="ABX4" s="3">
        <v>3</v>
      </c>
      <c r="ABY4" s="3">
        <v>1</v>
      </c>
      <c r="ABZ4" s="3">
        <v>2</v>
      </c>
      <c r="ACA4" s="3">
        <v>2</v>
      </c>
      <c r="ACB4" s="3">
        <v>2</v>
      </c>
      <c r="ACC4" s="3">
        <v>2</v>
      </c>
      <c r="ACD4" s="3">
        <v>2</v>
      </c>
      <c r="ACE4" s="3">
        <v>1</v>
      </c>
      <c r="ACF4" s="3">
        <v>4</v>
      </c>
      <c r="ACG4" s="3">
        <v>4</v>
      </c>
      <c r="ACH4" s="3">
        <v>3</v>
      </c>
      <c r="ACI4" s="3">
        <v>1</v>
      </c>
      <c r="ACJ4" s="3">
        <v>3</v>
      </c>
      <c r="ACK4" s="3">
        <v>1</v>
      </c>
      <c r="ACL4" s="3">
        <v>2</v>
      </c>
      <c r="ACM4" s="3">
        <v>3</v>
      </c>
      <c r="ACN4" s="3">
        <v>1</v>
      </c>
      <c r="ACO4" s="3">
        <v>3</v>
      </c>
      <c r="ACP4" s="3">
        <v>4</v>
      </c>
      <c r="ACQ4" s="3">
        <v>3</v>
      </c>
      <c r="ACR4" s="3">
        <v>4</v>
      </c>
      <c r="ACS4" s="3">
        <v>3</v>
      </c>
      <c r="ACT4" s="3">
        <v>4</v>
      </c>
      <c r="ACU4" s="3">
        <v>2</v>
      </c>
      <c r="ACV4" s="3">
        <v>2</v>
      </c>
      <c r="ACW4" s="3">
        <v>2</v>
      </c>
      <c r="ACX4" s="3">
        <v>4</v>
      </c>
      <c r="ACY4" s="3">
        <v>3</v>
      </c>
      <c r="ACZ4" s="3">
        <v>2</v>
      </c>
      <c r="ADA4" s="3">
        <v>1</v>
      </c>
      <c r="ADB4" s="3">
        <v>4</v>
      </c>
      <c r="ADC4" s="3">
        <v>3</v>
      </c>
      <c r="ADD4" s="3">
        <v>2</v>
      </c>
      <c r="ADE4" s="3">
        <v>4</v>
      </c>
      <c r="ADF4" s="5">
        <f>IF(COUNTA(ABV4:ADE4)=0, "", SUM(ABV4:ADE4))</f>
        <v>91</v>
      </c>
      <c r="ADG4" s="5">
        <f>IF(COUNTA(ABV4:ADE4)=0, "", SUM(ACF4,ACG4,ACP4,ACR4,ACT4,ACX4))</f>
        <v>24</v>
      </c>
      <c r="ADH4" s="5">
        <f>IF(COUNTA(ABV4:ADE4)=0, "", SUM(ACH4,ACM4,ACO4,ACU4,ADB4))</f>
        <v>15</v>
      </c>
      <c r="ADI4" s="5">
        <f>IF(COUNTA(ABV4:ADE4)=0, "", SUM(ABX4,ACI4,ACN4,ACS4,ACV4,ADA4))</f>
        <v>11</v>
      </c>
      <c r="ADJ4" s="5">
        <f>IF(COUNTA(ABV4:ADE4)=0, "", SUM(ABW4,ACA4,ACC4,ACE4,ACL4,ADC4))</f>
        <v>12</v>
      </c>
      <c r="ADK4" s="5">
        <f>IF(COUNTA(ABV4:ADE4)=0, "", SUM(ACJ4,ACK4,ACQ4,ACW4,ACY4,ACZ4,ADD4,ADE4))</f>
        <v>20</v>
      </c>
      <c r="ADL4" s="5">
        <f>IF(COUNTA(ABV4:ADE4)=0, "", SUM(ABV4,ABY4,ABZ4,ACB4,ACD4))</f>
        <v>9</v>
      </c>
      <c r="ADM4" s="2" t="s">
        <v>65</v>
      </c>
      <c r="ADN4" s="3">
        <v>2</v>
      </c>
      <c r="ADO4" s="3">
        <v>2</v>
      </c>
      <c r="ADP4" s="3">
        <v>2</v>
      </c>
      <c r="ADQ4" s="3">
        <v>2</v>
      </c>
      <c r="ADR4" s="3">
        <v>2</v>
      </c>
      <c r="ADS4" s="3">
        <v>2</v>
      </c>
      <c r="ADT4" s="3">
        <v>2</v>
      </c>
      <c r="ADU4" s="3">
        <v>3</v>
      </c>
      <c r="ADV4" s="3">
        <v>2</v>
      </c>
      <c r="ADW4" s="3">
        <v>2</v>
      </c>
      <c r="ADX4" s="3">
        <v>2</v>
      </c>
      <c r="ADY4" s="3">
        <v>3</v>
      </c>
      <c r="ADZ4" s="3">
        <v>2</v>
      </c>
      <c r="AEA4" s="3">
        <v>2</v>
      </c>
      <c r="AEB4" s="3">
        <v>2</v>
      </c>
      <c r="AEC4" s="3">
        <v>2</v>
      </c>
      <c r="AED4" s="3">
        <v>2</v>
      </c>
      <c r="AEE4" s="3">
        <v>2</v>
      </c>
      <c r="AEF4" s="3">
        <v>2</v>
      </c>
      <c r="AEG4" s="3">
        <v>2</v>
      </c>
      <c r="AEH4" s="3">
        <f>IF(COUNTA(ADN4:AEG4)=0, "", SUM(ADN4:AEG4))</f>
        <v>42</v>
      </c>
      <c r="AEI4" s="8">
        <v>45061</v>
      </c>
      <c r="AEJ4" s="2">
        <v>44961</v>
      </c>
      <c r="AEK4" s="2" t="s">
        <v>10</v>
      </c>
      <c r="AEL4" s="2">
        <v>45003</v>
      </c>
      <c r="AEM4" s="2" t="s">
        <v>10</v>
      </c>
      <c r="AEN4" s="3">
        <v>5</v>
      </c>
      <c r="AEO4" s="2" t="s">
        <v>4</v>
      </c>
      <c r="AFW4" s="3" t="str">
        <f>IF(COUNTA(AER4:AFU4)=0, "", SUM(AER4:AFU4))</f>
        <v/>
      </c>
      <c r="AGI4"/>
      <c r="AHC4"/>
      <c r="AHT4" s="3" t="str">
        <f>IF(COUNTBLANK(AHJ4:AHS4)&gt;0, "", SUM(AHJ4:AHS4))</f>
        <v/>
      </c>
      <c r="AHU4" s="3" t="str">
        <f>IF(COUNTBLANK(AHJ4:AHS4)&gt;0, "", SUM(AHN4,AHS4))</f>
        <v/>
      </c>
      <c r="AHV4" s="3" t="str">
        <f>IF(COUNTBLANK(AHJ4:AHS4)&gt;0, "", SUM(AHL4,AHO4))</f>
        <v/>
      </c>
      <c r="AHW4" s="3" t="str">
        <f>IF(COUNTBLANK(AHJ4:AHS4)&gt;0, "", SUM(AHP4,AHR4))</f>
        <v/>
      </c>
      <c r="AHX4" s="3" t="str">
        <f>IF(COUNTBLANK(AHJ4:AHS4)&gt;0, "", SUM(AHM4,AHQ4))</f>
        <v/>
      </c>
      <c r="AHY4" s="3" t="str">
        <f>IF(COUNTBLANK(AHJ4:AHS4)&gt;0, "", SUM(AHJ4:AHK4))</f>
        <v/>
      </c>
      <c r="AIU4" s="3" t="s">
        <v>1625</v>
      </c>
      <c r="AIV4" s="3" t="s">
        <v>1625</v>
      </c>
      <c r="AIW4" s="3" t="s">
        <v>1625</v>
      </c>
      <c r="AJI4" s="3" t="str">
        <f>IF(COUNTBLANK(AIY4:AJG4)&gt;0, "", SUM(AIY4:AJG4))</f>
        <v/>
      </c>
      <c r="AJR4" s="3" t="str">
        <f>IF(COUNTBLANK(AJK4:AJQ4)&gt;0, "", SUM(AJK4:AJQ4))</f>
        <v/>
      </c>
    </row>
    <row r="5" spans="1:954" ht="15" customHeight="1" x14ac:dyDescent="0.3">
      <c r="A5" s="3">
        <v>328958</v>
      </c>
      <c r="B5" s="3" t="s">
        <v>1944</v>
      </c>
      <c r="C5" s="2">
        <v>44217</v>
      </c>
      <c r="D5" s="3">
        <v>0</v>
      </c>
      <c r="E5" s="3">
        <v>1</v>
      </c>
      <c r="F5" s="3">
        <v>0</v>
      </c>
      <c r="G5" s="3">
        <v>0</v>
      </c>
      <c r="H5" s="3">
        <v>0</v>
      </c>
      <c r="I5" s="3">
        <v>0</v>
      </c>
      <c r="J5" s="3">
        <v>0</v>
      </c>
      <c r="K5" s="3">
        <v>0</v>
      </c>
      <c r="L5" s="3">
        <v>0</v>
      </c>
      <c r="M5" s="3">
        <v>0</v>
      </c>
      <c r="N5" s="3">
        <v>0</v>
      </c>
      <c r="O5" s="3">
        <v>0</v>
      </c>
      <c r="P5" s="3">
        <v>0</v>
      </c>
      <c r="Q5" s="3">
        <v>0</v>
      </c>
      <c r="R5" s="3">
        <v>0</v>
      </c>
      <c r="S5" s="3">
        <v>0</v>
      </c>
      <c r="T5" s="3">
        <v>0</v>
      </c>
      <c r="U5" s="3">
        <v>0</v>
      </c>
      <c r="V5" s="3">
        <f>IF(COUNTA(D5,F5,H5,J5,L5,N5,P5,R5,T5)=0, "", IF(OR(D5=1,F5=1,H5=1,J5=1,L5=1,N5=1,P5=1,R5=1,T5=1), 1, 0))</f>
        <v>0</v>
      </c>
      <c r="W5" s="3">
        <f>IF(COUNTA(E5,G5,I5,K5,M5,O5,Q5,S5,U5)=0, "", IF(OR(E5=1,G5=1,I5=1,K5=1,M5=1,O5=1,Q5=1,S5=1,U5=1), 1, 0))</f>
        <v>1</v>
      </c>
      <c r="X5" s="3">
        <v>0</v>
      </c>
      <c r="Y5" s="3">
        <v>1</v>
      </c>
      <c r="Z5" s="3">
        <v>1</v>
      </c>
      <c r="AA5" s="3">
        <v>1</v>
      </c>
      <c r="AB5" s="3">
        <f>IF(AG5&lt;&gt;"", 1, 0)</f>
        <v>1</v>
      </c>
      <c r="AC5" s="3">
        <f>IF(AH5&lt;&gt;"", 1, 0)</f>
        <v>0</v>
      </c>
      <c r="AD5" s="3">
        <v>0</v>
      </c>
      <c r="AE5" s="7" t="s">
        <v>49</v>
      </c>
      <c r="AF5" s="2">
        <v>45027</v>
      </c>
      <c r="AG5" s="8" t="s">
        <v>323</v>
      </c>
      <c r="AJ5" s="3">
        <f>IF(OR(ISBLANK(AE5), ISBLANK(AG5)), "", AG5 - AE5)</f>
        <v>249</v>
      </c>
      <c r="AK5" s="9">
        <v>44701</v>
      </c>
      <c r="AL5" s="3">
        <f>IF(OR(ISBLANK(AG5), ISBLANK(AK5)), "", AK5 - AG5)</f>
        <v>232</v>
      </c>
      <c r="AM5" s="2">
        <v>44981</v>
      </c>
      <c r="AN5" s="10">
        <f>IF(OR(ISBLANK(AM5), ISBLANK(AF5)), "", AF5 - AM5)</f>
        <v>46</v>
      </c>
      <c r="AO5" s="2">
        <v>44220</v>
      </c>
      <c r="AP5" s="2">
        <v>36607</v>
      </c>
      <c r="AQ5" s="3">
        <f>IF(OR(ISBLANK(AO5), ISBLANK(AP5)), "", DATEDIF(AP5, AO5, "Y"))</f>
        <v>20</v>
      </c>
      <c r="AR5" t="s">
        <v>44</v>
      </c>
      <c r="AS5">
        <f>IF(ISBLANK(AR5), "", IF(AR5="ישראל", 1, 2))</f>
        <v>2</v>
      </c>
      <c r="AT5" t="s">
        <v>45</v>
      </c>
      <c r="AU5" t="s">
        <v>46</v>
      </c>
      <c r="AV5" s="3">
        <v>2007</v>
      </c>
      <c r="AW5" s="3">
        <v>1</v>
      </c>
      <c r="AX5" s="3">
        <v>1</v>
      </c>
      <c r="AY5" s="3">
        <v>14</v>
      </c>
      <c r="AZ5" s="3">
        <f>IF(ISBLANK(AY5), "", IF(AY5&lt;=8, 1, IF(AY5&lt;=12, 2, 3)))</f>
        <v>3</v>
      </c>
      <c r="BA5" s="3">
        <v>12</v>
      </c>
      <c r="BB5" s="3">
        <f>IF(ISBLANK(BA5), "", IF(BA5&lt;=8, 1, IF(BA5&lt;=12, 2, 3)))</f>
        <v>2</v>
      </c>
      <c r="BC5" t="s">
        <v>47</v>
      </c>
      <c r="BD5" t="s">
        <v>48</v>
      </c>
      <c r="BE5" s="3">
        <v>1</v>
      </c>
      <c r="BG5" s="3">
        <v>1</v>
      </c>
      <c r="BH5" s="2" t="s">
        <v>49</v>
      </c>
      <c r="BI5" s="3">
        <v>1</v>
      </c>
      <c r="BJ5" s="3">
        <v>3</v>
      </c>
      <c r="BK5" s="3">
        <v>4</v>
      </c>
      <c r="BL5" s="3">
        <v>1</v>
      </c>
      <c r="BM5" s="3">
        <v>3</v>
      </c>
      <c r="BN5" s="3">
        <v>2</v>
      </c>
      <c r="BO5" s="3">
        <v>4</v>
      </c>
      <c r="BP5" s="3">
        <v>1</v>
      </c>
      <c r="BQ5" s="3">
        <v>1</v>
      </c>
      <c r="BR5" s="3">
        <v>2</v>
      </c>
      <c r="BS5" s="3">
        <v>1</v>
      </c>
      <c r="BT5" s="3">
        <v>1</v>
      </c>
      <c r="BU5" s="3">
        <v>3</v>
      </c>
      <c r="BV5" s="3">
        <v>4</v>
      </c>
      <c r="BW5" s="3">
        <v>2</v>
      </c>
      <c r="BX5" s="3">
        <v>1</v>
      </c>
      <c r="BY5" s="3">
        <v>1</v>
      </c>
      <c r="BZ5" s="3">
        <v>5</v>
      </c>
      <c r="CA5" s="3">
        <v>4</v>
      </c>
      <c r="CB5" s="3">
        <v>5</v>
      </c>
      <c r="CC5" s="3">
        <v>5</v>
      </c>
      <c r="CD5" s="3">
        <v>1</v>
      </c>
      <c r="CE5" s="3">
        <v>5</v>
      </c>
      <c r="CF5" s="3">
        <v>5</v>
      </c>
      <c r="CG5" s="3">
        <v>5</v>
      </c>
      <c r="CH5" s="3">
        <v>1</v>
      </c>
      <c r="CI5" s="3">
        <v>5</v>
      </c>
      <c r="CJ5" s="3">
        <v>3</v>
      </c>
      <c r="CK5" s="3">
        <v>1</v>
      </c>
      <c r="CL5" s="3">
        <v>1</v>
      </c>
      <c r="CM5" s="3">
        <f>IF(SUM(BI5:BQ5,BS5:BW5,BY5:CC5,CE5:CJ5)=0, "", SUM(BI5:BQ5,BS5:BW5,BY5:CC5,CE5:CJ5))</f>
        <v>75</v>
      </c>
      <c r="CN5" s="3">
        <f>IF(SUM(CQ5, CR5, CS5, CT5, CU5)=0, "", IF(OR(CQ5&gt;=8, CR5&gt;=10, CS5&gt;=13, CT5&gt;=10, CU5&gt;=15), 1, 0))</f>
        <v>1</v>
      </c>
      <c r="CO5" s="3">
        <f>IF(SUM(BI5:BJ5,BL5,BM5,BN5,BO5,BU5,CA5,CH5,CJ5)=0, "", SUM(BI5:BJ5,BL5,BM5,BN5,BO5,BU5,CA5,CH5,CJ5))</f>
        <v>25</v>
      </c>
      <c r="CP5" s="3">
        <f>IF(SUM(BK5,BP5:BQ5,BS5:BT5,BV5:BW5,BY5:BZ5,CB5:CC5,CE5:CG5,CI5)=0, "", SUM(BK5,BP5:BQ5,BS5:BT5,BV5:BW5,BY5:BZ5,CB5:CC5,CE5:CG5,CI5))</f>
        <v>50</v>
      </c>
      <c r="CQ5" s="3">
        <f>IF(SUM(CB5:CC5,CE5:CF5,CI5)=0, "", SUM(CB5:CC5,CE5:CF5,CI5))</f>
        <v>25</v>
      </c>
      <c r="CR5" s="3">
        <f>IF(SUM(BQ5,BS5:BT5,BW5,BY5)=0, "", SUM(BQ5,BS5:BT5,BW5,BY5))</f>
        <v>6</v>
      </c>
      <c r="CS5" s="3">
        <f>IF(SUM(BK5,BP5,BV5,BZ5,CG5)=0, "", SUM(BK5,BP5,BV5,BZ5,CG5))</f>
        <v>19</v>
      </c>
      <c r="CT5" s="3">
        <f>IF(SUM(BI5:BJ5,BL5,BN5,CH5)=0, "", SUM(BI5:BJ5,BL5,BN5,CH5))</f>
        <v>8</v>
      </c>
      <c r="CU5" s="3">
        <f>IF(SUM(BM5,BO5,BU5,CA5,CJ5)=0, "", SUM(BM5,BO5,BU5,CA5,CJ5))</f>
        <v>17</v>
      </c>
      <c r="CV5" s="3">
        <f>IF(CQ5="", "", IF(CQ5&gt;=8, 1, 0))</f>
        <v>1</v>
      </c>
      <c r="CW5" s="3">
        <f>IF(CR5="", "", IF(CR5&gt;=10, 1, 0))</f>
        <v>0</v>
      </c>
      <c r="CX5" s="3">
        <f>IF(CS5="", "", IF(CS5&gt;=13, 1, 0))</f>
        <v>1</v>
      </c>
      <c r="CY5" s="3">
        <f>IF(CT5="", "", IF(CT5&gt;=10, 1, 0))</f>
        <v>0</v>
      </c>
      <c r="CZ5" s="3">
        <f>IF(CU5="", "", IF(CU5&gt;=15, 1, 0))</f>
        <v>1</v>
      </c>
      <c r="DA5" s="3">
        <f>IF(AND(BR5="", BX5="", CD5=""), "", IF(BR5=5,1,0) + IF(BX5=5,1,0) + IF(CD5=5,1,0))</f>
        <v>0</v>
      </c>
      <c r="DB5" s="2" t="s">
        <v>49</v>
      </c>
      <c r="DC5" s="5">
        <v>0</v>
      </c>
      <c r="DE5" s="5">
        <v>0</v>
      </c>
      <c r="DG5" s="5">
        <v>0</v>
      </c>
      <c r="DI5" s="5">
        <v>0</v>
      </c>
      <c r="DK5" s="5">
        <v>0</v>
      </c>
      <c r="DM5" s="5">
        <v>4</v>
      </c>
      <c r="DO5" s="5">
        <v>0</v>
      </c>
      <c r="DQ5" s="5">
        <v>5</v>
      </c>
      <c r="DR5" s="6">
        <v>5</v>
      </c>
      <c r="DS5" s="5">
        <v>5</v>
      </c>
      <c r="DT5" s="6">
        <v>11</v>
      </c>
      <c r="DU5" s="5">
        <v>0</v>
      </c>
      <c r="DW5" s="5">
        <v>0</v>
      </c>
      <c r="DY5" s="5">
        <v>0</v>
      </c>
      <c r="EA5" s="5">
        <v>0</v>
      </c>
      <c r="EC5" s="5">
        <v>0</v>
      </c>
      <c r="EE5" s="5">
        <v>0</v>
      </c>
      <c r="EG5" s="5">
        <v>0</v>
      </c>
      <c r="EK5" s="3">
        <v>3</v>
      </c>
      <c r="EL5" s="3">
        <v>3</v>
      </c>
      <c r="EM5" s="3">
        <v>0</v>
      </c>
      <c r="EN5" s="2" t="s">
        <v>49</v>
      </c>
      <c r="EO5" s="3">
        <v>1</v>
      </c>
      <c r="EP5" s="3">
        <v>2</v>
      </c>
      <c r="EQ5" s="3">
        <v>0</v>
      </c>
      <c r="ER5" s="3">
        <v>2</v>
      </c>
      <c r="ES5" s="3">
        <v>1</v>
      </c>
      <c r="ET5" s="3">
        <v>1</v>
      </c>
      <c r="EU5" s="3">
        <v>2</v>
      </c>
      <c r="EV5" s="3">
        <v>2</v>
      </c>
      <c r="EW5" s="3">
        <v>1</v>
      </c>
      <c r="EX5" s="3">
        <v>1</v>
      </c>
      <c r="EY5" s="3">
        <v>1</v>
      </c>
      <c r="EZ5" s="3">
        <v>0</v>
      </c>
      <c r="FA5" s="3">
        <v>0</v>
      </c>
      <c r="FB5" s="3">
        <v>0</v>
      </c>
      <c r="FC5" s="3">
        <v>0</v>
      </c>
      <c r="FD5" s="3">
        <v>0</v>
      </c>
      <c r="FE5" s="3">
        <v>1</v>
      </c>
      <c r="FF5" s="3">
        <v>0</v>
      </c>
      <c r="FG5" s="3">
        <v>1</v>
      </c>
      <c r="FH5" s="3">
        <v>1</v>
      </c>
      <c r="FI5" s="3">
        <v>17</v>
      </c>
      <c r="FJ5" s="3">
        <v>0</v>
      </c>
      <c r="FK5" s="3">
        <v>0</v>
      </c>
      <c r="FL5" s="2" t="s">
        <v>49</v>
      </c>
      <c r="FM5" s="3">
        <v>4</v>
      </c>
      <c r="FN5" s="3">
        <v>2</v>
      </c>
      <c r="FO5" s="3">
        <v>2</v>
      </c>
      <c r="FP5" s="3">
        <v>2</v>
      </c>
      <c r="FQ5" s="3">
        <v>1</v>
      </c>
      <c r="FR5" s="3">
        <v>2</v>
      </c>
      <c r="FS5" s="4">
        <f>IF(COUNTBLANK(FM5:FR5)&gt;0, "", AVERAGE(FM5:FR5))</f>
        <v>2.1666666666666665</v>
      </c>
      <c r="FT5" s="2" t="s">
        <v>49</v>
      </c>
      <c r="FU5" s="3">
        <v>0</v>
      </c>
      <c r="FV5" s="3">
        <v>0</v>
      </c>
      <c r="FW5" s="3">
        <v>1</v>
      </c>
      <c r="FX5" s="3">
        <v>1</v>
      </c>
      <c r="FY5" s="3">
        <v>0</v>
      </c>
      <c r="FZ5" s="3">
        <v>1</v>
      </c>
      <c r="GA5" s="3">
        <v>1</v>
      </c>
      <c r="GB5" s="3">
        <v>0</v>
      </c>
      <c r="GC5" s="3">
        <v>0</v>
      </c>
      <c r="GD5" s="3">
        <v>0</v>
      </c>
      <c r="GE5" s="3">
        <f>IF(COUNTBLANK(FU5:GC5)&gt;0, "", SUM(FU5:GC5))</f>
        <v>4</v>
      </c>
      <c r="GF5" s="2" t="s">
        <v>49</v>
      </c>
      <c r="GG5" s="3">
        <v>1</v>
      </c>
      <c r="GH5" s="3">
        <v>0</v>
      </c>
      <c r="GI5" s="3">
        <v>1</v>
      </c>
      <c r="GJ5" s="3">
        <v>0</v>
      </c>
      <c r="GK5" s="3">
        <v>0</v>
      </c>
      <c r="GL5" s="3">
        <v>0</v>
      </c>
      <c r="GM5" s="3">
        <v>0</v>
      </c>
      <c r="GN5" s="3">
        <f>IF(COUNTBLANK(GG5:GM5)&gt;0, "", SUM(GG5:GM5))</f>
        <v>2</v>
      </c>
      <c r="GO5" s="2" t="s">
        <v>49</v>
      </c>
      <c r="GP5" s="3">
        <v>1</v>
      </c>
      <c r="GQ5" s="3">
        <v>5</v>
      </c>
      <c r="GR5" s="3">
        <v>5</v>
      </c>
      <c r="GS5" s="3">
        <v>5</v>
      </c>
      <c r="GT5" s="3">
        <v>5</v>
      </c>
      <c r="GU5" s="3">
        <v>3</v>
      </c>
      <c r="GV5" s="3">
        <v>5</v>
      </c>
      <c r="GW5" s="3">
        <v>4</v>
      </c>
      <c r="GX5" s="3">
        <v>5</v>
      </c>
      <c r="GY5" s="3">
        <v>5</v>
      </c>
      <c r="GZ5" s="3">
        <v>4</v>
      </c>
      <c r="HA5" s="3">
        <v>4</v>
      </c>
      <c r="HB5" s="3">
        <v>4</v>
      </c>
      <c r="HC5" s="3">
        <v>4</v>
      </c>
      <c r="HD5" s="3">
        <v>4</v>
      </c>
      <c r="HE5" s="3">
        <v>4</v>
      </c>
      <c r="HF5" s="3">
        <v>5</v>
      </c>
      <c r="HG5" s="3">
        <v>5</v>
      </c>
      <c r="HH5" s="3">
        <v>5</v>
      </c>
      <c r="HI5" s="3">
        <f>IF(COUNTBLANK(GQ5:HH5)&gt;0, "", SUM(GQ5:HH5))</f>
        <v>81</v>
      </c>
      <c r="HJ5" s="2" t="s">
        <v>49</v>
      </c>
      <c r="HK5" s="3">
        <v>2</v>
      </c>
      <c r="HL5" s="3">
        <v>2</v>
      </c>
      <c r="HM5" s="3">
        <v>1</v>
      </c>
      <c r="HN5" s="3">
        <v>1</v>
      </c>
      <c r="HO5" s="3">
        <v>2</v>
      </c>
      <c r="HP5" s="3">
        <v>2</v>
      </c>
      <c r="HQ5" s="3">
        <v>1</v>
      </c>
      <c r="HR5" s="3">
        <v>3</v>
      </c>
      <c r="HS5" s="3">
        <v>1</v>
      </c>
      <c r="HT5" s="3">
        <v>0</v>
      </c>
      <c r="HU5" s="3">
        <v>2</v>
      </c>
      <c r="HV5" s="3">
        <v>2</v>
      </c>
      <c r="HW5" s="3">
        <v>0</v>
      </c>
      <c r="HX5" s="3">
        <v>2</v>
      </c>
      <c r="HY5" s="3">
        <v>1</v>
      </c>
      <c r="HZ5" s="3">
        <v>3</v>
      </c>
      <c r="IA5" s="3">
        <v>1</v>
      </c>
      <c r="IB5" s="3">
        <v>1</v>
      </c>
      <c r="IC5" s="3">
        <v>0</v>
      </c>
      <c r="ID5" s="3">
        <v>0</v>
      </c>
      <c r="IE5" s="3">
        <v>2</v>
      </c>
      <c r="IF5" s="3">
        <v>3</v>
      </c>
      <c r="IG5" s="3">
        <v>3</v>
      </c>
      <c r="IH5" s="3">
        <v>1</v>
      </c>
      <c r="II5" s="3">
        <v>3</v>
      </c>
      <c r="IJ5" s="3">
        <f>IF(COUNTA(HK5:II5)=0, "", SUM(HK5,HL5,HN5,HO5,HP5,HU5,HV5,HX5,HZ5,IA5,IB5,IH5))</f>
        <v>21</v>
      </c>
      <c r="IK5" s="3">
        <f>IF(COUNTA(HK5:II5)=0, "", SUM(HM5,HQ5,HR5,HS5,HT5,HW5,HY5,IC5,ID5,IE5,IF5,IG5,II5))</f>
        <v>18</v>
      </c>
      <c r="IL5" s="3">
        <v>3</v>
      </c>
      <c r="IM5" s="3">
        <v>3</v>
      </c>
      <c r="IN5" s="3">
        <v>1</v>
      </c>
      <c r="IO5" s="3">
        <v>3</v>
      </c>
      <c r="IP5" s="3">
        <v>3</v>
      </c>
      <c r="IQ5" s="3">
        <v>3</v>
      </c>
      <c r="IR5" s="3">
        <v>0</v>
      </c>
      <c r="IS5" s="3">
        <v>3</v>
      </c>
      <c r="IT5" s="3">
        <v>0</v>
      </c>
      <c r="IU5" s="3">
        <v>0</v>
      </c>
      <c r="IV5" s="3">
        <v>3</v>
      </c>
      <c r="IW5" s="3">
        <v>3</v>
      </c>
      <c r="IX5" s="3">
        <v>0</v>
      </c>
      <c r="IY5" s="3">
        <v>3</v>
      </c>
      <c r="IZ5" s="3">
        <v>0</v>
      </c>
      <c r="JA5" s="3">
        <v>3</v>
      </c>
      <c r="JB5" s="3">
        <v>2</v>
      </c>
      <c r="JC5" s="3">
        <v>3</v>
      </c>
      <c r="JD5" s="3">
        <v>0</v>
      </c>
      <c r="JE5" s="3">
        <v>3</v>
      </c>
      <c r="JF5" s="3">
        <v>1</v>
      </c>
      <c r="JG5" s="3">
        <v>1</v>
      </c>
      <c r="JH5" s="3">
        <v>1</v>
      </c>
      <c r="JI5" s="3">
        <v>3</v>
      </c>
      <c r="JJ5" s="3">
        <v>2</v>
      </c>
      <c r="JK5" s="3">
        <f>IF(COUNTA(IL5:JJ5)=0, "", SUM(IL5,IM5,IO5,IP5,IQ5,IV5,IW5,IY5,JA5,JB5,JC5,JI5))</f>
        <v>35</v>
      </c>
      <c r="JL5" s="3">
        <f>IF(COUNTA(IL5:JJ5)=0, "", SUM(IN5,IR5,IS5,IT5,IU5,IX5,IZ5,JD5,JE5,JF5,JG5,JH5,JJ5))</f>
        <v>12</v>
      </c>
      <c r="JM5" s="2" t="s">
        <v>49</v>
      </c>
      <c r="JN5" s="3">
        <v>2</v>
      </c>
      <c r="JO5" s="3">
        <v>1</v>
      </c>
      <c r="JP5" s="3">
        <v>2</v>
      </c>
      <c r="JQ5" s="3">
        <v>1</v>
      </c>
      <c r="JR5" s="3">
        <v>1</v>
      </c>
      <c r="JS5" s="3">
        <v>1</v>
      </c>
      <c r="JT5" s="3">
        <v>2</v>
      </c>
      <c r="JU5" s="3">
        <v>1</v>
      </c>
      <c r="JV5" s="3">
        <v>1</v>
      </c>
      <c r="JW5" s="3">
        <v>2</v>
      </c>
      <c r="JX5" s="3">
        <v>2</v>
      </c>
      <c r="JY5" s="3">
        <v>2</v>
      </c>
      <c r="JZ5" s="3">
        <v>2</v>
      </c>
      <c r="KA5" s="3">
        <v>1</v>
      </c>
      <c r="KB5" s="3">
        <v>2</v>
      </c>
      <c r="KC5" s="3">
        <v>1</v>
      </c>
      <c r="KD5" s="3">
        <v>3</v>
      </c>
      <c r="KE5" s="3">
        <v>2</v>
      </c>
      <c r="KF5" s="3">
        <v>1</v>
      </c>
      <c r="KG5" s="3">
        <v>2</v>
      </c>
      <c r="KH5" s="3">
        <v>2</v>
      </c>
      <c r="KI5" s="3">
        <v>2</v>
      </c>
      <c r="KJ5" s="3">
        <v>3</v>
      </c>
      <c r="KK5" s="3">
        <v>1</v>
      </c>
      <c r="KL5" s="3">
        <v>2</v>
      </c>
      <c r="KM5" s="3">
        <v>4</v>
      </c>
      <c r="KN5" s="3">
        <v>1</v>
      </c>
      <c r="KO5" s="3">
        <v>2</v>
      </c>
      <c r="KP5" s="3">
        <v>1</v>
      </c>
      <c r="KQ5" s="3">
        <v>1</v>
      </c>
      <c r="KR5" s="3">
        <v>4</v>
      </c>
      <c r="KS5" s="3">
        <v>1</v>
      </c>
      <c r="KT5" s="3">
        <v>3</v>
      </c>
      <c r="KU5" s="3">
        <v>4</v>
      </c>
      <c r="KV5" s="3">
        <v>2</v>
      </c>
      <c r="KW5" s="3">
        <v>2</v>
      </c>
      <c r="KX5" s="5">
        <f>IF(COUNTA(JN5:KW5)=0, "", SUM(JN5:KW5))</f>
        <v>67</v>
      </c>
      <c r="KY5" s="5">
        <f>IF(COUNTA(JN5:KW5)=0, "", SUM(JX5,JY5,KH5,KJ5,KL5,KP5))</f>
        <v>12</v>
      </c>
      <c r="KZ5" s="5">
        <f>IF(COUNTA(JN5:KW5)=0, "", SUM(JZ5,KE5,KG5,KM5,KT5))</f>
        <v>13</v>
      </c>
      <c r="LA5" s="5">
        <f>IF(COUNTA(JN5:KW5)=0, "", SUM(JP5,KA5,KF5,KK5,KN5,KS5))</f>
        <v>7</v>
      </c>
      <c r="LB5" s="5">
        <f>IF(COUNTA(JN5:KW5)=0, "", SUM(JO5,JS5,JU5,JW5,KD5,KU5))</f>
        <v>12</v>
      </c>
      <c r="LC5" s="5">
        <f>IF(COUNTA(JN5:KW5)=0, "", SUM(KB5,KC5,KI5,KO5,KQ5,KR5,KV5,KW5))</f>
        <v>16</v>
      </c>
      <c r="LD5" s="5">
        <f>IF(COUNTA(JN5:KW5)=0, "", SUM(JN5,JQ5,JR5,JT5,JV5))</f>
        <v>7</v>
      </c>
      <c r="LE5" s="2">
        <v>44220</v>
      </c>
      <c r="LF5" s="3">
        <v>20</v>
      </c>
      <c r="LG5" s="3">
        <v>0</v>
      </c>
      <c r="LH5" s="3">
        <v>0</v>
      </c>
      <c r="LI5" s="3">
        <v>0</v>
      </c>
      <c r="LJ5" s="3">
        <v>0</v>
      </c>
      <c r="LK5" s="3">
        <v>0</v>
      </c>
      <c r="LL5" s="3">
        <v>0</v>
      </c>
      <c r="LM5" s="3">
        <v>0</v>
      </c>
      <c r="LN5" s="3">
        <v>10</v>
      </c>
      <c r="LO5" s="3">
        <v>0</v>
      </c>
      <c r="LP5" s="3">
        <v>0</v>
      </c>
      <c r="LQ5" s="3">
        <v>0</v>
      </c>
      <c r="LR5" s="3">
        <v>0</v>
      </c>
      <c r="LS5" s="3">
        <v>0</v>
      </c>
      <c r="LT5" s="3">
        <v>10</v>
      </c>
      <c r="LU5" s="3">
        <v>0</v>
      </c>
      <c r="LV5" s="3">
        <v>30</v>
      </c>
      <c r="LW5" s="3">
        <v>0</v>
      </c>
      <c r="LX5" s="3">
        <v>30</v>
      </c>
      <c r="LY5" s="3">
        <v>10</v>
      </c>
      <c r="LZ5" s="3">
        <v>0</v>
      </c>
      <c r="MA5" s="3">
        <v>0</v>
      </c>
      <c r="MB5" s="3">
        <v>10</v>
      </c>
      <c r="MC5" s="3">
        <v>0</v>
      </c>
      <c r="MD5" s="3">
        <v>0</v>
      </c>
      <c r="ME5" s="3">
        <v>10</v>
      </c>
      <c r="MF5" s="3">
        <v>0</v>
      </c>
      <c r="MG5" s="3">
        <v>0</v>
      </c>
      <c r="MH5" s="26">
        <f>IF(COUNTBLANK(LF5:MG5)&gt;0, "", AVERAGE(LF5:MG5))</f>
        <v>4.6428571428571432</v>
      </c>
      <c r="MI5" s="26">
        <f>IF(COUNTA(LF5:MG5)=0, "", AVERAGE(LG5,LS5,LT5,LU5,LV5,LW5,LY5,MA5,MB5))</f>
        <v>6.666666666666667</v>
      </c>
      <c r="MJ5" s="26">
        <f>IF(COUNTA(LF5:MG5)=0, "", AVERAGE(LH5,LI5,LJ5,LK5,LM5,LO5,MD5,ME5))</f>
        <v>1.25</v>
      </c>
      <c r="MK5" s="26">
        <f>IF(COUNTA(LF5:MG5)=0, "", AVERAGE(LL5,LP5,LQ5,LR5,MF5,MG5))</f>
        <v>0</v>
      </c>
      <c r="ML5" s="2" t="s">
        <v>5</v>
      </c>
      <c r="MM5" s="3">
        <v>2</v>
      </c>
      <c r="MN5" s="3">
        <v>2</v>
      </c>
      <c r="MO5" s="3">
        <v>3</v>
      </c>
      <c r="MP5" s="3">
        <v>2</v>
      </c>
      <c r="MQ5" s="3">
        <v>2</v>
      </c>
      <c r="MR5" s="3">
        <v>2</v>
      </c>
      <c r="MS5" s="3">
        <v>2</v>
      </c>
      <c r="MT5" s="3">
        <v>3</v>
      </c>
      <c r="MU5" s="3">
        <v>2</v>
      </c>
      <c r="MV5" s="3">
        <v>2</v>
      </c>
      <c r="MW5" s="3">
        <v>2</v>
      </c>
      <c r="MX5" s="3">
        <v>4</v>
      </c>
      <c r="MY5" s="3">
        <v>3</v>
      </c>
      <c r="MZ5" s="3">
        <v>3</v>
      </c>
      <c r="NA5" s="3">
        <v>2</v>
      </c>
      <c r="NB5" s="3">
        <v>2</v>
      </c>
      <c r="NC5" s="3">
        <v>2</v>
      </c>
      <c r="ND5" s="3">
        <v>2</v>
      </c>
      <c r="NE5" s="3">
        <v>2</v>
      </c>
      <c r="NF5" s="3">
        <v>3</v>
      </c>
      <c r="NG5" s="3">
        <f>IF(COUNTA(MM5:NF5)=0, "", SUM(MM5:NF5))</f>
        <v>47</v>
      </c>
      <c r="NH5" s="2" t="s">
        <v>5</v>
      </c>
      <c r="NI5" s="3">
        <v>2</v>
      </c>
      <c r="NJ5" s="3">
        <v>4</v>
      </c>
      <c r="NK5" s="3">
        <v>4</v>
      </c>
      <c r="NL5" s="3">
        <v>5</v>
      </c>
      <c r="NM5" s="3">
        <v>5</v>
      </c>
      <c r="NN5" s="3">
        <v>4</v>
      </c>
      <c r="NO5" s="3">
        <v>5</v>
      </c>
      <c r="NP5" s="3">
        <v>3</v>
      </c>
      <c r="NQ5" s="3">
        <v>5</v>
      </c>
      <c r="NR5" s="3">
        <v>4</v>
      </c>
      <c r="NS5" s="3">
        <v>3</v>
      </c>
      <c r="NT5" s="3">
        <v>5</v>
      </c>
      <c r="NU5" s="3">
        <v>4</v>
      </c>
      <c r="NV5" s="3">
        <v>5</v>
      </c>
      <c r="NW5" s="3">
        <v>3</v>
      </c>
      <c r="NX5" s="3">
        <v>4</v>
      </c>
      <c r="NY5" s="3">
        <v>4</v>
      </c>
      <c r="NZ5" s="3">
        <v>4</v>
      </c>
      <c r="OA5" s="3">
        <v>1</v>
      </c>
      <c r="OB5" s="3">
        <v>5</v>
      </c>
      <c r="OC5" s="3">
        <v>4</v>
      </c>
      <c r="OD5" s="3">
        <v>2</v>
      </c>
      <c r="OE5" s="3">
        <v>5</v>
      </c>
      <c r="OF5" s="3">
        <v>1</v>
      </c>
      <c r="OG5" s="3">
        <v>3</v>
      </c>
      <c r="OH5" s="3">
        <v>5</v>
      </c>
      <c r="OI5" s="3">
        <v>1</v>
      </c>
      <c r="OJ5" s="3">
        <v>2</v>
      </c>
      <c r="OK5" s="3">
        <f>IF(COUNTA(NI5:OJ5)=0, "", SUM(NK5,NP5,NS5,NW5,OC5,OG5,OJ5))</f>
        <v>22</v>
      </c>
      <c r="OL5" s="3">
        <f>IF(COUNTA(NI5:OJ5)=0, "", SUM(NJ5,NL5,NQ5,NV5,NZ5,OB5,OD5))</f>
        <v>30</v>
      </c>
      <c r="OM5" s="3">
        <f>IF(COUNTA(NI5:OJ5)=0, "", SUM(NN5,NR5,NU5,NY5,OA5,OF5,OI5))</f>
        <v>19</v>
      </c>
      <c r="ON5" s="3">
        <f>IF(COUNTA(NI5:OJ5)=0, "", SUM(NI5,NM5,NO5,NT5,NX5,OE5,OH5))</f>
        <v>31</v>
      </c>
      <c r="OO5" t="s">
        <v>50</v>
      </c>
      <c r="OP5">
        <v>2</v>
      </c>
      <c r="OQ5" s="2">
        <v>44741</v>
      </c>
      <c r="OR5" s="3">
        <v>10</v>
      </c>
      <c r="OS5" s="3">
        <v>0</v>
      </c>
      <c r="OT5" s="3">
        <v>0</v>
      </c>
      <c r="OU5" s="3">
        <v>0</v>
      </c>
      <c r="OV5" s="3">
        <v>0</v>
      </c>
      <c r="OW5" s="3">
        <v>0</v>
      </c>
      <c r="OX5" s="3">
        <v>0</v>
      </c>
      <c r="OY5" s="3">
        <v>0</v>
      </c>
      <c r="OZ5" s="3">
        <v>0</v>
      </c>
      <c r="PA5" s="3">
        <v>10</v>
      </c>
      <c r="PB5" s="3">
        <v>10</v>
      </c>
      <c r="PC5" s="3">
        <v>0</v>
      </c>
      <c r="PD5" s="3">
        <v>0</v>
      </c>
      <c r="PE5" s="3">
        <v>10</v>
      </c>
      <c r="PF5" s="3">
        <v>0</v>
      </c>
      <c r="PG5" s="3">
        <v>0</v>
      </c>
      <c r="PH5" s="3">
        <v>20</v>
      </c>
      <c r="PI5" s="3">
        <v>0</v>
      </c>
      <c r="PJ5" s="3">
        <v>10</v>
      </c>
      <c r="PK5" s="3">
        <v>0</v>
      </c>
      <c r="PL5" s="3">
        <v>0</v>
      </c>
      <c r="PM5" s="3">
        <v>0</v>
      </c>
      <c r="PN5" s="3">
        <v>10</v>
      </c>
      <c r="PO5" s="3">
        <v>10</v>
      </c>
      <c r="PP5" s="3">
        <v>0</v>
      </c>
      <c r="PQ5" s="3">
        <v>0</v>
      </c>
      <c r="PR5" s="3">
        <v>0</v>
      </c>
      <c r="PS5" s="3">
        <v>10</v>
      </c>
      <c r="PT5" s="26">
        <f>IF(COUNTBLANK(OR5:PS5)&gt;0, "", AVERAGE(OR5:PS5))</f>
        <v>3.5714285714285716</v>
      </c>
      <c r="PU5" s="26">
        <f>IF(COUNTA(OR5:PS5)=0, "", AVERAGE(OS5,PE5,PF5,PG5,PH5,PI5,PK5,PM5,PN5))</f>
        <v>4.4444444444444446</v>
      </c>
      <c r="PV5" s="26">
        <f>IF(COUNTA(OR5:PS5)=0, "", AVERAGE(OT5,OU5,OV5,OW5,OY5,PA5,PP5,PQ5))</f>
        <v>1.25</v>
      </c>
      <c r="PW5" s="26">
        <f>IF(COUNTA(OR5:PS5)=0, "", AVERAGE(OX5,PB5,PC5,PD5,PR5,PS5))</f>
        <v>3.3333333333333335</v>
      </c>
      <c r="PX5" s="2" t="s">
        <v>51</v>
      </c>
      <c r="PY5" s="3">
        <v>0</v>
      </c>
      <c r="PZ5" s="3">
        <v>1</v>
      </c>
      <c r="QA5" s="3">
        <v>0</v>
      </c>
      <c r="QB5" s="3">
        <v>2</v>
      </c>
      <c r="QC5" s="3">
        <v>0</v>
      </c>
      <c r="QD5" s="3">
        <v>0</v>
      </c>
      <c r="QE5" s="3">
        <v>0</v>
      </c>
      <c r="QF5" s="3">
        <v>0</v>
      </c>
      <c r="QG5" s="3">
        <v>0</v>
      </c>
      <c r="QH5" s="3">
        <v>1</v>
      </c>
      <c r="QI5" s="3">
        <f>IF(COUNTBLANK(PY5:QG5)&gt;0, "", SUM(PY5:QG5))</f>
        <v>3</v>
      </c>
      <c r="QJ5" s="2" t="s">
        <v>52</v>
      </c>
      <c r="QK5" s="3">
        <v>0</v>
      </c>
      <c r="QL5" s="3">
        <v>0</v>
      </c>
      <c r="QM5" s="3">
        <v>0</v>
      </c>
      <c r="QN5" s="3">
        <v>1</v>
      </c>
      <c r="QO5" s="3">
        <v>3</v>
      </c>
      <c r="QP5" s="3">
        <v>0</v>
      </c>
      <c r="QQ5" s="3">
        <v>1</v>
      </c>
      <c r="QR5" s="3">
        <v>0</v>
      </c>
      <c r="QS5" s="3">
        <v>0</v>
      </c>
      <c r="QT5" s="3">
        <v>0</v>
      </c>
      <c r="QU5" s="3">
        <f>IF(COUNTBLANK(QK5:QS5)&gt;0, "", SUM(QK5:QS5))</f>
        <v>5</v>
      </c>
      <c r="QV5" s="2" t="s">
        <v>53</v>
      </c>
      <c r="QW5" s="3">
        <v>0</v>
      </c>
      <c r="QX5" s="3">
        <v>0</v>
      </c>
      <c r="QY5" s="3">
        <v>3</v>
      </c>
      <c r="QZ5" s="3">
        <v>0</v>
      </c>
      <c r="RA5" s="3">
        <v>1</v>
      </c>
      <c r="RB5" s="3">
        <v>0</v>
      </c>
      <c r="RC5" s="3">
        <v>1</v>
      </c>
      <c r="RD5" s="3">
        <v>0</v>
      </c>
      <c r="RE5" s="3">
        <v>0</v>
      </c>
      <c r="RF5" s="3">
        <v>0</v>
      </c>
      <c r="RG5" s="3">
        <f>IF(COUNTBLANK(QW5:RE5)&gt;0, "", SUM(QW5:RE5))</f>
        <v>5</v>
      </c>
      <c r="RH5" s="2" t="s">
        <v>51</v>
      </c>
      <c r="RI5" s="3">
        <v>1</v>
      </c>
      <c r="RJ5" s="3">
        <v>0</v>
      </c>
      <c r="RK5" s="3">
        <v>0</v>
      </c>
      <c r="RL5" s="3">
        <v>0</v>
      </c>
      <c r="RM5" s="3">
        <v>0</v>
      </c>
      <c r="RN5" s="3">
        <v>0</v>
      </c>
      <c r="RO5" s="3">
        <v>1</v>
      </c>
      <c r="RP5" s="3">
        <f>IF(COUNTBLANK(RI5:RO5)&gt;0, "", SUM(RI5:RO5))</f>
        <v>2</v>
      </c>
      <c r="RQ5" s="2" t="s">
        <v>52</v>
      </c>
      <c r="RR5" s="3">
        <v>1</v>
      </c>
      <c r="RS5" s="3">
        <v>0</v>
      </c>
      <c r="RT5" s="3">
        <v>0</v>
      </c>
      <c r="RU5" s="3">
        <v>0</v>
      </c>
      <c r="RV5" s="3">
        <v>0</v>
      </c>
      <c r="RW5" s="3">
        <v>2</v>
      </c>
      <c r="RX5" s="3">
        <v>0</v>
      </c>
      <c r="RY5" s="3">
        <f>IF(COUNTBLANK(RR5:RX5)&gt;0, "", SUM(RR5:RX5))</f>
        <v>3</v>
      </c>
      <c r="RZ5" s="2" t="s">
        <v>53</v>
      </c>
      <c r="SA5" s="3">
        <v>1</v>
      </c>
      <c r="SB5" s="3">
        <v>0</v>
      </c>
      <c r="SC5" s="3">
        <v>1</v>
      </c>
      <c r="SD5" s="3">
        <v>0</v>
      </c>
      <c r="SE5" s="3">
        <v>0</v>
      </c>
      <c r="SF5" s="3">
        <v>0</v>
      </c>
      <c r="SG5" s="3">
        <v>0</v>
      </c>
      <c r="SH5" s="3">
        <f>IF(COUNTBLANK(SA5:SG5)&gt;0, "", SUM(SA5:SG5))</f>
        <v>2</v>
      </c>
      <c r="SI5" s="2" t="s">
        <v>51</v>
      </c>
      <c r="SJ5" s="3">
        <v>4</v>
      </c>
      <c r="SK5" s="3">
        <v>5</v>
      </c>
      <c r="SL5" s="3">
        <v>5</v>
      </c>
      <c r="SM5" s="3">
        <v>5</v>
      </c>
      <c r="SN5" s="3">
        <v>4</v>
      </c>
      <c r="SO5" s="3">
        <v>5</v>
      </c>
      <c r="SP5" s="5">
        <v>4</v>
      </c>
      <c r="SQ5" s="3">
        <v>2</v>
      </c>
      <c r="SR5" s="3">
        <v>5</v>
      </c>
      <c r="SS5" s="3">
        <v>5</v>
      </c>
      <c r="ST5" s="3">
        <v>5</v>
      </c>
      <c r="SU5" s="3">
        <v>5</v>
      </c>
      <c r="SV5" s="3">
        <v>4</v>
      </c>
      <c r="SW5" s="3">
        <v>4</v>
      </c>
      <c r="SX5" s="3">
        <v>5</v>
      </c>
      <c r="SY5" s="3">
        <v>3</v>
      </c>
      <c r="SZ5" s="3">
        <v>1</v>
      </c>
      <c r="TA5" s="3">
        <v>4</v>
      </c>
      <c r="TB5" s="3">
        <v>5</v>
      </c>
      <c r="TC5" s="3">
        <f>IF(COUNTBLANK(SJ5:TB5)&gt;0, "", SUM(SJ5:TB5))</f>
        <v>80</v>
      </c>
      <c r="TD5" s="3">
        <f>IF(COUNTBLANK(SJ5:TB5)&gt;0, "", SUM(SL5,SO5,SR5,SS5,ST5,SU5,SV5,SX5,SY5,TB5))</f>
        <v>47</v>
      </c>
      <c r="TE5" s="3">
        <f>IF(COUNTBLANK(SJ5:TB5)&gt;0, "", SUM(SJ5,SK5,SM5,SN5,SQ5,SW5,SZ5,TA5))</f>
        <v>29</v>
      </c>
      <c r="TF5" s="2" t="s">
        <v>52</v>
      </c>
      <c r="TG5" s="3">
        <v>4</v>
      </c>
      <c r="TH5" s="3">
        <v>4</v>
      </c>
      <c r="TI5" s="3">
        <v>5</v>
      </c>
      <c r="TJ5" s="3">
        <v>5</v>
      </c>
      <c r="TK5" s="3">
        <v>5</v>
      </c>
      <c r="TL5" s="3">
        <v>5</v>
      </c>
      <c r="TM5" s="3">
        <v>4</v>
      </c>
      <c r="TN5" s="3">
        <v>1</v>
      </c>
      <c r="TO5" s="3">
        <v>5</v>
      </c>
      <c r="TP5" s="3">
        <v>4</v>
      </c>
      <c r="TQ5" s="3">
        <v>4</v>
      </c>
      <c r="TR5" s="3">
        <v>5</v>
      </c>
      <c r="TS5" s="3">
        <v>3</v>
      </c>
      <c r="TT5" s="3">
        <v>4</v>
      </c>
      <c r="TU5" s="3">
        <v>4</v>
      </c>
      <c r="TV5" s="3">
        <v>3</v>
      </c>
      <c r="TW5" s="3">
        <v>2</v>
      </c>
      <c r="TX5" s="3">
        <v>4</v>
      </c>
      <c r="TY5" s="3">
        <v>5</v>
      </c>
      <c r="TZ5" s="3">
        <f>IF(COUNTBLANK(TG5:TY5)&gt;0, "", SUM(TG5:TY5))</f>
        <v>76</v>
      </c>
      <c r="UA5" s="3">
        <f>IF(COUNTBLANK(TG5:TY5)&gt;0, "", SUM(TI5,TL5,TO5,TP5,TQ5,TR5,TS5,TU5,TV5,TY5))</f>
        <v>43</v>
      </c>
      <c r="UB5" s="3">
        <f>IF(COUNTBLANK(TG5:TY5)&gt;0, "", SUM(TG5,TH5,TJ5,TK5,TN5,TT5,TW5,TX5))</f>
        <v>29</v>
      </c>
      <c r="UC5" s="2" t="s">
        <v>53</v>
      </c>
      <c r="UD5" s="3">
        <v>5</v>
      </c>
      <c r="UE5" s="3">
        <v>5</v>
      </c>
      <c r="UF5" s="3">
        <v>5</v>
      </c>
      <c r="UG5" s="3">
        <v>5</v>
      </c>
      <c r="UH5" s="3">
        <v>3</v>
      </c>
      <c r="UI5" s="3">
        <v>5</v>
      </c>
      <c r="UJ5" s="3">
        <v>5</v>
      </c>
      <c r="UK5" s="3">
        <v>3</v>
      </c>
      <c r="UL5" s="3">
        <v>5</v>
      </c>
      <c r="UM5" s="3">
        <v>4</v>
      </c>
      <c r="UN5" s="3">
        <v>5</v>
      </c>
      <c r="UO5" s="3">
        <v>5</v>
      </c>
      <c r="UP5" s="3">
        <v>4</v>
      </c>
      <c r="UQ5" s="3">
        <v>3</v>
      </c>
      <c r="UR5" s="3">
        <v>4</v>
      </c>
      <c r="US5" s="3">
        <v>3</v>
      </c>
      <c r="UT5" s="3">
        <v>2</v>
      </c>
      <c r="UU5" s="3">
        <v>5</v>
      </c>
      <c r="UV5" s="3">
        <v>5</v>
      </c>
      <c r="UW5" s="3">
        <f>IF(COUNTBLANK(UD5:UV5)&gt;0, "", SUM(UD5:UV5))</f>
        <v>81</v>
      </c>
      <c r="UX5" s="3">
        <f>IF(COUNTBLANK(UD5:UV5)&gt;0, "", SUM(UF5,UI5,UL5,UM5,UN5,UO5,UP5,UR5,US5,UV5))</f>
        <v>45</v>
      </c>
      <c r="UY5" s="3">
        <f>IF(COUNTBLANK(UD5:UV5)&gt;0, "", SUM(UD5,UE5,UG5,UH5,UK5,UQ5,UT5,UU5))</f>
        <v>31</v>
      </c>
      <c r="UZ5" s="2">
        <v>45027</v>
      </c>
      <c r="VA5" s="2">
        <v>44981</v>
      </c>
      <c r="VB5" s="3">
        <v>1</v>
      </c>
      <c r="VC5" s="3">
        <v>1</v>
      </c>
      <c r="VE5" s="3">
        <v>40</v>
      </c>
      <c r="VF5" s="3">
        <v>3850</v>
      </c>
      <c r="VG5" s="3">
        <v>1</v>
      </c>
      <c r="VH5" s="3">
        <v>1</v>
      </c>
      <c r="VK5" s="3">
        <v>1</v>
      </c>
      <c r="VN5" s="2" t="s">
        <v>54</v>
      </c>
      <c r="VO5" s="3">
        <v>0</v>
      </c>
      <c r="VP5" s="3">
        <v>0</v>
      </c>
      <c r="VQ5" s="3">
        <v>1</v>
      </c>
      <c r="VR5" s="3">
        <v>0</v>
      </c>
      <c r="VS5" s="3">
        <v>3</v>
      </c>
      <c r="VT5" s="3">
        <v>1</v>
      </c>
      <c r="VU5" s="3">
        <v>2</v>
      </c>
      <c r="VV5" s="3">
        <v>3</v>
      </c>
      <c r="VW5" s="3">
        <v>0</v>
      </c>
      <c r="VX5" s="3">
        <v>2</v>
      </c>
      <c r="VY5" s="3">
        <v>0</v>
      </c>
      <c r="VZ5" s="3">
        <v>1</v>
      </c>
      <c r="WA5" s="3">
        <v>2</v>
      </c>
      <c r="WB5" s="3">
        <v>2</v>
      </c>
      <c r="WC5" s="3">
        <v>0</v>
      </c>
      <c r="WD5" s="3">
        <v>1</v>
      </c>
      <c r="WE5" s="3">
        <v>0</v>
      </c>
      <c r="WF5" s="3">
        <v>0</v>
      </c>
      <c r="WG5" s="3">
        <v>3</v>
      </c>
      <c r="WH5" s="3">
        <v>1</v>
      </c>
      <c r="WI5" s="3">
        <v>3</v>
      </c>
      <c r="WJ5" s="3">
        <v>1</v>
      </c>
      <c r="WK5" s="3">
        <v>0</v>
      </c>
      <c r="WL5" s="3">
        <v>0</v>
      </c>
      <c r="WM5" s="3">
        <v>1</v>
      </c>
      <c r="WN5" s="3">
        <v>1</v>
      </c>
      <c r="WO5" s="3">
        <v>1</v>
      </c>
      <c r="WP5" s="3">
        <v>0</v>
      </c>
      <c r="WQ5" s="3">
        <v>0</v>
      </c>
      <c r="WR5" s="3">
        <f>IF(COUNTBLANK(VO5:WQ5)&gt;0, "", SUM(VQ5:WJ5))</f>
        <v>26</v>
      </c>
      <c r="WS5" s="3">
        <f>IF(COUNTBLANK(VO5:WQ5)&gt;0, "", SUM(VQ5:VZ5))</f>
        <v>13</v>
      </c>
      <c r="WT5" s="3">
        <f>IF(COUNTBLANK(VO5:WQ5)&gt;0, "", SUM(WA5:WL5))</f>
        <v>13</v>
      </c>
      <c r="WU5" s="3">
        <f>IF(COUNTBLANK(VO5:WQ5)&gt;0, "", SUM(WK5:WL5))</f>
        <v>0</v>
      </c>
      <c r="WV5" s="3">
        <f>IF(COUNTA(VO5:WQ5)=0, "", IF(AND(OR(VO5=1, VP5=1), OR(VQ5&gt;=1, VR5&gt;=1, VS5&gt;=1, VT5&gt;=1, VU5&gt;=1), OR(VV5&gt;=1, VW5&gt;=1), COUNTIF(VX5:WD5, "&gt;=1")&gt;=2, COUNTIF(WE5:WJ5, "&gt;=1")&gt;=2, OR(WN5=1, WN5=2), OR(WO5&gt;=1, WP5&gt;=1), WQ5&lt;1), 1, 0))</f>
        <v>0</v>
      </c>
      <c r="WW5" s="3">
        <f>IF(COUNTBLANK(VO5:WQ5)&gt;0, "", SUM(VQ5:VU5))</f>
        <v>7</v>
      </c>
      <c r="WX5" s="3">
        <f>IF(COUNTBLANK(VO5:WQ5)&gt;0, "", SUM(VV5:VW5))</f>
        <v>3</v>
      </c>
      <c r="WY5" s="3">
        <f>IF(COUNTBLANK(VO5:WQ5)&gt;0, "", SUM(VX5:WD5))</f>
        <v>8</v>
      </c>
      <c r="WZ5" s="3">
        <f>IF(COUNTBLANK(VO5:WQ5)&gt;0, "", SUM(WE5:WJ5))</f>
        <v>8</v>
      </c>
      <c r="XA5" s="2" t="s">
        <v>54</v>
      </c>
      <c r="XB5" s="3">
        <v>1</v>
      </c>
      <c r="XC5" s="3">
        <v>1</v>
      </c>
      <c r="XD5" s="3">
        <v>1</v>
      </c>
      <c r="XE5" s="3">
        <v>3</v>
      </c>
      <c r="XF5" s="3">
        <v>1</v>
      </c>
      <c r="XG5" s="3">
        <v>1</v>
      </c>
      <c r="XH5" s="3">
        <v>2</v>
      </c>
      <c r="XI5" s="3">
        <v>1</v>
      </c>
      <c r="XJ5" s="3">
        <v>0</v>
      </c>
      <c r="XK5" s="3">
        <v>1</v>
      </c>
      <c r="XL5" s="3">
        <f>IF(COUNTBLANK(XB5:XJ5)&gt;0, "", SUM(XB5:XJ5))</f>
        <v>11</v>
      </c>
      <c r="XM5" s="2" t="s">
        <v>54</v>
      </c>
      <c r="XN5" s="3">
        <v>1</v>
      </c>
      <c r="XO5" s="3">
        <v>0</v>
      </c>
      <c r="XP5" s="3">
        <v>1</v>
      </c>
      <c r="XQ5" s="3">
        <v>1</v>
      </c>
      <c r="XR5" s="3">
        <v>0</v>
      </c>
      <c r="XS5" s="3">
        <v>0</v>
      </c>
      <c r="XT5" s="3">
        <v>0</v>
      </c>
      <c r="XU5" s="3">
        <f>IF(COUNTBLANK(XN5:XT5)&gt;0, "", SUM(XN5:XT5))</f>
        <v>3</v>
      </c>
      <c r="XV5" s="2" t="s">
        <v>54</v>
      </c>
      <c r="XW5" s="3">
        <v>5</v>
      </c>
      <c r="XX5" s="3">
        <v>4</v>
      </c>
      <c r="XY5" s="3">
        <v>5</v>
      </c>
      <c r="XZ5" s="5">
        <v>2.2999999999999998</v>
      </c>
      <c r="YA5" s="5">
        <v>5</v>
      </c>
      <c r="YB5" s="5">
        <v>5</v>
      </c>
      <c r="YC5" s="5">
        <v>3.6</v>
      </c>
      <c r="YD5" s="5">
        <v>5</v>
      </c>
      <c r="YE5" s="5">
        <v>5</v>
      </c>
      <c r="YF5" s="5">
        <v>3.6</v>
      </c>
      <c r="YG5" s="5">
        <v>4</v>
      </c>
      <c r="YH5" s="5">
        <v>5</v>
      </c>
      <c r="YI5" s="5">
        <v>5</v>
      </c>
      <c r="YJ5" s="5">
        <v>5</v>
      </c>
      <c r="YK5" s="5">
        <v>3.6</v>
      </c>
      <c r="YL5" s="5">
        <v>2.2999999999999998</v>
      </c>
      <c r="YM5" s="5">
        <v>2.2999999999999998</v>
      </c>
      <c r="YN5" s="5">
        <v>5</v>
      </c>
      <c r="YO5" s="5">
        <v>5</v>
      </c>
      <c r="YP5" s="5">
        <f>IF(COUNTBLANK(XW5:YO5)&gt;0, "", SUM(XW5:YO5))</f>
        <v>80.7</v>
      </c>
      <c r="YQ5" s="5">
        <f>IF(COUNTBLANK(XW5:YO5)&gt;0, "", SUM(XY5,XZ5,YA5,YB5,YC5,YF5,YJ5,YN5,YO5))</f>
        <v>39.5</v>
      </c>
      <c r="YR5" s="5">
        <f>IF(COUNTBLANK(XW5:YO5)&gt;0, "", SUM(XW5,XX5,YK5,YL5,YM5))</f>
        <v>17.2</v>
      </c>
      <c r="YS5" s="5">
        <f>IF(COUNTBLANK(XW5:YO5)&gt;0, "", SUM(YD5,YE5,YG5,YH5,YI5))</f>
        <v>24</v>
      </c>
      <c r="YT5" s="2">
        <v>45027</v>
      </c>
      <c r="YU5" s="3">
        <v>60</v>
      </c>
      <c r="YV5" s="3">
        <v>10</v>
      </c>
      <c r="YW5" s="3">
        <v>0</v>
      </c>
      <c r="YX5" s="3">
        <v>0</v>
      </c>
      <c r="YY5" s="3">
        <v>0</v>
      </c>
      <c r="YZ5" s="3">
        <v>10</v>
      </c>
      <c r="ZA5" s="3">
        <v>0</v>
      </c>
      <c r="ZB5" s="3">
        <v>0</v>
      </c>
      <c r="ZC5" s="3">
        <v>10</v>
      </c>
      <c r="ZD5" s="3">
        <v>10</v>
      </c>
      <c r="ZE5" s="3">
        <v>0</v>
      </c>
      <c r="ZF5" s="3">
        <v>0</v>
      </c>
      <c r="ZG5" s="3">
        <v>0</v>
      </c>
      <c r="ZH5" s="3">
        <v>40</v>
      </c>
      <c r="ZI5" s="3">
        <v>10</v>
      </c>
      <c r="ZJ5" s="3">
        <v>0</v>
      </c>
      <c r="ZK5" s="3">
        <v>20</v>
      </c>
      <c r="ZL5" s="3">
        <v>0</v>
      </c>
      <c r="ZM5" s="3">
        <v>20</v>
      </c>
      <c r="ZN5" s="3">
        <v>0</v>
      </c>
      <c r="ZO5" s="3">
        <v>0</v>
      </c>
      <c r="ZP5" s="3">
        <v>0</v>
      </c>
      <c r="ZQ5" s="3">
        <v>0</v>
      </c>
      <c r="ZR5" s="3">
        <v>10</v>
      </c>
      <c r="ZS5" s="3">
        <v>0</v>
      </c>
      <c r="ZT5" s="3">
        <v>0</v>
      </c>
      <c r="ZU5" s="3">
        <v>0</v>
      </c>
      <c r="ZV5" s="3">
        <v>10</v>
      </c>
      <c r="ZW5" s="26">
        <f>IF(COUNTBLANK(YU5:ZV5)&gt;0, "", AVERAGE(YU5:ZV5))</f>
        <v>7.5</v>
      </c>
      <c r="ZX5" s="26">
        <f>IF(COUNTA(YU5:ZV5)=0, "", AVERAGE(YV5,ZH5,ZI5,ZJ5,ZK5,ZL5,ZN5,ZP5,ZQ5))</f>
        <v>8.8888888888888893</v>
      </c>
      <c r="ZY5" s="26">
        <f>IF(COUNTA(YU5:ZV5)=0, "", AVERAGE(YW5,YX5,YY5,YZ5,ZB5,ZD5,ZS5,ZT5))</f>
        <v>2.5</v>
      </c>
      <c r="ZZ5" s="26">
        <f>IF(COUNTA(YU5:ZV5)=0, "", AVERAGE(ZA5,ZE5,ZF5,ZG5,ZU5,ZV5))</f>
        <v>1.6666666666666667</v>
      </c>
      <c r="AAA5" s="2" t="s">
        <v>54</v>
      </c>
      <c r="AAB5" s="3">
        <v>1</v>
      </c>
      <c r="AAC5" s="3">
        <v>2</v>
      </c>
      <c r="AAD5" s="3">
        <v>5</v>
      </c>
      <c r="AAE5" s="3">
        <v>1</v>
      </c>
      <c r="AAF5" s="3">
        <v>3</v>
      </c>
      <c r="AAG5" s="3">
        <v>3</v>
      </c>
      <c r="AAH5" s="3">
        <v>3</v>
      </c>
      <c r="AAI5" s="3">
        <v>1</v>
      </c>
      <c r="AAJ5" s="3">
        <v>1</v>
      </c>
      <c r="AAK5" s="3">
        <v>1</v>
      </c>
      <c r="AAL5" s="3">
        <v>1</v>
      </c>
      <c r="AAM5" s="3">
        <v>1</v>
      </c>
      <c r="AAN5" s="3">
        <v>2</v>
      </c>
      <c r="AAO5" s="3">
        <v>5</v>
      </c>
      <c r="AAP5" s="3">
        <v>2</v>
      </c>
      <c r="AAQ5" s="3">
        <v>2</v>
      </c>
      <c r="AAR5" s="3">
        <v>1</v>
      </c>
      <c r="AAS5" s="3">
        <v>5</v>
      </c>
      <c r="AAT5" s="3">
        <v>3</v>
      </c>
      <c r="AAU5" s="3">
        <v>4</v>
      </c>
      <c r="AAV5" s="3">
        <v>4</v>
      </c>
      <c r="AAW5" s="3">
        <v>1</v>
      </c>
      <c r="AAX5" s="3">
        <v>4</v>
      </c>
      <c r="AAY5" s="3">
        <v>4</v>
      </c>
      <c r="AAZ5" s="3">
        <v>5</v>
      </c>
      <c r="ABA5" s="3">
        <v>1</v>
      </c>
      <c r="ABB5" s="3">
        <v>5</v>
      </c>
      <c r="ABC5" s="3">
        <v>4</v>
      </c>
      <c r="ABD5" s="3">
        <v>3</v>
      </c>
      <c r="ABE5" s="3">
        <v>1</v>
      </c>
      <c r="ABF5" s="3">
        <f>IF(SUM(AAB5:AAJ5,AAL5:AAP5,AAR5:AAV5,AAX5:ABC5)=0, "", SUM(AAB5:AAJ5,AAL5:AAP5,AAR5:AAV5,AAX5:ABC5))</f>
        <v>71</v>
      </c>
      <c r="ABG5" s="3">
        <f>IF(SUM(ABJ5, ABK5, ABL5, ABM5, ABN5)=0, "", IF(OR(ABJ5&gt;=8, ABK5&gt;=10, ABL5&gt;=13, ABM5&gt;=10, ABN5&gt;=15), 1, 0))</f>
        <v>1</v>
      </c>
      <c r="ABH5" s="3">
        <f>IF(SUM(AAB5:AAC5,AAE5,AAF5,AAG5,AAH5,AAN5,AAT5,ABA5,ABC5)=0, "", SUM(AAB5:AAC5,AAE5,AAF5,AAG5,AAH5,AAN5,AAT5,ABA5,ABC5))</f>
        <v>23</v>
      </c>
      <c r="ABI5" s="3">
        <f>IF(SUM(AAD5,AAI5:AAJ5,AAL5:AAM5,AAO5:AAP5,AAR5:AAS5,AAU5:AAV5,AAX5:AAZ5,ABB5)=0, "", SUM(AAD5,AAI5:AAJ5,AAL5:AAM5,AAO5:AAP5,AAR5:AAS5,AAU5:AAV5,AAX5:AAZ5,ABB5))</f>
        <v>48</v>
      </c>
      <c r="ABJ5" s="3">
        <f>IF(SUM(AAU5:AAV5,AAX5:AAY5,ABB5)=0, "", SUM(AAU5:AAV5,AAX5:AAY5,ABB5))</f>
        <v>21</v>
      </c>
      <c r="ABK5" s="3">
        <f>IF(SUM(AAJ5,AAL5:AAM5,AAP5,AAR5)=0, "", SUM(AAJ5,AAL5:AAM5,AAP5,AAR5))</f>
        <v>6</v>
      </c>
      <c r="ABL5" s="3">
        <f>IF(SUM(AAD5,AAI5,AAO5,AAS5,AAZ5)=0, "", SUM(AAD5,AAI5,AAO5,AAS5,AAZ5))</f>
        <v>21</v>
      </c>
      <c r="ABM5" s="3">
        <f>IF(SUM(AAB5:AAC5,AAE5,AAG5,ABA5)=0, "", SUM(AAB5:AAC5,AAE5,AAG5,ABA5))</f>
        <v>8</v>
      </c>
      <c r="ABN5" s="3">
        <f>IF(SUM(AAF5,AAH5,AAN5,AAT5,ABC5)=0, "", SUM(AAF5,AAH5,AAN5,AAT5,ABC5))</f>
        <v>15</v>
      </c>
      <c r="ABO5" s="3">
        <f>IF(ABJ5="", "", IF(ABJ5&gt;=8, 1, 0))</f>
        <v>1</v>
      </c>
      <c r="ABP5" s="3">
        <f>IF(ABK5="", "", IF(ABK5&gt;=10, 1, 0))</f>
        <v>0</v>
      </c>
      <c r="ABQ5" s="3">
        <f>IF(ABL5="", "", IF(ABL5&gt;=13, 1, 0))</f>
        <v>1</v>
      </c>
      <c r="ABR5" s="3">
        <f>IF(ABM5="", "", IF(ABM5&gt;=10, 1, 0))</f>
        <v>0</v>
      </c>
      <c r="ABS5" s="3">
        <f>IF(ABN5="", "", IF(ABN5&gt;=15, 1, 0))</f>
        <v>1</v>
      </c>
      <c r="ABT5" s="3">
        <f>IF(AND(AAK5="", AAQ5="", AAW5=""), "", IF(AAK5=5,1,0) + IF(AAQ5=5,1,0) + IF(AAW5=5,1,0))</f>
        <v>0</v>
      </c>
      <c r="ABU5" s="2" t="s">
        <v>54</v>
      </c>
      <c r="ABV5" s="3">
        <v>2</v>
      </c>
      <c r="ABW5" s="3">
        <v>1</v>
      </c>
      <c r="ABX5" s="3">
        <v>3</v>
      </c>
      <c r="ABY5" s="3">
        <v>2</v>
      </c>
      <c r="ABZ5" s="3">
        <v>1</v>
      </c>
      <c r="ACA5" s="3">
        <v>1</v>
      </c>
      <c r="ACB5" s="3">
        <v>1</v>
      </c>
      <c r="ACC5" s="3">
        <v>1</v>
      </c>
      <c r="ACD5" s="3">
        <v>2</v>
      </c>
      <c r="ACE5" s="3">
        <v>2</v>
      </c>
      <c r="ACF5" s="3">
        <v>1</v>
      </c>
      <c r="ACG5" s="3">
        <v>2</v>
      </c>
      <c r="ACH5" s="3">
        <v>3</v>
      </c>
      <c r="ACI5" s="3">
        <v>1</v>
      </c>
      <c r="ACJ5" s="3">
        <v>3</v>
      </c>
      <c r="ACK5" s="3">
        <v>2</v>
      </c>
      <c r="ACL5" s="3">
        <v>4</v>
      </c>
      <c r="ACM5" s="3">
        <v>2</v>
      </c>
      <c r="ACN5" s="3">
        <v>2</v>
      </c>
      <c r="ACO5" s="3">
        <v>4</v>
      </c>
      <c r="ACP5" s="3">
        <v>1</v>
      </c>
      <c r="ACQ5" s="3">
        <v>3</v>
      </c>
      <c r="ACR5" s="3">
        <v>2</v>
      </c>
      <c r="ACS5" s="3">
        <v>2</v>
      </c>
      <c r="ACT5" s="3">
        <v>1</v>
      </c>
      <c r="ACU5" s="3">
        <v>2</v>
      </c>
      <c r="ACV5" s="3">
        <v>2</v>
      </c>
      <c r="ACW5" s="3">
        <v>1</v>
      </c>
      <c r="ACX5" s="3">
        <v>1</v>
      </c>
      <c r="ACY5" s="3">
        <v>3</v>
      </c>
      <c r="ACZ5" s="3">
        <v>2</v>
      </c>
      <c r="ADA5" s="3">
        <v>1</v>
      </c>
      <c r="ADB5" s="3">
        <v>2</v>
      </c>
      <c r="ADC5" s="3">
        <v>2</v>
      </c>
      <c r="ADD5" s="3">
        <v>2</v>
      </c>
      <c r="ADE5" s="3">
        <v>2</v>
      </c>
      <c r="ADF5" s="5">
        <f>IF(COUNTA(ABV5:ADE5)=0, "", SUM(ABV5:ADE5))</f>
        <v>69</v>
      </c>
      <c r="ADG5" s="5">
        <f>IF(COUNTA(ABV5:ADE5)=0, "", SUM(ACF5,ACG5,ACP5,ACR5,ACT5,ACX5))</f>
        <v>8</v>
      </c>
      <c r="ADH5" s="5">
        <f>IF(COUNTA(ABV5:ADE5)=0, "", SUM(ACH5,ACM5,ACO5,ACU5,ADB5))</f>
        <v>13</v>
      </c>
      <c r="ADI5" s="5">
        <f>IF(COUNTA(ABV5:ADE5)=0, "", SUM(ABX5,ACI5,ACN5,ACS5,ACV5,ADA5))</f>
        <v>11</v>
      </c>
      <c r="ADJ5" s="5">
        <f>IF(COUNTA(ABV5:ADE5)=0, "", SUM(ABW5,ACA5,ACC5,ACE5,ACL5,ADC5))</f>
        <v>11</v>
      </c>
      <c r="ADK5" s="5">
        <f>IF(COUNTA(ABV5:ADE5)=0, "", SUM(ACJ5,ACK5,ACQ5,ACW5,ACY5,ACZ5,ADD5,ADE5))</f>
        <v>18</v>
      </c>
      <c r="ADL5" s="5">
        <f>IF(COUNTA(ABV5:ADE5)=0, "", SUM(ABV5,ABY5,ABZ5,ACB5,ACD5))</f>
        <v>8</v>
      </c>
      <c r="ADM5" s="2" t="s">
        <v>54</v>
      </c>
      <c r="ADN5" s="3">
        <v>3</v>
      </c>
      <c r="ADO5" s="3">
        <v>2</v>
      </c>
      <c r="ADP5" s="3">
        <v>2</v>
      </c>
      <c r="ADQ5" s="3">
        <v>2</v>
      </c>
      <c r="ADR5" s="3">
        <v>1</v>
      </c>
      <c r="ADS5" s="3">
        <v>2</v>
      </c>
      <c r="ADT5" s="3">
        <v>2</v>
      </c>
      <c r="ADU5" s="3">
        <v>3</v>
      </c>
      <c r="ADV5" s="3">
        <v>3</v>
      </c>
      <c r="ADW5" s="3">
        <v>2</v>
      </c>
      <c r="ADX5" s="3">
        <v>2</v>
      </c>
      <c r="ADY5" s="3">
        <v>4</v>
      </c>
      <c r="ADZ5" s="3">
        <v>1</v>
      </c>
      <c r="AEA5" s="3">
        <v>4</v>
      </c>
      <c r="AEB5" s="3">
        <v>2</v>
      </c>
      <c r="AEC5" s="3">
        <v>2</v>
      </c>
      <c r="AED5" s="3">
        <v>2</v>
      </c>
      <c r="AEE5" s="3">
        <v>2</v>
      </c>
      <c r="AEF5" s="3">
        <v>2</v>
      </c>
      <c r="AEG5" s="3">
        <v>2</v>
      </c>
      <c r="AEH5" s="3">
        <f>IF(COUNTA(ADN5:AEG5)=0, "", SUM(ADN5:AEG5))</f>
        <v>45</v>
      </c>
      <c r="AEJ5" s="2">
        <v>44981</v>
      </c>
      <c r="AFW5" s="3" t="str">
        <f>IF(COUNTA(AER5:AFU5)=0, "", SUM(AER5:AFU5))</f>
        <v/>
      </c>
      <c r="AGI5"/>
      <c r="AHC5"/>
      <c r="AHT5" s="3" t="str">
        <f>IF(COUNTBLANK(AHJ5:AHS5)&gt;0, "", SUM(AHJ5:AHS5))</f>
        <v/>
      </c>
      <c r="AHU5" s="3" t="str">
        <f>IF(COUNTBLANK(AHJ5:AHS5)&gt;0, "", SUM(AHN5,AHS5))</f>
        <v/>
      </c>
      <c r="AHV5" s="3" t="str">
        <f>IF(COUNTBLANK(AHJ5:AHS5)&gt;0, "", SUM(AHL5,AHO5))</f>
        <v/>
      </c>
      <c r="AHW5" s="3" t="str">
        <f>IF(COUNTBLANK(AHJ5:AHS5)&gt;0, "", SUM(AHP5,AHR5))</f>
        <v/>
      </c>
      <c r="AHX5" s="3" t="str">
        <f>IF(COUNTBLANK(AHJ5:AHS5)&gt;0, "", SUM(AHM5,AHQ5))</f>
        <v/>
      </c>
      <c r="AHY5" s="3" t="str">
        <f>IF(COUNTBLANK(AHJ5:AHS5)&gt;0, "", SUM(AHJ5:AHK5))</f>
        <v/>
      </c>
      <c r="AIU5" s="3" t="s">
        <v>1625</v>
      </c>
      <c r="AIV5" s="3" t="s">
        <v>1625</v>
      </c>
      <c r="AIW5" s="3" t="s">
        <v>1625</v>
      </c>
      <c r="AJI5" s="3" t="str">
        <f>IF(COUNTBLANK(AIY5:AJG5)&gt;0, "", SUM(AIY5:AJG5))</f>
        <v/>
      </c>
      <c r="AJR5" s="3" t="str">
        <f>IF(COUNTBLANK(AJK5:AJQ5)&gt;0, "", SUM(AJK5:AJQ5))</f>
        <v/>
      </c>
    </row>
    <row r="6" spans="1:954" s="11" customFormat="1" ht="15" customHeight="1" x14ac:dyDescent="0.3">
      <c r="A6" s="3">
        <v>208789</v>
      </c>
      <c r="B6" s="3" t="s">
        <v>1947</v>
      </c>
      <c r="C6" s="2">
        <v>44238</v>
      </c>
      <c r="D6" s="3">
        <v>0</v>
      </c>
      <c r="E6" s="3">
        <v>1</v>
      </c>
      <c r="F6" s="3">
        <v>0</v>
      </c>
      <c r="G6" s="3">
        <v>0</v>
      </c>
      <c r="H6" s="3">
        <v>0</v>
      </c>
      <c r="I6" s="3">
        <v>0</v>
      </c>
      <c r="J6" s="3">
        <v>0</v>
      </c>
      <c r="K6" s="3">
        <v>0</v>
      </c>
      <c r="L6" s="3">
        <v>0</v>
      </c>
      <c r="M6" s="3">
        <v>0</v>
      </c>
      <c r="N6" s="3">
        <v>0</v>
      </c>
      <c r="O6" s="3">
        <v>0</v>
      </c>
      <c r="P6" s="3">
        <v>0</v>
      </c>
      <c r="Q6" s="3">
        <v>0</v>
      </c>
      <c r="R6" s="3">
        <v>0</v>
      </c>
      <c r="S6" s="3">
        <v>0</v>
      </c>
      <c r="T6" s="3">
        <v>0</v>
      </c>
      <c r="U6" s="3">
        <v>0</v>
      </c>
      <c r="V6" s="3">
        <f>IF(COUNTA(D6,F6,H6,J6,L6,N6,P6,R6,T6)=0, "", IF(OR(D6=1,F6=1,H6=1,J6=1,L6=1,N6=1,P6=1,R6=1,T6=1), 1, 0))</f>
        <v>0</v>
      </c>
      <c r="W6" s="3">
        <f>IF(COUNTA(E6,G6,I6,K6,M6,O6,Q6,S6,U6)=0, "", IF(OR(E6=1,G6=1,I6=1,K6=1,M6=1,O6=1,Q6=1,S6=1,U6=1), 1, 0))</f>
        <v>1</v>
      </c>
      <c r="X6" s="3">
        <v>0</v>
      </c>
      <c r="Y6" s="3">
        <v>1</v>
      </c>
      <c r="Z6" s="3">
        <v>1</v>
      </c>
      <c r="AA6" s="3">
        <v>1</v>
      </c>
      <c r="AB6" s="3">
        <f>IF(AG6&lt;&gt;"", 1, 0)</f>
        <v>1</v>
      </c>
      <c r="AC6" s="3">
        <f>IF(AH6&lt;&gt;"", 1, 0)</f>
        <v>0</v>
      </c>
      <c r="AD6" s="3">
        <v>0</v>
      </c>
      <c r="AE6" s="7" t="s">
        <v>75</v>
      </c>
      <c r="AF6" s="2">
        <v>44676</v>
      </c>
      <c r="AG6" s="8" t="s">
        <v>1659</v>
      </c>
      <c r="AH6" s="8"/>
      <c r="AI6" s="8"/>
      <c r="AJ6" s="3">
        <f>IF(OR(ISBLANK(AE6), ISBLANK(AG6)), "", AG6 - AE6)</f>
        <v>36</v>
      </c>
      <c r="AK6" s="9">
        <v>44337</v>
      </c>
      <c r="AL6" s="3">
        <f>IF(OR(ISBLANK(AG6), ISBLANK(AK6)), "", AK6 - AG6)</f>
        <v>61</v>
      </c>
      <c r="AM6" s="2">
        <v>44624</v>
      </c>
      <c r="AN6" s="10">
        <f>IF(OR(ISBLANK(AM6), ISBLANK(AF6)), "", AF6 - AM6)</f>
        <v>52</v>
      </c>
      <c r="AO6" s="2">
        <v>44240</v>
      </c>
      <c r="AP6" s="2">
        <v>35627</v>
      </c>
      <c r="AQ6" s="3">
        <f>IF(OR(ISBLANK(AO6), ISBLANK(AP6)), "", DATEDIF(AP6, AO6, "Y"))</f>
        <v>23</v>
      </c>
      <c r="AR6" t="s">
        <v>0</v>
      </c>
      <c r="AS6">
        <f>IF(ISBLANK(AR6), "", IF(AR6="ישראל", 1, 2))</f>
        <v>1</v>
      </c>
      <c r="AT6" t="s">
        <v>74</v>
      </c>
      <c r="AU6" t="s">
        <v>44</v>
      </c>
      <c r="AV6" s="3"/>
      <c r="AW6" s="3">
        <v>1</v>
      </c>
      <c r="AX6" s="3">
        <v>3</v>
      </c>
      <c r="AY6" s="3">
        <v>12</v>
      </c>
      <c r="AZ6" s="3">
        <f>IF(ISBLANK(AY6), "", IF(AY6&lt;=8, 1, IF(AY6&lt;=12, 2, 3)))</f>
        <v>2</v>
      </c>
      <c r="BA6" s="3">
        <v>16</v>
      </c>
      <c r="BB6" s="3">
        <f>IF(ISBLANK(BA6), "", IF(BA6&lt;=8, 1, IF(BA6&lt;=12, 2, 3)))</f>
        <v>3</v>
      </c>
      <c r="BC6"/>
      <c r="BD6"/>
      <c r="BE6" s="3">
        <v>2</v>
      </c>
      <c r="BF6" s="3"/>
      <c r="BG6" s="3">
        <v>1</v>
      </c>
      <c r="BH6" s="2" t="s">
        <v>75</v>
      </c>
      <c r="BI6" s="3">
        <v>1</v>
      </c>
      <c r="BJ6" s="3">
        <v>1</v>
      </c>
      <c r="BK6" s="3">
        <v>2</v>
      </c>
      <c r="BL6" s="3">
        <v>1</v>
      </c>
      <c r="BM6" s="3">
        <v>2</v>
      </c>
      <c r="BN6" s="3">
        <v>1</v>
      </c>
      <c r="BO6" s="3">
        <v>3</v>
      </c>
      <c r="BP6" s="3">
        <v>2</v>
      </c>
      <c r="BQ6" s="3">
        <v>1</v>
      </c>
      <c r="BR6" s="3">
        <v>2</v>
      </c>
      <c r="BS6" s="3">
        <v>2</v>
      </c>
      <c r="BT6" s="3">
        <v>1</v>
      </c>
      <c r="BU6" s="3">
        <v>3</v>
      </c>
      <c r="BV6" s="3">
        <v>3</v>
      </c>
      <c r="BW6" s="3">
        <v>1</v>
      </c>
      <c r="BX6" s="3">
        <v>2</v>
      </c>
      <c r="BY6" s="3">
        <v>1</v>
      </c>
      <c r="BZ6" s="3">
        <v>1</v>
      </c>
      <c r="CA6" s="3">
        <v>5</v>
      </c>
      <c r="CB6" s="3">
        <v>1</v>
      </c>
      <c r="CC6" s="3">
        <v>1</v>
      </c>
      <c r="CD6" s="3">
        <v>3</v>
      </c>
      <c r="CE6" s="3">
        <v>1</v>
      </c>
      <c r="CF6" s="3">
        <v>1</v>
      </c>
      <c r="CG6" s="3">
        <v>1</v>
      </c>
      <c r="CH6" s="3">
        <v>1</v>
      </c>
      <c r="CI6" s="3">
        <v>1</v>
      </c>
      <c r="CJ6" s="3">
        <v>2</v>
      </c>
      <c r="CK6" s="3">
        <v>1</v>
      </c>
      <c r="CL6" s="3">
        <v>1</v>
      </c>
      <c r="CM6" s="3">
        <f>IF(SUM(BI6:BQ6,BS6:BW6,BY6:CC6,CE6:CJ6)=0, "", SUM(BI6:BQ6,BS6:BW6,BY6:CC6,CE6:CJ6))</f>
        <v>40</v>
      </c>
      <c r="CN6" s="3">
        <f>IF(SUM(CQ6, CR6, CS6, CT6, CU6)=0, "", IF(OR(CQ6&gt;=8, CR6&gt;=10, CS6&gt;=13, CT6&gt;=10, CU6&gt;=15), 1, 0))</f>
        <v>1</v>
      </c>
      <c r="CO6" s="3">
        <f>IF(SUM(BI6:BJ6,BL6,BM6,BN6,BO6,BU6,CA6,CH6,CJ6)=0, "", SUM(BI6:BJ6,BL6,BM6,BN6,BO6,BU6,CA6,CH6,CJ6))</f>
        <v>20</v>
      </c>
      <c r="CP6" s="3">
        <f>IF(SUM(BK6,BP6:BQ6,BS6:BT6,BV6:BW6,BY6:BZ6,CB6:CC6,CE6:CG6,CI6)=0, "", SUM(BK6,BP6:BQ6,BS6:BT6,BV6:BW6,BY6:BZ6,CB6:CC6,CE6:CG6,CI6))</f>
        <v>20</v>
      </c>
      <c r="CQ6" s="3">
        <f>IF(SUM(CB6:CC6,CE6:CF6,CI6)=0, "", SUM(CB6:CC6,CE6:CF6,CI6))</f>
        <v>5</v>
      </c>
      <c r="CR6" s="3">
        <f>IF(SUM(BQ6,BS6:BT6,BW6,BY6)=0, "", SUM(BQ6,BS6:BT6,BW6,BY6))</f>
        <v>6</v>
      </c>
      <c r="CS6" s="3">
        <f>IF(SUM(BK6,BP6,BV6,BZ6,CG6)=0, "", SUM(BK6,BP6,BV6,BZ6,CG6))</f>
        <v>9</v>
      </c>
      <c r="CT6" s="3">
        <f>IF(SUM(BI6:BJ6,BL6,BN6,CH6)=0, "", SUM(BI6:BJ6,BL6,BN6,CH6))</f>
        <v>5</v>
      </c>
      <c r="CU6" s="3">
        <f>IF(SUM(BM6,BO6,BU6,CA6,CJ6)=0, "", SUM(BM6,BO6,BU6,CA6,CJ6))</f>
        <v>15</v>
      </c>
      <c r="CV6" s="3">
        <f>IF(CQ6="", "", IF(CQ6&gt;=8, 1, 0))</f>
        <v>0</v>
      </c>
      <c r="CW6" s="3">
        <f>IF(CR6="", "", IF(CR6&gt;=10, 1, 0))</f>
        <v>0</v>
      </c>
      <c r="CX6" s="3">
        <f>IF(CS6="", "", IF(CS6&gt;=13, 1, 0))</f>
        <v>0</v>
      </c>
      <c r="CY6" s="3">
        <f>IF(CT6="", "", IF(CT6&gt;=10, 1, 0))</f>
        <v>0</v>
      </c>
      <c r="CZ6" s="3">
        <f>IF(CU6="", "", IF(CU6&gt;=15, 1, 0))</f>
        <v>1</v>
      </c>
      <c r="DA6" s="3">
        <f>IF(AND(BR6="", BX6="", CD6=""), "", IF(BR6=5,1,0) + IF(BX6=5,1,0) + IF(CD6=5,1,0))</f>
        <v>0</v>
      </c>
      <c r="DB6" s="2" t="s">
        <v>75</v>
      </c>
      <c r="DC6" s="5">
        <v>1</v>
      </c>
      <c r="DD6" s="6"/>
      <c r="DE6" s="5">
        <v>0</v>
      </c>
      <c r="DF6" s="6"/>
      <c r="DG6" s="5">
        <v>5</v>
      </c>
      <c r="DH6" s="6">
        <v>17</v>
      </c>
      <c r="DI6" s="5">
        <v>0</v>
      </c>
      <c r="DJ6" s="6"/>
      <c r="DK6" s="5">
        <v>3</v>
      </c>
      <c r="DL6" s="6"/>
      <c r="DM6" s="5">
        <v>1</v>
      </c>
      <c r="DN6" s="6"/>
      <c r="DO6" s="5">
        <v>0</v>
      </c>
      <c r="DP6" s="6"/>
      <c r="DQ6" s="5">
        <v>1</v>
      </c>
      <c r="DR6" s="6"/>
      <c r="DS6" s="3">
        <v>5</v>
      </c>
      <c r="DT6" s="6">
        <v>12</v>
      </c>
      <c r="DU6" s="5">
        <v>0</v>
      </c>
      <c r="DV6" s="6"/>
      <c r="DW6" s="5">
        <v>0</v>
      </c>
      <c r="DX6" s="6"/>
      <c r="DY6" s="3">
        <v>4</v>
      </c>
      <c r="DZ6" s="6"/>
      <c r="EA6" s="5">
        <v>0</v>
      </c>
      <c r="EB6" s="6"/>
      <c r="EC6" s="5">
        <v>3</v>
      </c>
      <c r="ED6" s="6"/>
      <c r="EE6" s="5">
        <v>0</v>
      </c>
      <c r="EF6" s="6"/>
      <c r="EG6" s="5">
        <v>0</v>
      </c>
      <c r="EH6" s="6"/>
      <c r="EI6" s="5">
        <v>5</v>
      </c>
      <c r="EJ6" s="6">
        <v>12</v>
      </c>
      <c r="EK6" s="3">
        <v>3</v>
      </c>
      <c r="EL6" s="3">
        <v>1</v>
      </c>
      <c r="EM6" s="3">
        <v>2</v>
      </c>
      <c r="EN6" s="2" t="s">
        <v>75</v>
      </c>
      <c r="EO6" s="3">
        <v>0</v>
      </c>
      <c r="EP6" s="3">
        <v>0</v>
      </c>
      <c r="EQ6" s="3">
        <v>0</v>
      </c>
      <c r="ER6" s="3">
        <v>1</v>
      </c>
      <c r="ES6" s="3">
        <v>1</v>
      </c>
      <c r="ET6" s="3">
        <v>0</v>
      </c>
      <c r="EU6" s="3">
        <v>2</v>
      </c>
      <c r="EV6" s="3">
        <v>0</v>
      </c>
      <c r="EW6" s="3">
        <v>0</v>
      </c>
      <c r="EX6" s="3">
        <v>1</v>
      </c>
      <c r="EY6" s="3">
        <v>0</v>
      </c>
      <c r="EZ6" s="3">
        <v>1</v>
      </c>
      <c r="FA6" s="3">
        <v>0</v>
      </c>
      <c r="FB6" s="3">
        <v>0</v>
      </c>
      <c r="FC6" s="3">
        <v>0</v>
      </c>
      <c r="FD6" s="3">
        <v>0</v>
      </c>
      <c r="FE6" s="3">
        <v>0</v>
      </c>
      <c r="FF6" s="3">
        <v>1</v>
      </c>
      <c r="FG6" s="3">
        <v>1</v>
      </c>
      <c r="FH6" s="3">
        <v>3</v>
      </c>
      <c r="FI6" s="3">
        <v>11</v>
      </c>
      <c r="FJ6" s="3">
        <v>0</v>
      </c>
      <c r="FK6" s="3">
        <v>0</v>
      </c>
      <c r="FL6" s="2" t="s">
        <v>75</v>
      </c>
      <c r="FM6" s="3">
        <v>4</v>
      </c>
      <c r="FN6" s="3">
        <v>2</v>
      </c>
      <c r="FO6" s="3">
        <v>4</v>
      </c>
      <c r="FP6" s="3">
        <v>4</v>
      </c>
      <c r="FQ6" s="3">
        <v>4</v>
      </c>
      <c r="FR6" s="3">
        <v>4</v>
      </c>
      <c r="FS6" s="4">
        <f>IF(COUNTBLANK(FM6:FR6)&gt;0, "", AVERAGE(FM6:FR6))</f>
        <v>3.6666666666666665</v>
      </c>
      <c r="FT6" s="2" t="s">
        <v>75</v>
      </c>
      <c r="FU6" s="3">
        <v>0</v>
      </c>
      <c r="FV6" s="3">
        <v>1</v>
      </c>
      <c r="FW6" s="3">
        <v>3</v>
      </c>
      <c r="FX6" s="3">
        <v>3</v>
      </c>
      <c r="FY6" s="3">
        <v>2</v>
      </c>
      <c r="FZ6" s="3">
        <v>0</v>
      </c>
      <c r="GA6" s="3">
        <v>2</v>
      </c>
      <c r="GB6" s="3">
        <v>0</v>
      </c>
      <c r="GC6" s="3">
        <v>0</v>
      </c>
      <c r="GD6" s="3">
        <v>1</v>
      </c>
      <c r="GE6" s="3">
        <f>IF(COUNTBLANK(FU6:GC6)&gt;0, "", SUM(FU6:GC6))</f>
        <v>11</v>
      </c>
      <c r="GF6" s="2" t="s">
        <v>75</v>
      </c>
      <c r="GG6" s="3">
        <v>2</v>
      </c>
      <c r="GH6" s="3">
        <v>0</v>
      </c>
      <c r="GI6" s="3">
        <v>0</v>
      </c>
      <c r="GJ6" s="3">
        <v>0</v>
      </c>
      <c r="GK6" s="3">
        <v>0</v>
      </c>
      <c r="GL6" s="3">
        <v>1</v>
      </c>
      <c r="GM6" s="3">
        <v>0</v>
      </c>
      <c r="GN6" s="3">
        <f>IF(COUNTBLANK(GG6:GM6)&gt;0, "", SUM(GG6:GM6))</f>
        <v>3</v>
      </c>
      <c r="GO6" s="2" t="s">
        <v>75</v>
      </c>
      <c r="GP6" s="3">
        <v>1</v>
      </c>
      <c r="GQ6" s="3">
        <v>5</v>
      </c>
      <c r="GR6" s="3">
        <v>4</v>
      </c>
      <c r="GS6" s="3">
        <v>5</v>
      </c>
      <c r="GT6" s="3">
        <v>5</v>
      </c>
      <c r="GU6" s="3">
        <v>4</v>
      </c>
      <c r="GV6" s="3">
        <v>5</v>
      </c>
      <c r="GW6" s="3">
        <v>3</v>
      </c>
      <c r="GX6" s="3">
        <v>5</v>
      </c>
      <c r="GY6" s="3">
        <v>4</v>
      </c>
      <c r="GZ6" s="3">
        <v>4</v>
      </c>
      <c r="HA6" s="3">
        <v>4</v>
      </c>
      <c r="HB6" s="3">
        <v>4</v>
      </c>
      <c r="HC6" s="3">
        <v>5</v>
      </c>
      <c r="HD6" s="3">
        <v>4</v>
      </c>
      <c r="HE6" s="3">
        <v>4</v>
      </c>
      <c r="HF6" s="3">
        <v>5</v>
      </c>
      <c r="HG6" s="3">
        <v>5</v>
      </c>
      <c r="HH6" s="3">
        <v>5</v>
      </c>
      <c r="HI6" s="3">
        <f>IF(COUNTBLANK(GQ6:HH6)&gt;0, "", SUM(GQ6:HH6))</f>
        <v>80</v>
      </c>
      <c r="HJ6" s="2" t="s">
        <v>75</v>
      </c>
      <c r="HK6" s="3">
        <v>2</v>
      </c>
      <c r="HL6" s="3">
        <v>3</v>
      </c>
      <c r="HM6" s="3">
        <v>0</v>
      </c>
      <c r="HN6" s="3">
        <v>3</v>
      </c>
      <c r="HO6" s="3">
        <v>1</v>
      </c>
      <c r="HP6" s="3">
        <v>2</v>
      </c>
      <c r="HQ6" s="3">
        <v>2</v>
      </c>
      <c r="HR6" s="3">
        <v>2</v>
      </c>
      <c r="HS6" s="3">
        <v>3</v>
      </c>
      <c r="HT6" s="3">
        <v>1</v>
      </c>
      <c r="HU6" s="3">
        <v>2</v>
      </c>
      <c r="HV6" s="3">
        <v>2</v>
      </c>
      <c r="HW6" s="3">
        <v>0</v>
      </c>
      <c r="HX6" s="3">
        <v>2</v>
      </c>
      <c r="HY6" s="3">
        <v>2</v>
      </c>
      <c r="HZ6" s="3">
        <v>3</v>
      </c>
      <c r="IA6" s="3">
        <v>1</v>
      </c>
      <c r="IB6" s="3">
        <v>2</v>
      </c>
      <c r="IC6" s="3">
        <v>1</v>
      </c>
      <c r="ID6" s="3">
        <v>2</v>
      </c>
      <c r="IE6" s="3">
        <v>3</v>
      </c>
      <c r="IF6" s="3">
        <v>3</v>
      </c>
      <c r="IG6" s="3">
        <v>1</v>
      </c>
      <c r="IH6" s="3">
        <v>1</v>
      </c>
      <c r="II6" s="3">
        <v>2</v>
      </c>
      <c r="IJ6" s="3">
        <f>IF(COUNTA(HK6:II6)=0, "", SUM(HK6,HL6,HN6,HO6,HP6,HU6,HV6,HX6,HZ6,IA6,IB6,IH6))</f>
        <v>24</v>
      </c>
      <c r="IK6" s="3">
        <f>IF(COUNTA(HK6:II6)=0, "", SUM(HM6,HQ6,HR6,HS6,HT6,HW6,HY6,IC6,ID6,IE6,IF6,IG6,II6))</f>
        <v>22</v>
      </c>
      <c r="IL6" s="3">
        <v>1</v>
      </c>
      <c r="IM6" s="3">
        <v>3</v>
      </c>
      <c r="IN6" s="3">
        <v>1</v>
      </c>
      <c r="IO6" s="3">
        <v>2</v>
      </c>
      <c r="IP6" s="3">
        <v>1</v>
      </c>
      <c r="IQ6" s="3">
        <v>2</v>
      </c>
      <c r="IR6" s="3">
        <v>1</v>
      </c>
      <c r="IS6" s="3">
        <v>3</v>
      </c>
      <c r="IT6" s="3">
        <v>1</v>
      </c>
      <c r="IU6" s="3">
        <v>2</v>
      </c>
      <c r="IV6" s="3">
        <v>1</v>
      </c>
      <c r="IW6" s="3">
        <v>1</v>
      </c>
      <c r="IX6" s="3">
        <v>1</v>
      </c>
      <c r="IY6" s="3">
        <v>2</v>
      </c>
      <c r="IZ6" s="3">
        <v>2</v>
      </c>
      <c r="JA6" s="3">
        <v>3</v>
      </c>
      <c r="JB6" s="3">
        <v>1</v>
      </c>
      <c r="JC6" s="3">
        <v>1</v>
      </c>
      <c r="JD6" s="3">
        <v>1</v>
      </c>
      <c r="JE6" s="3">
        <v>1</v>
      </c>
      <c r="JF6" s="3">
        <v>2</v>
      </c>
      <c r="JG6" s="3">
        <v>2</v>
      </c>
      <c r="JH6" s="3">
        <v>1</v>
      </c>
      <c r="JI6" s="3">
        <v>1</v>
      </c>
      <c r="JJ6" s="3">
        <v>3</v>
      </c>
      <c r="JK6" s="3">
        <f>IF(COUNTA(IL6:JJ6)=0, "", SUM(IL6,IM6,IO6,IP6,IQ6,IV6,IW6,IY6,JA6,JB6,JC6,JI6))</f>
        <v>19</v>
      </c>
      <c r="JL6" s="3">
        <f>IF(COUNTA(IL6:JJ6)=0, "", SUM(IN6,IR6,IS6,IT6,IU6,IX6,IZ6,JD6,JE6,JF6,JG6,JH6,JJ6))</f>
        <v>21</v>
      </c>
      <c r="JM6" s="2" t="s">
        <v>75</v>
      </c>
      <c r="JN6" s="3">
        <v>2</v>
      </c>
      <c r="JO6" s="3">
        <v>2</v>
      </c>
      <c r="JP6" s="3">
        <v>3</v>
      </c>
      <c r="JQ6" s="3">
        <v>1</v>
      </c>
      <c r="JR6" s="3">
        <v>2</v>
      </c>
      <c r="JS6" s="3">
        <v>3</v>
      </c>
      <c r="JT6" s="3">
        <v>2</v>
      </c>
      <c r="JU6" s="3">
        <v>3</v>
      </c>
      <c r="JV6" s="3">
        <v>2</v>
      </c>
      <c r="JW6" s="3">
        <v>2</v>
      </c>
      <c r="JX6" s="3">
        <v>4</v>
      </c>
      <c r="JY6" s="3">
        <v>2</v>
      </c>
      <c r="JZ6" s="3">
        <v>3</v>
      </c>
      <c r="KA6" s="3">
        <v>2</v>
      </c>
      <c r="KB6" s="3">
        <v>3</v>
      </c>
      <c r="KC6" s="3">
        <v>2</v>
      </c>
      <c r="KD6" s="3">
        <v>4</v>
      </c>
      <c r="KE6" s="3">
        <v>3</v>
      </c>
      <c r="KF6" s="3">
        <v>2</v>
      </c>
      <c r="KG6" s="3">
        <v>3</v>
      </c>
      <c r="KH6" s="3">
        <v>2</v>
      </c>
      <c r="KI6" s="3">
        <v>4</v>
      </c>
      <c r="KJ6" s="3">
        <v>3</v>
      </c>
      <c r="KK6" s="3">
        <v>3</v>
      </c>
      <c r="KL6" s="3">
        <v>4</v>
      </c>
      <c r="KM6" s="3">
        <v>3</v>
      </c>
      <c r="KN6" s="3">
        <v>3</v>
      </c>
      <c r="KO6" s="3">
        <v>2</v>
      </c>
      <c r="KP6" s="3">
        <v>3</v>
      </c>
      <c r="KQ6" s="3">
        <v>3</v>
      </c>
      <c r="KR6" s="3">
        <v>2</v>
      </c>
      <c r="KS6" s="3">
        <v>3</v>
      </c>
      <c r="KT6" s="3">
        <v>1</v>
      </c>
      <c r="KU6" s="3">
        <v>3</v>
      </c>
      <c r="KV6" s="3">
        <v>3</v>
      </c>
      <c r="KW6" s="3">
        <v>3</v>
      </c>
      <c r="KX6" s="5">
        <f>IF(COUNTA(JN6:KW6)=0, "", SUM(JN6:KW6))</f>
        <v>95</v>
      </c>
      <c r="KY6" s="5">
        <f>IF(COUNTA(JN6:KW6)=0, "", SUM(JX6,JY6,KH6,KJ6,KL6,KP6))</f>
        <v>18</v>
      </c>
      <c r="KZ6" s="5">
        <f>IF(COUNTA(JN6:KW6)=0, "", SUM(JZ6,KE6,KG6,KM6,KT6))</f>
        <v>13</v>
      </c>
      <c r="LA6" s="5">
        <f>IF(COUNTA(JN6:KW6)=0, "", SUM(JP6,KA6,KF6,KK6,KN6,KS6))</f>
        <v>16</v>
      </c>
      <c r="LB6" s="5">
        <f>IF(COUNTA(JN6:KW6)=0, "", SUM(JO6,JS6,JU6,JW6,KD6,KU6))</f>
        <v>17</v>
      </c>
      <c r="LC6" s="5">
        <f>IF(COUNTA(JN6:KW6)=0, "", SUM(KB6,KC6,KI6,KO6,KQ6,KR6,KV6,KW6))</f>
        <v>22</v>
      </c>
      <c r="LD6" s="5">
        <f>IF(COUNTA(JN6:KW6)=0, "", SUM(JN6,JQ6,JR6,JT6,JV6))</f>
        <v>9</v>
      </c>
      <c r="LE6" s="2">
        <v>44240</v>
      </c>
      <c r="LF6" s="3">
        <v>30</v>
      </c>
      <c r="LG6" s="3">
        <v>30</v>
      </c>
      <c r="LH6" s="3">
        <v>0</v>
      </c>
      <c r="LI6" s="3">
        <v>0</v>
      </c>
      <c r="LJ6" s="3">
        <v>0</v>
      </c>
      <c r="LK6" s="3">
        <v>0</v>
      </c>
      <c r="LL6" s="3">
        <v>0</v>
      </c>
      <c r="LM6" s="3">
        <v>0</v>
      </c>
      <c r="LN6" s="3">
        <v>20</v>
      </c>
      <c r="LO6" s="3">
        <v>10</v>
      </c>
      <c r="LP6" s="3">
        <v>0</v>
      </c>
      <c r="LQ6" s="3">
        <v>0</v>
      </c>
      <c r="LR6" s="3">
        <v>0</v>
      </c>
      <c r="LS6" s="3">
        <v>0</v>
      </c>
      <c r="LT6" s="3">
        <v>30</v>
      </c>
      <c r="LU6" s="3">
        <v>10</v>
      </c>
      <c r="LV6" s="3">
        <v>10</v>
      </c>
      <c r="LW6" s="3">
        <v>0</v>
      </c>
      <c r="LX6" s="3">
        <v>0</v>
      </c>
      <c r="LY6" s="3">
        <v>10</v>
      </c>
      <c r="LZ6" s="3">
        <v>20</v>
      </c>
      <c r="MA6" s="3">
        <v>0</v>
      </c>
      <c r="MB6" s="3">
        <v>10</v>
      </c>
      <c r="MC6" s="3">
        <v>20</v>
      </c>
      <c r="MD6" s="3">
        <v>0</v>
      </c>
      <c r="ME6" s="3">
        <v>0</v>
      </c>
      <c r="MF6" s="3">
        <v>0</v>
      </c>
      <c r="MG6" s="3">
        <v>0</v>
      </c>
      <c r="MH6" s="26">
        <f>IF(COUNTBLANK(LF6:MG6)&gt;0, "", AVERAGE(LF6:MG6))</f>
        <v>7.1428571428571432</v>
      </c>
      <c r="MI6" s="26">
        <f>IF(COUNTA(LF6:MG6)=0, "", AVERAGE(LG6,LS6,LT6,LU6,LV6,LW6,LY6,MA6,MB6))</f>
        <v>11.111111111111111</v>
      </c>
      <c r="MJ6" s="26">
        <f>IF(COUNTA(LF6:MG6)=0, "", AVERAGE(LH6,LI6,LJ6,LK6,LM6,LO6,MD6,ME6))</f>
        <v>1.25</v>
      </c>
      <c r="MK6" s="26">
        <f>IF(COUNTA(LF6:MG6)=0, "", AVERAGE(LL6,LP6,LQ6,LR6,MF6,MG6))</f>
        <v>0</v>
      </c>
      <c r="ML6" s="2" t="s">
        <v>76</v>
      </c>
      <c r="MM6" s="3">
        <v>2</v>
      </c>
      <c r="MN6" s="3">
        <v>2</v>
      </c>
      <c r="MO6" s="3">
        <v>3</v>
      </c>
      <c r="MP6" s="3">
        <v>2</v>
      </c>
      <c r="MQ6" s="3">
        <v>2</v>
      </c>
      <c r="MR6" s="3">
        <v>2</v>
      </c>
      <c r="MS6" s="3">
        <v>2</v>
      </c>
      <c r="MT6" s="3">
        <v>3</v>
      </c>
      <c r="MU6" s="3">
        <v>2</v>
      </c>
      <c r="MV6" s="3">
        <v>2</v>
      </c>
      <c r="MW6" s="3">
        <v>2</v>
      </c>
      <c r="MX6" s="3">
        <v>3</v>
      </c>
      <c r="MY6" s="3">
        <v>2</v>
      </c>
      <c r="MZ6" s="3">
        <v>4</v>
      </c>
      <c r="NA6" s="3">
        <v>2</v>
      </c>
      <c r="NB6" s="3">
        <v>2</v>
      </c>
      <c r="NC6" s="3">
        <v>2</v>
      </c>
      <c r="ND6" s="3">
        <v>2</v>
      </c>
      <c r="NE6" s="3">
        <v>2</v>
      </c>
      <c r="NF6" s="3">
        <v>2</v>
      </c>
      <c r="NG6" s="3">
        <f>IF(COUNTA(MM6:NF6)=0, "", SUM(MM6:NF6))</f>
        <v>45</v>
      </c>
      <c r="NH6" s="2" t="s">
        <v>76</v>
      </c>
      <c r="NI6" s="3">
        <v>3</v>
      </c>
      <c r="NJ6" s="3">
        <v>2</v>
      </c>
      <c r="NK6" s="3">
        <v>4</v>
      </c>
      <c r="NL6" s="3">
        <v>3</v>
      </c>
      <c r="NM6" s="3">
        <v>4</v>
      </c>
      <c r="NN6" s="3">
        <v>4</v>
      </c>
      <c r="NO6" s="3">
        <v>4</v>
      </c>
      <c r="NP6" s="3">
        <v>4</v>
      </c>
      <c r="NQ6" s="3">
        <v>4</v>
      </c>
      <c r="NR6" s="3">
        <v>4</v>
      </c>
      <c r="NS6" s="3">
        <v>4</v>
      </c>
      <c r="NT6" s="3">
        <v>4</v>
      </c>
      <c r="NU6" s="3">
        <v>4</v>
      </c>
      <c r="NV6" s="3">
        <v>4</v>
      </c>
      <c r="NW6" s="3">
        <v>3</v>
      </c>
      <c r="NX6" s="3">
        <v>3</v>
      </c>
      <c r="NY6" s="3">
        <v>4</v>
      </c>
      <c r="NZ6" s="3">
        <v>4</v>
      </c>
      <c r="OA6" s="3">
        <v>3</v>
      </c>
      <c r="OB6" s="3">
        <v>4</v>
      </c>
      <c r="OC6" s="3">
        <v>3</v>
      </c>
      <c r="OD6" s="3">
        <v>4</v>
      </c>
      <c r="OE6" s="3">
        <v>4</v>
      </c>
      <c r="OF6" s="3">
        <v>2</v>
      </c>
      <c r="OG6" s="3">
        <v>3</v>
      </c>
      <c r="OH6" s="3">
        <v>4</v>
      </c>
      <c r="OI6" s="3">
        <v>2</v>
      </c>
      <c r="OJ6" s="3">
        <v>3</v>
      </c>
      <c r="OK6" s="3">
        <f>IF(COUNTA(NI6:OJ6)=0, "", SUM(NK6,NP6,NS6,NW6,OC6,OG6,OJ6))</f>
        <v>24</v>
      </c>
      <c r="OL6" s="3">
        <f>IF(COUNTA(NI6:OJ6)=0, "", SUM(NJ6,NL6,NQ6,NV6,NZ6,OB6,OD6))</f>
        <v>25</v>
      </c>
      <c r="OM6" s="3">
        <f>IF(COUNTA(NI6:OJ6)=0, "", SUM(NN6,NR6,NU6,NY6,OA6,OF6,OI6))</f>
        <v>23</v>
      </c>
      <c r="ON6" s="3">
        <f>IF(COUNTA(NI6:OJ6)=0, "", SUM(NI6,NM6,NO6,NT6,NX6,OE6,OH6))</f>
        <v>26</v>
      </c>
      <c r="OO6"/>
      <c r="OP6"/>
      <c r="OQ6" s="2"/>
      <c r="OR6" s="3"/>
      <c r="OS6" s="3"/>
      <c r="OT6" s="3"/>
      <c r="OU6" s="3"/>
      <c r="OV6" s="3"/>
      <c r="OW6" s="3"/>
      <c r="OX6" s="3"/>
      <c r="OY6" s="3"/>
      <c r="OZ6" s="3"/>
      <c r="PA6" s="3"/>
      <c r="PB6" s="3"/>
      <c r="PC6" s="3"/>
      <c r="PD6" s="3"/>
      <c r="PE6" s="3"/>
      <c r="PF6" s="3"/>
      <c r="PG6" s="3"/>
      <c r="PH6" s="3"/>
      <c r="PI6" s="3"/>
      <c r="PJ6" s="3"/>
      <c r="PK6" s="3"/>
      <c r="PL6" s="3"/>
      <c r="PM6" s="3"/>
      <c r="PN6" s="3"/>
      <c r="PO6" s="3"/>
      <c r="PP6" s="3"/>
      <c r="PQ6" s="3"/>
      <c r="PR6" s="3"/>
      <c r="PS6" s="3"/>
      <c r="PT6" s="26" t="str">
        <f>IF(COUNTBLANK(OR6:PS6)&gt;0, "", AVERAGE(OR6:PS6))</f>
        <v/>
      </c>
      <c r="PU6" s="26" t="str">
        <f>IF(COUNTA(OR6:PS6)=0, "", AVERAGE(OS6,PE6,PF6,PG6,PH6,PI6,PK6,PM6,PN6))</f>
        <v/>
      </c>
      <c r="PV6" s="26" t="str">
        <f>IF(COUNTA(OR6:PS6)=0, "", AVERAGE(OT6,OU6,OV6,OW6,OY6,PA6,PP6,PQ6))</f>
        <v/>
      </c>
      <c r="PW6" s="26" t="str">
        <f>IF(COUNTA(OR6:PS6)=0, "", AVERAGE(OX6,PB6,PC6,PD6,PR6,PS6))</f>
        <v/>
      </c>
      <c r="PX6" s="2" t="s">
        <v>77</v>
      </c>
      <c r="PY6" s="3">
        <v>0</v>
      </c>
      <c r="PZ6" s="3">
        <v>0</v>
      </c>
      <c r="QA6" s="3">
        <v>2</v>
      </c>
      <c r="QB6" s="3">
        <v>2</v>
      </c>
      <c r="QC6" s="3">
        <v>3</v>
      </c>
      <c r="QD6" s="3">
        <v>1</v>
      </c>
      <c r="QE6" s="3">
        <v>1</v>
      </c>
      <c r="QF6" s="3">
        <v>0</v>
      </c>
      <c r="QG6" s="3">
        <v>0</v>
      </c>
      <c r="QH6" s="3">
        <v>2</v>
      </c>
      <c r="QI6" s="3">
        <f>IF(COUNTBLANK(PY6:QG6)&gt;0, "", SUM(PY6:QG6))</f>
        <v>9</v>
      </c>
      <c r="QJ6" s="2" t="s">
        <v>78</v>
      </c>
      <c r="QK6" s="3">
        <v>0</v>
      </c>
      <c r="QL6" s="3">
        <v>0</v>
      </c>
      <c r="QM6" s="3">
        <v>3</v>
      </c>
      <c r="QN6" s="3">
        <v>2</v>
      </c>
      <c r="QO6" s="3">
        <v>3</v>
      </c>
      <c r="QP6" s="3">
        <v>0</v>
      </c>
      <c r="QQ6" s="3">
        <v>1</v>
      </c>
      <c r="QR6" s="3">
        <v>1</v>
      </c>
      <c r="QS6" s="3">
        <v>0</v>
      </c>
      <c r="QT6" s="3">
        <v>1</v>
      </c>
      <c r="QU6" s="3">
        <f>IF(COUNTBLANK(QK6:QS6)&gt;0, "", SUM(QK6:QS6))</f>
        <v>10</v>
      </c>
      <c r="QV6" s="2" t="s">
        <v>79</v>
      </c>
      <c r="QW6" s="3">
        <v>1</v>
      </c>
      <c r="QX6" s="3">
        <v>1</v>
      </c>
      <c r="QY6" s="3">
        <v>3</v>
      </c>
      <c r="QZ6" s="3">
        <v>2</v>
      </c>
      <c r="RA6" s="3">
        <v>3</v>
      </c>
      <c r="RB6" s="3">
        <v>1</v>
      </c>
      <c r="RC6" s="3">
        <v>3</v>
      </c>
      <c r="RD6" s="3">
        <v>0</v>
      </c>
      <c r="RE6" s="3">
        <v>0</v>
      </c>
      <c r="RF6" s="3">
        <v>1</v>
      </c>
      <c r="RG6" s="3">
        <f>IF(COUNTBLANK(QW6:RE6)&gt;0, "", SUM(QW6:RE6))</f>
        <v>14</v>
      </c>
      <c r="RH6" s="2" t="s">
        <v>77</v>
      </c>
      <c r="RI6" s="3">
        <v>2</v>
      </c>
      <c r="RJ6" s="3">
        <v>1</v>
      </c>
      <c r="RK6" s="3">
        <v>1</v>
      </c>
      <c r="RL6" s="3">
        <v>0</v>
      </c>
      <c r="RM6" s="3">
        <v>1</v>
      </c>
      <c r="RN6" s="3">
        <v>1</v>
      </c>
      <c r="RO6" s="3">
        <v>0</v>
      </c>
      <c r="RP6" s="3">
        <f>IF(COUNTBLANK(RI6:RO6)&gt;0, "", SUM(RI6:RO6))</f>
        <v>6</v>
      </c>
      <c r="RQ6" s="2" t="s">
        <v>78</v>
      </c>
      <c r="RR6" s="3">
        <v>1</v>
      </c>
      <c r="RS6" s="3">
        <v>1</v>
      </c>
      <c r="RT6" s="3">
        <v>0</v>
      </c>
      <c r="RU6" s="3">
        <v>0</v>
      </c>
      <c r="RV6" s="3">
        <v>1</v>
      </c>
      <c r="RW6" s="3">
        <v>1</v>
      </c>
      <c r="RX6" s="3">
        <v>0</v>
      </c>
      <c r="RY6" s="3">
        <f>IF(COUNTBLANK(RR6:RX6)&gt;0, "", SUM(RR6:RX6))</f>
        <v>4</v>
      </c>
      <c r="RZ6" s="2" t="s">
        <v>79</v>
      </c>
      <c r="SA6" s="3">
        <v>1</v>
      </c>
      <c r="SB6" s="3">
        <v>1</v>
      </c>
      <c r="SC6" s="3">
        <v>1</v>
      </c>
      <c r="SD6" s="3">
        <v>1</v>
      </c>
      <c r="SE6" s="3">
        <v>1</v>
      </c>
      <c r="SF6" s="3">
        <v>0</v>
      </c>
      <c r="SG6" s="3">
        <v>0</v>
      </c>
      <c r="SH6" s="3">
        <f>IF(COUNTBLANK(SA6:SG6)&gt;0, "", SUM(SA6:SG6))</f>
        <v>5</v>
      </c>
      <c r="SI6" s="2" t="s">
        <v>77</v>
      </c>
      <c r="SJ6" s="3">
        <v>3</v>
      </c>
      <c r="SK6" s="3">
        <v>3</v>
      </c>
      <c r="SL6" s="3">
        <v>4</v>
      </c>
      <c r="SM6" s="3">
        <v>5</v>
      </c>
      <c r="SN6" s="3">
        <v>3</v>
      </c>
      <c r="SO6" s="3">
        <v>2</v>
      </c>
      <c r="SP6" s="5">
        <v>4</v>
      </c>
      <c r="SQ6" s="3">
        <v>2</v>
      </c>
      <c r="SR6" s="3">
        <v>4</v>
      </c>
      <c r="SS6" s="3">
        <v>3</v>
      </c>
      <c r="ST6" s="3">
        <v>4</v>
      </c>
      <c r="SU6" s="3">
        <v>4</v>
      </c>
      <c r="SV6" s="3">
        <v>4</v>
      </c>
      <c r="SW6" s="3">
        <v>4</v>
      </c>
      <c r="SX6" s="3">
        <v>5</v>
      </c>
      <c r="SY6" s="3">
        <v>4</v>
      </c>
      <c r="SZ6" s="3">
        <v>1</v>
      </c>
      <c r="TA6" s="3">
        <v>4</v>
      </c>
      <c r="TB6" s="3">
        <v>5</v>
      </c>
      <c r="TC6" s="3">
        <f>IF(COUNTBLANK(SJ6:TB6)&gt;0, "", SUM(SJ6:TB6))</f>
        <v>68</v>
      </c>
      <c r="TD6" s="3">
        <f>IF(COUNTBLANK(SJ6:TB6)&gt;0, "", SUM(SL6,SO6,SR6,SS6,ST6,SU6,SV6,SX6,SY6,TB6))</f>
        <v>39</v>
      </c>
      <c r="TE6" s="3">
        <f>IF(COUNTBLANK(SJ6:TB6)&gt;0, "", SUM(SJ6,SK6,SM6,SN6,SQ6,SW6,SZ6,TA6))</f>
        <v>25</v>
      </c>
      <c r="TF6" s="2" t="s">
        <v>78</v>
      </c>
      <c r="TG6" s="3">
        <v>3</v>
      </c>
      <c r="TH6" s="3">
        <v>5</v>
      </c>
      <c r="TI6" s="3">
        <v>5</v>
      </c>
      <c r="TJ6" s="3">
        <v>5</v>
      </c>
      <c r="TK6" s="3">
        <v>5</v>
      </c>
      <c r="TL6" s="3">
        <v>4</v>
      </c>
      <c r="TM6" s="3">
        <v>3</v>
      </c>
      <c r="TN6" s="3">
        <v>2</v>
      </c>
      <c r="TO6" s="3">
        <v>4</v>
      </c>
      <c r="TP6" s="3">
        <v>4</v>
      </c>
      <c r="TQ6" s="3">
        <v>4</v>
      </c>
      <c r="TR6" s="3">
        <v>5</v>
      </c>
      <c r="TS6" s="3">
        <v>4</v>
      </c>
      <c r="TT6" s="3">
        <v>3</v>
      </c>
      <c r="TU6" s="3">
        <v>5</v>
      </c>
      <c r="TV6" s="3">
        <v>4</v>
      </c>
      <c r="TW6" s="3">
        <v>2</v>
      </c>
      <c r="TX6" s="3">
        <v>5</v>
      </c>
      <c r="TY6" s="3">
        <v>5</v>
      </c>
      <c r="TZ6" s="3">
        <f>IF(COUNTBLANK(TG6:TY6)&gt;0, "", SUM(TG6:TY6))</f>
        <v>77</v>
      </c>
      <c r="UA6" s="3">
        <f>IF(COUNTBLANK(TG6:TY6)&gt;0, "", SUM(TI6,TL6,TO6,TP6,TQ6,TR6,TS6,TU6,TV6,TY6))</f>
        <v>44</v>
      </c>
      <c r="UB6" s="3">
        <f>IF(COUNTBLANK(TG6:TY6)&gt;0, "", SUM(TG6,TH6,TJ6,TK6,TN6,TT6,TW6,TX6))</f>
        <v>30</v>
      </c>
      <c r="UC6" s="2" t="s">
        <v>79</v>
      </c>
      <c r="UD6" s="3">
        <v>4</v>
      </c>
      <c r="UE6" s="3">
        <v>5</v>
      </c>
      <c r="UF6" s="3">
        <v>5</v>
      </c>
      <c r="UG6" s="3">
        <v>5</v>
      </c>
      <c r="UH6" s="3">
        <v>4</v>
      </c>
      <c r="UI6" s="3">
        <v>3</v>
      </c>
      <c r="UJ6" s="3">
        <v>4</v>
      </c>
      <c r="UK6" s="3">
        <v>2</v>
      </c>
      <c r="UL6" s="3">
        <v>4</v>
      </c>
      <c r="UM6" s="3">
        <v>4</v>
      </c>
      <c r="UN6" s="3">
        <v>5</v>
      </c>
      <c r="UO6" s="3">
        <v>5</v>
      </c>
      <c r="UP6" s="3">
        <v>4</v>
      </c>
      <c r="UQ6" s="3">
        <v>3</v>
      </c>
      <c r="UR6" s="3">
        <v>5</v>
      </c>
      <c r="US6" s="3">
        <v>5</v>
      </c>
      <c r="UT6" s="3">
        <v>2</v>
      </c>
      <c r="UU6" s="3">
        <v>5</v>
      </c>
      <c r="UV6" s="3">
        <v>5</v>
      </c>
      <c r="UW6" s="3">
        <f>IF(COUNTBLANK(UD6:UV6)&gt;0, "", SUM(UD6:UV6))</f>
        <v>79</v>
      </c>
      <c r="UX6" s="3">
        <f>IF(COUNTBLANK(UD6:UV6)&gt;0, "", SUM(UF6,UI6,UL6,UM6,UN6,UO6,UP6,UR6,US6,UV6))</f>
        <v>45</v>
      </c>
      <c r="UY6" s="3">
        <f>IF(COUNTBLANK(UD6:UV6)&gt;0, "", SUM(UD6,UE6,UG6,UH6,UK6,UQ6,UT6,UU6))</f>
        <v>30</v>
      </c>
      <c r="UZ6" s="2">
        <v>44676</v>
      </c>
      <c r="VA6" s="2">
        <v>44624</v>
      </c>
      <c r="VB6" s="3">
        <v>1</v>
      </c>
      <c r="VC6" s="3">
        <v>1</v>
      </c>
      <c r="VD6"/>
      <c r="VE6" s="3">
        <v>41</v>
      </c>
      <c r="VF6" s="3">
        <v>4000</v>
      </c>
      <c r="VG6" s="3">
        <v>1</v>
      </c>
      <c r="VH6" s="3">
        <v>1</v>
      </c>
      <c r="VI6" s="3"/>
      <c r="VJ6"/>
      <c r="VK6" s="3">
        <v>1</v>
      </c>
      <c r="VL6" s="3"/>
      <c r="VM6"/>
      <c r="VN6" s="2" t="s">
        <v>80</v>
      </c>
      <c r="VO6" s="3">
        <v>0</v>
      </c>
      <c r="VP6" s="3">
        <v>0</v>
      </c>
      <c r="VQ6" s="3">
        <v>0</v>
      </c>
      <c r="VR6" s="3">
        <v>0</v>
      </c>
      <c r="VS6" s="3">
        <v>0</v>
      </c>
      <c r="VT6" s="3">
        <v>0</v>
      </c>
      <c r="VU6" s="3">
        <v>0</v>
      </c>
      <c r="VV6" s="3">
        <v>0</v>
      </c>
      <c r="VW6" s="3">
        <v>0</v>
      </c>
      <c r="VX6" s="3">
        <v>0</v>
      </c>
      <c r="VY6" s="3">
        <v>0</v>
      </c>
      <c r="VZ6" s="3">
        <v>0</v>
      </c>
      <c r="WA6" s="3">
        <v>2</v>
      </c>
      <c r="WB6" s="3">
        <v>1</v>
      </c>
      <c r="WC6" s="3">
        <v>3</v>
      </c>
      <c r="WD6" s="3">
        <v>1</v>
      </c>
      <c r="WE6" s="3">
        <v>1</v>
      </c>
      <c r="WF6" s="3">
        <v>0</v>
      </c>
      <c r="WG6" s="3">
        <v>1</v>
      </c>
      <c r="WH6" s="3">
        <v>0</v>
      </c>
      <c r="WI6" s="3">
        <v>2</v>
      </c>
      <c r="WJ6" s="3">
        <v>0</v>
      </c>
      <c r="WK6" s="3">
        <v>0</v>
      </c>
      <c r="WL6" s="3">
        <v>0</v>
      </c>
      <c r="WM6" s="3">
        <v>0</v>
      </c>
      <c r="WN6" s="3">
        <v>2</v>
      </c>
      <c r="WO6" s="3">
        <v>0</v>
      </c>
      <c r="WP6" s="3">
        <v>1</v>
      </c>
      <c r="WQ6" s="3">
        <v>0</v>
      </c>
      <c r="WR6" s="3">
        <f>IF(COUNTBLANK(VO6:WQ6)&gt;0, "", SUM(VQ6:WJ6))</f>
        <v>11</v>
      </c>
      <c r="WS6" s="3">
        <f>IF(COUNTBLANK(VO6:WQ6)&gt;0, "", SUM(VQ6:VZ6))</f>
        <v>0</v>
      </c>
      <c r="WT6" s="3">
        <f>IF(COUNTBLANK(VO6:WQ6)&gt;0, "", SUM(WA6:WL6))</f>
        <v>11</v>
      </c>
      <c r="WU6" s="3">
        <f>IF(COUNTBLANK(VO6:WQ6)&gt;0, "", SUM(WK6:WL6))</f>
        <v>0</v>
      </c>
      <c r="WV6" s="3">
        <f>IF(COUNTA(VO6:WQ6)=0, "", IF(AND(OR(VO6=1, VP6=1), OR(VQ6&gt;=1, VR6&gt;=1, VS6&gt;=1, VT6&gt;=1, VU6&gt;=1), OR(VV6&gt;=1, VW6&gt;=1), COUNTIF(VX6:WD6, "&gt;=1")&gt;=2, COUNTIF(WE6:WJ6, "&gt;=1")&gt;=2, OR(WN6=1, WN6=2), OR(WO6&gt;=1, WP6&gt;=1), WQ6&lt;1), 1, 0))</f>
        <v>0</v>
      </c>
      <c r="WW6" s="3">
        <f>IF(COUNTBLANK(VO6:WQ6)&gt;0, "", SUM(VQ6:VU6))</f>
        <v>0</v>
      </c>
      <c r="WX6" s="3">
        <f>IF(COUNTBLANK(VO6:WQ6)&gt;0, "", SUM(VV6:VW6))</f>
        <v>0</v>
      </c>
      <c r="WY6" s="3">
        <f>IF(COUNTBLANK(VO6:WQ6)&gt;0, "", SUM(VX6:WD6))</f>
        <v>7</v>
      </c>
      <c r="WZ6" s="3">
        <f>IF(COUNTBLANK(VO6:WQ6)&gt;0, "", SUM(WE6:WJ6))</f>
        <v>4</v>
      </c>
      <c r="XA6" s="2" t="s">
        <v>80</v>
      </c>
      <c r="XB6" s="3">
        <v>0</v>
      </c>
      <c r="XC6" s="3">
        <v>1</v>
      </c>
      <c r="XD6" s="3">
        <v>0</v>
      </c>
      <c r="XE6" s="3">
        <v>1</v>
      </c>
      <c r="XF6" s="3">
        <v>0</v>
      </c>
      <c r="XG6" s="3">
        <v>0</v>
      </c>
      <c r="XH6" s="3">
        <v>2</v>
      </c>
      <c r="XI6" s="3">
        <v>0</v>
      </c>
      <c r="XJ6" s="3">
        <v>0</v>
      </c>
      <c r="XK6" s="3">
        <v>1</v>
      </c>
      <c r="XL6" s="3">
        <f>IF(COUNTBLANK(XB6:XJ6)&gt;0, "", SUM(XB6:XJ6))</f>
        <v>4</v>
      </c>
      <c r="XM6" s="2" t="s">
        <v>80</v>
      </c>
      <c r="XN6" s="3">
        <v>1</v>
      </c>
      <c r="XO6" s="3">
        <v>0</v>
      </c>
      <c r="XP6" s="3">
        <v>0</v>
      </c>
      <c r="XQ6" s="3">
        <v>1</v>
      </c>
      <c r="XR6" s="3">
        <v>0</v>
      </c>
      <c r="XS6" s="3">
        <v>0</v>
      </c>
      <c r="XT6" s="3">
        <v>0</v>
      </c>
      <c r="XU6" s="3">
        <f>IF(COUNTBLANK(XN6:XT6)&gt;0, "", SUM(XN6:XT6))</f>
        <v>2</v>
      </c>
      <c r="XV6" s="2" t="s">
        <v>80</v>
      </c>
      <c r="XW6" s="3">
        <v>5</v>
      </c>
      <c r="XX6" s="3">
        <v>5</v>
      </c>
      <c r="XY6" s="3">
        <v>5</v>
      </c>
      <c r="XZ6" s="5">
        <v>2.2999999999999998</v>
      </c>
      <c r="YA6" s="5">
        <v>3.6</v>
      </c>
      <c r="YB6" s="5">
        <v>3.6</v>
      </c>
      <c r="YC6" s="5">
        <v>5</v>
      </c>
      <c r="YD6" s="5">
        <v>5</v>
      </c>
      <c r="YE6" s="5">
        <v>5</v>
      </c>
      <c r="YF6" s="5">
        <v>3.6</v>
      </c>
      <c r="YG6" s="5">
        <v>5</v>
      </c>
      <c r="YH6" s="5">
        <v>1</v>
      </c>
      <c r="YI6" s="5">
        <v>4</v>
      </c>
      <c r="YJ6" s="5">
        <v>5</v>
      </c>
      <c r="YK6" s="5">
        <v>3.6</v>
      </c>
      <c r="YL6" s="5">
        <v>1</v>
      </c>
      <c r="YM6" s="5">
        <v>1</v>
      </c>
      <c r="YN6" s="5">
        <v>5</v>
      </c>
      <c r="YO6" s="5">
        <v>3.6</v>
      </c>
      <c r="YP6" s="5">
        <f>IF(COUNTBLANK(XW6:YO6)&gt;0, "", SUM(XW6:YO6))</f>
        <v>72.3</v>
      </c>
      <c r="YQ6" s="5">
        <f>IF(COUNTBLANK(XW6:YO6)&gt;0, "", SUM(XY6,XZ6,YA6,YB6,YC6,YF6,YJ6,YN6,YO6))</f>
        <v>36.700000000000003</v>
      </c>
      <c r="YR6" s="5">
        <f>IF(COUNTBLANK(XW6:YO6)&gt;0, "", SUM(XW6,XX6,YK6,YL6,YM6))</f>
        <v>15.6</v>
      </c>
      <c r="YS6" s="5">
        <f>IF(COUNTBLANK(XW6:YO6)&gt;0, "", SUM(YD6,YE6,YG6,YH6,YI6))</f>
        <v>20</v>
      </c>
      <c r="YT6" s="2">
        <v>44676</v>
      </c>
      <c r="YU6" s="3">
        <v>30</v>
      </c>
      <c r="YV6" s="3">
        <v>70</v>
      </c>
      <c r="YW6" s="3">
        <v>0</v>
      </c>
      <c r="YX6" s="3">
        <v>0</v>
      </c>
      <c r="YY6" s="3">
        <v>0</v>
      </c>
      <c r="YZ6" s="3">
        <v>0</v>
      </c>
      <c r="ZA6" s="3">
        <v>0</v>
      </c>
      <c r="ZB6" s="3">
        <v>0</v>
      </c>
      <c r="ZC6" s="3">
        <v>10</v>
      </c>
      <c r="ZD6" s="3">
        <v>0</v>
      </c>
      <c r="ZE6" s="3">
        <v>0</v>
      </c>
      <c r="ZF6" s="3">
        <v>0</v>
      </c>
      <c r="ZG6" s="3">
        <v>0</v>
      </c>
      <c r="ZH6" s="3">
        <v>0</v>
      </c>
      <c r="ZI6" s="3">
        <v>10</v>
      </c>
      <c r="ZJ6" s="3">
        <v>0</v>
      </c>
      <c r="ZK6" s="3">
        <v>0</v>
      </c>
      <c r="ZL6" s="3">
        <v>0</v>
      </c>
      <c r="ZM6" s="3">
        <v>0</v>
      </c>
      <c r="ZN6" s="3">
        <v>0</v>
      </c>
      <c r="ZO6" s="3">
        <v>20</v>
      </c>
      <c r="ZP6" s="3">
        <v>0</v>
      </c>
      <c r="ZQ6" s="3">
        <v>0</v>
      </c>
      <c r="ZR6" s="3">
        <v>0</v>
      </c>
      <c r="ZS6" s="3">
        <v>0</v>
      </c>
      <c r="ZT6" s="3">
        <v>0</v>
      </c>
      <c r="ZU6" s="3">
        <v>0</v>
      </c>
      <c r="ZV6" s="3">
        <v>0</v>
      </c>
      <c r="ZW6" s="26">
        <f>IF(COUNTBLANK(YU6:ZV6)&gt;0, "", AVERAGE(YU6:ZV6))</f>
        <v>5</v>
      </c>
      <c r="ZX6" s="26">
        <f>IF(COUNTA(YU6:ZV6)=0, "", AVERAGE(YV6,ZH6,ZI6,ZJ6,ZK6,ZL6,ZN6,ZP6,ZQ6))</f>
        <v>8.8888888888888893</v>
      </c>
      <c r="ZY6" s="26">
        <f>IF(COUNTA(YU6:ZV6)=0, "", AVERAGE(YW6,YX6,YY6,YZ6,ZB6,ZD6,ZS6,ZT6))</f>
        <v>0</v>
      </c>
      <c r="ZZ6" s="26">
        <f>IF(COUNTA(YU6:ZV6)=0, "", AVERAGE(ZA6,ZE6,ZF6,ZG6,ZU6,ZV6))</f>
        <v>0</v>
      </c>
      <c r="AAA6" s="2" t="s">
        <v>80</v>
      </c>
      <c r="AAB6" s="3">
        <v>1</v>
      </c>
      <c r="AAC6" s="3">
        <v>2</v>
      </c>
      <c r="AAD6" s="3">
        <v>2</v>
      </c>
      <c r="AAE6" s="3">
        <v>1</v>
      </c>
      <c r="AAF6" s="3">
        <v>3</v>
      </c>
      <c r="AAG6" s="3">
        <v>1</v>
      </c>
      <c r="AAH6" s="3">
        <v>3</v>
      </c>
      <c r="AAI6" s="3">
        <v>1</v>
      </c>
      <c r="AAJ6" s="3">
        <v>1</v>
      </c>
      <c r="AAK6" s="3">
        <v>2</v>
      </c>
      <c r="AAL6" s="3">
        <v>1</v>
      </c>
      <c r="AAM6" s="3">
        <v>1</v>
      </c>
      <c r="AAN6" s="3">
        <v>3</v>
      </c>
      <c r="AAO6" s="3">
        <v>3</v>
      </c>
      <c r="AAP6" s="3">
        <v>2</v>
      </c>
      <c r="AAQ6" s="3">
        <v>2</v>
      </c>
      <c r="AAR6" s="3">
        <v>1</v>
      </c>
      <c r="AAS6" s="3">
        <v>1</v>
      </c>
      <c r="AAT6" s="3">
        <v>4</v>
      </c>
      <c r="AAU6" s="3">
        <v>1</v>
      </c>
      <c r="AAV6" s="3">
        <v>1</v>
      </c>
      <c r="AAW6" s="3">
        <v>3</v>
      </c>
      <c r="AAX6" s="3">
        <v>1</v>
      </c>
      <c r="AAY6" s="3">
        <v>1</v>
      </c>
      <c r="AAZ6" s="3">
        <v>1</v>
      </c>
      <c r="ABA6" s="3">
        <v>1</v>
      </c>
      <c r="ABB6" s="3">
        <v>1</v>
      </c>
      <c r="ABC6" s="3">
        <v>3</v>
      </c>
      <c r="ABD6" s="3">
        <v>1</v>
      </c>
      <c r="ABE6" s="3">
        <v>1</v>
      </c>
      <c r="ABF6" s="3">
        <f>IF(SUM(AAB6:AAJ6,AAL6:AAP6,AAR6:AAV6,AAX6:ABC6)=0, "", SUM(AAB6:AAJ6,AAL6:AAP6,AAR6:AAV6,AAX6:ABC6))</f>
        <v>41</v>
      </c>
      <c r="ABG6" s="3">
        <f>IF(SUM(ABJ6, ABK6, ABL6, ABM6, ABN6)=0, "", IF(OR(ABJ6&gt;=8, ABK6&gt;=10, ABL6&gt;=13, ABM6&gt;=10, ABN6&gt;=15), 1, 0))</f>
        <v>1</v>
      </c>
      <c r="ABH6" s="3">
        <f>IF(SUM(AAB6:AAC6,AAE6,AAF6,AAG6,AAH6,AAN6,AAT6,ABA6,ABC6)=0, "", SUM(AAB6:AAC6,AAE6,AAF6,AAG6,AAH6,AAN6,AAT6,ABA6,ABC6))</f>
        <v>22</v>
      </c>
      <c r="ABI6" s="3">
        <f>IF(SUM(AAD6,AAI6:AAJ6,AAL6:AAM6,AAO6:AAP6,AAR6:AAS6,AAU6:AAV6,AAX6:AAZ6,ABB6)=0, "", SUM(AAD6,AAI6:AAJ6,AAL6:AAM6,AAO6:AAP6,AAR6:AAS6,AAU6:AAV6,AAX6:AAZ6,ABB6))</f>
        <v>19</v>
      </c>
      <c r="ABJ6" s="3">
        <f>IF(SUM(AAU6:AAV6,AAX6:AAY6,ABB6)=0, "", SUM(AAU6:AAV6,AAX6:AAY6,ABB6))</f>
        <v>5</v>
      </c>
      <c r="ABK6" s="3">
        <f>IF(SUM(AAJ6,AAL6:AAM6,AAP6,AAR6)=0, "", SUM(AAJ6,AAL6:AAM6,AAP6,AAR6))</f>
        <v>6</v>
      </c>
      <c r="ABL6" s="3">
        <f>IF(SUM(AAD6,AAI6,AAO6,AAS6,AAZ6)=0, "", SUM(AAD6,AAI6,AAO6,AAS6,AAZ6))</f>
        <v>8</v>
      </c>
      <c r="ABM6" s="3">
        <f>IF(SUM(AAB6:AAC6,AAE6,AAG6,ABA6)=0, "", SUM(AAB6:AAC6,AAE6,AAG6,ABA6))</f>
        <v>6</v>
      </c>
      <c r="ABN6" s="3">
        <f>IF(SUM(AAF6,AAH6,AAN6,AAT6,ABC6)=0, "", SUM(AAF6,AAH6,AAN6,AAT6,ABC6))</f>
        <v>16</v>
      </c>
      <c r="ABO6" s="3">
        <f>IF(ABJ6="", "", IF(ABJ6&gt;=8, 1, 0))</f>
        <v>0</v>
      </c>
      <c r="ABP6" s="3">
        <f>IF(ABK6="", "", IF(ABK6&gt;=10, 1, 0))</f>
        <v>0</v>
      </c>
      <c r="ABQ6" s="3">
        <f>IF(ABL6="", "", IF(ABL6&gt;=13, 1, 0))</f>
        <v>0</v>
      </c>
      <c r="ABR6" s="3">
        <f>IF(ABM6="", "", IF(ABM6&gt;=10, 1, 0))</f>
        <v>0</v>
      </c>
      <c r="ABS6" s="3">
        <f>IF(ABN6="", "", IF(ABN6&gt;=15, 1, 0))</f>
        <v>1</v>
      </c>
      <c r="ABT6" s="3">
        <f>IF(AND(AAK6="", AAQ6="", AAW6=""), "", IF(AAK6=5,1,0) + IF(AAQ6=5,1,0) + IF(AAW6=5,1,0))</f>
        <v>0</v>
      </c>
      <c r="ABU6" s="2" t="s">
        <v>80</v>
      </c>
      <c r="ABV6" s="3">
        <v>2</v>
      </c>
      <c r="ABW6" s="3">
        <v>2</v>
      </c>
      <c r="ABX6" s="3">
        <v>2</v>
      </c>
      <c r="ABY6" s="3">
        <v>2</v>
      </c>
      <c r="ABZ6" s="3">
        <v>2</v>
      </c>
      <c r="ACA6" s="3">
        <v>3</v>
      </c>
      <c r="ACB6" s="3">
        <v>4</v>
      </c>
      <c r="ACC6" s="3">
        <v>2</v>
      </c>
      <c r="ACD6" s="3">
        <v>2</v>
      </c>
      <c r="ACE6" s="3">
        <v>2</v>
      </c>
      <c r="ACF6" s="3">
        <v>3</v>
      </c>
      <c r="ACG6" s="3">
        <v>1</v>
      </c>
      <c r="ACH6" s="3">
        <v>2</v>
      </c>
      <c r="ACI6" s="3">
        <v>3</v>
      </c>
      <c r="ACJ6" s="3">
        <v>2</v>
      </c>
      <c r="ACK6" s="3">
        <v>1</v>
      </c>
      <c r="ACL6" s="3">
        <v>2</v>
      </c>
      <c r="ACM6" s="3">
        <v>2</v>
      </c>
      <c r="ACN6" s="3">
        <v>3</v>
      </c>
      <c r="ACO6" s="3">
        <v>3</v>
      </c>
      <c r="ACP6" s="3">
        <v>2</v>
      </c>
      <c r="ACQ6" s="3">
        <v>4</v>
      </c>
      <c r="ACR6" s="3">
        <v>4</v>
      </c>
      <c r="ACS6" s="3">
        <v>3</v>
      </c>
      <c r="ACT6" s="3">
        <v>2</v>
      </c>
      <c r="ACU6" s="3">
        <v>3</v>
      </c>
      <c r="ACV6" s="3">
        <v>2</v>
      </c>
      <c r="ACW6" s="3">
        <v>2</v>
      </c>
      <c r="ACX6" s="3">
        <v>2</v>
      </c>
      <c r="ACY6" s="3">
        <v>3</v>
      </c>
      <c r="ACZ6" s="3">
        <v>1</v>
      </c>
      <c r="ADA6" s="3">
        <v>2</v>
      </c>
      <c r="ADB6" s="3">
        <v>2</v>
      </c>
      <c r="ADC6" s="3">
        <v>5</v>
      </c>
      <c r="ADD6" s="3">
        <v>2</v>
      </c>
      <c r="ADE6" s="3">
        <v>3</v>
      </c>
      <c r="ADF6" s="5">
        <f>IF(COUNTA(ABV6:ADE6)=0, "", SUM(ABV6:ADE6))</f>
        <v>87</v>
      </c>
      <c r="ADG6" s="5">
        <f>IF(COUNTA(ABV6:ADE6)=0, "", SUM(ACF6,ACG6,ACP6,ACR6,ACT6,ACX6))</f>
        <v>14</v>
      </c>
      <c r="ADH6" s="5">
        <f>IF(COUNTA(ABV6:ADE6)=0, "", SUM(ACH6,ACM6,ACO6,ACU6,ADB6))</f>
        <v>12</v>
      </c>
      <c r="ADI6" s="5">
        <f>IF(COUNTA(ABV6:ADE6)=0, "", SUM(ABX6,ACI6,ACN6,ACS6,ACV6,ADA6))</f>
        <v>15</v>
      </c>
      <c r="ADJ6" s="5">
        <f>IF(COUNTA(ABV6:ADE6)=0, "", SUM(ABW6,ACA6,ACC6,ACE6,ACL6,ADC6))</f>
        <v>16</v>
      </c>
      <c r="ADK6" s="5">
        <f>IF(COUNTA(ABV6:ADE6)=0, "", SUM(ACJ6,ACK6,ACQ6,ACW6,ACY6,ACZ6,ADD6,ADE6))</f>
        <v>18</v>
      </c>
      <c r="ADL6" s="5">
        <f>IF(COUNTA(ABV6:ADE6)=0, "", SUM(ABV6,ABY6,ABZ6,ACB6,ACD6))</f>
        <v>12</v>
      </c>
      <c r="ADM6" s="2" t="s">
        <v>80</v>
      </c>
      <c r="ADN6" s="3">
        <v>2</v>
      </c>
      <c r="ADO6" s="3">
        <v>2</v>
      </c>
      <c r="ADP6" s="3">
        <v>3</v>
      </c>
      <c r="ADQ6" s="3">
        <v>2</v>
      </c>
      <c r="ADR6" s="3">
        <v>2</v>
      </c>
      <c r="ADS6" s="3">
        <v>2</v>
      </c>
      <c r="ADT6" s="3">
        <v>2</v>
      </c>
      <c r="ADU6" s="3">
        <v>2</v>
      </c>
      <c r="ADV6" s="3">
        <v>2</v>
      </c>
      <c r="ADW6" s="3">
        <v>2</v>
      </c>
      <c r="ADX6" s="3">
        <v>2</v>
      </c>
      <c r="ADY6" s="3">
        <v>2</v>
      </c>
      <c r="ADZ6" s="3">
        <v>2</v>
      </c>
      <c r="AEA6" s="3">
        <v>3</v>
      </c>
      <c r="AEB6" s="3">
        <v>2</v>
      </c>
      <c r="AEC6" s="3">
        <v>2</v>
      </c>
      <c r="AED6" s="3">
        <v>2</v>
      </c>
      <c r="AEE6" s="3">
        <v>2</v>
      </c>
      <c r="AEF6" s="3">
        <v>2</v>
      </c>
      <c r="AEG6" s="3">
        <v>2</v>
      </c>
      <c r="AEH6" s="3">
        <f>IF(COUNTA(ADN6:AEG6)=0, "", SUM(ADN6:AEG6))</f>
        <v>42</v>
      </c>
      <c r="AEI6" s="8"/>
      <c r="AEJ6" s="2">
        <v>44624</v>
      </c>
      <c r="AEK6" s="2"/>
      <c r="AEL6" s="2"/>
      <c r="AEM6" s="2"/>
      <c r="AEN6" s="3"/>
      <c r="AEO6" s="2"/>
      <c r="AEP6" s="2"/>
      <c r="AEQ6" s="2"/>
      <c r="AER6" s="3"/>
      <c r="AES6" s="3"/>
      <c r="AET6" s="3"/>
      <c r="AEU6" s="3"/>
      <c r="AEV6" s="3"/>
      <c r="AEW6" s="3"/>
      <c r="AEX6" s="3"/>
      <c r="AEY6" s="3"/>
      <c r="AEZ6" s="3"/>
      <c r="AFA6" s="3"/>
      <c r="AFB6" s="3"/>
      <c r="AFC6" s="3"/>
      <c r="AFD6" s="3"/>
      <c r="AFE6" s="3"/>
      <c r="AFF6" s="3"/>
      <c r="AFG6" s="3"/>
      <c r="AFH6" s="3"/>
      <c r="AFI6" s="3"/>
      <c r="AFJ6" s="3"/>
      <c r="AFK6" s="3"/>
      <c r="AFL6" s="3"/>
      <c r="AFM6" s="3"/>
      <c r="AFN6" s="3"/>
      <c r="AFO6" s="3"/>
      <c r="AFP6" s="3"/>
      <c r="AFQ6" s="3"/>
      <c r="AFR6" s="3"/>
      <c r="AFS6" s="3"/>
      <c r="AFT6" s="3"/>
      <c r="AFU6" s="3"/>
      <c r="AFV6" s="3"/>
      <c r="AFW6" s="3" t="str">
        <f>IF(COUNTA(AER6:AFU6)=0, "", SUM(AER6:AFU6))</f>
        <v/>
      </c>
      <c r="AFX6" s="2"/>
      <c r="AFY6" s="3"/>
      <c r="AFZ6" s="3"/>
      <c r="AGA6" s="3"/>
      <c r="AGB6" s="3"/>
      <c r="AGC6" s="3"/>
      <c r="AGD6"/>
      <c r="AGE6"/>
      <c r="AGF6"/>
      <c r="AGG6"/>
      <c r="AGH6"/>
      <c r="AGI6"/>
      <c r="AGJ6"/>
      <c r="AGK6"/>
      <c r="AGL6"/>
      <c r="AGM6"/>
      <c r="AGN6"/>
      <c r="AGO6" s="2"/>
      <c r="AGP6"/>
      <c r="AGQ6"/>
      <c r="AGR6"/>
      <c r="AGS6"/>
      <c r="AGT6"/>
      <c r="AGU6"/>
      <c r="AGV6"/>
      <c r="AGW6"/>
      <c r="AGX6"/>
      <c r="AGY6"/>
      <c r="AGZ6"/>
      <c r="AHA6"/>
      <c r="AHB6"/>
      <c r="AHC6"/>
      <c r="AHD6"/>
      <c r="AHE6"/>
      <c r="AHF6"/>
      <c r="AHG6"/>
      <c r="AHH6"/>
      <c r="AHI6" s="2"/>
      <c r="AHJ6" s="3"/>
      <c r="AHK6" s="3"/>
      <c r="AHL6" s="3"/>
      <c r="AHM6" s="3"/>
      <c r="AHN6" s="3"/>
      <c r="AHO6" s="3"/>
      <c r="AHP6" s="3"/>
      <c r="AHQ6" s="3"/>
      <c r="AHR6" s="3"/>
      <c r="AHS6" s="3"/>
      <c r="AHT6" s="3" t="str">
        <f>IF(COUNTBLANK(AHJ6:AHS6)&gt;0, "", SUM(AHJ6:AHS6))</f>
        <v/>
      </c>
      <c r="AHU6" s="3" t="str">
        <f>IF(COUNTBLANK(AHJ6:AHS6)&gt;0, "", SUM(AHN6,AHS6))</f>
        <v/>
      </c>
      <c r="AHV6" s="3" t="str">
        <f>IF(COUNTBLANK(AHJ6:AHS6)&gt;0, "", SUM(AHL6,AHO6))</f>
        <v/>
      </c>
      <c r="AHW6" s="3" t="str">
        <f>IF(COUNTBLANK(AHJ6:AHS6)&gt;0, "", SUM(AHP6,AHR6))</f>
        <v/>
      </c>
      <c r="AHX6" s="3" t="str">
        <f>IF(COUNTBLANK(AHJ6:AHS6)&gt;0, "", SUM(AHM6,AHQ6))</f>
        <v/>
      </c>
      <c r="AHY6" s="3" t="str">
        <f>IF(COUNTBLANK(AHJ6:AHS6)&gt;0, "", SUM(AHJ6:AHK6))</f>
        <v/>
      </c>
      <c r="AHZ6" s="2"/>
      <c r="AIA6" s="3"/>
      <c r="AIB6" s="3"/>
      <c r="AIC6" s="3"/>
      <c r="AID6" s="3"/>
      <c r="AIE6" s="3"/>
      <c r="AIF6" s="3"/>
      <c r="AIG6" s="3"/>
      <c r="AIH6" s="3"/>
      <c r="AII6" s="3"/>
      <c r="AIJ6" s="3"/>
      <c r="AIK6" s="3"/>
      <c r="AIL6" s="3"/>
      <c r="AIM6" s="3"/>
      <c r="AIN6" s="3"/>
      <c r="AIO6" s="3"/>
      <c r="AIP6" s="3"/>
      <c r="AIQ6" s="3"/>
      <c r="AIR6" s="3"/>
      <c r="AIS6" s="3"/>
      <c r="AIT6" s="3"/>
      <c r="AIU6" s="3" t="s">
        <v>1625</v>
      </c>
      <c r="AIV6" s="3" t="s">
        <v>1625</v>
      </c>
      <c r="AIW6" s="3" t="s">
        <v>1625</v>
      </c>
      <c r="AIX6" s="2"/>
      <c r="AIY6" s="3"/>
      <c r="AIZ6" s="3"/>
      <c r="AJA6" s="3"/>
      <c r="AJB6" s="3"/>
      <c r="AJC6" s="3"/>
      <c r="AJD6" s="3"/>
      <c r="AJE6" s="3"/>
      <c r="AJF6" s="3"/>
      <c r="AJG6" s="3"/>
      <c r="AJH6" s="3"/>
      <c r="AJI6" s="3" t="str">
        <f>IF(COUNTBLANK(AIY6:AJG6)&gt;0, "", SUM(AIY6:AJG6))</f>
        <v/>
      </c>
      <c r="AJJ6" s="2"/>
      <c r="AJK6" s="3"/>
      <c r="AJL6" s="3"/>
      <c r="AJM6" s="3"/>
      <c r="AJN6" s="3"/>
      <c r="AJO6" s="3"/>
      <c r="AJP6" s="3"/>
      <c r="AJQ6" s="3"/>
      <c r="AJR6" s="3" t="str">
        <f>IF(COUNTBLANK(AJK6:AJQ6)&gt;0, "", SUM(AJK6:AJQ6))</f>
        <v/>
      </c>
    </row>
    <row r="7" spans="1:954" ht="15" customHeight="1" x14ac:dyDescent="0.3">
      <c r="A7" s="3" t="s">
        <v>2151</v>
      </c>
      <c r="B7" s="3" t="s">
        <v>2121</v>
      </c>
      <c r="V7" s="3" t="str">
        <f>IF(COUNTA(D7,F7,H7,J7,L7,N7,P7,R7,T7)=0, "", IF(OR(D7=1,F7=1,H7=1,J7=1,L7=1,N7=1,P7=1,R7=1,T7=1), 1, 0))</f>
        <v/>
      </c>
      <c r="W7" s="3" t="str">
        <f>IF(COUNTA(E7,G7,I7,K7,M7,O7,Q7,S7,U7)=0, "", IF(OR(E7=1,G7=1,I7=1,K7=1,M7=1,O7=1,Q7=1,S7=1,U7=1), 1, 0))</f>
        <v/>
      </c>
      <c r="X7" s="3">
        <v>1</v>
      </c>
      <c r="AJ7" s="3" t="str">
        <f>IF(OR(ISBLANK(AE7), ISBLANK(AG7)), "", AG7 - AE7)</f>
        <v/>
      </c>
      <c r="AL7" s="3" t="str">
        <f>IF(OR(ISBLANK(AG7), ISBLANK(AK7)), "", AK7 - AG7)</f>
        <v/>
      </c>
      <c r="AN7" s="10" t="str">
        <f>IF(OR(ISBLANK(AM7), ISBLANK(AF7)), "", AF7 - AM7)</f>
        <v/>
      </c>
      <c r="AS7" t="str">
        <f>IF(ISBLANK(AR7), "", IF(AR7="ישראל", 1, 2))</f>
        <v/>
      </c>
      <c r="AZ7" s="3" t="str">
        <f>IF(ISBLANK(AY7), "", IF(AY7&lt;=8, 1, IF(AY7&lt;=12, 2, 3)))</f>
        <v/>
      </c>
      <c r="BB7" s="3" t="str">
        <f>IF(ISBLANK(BA7), "", IF(BA7&lt;=8, 1, IF(BA7&lt;=12, 2, 3)))</f>
        <v/>
      </c>
      <c r="CM7" s="3" t="str">
        <f>IF(SUM(BI7:BQ7,BS7:BW7,BY7:CC7,CE7:CJ7)=0, "", SUM(BI7:BQ7,BS7:BW7,BY7:CC7,CE7:CJ7))</f>
        <v/>
      </c>
      <c r="CN7" s="3" t="str">
        <f>IF(SUM(CQ7, CR7, CS7, CT7, CU7)=0, "", IF(OR(CQ7&gt;=8, CR7&gt;=10, CS7&gt;=13, CT7&gt;=10, CU7&gt;=15), 1, 0))</f>
        <v/>
      </c>
      <c r="CO7" s="3" t="str">
        <f>IF(SUM(BI7:BJ7,BL7,BM7,BN7,BO7,BU7,CA7,CH7,CJ7)=0, "", SUM(BI7:BJ7,BL7,BM7,BN7,BO7,BU7,CA7,CH7,CJ7))</f>
        <v/>
      </c>
      <c r="CP7" s="3" t="str">
        <f>IF(SUM(BK7,BP7:BQ7,BS7:BT7,BV7:BW7,BY7:BZ7,CB7:CC7,CE7:CG7,CI7)=0, "", SUM(BK7,BP7:BQ7,BS7:BT7,BV7:BW7,BY7:BZ7,CB7:CC7,CE7:CG7,CI7))</f>
        <v/>
      </c>
      <c r="CQ7" s="3" t="str">
        <f>IF(SUM(CB7:CC7,CE7:CF7,CI7)=0, "", SUM(CB7:CC7,CE7:CF7,CI7))</f>
        <v/>
      </c>
      <c r="CR7" s="3" t="str">
        <f>IF(SUM(BQ7,BS7:BT7,BW7,BY7)=0, "", SUM(BQ7,BS7:BT7,BW7,BY7))</f>
        <v/>
      </c>
      <c r="CS7" s="3" t="str">
        <f>IF(SUM(BK7,BP7,BV7,BZ7,CG7)=0, "", SUM(BK7,BP7,BV7,BZ7,CG7))</f>
        <v/>
      </c>
      <c r="CT7" s="3" t="str">
        <f>IF(SUM(BI7:BJ7,BL7,BN7,CH7)=0, "", SUM(BI7:BJ7,BL7,BN7,CH7))</f>
        <v/>
      </c>
      <c r="CU7" s="3" t="str">
        <f>IF(SUM(BM7,BO7,BU7,CA7,CJ7)=0, "", SUM(BM7,BO7,BU7,CA7,CJ7))</f>
        <v/>
      </c>
      <c r="CV7" s="3" t="str">
        <f>IF(CQ7="", "", IF(CQ7&gt;=8, 1, 0))</f>
        <v/>
      </c>
      <c r="CW7" s="3" t="str">
        <f>IF(CR7="", "", IF(CR7&gt;=10, 1, 0))</f>
        <v/>
      </c>
      <c r="CX7" s="3" t="str">
        <f>IF(CS7="", "", IF(CS7&gt;=13, 1, 0))</f>
        <v/>
      </c>
      <c r="CY7" s="3" t="str">
        <f>IF(CT7="", "", IF(CT7&gt;=10, 1, 0))</f>
        <v/>
      </c>
      <c r="CZ7" s="3" t="str">
        <f>IF(CU7="", "", IF(CU7&gt;=15, 1, 0))</f>
        <v/>
      </c>
      <c r="DA7" s="3" t="str">
        <f>IF(AND(BR7="", BX7="", CD7=""), "", IF(BR7=5,1,0) + IF(BX7=5,1,0) + IF(CD7=5,1,0))</f>
        <v/>
      </c>
      <c r="FS7" s="4" t="str">
        <f>IF(COUNTBLANK(FM7:FR7)&gt;0, "", AVERAGE(FM7:FR7))</f>
        <v/>
      </c>
      <c r="GE7" s="3" t="str">
        <f>IF(COUNTBLANK(FU7:GC7)&gt;0, "", SUM(FU7:GC7))</f>
        <v/>
      </c>
      <c r="GN7" s="3" t="str">
        <f>IF(COUNTBLANK(GG7:GM7)&gt;0, "", SUM(GG7:GM7))</f>
        <v/>
      </c>
      <c r="HI7" s="3" t="str">
        <f>IF(COUNTBLANK(GQ7:HH7)&gt;0, "", SUM(GQ7:HH7))</f>
        <v/>
      </c>
      <c r="IJ7" s="3" t="str">
        <f>IF(COUNTA(HK7:II7)=0, "", SUM(HK7,HL7,HN7,HO7,HP7,HU7,HV7,HX7,HZ7,IA7,IB7,IH7))</f>
        <v/>
      </c>
      <c r="IK7" s="3" t="str">
        <f>IF(COUNTA(HK7:II7)=0, "", SUM(HM7,HQ7,HR7,HS7,HT7,HW7,HY7,IC7,ID7,IE7,IF7,IG7,II7))</f>
        <v/>
      </c>
      <c r="JK7" s="3" t="str">
        <f>IF(COUNTA(IL7:JJ7)=0, "", SUM(IL7,IM7,IO7,IP7,IQ7,IV7,IW7,IY7,JA7,JB7,JC7,JI7))</f>
        <v/>
      </c>
      <c r="JL7" s="3" t="str">
        <f>IF(COUNTA(IL7:JJ7)=0, "", SUM(IN7,IR7,IS7,IT7,IU7,IX7,IZ7,JD7,JE7,JF7,JG7,JH7,JJ7))</f>
        <v/>
      </c>
      <c r="KX7" s="5" t="str">
        <f>IF(COUNTA(JN7:KW7)=0, "", SUM(JN7:KW7))</f>
        <v/>
      </c>
      <c r="KY7" s="5" t="str">
        <f>IF(COUNTA(JN7:KW7)=0, "", SUM(JX7,JY7,KH7,KJ7,KL7,KP7))</f>
        <v/>
      </c>
      <c r="KZ7" s="5" t="str">
        <f>IF(COUNTA(JN7:KW7)=0, "", SUM(JZ7,KE7,KG7,KM7,KT7))</f>
        <v/>
      </c>
      <c r="LA7" s="5" t="str">
        <f>IF(COUNTA(JN7:KW7)=0, "", SUM(JP7,KA7,KF7,KK7,KN7,KS7))</f>
        <v/>
      </c>
      <c r="LB7" s="5" t="str">
        <f>IF(COUNTA(JN7:KW7)=0, "", SUM(JO7,JS7,JU7,JW7,KD7,KU7))</f>
        <v/>
      </c>
      <c r="LC7" s="5" t="str">
        <f>IF(COUNTA(JN7:KW7)=0, "", SUM(KB7,KC7,KI7,KO7,KQ7,KR7,KV7,KW7))</f>
        <v/>
      </c>
      <c r="LD7" s="5" t="str">
        <f>IF(COUNTA(JN7:KW7)=0, "", SUM(JN7,JQ7,JR7,JT7,JV7))</f>
        <v/>
      </c>
      <c r="MH7" s="26" t="str">
        <f>IF(COUNTBLANK(LF7:MG7)&gt;0, "", AVERAGE(LF7:MG7))</f>
        <v/>
      </c>
      <c r="MI7" s="26" t="str">
        <f>IF(COUNTA(LF7:MG7)=0, "", AVERAGE(LG7,LS7,LT7,LU7,LV7,LW7,LY7,MA7,MB7))</f>
        <v/>
      </c>
      <c r="MJ7" s="26" t="str">
        <f>IF(COUNTA(LF7:MG7)=0, "", AVERAGE(LH7,LI7,LJ7,LK7,LM7,LO7,MD7,ME7))</f>
        <v/>
      </c>
      <c r="MK7" s="26" t="str">
        <f>IF(COUNTA(LF7:MG7)=0, "", AVERAGE(LL7,LP7,LQ7,LR7,MF7,MG7))</f>
        <v/>
      </c>
      <c r="NG7" s="3" t="str">
        <f>IF(COUNTA(MM7:NF7)=0, "", SUM(MM7:NF7))</f>
        <v/>
      </c>
      <c r="OK7" s="3" t="str">
        <f>IF(COUNTA(NI7:OJ7)=0, "", SUM(NK7,NP7,NS7,NW7,OC7,OG7,OJ7))</f>
        <v/>
      </c>
      <c r="OL7" s="3" t="str">
        <f>IF(COUNTA(NI7:OJ7)=0, "", SUM(NJ7,NL7,NQ7,NV7,NZ7,OB7,OD7))</f>
        <v/>
      </c>
      <c r="OM7" s="3" t="str">
        <f>IF(COUNTA(NI7:OJ7)=0, "", SUM(NN7,NR7,NU7,NY7,OA7,OF7,OI7))</f>
        <v/>
      </c>
      <c r="ON7" s="3" t="str">
        <f>IF(COUNTA(NI7:OJ7)=0, "", SUM(NI7,NM7,NO7,NT7,NX7,OE7,OH7))</f>
        <v/>
      </c>
      <c r="PT7" s="26" t="str">
        <f>IF(COUNTBLANK(OR7:PS7)&gt;0, "", AVERAGE(OR7:PS7))</f>
        <v/>
      </c>
      <c r="PU7" s="26" t="str">
        <f>IF(COUNTA(OR7:PS7)=0, "", AVERAGE(OS7,PE7,PF7,PG7,PH7,PI7,PK7,PM7,PN7))</f>
        <v/>
      </c>
      <c r="PV7" s="26" t="str">
        <f>IF(COUNTA(OR7:PS7)=0, "", AVERAGE(OT7,OU7,OV7,OW7,OY7,PA7,PP7,PQ7))</f>
        <v/>
      </c>
      <c r="PW7" s="26" t="str">
        <f>IF(COUNTA(OR7:PS7)=0, "", AVERAGE(OX7,PB7,PC7,PD7,PR7,PS7))</f>
        <v/>
      </c>
      <c r="QI7" s="3" t="str">
        <f>IF(COUNTBLANK(PY7:QG7)&gt;0, "", SUM(PY7:QG7))</f>
        <v/>
      </c>
      <c r="QU7" s="3" t="str">
        <f>IF(COUNTBLANK(QK7:QS7)&gt;0, "", SUM(QK7:QS7))</f>
        <v/>
      </c>
      <c r="RG7" s="3" t="str">
        <f>IF(COUNTBLANK(QW7:RE7)&gt;0, "", SUM(QW7:RE7))</f>
        <v/>
      </c>
      <c r="RP7" s="3" t="str">
        <f>IF(COUNTBLANK(RI7:RO7)&gt;0, "", SUM(RI7:RO7))</f>
        <v/>
      </c>
      <c r="RY7" s="3" t="str">
        <f>IF(COUNTBLANK(RR7:RX7)&gt;0, "", SUM(RR7:RX7))</f>
        <v/>
      </c>
      <c r="SH7" s="3" t="str">
        <f>IF(COUNTBLANK(SA7:SG7)&gt;0, "", SUM(SA7:SG7))</f>
        <v/>
      </c>
      <c r="TC7" s="3" t="str">
        <f>IF(COUNTBLANK(SJ7:TB7)&gt;0, "", SUM(SJ7:TB7))</f>
        <v/>
      </c>
      <c r="TD7" s="3" t="str">
        <f>IF(COUNTBLANK(SJ7:TB7)&gt;0, "", SUM(SL7,SO7,SR7,SS7,ST7,SU7,SV7,SX7,SY7,TB7))</f>
        <v/>
      </c>
      <c r="TE7" s="3" t="str">
        <f>IF(COUNTBLANK(SJ7:TB7)&gt;0, "", SUM(SJ7,SK7,SM7,SN7,SQ7,SW7,SZ7,TA7))</f>
        <v/>
      </c>
      <c r="TZ7" s="3" t="str">
        <f>IF(COUNTBLANK(TG7:TY7)&gt;0, "", SUM(TG7:TY7))</f>
        <v/>
      </c>
      <c r="UA7" s="3" t="str">
        <f>IF(COUNTBLANK(TG7:TY7)&gt;0, "", SUM(TI7,TL7,TO7,TP7,TQ7,TR7,TS7,TU7,TV7,TY7))</f>
        <v/>
      </c>
      <c r="UB7" s="3" t="str">
        <f>IF(COUNTBLANK(TG7:TY7)&gt;0, "", SUM(TG7,TH7,TJ7,TK7,TN7,TT7,TW7,TX7))</f>
        <v/>
      </c>
      <c r="UW7" s="3" t="str">
        <f>IF(COUNTBLANK(UD7:UV7)&gt;0, "", SUM(UD7:UV7))</f>
        <v/>
      </c>
      <c r="UX7" s="3" t="str">
        <f>IF(COUNTBLANK(UD7:UV7)&gt;0, "", SUM(UF7,UI7,UL7,UM7,UN7,UO7,UP7,UR7,US7,UV7))</f>
        <v/>
      </c>
      <c r="UY7" s="3" t="str">
        <f>IF(COUNTBLANK(UD7:UV7)&gt;0, "", SUM(UD7,UE7,UG7,UH7,UK7,UQ7,UT7,UU7))</f>
        <v/>
      </c>
      <c r="WR7" s="3" t="str">
        <f>IF(COUNTBLANK(VO7:WQ7)&gt;0, "", SUM(VQ7:WJ7))</f>
        <v/>
      </c>
      <c r="WS7" s="3" t="str">
        <f>IF(COUNTBLANK(VO7:WQ7)&gt;0, "", SUM(VQ7:VZ7))</f>
        <v/>
      </c>
      <c r="WT7" s="3" t="str">
        <f>IF(COUNTBLANK(VO7:WQ7)&gt;0, "", SUM(WA7:WL7))</f>
        <v/>
      </c>
      <c r="WU7" s="3" t="str">
        <f>IF(COUNTBLANK(VO7:WQ7)&gt;0, "", SUM(WK7:WL7))</f>
        <v/>
      </c>
      <c r="WV7" s="3" t="str">
        <f>IF(COUNTA(VO7:WQ7)=0, "", IF(AND(OR(VO7=1, VP7=1), OR(VQ7&gt;=1, VR7&gt;=1, VS7&gt;=1, VT7&gt;=1, VU7&gt;=1), OR(VV7&gt;=1, VW7&gt;=1), COUNTIF(VX7:WD7, "&gt;=1")&gt;=2, COUNTIF(WE7:WJ7, "&gt;=1")&gt;=2, OR(WN7=1, WN7=2), OR(WO7&gt;=1, WP7&gt;=1), WQ7&lt;1), 1, 0))</f>
        <v/>
      </c>
      <c r="WW7" s="3" t="str">
        <f>IF(COUNTBLANK(VO7:WQ7)&gt;0, "", SUM(VQ7:VU7))</f>
        <v/>
      </c>
      <c r="WX7" s="3" t="str">
        <f>IF(COUNTBLANK(VO7:WQ7)&gt;0, "", SUM(VV7:VW7))</f>
        <v/>
      </c>
      <c r="WY7" s="3" t="str">
        <f>IF(COUNTBLANK(VO7:WQ7)&gt;0, "", SUM(VX7:WD7))</f>
        <v/>
      </c>
      <c r="WZ7" s="3" t="str">
        <f>IF(COUNTBLANK(VO7:WQ7)&gt;0, "", SUM(WE7:WJ7))</f>
        <v/>
      </c>
      <c r="XL7" s="3" t="str">
        <f>IF(COUNTBLANK(XB7:XJ7)&gt;0, "", SUM(XB7:XJ7))</f>
        <v/>
      </c>
      <c r="XU7" s="3" t="str">
        <f>IF(COUNTBLANK(XN7:XT7)&gt;0, "", SUM(XN7:XT7))</f>
        <v/>
      </c>
      <c r="YP7" s="5" t="str">
        <f>IF(COUNTBLANK(XW7:YO7)&gt;0, "", SUM(XW7:YO7))</f>
        <v/>
      </c>
      <c r="YQ7" s="5" t="str">
        <f>IF(COUNTBLANK(XW7:YO7)&gt;0, "", SUM(XY7,XZ7,YA7,YB7,YC7,YF7,YJ7,YN7,YO7))</f>
        <v/>
      </c>
      <c r="YR7" s="5" t="str">
        <f>IF(COUNTBLANK(XW7:YO7)&gt;0, "", SUM(XW7,XX7,YK7,YL7,YM7))</f>
        <v/>
      </c>
      <c r="YS7" s="5" t="str">
        <f>IF(COUNTBLANK(XW7:YO7)&gt;0, "", SUM(YD7,YE7,YG7,YH7,YI7))</f>
        <v/>
      </c>
      <c r="ZW7" s="26" t="str">
        <f>IF(COUNTBLANK(YU7:ZV7)&gt;0, "", AVERAGE(YU7:ZV7))</f>
        <v/>
      </c>
      <c r="ZX7" s="26" t="str">
        <f>IF(COUNTA(YU7:ZV7)=0, "", AVERAGE(YV7,ZH7,ZI7,ZJ7,ZK7,ZL7,ZN7,ZP7,ZQ7))</f>
        <v/>
      </c>
      <c r="ZY7" s="26" t="str">
        <f>IF(COUNTA(YU7:ZV7)=0, "", AVERAGE(YW7,YX7,YY7,YZ7,ZB7,ZD7,ZS7,ZT7))</f>
        <v/>
      </c>
      <c r="ZZ7" s="26" t="str">
        <f>IF(COUNTA(YU7:ZV7)=0, "", AVERAGE(ZA7,ZE7,ZF7,ZG7,ZU7,ZV7))</f>
        <v/>
      </c>
      <c r="ABF7" s="3" t="str">
        <f>IF(SUM(AAB7:AAJ7,AAL7:AAP7,AAR7:AAV7,AAX7:ABC7)=0, "", SUM(AAB7:AAJ7,AAL7:AAP7,AAR7:AAV7,AAX7:ABC7))</f>
        <v/>
      </c>
      <c r="ABG7" s="3" t="str">
        <f>IF(SUM(ABJ7, ABK7, ABL7, ABM7, ABN7)=0, "", IF(OR(ABJ7&gt;=8, ABK7&gt;=10, ABL7&gt;=13, ABM7&gt;=10, ABN7&gt;=15), 1, 0))</f>
        <v/>
      </c>
      <c r="ABH7" s="3" t="str">
        <f>IF(SUM(AAB7:AAC7,AAE7,AAF7,AAG7,AAH7,AAN7,AAT7,ABA7,ABC7)=0, "", SUM(AAB7:AAC7,AAE7,AAF7,AAG7,AAH7,AAN7,AAT7,ABA7,ABC7))</f>
        <v/>
      </c>
      <c r="ABI7" s="3" t="str">
        <f>IF(SUM(AAD7,AAI7:AAJ7,AAL7:AAM7,AAO7:AAP7,AAR7:AAS7,AAU7:AAV7,AAX7:AAZ7,ABB7)=0, "", SUM(AAD7,AAI7:AAJ7,AAL7:AAM7,AAO7:AAP7,AAR7:AAS7,AAU7:AAV7,AAX7:AAZ7,ABB7))</f>
        <v/>
      </c>
      <c r="ABJ7" s="3" t="str">
        <f>IF(SUM(AAU7:AAV7,AAX7:AAY7,ABB7)=0, "", SUM(AAU7:AAV7,AAX7:AAY7,ABB7))</f>
        <v/>
      </c>
      <c r="ABK7" s="3" t="str">
        <f>IF(SUM(AAJ7,AAL7:AAM7,AAP7,AAR7)=0, "", SUM(AAJ7,AAL7:AAM7,AAP7,AAR7))</f>
        <v/>
      </c>
      <c r="ABL7" s="3" t="str">
        <f>IF(SUM(AAD7,AAI7,AAO7,AAS7,AAZ7)=0, "", SUM(AAD7,AAI7,AAO7,AAS7,AAZ7))</f>
        <v/>
      </c>
      <c r="ABM7" s="3" t="str">
        <f>IF(SUM(AAB7:AAC7,AAE7,AAG7,ABA7)=0, "", SUM(AAB7:AAC7,AAE7,AAG7,ABA7))</f>
        <v/>
      </c>
      <c r="ABN7" s="3" t="str">
        <f>IF(SUM(AAF7,AAH7,AAN7,AAT7,ABC7)=0, "", SUM(AAF7,AAH7,AAN7,AAT7,ABC7))</f>
        <v/>
      </c>
      <c r="ABO7" s="3" t="str">
        <f>IF(ABJ7="", "", IF(ABJ7&gt;=8, 1, 0))</f>
        <v/>
      </c>
      <c r="ABP7" s="3" t="str">
        <f>IF(ABK7="", "", IF(ABK7&gt;=10, 1, 0))</f>
        <v/>
      </c>
      <c r="ABQ7" s="3" t="str">
        <f>IF(ABL7="", "", IF(ABL7&gt;=13, 1, 0))</f>
        <v/>
      </c>
      <c r="ABR7" s="3" t="str">
        <f>IF(ABM7="", "", IF(ABM7&gt;=10, 1, 0))</f>
        <v/>
      </c>
      <c r="ABS7" s="3" t="str">
        <f>IF(ABN7="", "", IF(ABN7&gt;=15, 1, 0))</f>
        <v/>
      </c>
      <c r="ABT7" s="3" t="str">
        <f>IF(AND(AAK7="", AAQ7="", AAW7=""), "", IF(AAK7=5,1,0) + IF(AAQ7=5,1,0) + IF(AAW7=5,1,0))</f>
        <v/>
      </c>
      <c r="ADF7" s="5" t="str">
        <f>IF(COUNTA(ABV7:ADE7)=0, "", SUM(ABV7:ADE7))</f>
        <v/>
      </c>
      <c r="ADG7" s="5" t="str">
        <f>IF(COUNTA(ABV7:ADE7)=0, "", SUM(ACF7,ACG7,ACP7,ACR7,ACT7,ACX7))</f>
        <v/>
      </c>
      <c r="ADH7" s="5" t="str">
        <f>IF(COUNTA(ABV7:ADE7)=0, "", SUM(ACH7,ACM7,ACO7,ACU7,ADB7))</f>
        <v/>
      </c>
      <c r="ADI7" s="5" t="str">
        <f>IF(COUNTA(ABV7:ADE7)=0, "", SUM(ABX7,ACI7,ACN7,ACS7,ACV7,ADA7))</f>
        <v/>
      </c>
      <c r="ADJ7" s="5" t="str">
        <f>IF(COUNTA(ABV7:ADE7)=0, "", SUM(ABW7,ACA7,ACC7,ACE7,ACL7,ADC7))</f>
        <v/>
      </c>
      <c r="ADK7" s="5" t="str">
        <f>IF(COUNTA(ABV7:ADE7)=0, "", SUM(ACJ7,ACK7,ACQ7,ACW7,ACY7,ACZ7,ADD7,ADE7))</f>
        <v/>
      </c>
      <c r="ADL7" s="5" t="str">
        <f>IF(COUNTA(ABV7:ADE7)=0, "", SUM(ABV7,ABY7,ABZ7,ACB7,ACD7))</f>
        <v/>
      </c>
      <c r="AEH7" s="3" t="str">
        <f>IF(COUNTA(ADN7:AEG7)=0, "", SUM(ADN7:AEG7))</f>
        <v/>
      </c>
      <c r="AFW7" s="3" t="str">
        <f>IF(COUNTA(AER7:AFU7)=0, "", SUM(AER7:AFU7))</f>
        <v/>
      </c>
      <c r="AHT7" s="3" t="str">
        <f>IF(COUNTBLANK(AHJ7:AHS7)&gt;0, "", SUM(AHJ7:AHS7))</f>
        <v/>
      </c>
      <c r="AHU7" s="3" t="str">
        <f>IF(COUNTBLANK(AHJ7:AHS7)&gt;0, "", SUM(AHN7,AHS7))</f>
        <v/>
      </c>
      <c r="AHV7" s="3" t="str">
        <f>IF(COUNTBLANK(AHJ7:AHS7)&gt;0, "", SUM(AHL7,AHO7))</f>
        <v/>
      </c>
      <c r="AHW7" s="3" t="str">
        <f>IF(COUNTBLANK(AHJ7:AHS7)&gt;0, "", SUM(AHP7,AHR7))</f>
        <v/>
      </c>
      <c r="AHX7" s="3" t="str">
        <f>IF(COUNTBLANK(AHJ7:AHS7)&gt;0, "", SUM(AHM7,AHQ7))</f>
        <v/>
      </c>
      <c r="AHY7" s="3" t="str">
        <f>IF(COUNTBLANK(AHJ7:AHS7)&gt;0, "", SUM(AHJ7:AHK7))</f>
        <v/>
      </c>
      <c r="AJI7" s="3" t="str">
        <f>IF(COUNTBLANK(AIY7:AJG7)&gt;0, "", SUM(AIY7:AJG7))</f>
        <v/>
      </c>
      <c r="AJR7" s="3" t="str">
        <f>IF(COUNTBLANK(AJK7:AJQ7)&gt;0, "", SUM(AJK7:AJQ7))</f>
        <v/>
      </c>
    </row>
    <row r="8" spans="1:954" s="11" customFormat="1" ht="15" customHeight="1" x14ac:dyDescent="0.3">
      <c r="A8" s="3">
        <v>316376</v>
      </c>
      <c r="B8" s="3" t="s">
        <v>1957</v>
      </c>
      <c r="C8" s="2">
        <v>44311</v>
      </c>
      <c r="D8" s="3">
        <v>0</v>
      </c>
      <c r="E8" s="3">
        <v>0</v>
      </c>
      <c r="F8" s="3">
        <v>0</v>
      </c>
      <c r="G8" s="3">
        <v>0</v>
      </c>
      <c r="H8" s="3">
        <v>0</v>
      </c>
      <c r="I8" s="3">
        <v>1</v>
      </c>
      <c r="J8" s="3">
        <v>0</v>
      </c>
      <c r="K8" s="3">
        <v>0</v>
      </c>
      <c r="L8" s="3">
        <v>0</v>
      </c>
      <c r="M8" s="3">
        <v>0</v>
      </c>
      <c r="N8" s="3">
        <v>0</v>
      </c>
      <c r="O8" s="3">
        <v>0</v>
      </c>
      <c r="P8" s="3">
        <v>0</v>
      </c>
      <c r="Q8" s="3">
        <v>0</v>
      </c>
      <c r="R8" s="3">
        <v>0</v>
      </c>
      <c r="S8" s="3">
        <v>0</v>
      </c>
      <c r="T8" s="3">
        <v>0</v>
      </c>
      <c r="U8" s="3">
        <v>0</v>
      </c>
      <c r="V8" s="3">
        <f>IF(COUNTA(D8,F8,H8,J8,L8,N8,P8,R8,T8)=0, "", IF(OR(D8=1,F8=1,H8=1,J8=1,L8=1,N8=1,P8=1,R8=1,T8=1), 1, 0))</f>
        <v>0</v>
      </c>
      <c r="W8" s="3">
        <f>IF(COUNTA(E8,G8,I8,K8,M8,O8,Q8,S8,U8)=0, "", IF(OR(E8=1,G8=1,I8=1,K8=1,M8=1,O8=1,Q8=1,S8=1,U8=1), 1, 0))</f>
        <v>1</v>
      </c>
      <c r="X8" s="3">
        <v>0</v>
      </c>
      <c r="Y8" s="3">
        <v>1</v>
      </c>
      <c r="Z8" s="3">
        <v>1</v>
      </c>
      <c r="AA8" s="3">
        <v>1</v>
      </c>
      <c r="AB8" s="3">
        <f>IF(AG8&lt;&gt;"", 1, 0)</f>
        <v>1</v>
      </c>
      <c r="AC8" s="3">
        <f>IF(AH8&lt;&gt;"", 1, 0)</f>
        <v>1</v>
      </c>
      <c r="AD8" s="3">
        <v>0</v>
      </c>
      <c r="AE8" s="7" t="s">
        <v>154</v>
      </c>
      <c r="AF8" s="2">
        <v>44815</v>
      </c>
      <c r="AG8" s="8" t="s">
        <v>1683</v>
      </c>
      <c r="AH8" s="8">
        <v>45137</v>
      </c>
      <c r="AI8" s="8"/>
      <c r="AJ8" s="3">
        <f>IF(OR(ISBLANK(AE8), ISBLANK(AG8)), "", AG8 - AE8)</f>
        <v>134</v>
      </c>
      <c r="AK8" s="9">
        <v>44478</v>
      </c>
      <c r="AL8" s="3">
        <f>IF(OR(ISBLANK(AG8), ISBLANK(AK8)), "", AK8 - AG8)</f>
        <v>3</v>
      </c>
      <c r="AM8" s="2">
        <v>44758</v>
      </c>
      <c r="AN8" s="10">
        <f>IF(OR(ISBLANK(AM8), ISBLANK(AF8)), "", AF8 - AM8)</f>
        <v>57</v>
      </c>
      <c r="AO8" s="2">
        <v>44341</v>
      </c>
      <c r="AP8" s="2">
        <v>35951</v>
      </c>
      <c r="AQ8" s="3">
        <f>IF(OR(ISBLANK(AO8), ISBLANK(AP8)), "", DATEDIF(AP8, AO8, "Y"))</f>
        <v>22</v>
      </c>
      <c r="AR8" t="s">
        <v>0</v>
      </c>
      <c r="AS8">
        <f>IF(ISBLANK(AR8), "", IF(AR8="ישראל", 1, 2))</f>
        <v>1</v>
      </c>
      <c r="AT8" t="s">
        <v>0</v>
      </c>
      <c r="AU8" t="s">
        <v>0</v>
      </c>
      <c r="AV8" s="3"/>
      <c r="AW8" s="3">
        <v>1</v>
      </c>
      <c r="AX8" s="3">
        <v>1</v>
      </c>
      <c r="AY8" s="3">
        <v>14</v>
      </c>
      <c r="AZ8" s="3">
        <f>IF(ISBLANK(AY8), "", IF(AY8&lt;=8, 1, IF(AY8&lt;=12, 2, 3)))</f>
        <v>3</v>
      </c>
      <c r="BA8" s="3">
        <v>12</v>
      </c>
      <c r="BB8" s="3">
        <f>IF(ISBLANK(BA8), "", IF(BA8&lt;=8, 1, IF(BA8&lt;=12, 2, 3)))</f>
        <v>2</v>
      </c>
      <c r="BC8" t="s">
        <v>152</v>
      </c>
      <c r="BD8" t="s">
        <v>153</v>
      </c>
      <c r="BE8" s="3">
        <v>2</v>
      </c>
      <c r="BF8" s="3"/>
      <c r="BG8" s="3">
        <v>1</v>
      </c>
      <c r="BH8" s="2" t="s">
        <v>154</v>
      </c>
      <c r="BI8" s="3">
        <v>1</v>
      </c>
      <c r="BJ8" s="3">
        <v>1</v>
      </c>
      <c r="BK8" s="3">
        <v>1</v>
      </c>
      <c r="BL8" s="3">
        <v>1</v>
      </c>
      <c r="BM8" s="3">
        <v>1</v>
      </c>
      <c r="BN8" s="3">
        <v>1</v>
      </c>
      <c r="BO8" s="3">
        <v>1</v>
      </c>
      <c r="BP8" s="3">
        <v>1</v>
      </c>
      <c r="BQ8" s="3">
        <v>1</v>
      </c>
      <c r="BR8" s="3">
        <v>5</v>
      </c>
      <c r="BS8" s="3">
        <v>1</v>
      </c>
      <c r="BT8" s="3">
        <v>1</v>
      </c>
      <c r="BU8" s="3">
        <v>1</v>
      </c>
      <c r="BV8" s="3">
        <v>2</v>
      </c>
      <c r="BW8" s="3">
        <v>1</v>
      </c>
      <c r="BX8" s="3">
        <v>2</v>
      </c>
      <c r="BY8" s="3">
        <v>1</v>
      </c>
      <c r="BZ8" s="3">
        <v>1</v>
      </c>
      <c r="CA8" s="3">
        <v>1</v>
      </c>
      <c r="CB8" s="3">
        <v>1</v>
      </c>
      <c r="CC8" s="3">
        <v>1</v>
      </c>
      <c r="CD8" s="3">
        <v>5</v>
      </c>
      <c r="CE8" s="3">
        <v>1</v>
      </c>
      <c r="CF8" s="3">
        <v>2</v>
      </c>
      <c r="CG8" s="3">
        <v>5</v>
      </c>
      <c r="CH8" s="3">
        <v>1</v>
      </c>
      <c r="CI8" s="3">
        <v>1</v>
      </c>
      <c r="CJ8" s="3">
        <v>1</v>
      </c>
      <c r="CK8" s="3">
        <v>1</v>
      </c>
      <c r="CL8" s="3">
        <v>1</v>
      </c>
      <c r="CM8" s="3">
        <f>IF(SUM(BI8:BQ8,BS8:BW8,BY8:CC8,CE8:CJ8)=0, "", SUM(BI8:BQ8,BS8:BW8,BY8:CC8,CE8:CJ8))</f>
        <v>31</v>
      </c>
      <c r="CN8" s="3">
        <f>IF(SUM(CQ8, CR8, CS8, CT8, CU8)=0, "", IF(OR(CQ8&gt;=8, CR8&gt;=10, CS8&gt;=13, CT8&gt;=10, CU8&gt;=15), 1, 0))</f>
        <v>0</v>
      </c>
      <c r="CO8" s="3">
        <f>IF(SUM(BI8:BJ8,BL8,BM8,BN8,BO8,BU8,CA8,CH8,CJ8)=0, "", SUM(BI8:BJ8,BL8,BM8,BN8,BO8,BU8,CA8,CH8,CJ8))</f>
        <v>10</v>
      </c>
      <c r="CP8" s="3">
        <f>IF(SUM(BK8,BP8:BQ8,BS8:BT8,BV8:BW8,BY8:BZ8,CB8:CC8,CE8:CG8,CI8)=0, "", SUM(BK8,BP8:BQ8,BS8:BT8,BV8:BW8,BY8:BZ8,CB8:CC8,CE8:CG8,CI8))</f>
        <v>21</v>
      </c>
      <c r="CQ8" s="3">
        <f>IF(SUM(CB8:CC8,CE8:CF8,CI8)=0, "", SUM(CB8:CC8,CE8:CF8,CI8))</f>
        <v>6</v>
      </c>
      <c r="CR8" s="3">
        <f>IF(SUM(BQ8,BS8:BT8,BW8,BY8)=0, "", SUM(BQ8,BS8:BT8,BW8,BY8))</f>
        <v>5</v>
      </c>
      <c r="CS8" s="3">
        <f>IF(SUM(BK8,BP8,BV8,BZ8,CG8)=0, "", SUM(BK8,BP8,BV8,BZ8,CG8))</f>
        <v>10</v>
      </c>
      <c r="CT8" s="3">
        <f>IF(SUM(BI8:BJ8,BL8,BN8,CH8)=0, "", SUM(BI8:BJ8,BL8,BN8,CH8))</f>
        <v>5</v>
      </c>
      <c r="CU8" s="3">
        <f>IF(SUM(BM8,BO8,BU8,CA8,CJ8)=0, "", SUM(BM8,BO8,BU8,CA8,CJ8))</f>
        <v>5</v>
      </c>
      <c r="CV8" s="3">
        <f>IF(CQ8="", "", IF(CQ8&gt;=8, 1, 0))</f>
        <v>0</v>
      </c>
      <c r="CW8" s="3">
        <f>IF(CR8="", "", IF(CR8&gt;=10, 1, 0))</f>
        <v>0</v>
      </c>
      <c r="CX8" s="3">
        <f>IF(CS8="", "", IF(CS8&gt;=13, 1, 0))</f>
        <v>0</v>
      </c>
      <c r="CY8" s="3">
        <f>IF(CT8="", "", IF(CT8&gt;=10, 1, 0))</f>
        <v>0</v>
      </c>
      <c r="CZ8" s="3">
        <f>IF(CU8="", "", IF(CU8&gt;=15, 1, 0))</f>
        <v>0</v>
      </c>
      <c r="DA8" s="3">
        <f>IF(AND(BR8="", BX8="", CD8=""), "", IF(BR8=5,1,0) + IF(BX8=5,1,0) + IF(CD8=5,1,0))</f>
        <v>2</v>
      </c>
      <c r="DB8" s="2" t="s">
        <v>154</v>
      </c>
      <c r="DC8" s="5">
        <v>0</v>
      </c>
      <c r="DD8" s="6"/>
      <c r="DE8" s="5">
        <v>4</v>
      </c>
      <c r="DF8" s="6">
        <v>12</v>
      </c>
      <c r="DG8" s="5">
        <v>0</v>
      </c>
      <c r="DH8" s="6"/>
      <c r="DI8" s="5">
        <v>0</v>
      </c>
      <c r="DJ8" s="6"/>
      <c r="DK8" s="5">
        <v>0</v>
      </c>
      <c r="DL8" s="6"/>
      <c r="DM8" s="5">
        <v>5</v>
      </c>
      <c r="DN8" s="6">
        <v>10</v>
      </c>
      <c r="DO8" s="5">
        <v>0</v>
      </c>
      <c r="DP8" s="6"/>
      <c r="DQ8" s="5">
        <v>3</v>
      </c>
      <c r="DR8" s="6"/>
      <c r="DS8" s="5">
        <v>2</v>
      </c>
      <c r="DT8" s="6"/>
      <c r="DU8" s="5">
        <v>3</v>
      </c>
      <c r="DV8" s="6"/>
      <c r="DW8" s="5">
        <v>0</v>
      </c>
      <c r="DX8" s="6"/>
      <c r="DY8" s="5">
        <v>3</v>
      </c>
      <c r="DZ8" s="6"/>
      <c r="EA8" s="5">
        <v>5</v>
      </c>
      <c r="EB8" s="6">
        <v>11</v>
      </c>
      <c r="EC8" s="5">
        <v>2</v>
      </c>
      <c r="ED8" s="6"/>
      <c r="EE8" s="5">
        <v>0</v>
      </c>
      <c r="EF8" s="6"/>
      <c r="EG8" s="5">
        <v>0</v>
      </c>
      <c r="EH8" s="6"/>
      <c r="EI8" s="5">
        <v>5</v>
      </c>
      <c r="EJ8" s="6">
        <v>21</v>
      </c>
      <c r="EK8" s="3">
        <v>3</v>
      </c>
      <c r="EL8" s="3">
        <v>1</v>
      </c>
      <c r="EM8" s="3">
        <v>2</v>
      </c>
      <c r="EN8" s="2" t="s">
        <v>154</v>
      </c>
      <c r="EO8" s="3">
        <v>0</v>
      </c>
      <c r="EP8" s="3">
        <v>0</v>
      </c>
      <c r="EQ8" s="3">
        <v>0</v>
      </c>
      <c r="ER8" s="3">
        <v>1</v>
      </c>
      <c r="ES8" s="3">
        <v>0</v>
      </c>
      <c r="ET8" s="3">
        <v>3</v>
      </c>
      <c r="EU8" s="3">
        <v>3</v>
      </c>
      <c r="EV8" s="3">
        <v>3</v>
      </c>
      <c r="EW8" s="3">
        <v>2</v>
      </c>
      <c r="EX8" s="3">
        <v>1</v>
      </c>
      <c r="EY8" s="3">
        <v>1</v>
      </c>
      <c r="EZ8" s="3">
        <v>0</v>
      </c>
      <c r="FA8" s="3">
        <v>0</v>
      </c>
      <c r="FB8" s="3">
        <v>0</v>
      </c>
      <c r="FC8" s="3">
        <v>1</v>
      </c>
      <c r="FD8" s="3">
        <v>0</v>
      </c>
      <c r="FE8" s="3">
        <v>3</v>
      </c>
      <c r="FF8" s="3">
        <v>2</v>
      </c>
      <c r="FG8" s="3">
        <v>3</v>
      </c>
      <c r="FH8" s="3">
        <v>0</v>
      </c>
      <c r="FI8" s="3">
        <v>23</v>
      </c>
      <c r="FJ8" s="3">
        <v>0</v>
      </c>
      <c r="FK8" s="3">
        <v>0</v>
      </c>
      <c r="FL8" s="2" t="s">
        <v>154</v>
      </c>
      <c r="FM8" s="3">
        <v>3</v>
      </c>
      <c r="FN8" s="3">
        <v>2</v>
      </c>
      <c r="FO8" s="3">
        <v>2</v>
      </c>
      <c r="FP8" s="3">
        <v>4</v>
      </c>
      <c r="FQ8" s="3">
        <v>2</v>
      </c>
      <c r="FR8" s="3">
        <v>5</v>
      </c>
      <c r="FS8" s="4">
        <f>IF(COUNTBLANK(FM8:FR8)&gt;0, "", AVERAGE(FM8:FR8))</f>
        <v>3</v>
      </c>
      <c r="FT8" s="2" t="s">
        <v>154</v>
      </c>
      <c r="FU8" s="3">
        <v>1</v>
      </c>
      <c r="FV8" s="3">
        <v>1</v>
      </c>
      <c r="FW8" s="3">
        <v>0</v>
      </c>
      <c r="FX8" s="3">
        <v>1</v>
      </c>
      <c r="FY8" s="3">
        <v>0</v>
      </c>
      <c r="FZ8" s="3">
        <v>1</v>
      </c>
      <c r="GA8" s="3">
        <v>0</v>
      </c>
      <c r="GB8" s="3">
        <v>0</v>
      </c>
      <c r="GC8" s="3">
        <v>0</v>
      </c>
      <c r="GD8" s="3">
        <v>1</v>
      </c>
      <c r="GE8" s="3">
        <f>IF(COUNTBLANK(FU8:GC8)&gt;0, "", SUM(FU8:GC8))</f>
        <v>4</v>
      </c>
      <c r="GF8" s="2" t="s">
        <v>154</v>
      </c>
      <c r="GG8" s="3">
        <v>2</v>
      </c>
      <c r="GH8" s="3">
        <v>1</v>
      </c>
      <c r="GI8" s="3">
        <v>2</v>
      </c>
      <c r="GJ8" s="3">
        <v>1</v>
      </c>
      <c r="GK8" s="3">
        <v>1</v>
      </c>
      <c r="GL8" s="3">
        <v>1</v>
      </c>
      <c r="GM8" s="3">
        <v>1</v>
      </c>
      <c r="GN8" s="3">
        <f>IF(COUNTBLANK(GG8:GM8)&gt;0, "", SUM(GG8:GM8))</f>
        <v>9</v>
      </c>
      <c r="GO8" s="2" t="s">
        <v>155</v>
      </c>
      <c r="GP8" s="3">
        <v>1</v>
      </c>
      <c r="GQ8" s="3">
        <v>4</v>
      </c>
      <c r="GR8" s="3">
        <v>4</v>
      </c>
      <c r="GS8" s="3">
        <v>4</v>
      </c>
      <c r="GT8" s="3">
        <v>5</v>
      </c>
      <c r="GU8" s="3">
        <v>3</v>
      </c>
      <c r="GV8" s="3">
        <v>4</v>
      </c>
      <c r="GW8" s="3">
        <v>4</v>
      </c>
      <c r="GX8" s="3">
        <v>5</v>
      </c>
      <c r="GY8" s="3">
        <v>4</v>
      </c>
      <c r="GZ8" s="3">
        <v>4</v>
      </c>
      <c r="HA8" s="3">
        <v>3</v>
      </c>
      <c r="HB8" s="3">
        <v>3</v>
      </c>
      <c r="HC8" s="3">
        <v>5</v>
      </c>
      <c r="HD8" s="3">
        <v>4</v>
      </c>
      <c r="HE8" s="3">
        <v>3</v>
      </c>
      <c r="HF8" s="3">
        <v>5</v>
      </c>
      <c r="HG8" s="3">
        <v>4</v>
      </c>
      <c r="HH8" s="3">
        <v>5</v>
      </c>
      <c r="HI8" s="3">
        <f>IF(COUNTBLANK(GQ8:HH8)&gt;0, "", SUM(GQ8:HH8))</f>
        <v>73</v>
      </c>
      <c r="HJ8" s="2" t="s">
        <v>155</v>
      </c>
      <c r="HK8" s="3">
        <v>3</v>
      </c>
      <c r="HL8" s="3">
        <v>3</v>
      </c>
      <c r="HM8" s="3">
        <v>0</v>
      </c>
      <c r="HN8" s="3">
        <v>3</v>
      </c>
      <c r="HO8" s="3">
        <v>3</v>
      </c>
      <c r="HP8" s="3">
        <v>3</v>
      </c>
      <c r="HQ8" s="3">
        <v>2</v>
      </c>
      <c r="HR8" s="3">
        <v>1</v>
      </c>
      <c r="HS8" s="3">
        <v>1</v>
      </c>
      <c r="HT8" s="3">
        <v>1</v>
      </c>
      <c r="HU8" s="3">
        <v>3</v>
      </c>
      <c r="HV8" s="3">
        <v>3</v>
      </c>
      <c r="HW8" s="3">
        <v>1</v>
      </c>
      <c r="HX8" s="3">
        <v>2</v>
      </c>
      <c r="HY8" s="3">
        <v>1</v>
      </c>
      <c r="HZ8" s="3">
        <v>3</v>
      </c>
      <c r="IA8" s="3">
        <v>3</v>
      </c>
      <c r="IB8" s="3">
        <v>3</v>
      </c>
      <c r="IC8" s="3">
        <v>1</v>
      </c>
      <c r="ID8" s="3">
        <v>1</v>
      </c>
      <c r="IE8" s="3">
        <v>2</v>
      </c>
      <c r="IF8" s="3">
        <v>1</v>
      </c>
      <c r="IG8" s="3">
        <v>3</v>
      </c>
      <c r="IH8" s="3">
        <v>3</v>
      </c>
      <c r="II8" s="3">
        <v>1</v>
      </c>
      <c r="IJ8" s="3">
        <f>IF(COUNTA(HK8:II8)=0, "", SUM(HK8,HL8,HN8,HO8,HP8,HU8,HV8,HX8,HZ8,IA8,IB8,IH8))</f>
        <v>35</v>
      </c>
      <c r="IK8" s="3">
        <f>IF(COUNTA(HK8:II8)=0, "", SUM(HM8,HQ8,HR8,HS8,HT8,HW8,HY8,IC8,ID8,IE8,IF8,IG8,II8))</f>
        <v>16</v>
      </c>
      <c r="IL8" s="3">
        <v>1</v>
      </c>
      <c r="IM8" s="3">
        <v>3</v>
      </c>
      <c r="IN8" s="3">
        <v>0</v>
      </c>
      <c r="IO8" s="3">
        <v>0</v>
      </c>
      <c r="IP8" s="3">
        <v>1</v>
      </c>
      <c r="IQ8" s="3">
        <v>0</v>
      </c>
      <c r="IR8" s="3">
        <v>3</v>
      </c>
      <c r="IS8" s="3">
        <v>1</v>
      </c>
      <c r="IT8" s="3">
        <v>0</v>
      </c>
      <c r="IU8" s="3">
        <v>0</v>
      </c>
      <c r="IV8" s="3">
        <v>2</v>
      </c>
      <c r="IW8" s="3">
        <v>1</v>
      </c>
      <c r="IX8" s="3">
        <v>1</v>
      </c>
      <c r="IY8" s="3">
        <v>2</v>
      </c>
      <c r="IZ8" s="3">
        <v>0</v>
      </c>
      <c r="JA8" s="3">
        <v>3</v>
      </c>
      <c r="JB8" s="3">
        <v>1</v>
      </c>
      <c r="JC8" s="3">
        <v>1</v>
      </c>
      <c r="JD8" s="3">
        <v>0</v>
      </c>
      <c r="JE8" s="3">
        <v>0</v>
      </c>
      <c r="JF8" s="3">
        <v>1</v>
      </c>
      <c r="JG8" s="3">
        <v>1</v>
      </c>
      <c r="JH8" s="3">
        <v>1</v>
      </c>
      <c r="JI8" s="3">
        <v>2</v>
      </c>
      <c r="JJ8" s="3">
        <v>0</v>
      </c>
      <c r="JK8" s="3">
        <f>IF(COUNTA(IL8:JJ8)=0, "", SUM(IL8,IM8,IO8,IP8,IQ8,IV8,IW8,IY8,JA8,JB8,JC8,JI8))</f>
        <v>17</v>
      </c>
      <c r="JL8" s="3">
        <f>IF(COUNTA(IL8:JJ8)=0, "", SUM(IN8,IR8,IS8,IT8,IU8,IX8,IZ8,JD8,JE8,JF8,JG8,JH8,JJ8))</f>
        <v>8</v>
      </c>
      <c r="JM8" s="2" t="s">
        <v>155</v>
      </c>
      <c r="JN8" s="3">
        <v>1</v>
      </c>
      <c r="JO8" s="3">
        <v>1</v>
      </c>
      <c r="JP8" s="3">
        <v>2</v>
      </c>
      <c r="JQ8" s="3">
        <v>1</v>
      </c>
      <c r="JR8" s="3">
        <v>2</v>
      </c>
      <c r="JS8" s="3">
        <v>2</v>
      </c>
      <c r="JT8" s="3">
        <v>3</v>
      </c>
      <c r="JU8" s="3">
        <v>1</v>
      </c>
      <c r="JV8" s="3">
        <v>1</v>
      </c>
      <c r="JW8" s="3">
        <v>1</v>
      </c>
      <c r="JX8" s="3">
        <v>3</v>
      </c>
      <c r="JY8" s="3">
        <v>3</v>
      </c>
      <c r="JZ8" s="3">
        <v>2</v>
      </c>
      <c r="KA8" s="3">
        <v>1</v>
      </c>
      <c r="KB8" s="3">
        <v>1</v>
      </c>
      <c r="KC8" s="3">
        <v>1</v>
      </c>
      <c r="KD8" s="3">
        <v>3</v>
      </c>
      <c r="KE8" s="3">
        <v>3</v>
      </c>
      <c r="KF8" s="3">
        <v>1</v>
      </c>
      <c r="KG8" s="3">
        <v>3</v>
      </c>
      <c r="KH8" s="3">
        <v>1</v>
      </c>
      <c r="KI8" s="3">
        <v>2</v>
      </c>
      <c r="KJ8" s="3">
        <v>4</v>
      </c>
      <c r="KK8" s="3">
        <v>1</v>
      </c>
      <c r="KL8" s="3">
        <v>2</v>
      </c>
      <c r="KM8" s="3">
        <v>4</v>
      </c>
      <c r="KN8" s="3">
        <v>1</v>
      </c>
      <c r="KO8" s="3">
        <v>1</v>
      </c>
      <c r="KP8" s="3">
        <v>2</v>
      </c>
      <c r="KQ8" s="3">
        <v>2</v>
      </c>
      <c r="KR8" s="3">
        <v>1</v>
      </c>
      <c r="KS8" s="3">
        <v>1</v>
      </c>
      <c r="KT8" s="3">
        <v>3</v>
      </c>
      <c r="KU8" s="3">
        <v>2</v>
      </c>
      <c r="KV8" s="3">
        <v>3</v>
      </c>
      <c r="KW8" s="3">
        <v>4</v>
      </c>
      <c r="KX8" s="5">
        <f>IF(COUNTA(JN8:KW8)=0, "", SUM(JN8:KW8))</f>
        <v>70</v>
      </c>
      <c r="KY8" s="5">
        <f>IF(COUNTA(JN8:KW8)=0, "", SUM(JX8,JY8,KH8,KJ8,KL8,KP8))</f>
        <v>15</v>
      </c>
      <c r="KZ8" s="5">
        <f>IF(COUNTA(JN8:KW8)=0, "", SUM(JZ8,KE8,KG8,KM8,KT8))</f>
        <v>15</v>
      </c>
      <c r="LA8" s="5">
        <f>IF(COUNTA(JN8:KW8)=0, "", SUM(JP8,KA8,KF8,KK8,KN8,KS8))</f>
        <v>7</v>
      </c>
      <c r="LB8" s="5">
        <f>IF(COUNTA(JN8:KW8)=0, "", SUM(JO8,JS8,JU8,JW8,KD8,KU8))</f>
        <v>10</v>
      </c>
      <c r="LC8" s="5">
        <f>IF(COUNTA(JN8:KW8)=0, "", SUM(KB8,KC8,KI8,KO8,KQ8,KR8,KV8,KW8))</f>
        <v>15</v>
      </c>
      <c r="LD8" s="5">
        <f>IF(COUNTA(JN8:KW8)=0, "", SUM(JN8,JQ8,JR8,JT8,JV8))</f>
        <v>8</v>
      </c>
      <c r="LE8" s="2">
        <v>44500</v>
      </c>
      <c r="LF8" s="3">
        <v>80</v>
      </c>
      <c r="LG8" s="3">
        <v>40</v>
      </c>
      <c r="LH8" s="3">
        <v>20</v>
      </c>
      <c r="LI8" s="3">
        <v>0</v>
      </c>
      <c r="LJ8" s="3">
        <v>10</v>
      </c>
      <c r="LK8" s="3">
        <v>0</v>
      </c>
      <c r="LL8" s="3">
        <v>20</v>
      </c>
      <c r="LM8" s="3">
        <v>0</v>
      </c>
      <c r="LN8" s="3">
        <v>30</v>
      </c>
      <c r="LO8" s="3">
        <v>20</v>
      </c>
      <c r="LP8" s="3">
        <v>0</v>
      </c>
      <c r="LQ8" s="3">
        <v>0</v>
      </c>
      <c r="LR8" s="3">
        <v>10</v>
      </c>
      <c r="LS8" s="3">
        <v>10</v>
      </c>
      <c r="LT8" s="3">
        <v>80</v>
      </c>
      <c r="LU8" s="3">
        <v>0</v>
      </c>
      <c r="LV8" s="3">
        <v>10</v>
      </c>
      <c r="LW8" s="3">
        <v>40</v>
      </c>
      <c r="LX8" s="3">
        <v>20</v>
      </c>
      <c r="LY8" s="3">
        <v>30</v>
      </c>
      <c r="LZ8" s="3">
        <v>0</v>
      </c>
      <c r="MA8" s="3">
        <v>40</v>
      </c>
      <c r="MB8" s="3">
        <v>30</v>
      </c>
      <c r="MC8" s="3">
        <v>60</v>
      </c>
      <c r="MD8" s="3">
        <v>50</v>
      </c>
      <c r="ME8" s="3">
        <v>60</v>
      </c>
      <c r="MF8" s="3">
        <v>10</v>
      </c>
      <c r="MG8" s="3">
        <v>0</v>
      </c>
      <c r="MH8" s="26">
        <f>IF(COUNTBLANK(LF8:MG8)&gt;0, "", AVERAGE(LF8:MG8))</f>
        <v>23.928571428571427</v>
      </c>
      <c r="MI8" s="26">
        <f>IF(COUNTA(LF8:MG8)=0, "", AVERAGE(LG8,LS8,LT8,LU8,LV8,LW8,LY8,MA8,MB8))</f>
        <v>31.111111111111111</v>
      </c>
      <c r="MJ8" s="26">
        <f>IF(COUNTA(LF8:MG8)=0, "", AVERAGE(LH8,LI8,LJ8,LK8,LM8,LO8,MD8,ME8))</f>
        <v>20</v>
      </c>
      <c r="MK8" s="26">
        <f>IF(COUNTA(LF8:MG8)=0, "", AVERAGE(LL8,LP8,LQ8,LR8,MF8,MG8))</f>
        <v>6.666666666666667</v>
      </c>
      <c r="ML8" s="2" t="s">
        <v>156</v>
      </c>
      <c r="MM8" s="3">
        <v>2</v>
      </c>
      <c r="MN8" s="3">
        <v>1</v>
      </c>
      <c r="MO8" s="3">
        <v>2</v>
      </c>
      <c r="MP8" s="3">
        <v>2</v>
      </c>
      <c r="MQ8" s="3">
        <v>2</v>
      </c>
      <c r="MR8" s="3">
        <v>2</v>
      </c>
      <c r="MS8" s="3">
        <v>2</v>
      </c>
      <c r="MT8" s="3">
        <v>2</v>
      </c>
      <c r="MU8" s="3">
        <v>1</v>
      </c>
      <c r="MV8" s="3">
        <v>2</v>
      </c>
      <c r="MW8" s="3">
        <v>2</v>
      </c>
      <c r="MX8" s="3">
        <v>3</v>
      </c>
      <c r="MY8" s="3">
        <v>2</v>
      </c>
      <c r="MZ8" s="3">
        <v>2</v>
      </c>
      <c r="NA8" s="3">
        <v>1</v>
      </c>
      <c r="NB8" s="3">
        <v>2</v>
      </c>
      <c r="NC8" s="3">
        <v>1</v>
      </c>
      <c r="ND8" s="3">
        <v>1</v>
      </c>
      <c r="NE8" s="3">
        <v>1</v>
      </c>
      <c r="NF8" s="3">
        <v>2</v>
      </c>
      <c r="NG8" s="3">
        <f>IF(COUNTA(MM8:NF8)=0, "", SUM(MM8:NF8))</f>
        <v>35</v>
      </c>
      <c r="NH8" s="2" t="s">
        <v>156</v>
      </c>
      <c r="NI8" s="3">
        <v>4</v>
      </c>
      <c r="NJ8" s="3">
        <v>5</v>
      </c>
      <c r="NK8" s="3">
        <v>4</v>
      </c>
      <c r="NL8" s="3">
        <v>5</v>
      </c>
      <c r="NM8" s="3">
        <v>5</v>
      </c>
      <c r="NN8" s="3">
        <v>4</v>
      </c>
      <c r="NO8" s="3">
        <v>4</v>
      </c>
      <c r="NP8" s="3">
        <v>1</v>
      </c>
      <c r="NQ8" s="3">
        <v>5</v>
      </c>
      <c r="NR8" s="3">
        <v>4</v>
      </c>
      <c r="NS8" s="3">
        <v>5</v>
      </c>
      <c r="NT8" s="3">
        <v>4</v>
      </c>
      <c r="NU8" s="3">
        <v>1</v>
      </c>
      <c r="NV8" s="3">
        <v>5</v>
      </c>
      <c r="NW8" s="3">
        <v>4</v>
      </c>
      <c r="NX8" s="3">
        <v>4</v>
      </c>
      <c r="NY8" s="3">
        <v>3</v>
      </c>
      <c r="NZ8" s="3">
        <v>5</v>
      </c>
      <c r="OA8" s="3">
        <v>2</v>
      </c>
      <c r="OB8" s="3">
        <v>5</v>
      </c>
      <c r="OC8" s="3">
        <v>5</v>
      </c>
      <c r="OD8" s="3">
        <v>5</v>
      </c>
      <c r="OE8" s="3">
        <v>4</v>
      </c>
      <c r="OF8" s="3">
        <v>2</v>
      </c>
      <c r="OG8" s="3">
        <v>4</v>
      </c>
      <c r="OH8" s="3">
        <v>3</v>
      </c>
      <c r="OI8" s="3">
        <v>3</v>
      </c>
      <c r="OJ8" s="3">
        <v>3</v>
      </c>
      <c r="OK8" s="3">
        <f>IF(COUNTA(NI8:OJ8)=0, "", SUM(NK8,NP8,NS8,NW8,OC8,OG8,OJ8))</f>
        <v>26</v>
      </c>
      <c r="OL8" s="3">
        <f>IF(COUNTA(NI8:OJ8)=0, "", SUM(NJ8,NL8,NQ8,NV8,NZ8,OB8,OD8))</f>
        <v>35</v>
      </c>
      <c r="OM8" s="3">
        <f>IF(COUNTA(NI8:OJ8)=0, "", SUM(NN8,NR8,NU8,NY8,OA8,OF8,OI8))</f>
        <v>19</v>
      </c>
      <c r="ON8" s="3">
        <f>IF(COUNTA(NI8:OJ8)=0, "", SUM(NI8,NM8,NO8,NT8,NX8,OE8,OH8))</f>
        <v>28</v>
      </c>
      <c r="OO8" t="s">
        <v>157</v>
      </c>
      <c r="OP8">
        <v>1</v>
      </c>
      <c r="OQ8" s="2">
        <v>44528</v>
      </c>
      <c r="OR8" s="3">
        <v>30</v>
      </c>
      <c r="OS8" s="3">
        <v>30</v>
      </c>
      <c r="OT8" s="3">
        <v>10</v>
      </c>
      <c r="OU8" s="3">
        <v>10</v>
      </c>
      <c r="OV8" s="3">
        <v>0</v>
      </c>
      <c r="OW8" s="3">
        <v>0</v>
      </c>
      <c r="OX8" s="3">
        <v>10</v>
      </c>
      <c r="OY8" s="3">
        <v>0</v>
      </c>
      <c r="OZ8" s="3">
        <v>60</v>
      </c>
      <c r="PA8" s="3">
        <v>10</v>
      </c>
      <c r="PB8" s="3">
        <v>0</v>
      </c>
      <c r="PC8" s="3">
        <v>0</v>
      </c>
      <c r="PD8" s="3">
        <v>10</v>
      </c>
      <c r="PE8" s="3">
        <v>10</v>
      </c>
      <c r="PF8" s="3">
        <v>40</v>
      </c>
      <c r="PG8" s="3">
        <v>10</v>
      </c>
      <c r="PH8" s="3">
        <v>30</v>
      </c>
      <c r="PI8" s="3">
        <v>20</v>
      </c>
      <c r="PJ8" s="3">
        <v>10</v>
      </c>
      <c r="PK8" s="3">
        <v>10</v>
      </c>
      <c r="PL8" s="3">
        <v>0</v>
      </c>
      <c r="PM8" s="3">
        <v>0</v>
      </c>
      <c r="PN8" s="3">
        <v>10</v>
      </c>
      <c r="PO8" s="3">
        <v>20</v>
      </c>
      <c r="PP8" s="3">
        <v>10</v>
      </c>
      <c r="PQ8" s="3">
        <v>20</v>
      </c>
      <c r="PR8" s="3">
        <v>20</v>
      </c>
      <c r="PS8" s="3">
        <v>0</v>
      </c>
      <c r="PT8" s="26">
        <f>IF(COUNTBLANK(OR8:PS8)&gt;0, "", AVERAGE(OR8:PS8))</f>
        <v>13.571428571428571</v>
      </c>
      <c r="PU8" s="26">
        <f>IF(COUNTA(OR8:PS8)=0, "", AVERAGE(OS8,PE8,PF8,PG8,PH8,PI8,PK8,PM8,PN8))</f>
        <v>17.777777777777779</v>
      </c>
      <c r="PV8" s="26">
        <f>IF(COUNTA(OR8:PS8)=0, "", AVERAGE(OT8,OU8,OV8,OW8,OY8,PA8,PP8,PQ8))</f>
        <v>7.5</v>
      </c>
      <c r="PW8" s="26">
        <f>IF(COUNTA(OR8:PS8)=0, "", AVERAGE(OX8,PB8,PC8,PD8,PR8,PS8))</f>
        <v>6.666666666666667</v>
      </c>
      <c r="PX8" s="2" t="s">
        <v>158</v>
      </c>
      <c r="PY8" s="3">
        <v>1</v>
      </c>
      <c r="PZ8" s="3">
        <v>1</v>
      </c>
      <c r="QA8" s="3">
        <v>1</v>
      </c>
      <c r="QB8" s="3">
        <v>3</v>
      </c>
      <c r="QC8" s="3">
        <v>3</v>
      </c>
      <c r="QD8" s="3">
        <v>1</v>
      </c>
      <c r="QE8" s="3">
        <v>3</v>
      </c>
      <c r="QF8" s="3">
        <v>2</v>
      </c>
      <c r="QG8" s="3">
        <v>0</v>
      </c>
      <c r="QH8" s="3">
        <v>1</v>
      </c>
      <c r="QI8" s="3">
        <f>IF(COUNTBLANK(PY8:QG8)&gt;0, "", SUM(PY8:QG8))</f>
        <v>15</v>
      </c>
      <c r="QJ8" s="2" t="s">
        <v>76</v>
      </c>
      <c r="QK8" s="3">
        <v>1</v>
      </c>
      <c r="QL8" s="3">
        <v>1</v>
      </c>
      <c r="QM8" s="3">
        <v>2</v>
      </c>
      <c r="QN8" s="3">
        <v>3</v>
      </c>
      <c r="QO8" s="3">
        <v>3</v>
      </c>
      <c r="QP8" s="3">
        <v>0</v>
      </c>
      <c r="QQ8" s="3">
        <v>1</v>
      </c>
      <c r="QR8" s="3">
        <v>2</v>
      </c>
      <c r="QS8" s="3">
        <v>0</v>
      </c>
      <c r="QT8" s="3">
        <v>1</v>
      </c>
      <c r="QU8" s="3">
        <f>IF(COUNTBLANK(QK8:QS8)&gt;0, "", SUM(QK8:QS8))</f>
        <v>13</v>
      </c>
      <c r="QV8" s="2" t="s">
        <v>159</v>
      </c>
      <c r="QW8" s="3">
        <v>3</v>
      </c>
      <c r="QX8" s="3">
        <v>2</v>
      </c>
      <c r="QY8" s="3">
        <v>3</v>
      </c>
      <c r="QZ8" s="3">
        <v>3</v>
      </c>
      <c r="RA8" s="3">
        <v>1</v>
      </c>
      <c r="RB8" s="3">
        <v>1</v>
      </c>
      <c r="RC8" s="3">
        <v>3</v>
      </c>
      <c r="RD8" s="3">
        <v>2</v>
      </c>
      <c r="RE8" s="3">
        <v>0</v>
      </c>
      <c r="RF8" s="3">
        <v>2</v>
      </c>
      <c r="RG8" s="3">
        <f>IF(COUNTBLANK(QW8:RE8)&gt;0, "", SUM(QW8:RE8))</f>
        <v>18</v>
      </c>
      <c r="RH8" s="2" t="s">
        <v>158</v>
      </c>
      <c r="RI8" s="3">
        <v>1</v>
      </c>
      <c r="RJ8" s="3">
        <v>0</v>
      </c>
      <c r="RK8" s="3">
        <v>1</v>
      </c>
      <c r="RL8" s="3">
        <v>0</v>
      </c>
      <c r="RM8" s="3">
        <v>0</v>
      </c>
      <c r="RN8" s="3">
        <v>3</v>
      </c>
      <c r="RO8" s="3">
        <v>0</v>
      </c>
      <c r="RP8" s="3">
        <f>IF(COUNTBLANK(RI8:RO8)&gt;0, "", SUM(RI8:RO8))</f>
        <v>5</v>
      </c>
      <c r="RQ8" s="2" t="s">
        <v>76</v>
      </c>
      <c r="RR8" s="3">
        <v>2</v>
      </c>
      <c r="RS8" s="3">
        <v>0</v>
      </c>
      <c r="RT8" s="3">
        <v>2</v>
      </c>
      <c r="RU8" s="3">
        <v>1</v>
      </c>
      <c r="RV8" s="3">
        <v>0</v>
      </c>
      <c r="RW8" s="3">
        <v>1</v>
      </c>
      <c r="RX8" s="3">
        <v>1</v>
      </c>
      <c r="RY8" s="3">
        <f>IF(COUNTBLANK(RR8:RX8)&gt;0, "", SUM(RR8:RX8))</f>
        <v>7</v>
      </c>
      <c r="RZ8" s="2" t="s">
        <v>159</v>
      </c>
      <c r="SA8" s="3">
        <v>2</v>
      </c>
      <c r="SB8" s="3">
        <v>2</v>
      </c>
      <c r="SC8" s="3">
        <v>2</v>
      </c>
      <c r="SD8" s="3">
        <v>1</v>
      </c>
      <c r="SE8" s="3">
        <v>0</v>
      </c>
      <c r="SF8" s="3">
        <v>2</v>
      </c>
      <c r="SG8" s="3">
        <v>2</v>
      </c>
      <c r="SH8" s="3">
        <f>IF(COUNTBLANK(SA8:SG8)&gt;0, "", SUM(SA8:SG8))</f>
        <v>11</v>
      </c>
      <c r="SI8" s="2" t="s">
        <v>158</v>
      </c>
      <c r="SJ8" s="3">
        <v>4</v>
      </c>
      <c r="SK8" s="3">
        <v>4</v>
      </c>
      <c r="SL8" s="3">
        <v>4</v>
      </c>
      <c r="SM8" s="3">
        <v>5</v>
      </c>
      <c r="SN8" s="3">
        <v>4</v>
      </c>
      <c r="SO8" s="3">
        <v>2</v>
      </c>
      <c r="SP8" s="5">
        <v>5</v>
      </c>
      <c r="SQ8" s="3">
        <v>2</v>
      </c>
      <c r="SR8" s="3">
        <v>5</v>
      </c>
      <c r="SS8" s="3">
        <v>3</v>
      </c>
      <c r="ST8" s="3">
        <v>5</v>
      </c>
      <c r="SU8" s="3">
        <v>5</v>
      </c>
      <c r="SV8" s="3">
        <v>5</v>
      </c>
      <c r="SW8" s="3">
        <v>4</v>
      </c>
      <c r="SX8" s="3">
        <v>5</v>
      </c>
      <c r="SY8" s="3">
        <v>5</v>
      </c>
      <c r="SZ8" s="3">
        <v>1</v>
      </c>
      <c r="TA8" s="3">
        <v>5</v>
      </c>
      <c r="TB8" s="3">
        <v>5</v>
      </c>
      <c r="TC8" s="3">
        <f>IF(COUNTBLANK(SJ8:TB8)&gt;0, "", SUM(SJ8:TB8))</f>
        <v>78</v>
      </c>
      <c r="TD8" s="3">
        <f>IF(COUNTBLANK(SJ8:TB8)&gt;0, "", SUM(SL8,SO8,SR8,SS8,ST8,SU8,SV8,SX8,SY8,TB8))</f>
        <v>44</v>
      </c>
      <c r="TE8" s="3">
        <f>IF(COUNTBLANK(SJ8:TB8)&gt;0, "", SUM(SJ8,SK8,SM8,SN8,SQ8,SW8,SZ8,TA8))</f>
        <v>29</v>
      </c>
      <c r="TF8" s="2" t="s">
        <v>76</v>
      </c>
      <c r="TG8" s="3">
        <v>3</v>
      </c>
      <c r="TH8" s="3">
        <v>4</v>
      </c>
      <c r="TI8" s="3">
        <v>4</v>
      </c>
      <c r="TJ8" s="3">
        <v>4</v>
      </c>
      <c r="TK8" s="3">
        <v>4</v>
      </c>
      <c r="TL8" s="3">
        <v>2</v>
      </c>
      <c r="TM8" s="3">
        <v>4</v>
      </c>
      <c r="TN8" s="3">
        <v>2</v>
      </c>
      <c r="TO8" s="3">
        <v>5</v>
      </c>
      <c r="TP8" s="3">
        <v>3</v>
      </c>
      <c r="TQ8" s="3">
        <v>5</v>
      </c>
      <c r="TR8" s="3">
        <v>5</v>
      </c>
      <c r="TS8" s="3">
        <v>4</v>
      </c>
      <c r="TT8" s="3">
        <v>3</v>
      </c>
      <c r="TU8" s="3">
        <v>5</v>
      </c>
      <c r="TV8" s="3">
        <v>5</v>
      </c>
      <c r="TW8" s="3">
        <v>1</v>
      </c>
      <c r="TX8" s="3">
        <v>4</v>
      </c>
      <c r="TY8" s="3">
        <v>5</v>
      </c>
      <c r="TZ8" s="3">
        <f>IF(COUNTBLANK(TG8:TY8)&gt;0, "", SUM(TG8:TY8))</f>
        <v>72</v>
      </c>
      <c r="UA8" s="3">
        <f>IF(COUNTBLANK(TG8:TY8)&gt;0, "", SUM(TI8,TL8,TO8,TP8,TQ8,TR8,TS8,TU8,TV8,TY8))</f>
        <v>43</v>
      </c>
      <c r="UB8" s="3">
        <f>IF(COUNTBLANK(TG8:TY8)&gt;0, "", SUM(TG8,TH8,TJ8,TK8,TN8,TT8,TW8,TX8))</f>
        <v>25</v>
      </c>
      <c r="UC8" s="2" t="s">
        <v>159</v>
      </c>
      <c r="UD8" s="3">
        <v>4</v>
      </c>
      <c r="UE8" s="3">
        <v>4</v>
      </c>
      <c r="UF8" s="3">
        <v>5</v>
      </c>
      <c r="UG8" s="3">
        <v>4</v>
      </c>
      <c r="UH8" s="3">
        <v>4</v>
      </c>
      <c r="UI8" s="3">
        <v>5</v>
      </c>
      <c r="UJ8" s="3">
        <v>5</v>
      </c>
      <c r="UK8" s="3">
        <v>2</v>
      </c>
      <c r="UL8" s="3">
        <v>5</v>
      </c>
      <c r="UM8" s="3">
        <v>3</v>
      </c>
      <c r="UN8" s="3">
        <v>5</v>
      </c>
      <c r="UO8" s="3">
        <v>5</v>
      </c>
      <c r="UP8" s="3">
        <v>5</v>
      </c>
      <c r="UQ8" s="3">
        <v>4</v>
      </c>
      <c r="UR8" s="3">
        <v>5</v>
      </c>
      <c r="US8" s="3">
        <v>5</v>
      </c>
      <c r="UT8" s="3">
        <v>1</v>
      </c>
      <c r="UU8" s="3">
        <v>5</v>
      </c>
      <c r="UV8" s="3">
        <v>5</v>
      </c>
      <c r="UW8" s="3">
        <f>IF(COUNTBLANK(UD8:UV8)&gt;0, "", SUM(UD8:UV8))</f>
        <v>81</v>
      </c>
      <c r="UX8" s="3">
        <f>IF(COUNTBLANK(UD8:UV8)&gt;0, "", SUM(UF8,UI8,UL8,UM8,UN8,UO8,UP8,UR8,US8,UV8))</f>
        <v>48</v>
      </c>
      <c r="UY8" s="3">
        <f>IF(COUNTBLANK(UD8:UV8)&gt;0, "", SUM(UD8,UE8,UG8,UH8,UK8,UQ8,UT8,UU8))</f>
        <v>28</v>
      </c>
      <c r="UZ8" s="2">
        <v>44815</v>
      </c>
      <c r="VA8" s="2">
        <v>44758</v>
      </c>
      <c r="VB8" s="3">
        <v>1</v>
      </c>
      <c r="VC8" s="3">
        <v>2</v>
      </c>
      <c r="VD8" t="s">
        <v>160</v>
      </c>
      <c r="VE8" s="3">
        <v>40</v>
      </c>
      <c r="VF8" s="3">
        <v>3650</v>
      </c>
      <c r="VG8" s="3">
        <v>1</v>
      </c>
      <c r="VH8" s="3">
        <v>1</v>
      </c>
      <c r="VI8" s="3"/>
      <c r="VJ8"/>
      <c r="VK8" s="3">
        <v>1</v>
      </c>
      <c r="VL8" s="3"/>
      <c r="VM8"/>
      <c r="VN8" s="2" t="s">
        <v>161</v>
      </c>
      <c r="VO8" s="3">
        <v>0</v>
      </c>
      <c r="VP8" s="3">
        <v>0</v>
      </c>
      <c r="VQ8" s="3">
        <v>0</v>
      </c>
      <c r="VR8" s="3">
        <v>0</v>
      </c>
      <c r="VS8" s="3">
        <v>1</v>
      </c>
      <c r="VT8" s="3">
        <v>0</v>
      </c>
      <c r="VU8" s="3">
        <v>0</v>
      </c>
      <c r="VV8" s="3">
        <v>0</v>
      </c>
      <c r="VW8" s="3">
        <v>0</v>
      </c>
      <c r="VX8" s="3">
        <v>1</v>
      </c>
      <c r="VY8" s="3">
        <v>0</v>
      </c>
      <c r="VZ8" s="3">
        <v>0</v>
      </c>
      <c r="WA8" s="3">
        <v>2</v>
      </c>
      <c r="WB8" s="3">
        <v>0</v>
      </c>
      <c r="WC8" s="3">
        <v>1</v>
      </c>
      <c r="WD8" s="3">
        <v>1</v>
      </c>
      <c r="WE8" s="3">
        <v>2</v>
      </c>
      <c r="WF8" s="3">
        <v>0</v>
      </c>
      <c r="WG8" s="3">
        <v>3</v>
      </c>
      <c r="WH8" s="3">
        <v>2</v>
      </c>
      <c r="WI8" s="3">
        <v>2</v>
      </c>
      <c r="WJ8" s="3">
        <v>0</v>
      </c>
      <c r="WK8" s="3">
        <v>1</v>
      </c>
      <c r="WL8" s="3">
        <v>0</v>
      </c>
      <c r="WM8" s="3">
        <v>1</v>
      </c>
      <c r="WN8" s="3">
        <v>1</v>
      </c>
      <c r="WO8" s="3">
        <v>1</v>
      </c>
      <c r="WP8" s="3">
        <v>0</v>
      </c>
      <c r="WQ8" s="3">
        <v>0</v>
      </c>
      <c r="WR8" s="3">
        <f>IF(COUNTBLANK(VO8:WQ8)&gt;0, "", SUM(VQ8:WJ8))</f>
        <v>15</v>
      </c>
      <c r="WS8" s="3">
        <f>IF(COUNTBLANK(VO8:WQ8)&gt;0, "", SUM(VQ8:VZ8))</f>
        <v>2</v>
      </c>
      <c r="WT8" s="3">
        <f>IF(COUNTBLANK(VO8:WQ8)&gt;0, "", SUM(WA8:WL8))</f>
        <v>14</v>
      </c>
      <c r="WU8" s="3">
        <f>IF(COUNTBLANK(VO8:WQ8)&gt;0, "", SUM(WK8:WL8))</f>
        <v>1</v>
      </c>
      <c r="WV8" s="3">
        <f>IF(COUNTA(VO8:WQ8)=0, "", IF(AND(OR(VO8=1, VP8=1), OR(VQ8&gt;=1, VR8&gt;=1, VS8&gt;=1, VT8&gt;=1, VU8&gt;=1), OR(VV8&gt;=1, VW8&gt;=1), COUNTIF(VX8:WD8, "&gt;=1")&gt;=2, COUNTIF(WE8:WJ8, "&gt;=1")&gt;=2, OR(WN8=1, WN8=2), OR(WO8&gt;=1, WP8&gt;=1), WQ8&lt;1), 1, 0))</f>
        <v>0</v>
      </c>
      <c r="WW8" s="3">
        <f>IF(COUNTBLANK(VO8:WQ8)&gt;0, "", SUM(VQ8:VU8))</f>
        <v>1</v>
      </c>
      <c r="WX8" s="3">
        <f>IF(COUNTBLANK(VO8:WQ8)&gt;0, "", SUM(VV8:VW8))</f>
        <v>0</v>
      </c>
      <c r="WY8" s="3">
        <f>IF(COUNTBLANK(VO8:WQ8)&gt;0, "", SUM(VX8:WD8))</f>
        <v>5</v>
      </c>
      <c r="WZ8" s="3">
        <f>IF(COUNTBLANK(VO8:WQ8)&gt;0, "", SUM(WE8:WJ8))</f>
        <v>9</v>
      </c>
      <c r="XA8" s="2" t="s">
        <v>161</v>
      </c>
      <c r="XB8" s="3">
        <v>0</v>
      </c>
      <c r="XC8" s="3">
        <v>1</v>
      </c>
      <c r="XD8" s="3">
        <v>1</v>
      </c>
      <c r="XE8" s="3">
        <v>2</v>
      </c>
      <c r="XF8" s="3">
        <v>0</v>
      </c>
      <c r="XG8" s="3">
        <v>1</v>
      </c>
      <c r="XH8" s="3">
        <v>0</v>
      </c>
      <c r="XI8" s="3">
        <v>0</v>
      </c>
      <c r="XJ8" s="3">
        <v>0</v>
      </c>
      <c r="XK8" s="3">
        <v>1</v>
      </c>
      <c r="XL8" s="3">
        <f>IF(COUNTBLANK(XB8:XJ8)&gt;0, "", SUM(XB8:XJ8))</f>
        <v>5</v>
      </c>
      <c r="XM8" s="2" t="s">
        <v>161</v>
      </c>
      <c r="XN8" s="3">
        <v>2</v>
      </c>
      <c r="XO8" s="3">
        <v>1</v>
      </c>
      <c r="XP8" s="3">
        <v>2</v>
      </c>
      <c r="XQ8" s="3">
        <v>1</v>
      </c>
      <c r="XR8" s="3">
        <v>0</v>
      </c>
      <c r="XS8" s="3">
        <v>3</v>
      </c>
      <c r="XT8" s="3">
        <v>1</v>
      </c>
      <c r="XU8" s="3">
        <f>IF(COUNTBLANK(XN8:XT8)&gt;0, "", SUM(XN8:XT8))</f>
        <v>10</v>
      </c>
      <c r="XV8" s="2" t="s">
        <v>161</v>
      </c>
      <c r="XW8" s="3">
        <v>4</v>
      </c>
      <c r="XX8" s="3">
        <v>5</v>
      </c>
      <c r="XY8" s="3">
        <v>5</v>
      </c>
      <c r="XZ8" s="5">
        <v>2.2999999999999998</v>
      </c>
      <c r="YA8" s="5">
        <v>3.6</v>
      </c>
      <c r="YB8" s="5">
        <v>3.6</v>
      </c>
      <c r="YC8" s="5">
        <v>5</v>
      </c>
      <c r="YD8" s="5">
        <v>5</v>
      </c>
      <c r="YE8" s="5">
        <v>5</v>
      </c>
      <c r="YF8" s="5">
        <v>3.6</v>
      </c>
      <c r="YG8" s="5">
        <v>4</v>
      </c>
      <c r="YH8" s="5">
        <v>5</v>
      </c>
      <c r="YI8" s="5">
        <v>5</v>
      </c>
      <c r="YJ8" s="5">
        <v>5</v>
      </c>
      <c r="YK8" s="5">
        <v>2.2999999999999998</v>
      </c>
      <c r="YL8" s="5">
        <v>2.2999999999999998</v>
      </c>
      <c r="YM8" s="5">
        <v>2.2999999999999998</v>
      </c>
      <c r="YN8" s="5">
        <v>3.6</v>
      </c>
      <c r="YO8" s="5">
        <v>3.6</v>
      </c>
      <c r="YP8" s="5">
        <f>IF(COUNTBLANK(XW8:YO8)&gt;0, "", SUM(XW8:YO8))</f>
        <v>75.199999999999989</v>
      </c>
      <c r="YQ8" s="5">
        <f>IF(COUNTBLANK(XW8:YO8)&gt;0, "", SUM(XY8,XZ8,YA8,YB8,YC8,YF8,YJ8,YN8,YO8))</f>
        <v>35.300000000000004</v>
      </c>
      <c r="YR8" s="5">
        <f>IF(COUNTBLANK(XW8:YO8)&gt;0, "", SUM(XW8,XX8,YK8,YL8,YM8))</f>
        <v>15.900000000000002</v>
      </c>
      <c r="YS8" s="5">
        <f>IF(COUNTBLANK(XW8:YO8)&gt;0, "", SUM(YD8,YE8,YG8,YH8,YI8))</f>
        <v>24</v>
      </c>
      <c r="YT8" s="2">
        <v>44815</v>
      </c>
      <c r="YU8" s="3">
        <v>20</v>
      </c>
      <c r="YV8" s="3">
        <v>10</v>
      </c>
      <c r="YW8" s="3">
        <v>0</v>
      </c>
      <c r="YX8" s="3">
        <v>0</v>
      </c>
      <c r="YY8" s="3">
        <v>10</v>
      </c>
      <c r="YZ8" s="3">
        <v>0</v>
      </c>
      <c r="ZA8" s="3">
        <v>10</v>
      </c>
      <c r="ZB8" s="3">
        <v>0</v>
      </c>
      <c r="ZC8" s="3">
        <v>40</v>
      </c>
      <c r="ZD8" s="3">
        <v>10</v>
      </c>
      <c r="ZE8" s="3">
        <v>0</v>
      </c>
      <c r="ZF8" s="3">
        <v>0</v>
      </c>
      <c r="ZG8" s="3">
        <v>0</v>
      </c>
      <c r="ZH8" s="3">
        <v>0</v>
      </c>
      <c r="ZI8" s="3">
        <v>10</v>
      </c>
      <c r="ZJ8" s="3">
        <v>0</v>
      </c>
      <c r="ZK8" s="3">
        <v>10</v>
      </c>
      <c r="ZL8" s="3">
        <v>30</v>
      </c>
      <c r="ZM8" s="3">
        <v>10</v>
      </c>
      <c r="ZN8" s="3">
        <v>20</v>
      </c>
      <c r="ZO8" s="3">
        <v>0</v>
      </c>
      <c r="ZP8" s="3">
        <v>10</v>
      </c>
      <c r="ZQ8" s="3">
        <v>10</v>
      </c>
      <c r="ZR8" s="3">
        <v>30</v>
      </c>
      <c r="ZS8" s="3">
        <v>0</v>
      </c>
      <c r="ZT8" s="3">
        <v>30</v>
      </c>
      <c r="ZU8" s="3">
        <v>30</v>
      </c>
      <c r="ZV8" s="3">
        <v>0</v>
      </c>
      <c r="ZW8" s="26">
        <f>IF(COUNTBLANK(YU8:ZV8)&gt;0, "", AVERAGE(YU8:ZV8))</f>
        <v>10.357142857142858</v>
      </c>
      <c r="ZX8" s="26">
        <f>IF(COUNTA(YU8:ZV8)=0, "", AVERAGE(YV8,ZH8,ZI8,ZJ8,ZK8,ZL8,ZN8,ZP8,ZQ8))</f>
        <v>11.111111111111111</v>
      </c>
      <c r="ZY8" s="26">
        <f>IF(COUNTA(YU8:ZV8)=0, "", AVERAGE(YW8,YX8,YY8,YZ8,ZB8,ZD8,ZS8,ZT8))</f>
        <v>6.25</v>
      </c>
      <c r="ZZ8" s="26">
        <f>IF(COUNTA(YU8:ZV8)=0, "", AVERAGE(ZA8,ZE8,ZF8,ZG8,ZU8,ZV8))</f>
        <v>6.666666666666667</v>
      </c>
      <c r="AAA8" s="2" t="s">
        <v>161</v>
      </c>
      <c r="AAB8" s="3">
        <v>1</v>
      </c>
      <c r="AAC8" s="3">
        <v>1</v>
      </c>
      <c r="AAD8" s="3">
        <v>1</v>
      </c>
      <c r="AAE8" s="3">
        <v>1</v>
      </c>
      <c r="AAF8" s="3">
        <v>1</v>
      </c>
      <c r="AAG8" s="3">
        <v>1</v>
      </c>
      <c r="AAH8" s="3">
        <v>1</v>
      </c>
      <c r="AAI8" s="3">
        <v>1</v>
      </c>
      <c r="AAJ8" s="3">
        <v>1</v>
      </c>
      <c r="AAK8" s="3">
        <v>3</v>
      </c>
      <c r="AAL8" s="3">
        <v>1</v>
      </c>
      <c r="AAM8" s="3">
        <v>1</v>
      </c>
      <c r="AAN8" s="3">
        <v>1</v>
      </c>
      <c r="AAO8" s="3">
        <v>3</v>
      </c>
      <c r="AAP8" s="3">
        <v>1</v>
      </c>
      <c r="AAQ8" s="3">
        <v>2</v>
      </c>
      <c r="AAR8" s="3">
        <v>1</v>
      </c>
      <c r="AAS8" s="3">
        <v>1</v>
      </c>
      <c r="AAT8" s="3">
        <v>1</v>
      </c>
      <c r="AAU8" s="3">
        <v>1</v>
      </c>
      <c r="AAV8" s="3">
        <v>1</v>
      </c>
      <c r="AAW8" s="3">
        <v>5</v>
      </c>
      <c r="AAX8" s="3">
        <v>1</v>
      </c>
      <c r="AAY8" s="3">
        <v>1</v>
      </c>
      <c r="AAZ8" s="3">
        <v>3</v>
      </c>
      <c r="ABA8" s="3">
        <v>1</v>
      </c>
      <c r="ABB8" s="3">
        <v>1</v>
      </c>
      <c r="ABC8" s="3">
        <v>1</v>
      </c>
      <c r="ABD8" s="3">
        <v>1</v>
      </c>
      <c r="ABE8" s="3">
        <v>1</v>
      </c>
      <c r="ABF8" s="3">
        <f>IF(SUM(AAB8:AAJ8,AAL8:AAP8,AAR8:AAV8,AAX8:ABC8)=0, "", SUM(AAB8:AAJ8,AAL8:AAP8,AAR8:AAV8,AAX8:ABC8))</f>
        <v>29</v>
      </c>
      <c r="ABG8" s="3">
        <f>IF(SUM(ABJ8, ABK8, ABL8, ABM8, ABN8)=0, "", IF(OR(ABJ8&gt;=8, ABK8&gt;=10, ABL8&gt;=13, ABM8&gt;=10, ABN8&gt;=15), 1, 0))</f>
        <v>0</v>
      </c>
      <c r="ABH8" s="3">
        <f>IF(SUM(AAB8:AAC8,AAE8,AAF8,AAG8,AAH8,AAN8,AAT8,ABA8,ABC8)=0, "", SUM(AAB8:AAC8,AAE8,AAF8,AAG8,AAH8,AAN8,AAT8,ABA8,ABC8))</f>
        <v>10</v>
      </c>
      <c r="ABI8" s="3">
        <f>IF(SUM(AAD8,AAI8:AAJ8,AAL8:AAM8,AAO8:AAP8,AAR8:AAS8,AAU8:AAV8,AAX8:AAZ8,ABB8)=0, "", SUM(AAD8,AAI8:AAJ8,AAL8:AAM8,AAO8:AAP8,AAR8:AAS8,AAU8:AAV8,AAX8:AAZ8,ABB8))</f>
        <v>19</v>
      </c>
      <c r="ABJ8" s="3">
        <f>IF(SUM(AAU8:AAV8,AAX8:AAY8,ABB8)=0, "", SUM(AAU8:AAV8,AAX8:AAY8,ABB8))</f>
        <v>5</v>
      </c>
      <c r="ABK8" s="3">
        <f>IF(SUM(AAJ8,AAL8:AAM8,AAP8,AAR8)=0, "", SUM(AAJ8,AAL8:AAM8,AAP8,AAR8))</f>
        <v>5</v>
      </c>
      <c r="ABL8" s="3">
        <f>IF(SUM(AAD8,AAI8,AAO8,AAS8,AAZ8)=0, "", SUM(AAD8,AAI8,AAO8,AAS8,AAZ8))</f>
        <v>9</v>
      </c>
      <c r="ABM8" s="3">
        <f>IF(SUM(AAB8:AAC8,AAE8,AAG8,ABA8)=0, "", SUM(AAB8:AAC8,AAE8,AAG8,ABA8))</f>
        <v>5</v>
      </c>
      <c r="ABN8" s="3">
        <f>IF(SUM(AAF8,AAH8,AAN8,AAT8,ABC8)=0, "", SUM(AAF8,AAH8,AAN8,AAT8,ABC8))</f>
        <v>5</v>
      </c>
      <c r="ABO8" s="3">
        <f>IF(ABJ8="", "", IF(ABJ8&gt;=8, 1, 0))</f>
        <v>0</v>
      </c>
      <c r="ABP8" s="3">
        <f>IF(ABK8="", "", IF(ABK8&gt;=10, 1, 0))</f>
        <v>0</v>
      </c>
      <c r="ABQ8" s="3">
        <f>IF(ABL8="", "", IF(ABL8&gt;=13, 1, 0))</f>
        <v>0</v>
      </c>
      <c r="ABR8" s="3">
        <f>IF(ABM8="", "", IF(ABM8&gt;=10, 1, 0))</f>
        <v>0</v>
      </c>
      <c r="ABS8" s="3">
        <f>IF(ABN8="", "", IF(ABN8&gt;=15, 1, 0))</f>
        <v>0</v>
      </c>
      <c r="ABT8" s="3">
        <f>IF(AND(AAK8="", AAQ8="", AAW8=""), "", IF(AAK8=5,1,0) + IF(AAQ8=5,1,0) + IF(AAW8=5,1,0))</f>
        <v>1</v>
      </c>
      <c r="ABU8" s="2" t="s">
        <v>161</v>
      </c>
      <c r="ABV8" s="3">
        <v>2</v>
      </c>
      <c r="ABW8" s="3">
        <v>2</v>
      </c>
      <c r="ABX8" s="3">
        <v>2</v>
      </c>
      <c r="ABY8" s="3">
        <v>2</v>
      </c>
      <c r="ABZ8" s="3">
        <v>2</v>
      </c>
      <c r="ACA8" s="3">
        <v>2</v>
      </c>
      <c r="ACB8" s="3">
        <v>2</v>
      </c>
      <c r="ACC8" s="3">
        <v>1</v>
      </c>
      <c r="ACD8" s="3">
        <v>2</v>
      </c>
      <c r="ACE8" s="3">
        <v>1</v>
      </c>
      <c r="ACF8" s="3">
        <v>3</v>
      </c>
      <c r="ACG8" s="3">
        <v>3</v>
      </c>
      <c r="ACH8" s="3">
        <v>2</v>
      </c>
      <c r="ACI8" s="3">
        <v>1</v>
      </c>
      <c r="ACJ8" s="3">
        <v>2</v>
      </c>
      <c r="ACK8" s="3">
        <v>1</v>
      </c>
      <c r="ACL8" s="3">
        <v>4</v>
      </c>
      <c r="ACM8" s="3">
        <v>2</v>
      </c>
      <c r="ACN8" s="3">
        <v>2</v>
      </c>
      <c r="ACO8" s="3">
        <v>2</v>
      </c>
      <c r="ACP8" s="3">
        <v>3</v>
      </c>
      <c r="ACQ8" s="3">
        <v>2</v>
      </c>
      <c r="ACR8" s="3">
        <v>4</v>
      </c>
      <c r="ACS8" s="3">
        <v>1</v>
      </c>
      <c r="ACT8" s="3">
        <v>2</v>
      </c>
      <c r="ACU8" s="3">
        <v>3</v>
      </c>
      <c r="ACV8" s="3">
        <v>1</v>
      </c>
      <c r="ACW8" s="3">
        <v>1</v>
      </c>
      <c r="ACX8" s="3">
        <v>2</v>
      </c>
      <c r="ACY8" s="3">
        <v>2</v>
      </c>
      <c r="ACZ8" s="3">
        <v>1</v>
      </c>
      <c r="ADA8" s="3">
        <v>1</v>
      </c>
      <c r="ADB8" s="3">
        <v>2</v>
      </c>
      <c r="ADC8" s="3">
        <v>3</v>
      </c>
      <c r="ADD8" s="3">
        <v>2</v>
      </c>
      <c r="ADE8" s="3">
        <v>2</v>
      </c>
      <c r="ADF8" s="5">
        <f>IF(COUNTA(ABV8:ADE8)=0, "", SUM(ABV8:ADE8))</f>
        <v>72</v>
      </c>
      <c r="ADG8" s="5">
        <f>IF(COUNTA(ABV8:ADE8)=0, "", SUM(ACF8,ACG8,ACP8,ACR8,ACT8,ACX8))</f>
        <v>17</v>
      </c>
      <c r="ADH8" s="5">
        <f>IF(COUNTA(ABV8:ADE8)=0, "", SUM(ACH8,ACM8,ACO8,ACU8,ADB8))</f>
        <v>11</v>
      </c>
      <c r="ADI8" s="5">
        <f>IF(COUNTA(ABV8:ADE8)=0, "", SUM(ABX8,ACI8,ACN8,ACS8,ACV8,ADA8))</f>
        <v>8</v>
      </c>
      <c r="ADJ8" s="5">
        <f>IF(COUNTA(ABV8:ADE8)=0, "", SUM(ABW8,ACA8,ACC8,ACE8,ACL8,ADC8))</f>
        <v>13</v>
      </c>
      <c r="ADK8" s="5">
        <f>IF(COUNTA(ABV8:ADE8)=0, "", SUM(ACJ8,ACK8,ACQ8,ACW8,ACY8,ACZ8,ADD8,ADE8))</f>
        <v>13</v>
      </c>
      <c r="ADL8" s="5">
        <f>IF(COUNTA(ABV8:ADE8)=0, "", SUM(ABV8,ABY8,ABZ8,ACB8,ACD8))</f>
        <v>10</v>
      </c>
      <c r="ADM8" s="2" t="s">
        <v>161</v>
      </c>
      <c r="ADN8" s="3">
        <v>2</v>
      </c>
      <c r="ADO8" s="3">
        <v>2</v>
      </c>
      <c r="ADP8" s="3">
        <v>2</v>
      </c>
      <c r="ADQ8" s="3">
        <v>2</v>
      </c>
      <c r="ADR8" s="3">
        <v>2</v>
      </c>
      <c r="ADS8" s="3">
        <v>1</v>
      </c>
      <c r="ADT8" s="3">
        <v>1</v>
      </c>
      <c r="ADU8" s="3">
        <v>2</v>
      </c>
      <c r="ADV8" s="3">
        <v>1</v>
      </c>
      <c r="ADW8" s="3">
        <v>1</v>
      </c>
      <c r="ADX8" s="3">
        <v>2</v>
      </c>
      <c r="ADY8" s="3">
        <v>2</v>
      </c>
      <c r="ADZ8" s="3">
        <v>1</v>
      </c>
      <c r="AEA8" s="3">
        <v>2</v>
      </c>
      <c r="AEB8" s="3">
        <v>1</v>
      </c>
      <c r="AEC8" s="3">
        <v>2</v>
      </c>
      <c r="AED8" s="3">
        <v>1</v>
      </c>
      <c r="AEE8" s="3">
        <v>2</v>
      </c>
      <c r="AEF8" s="3">
        <v>2</v>
      </c>
      <c r="AEG8" s="3">
        <v>2</v>
      </c>
      <c r="AEH8" s="3">
        <f>IF(COUNTA(ADN8:AEG8)=0, "", SUM(ADN8:AEG8))</f>
        <v>33</v>
      </c>
      <c r="AEI8" s="8">
        <v>45137</v>
      </c>
      <c r="AEJ8" s="2">
        <v>44758</v>
      </c>
      <c r="AEK8" s="2" t="s">
        <v>10</v>
      </c>
      <c r="AEL8" s="2">
        <v>44927</v>
      </c>
      <c r="AEM8" s="2" t="s">
        <v>10</v>
      </c>
      <c r="AEN8" s="3">
        <v>5</v>
      </c>
      <c r="AEO8" s="2" t="s">
        <v>4</v>
      </c>
      <c r="AEP8" s="2"/>
      <c r="AEQ8" s="2"/>
      <c r="AER8" s="3"/>
      <c r="AES8" s="3"/>
      <c r="AET8" s="3"/>
      <c r="AEU8" s="3"/>
      <c r="AEV8" s="3"/>
      <c r="AEW8" s="3"/>
      <c r="AEX8" s="3"/>
      <c r="AEY8" s="3"/>
      <c r="AEZ8" s="3"/>
      <c r="AFA8" s="3"/>
      <c r="AFB8" s="3"/>
      <c r="AFC8" s="3"/>
      <c r="AFD8" s="3"/>
      <c r="AFE8" s="3"/>
      <c r="AFF8" s="3"/>
      <c r="AFG8" s="3"/>
      <c r="AFH8" s="3"/>
      <c r="AFI8" s="3"/>
      <c r="AFJ8" s="3"/>
      <c r="AFK8" s="3"/>
      <c r="AFL8" s="3"/>
      <c r="AFM8" s="3"/>
      <c r="AFN8" s="3"/>
      <c r="AFO8" s="3"/>
      <c r="AFP8" s="3"/>
      <c r="AFQ8" s="3"/>
      <c r="AFR8" s="3"/>
      <c r="AFS8" s="3"/>
      <c r="AFT8" s="3"/>
      <c r="AFU8" s="3"/>
      <c r="AFV8" s="3"/>
      <c r="AFW8" s="3" t="str">
        <f>IF(COUNTA(AER8:AFU8)=0, "", SUM(AER8:AFU8))</f>
        <v/>
      </c>
      <c r="AFX8" s="2"/>
      <c r="AFY8" s="3"/>
      <c r="AFZ8" s="3"/>
      <c r="AGA8" s="3"/>
      <c r="AGB8" s="3"/>
      <c r="AGC8" s="3"/>
      <c r="AGD8"/>
      <c r="AGE8"/>
      <c r="AGF8"/>
      <c r="AGG8"/>
      <c r="AGH8"/>
      <c r="AGI8"/>
      <c r="AGJ8"/>
      <c r="AGK8"/>
      <c r="AGL8"/>
      <c r="AGM8"/>
      <c r="AGN8"/>
      <c r="AGO8" s="2"/>
      <c r="AGP8"/>
      <c r="AGQ8"/>
      <c r="AGR8"/>
      <c r="AGS8"/>
      <c r="AGT8"/>
      <c r="AGU8"/>
      <c r="AGV8"/>
      <c r="AGW8"/>
      <c r="AGX8"/>
      <c r="AGY8"/>
      <c r="AGZ8"/>
      <c r="AHA8"/>
      <c r="AHB8"/>
      <c r="AHC8"/>
      <c r="AHD8"/>
      <c r="AHE8"/>
      <c r="AHF8"/>
      <c r="AHG8"/>
      <c r="AHH8"/>
      <c r="AHI8" s="2"/>
      <c r="AHJ8" s="3"/>
      <c r="AHK8" s="3"/>
      <c r="AHL8" s="3"/>
      <c r="AHM8" s="3"/>
      <c r="AHN8" s="3"/>
      <c r="AHO8" s="3"/>
      <c r="AHP8" s="3"/>
      <c r="AHQ8" s="3"/>
      <c r="AHR8" s="3"/>
      <c r="AHS8" s="3"/>
      <c r="AHT8" s="3" t="str">
        <f>IF(COUNTBLANK(AHJ8:AHS8)&gt;0, "", SUM(AHJ8:AHS8))</f>
        <v/>
      </c>
      <c r="AHU8" s="3" t="str">
        <f>IF(COUNTBLANK(AHJ8:AHS8)&gt;0, "", SUM(AHN8,AHS8))</f>
        <v/>
      </c>
      <c r="AHV8" s="3" t="str">
        <f>IF(COUNTBLANK(AHJ8:AHS8)&gt;0, "", SUM(AHL8,AHO8))</f>
        <v/>
      </c>
      <c r="AHW8" s="3" t="str">
        <f>IF(COUNTBLANK(AHJ8:AHS8)&gt;0, "", SUM(AHP8,AHR8))</f>
        <v/>
      </c>
      <c r="AHX8" s="3" t="str">
        <f>IF(COUNTBLANK(AHJ8:AHS8)&gt;0, "", SUM(AHM8,AHQ8))</f>
        <v/>
      </c>
      <c r="AHY8" s="3" t="str">
        <f>IF(COUNTBLANK(AHJ8:AHS8)&gt;0, "", SUM(AHJ8:AHK8))</f>
        <v/>
      </c>
      <c r="AHZ8" s="2"/>
      <c r="AIA8" s="3"/>
      <c r="AIB8" s="3"/>
      <c r="AIC8" s="3"/>
      <c r="AID8" s="3"/>
      <c r="AIE8" s="3"/>
      <c r="AIF8" s="3"/>
      <c r="AIG8" s="3"/>
      <c r="AIH8" s="3"/>
      <c r="AII8" s="3"/>
      <c r="AIJ8" s="3"/>
      <c r="AIK8" s="3"/>
      <c r="AIL8" s="3"/>
      <c r="AIM8" s="3"/>
      <c r="AIN8" s="3"/>
      <c r="AIO8" s="3"/>
      <c r="AIP8" s="3"/>
      <c r="AIQ8" s="3"/>
      <c r="AIR8" s="3"/>
      <c r="AIS8" s="3"/>
      <c r="AIT8" s="3"/>
      <c r="AIU8" s="3" t="s">
        <v>1625</v>
      </c>
      <c r="AIV8" s="3" t="s">
        <v>1625</v>
      </c>
      <c r="AIW8" s="3" t="s">
        <v>1625</v>
      </c>
      <c r="AIX8" s="2"/>
      <c r="AIY8" s="3"/>
      <c r="AIZ8" s="3"/>
      <c r="AJA8" s="3"/>
      <c r="AJB8" s="3"/>
      <c r="AJC8" s="3"/>
      <c r="AJD8" s="3"/>
      <c r="AJE8" s="3"/>
      <c r="AJF8" s="3"/>
      <c r="AJG8" s="3"/>
      <c r="AJH8" s="3"/>
      <c r="AJI8" s="3" t="str">
        <f>IF(COUNTBLANK(AIY8:AJG8)&gt;0, "", SUM(AIY8:AJG8))</f>
        <v/>
      </c>
      <c r="AJJ8" s="2"/>
      <c r="AJK8" s="3"/>
      <c r="AJL8" s="3"/>
      <c r="AJM8" s="3"/>
      <c r="AJN8" s="3"/>
      <c r="AJO8" s="3"/>
      <c r="AJP8" s="3"/>
      <c r="AJQ8" s="3"/>
      <c r="AJR8" s="3" t="str">
        <f>IF(COUNTBLANK(AJK8:AJQ8)&gt;0, "", SUM(AJK8:AJQ8))</f>
        <v/>
      </c>
    </row>
    <row r="9" spans="1:954" ht="15" customHeight="1" x14ac:dyDescent="0.3">
      <c r="A9" s="3">
        <v>204033</v>
      </c>
      <c r="B9" s="3" t="s">
        <v>1955</v>
      </c>
      <c r="C9" s="2">
        <v>44318</v>
      </c>
      <c r="D9" s="3">
        <v>1</v>
      </c>
      <c r="E9" s="3">
        <v>1</v>
      </c>
      <c r="F9" s="3">
        <v>0</v>
      </c>
      <c r="G9" s="3">
        <v>0</v>
      </c>
      <c r="H9" s="3">
        <v>0</v>
      </c>
      <c r="I9" s="3">
        <v>0</v>
      </c>
      <c r="J9" s="3">
        <v>0</v>
      </c>
      <c r="K9" s="3">
        <v>0</v>
      </c>
      <c r="L9" s="3">
        <v>0</v>
      </c>
      <c r="M9" s="3">
        <v>0</v>
      </c>
      <c r="N9" s="3">
        <v>0</v>
      </c>
      <c r="O9" s="3">
        <v>0</v>
      </c>
      <c r="P9" s="3">
        <v>0</v>
      </c>
      <c r="Q9" s="3">
        <v>0</v>
      </c>
      <c r="R9" s="3">
        <v>0</v>
      </c>
      <c r="S9" s="3">
        <v>1</v>
      </c>
      <c r="T9" s="3">
        <v>0</v>
      </c>
      <c r="U9" s="3">
        <v>0</v>
      </c>
      <c r="V9" s="3">
        <f>IF(COUNTA(D9,F9,H9,J9,L9,N9,P9,R9,T9)=0, "", IF(OR(D9=1,F9=1,H9=1,J9=1,L9=1,N9=1,P9=1,R9=1,T9=1), 1, 0))</f>
        <v>1</v>
      </c>
      <c r="W9" s="3">
        <f>IF(COUNTA(E9,G9,I9,K9,M9,O9,Q9,S9,U9)=0, "", IF(OR(E9=1,G9=1,I9=1,K9=1,M9=1,O9=1,Q9=1,S9=1,U9=1), 1, 0))</f>
        <v>1</v>
      </c>
      <c r="X9" s="3">
        <v>0</v>
      </c>
      <c r="Y9" s="3">
        <v>1</v>
      </c>
      <c r="Z9" s="3">
        <v>1</v>
      </c>
      <c r="AA9" s="3">
        <v>1</v>
      </c>
      <c r="AB9" s="3">
        <f>IF(AG9&lt;&gt;"", 1, 0)</f>
        <v>1</v>
      </c>
      <c r="AC9" s="3">
        <f>IF(AH9&lt;&gt;"", 1, 0)</f>
        <v>0</v>
      </c>
      <c r="AD9" s="3">
        <v>0</v>
      </c>
      <c r="AE9" s="7" t="s">
        <v>137</v>
      </c>
      <c r="AF9" s="2">
        <v>44745</v>
      </c>
      <c r="AG9" s="8" t="s">
        <v>1646</v>
      </c>
      <c r="AJ9" s="3">
        <f>IF(OR(ISBLANK(AE9), ISBLANK(AG9)), "", AG9 - AE9)</f>
        <v>53</v>
      </c>
      <c r="AK9" s="9">
        <v>44406</v>
      </c>
      <c r="AL9" s="3">
        <f>IF(OR(ISBLANK(AG9), ISBLANK(AK9)), "", AK9 - AG9)</f>
        <v>34</v>
      </c>
      <c r="AM9" s="2">
        <v>44686</v>
      </c>
      <c r="AN9" s="10">
        <f>IF(OR(ISBLANK(AM9), ISBLANK(AF9)), "", AF9 - AM9)</f>
        <v>59</v>
      </c>
      <c r="AO9" s="2">
        <v>44319</v>
      </c>
      <c r="AP9" s="2">
        <v>33702</v>
      </c>
      <c r="AQ9" s="3">
        <f>IF(OR(ISBLANK(AO9), ISBLANK(AP9)), "", DATEDIF(AP9, AO9, "Y"))</f>
        <v>29</v>
      </c>
      <c r="AR9" t="s">
        <v>0</v>
      </c>
      <c r="AS9">
        <f>IF(ISBLANK(AR9), "", IF(AR9="ישראל", 1, 2))</f>
        <v>1</v>
      </c>
      <c r="AT9" t="s">
        <v>0</v>
      </c>
      <c r="AU9" t="s">
        <v>0</v>
      </c>
      <c r="AW9" s="3">
        <v>1</v>
      </c>
      <c r="AX9" s="3">
        <v>5</v>
      </c>
      <c r="AY9" s="3">
        <v>18</v>
      </c>
      <c r="AZ9" s="3">
        <f>IF(ISBLANK(AY9), "", IF(AY9&lt;=8, 1, IF(AY9&lt;=12, 2, 3)))</f>
        <v>3</v>
      </c>
      <c r="BA9" s="3">
        <v>14</v>
      </c>
      <c r="BB9" s="3">
        <f>IF(ISBLANK(BA9), "", IF(BA9&lt;=8, 1, IF(BA9&lt;=12, 2, 3)))</f>
        <v>3</v>
      </c>
      <c r="BC9" t="s">
        <v>135</v>
      </c>
      <c r="BD9" t="s">
        <v>136</v>
      </c>
      <c r="BE9" s="3">
        <v>4</v>
      </c>
      <c r="BG9" s="3">
        <v>2</v>
      </c>
      <c r="BH9" s="2" t="s">
        <v>137</v>
      </c>
      <c r="BI9" s="3">
        <v>1</v>
      </c>
      <c r="BJ9" s="3">
        <v>1</v>
      </c>
      <c r="BK9" s="3">
        <v>1</v>
      </c>
      <c r="BL9" s="3">
        <v>1</v>
      </c>
      <c r="BM9" s="3">
        <v>1</v>
      </c>
      <c r="BN9" s="3">
        <v>1</v>
      </c>
      <c r="BO9" s="3">
        <v>1</v>
      </c>
      <c r="BP9" s="3">
        <v>1</v>
      </c>
      <c r="BQ9" s="3">
        <v>1</v>
      </c>
      <c r="BR9" s="3">
        <v>4</v>
      </c>
      <c r="BS9" s="3">
        <v>1</v>
      </c>
      <c r="BT9" s="3">
        <v>1</v>
      </c>
      <c r="BU9" s="3">
        <v>1</v>
      </c>
      <c r="BV9" s="3">
        <v>2</v>
      </c>
      <c r="BW9" s="3">
        <v>1</v>
      </c>
      <c r="BX9" s="3">
        <v>4</v>
      </c>
      <c r="BY9" s="3">
        <v>1</v>
      </c>
      <c r="BZ9" s="3">
        <v>1</v>
      </c>
      <c r="CA9" s="3">
        <v>1</v>
      </c>
      <c r="CB9" s="3">
        <v>1</v>
      </c>
      <c r="CC9" s="3">
        <v>1</v>
      </c>
      <c r="CD9" s="3">
        <v>5</v>
      </c>
      <c r="CE9" s="3">
        <v>1</v>
      </c>
      <c r="CF9" s="3">
        <v>1</v>
      </c>
      <c r="CG9" s="3">
        <v>1</v>
      </c>
      <c r="CH9" s="3">
        <v>1</v>
      </c>
      <c r="CI9" s="3">
        <v>1</v>
      </c>
      <c r="CJ9" s="3">
        <v>1</v>
      </c>
      <c r="CK9" s="3">
        <v>1</v>
      </c>
      <c r="CL9" s="3">
        <v>1</v>
      </c>
      <c r="CM9" s="3">
        <f>IF(SUM(BI9:BQ9,BS9:BW9,BY9:CC9,CE9:CJ9)=0, "", SUM(BI9:BQ9,BS9:BW9,BY9:CC9,CE9:CJ9))</f>
        <v>26</v>
      </c>
      <c r="CN9" s="3">
        <f>IF(SUM(CQ9, CR9, CS9, CT9, CU9)=0, "", IF(OR(CQ9&gt;=8, CR9&gt;=10, CS9&gt;=13, CT9&gt;=10, CU9&gt;=15), 1, 0))</f>
        <v>0</v>
      </c>
      <c r="CO9" s="3">
        <f>IF(SUM(BI9:BJ9,BL9,BM9,BN9,BO9,BU9,CA9,CH9,CJ9)=0, "", SUM(BI9:BJ9,BL9,BM9,BN9,BO9,BU9,CA9,CH9,CJ9))</f>
        <v>10</v>
      </c>
      <c r="CP9" s="3">
        <f>IF(SUM(BK9,BP9:BQ9,BS9:BT9,BV9:BW9,BY9:BZ9,CB9:CC9,CE9:CG9,CI9)=0, "", SUM(BK9,BP9:BQ9,BS9:BT9,BV9:BW9,BY9:BZ9,CB9:CC9,CE9:CG9,CI9))</f>
        <v>16</v>
      </c>
      <c r="CQ9" s="3">
        <f>IF(SUM(CB9:CC9,CE9:CF9,CI9)=0, "", SUM(CB9:CC9,CE9:CF9,CI9))</f>
        <v>5</v>
      </c>
      <c r="CR9" s="3">
        <f>IF(SUM(BQ9,BS9:BT9,BW9,BY9)=0, "", SUM(BQ9,BS9:BT9,BW9,BY9))</f>
        <v>5</v>
      </c>
      <c r="CS9" s="3">
        <f>IF(SUM(BK9,BP9,BV9,BZ9,CG9)=0, "", SUM(BK9,BP9,BV9,BZ9,CG9))</f>
        <v>6</v>
      </c>
      <c r="CT9" s="3">
        <f>IF(SUM(BI9:BJ9,BL9,BN9,CH9)=0, "", SUM(BI9:BJ9,BL9,BN9,CH9))</f>
        <v>5</v>
      </c>
      <c r="CU9" s="3">
        <f>IF(SUM(BM9,BO9,BU9,CA9,CJ9)=0, "", SUM(BM9,BO9,BU9,CA9,CJ9))</f>
        <v>5</v>
      </c>
      <c r="CV9" s="3">
        <f>IF(CQ9="", "", IF(CQ9&gt;=8, 1, 0))</f>
        <v>0</v>
      </c>
      <c r="CW9" s="3">
        <f>IF(CR9="", "", IF(CR9&gt;=10, 1, 0))</f>
        <v>0</v>
      </c>
      <c r="CX9" s="3">
        <f>IF(CS9="", "", IF(CS9&gt;=13, 1, 0))</f>
        <v>0</v>
      </c>
      <c r="CY9" s="3">
        <f>IF(CT9="", "", IF(CT9&gt;=10, 1, 0))</f>
        <v>0</v>
      </c>
      <c r="CZ9" s="3">
        <f>IF(CU9="", "", IF(CU9&gt;=15, 1, 0))</f>
        <v>0</v>
      </c>
      <c r="DA9" s="3">
        <f>IF(AND(BR9="", BX9="", CD9=""), "", IF(BR9=5,1,0) + IF(BX9=5,1,0) + IF(CD9=5,1,0))</f>
        <v>1</v>
      </c>
      <c r="DB9" s="2" t="s">
        <v>137</v>
      </c>
      <c r="DC9" s="5">
        <v>3</v>
      </c>
      <c r="DD9" s="6">
        <v>27</v>
      </c>
      <c r="DE9" s="5">
        <v>1</v>
      </c>
      <c r="DF9" s="6">
        <v>18</v>
      </c>
      <c r="DG9" s="5">
        <v>1</v>
      </c>
      <c r="DH9" s="6">
        <v>28</v>
      </c>
      <c r="DI9" s="5">
        <v>0</v>
      </c>
      <c r="DK9" s="5">
        <v>0</v>
      </c>
      <c r="DM9" s="5">
        <v>0</v>
      </c>
      <c r="DO9" s="5">
        <v>0</v>
      </c>
      <c r="DQ9" s="5">
        <v>2</v>
      </c>
      <c r="DR9" s="6">
        <v>28</v>
      </c>
      <c r="DS9" s="5">
        <v>3</v>
      </c>
      <c r="DT9" s="6">
        <v>28</v>
      </c>
      <c r="DU9" s="5">
        <v>3</v>
      </c>
      <c r="DV9" s="6">
        <v>24</v>
      </c>
      <c r="DW9" s="5">
        <v>0</v>
      </c>
      <c r="DY9" s="5">
        <v>4</v>
      </c>
      <c r="DZ9" s="6">
        <v>25</v>
      </c>
      <c r="EA9" s="5">
        <v>4</v>
      </c>
      <c r="EB9" s="6">
        <v>25</v>
      </c>
      <c r="EC9" s="5">
        <v>1</v>
      </c>
      <c r="ED9" s="6">
        <v>18</v>
      </c>
      <c r="EE9" s="5">
        <v>0</v>
      </c>
      <c r="EG9" s="5">
        <v>0</v>
      </c>
      <c r="EI9" s="5">
        <v>0</v>
      </c>
      <c r="EK9" s="3">
        <v>2</v>
      </c>
      <c r="EL9" s="3">
        <v>0</v>
      </c>
      <c r="EM9" s="3">
        <v>2</v>
      </c>
      <c r="EN9" s="2" t="s">
        <v>137</v>
      </c>
      <c r="EO9" s="3">
        <v>1</v>
      </c>
      <c r="EP9" s="3">
        <v>1</v>
      </c>
      <c r="EQ9" s="3">
        <v>0</v>
      </c>
      <c r="ER9" s="3">
        <v>1</v>
      </c>
      <c r="ES9" s="3">
        <v>0</v>
      </c>
      <c r="ET9" s="3">
        <v>1</v>
      </c>
      <c r="EU9" s="3">
        <v>0</v>
      </c>
      <c r="EV9" s="3">
        <v>0</v>
      </c>
      <c r="EW9" s="3">
        <v>0</v>
      </c>
      <c r="EX9" s="3">
        <v>0</v>
      </c>
      <c r="EY9" s="3">
        <v>0</v>
      </c>
      <c r="EZ9" s="3">
        <v>1</v>
      </c>
      <c r="FA9" s="3">
        <v>1</v>
      </c>
      <c r="FB9" s="3">
        <v>1</v>
      </c>
      <c r="FC9" s="3">
        <v>1</v>
      </c>
      <c r="FD9" s="3">
        <v>0</v>
      </c>
      <c r="FE9" s="3">
        <v>1</v>
      </c>
      <c r="FF9" s="3">
        <v>1</v>
      </c>
      <c r="FG9" s="3">
        <v>1</v>
      </c>
      <c r="FH9" s="3">
        <v>2</v>
      </c>
      <c r="FI9" s="3">
        <v>13</v>
      </c>
      <c r="FJ9" s="3">
        <v>0</v>
      </c>
      <c r="FK9" s="3">
        <v>0</v>
      </c>
      <c r="FL9" s="2" t="s">
        <v>137</v>
      </c>
      <c r="FM9" s="3">
        <v>4</v>
      </c>
      <c r="FN9" s="3">
        <v>3</v>
      </c>
      <c r="FO9" s="3">
        <v>3</v>
      </c>
      <c r="FP9" s="3">
        <v>3</v>
      </c>
      <c r="FQ9" s="3">
        <v>3</v>
      </c>
      <c r="FR9" s="3">
        <v>4</v>
      </c>
      <c r="FS9" s="4">
        <f>IF(COUNTBLANK(FM9:FR9)&gt;0, "", AVERAGE(FM9:FR9))</f>
        <v>3.3333333333333335</v>
      </c>
      <c r="FT9" s="2" t="s">
        <v>137</v>
      </c>
      <c r="FU9" s="3">
        <v>1</v>
      </c>
      <c r="FV9" s="3">
        <v>1</v>
      </c>
      <c r="FW9" s="3">
        <v>2</v>
      </c>
      <c r="FX9" s="3">
        <v>2</v>
      </c>
      <c r="FY9" s="3">
        <v>1</v>
      </c>
      <c r="FZ9" s="3">
        <v>0</v>
      </c>
      <c r="GA9" s="3">
        <v>1</v>
      </c>
      <c r="GB9" s="3">
        <v>1</v>
      </c>
      <c r="GC9" s="3">
        <v>0</v>
      </c>
      <c r="GD9" s="3">
        <v>1</v>
      </c>
      <c r="GE9" s="3">
        <f>IF(COUNTBLANK(FU9:GC9)&gt;0, "", SUM(FU9:GC9))</f>
        <v>9</v>
      </c>
      <c r="GF9" s="2" t="s">
        <v>137</v>
      </c>
      <c r="GG9" s="3">
        <v>1</v>
      </c>
      <c r="GH9" s="3">
        <v>1</v>
      </c>
      <c r="GI9" s="3">
        <v>1</v>
      </c>
      <c r="GJ9" s="3">
        <v>1</v>
      </c>
      <c r="GK9" s="3">
        <v>1</v>
      </c>
      <c r="GL9" s="3">
        <v>1</v>
      </c>
      <c r="GM9" s="3">
        <v>1</v>
      </c>
      <c r="GN9" s="3">
        <f>IF(COUNTBLANK(GG9:GM9)&gt;0, "", SUM(GG9:GM9))</f>
        <v>7</v>
      </c>
      <c r="GO9" s="2" t="s">
        <v>137</v>
      </c>
      <c r="GP9" s="3">
        <v>1</v>
      </c>
      <c r="GQ9" s="3">
        <v>4</v>
      </c>
      <c r="GR9" s="3">
        <v>4</v>
      </c>
      <c r="GS9" s="3">
        <v>5</v>
      </c>
      <c r="GT9" s="3">
        <v>5</v>
      </c>
      <c r="GU9" s="3">
        <v>4</v>
      </c>
      <c r="GV9" s="3">
        <v>5</v>
      </c>
      <c r="GW9" s="3">
        <v>4</v>
      </c>
      <c r="GX9" s="3">
        <v>5</v>
      </c>
      <c r="GY9" s="3">
        <v>5</v>
      </c>
      <c r="GZ9" s="3">
        <v>5</v>
      </c>
      <c r="HA9" s="3">
        <v>4</v>
      </c>
      <c r="HB9" s="3">
        <v>4</v>
      </c>
      <c r="HC9" s="3">
        <v>5</v>
      </c>
      <c r="HD9" s="3">
        <v>4</v>
      </c>
      <c r="HE9" s="3">
        <v>4</v>
      </c>
      <c r="HF9" s="3">
        <v>5</v>
      </c>
      <c r="HG9" s="3">
        <v>4</v>
      </c>
      <c r="HH9" s="3">
        <v>5</v>
      </c>
      <c r="HI9" s="3">
        <f>IF(COUNTBLANK(GQ9:HH9)&gt;0, "", SUM(GQ9:HH9))</f>
        <v>81</v>
      </c>
      <c r="HJ9" s="2" t="s">
        <v>137</v>
      </c>
      <c r="HK9" s="3">
        <v>3</v>
      </c>
      <c r="HL9" s="3">
        <v>3</v>
      </c>
      <c r="HM9" s="3">
        <v>0</v>
      </c>
      <c r="HN9" s="3">
        <v>3</v>
      </c>
      <c r="HO9" s="3">
        <v>3</v>
      </c>
      <c r="HP9" s="3">
        <v>3</v>
      </c>
      <c r="HQ9" s="3">
        <v>1</v>
      </c>
      <c r="HR9" s="3">
        <v>1</v>
      </c>
      <c r="HS9" s="3">
        <v>1</v>
      </c>
      <c r="HT9" s="3">
        <v>0</v>
      </c>
      <c r="HU9" s="3">
        <v>3</v>
      </c>
      <c r="HV9" s="3">
        <v>3</v>
      </c>
      <c r="HW9" s="3">
        <v>0</v>
      </c>
      <c r="HX9" s="3">
        <v>3</v>
      </c>
      <c r="HY9" s="3">
        <v>0</v>
      </c>
      <c r="HZ9" s="3">
        <v>3</v>
      </c>
      <c r="IA9" s="3">
        <v>3</v>
      </c>
      <c r="IB9" s="3">
        <v>3</v>
      </c>
      <c r="IC9" s="3">
        <v>0</v>
      </c>
      <c r="ID9" s="3">
        <v>0</v>
      </c>
      <c r="IE9" s="3">
        <v>1</v>
      </c>
      <c r="IF9" s="3">
        <v>0</v>
      </c>
      <c r="IG9" s="3">
        <v>1</v>
      </c>
      <c r="IH9" s="3">
        <v>3</v>
      </c>
      <c r="II9" s="3">
        <v>0</v>
      </c>
      <c r="IJ9" s="3">
        <f>IF(COUNTA(HK9:II9)=0, "", SUM(HK9,HL9,HN9,HO9,HP9,HU9,HV9,HX9,HZ9,IA9,IB9,IH9))</f>
        <v>36</v>
      </c>
      <c r="IK9" s="3">
        <f>IF(COUNTA(HK9:II9)=0, "", SUM(HM9,HQ9,HR9,HS9,HT9,HW9,HY9,IC9,ID9,IE9,IF9,IG9,II9))</f>
        <v>5</v>
      </c>
      <c r="IL9" s="3">
        <v>3</v>
      </c>
      <c r="IM9" s="3">
        <v>3</v>
      </c>
      <c r="IN9" s="3">
        <v>1</v>
      </c>
      <c r="IO9" s="3">
        <v>2</v>
      </c>
      <c r="IP9" s="3">
        <v>1</v>
      </c>
      <c r="IQ9" s="3">
        <v>3</v>
      </c>
      <c r="IR9" s="3">
        <v>0</v>
      </c>
      <c r="IS9" s="3">
        <v>1</v>
      </c>
      <c r="IT9" s="3">
        <v>0</v>
      </c>
      <c r="IU9" s="3">
        <v>0</v>
      </c>
      <c r="IV9" s="3">
        <v>2</v>
      </c>
      <c r="IW9" s="3">
        <v>3</v>
      </c>
      <c r="IX9" s="3">
        <v>0</v>
      </c>
      <c r="IY9" s="3">
        <v>2</v>
      </c>
      <c r="IZ9" s="3">
        <v>1</v>
      </c>
      <c r="JA9" s="3">
        <v>2</v>
      </c>
      <c r="JB9" s="3">
        <v>1</v>
      </c>
      <c r="JC9" s="3">
        <v>2</v>
      </c>
      <c r="JD9" s="3">
        <v>0</v>
      </c>
      <c r="JE9" s="3">
        <v>0</v>
      </c>
      <c r="JF9" s="3">
        <v>1</v>
      </c>
      <c r="JG9" s="3">
        <v>0</v>
      </c>
      <c r="JH9" s="3">
        <v>0</v>
      </c>
      <c r="JI9" s="3">
        <v>2</v>
      </c>
      <c r="JJ9" s="3">
        <v>1</v>
      </c>
      <c r="JK9" s="3">
        <f>IF(COUNTA(IL9:JJ9)=0, "", SUM(IL9,IM9,IO9,IP9,IQ9,IV9,IW9,IY9,JA9,JB9,JC9,JI9))</f>
        <v>26</v>
      </c>
      <c r="JL9" s="3">
        <f>IF(COUNTA(IL9:JJ9)=0, "", SUM(IN9,IR9,IS9,IT9,IU9,IX9,IZ9,JD9,JE9,JF9,JG9,JH9,JJ9))</f>
        <v>5</v>
      </c>
      <c r="JM9" s="2" t="s">
        <v>137</v>
      </c>
      <c r="JN9" s="3">
        <v>2</v>
      </c>
      <c r="JO9" s="3">
        <v>2</v>
      </c>
      <c r="JP9" s="3">
        <v>2</v>
      </c>
      <c r="JQ9" s="3">
        <v>2</v>
      </c>
      <c r="JR9" s="3">
        <v>1</v>
      </c>
      <c r="JS9" s="3">
        <v>2</v>
      </c>
      <c r="JT9" s="3">
        <v>3</v>
      </c>
      <c r="JU9" s="3">
        <v>2</v>
      </c>
      <c r="JV9" s="3">
        <v>2</v>
      </c>
      <c r="JW9" s="3">
        <v>2</v>
      </c>
      <c r="JX9" s="3">
        <v>2</v>
      </c>
      <c r="JY9" s="3">
        <v>2</v>
      </c>
      <c r="JZ9" s="3">
        <v>2</v>
      </c>
      <c r="KA9" s="3">
        <v>1</v>
      </c>
      <c r="KB9" s="3">
        <v>1</v>
      </c>
      <c r="KC9" s="3">
        <v>1</v>
      </c>
      <c r="KD9" s="3">
        <v>3</v>
      </c>
      <c r="KE9" s="3">
        <v>2</v>
      </c>
      <c r="KF9" s="3">
        <v>1</v>
      </c>
      <c r="KG9" s="3">
        <v>2</v>
      </c>
      <c r="KH9" s="3">
        <v>2</v>
      </c>
      <c r="KI9" s="3">
        <v>3</v>
      </c>
      <c r="KJ9" s="3">
        <v>2</v>
      </c>
      <c r="KK9" s="3">
        <v>2</v>
      </c>
      <c r="KL9" s="3">
        <v>2</v>
      </c>
      <c r="KM9" s="3">
        <v>2</v>
      </c>
      <c r="KN9" s="3">
        <v>1</v>
      </c>
      <c r="KO9" s="3">
        <v>1</v>
      </c>
      <c r="KP9" s="3">
        <v>2</v>
      </c>
      <c r="KQ9" s="3">
        <v>1</v>
      </c>
      <c r="KR9" s="3">
        <v>1</v>
      </c>
      <c r="KS9" s="3">
        <v>1</v>
      </c>
      <c r="KT9" s="3">
        <v>2</v>
      </c>
      <c r="KU9" s="3">
        <v>5</v>
      </c>
      <c r="KV9" s="3">
        <v>1</v>
      </c>
      <c r="KW9" s="3">
        <v>4</v>
      </c>
      <c r="KX9" s="5">
        <f>IF(COUNTA(JN9:KW9)=0, "", SUM(JN9:KW9))</f>
        <v>69</v>
      </c>
      <c r="KY9" s="5">
        <f>IF(COUNTA(JN9:KW9)=0, "", SUM(JX9,JY9,KH9,KJ9,KL9,KP9))</f>
        <v>12</v>
      </c>
      <c r="KZ9" s="5">
        <f>IF(COUNTA(JN9:KW9)=0, "", SUM(JZ9,KE9,KG9,KM9,KT9))</f>
        <v>10</v>
      </c>
      <c r="LA9" s="5">
        <f>IF(COUNTA(JN9:KW9)=0, "", SUM(JP9,KA9,KF9,KK9,KN9,KS9))</f>
        <v>8</v>
      </c>
      <c r="LB9" s="5">
        <f>IF(COUNTA(JN9:KW9)=0, "", SUM(JO9,JS9,JU9,JW9,KD9,KU9))</f>
        <v>16</v>
      </c>
      <c r="LC9" s="5">
        <f>IF(COUNTA(JN9:KW9)=0, "", SUM(KB9,KC9,KI9,KO9,KQ9,KR9,KV9,KW9))</f>
        <v>13</v>
      </c>
      <c r="LD9" s="5">
        <f>IF(COUNTA(JN9:KW9)=0, "", SUM(JN9,JQ9,JR9,JT9,JV9))</f>
        <v>10</v>
      </c>
      <c r="LE9" s="2">
        <v>44319</v>
      </c>
      <c r="LF9" s="3">
        <v>10</v>
      </c>
      <c r="LG9" s="3">
        <v>10</v>
      </c>
      <c r="LH9" s="3">
        <v>0</v>
      </c>
      <c r="LI9" s="3">
        <v>0</v>
      </c>
      <c r="LJ9" s="3">
        <v>0</v>
      </c>
      <c r="LK9" s="3">
        <v>0</v>
      </c>
      <c r="LL9" s="3">
        <v>0</v>
      </c>
      <c r="LM9" s="3">
        <v>0</v>
      </c>
      <c r="LN9" s="3">
        <v>0</v>
      </c>
      <c r="LO9" s="3">
        <v>0</v>
      </c>
      <c r="LP9" s="3">
        <v>0</v>
      </c>
      <c r="LQ9" s="3">
        <v>0</v>
      </c>
      <c r="LR9" s="3">
        <v>0</v>
      </c>
      <c r="LS9" s="3">
        <v>10</v>
      </c>
      <c r="LT9" s="3">
        <v>10</v>
      </c>
      <c r="LU9" s="3">
        <v>10</v>
      </c>
      <c r="LV9" s="3">
        <v>10</v>
      </c>
      <c r="LW9" s="3">
        <v>10</v>
      </c>
      <c r="LX9" s="3">
        <v>0</v>
      </c>
      <c r="LY9" s="3">
        <v>0</v>
      </c>
      <c r="LZ9" s="3">
        <v>0</v>
      </c>
      <c r="MA9" s="3">
        <v>0</v>
      </c>
      <c r="MB9" s="3">
        <v>0</v>
      </c>
      <c r="MC9" s="3">
        <v>0</v>
      </c>
      <c r="MD9" s="3">
        <v>0</v>
      </c>
      <c r="ME9" s="3">
        <v>0</v>
      </c>
      <c r="MF9" s="3">
        <v>0</v>
      </c>
      <c r="MG9" s="3">
        <v>0</v>
      </c>
      <c r="MH9" s="26">
        <f>IF(COUNTBLANK(LF9:MG9)&gt;0, "", AVERAGE(LF9:MG9))</f>
        <v>2.5</v>
      </c>
      <c r="MI9" s="26">
        <f>IF(COUNTA(LF9:MG9)=0, "", AVERAGE(LG9,LS9,LT9,LU9,LV9,LW9,LY9,MA9,MB9))</f>
        <v>6.666666666666667</v>
      </c>
      <c r="MJ9" s="26">
        <f>IF(COUNTA(LF9:MG9)=0, "", AVERAGE(LH9,LI9,LJ9,LK9,LM9,LO9,MD9,ME9))</f>
        <v>0</v>
      </c>
      <c r="MK9" s="26">
        <f>IF(COUNTA(LF9:MG9)=0, "", AVERAGE(LL9,LP9,LQ9,LR9,MF9,MG9))</f>
        <v>0</v>
      </c>
      <c r="ML9" s="2" t="s">
        <v>137</v>
      </c>
      <c r="MM9" s="3">
        <v>2</v>
      </c>
      <c r="MN9" s="3">
        <v>2</v>
      </c>
      <c r="MO9" s="3">
        <v>2</v>
      </c>
      <c r="MP9" s="3">
        <v>2</v>
      </c>
      <c r="MQ9" s="3">
        <v>2</v>
      </c>
      <c r="MR9" s="3">
        <v>2</v>
      </c>
      <c r="MS9" s="3">
        <v>2</v>
      </c>
      <c r="MT9" s="3">
        <v>2</v>
      </c>
      <c r="MU9" s="3">
        <v>2</v>
      </c>
      <c r="MV9" s="3">
        <v>1</v>
      </c>
      <c r="MW9" s="3">
        <v>2</v>
      </c>
      <c r="MX9" s="3">
        <v>2</v>
      </c>
      <c r="MY9" s="3">
        <v>3</v>
      </c>
      <c r="MZ9" s="3">
        <v>3</v>
      </c>
      <c r="NA9" s="3">
        <v>2</v>
      </c>
      <c r="NB9" s="3">
        <v>2</v>
      </c>
      <c r="NC9" s="3">
        <v>2</v>
      </c>
      <c r="ND9" s="3">
        <v>2</v>
      </c>
      <c r="NE9" s="3">
        <v>2</v>
      </c>
      <c r="NF9" s="3">
        <v>2</v>
      </c>
      <c r="NG9" s="3">
        <f>IF(COUNTA(MM9:NF9)=0, "", SUM(MM9:NF9))</f>
        <v>41</v>
      </c>
      <c r="NH9" s="2" t="s">
        <v>137</v>
      </c>
      <c r="NI9" s="3">
        <v>3</v>
      </c>
      <c r="NJ9" s="3">
        <v>4</v>
      </c>
      <c r="NK9" s="3">
        <v>4</v>
      </c>
      <c r="NL9" s="3">
        <v>2</v>
      </c>
      <c r="NM9" s="3">
        <v>3</v>
      </c>
      <c r="NN9" s="3">
        <v>5</v>
      </c>
      <c r="NO9" s="3">
        <v>4</v>
      </c>
      <c r="NP9" s="3">
        <v>4</v>
      </c>
      <c r="NQ9" s="3">
        <v>4</v>
      </c>
      <c r="NR9" s="3">
        <v>3</v>
      </c>
      <c r="NS9" s="3">
        <v>3</v>
      </c>
      <c r="NT9" s="3">
        <v>4</v>
      </c>
      <c r="NU9" s="3">
        <v>5</v>
      </c>
      <c r="NV9" s="3">
        <v>5</v>
      </c>
      <c r="NW9" s="3">
        <v>4</v>
      </c>
      <c r="NX9" s="3">
        <v>3</v>
      </c>
      <c r="NY9" s="3">
        <v>3</v>
      </c>
      <c r="NZ9" s="3">
        <v>5</v>
      </c>
      <c r="OA9" s="3">
        <v>2</v>
      </c>
      <c r="OB9" s="3">
        <v>5</v>
      </c>
      <c r="OC9" s="3">
        <v>4</v>
      </c>
      <c r="OD9" s="3">
        <v>3</v>
      </c>
      <c r="OE9" s="3">
        <v>3</v>
      </c>
      <c r="OF9" s="3">
        <v>2</v>
      </c>
      <c r="OG9" s="3">
        <v>3</v>
      </c>
      <c r="OH9" s="3">
        <v>4</v>
      </c>
      <c r="OI9" s="3">
        <v>2</v>
      </c>
      <c r="OJ9" s="3">
        <v>3</v>
      </c>
      <c r="OK9" s="3">
        <f>IF(COUNTA(NI9:OJ9)=0, "", SUM(NK9,NP9,NS9,NW9,OC9,OG9,OJ9))</f>
        <v>25</v>
      </c>
      <c r="OL9" s="3">
        <f>IF(COUNTA(NI9:OJ9)=0, "", SUM(NJ9,NL9,NQ9,NV9,NZ9,OB9,OD9))</f>
        <v>28</v>
      </c>
      <c r="OM9" s="3">
        <f>IF(COUNTA(NI9:OJ9)=0, "", SUM(NN9,NR9,NU9,NY9,OA9,OF9,OI9))</f>
        <v>22</v>
      </c>
      <c r="ON9" s="3">
        <f>IF(COUNTA(NI9:OJ9)=0, "", SUM(NI9,NM9,NO9,NT9,NX9,OE9,OH9))</f>
        <v>24</v>
      </c>
      <c r="OO9" t="s">
        <v>6</v>
      </c>
      <c r="OP9">
        <v>1</v>
      </c>
      <c r="OQ9" s="2">
        <v>44525</v>
      </c>
      <c r="OR9" s="3">
        <v>10</v>
      </c>
      <c r="OS9" s="3">
        <v>20</v>
      </c>
      <c r="OT9" s="3">
        <v>0</v>
      </c>
      <c r="OU9" s="3">
        <v>0</v>
      </c>
      <c r="OV9" s="3">
        <v>0</v>
      </c>
      <c r="OW9" s="3">
        <v>0</v>
      </c>
      <c r="OX9" s="3">
        <v>0</v>
      </c>
      <c r="OY9" s="3">
        <v>0</v>
      </c>
      <c r="OZ9" s="3">
        <v>10</v>
      </c>
      <c r="PA9" s="3">
        <v>0</v>
      </c>
      <c r="PB9" s="3">
        <v>0</v>
      </c>
      <c r="PC9" s="3">
        <v>0</v>
      </c>
      <c r="PD9" s="3">
        <v>0</v>
      </c>
      <c r="PE9" s="3">
        <v>0</v>
      </c>
      <c r="PF9" s="3">
        <v>20</v>
      </c>
      <c r="PG9" s="3">
        <v>0</v>
      </c>
      <c r="PH9" s="3">
        <v>0</v>
      </c>
      <c r="PI9" s="3">
        <v>0</v>
      </c>
      <c r="PJ9" s="3">
        <v>0</v>
      </c>
      <c r="PK9" s="3">
        <v>0</v>
      </c>
      <c r="PL9" s="3">
        <v>10</v>
      </c>
      <c r="PM9" s="3">
        <v>0</v>
      </c>
      <c r="PN9" s="3">
        <v>10</v>
      </c>
      <c r="PO9" s="3">
        <v>0</v>
      </c>
      <c r="PP9" s="3">
        <v>0</v>
      </c>
      <c r="PQ9" s="3">
        <v>0</v>
      </c>
      <c r="PR9" s="3">
        <v>0</v>
      </c>
      <c r="PS9" s="3">
        <v>0</v>
      </c>
      <c r="PT9" s="26">
        <f>IF(COUNTBLANK(OR9:PS9)&gt;0, "", AVERAGE(OR9:PS9))</f>
        <v>2.8571428571428572</v>
      </c>
      <c r="PU9" s="26">
        <f>IF(COUNTA(OR9:PS9)=0, "", AVERAGE(OS9,PE9,PF9,PG9,PH9,PI9,PK9,PM9,PN9))</f>
        <v>5.5555555555555554</v>
      </c>
      <c r="PV9" s="26">
        <f>IF(COUNTA(OR9:PS9)=0, "", AVERAGE(OT9,OU9,OV9,OW9,OY9,PA9,PP9,PQ9))</f>
        <v>0</v>
      </c>
      <c r="PW9" s="26">
        <f>IF(COUNTA(OR9:PS9)=0, "", AVERAGE(OX9,PB9,PC9,PD9,PR9,PS9))</f>
        <v>0</v>
      </c>
      <c r="PX9" s="2" t="s">
        <v>138</v>
      </c>
      <c r="PY9" s="3">
        <v>0</v>
      </c>
      <c r="PZ9" s="3">
        <v>0</v>
      </c>
      <c r="QA9" s="3">
        <v>1</v>
      </c>
      <c r="QB9" s="3">
        <v>2</v>
      </c>
      <c r="QC9" s="3">
        <v>2</v>
      </c>
      <c r="QD9" s="3">
        <v>0</v>
      </c>
      <c r="QE9" s="3">
        <v>0</v>
      </c>
      <c r="QF9" s="3">
        <v>0</v>
      </c>
      <c r="QG9" s="3">
        <v>0</v>
      </c>
      <c r="QH9" s="3">
        <v>1</v>
      </c>
      <c r="QI9" s="3">
        <f>IF(COUNTBLANK(PY9:QG9)&gt;0, "", SUM(PY9:QG9))</f>
        <v>5</v>
      </c>
      <c r="QJ9" s="2" t="s">
        <v>114</v>
      </c>
      <c r="QK9" s="3">
        <v>0</v>
      </c>
      <c r="QL9" s="3">
        <v>1</v>
      </c>
      <c r="QM9" s="3">
        <v>0</v>
      </c>
      <c r="QN9" s="3">
        <v>2</v>
      </c>
      <c r="QO9" s="3">
        <v>0</v>
      </c>
      <c r="QP9" s="3">
        <v>0</v>
      </c>
      <c r="QQ9" s="3">
        <v>0</v>
      </c>
      <c r="QR9" s="3">
        <v>0</v>
      </c>
      <c r="QS9" s="3">
        <v>0</v>
      </c>
      <c r="QT9" s="3">
        <v>0</v>
      </c>
      <c r="QU9" s="3">
        <f>IF(COUNTBLANK(QK9:QS9)&gt;0, "", SUM(QK9:QS9))</f>
        <v>3</v>
      </c>
      <c r="QV9" s="2" t="s">
        <v>139</v>
      </c>
      <c r="QW9" s="3">
        <v>0</v>
      </c>
      <c r="QX9" s="3">
        <v>1</v>
      </c>
      <c r="QY9" s="3">
        <v>1</v>
      </c>
      <c r="QZ9" s="3">
        <v>1</v>
      </c>
      <c r="RA9" s="3">
        <v>1</v>
      </c>
      <c r="RB9" s="3">
        <v>0</v>
      </c>
      <c r="RC9" s="3">
        <v>0</v>
      </c>
      <c r="RD9" s="3">
        <v>1</v>
      </c>
      <c r="RE9" s="3">
        <v>0</v>
      </c>
      <c r="RF9" s="3">
        <v>0</v>
      </c>
      <c r="RG9" s="3">
        <f>IF(COUNTBLANK(QW9:RE9)&gt;0, "", SUM(QW9:RE9))</f>
        <v>5</v>
      </c>
      <c r="RH9" s="2" t="s">
        <v>138</v>
      </c>
      <c r="RI9" s="3">
        <v>1</v>
      </c>
      <c r="RJ9" s="3">
        <v>0</v>
      </c>
      <c r="RK9" s="3">
        <v>1</v>
      </c>
      <c r="RL9" s="3">
        <v>1</v>
      </c>
      <c r="RM9" s="3">
        <v>0</v>
      </c>
      <c r="RN9" s="3">
        <v>0</v>
      </c>
      <c r="RO9" s="3">
        <v>0</v>
      </c>
      <c r="RP9" s="3">
        <f>IF(COUNTBLANK(RI9:RO9)&gt;0, "", SUM(RI9:RO9))</f>
        <v>3</v>
      </c>
      <c r="RQ9" s="2" t="s">
        <v>114</v>
      </c>
      <c r="RR9" s="3">
        <v>1</v>
      </c>
      <c r="RS9" s="3">
        <v>1</v>
      </c>
      <c r="RT9" s="3">
        <v>1</v>
      </c>
      <c r="RU9" s="3">
        <v>1</v>
      </c>
      <c r="RV9" s="3">
        <v>0</v>
      </c>
      <c r="RW9" s="3">
        <v>0</v>
      </c>
      <c r="RX9" s="3">
        <v>1</v>
      </c>
      <c r="RY9" s="3">
        <f>IF(COUNTBLANK(RR9:RX9)&gt;0, "", SUM(RR9:RX9))</f>
        <v>5</v>
      </c>
      <c r="RZ9" s="2" t="s">
        <v>139</v>
      </c>
      <c r="SA9" s="3">
        <v>1</v>
      </c>
      <c r="SB9" s="3">
        <v>0</v>
      </c>
      <c r="SC9" s="3">
        <v>0</v>
      </c>
      <c r="SD9" s="3">
        <v>0</v>
      </c>
      <c r="SE9" s="3">
        <v>0</v>
      </c>
      <c r="SF9" s="3">
        <v>0</v>
      </c>
      <c r="SG9" s="3">
        <v>0</v>
      </c>
      <c r="SH9" s="3">
        <f>IF(COUNTBLANK(SA9:SG9)&gt;0, "", SUM(SA9:SG9))</f>
        <v>1</v>
      </c>
      <c r="SI9" s="2" t="s">
        <v>138</v>
      </c>
      <c r="SJ9" s="3">
        <v>5</v>
      </c>
      <c r="SK9" s="3">
        <v>4</v>
      </c>
      <c r="SL9" s="3">
        <v>4</v>
      </c>
      <c r="SM9" s="3">
        <v>4</v>
      </c>
      <c r="SN9" s="3">
        <v>3</v>
      </c>
      <c r="SO9" s="3">
        <v>5</v>
      </c>
      <c r="SP9" s="5">
        <v>5</v>
      </c>
      <c r="SQ9" s="3">
        <v>2</v>
      </c>
      <c r="SR9" s="3">
        <v>5</v>
      </c>
      <c r="SS9" s="3">
        <v>4</v>
      </c>
      <c r="ST9" s="3">
        <v>5</v>
      </c>
      <c r="SU9" s="3">
        <v>5</v>
      </c>
      <c r="SV9" s="3">
        <v>5</v>
      </c>
      <c r="SW9" s="3">
        <v>3</v>
      </c>
      <c r="SX9" s="3">
        <v>5</v>
      </c>
      <c r="SY9" s="3">
        <v>5</v>
      </c>
      <c r="SZ9" s="3">
        <v>3</v>
      </c>
      <c r="TA9" s="3">
        <v>5</v>
      </c>
      <c r="TB9" s="3">
        <v>5</v>
      </c>
      <c r="TC9" s="3">
        <f>IF(COUNTBLANK(SJ9:TB9)&gt;0, "", SUM(SJ9:TB9))</f>
        <v>82</v>
      </c>
      <c r="TD9" s="3">
        <f>IF(COUNTBLANK(SJ9:TB9)&gt;0, "", SUM(SL9,SO9,SR9,SS9,ST9,SU9,SV9,SX9,SY9,TB9))</f>
        <v>48</v>
      </c>
      <c r="TE9" s="3">
        <f>IF(COUNTBLANK(SJ9:TB9)&gt;0, "", SUM(SJ9,SK9,SM9,SN9,SQ9,SW9,SZ9,TA9))</f>
        <v>29</v>
      </c>
      <c r="TF9" s="2" t="s">
        <v>114</v>
      </c>
      <c r="TG9" s="3">
        <v>5</v>
      </c>
      <c r="TH9" s="3">
        <v>4</v>
      </c>
      <c r="TI9" s="3">
        <v>5</v>
      </c>
      <c r="TJ9" s="3">
        <v>3</v>
      </c>
      <c r="TK9" s="3">
        <v>2</v>
      </c>
      <c r="TL9" s="3">
        <v>5</v>
      </c>
      <c r="TM9" s="3">
        <v>5</v>
      </c>
      <c r="TN9" s="3">
        <v>2</v>
      </c>
      <c r="TO9" s="3">
        <v>5</v>
      </c>
      <c r="TP9" s="3">
        <v>4</v>
      </c>
      <c r="TQ9" s="3">
        <v>5</v>
      </c>
      <c r="TR9" s="3">
        <v>5</v>
      </c>
      <c r="TS9" s="3">
        <v>5</v>
      </c>
      <c r="TT9" s="3">
        <v>3</v>
      </c>
      <c r="TU9" s="3">
        <v>5</v>
      </c>
      <c r="TV9" s="3">
        <v>5</v>
      </c>
      <c r="TW9" s="3">
        <v>1</v>
      </c>
      <c r="TX9" s="3">
        <v>5</v>
      </c>
      <c r="TY9" s="3">
        <v>5</v>
      </c>
      <c r="TZ9" s="3">
        <f>IF(COUNTBLANK(TG9:TY9)&gt;0, "", SUM(TG9:TY9))</f>
        <v>79</v>
      </c>
      <c r="UA9" s="3">
        <f>IF(COUNTBLANK(TG9:TY9)&gt;0, "", SUM(TI9,TL9,TO9,TP9,TQ9,TR9,TS9,TU9,TV9,TY9))</f>
        <v>49</v>
      </c>
      <c r="UB9" s="3">
        <f>IF(COUNTBLANK(TG9:TY9)&gt;0, "", SUM(TG9,TH9,TJ9,TK9,TN9,TT9,TW9,TX9))</f>
        <v>25</v>
      </c>
      <c r="UC9" s="2" t="s">
        <v>139</v>
      </c>
      <c r="UD9" s="3">
        <v>5</v>
      </c>
      <c r="UE9" s="3">
        <v>4</v>
      </c>
      <c r="UF9" s="3">
        <v>5</v>
      </c>
      <c r="UG9" s="3">
        <v>4</v>
      </c>
      <c r="UH9" s="3">
        <v>2</v>
      </c>
      <c r="UI9" s="3">
        <v>5</v>
      </c>
      <c r="UJ9" s="3">
        <v>4</v>
      </c>
      <c r="UK9" s="3">
        <v>2</v>
      </c>
      <c r="UL9" s="3">
        <v>5</v>
      </c>
      <c r="UM9" s="3">
        <v>3</v>
      </c>
      <c r="UN9" s="3">
        <v>5</v>
      </c>
      <c r="UO9" s="3">
        <v>5</v>
      </c>
      <c r="UP9" s="3">
        <v>5</v>
      </c>
      <c r="UQ9" s="3">
        <v>4</v>
      </c>
      <c r="UR9" s="3">
        <v>5</v>
      </c>
      <c r="US9" s="3">
        <v>5</v>
      </c>
      <c r="UT9" s="3">
        <v>1</v>
      </c>
      <c r="UU9" s="3">
        <v>5</v>
      </c>
      <c r="UV9" s="3">
        <v>5</v>
      </c>
      <c r="UW9" s="3">
        <f>IF(COUNTBLANK(UD9:UV9)&gt;0, "", SUM(UD9:UV9))</f>
        <v>79</v>
      </c>
      <c r="UX9" s="3">
        <f>IF(COUNTBLANK(UD9:UV9)&gt;0, "", SUM(UF9,UI9,UL9,UM9,UN9,UO9,UP9,UR9,US9,UV9))</f>
        <v>48</v>
      </c>
      <c r="UY9" s="3">
        <f>IF(COUNTBLANK(UD9:UV9)&gt;0, "", SUM(UD9,UE9,UG9,UH9,UK9,UQ9,UT9,UU9))</f>
        <v>27</v>
      </c>
      <c r="UZ9" s="2">
        <v>44745</v>
      </c>
      <c r="VA9" s="2">
        <v>44686</v>
      </c>
      <c r="VB9" s="3">
        <v>1</v>
      </c>
      <c r="VC9" s="3">
        <v>1</v>
      </c>
      <c r="VE9" s="3">
        <v>40</v>
      </c>
      <c r="VF9" s="3">
        <v>4000</v>
      </c>
      <c r="VG9" s="3">
        <v>1</v>
      </c>
      <c r="VH9" s="3">
        <v>1</v>
      </c>
      <c r="VK9" s="3">
        <v>1</v>
      </c>
      <c r="VN9" s="2" t="s">
        <v>140</v>
      </c>
      <c r="VO9" s="3">
        <v>0</v>
      </c>
      <c r="VP9" s="3">
        <v>0</v>
      </c>
      <c r="VQ9" s="3">
        <v>0</v>
      </c>
      <c r="VR9" s="3">
        <v>0</v>
      </c>
      <c r="VS9" s="3">
        <v>0</v>
      </c>
      <c r="VT9" s="3">
        <v>0</v>
      </c>
      <c r="VU9" s="3">
        <v>0</v>
      </c>
      <c r="VV9" s="3">
        <v>0</v>
      </c>
      <c r="VW9" s="3">
        <v>0</v>
      </c>
      <c r="VX9" s="3">
        <v>0</v>
      </c>
      <c r="VY9" s="3">
        <v>0</v>
      </c>
      <c r="VZ9" s="3">
        <v>0</v>
      </c>
      <c r="WA9" s="3">
        <v>0</v>
      </c>
      <c r="WB9" s="3">
        <v>0</v>
      </c>
      <c r="WC9" s="3">
        <v>0</v>
      </c>
      <c r="WD9" s="3">
        <v>0</v>
      </c>
      <c r="WE9" s="3">
        <v>2</v>
      </c>
      <c r="WF9" s="3">
        <v>0</v>
      </c>
      <c r="WG9" s="3">
        <v>1</v>
      </c>
      <c r="WH9" s="3">
        <v>2</v>
      </c>
      <c r="WI9" s="3">
        <v>0</v>
      </c>
      <c r="WJ9" s="3">
        <v>0</v>
      </c>
      <c r="WK9" s="3">
        <v>0</v>
      </c>
      <c r="WL9" s="3">
        <v>0</v>
      </c>
      <c r="WM9" s="3">
        <v>1</v>
      </c>
      <c r="WN9" s="3">
        <v>0</v>
      </c>
      <c r="WO9" s="3">
        <v>0</v>
      </c>
      <c r="WP9" s="3">
        <v>0</v>
      </c>
      <c r="WQ9" s="3">
        <v>0</v>
      </c>
      <c r="WR9" s="3">
        <f>IF(COUNTBLANK(VO9:WQ9)&gt;0, "", SUM(VQ9:WJ9))</f>
        <v>5</v>
      </c>
      <c r="WS9" s="3">
        <f>IF(COUNTBLANK(VO9:WQ9)&gt;0, "", SUM(VQ9:VZ9))</f>
        <v>0</v>
      </c>
      <c r="WT9" s="3">
        <f>IF(COUNTBLANK(VO9:WQ9)&gt;0, "", SUM(WA9:WL9))</f>
        <v>5</v>
      </c>
      <c r="WU9" s="3">
        <f>IF(COUNTBLANK(VO9:WQ9)&gt;0, "", SUM(WK9:WL9))</f>
        <v>0</v>
      </c>
      <c r="WV9" s="3">
        <f>IF(COUNTA(VO9:WQ9)=0, "", IF(AND(OR(VO9=1, VP9=1), OR(VQ9&gt;=1, VR9&gt;=1, VS9&gt;=1, VT9&gt;=1, VU9&gt;=1), OR(VV9&gt;=1, VW9&gt;=1), COUNTIF(VX9:WD9, "&gt;=1")&gt;=2, COUNTIF(WE9:WJ9, "&gt;=1")&gt;=2, OR(WN9=1, WN9=2), OR(WO9&gt;=1, WP9&gt;=1), WQ9&lt;1), 1, 0))</f>
        <v>0</v>
      </c>
      <c r="WW9" s="3">
        <f>IF(COUNTBLANK(VO9:WQ9)&gt;0, "", SUM(VQ9:VU9))</f>
        <v>0</v>
      </c>
      <c r="WX9" s="3">
        <f>IF(COUNTBLANK(VO9:WQ9)&gt;0, "", SUM(VV9:VW9))</f>
        <v>0</v>
      </c>
      <c r="WY9" s="3">
        <f>IF(COUNTBLANK(VO9:WQ9)&gt;0, "", SUM(VX9:WD9))</f>
        <v>0</v>
      </c>
      <c r="WZ9" s="3">
        <f>IF(COUNTBLANK(VO9:WQ9)&gt;0, "", SUM(WE9:WJ9))</f>
        <v>5</v>
      </c>
      <c r="XA9" s="2" t="s">
        <v>140</v>
      </c>
      <c r="XB9" s="3">
        <v>0</v>
      </c>
      <c r="XC9" s="3">
        <v>0</v>
      </c>
      <c r="XD9" s="3">
        <v>0</v>
      </c>
      <c r="XE9" s="3">
        <v>1</v>
      </c>
      <c r="XF9" s="3">
        <v>2</v>
      </c>
      <c r="XG9" s="3">
        <v>0</v>
      </c>
      <c r="XH9" s="3">
        <v>0</v>
      </c>
      <c r="XI9" s="3">
        <v>0</v>
      </c>
      <c r="XJ9" s="3">
        <v>0</v>
      </c>
      <c r="XK9" s="3">
        <v>1</v>
      </c>
      <c r="XL9" s="3">
        <f>IF(COUNTBLANK(XB9:XJ9)&gt;0, "", SUM(XB9:XJ9))</f>
        <v>3</v>
      </c>
      <c r="XM9" s="2" t="s">
        <v>140</v>
      </c>
      <c r="XN9" s="3">
        <v>0</v>
      </c>
      <c r="XO9" s="3">
        <v>0</v>
      </c>
      <c r="XP9" s="3">
        <v>0</v>
      </c>
      <c r="XQ9" s="3">
        <v>0</v>
      </c>
      <c r="XR9" s="3">
        <v>0</v>
      </c>
      <c r="XS9" s="3">
        <v>0</v>
      </c>
      <c r="XT9" s="3">
        <v>0</v>
      </c>
      <c r="XU9" s="3">
        <f>IF(COUNTBLANK(XN9:XT9)&gt;0, "", SUM(XN9:XT9))</f>
        <v>0</v>
      </c>
      <c r="XV9" s="2" t="s">
        <v>140</v>
      </c>
      <c r="XW9" s="3">
        <v>5</v>
      </c>
      <c r="XX9" s="3">
        <v>5</v>
      </c>
      <c r="XY9" s="3">
        <v>5</v>
      </c>
      <c r="XZ9" s="5">
        <v>5</v>
      </c>
      <c r="YA9" s="5">
        <v>5</v>
      </c>
      <c r="YB9" s="5">
        <v>5</v>
      </c>
      <c r="YC9" s="5">
        <v>5</v>
      </c>
      <c r="YD9" s="5">
        <v>5</v>
      </c>
      <c r="YE9" s="5">
        <v>4</v>
      </c>
      <c r="YF9" s="5">
        <v>3.6</v>
      </c>
      <c r="YG9" s="5">
        <v>5</v>
      </c>
      <c r="YH9" s="5">
        <v>5</v>
      </c>
      <c r="YI9" s="5">
        <v>4</v>
      </c>
      <c r="YJ9" s="5">
        <v>5</v>
      </c>
      <c r="YK9" s="5">
        <v>5</v>
      </c>
      <c r="YL9" s="5">
        <v>3.6</v>
      </c>
      <c r="YM9" s="5">
        <v>5</v>
      </c>
      <c r="YN9" s="5">
        <v>5</v>
      </c>
      <c r="YO9" s="5">
        <v>5</v>
      </c>
      <c r="YP9" s="5">
        <f>IF(COUNTBLANK(XW9:YO9)&gt;0, "", SUM(XW9:YO9))</f>
        <v>90.199999999999989</v>
      </c>
      <c r="YQ9" s="5">
        <f>IF(COUNTBLANK(XW9:YO9)&gt;0, "", SUM(XY9,XZ9,YA9,YB9,YC9,YF9,YJ9,YN9,YO9))</f>
        <v>43.6</v>
      </c>
      <c r="YR9" s="5">
        <f>IF(COUNTBLANK(XW9:YO9)&gt;0, "", SUM(XW9,XX9,YK9,YL9,YM9))</f>
        <v>23.6</v>
      </c>
      <c r="YS9" s="5">
        <f>IF(COUNTBLANK(XW9:YO9)&gt;0, "", SUM(YD9,YE9,YG9,YH9,YI9))</f>
        <v>23</v>
      </c>
      <c r="YT9" s="2">
        <v>44745</v>
      </c>
      <c r="YU9" s="3">
        <v>10</v>
      </c>
      <c r="YV9" s="3">
        <v>10</v>
      </c>
      <c r="YW9" s="3">
        <v>0</v>
      </c>
      <c r="YX9" s="3">
        <v>0</v>
      </c>
      <c r="YY9" s="3">
        <v>0</v>
      </c>
      <c r="YZ9" s="3">
        <v>0</v>
      </c>
      <c r="ZA9" s="3">
        <v>0</v>
      </c>
      <c r="ZB9" s="3">
        <v>0</v>
      </c>
      <c r="ZC9" s="3">
        <v>0</v>
      </c>
      <c r="ZD9" s="3">
        <v>0</v>
      </c>
      <c r="ZE9" s="3">
        <v>0</v>
      </c>
      <c r="ZF9" s="3">
        <v>0</v>
      </c>
      <c r="ZG9" s="3">
        <v>0</v>
      </c>
      <c r="ZH9" s="3">
        <v>0</v>
      </c>
      <c r="ZI9" s="3">
        <v>10</v>
      </c>
      <c r="ZJ9" s="3">
        <v>0</v>
      </c>
      <c r="ZK9" s="3">
        <v>0</v>
      </c>
      <c r="ZL9" s="3">
        <v>0</v>
      </c>
      <c r="ZM9" s="3">
        <v>0</v>
      </c>
      <c r="ZN9" s="3">
        <v>0</v>
      </c>
      <c r="ZO9" s="3">
        <v>10</v>
      </c>
      <c r="ZP9" s="3">
        <v>0</v>
      </c>
      <c r="ZQ9" s="3">
        <v>0</v>
      </c>
      <c r="ZR9" s="3">
        <v>10</v>
      </c>
      <c r="ZS9" s="3">
        <v>0</v>
      </c>
      <c r="ZT9" s="3">
        <v>0</v>
      </c>
      <c r="ZU9" s="3">
        <v>0</v>
      </c>
      <c r="ZV9" s="3">
        <v>0</v>
      </c>
      <c r="ZW9" s="26">
        <f>IF(COUNTBLANK(YU9:ZV9)&gt;0, "", AVERAGE(YU9:ZV9))</f>
        <v>1.7857142857142858</v>
      </c>
      <c r="ZX9" s="26">
        <f>IF(COUNTA(YU9:ZV9)=0, "", AVERAGE(YV9,ZH9,ZI9,ZJ9,ZK9,ZL9,ZN9,ZP9,ZQ9))</f>
        <v>2.2222222222222223</v>
      </c>
      <c r="ZY9" s="26">
        <f>IF(COUNTA(YU9:ZV9)=0, "", AVERAGE(YW9,YX9,YY9,YZ9,ZB9,ZD9,ZS9,ZT9))</f>
        <v>0</v>
      </c>
      <c r="ZZ9" s="26">
        <f>IF(COUNTA(YU9:ZV9)=0, "", AVERAGE(ZA9,ZE9,ZF9,ZG9,ZU9,ZV9))</f>
        <v>0</v>
      </c>
      <c r="AAA9" s="2" t="s">
        <v>140</v>
      </c>
      <c r="AAB9" s="3">
        <v>1</v>
      </c>
      <c r="AAC9" s="3">
        <v>1</v>
      </c>
      <c r="AAD9" s="3">
        <v>1</v>
      </c>
      <c r="AAE9" s="3">
        <v>1</v>
      </c>
      <c r="AAF9" s="3">
        <v>1</v>
      </c>
      <c r="AAG9" s="3">
        <v>1</v>
      </c>
      <c r="AAH9" s="3">
        <v>1</v>
      </c>
      <c r="AAI9" s="3">
        <v>1</v>
      </c>
      <c r="AAJ9" s="3">
        <v>1</v>
      </c>
      <c r="AAK9" s="3">
        <v>5</v>
      </c>
      <c r="AAL9" s="3">
        <v>1</v>
      </c>
      <c r="AAM9" s="3">
        <v>1</v>
      </c>
      <c r="AAN9" s="3">
        <v>1</v>
      </c>
      <c r="AAO9" s="3">
        <v>2</v>
      </c>
      <c r="AAP9" s="3">
        <v>1</v>
      </c>
      <c r="AAQ9" s="3">
        <v>5</v>
      </c>
      <c r="AAR9" s="3">
        <v>1</v>
      </c>
      <c r="AAS9" s="3">
        <v>1</v>
      </c>
      <c r="AAT9" s="3">
        <v>1</v>
      </c>
      <c r="AAU9" s="3">
        <v>1</v>
      </c>
      <c r="AAV9" s="3">
        <v>1</v>
      </c>
      <c r="AAW9" s="3">
        <v>5</v>
      </c>
      <c r="AAX9" s="3">
        <v>1</v>
      </c>
      <c r="AAY9" s="3">
        <v>1</v>
      </c>
      <c r="AAZ9" s="3">
        <v>1</v>
      </c>
      <c r="ABA9" s="3">
        <v>1</v>
      </c>
      <c r="ABB9" s="3">
        <v>1</v>
      </c>
      <c r="ABC9" s="3">
        <v>1</v>
      </c>
      <c r="ABD9" s="3">
        <v>1</v>
      </c>
      <c r="ABE9" s="3">
        <v>1</v>
      </c>
      <c r="ABF9" s="3">
        <f>IF(SUM(AAB9:AAJ9,AAL9:AAP9,AAR9:AAV9,AAX9:ABC9)=0, "", SUM(AAB9:AAJ9,AAL9:AAP9,AAR9:AAV9,AAX9:ABC9))</f>
        <v>26</v>
      </c>
      <c r="ABG9" s="3">
        <f>IF(SUM(ABJ9, ABK9, ABL9, ABM9, ABN9)=0, "", IF(OR(ABJ9&gt;=8, ABK9&gt;=10, ABL9&gt;=13, ABM9&gt;=10, ABN9&gt;=15), 1, 0))</f>
        <v>0</v>
      </c>
      <c r="ABH9" s="3">
        <f>IF(SUM(AAB9:AAC9,AAE9,AAF9,AAG9,AAH9,AAN9,AAT9,ABA9,ABC9)=0, "", SUM(AAB9:AAC9,AAE9,AAF9,AAG9,AAH9,AAN9,AAT9,ABA9,ABC9))</f>
        <v>10</v>
      </c>
      <c r="ABI9" s="3">
        <f>IF(SUM(AAD9,AAI9:AAJ9,AAL9:AAM9,AAO9:AAP9,AAR9:AAS9,AAU9:AAV9,AAX9:AAZ9,ABB9)=0, "", SUM(AAD9,AAI9:AAJ9,AAL9:AAM9,AAO9:AAP9,AAR9:AAS9,AAU9:AAV9,AAX9:AAZ9,ABB9))</f>
        <v>16</v>
      </c>
      <c r="ABJ9" s="3">
        <f>IF(SUM(AAU9:AAV9,AAX9:AAY9,ABB9)=0, "", SUM(AAU9:AAV9,AAX9:AAY9,ABB9))</f>
        <v>5</v>
      </c>
      <c r="ABK9" s="3">
        <f>IF(SUM(AAJ9,AAL9:AAM9,AAP9,AAR9)=0, "", SUM(AAJ9,AAL9:AAM9,AAP9,AAR9))</f>
        <v>5</v>
      </c>
      <c r="ABL9" s="3">
        <f>IF(SUM(AAD9,AAI9,AAO9,AAS9,AAZ9)=0, "", SUM(AAD9,AAI9,AAO9,AAS9,AAZ9))</f>
        <v>6</v>
      </c>
      <c r="ABM9" s="3">
        <f>IF(SUM(AAB9:AAC9,AAE9,AAG9,ABA9)=0, "", SUM(AAB9:AAC9,AAE9,AAG9,ABA9))</f>
        <v>5</v>
      </c>
      <c r="ABN9" s="3">
        <f>IF(SUM(AAF9,AAH9,AAN9,AAT9,ABC9)=0, "", SUM(AAF9,AAH9,AAN9,AAT9,ABC9))</f>
        <v>5</v>
      </c>
      <c r="ABO9" s="3">
        <f>IF(ABJ9="", "", IF(ABJ9&gt;=8, 1, 0))</f>
        <v>0</v>
      </c>
      <c r="ABP9" s="3">
        <f>IF(ABK9="", "", IF(ABK9&gt;=10, 1, 0))</f>
        <v>0</v>
      </c>
      <c r="ABQ9" s="3">
        <f>IF(ABL9="", "", IF(ABL9&gt;=13, 1, 0))</f>
        <v>0</v>
      </c>
      <c r="ABR9" s="3">
        <f>IF(ABM9="", "", IF(ABM9&gt;=10, 1, 0))</f>
        <v>0</v>
      </c>
      <c r="ABS9" s="3">
        <f>IF(ABN9="", "", IF(ABN9&gt;=15, 1, 0))</f>
        <v>0</v>
      </c>
      <c r="ABT9" s="3">
        <f>IF(AND(AAK9="", AAQ9="", AAW9=""), "", IF(AAK9=5,1,0) + IF(AAQ9=5,1,0) + IF(AAW9=5,1,0))</f>
        <v>3</v>
      </c>
      <c r="ABU9" s="2" t="s">
        <v>140</v>
      </c>
      <c r="ABV9" s="3">
        <v>1</v>
      </c>
      <c r="ABW9" s="3">
        <v>1</v>
      </c>
      <c r="ABX9" s="3">
        <v>2</v>
      </c>
      <c r="ABY9" s="3">
        <v>1</v>
      </c>
      <c r="ABZ9" s="3">
        <v>1</v>
      </c>
      <c r="ACA9" s="3">
        <v>1</v>
      </c>
      <c r="ACB9" s="3">
        <v>1</v>
      </c>
      <c r="ACC9" s="3">
        <v>1</v>
      </c>
      <c r="ACD9" s="3">
        <v>1</v>
      </c>
      <c r="ACE9" s="3">
        <v>1</v>
      </c>
      <c r="ACF9" s="3">
        <v>2</v>
      </c>
      <c r="ACG9" s="3">
        <v>2</v>
      </c>
      <c r="ACH9" s="3">
        <v>2</v>
      </c>
      <c r="ACI9" s="3">
        <v>1</v>
      </c>
      <c r="ACJ9" s="3">
        <v>1</v>
      </c>
      <c r="ACK9" s="3">
        <v>1</v>
      </c>
      <c r="ACL9" s="3">
        <v>2</v>
      </c>
      <c r="ACM9" s="3">
        <v>1</v>
      </c>
      <c r="ACN9" s="3">
        <v>1</v>
      </c>
      <c r="ACO9" s="3">
        <v>1</v>
      </c>
      <c r="ACP9" s="3">
        <v>2</v>
      </c>
      <c r="ACQ9" s="3">
        <v>1</v>
      </c>
      <c r="ACR9" s="3">
        <v>1</v>
      </c>
      <c r="ACS9" s="3">
        <v>1</v>
      </c>
      <c r="ACT9" s="3">
        <v>1</v>
      </c>
      <c r="ACU9" s="3">
        <v>2</v>
      </c>
      <c r="ACV9" s="3">
        <v>1</v>
      </c>
      <c r="ACW9" s="3">
        <v>1</v>
      </c>
      <c r="ACX9" s="3">
        <v>2</v>
      </c>
      <c r="ACY9" s="3">
        <v>1</v>
      </c>
      <c r="ACZ9" s="3">
        <v>2</v>
      </c>
      <c r="ADA9" s="3">
        <v>1</v>
      </c>
      <c r="ADB9" s="3">
        <v>1</v>
      </c>
      <c r="ADC9" s="3">
        <v>2</v>
      </c>
      <c r="ADD9" s="3">
        <v>1</v>
      </c>
      <c r="ADE9" s="3">
        <v>2</v>
      </c>
      <c r="ADF9" s="5">
        <f>IF(COUNTA(ABV9:ADE9)=0, "", SUM(ABV9:ADE9))</f>
        <v>47</v>
      </c>
      <c r="ADG9" s="5">
        <f>IF(COUNTA(ABV9:ADE9)=0, "", SUM(ACF9,ACG9,ACP9,ACR9,ACT9,ACX9))</f>
        <v>10</v>
      </c>
      <c r="ADH9" s="5">
        <f>IF(COUNTA(ABV9:ADE9)=0, "", SUM(ACH9,ACM9,ACO9,ACU9,ADB9))</f>
        <v>7</v>
      </c>
      <c r="ADI9" s="5">
        <f>IF(COUNTA(ABV9:ADE9)=0, "", SUM(ABX9,ACI9,ACN9,ACS9,ACV9,ADA9))</f>
        <v>7</v>
      </c>
      <c r="ADJ9" s="5">
        <f>IF(COUNTA(ABV9:ADE9)=0, "", SUM(ABW9,ACA9,ACC9,ACE9,ACL9,ADC9))</f>
        <v>8</v>
      </c>
      <c r="ADK9" s="5">
        <f>IF(COUNTA(ABV9:ADE9)=0, "", SUM(ACJ9,ACK9,ACQ9,ACW9,ACY9,ACZ9,ADD9,ADE9))</f>
        <v>10</v>
      </c>
      <c r="ADL9" s="5">
        <f>IF(COUNTA(ABV9:ADE9)=0, "", SUM(ABV9,ABY9,ABZ9,ACB9,ACD9))</f>
        <v>5</v>
      </c>
      <c r="ADM9" s="2" t="s">
        <v>140</v>
      </c>
      <c r="ADN9" s="3">
        <v>2</v>
      </c>
      <c r="ADO9" s="3">
        <v>2</v>
      </c>
      <c r="ADP9" s="3">
        <v>2</v>
      </c>
      <c r="ADQ9" s="3">
        <v>2</v>
      </c>
      <c r="ADR9" s="3">
        <v>2</v>
      </c>
      <c r="ADS9" s="3">
        <v>2</v>
      </c>
      <c r="ADT9" s="3">
        <v>2</v>
      </c>
      <c r="ADU9" s="3">
        <v>2</v>
      </c>
      <c r="ADV9" s="3">
        <v>2</v>
      </c>
      <c r="ADW9" s="3">
        <v>1</v>
      </c>
      <c r="ADX9" s="3">
        <v>1</v>
      </c>
      <c r="ADY9" s="3">
        <v>1</v>
      </c>
      <c r="ADZ9" s="3">
        <v>2</v>
      </c>
      <c r="AEA9" s="3">
        <v>2</v>
      </c>
      <c r="AEB9" s="3">
        <v>1</v>
      </c>
      <c r="AEC9" s="3">
        <v>1</v>
      </c>
      <c r="AED9" s="3">
        <v>1</v>
      </c>
      <c r="AEE9" s="3">
        <v>1</v>
      </c>
      <c r="AEF9" s="3">
        <v>1</v>
      </c>
      <c r="AEG9" s="3">
        <v>1</v>
      </c>
      <c r="AEH9" s="3">
        <f>IF(COUNTA(ADN9:AEG9)=0, "", SUM(ADN9:AEG9))</f>
        <v>31</v>
      </c>
      <c r="AEJ9" s="2">
        <v>44686</v>
      </c>
      <c r="AFW9" s="3" t="str">
        <f>IF(COUNTA(AER9:AFU9)=0, "", SUM(AER9:AFU9))</f>
        <v/>
      </c>
      <c r="AGI9"/>
      <c r="AHC9"/>
      <c r="AHT9" s="3" t="str">
        <f>IF(COUNTBLANK(AHJ9:AHS9)&gt;0, "", SUM(AHJ9:AHS9))</f>
        <v/>
      </c>
      <c r="AHU9" s="3" t="str">
        <f>IF(COUNTBLANK(AHJ9:AHS9)&gt;0, "", SUM(AHN9,AHS9))</f>
        <v/>
      </c>
      <c r="AHV9" s="3" t="str">
        <f>IF(COUNTBLANK(AHJ9:AHS9)&gt;0, "", SUM(AHL9,AHO9))</f>
        <v/>
      </c>
      <c r="AHW9" s="3" t="str">
        <f>IF(COUNTBLANK(AHJ9:AHS9)&gt;0, "", SUM(AHP9,AHR9))</f>
        <v/>
      </c>
      <c r="AHX9" s="3" t="str">
        <f>IF(COUNTBLANK(AHJ9:AHS9)&gt;0, "", SUM(AHM9,AHQ9))</f>
        <v/>
      </c>
      <c r="AHY9" s="3" t="str">
        <f>IF(COUNTBLANK(AHJ9:AHS9)&gt;0, "", SUM(AHJ9:AHK9))</f>
        <v/>
      </c>
      <c r="AIU9" s="3" t="s">
        <v>1625</v>
      </c>
      <c r="AIV9" s="3" t="s">
        <v>1625</v>
      </c>
      <c r="AIW9" s="3" t="s">
        <v>1625</v>
      </c>
      <c r="AJI9" s="3" t="str">
        <f>IF(COUNTBLANK(AIY9:AJG9)&gt;0, "", SUM(AIY9:AJG9))</f>
        <v/>
      </c>
      <c r="AJR9" s="3" t="str">
        <f>IF(COUNTBLANK(AJK9:AJQ9)&gt;0, "", SUM(AJK9:AJQ9))</f>
        <v/>
      </c>
    </row>
    <row r="10" spans="1:954" ht="15" customHeight="1" x14ac:dyDescent="0.3">
      <c r="A10" s="3" t="s">
        <v>2151</v>
      </c>
      <c r="B10" s="3" t="s">
        <v>2123</v>
      </c>
      <c r="V10" s="3" t="str">
        <f>IF(COUNTA(D10,F10,H10,J10,L10,N10,P10,R10,T10)=0, "", IF(OR(D10=1,F10=1,H10=1,J10=1,L10=1,N10=1,P10=1,R10=1,T10=1), 1, 0))</f>
        <v/>
      </c>
      <c r="W10" s="3" t="str">
        <f>IF(COUNTA(E10,G10,I10,K10,M10,O10,Q10,S10,U10)=0, "", IF(OR(E10=1,G10=1,I10=1,K10=1,M10=1,O10=1,Q10=1,S10=1,U10=1), 1, 0))</f>
        <v/>
      </c>
      <c r="X10" s="3">
        <v>1</v>
      </c>
      <c r="AJ10" s="3" t="str">
        <f>IF(OR(ISBLANK(AE10), ISBLANK(AG10)), "", AG10 - AE10)</f>
        <v/>
      </c>
      <c r="AL10" s="3" t="str">
        <f>IF(OR(ISBLANK(AG10), ISBLANK(AK10)), "", AK10 - AG10)</f>
        <v/>
      </c>
      <c r="AN10" s="10" t="str">
        <f>IF(OR(ISBLANK(AM10), ISBLANK(AF10)), "", AF10 - AM10)</f>
        <v/>
      </c>
      <c r="AS10" t="str">
        <f>IF(ISBLANK(AR10), "", IF(AR10="ישראל", 1, 2))</f>
        <v/>
      </c>
      <c r="AZ10" s="3" t="str">
        <f>IF(ISBLANK(AY10), "", IF(AY10&lt;=8, 1, IF(AY10&lt;=12, 2, 3)))</f>
        <v/>
      </c>
      <c r="BB10" s="3" t="str">
        <f>IF(ISBLANK(BA10), "", IF(BA10&lt;=8, 1, IF(BA10&lt;=12, 2, 3)))</f>
        <v/>
      </c>
      <c r="CM10" s="3" t="str">
        <f>IF(SUM(BI10:BQ10,BS10:BW10,BY10:CC10,CE10:CJ10)=0, "", SUM(BI10:BQ10,BS10:BW10,BY10:CC10,CE10:CJ10))</f>
        <v/>
      </c>
      <c r="CN10" s="3" t="str">
        <f>IF(SUM(CQ10, CR10, CS10, CT10, CU10)=0, "", IF(OR(CQ10&gt;=8, CR10&gt;=10, CS10&gt;=13, CT10&gt;=10, CU10&gt;=15), 1, 0))</f>
        <v/>
      </c>
      <c r="CO10" s="3" t="str">
        <f>IF(SUM(BI10:BJ10,BL10,BM10,BN10,BO10,BU10,CA10,CH10,CJ10)=0, "", SUM(BI10:BJ10,BL10,BM10,BN10,BO10,BU10,CA10,CH10,CJ10))</f>
        <v/>
      </c>
      <c r="CP10" s="3" t="str">
        <f>IF(SUM(BK10,BP10:BQ10,BS10:BT10,BV10:BW10,BY10:BZ10,CB10:CC10,CE10:CG10,CI10)=0, "", SUM(BK10,BP10:BQ10,BS10:BT10,BV10:BW10,BY10:BZ10,CB10:CC10,CE10:CG10,CI10))</f>
        <v/>
      </c>
      <c r="CQ10" s="3" t="str">
        <f>IF(SUM(CB10:CC10,CE10:CF10,CI10)=0, "", SUM(CB10:CC10,CE10:CF10,CI10))</f>
        <v/>
      </c>
      <c r="CR10" s="3" t="str">
        <f>IF(SUM(BQ10,BS10:BT10,BW10,BY10)=0, "", SUM(BQ10,BS10:BT10,BW10,BY10))</f>
        <v/>
      </c>
      <c r="CS10" s="3" t="str">
        <f>IF(SUM(BK10,BP10,BV10,BZ10,CG10)=0, "", SUM(BK10,BP10,BV10,BZ10,CG10))</f>
        <v/>
      </c>
      <c r="CT10" s="3" t="str">
        <f>IF(SUM(BI10:BJ10,BL10,BN10,CH10)=0, "", SUM(BI10:BJ10,BL10,BN10,CH10))</f>
        <v/>
      </c>
      <c r="CU10" s="3" t="str">
        <f>IF(SUM(BM10,BO10,BU10,CA10,CJ10)=0, "", SUM(BM10,BO10,BU10,CA10,CJ10))</f>
        <v/>
      </c>
      <c r="CV10" s="3" t="str">
        <f>IF(CQ10="", "", IF(CQ10&gt;=8, 1, 0))</f>
        <v/>
      </c>
      <c r="CW10" s="3" t="str">
        <f>IF(CR10="", "", IF(CR10&gt;=10, 1, 0))</f>
        <v/>
      </c>
      <c r="CX10" s="3" t="str">
        <f>IF(CS10="", "", IF(CS10&gt;=13, 1, 0))</f>
        <v/>
      </c>
      <c r="CY10" s="3" t="str">
        <f>IF(CT10="", "", IF(CT10&gt;=10, 1, 0))</f>
        <v/>
      </c>
      <c r="CZ10" s="3" t="str">
        <f>IF(CU10="", "", IF(CU10&gt;=15, 1, 0))</f>
        <v/>
      </c>
      <c r="DA10" s="3" t="str">
        <f>IF(AND(BR10="", BX10="", CD10=""), "", IF(BR10=5,1,0) + IF(BX10=5,1,0) + IF(CD10=5,1,0))</f>
        <v/>
      </c>
      <c r="FS10" s="4" t="str">
        <f>IF(COUNTBLANK(FM10:FR10)&gt;0, "", AVERAGE(FM10:FR10))</f>
        <v/>
      </c>
      <c r="GE10" s="3" t="str">
        <f>IF(COUNTBLANK(FU10:GC10)&gt;0, "", SUM(FU10:GC10))</f>
        <v/>
      </c>
      <c r="GN10" s="3" t="str">
        <f>IF(COUNTBLANK(GG10:GM10)&gt;0, "", SUM(GG10:GM10))</f>
        <v/>
      </c>
      <c r="HI10" s="3" t="str">
        <f>IF(COUNTBLANK(GQ10:HH10)&gt;0, "", SUM(GQ10:HH10))</f>
        <v/>
      </c>
      <c r="IJ10" s="3" t="str">
        <f>IF(COUNTA(HK10:II10)=0, "", SUM(HK10,HL10,HN10,HO10,HP10,HU10,HV10,HX10,HZ10,IA10,IB10,IH10))</f>
        <v/>
      </c>
      <c r="IK10" s="3" t="str">
        <f>IF(COUNTA(HK10:II10)=0, "", SUM(HM10,HQ10,HR10,HS10,HT10,HW10,HY10,IC10,ID10,IE10,IF10,IG10,II10))</f>
        <v/>
      </c>
      <c r="JK10" s="3" t="str">
        <f>IF(COUNTA(IL10:JJ10)=0, "", SUM(IL10,IM10,IO10,IP10,IQ10,IV10,IW10,IY10,JA10,JB10,JC10,JI10))</f>
        <v/>
      </c>
      <c r="JL10" s="3" t="str">
        <f>IF(COUNTA(IL10:JJ10)=0, "", SUM(IN10,IR10,IS10,IT10,IU10,IX10,IZ10,JD10,JE10,JF10,JG10,JH10,JJ10))</f>
        <v/>
      </c>
      <c r="KX10" s="5" t="str">
        <f>IF(COUNTA(JN10:KW10)=0, "", SUM(JN10:KW10))</f>
        <v/>
      </c>
      <c r="KY10" s="5" t="str">
        <f>IF(COUNTA(JN10:KW10)=0, "", SUM(JX10,JY10,KH10,KJ10,KL10,KP10))</f>
        <v/>
      </c>
      <c r="KZ10" s="5" t="str">
        <f>IF(COUNTA(JN10:KW10)=0, "", SUM(JZ10,KE10,KG10,KM10,KT10))</f>
        <v/>
      </c>
      <c r="LA10" s="5" t="str">
        <f>IF(COUNTA(JN10:KW10)=0, "", SUM(JP10,KA10,KF10,KK10,KN10,KS10))</f>
        <v/>
      </c>
      <c r="LB10" s="5" t="str">
        <f>IF(COUNTA(JN10:KW10)=0, "", SUM(JO10,JS10,JU10,JW10,KD10,KU10))</f>
        <v/>
      </c>
      <c r="LC10" s="5" t="str">
        <f>IF(COUNTA(JN10:KW10)=0, "", SUM(KB10,KC10,KI10,KO10,KQ10,KR10,KV10,KW10))</f>
        <v/>
      </c>
      <c r="LD10" s="5" t="str">
        <f>IF(COUNTA(JN10:KW10)=0, "", SUM(JN10,JQ10,JR10,JT10,JV10))</f>
        <v/>
      </c>
      <c r="MH10" s="26" t="str">
        <f>IF(COUNTBLANK(LF10:MG10)&gt;0, "", AVERAGE(LF10:MG10))</f>
        <v/>
      </c>
      <c r="MI10" s="26" t="str">
        <f>IF(COUNTA(LF10:MG10)=0, "", AVERAGE(LG10,LS10,LT10,LU10,LV10,LW10,LY10,MA10,MB10))</f>
        <v/>
      </c>
      <c r="MJ10" s="26" t="str">
        <f>IF(COUNTA(LF10:MG10)=0, "", AVERAGE(LH10,LI10,LJ10,LK10,LM10,LO10,MD10,ME10))</f>
        <v/>
      </c>
      <c r="MK10" s="26" t="str">
        <f>IF(COUNTA(LF10:MG10)=0, "", AVERAGE(LL10,LP10,LQ10,LR10,MF10,MG10))</f>
        <v/>
      </c>
      <c r="NG10" s="3" t="str">
        <f>IF(COUNTA(MM10:NF10)=0, "", SUM(MM10:NF10))</f>
        <v/>
      </c>
      <c r="OK10" s="3" t="str">
        <f>IF(COUNTA(NI10:OJ10)=0, "", SUM(NK10,NP10,NS10,NW10,OC10,OG10,OJ10))</f>
        <v/>
      </c>
      <c r="OL10" s="3" t="str">
        <f>IF(COUNTA(NI10:OJ10)=0, "", SUM(NJ10,NL10,NQ10,NV10,NZ10,OB10,OD10))</f>
        <v/>
      </c>
      <c r="OM10" s="3" t="str">
        <f>IF(COUNTA(NI10:OJ10)=0, "", SUM(NN10,NR10,NU10,NY10,OA10,OF10,OI10))</f>
        <v/>
      </c>
      <c r="ON10" s="3" t="str">
        <f>IF(COUNTA(NI10:OJ10)=0, "", SUM(NI10,NM10,NO10,NT10,NX10,OE10,OH10))</f>
        <v/>
      </c>
      <c r="PT10" s="26" t="str">
        <f>IF(COUNTBLANK(OR10:PS10)&gt;0, "", AVERAGE(OR10:PS10))</f>
        <v/>
      </c>
      <c r="PU10" s="26" t="str">
        <f>IF(COUNTA(OR10:PS10)=0, "", AVERAGE(OS10,PE10,PF10,PG10,PH10,PI10,PK10,PM10,PN10))</f>
        <v/>
      </c>
      <c r="PV10" s="26" t="str">
        <f>IF(COUNTA(OR10:PS10)=0, "", AVERAGE(OT10,OU10,OV10,OW10,OY10,PA10,PP10,PQ10))</f>
        <v/>
      </c>
      <c r="PW10" s="26" t="str">
        <f>IF(COUNTA(OR10:PS10)=0, "", AVERAGE(OX10,PB10,PC10,PD10,PR10,PS10))</f>
        <v/>
      </c>
      <c r="QI10" s="3" t="str">
        <f>IF(COUNTBLANK(PY10:QG10)&gt;0, "", SUM(PY10:QG10))</f>
        <v/>
      </c>
      <c r="QU10" s="3" t="str">
        <f>IF(COUNTBLANK(QK10:QS10)&gt;0, "", SUM(QK10:QS10))</f>
        <v/>
      </c>
      <c r="RG10" s="3" t="str">
        <f>IF(COUNTBLANK(QW10:RE10)&gt;0, "", SUM(QW10:RE10))</f>
        <v/>
      </c>
      <c r="RP10" s="3" t="str">
        <f>IF(COUNTBLANK(RI10:RO10)&gt;0, "", SUM(RI10:RO10))</f>
        <v/>
      </c>
      <c r="RY10" s="3" t="str">
        <f>IF(COUNTBLANK(RR10:RX10)&gt;0, "", SUM(RR10:RX10))</f>
        <v/>
      </c>
      <c r="SH10" s="3" t="str">
        <f>IF(COUNTBLANK(SA10:SG10)&gt;0, "", SUM(SA10:SG10))</f>
        <v/>
      </c>
      <c r="TC10" s="3" t="str">
        <f>IF(COUNTBLANK(SJ10:TB10)&gt;0, "", SUM(SJ10:TB10))</f>
        <v/>
      </c>
      <c r="TD10" s="3" t="str">
        <f>IF(COUNTBLANK(SJ10:TB10)&gt;0, "", SUM(SL10,SO10,SR10,SS10,ST10,SU10,SV10,SX10,SY10,TB10))</f>
        <v/>
      </c>
      <c r="TE10" s="3" t="str">
        <f>IF(COUNTBLANK(SJ10:TB10)&gt;0, "", SUM(SJ10,SK10,SM10,SN10,SQ10,SW10,SZ10,TA10))</f>
        <v/>
      </c>
      <c r="TZ10" s="3" t="str">
        <f>IF(COUNTBLANK(TG10:TY10)&gt;0, "", SUM(TG10:TY10))</f>
        <v/>
      </c>
      <c r="UA10" s="3" t="str">
        <f>IF(COUNTBLANK(TG10:TY10)&gt;0, "", SUM(TI10,TL10,TO10,TP10,TQ10,TR10,TS10,TU10,TV10,TY10))</f>
        <v/>
      </c>
      <c r="UB10" s="3" t="str">
        <f>IF(COUNTBLANK(TG10:TY10)&gt;0, "", SUM(TG10,TH10,TJ10,TK10,TN10,TT10,TW10,TX10))</f>
        <v/>
      </c>
      <c r="UW10" s="3" t="str">
        <f>IF(COUNTBLANK(UD10:UV10)&gt;0, "", SUM(UD10:UV10))</f>
        <v/>
      </c>
      <c r="UX10" s="3" t="str">
        <f>IF(COUNTBLANK(UD10:UV10)&gt;0, "", SUM(UF10,UI10,UL10,UM10,UN10,UO10,UP10,UR10,US10,UV10))</f>
        <v/>
      </c>
      <c r="UY10" s="3" t="str">
        <f>IF(COUNTBLANK(UD10:UV10)&gt;0, "", SUM(UD10,UE10,UG10,UH10,UK10,UQ10,UT10,UU10))</f>
        <v/>
      </c>
      <c r="WR10" s="3" t="str">
        <f>IF(COUNTBLANK(VO10:WQ10)&gt;0, "", SUM(VQ10:WJ10))</f>
        <v/>
      </c>
      <c r="WS10" s="3" t="str">
        <f>IF(COUNTBLANK(VO10:WQ10)&gt;0, "", SUM(VQ10:VZ10))</f>
        <v/>
      </c>
      <c r="WT10" s="3" t="str">
        <f>IF(COUNTBLANK(VO10:WQ10)&gt;0, "", SUM(WA10:WL10))</f>
        <v/>
      </c>
      <c r="WU10" s="3" t="str">
        <f>IF(COUNTBLANK(VO10:WQ10)&gt;0, "", SUM(WK10:WL10))</f>
        <v/>
      </c>
      <c r="WV10" s="3" t="str">
        <f>IF(COUNTA(VO10:WQ10)=0, "", IF(AND(OR(VO10=1, VP10=1), OR(VQ10&gt;=1, VR10&gt;=1, VS10&gt;=1, VT10&gt;=1, VU10&gt;=1), OR(VV10&gt;=1, VW10&gt;=1), COUNTIF(VX10:WD10, "&gt;=1")&gt;=2, COUNTIF(WE10:WJ10, "&gt;=1")&gt;=2, OR(WN10=1, WN10=2), OR(WO10&gt;=1, WP10&gt;=1), WQ10&lt;1), 1, 0))</f>
        <v/>
      </c>
      <c r="WW10" s="3" t="str">
        <f>IF(COUNTBLANK(VO10:WQ10)&gt;0, "", SUM(VQ10:VU10))</f>
        <v/>
      </c>
      <c r="WX10" s="3" t="str">
        <f>IF(COUNTBLANK(VO10:WQ10)&gt;0, "", SUM(VV10:VW10))</f>
        <v/>
      </c>
      <c r="WY10" s="3" t="str">
        <f>IF(COUNTBLANK(VO10:WQ10)&gt;0, "", SUM(VX10:WD10))</f>
        <v/>
      </c>
      <c r="WZ10" s="3" t="str">
        <f>IF(COUNTBLANK(VO10:WQ10)&gt;0, "", SUM(WE10:WJ10))</f>
        <v/>
      </c>
      <c r="XL10" s="3" t="str">
        <f>IF(COUNTBLANK(XB10:XJ10)&gt;0, "", SUM(XB10:XJ10))</f>
        <v/>
      </c>
      <c r="XU10" s="3" t="str">
        <f>IF(COUNTBLANK(XN10:XT10)&gt;0, "", SUM(XN10:XT10))</f>
        <v/>
      </c>
      <c r="YP10" s="5" t="str">
        <f>IF(COUNTBLANK(XW10:YO10)&gt;0, "", SUM(XW10:YO10))</f>
        <v/>
      </c>
      <c r="YQ10" s="5" t="str">
        <f>IF(COUNTBLANK(XW10:YO10)&gt;0, "", SUM(XY10,XZ10,YA10,YB10,YC10,YF10,YJ10,YN10,YO10))</f>
        <v/>
      </c>
      <c r="YR10" s="5" t="str">
        <f>IF(COUNTBLANK(XW10:YO10)&gt;0, "", SUM(XW10,XX10,YK10,YL10,YM10))</f>
        <v/>
      </c>
      <c r="YS10" s="5" t="str">
        <f>IF(COUNTBLANK(XW10:YO10)&gt;0, "", SUM(YD10,YE10,YG10,YH10,YI10))</f>
        <v/>
      </c>
      <c r="ZW10" s="26" t="str">
        <f>IF(COUNTBLANK(YU10:ZV10)&gt;0, "", AVERAGE(YU10:ZV10))</f>
        <v/>
      </c>
      <c r="ZX10" s="26" t="str">
        <f>IF(COUNTA(YU10:ZV10)=0, "", AVERAGE(YV10,ZH10,ZI10,ZJ10,ZK10,ZL10,ZN10,ZP10,ZQ10))</f>
        <v/>
      </c>
      <c r="ZY10" s="26" t="str">
        <f>IF(COUNTA(YU10:ZV10)=0, "", AVERAGE(YW10,YX10,YY10,YZ10,ZB10,ZD10,ZS10,ZT10))</f>
        <v/>
      </c>
      <c r="ZZ10" s="26" t="str">
        <f>IF(COUNTA(YU10:ZV10)=0, "", AVERAGE(ZA10,ZE10,ZF10,ZG10,ZU10,ZV10))</f>
        <v/>
      </c>
      <c r="ABF10" s="3" t="str">
        <f>IF(SUM(AAB10:AAJ10,AAL10:AAP10,AAR10:AAV10,AAX10:ABC10)=0, "", SUM(AAB10:AAJ10,AAL10:AAP10,AAR10:AAV10,AAX10:ABC10))</f>
        <v/>
      </c>
      <c r="ABG10" s="3" t="str">
        <f>IF(SUM(ABJ10, ABK10, ABL10, ABM10, ABN10)=0, "", IF(OR(ABJ10&gt;=8, ABK10&gt;=10, ABL10&gt;=13, ABM10&gt;=10, ABN10&gt;=15), 1, 0))</f>
        <v/>
      </c>
      <c r="ABH10" s="3" t="str">
        <f>IF(SUM(AAB10:AAC10,AAE10,AAF10,AAG10,AAH10,AAN10,AAT10,ABA10,ABC10)=0, "", SUM(AAB10:AAC10,AAE10,AAF10,AAG10,AAH10,AAN10,AAT10,ABA10,ABC10))</f>
        <v/>
      </c>
      <c r="ABI10" s="3" t="str">
        <f>IF(SUM(AAD10,AAI10:AAJ10,AAL10:AAM10,AAO10:AAP10,AAR10:AAS10,AAU10:AAV10,AAX10:AAZ10,ABB10)=0, "", SUM(AAD10,AAI10:AAJ10,AAL10:AAM10,AAO10:AAP10,AAR10:AAS10,AAU10:AAV10,AAX10:AAZ10,ABB10))</f>
        <v/>
      </c>
      <c r="ABJ10" s="3" t="str">
        <f>IF(SUM(AAU10:AAV10,AAX10:AAY10,ABB10)=0, "", SUM(AAU10:AAV10,AAX10:AAY10,ABB10))</f>
        <v/>
      </c>
      <c r="ABK10" s="3" t="str">
        <f>IF(SUM(AAJ10,AAL10:AAM10,AAP10,AAR10)=0, "", SUM(AAJ10,AAL10:AAM10,AAP10,AAR10))</f>
        <v/>
      </c>
      <c r="ABL10" s="3" t="str">
        <f>IF(SUM(AAD10,AAI10,AAO10,AAS10,AAZ10)=0, "", SUM(AAD10,AAI10,AAO10,AAS10,AAZ10))</f>
        <v/>
      </c>
      <c r="ABM10" s="3" t="str">
        <f>IF(SUM(AAB10:AAC10,AAE10,AAG10,ABA10)=0, "", SUM(AAB10:AAC10,AAE10,AAG10,ABA10))</f>
        <v/>
      </c>
      <c r="ABN10" s="3" t="str">
        <f>IF(SUM(AAF10,AAH10,AAN10,AAT10,ABC10)=0, "", SUM(AAF10,AAH10,AAN10,AAT10,ABC10))</f>
        <v/>
      </c>
      <c r="ABO10" s="3" t="str">
        <f>IF(ABJ10="", "", IF(ABJ10&gt;=8, 1, 0))</f>
        <v/>
      </c>
      <c r="ABP10" s="3" t="str">
        <f>IF(ABK10="", "", IF(ABK10&gt;=10, 1, 0))</f>
        <v/>
      </c>
      <c r="ABQ10" s="3" t="str">
        <f>IF(ABL10="", "", IF(ABL10&gt;=13, 1, 0))</f>
        <v/>
      </c>
      <c r="ABR10" s="3" t="str">
        <f>IF(ABM10="", "", IF(ABM10&gt;=10, 1, 0))</f>
        <v/>
      </c>
      <c r="ABS10" s="3" t="str">
        <f>IF(ABN10="", "", IF(ABN10&gt;=15, 1, 0))</f>
        <v/>
      </c>
      <c r="ABT10" s="3" t="str">
        <f>IF(AND(AAK10="", AAQ10="", AAW10=""), "", IF(AAK10=5,1,0) + IF(AAQ10=5,1,0) + IF(AAW10=5,1,0))</f>
        <v/>
      </c>
      <c r="ADF10" s="5" t="str">
        <f>IF(COUNTA(ABV10:ADE10)=0, "", SUM(ABV10:ADE10))</f>
        <v/>
      </c>
      <c r="ADG10" s="5" t="str">
        <f>IF(COUNTA(ABV10:ADE10)=0, "", SUM(ACF10,ACG10,ACP10,ACR10,ACT10,ACX10))</f>
        <v/>
      </c>
      <c r="ADH10" s="5" t="str">
        <f>IF(COUNTA(ABV10:ADE10)=0, "", SUM(ACH10,ACM10,ACO10,ACU10,ADB10))</f>
        <v/>
      </c>
      <c r="ADI10" s="5" t="str">
        <f>IF(COUNTA(ABV10:ADE10)=0, "", SUM(ABX10,ACI10,ACN10,ACS10,ACV10,ADA10))</f>
        <v/>
      </c>
      <c r="ADJ10" s="5" t="str">
        <f>IF(COUNTA(ABV10:ADE10)=0, "", SUM(ABW10,ACA10,ACC10,ACE10,ACL10,ADC10))</f>
        <v/>
      </c>
      <c r="ADK10" s="5" t="str">
        <f>IF(COUNTA(ABV10:ADE10)=0, "", SUM(ACJ10,ACK10,ACQ10,ACW10,ACY10,ACZ10,ADD10,ADE10))</f>
        <v/>
      </c>
      <c r="ADL10" s="5" t="str">
        <f>IF(COUNTA(ABV10:ADE10)=0, "", SUM(ABV10,ABY10,ABZ10,ACB10,ACD10))</f>
        <v/>
      </c>
      <c r="AEH10" s="3" t="str">
        <f>IF(COUNTA(ADN10:AEG10)=0, "", SUM(ADN10:AEG10))</f>
        <v/>
      </c>
      <c r="AFW10" s="3" t="str">
        <f>IF(COUNTA(AER10:AFU10)=0, "", SUM(AER10:AFU10))</f>
        <v/>
      </c>
      <c r="AHT10" s="3" t="str">
        <f>IF(COUNTBLANK(AHJ10:AHS10)&gt;0, "", SUM(AHJ10:AHS10))</f>
        <v/>
      </c>
      <c r="AHU10" s="3" t="str">
        <f>IF(COUNTBLANK(AHJ10:AHS10)&gt;0, "", SUM(AHN10,AHS10))</f>
        <v/>
      </c>
      <c r="AHV10" s="3" t="str">
        <f>IF(COUNTBLANK(AHJ10:AHS10)&gt;0, "", SUM(AHL10,AHO10))</f>
        <v/>
      </c>
      <c r="AHW10" s="3" t="str">
        <f>IF(COUNTBLANK(AHJ10:AHS10)&gt;0, "", SUM(AHP10,AHR10))</f>
        <v/>
      </c>
      <c r="AHX10" s="3" t="str">
        <f>IF(COUNTBLANK(AHJ10:AHS10)&gt;0, "", SUM(AHM10,AHQ10))</f>
        <v/>
      </c>
      <c r="AHY10" s="3" t="str">
        <f>IF(COUNTBLANK(AHJ10:AHS10)&gt;0, "", SUM(AHJ10:AHK10))</f>
        <v/>
      </c>
      <c r="AJI10" s="3" t="str">
        <f>IF(COUNTBLANK(AIY10:AJG10)&gt;0, "", SUM(AIY10:AJG10))</f>
        <v/>
      </c>
      <c r="AJR10" s="3" t="str">
        <f>IF(COUNTBLANK(AJK10:AJQ10)&gt;0, "", SUM(AJK10:AJQ10))</f>
        <v/>
      </c>
    </row>
    <row r="11" spans="1:954" ht="15" customHeight="1" x14ac:dyDescent="0.3">
      <c r="A11" s="3">
        <v>203863</v>
      </c>
      <c r="B11" s="3" t="s">
        <v>1960</v>
      </c>
      <c r="C11" s="2">
        <v>44320</v>
      </c>
      <c r="D11" s="3">
        <v>0</v>
      </c>
      <c r="E11" s="3">
        <v>1</v>
      </c>
      <c r="F11" s="3">
        <v>0</v>
      </c>
      <c r="G11" s="3">
        <v>0</v>
      </c>
      <c r="H11" s="3">
        <v>0</v>
      </c>
      <c r="I11" s="3">
        <v>0</v>
      </c>
      <c r="J11" s="3">
        <v>0</v>
      </c>
      <c r="K11" s="3">
        <v>0</v>
      </c>
      <c r="L11" s="3">
        <v>0</v>
      </c>
      <c r="M11" s="3">
        <v>0</v>
      </c>
      <c r="N11" s="3">
        <v>0</v>
      </c>
      <c r="O11" s="3">
        <v>0</v>
      </c>
      <c r="P11" s="3">
        <v>0</v>
      </c>
      <c r="Q11" s="3">
        <v>0</v>
      </c>
      <c r="R11" s="3">
        <v>0</v>
      </c>
      <c r="S11" s="3">
        <v>0</v>
      </c>
      <c r="T11" s="3">
        <v>0</v>
      </c>
      <c r="U11" s="3">
        <v>0</v>
      </c>
      <c r="V11" s="3">
        <f>IF(COUNTA(D11,F11,H11,J11,L11,N11,P11,R11,T11)=0, "", IF(OR(D11=1,F11=1,H11=1,J11=1,L11=1,N11=1,P11=1,R11=1,T11=1), 1, 0))</f>
        <v>0</v>
      </c>
      <c r="W11" s="3">
        <f>IF(COUNTA(E11,G11,I11,K11,M11,O11,Q11,S11,U11)=0, "", IF(OR(E11=1,G11=1,I11=1,K11=1,M11=1,O11=1,Q11=1,S11=1,U11=1), 1, 0))</f>
        <v>1</v>
      </c>
      <c r="X11" s="3">
        <v>0</v>
      </c>
      <c r="Y11" s="3">
        <v>1</v>
      </c>
      <c r="Z11" s="3">
        <v>1</v>
      </c>
      <c r="AA11" s="3">
        <v>1</v>
      </c>
      <c r="AB11" s="3">
        <f>IF(AG11&lt;&gt;"", 1, 0)</f>
        <v>1</v>
      </c>
      <c r="AC11" s="3">
        <f>IF(AH11&lt;&gt;"", 1, 0)</f>
        <v>1</v>
      </c>
      <c r="AD11" s="3">
        <v>0</v>
      </c>
      <c r="AE11" s="7" t="s">
        <v>112</v>
      </c>
      <c r="AF11" s="2">
        <v>44651</v>
      </c>
      <c r="AG11" s="8" t="s">
        <v>112</v>
      </c>
      <c r="AH11" s="8">
        <v>44769</v>
      </c>
      <c r="AJ11" s="3">
        <f>IF(OR(ISBLANK(AE11), ISBLANK(AG11)), "", AG11 - AE11)</f>
        <v>0</v>
      </c>
      <c r="AK11" s="9">
        <v>44331</v>
      </c>
      <c r="AL11" s="3">
        <f>IF(OR(ISBLANK(AG11), ISBLANK(AK11)), "", AK11 - AG11)</f>
        <v>-22</v>
      </c>
      <c r="AM11" s="2">
        <v>44618</v>
      </c>
      <c r="AN11" s="10">
        <f>IF(OR(ISBLANK(AM11), ISBLANK(AF11)), "", AF11 - AM11)</f>
        <v>33</v>
      </c>
      <c r="AO11" s="2">
        <v>44353</v>
      </c>
      <c r="AP11" s="2">
        <v>34176</v>
      </c>
      <c r="AQ11" s="3">
        <f>IF(OR(ISBLANK(AO11), ISBLANK(AP11)), "", DATEDIF(AP11, AO11, "Y"))</f>
        <v>27</v>
      </c>
      <c r="AR11" t="s">
        <v>0</v>
      </c>
      <c r="AS11">
        <f>IF(ISBLANK(AR11), "", IF(AR11="ישראל", 1, 2))</f>
        <v>1</v>
      </c>
      <c r="AT11" t="s">
        <v>58</v>
      </c>
      <c r="AU11" t="s">
        <v>58</v>
      </c>
      <c r="AW11" s="3">
        <v>1</v>
      </c>
      <c r="AX11" s="3">
        <v>2</v>
      </c>
      <c r="AY11" s="3">
        <v>16</v>
      </c>
      <c r="AZ11" s="3">
        <f>IF(ISBLANK(AY11), "", IF(AY11&lt;=8, 1, IF(AY11&lt;=12, 2, 3)))</f>
        <v>3</v>
      </c>
      <c r="BA11" s="3">
        <v>16</v>
      </c>
      <c r="BB11" s="3">
        <f>IF(ISBLANK(BA11), "", IF(BA11&lt;=8, 1, IF(BA11&lt;=12, 2, 3)))</f>
        <v>3</v>
      </c>
      <c r="BC11" t="s">
        <v>194</v>
      </c>
      <c r="BD11" t="s">
        <v>195</v>
      </c>
      <c r="BE11" s="3">
        <v>2</v>
      </c>
      <c r="BG11" s="3">
        <v>5</v>
      </c>
      <c r="BH11" s="2" t="s">
        <v>112</v>
      </c>
      <c r="BI11" s="3">
        <v>1</v>
      </c>
      <c r="BJ11" s="3">
        <v>1</v>
      </c>
      <c r="BK11" s="3">
        <v>2</v>
      </c>
      <c r="BL11" s="3">
        <v>1</v>
      </c>
      <c r="BM11" s="3">
        <v>1</v>
      </c>
      <c r="BN11" s="3">
        <v>1</v>
      </c>
      <c r="BO11" s="3">
        <v>1</v>
      </c>
      <c r="BP11" s="3">
        <v>1</v>
      </c>
      <c r="BQ11" s="3">
        <v>1</v>
      </c>
      <c r="BR11" s="3">
        <v>3</v>
      </c>
      <c r="BS11" s="3">
        <v>1</v>
      </c>
      <c r="BT11" s="3">
        <v>1</v>
      </c>
      <c r="BU11" s="3">
        <v>1</v>
      </c>
      <c r="BV11" s="3">
        <v>2</v>
      </c>
      <c r="BW11" s="3">
        <v>1</v>
      </c>
      <c r="BX11" s="3">
        <v>4</v>
      </c>
      <c r="BY11" s="3">
        <v>1</v>
      </c>
      <c r="BZ11" s="3">
        <v>1</v>
      </c>
      <c r="CA11" s="3">
        <v>2</v>
      </c>
      <c r="CB11" s="3">
        <v>1</v>
      </c>
      <c r="CC11" s="3">
        <v>1</v>
      </c>
      <c r="CD11" s="3">
        <v>4</v>
      </c>
      <c r="CE11" s="3">
        <v>1</v>
      </c>
      <c r="CF11" s="3">
        <v>2</v>
      </c>
      <c r="CG11" s="3">
        <v>1</v>
      </c>
      <c r="CH11" s="3">
        <v>1</v>
      </c>
      <c r="CI11" s="3">
        <v>1</v>
      </c>
      <c r="CJ11" s="3">
        <v>1</v>
      </c>
      <c r="CK11" s="3">
        <v>1</v>
      </c>
      <c r="CL11" s="3">
        <v>1</v>
      </c>
      <c r="CM11" s="3">
        <f>IF(SUM(BI11:BQ11,BS11:BW11,BY11:CC11,CE11:CJ11)=0, "", SUM(BI11:BQ11,BS11:BW11,BY11:CC11,CE11:CJ11))</f>
        <v>29</v>
      </c>
      <c r="CN11" s="3">
        <f>IF(SUM(CQ11, CR11, CS11, CT11, CU11)=0, "", IF(OR(CQ11&gt;=8, CR11&gt;=10, CS11&gt;=13, CT11&gt;=10, CU11&gt;=15), 1, 0))</f>
        <v>0</v>
      </c>
      <c r="CO11" s="3">
        <f>IF(SUM(BI11:BJ11,BL11,BM11,BN11,BO11,BU11,CA11,CH11,CJ11)=0, "", SUM(BI11:BJ11,BL11,BM11,BN11,BO11,BU11,CA11,CH11,CJ11))</f>
        <v>11</v>
      </c>
      <c r="CP11" s="3">
        <f>IF(SUM(BK11,BP11:BQ11,BS11:BT11,BV11:BW11,BY11:BZ11,CB11:CC11,CE11:CG11,CI11)=0, "", SUM(BK11,BP11:BQ11,BS11:BT11,BV11:BW11,BY11:BZ11,CB11:CC11,CE11:CG11,CI11))</f>
        <v>18</v>
      </c>
      <c r="CQ11" s="3">
        <f>IF(SUM(CB11:CC11,CE11:CF11,CI11)=0, "", SUM(CB11:CC11,CE11:CF11,CI11))</f>
        <v>6</v>
      </c>
      <c r="CR11" s="3">
        <f>IF(SUM(BQ11,BS11:BT11,BW11,BY11)=0, "", SUM(BQ11,BS11:BT11,BW11,BY11))</f>
        <v>5</v>
      </c>
      <c r="CS11" s="3">
        <f>IF(SUM(BK11,BP11,BV11,BZ11,CG11)=0, "", SUM(BK11,BP11,BV11,BZ11,CG11))</f>
        <v>7</v>
      </c>
      <c r="CT11" s="3">
        <f>IF(SUM(BI11:BJ11,BL11,BN11,CH11)=0, "", SUM(BI11:BJ11,BL11,BN11,CH11))</f>
        <v>5</v>
      </c>
      <c r="CU11" s="3">
        <f>IF(SUM(BM11,BO11,BU11,CA11,CJ11)=0, "", SUM(BM11,BO11,BU11,CA11,CJ11))</f>
        <v>6</v>
      </c>
      <c r="CV11" s="3">
        <f>IF(CQ11="", "", IF(CQ11&gt;=8, 1, 0))</f>
        <v>0</v>
      </c>
      <c r="CW11" s="3">
        <f>IF(CR11="", "", IF(CR11&gt;=10, 1, 0))</f>
        <v>0</v>
      </c>
      <c r="CX11" s="3">
        <f>IF(CS11="", "", IF(CS11&gt;=13, 1, 0))</f>
        <v>0</v>
      </c>
      <c r="CY11" s="3">
        <f>IF(CT11="", "", IF(CT11&gt;=10, 1, 0))</f>
        <v>0</v>
      </c>
      <c r="CZ11" s="3">
        <f>IF(CU11="", "", IF(CU11&gt;=15, 1, 0))</f>
        <v>0</v>
      </c>
      <c r="DA11" s="3">
        <f>IF(AND(BR11="", BX11="", CD11=""), "", IF(BR11=5,1,0) + IF(BX11=5,1,0) + IF(CD11=5,1,0))</f>
        <v>0</v>
      </c>
      <c r="DB11" s="2" t="s">
        <v>112</v>
      </c>
      <c r="DC11" s="5">
        <v>0</v>
      </c>
      <c r="DE11" s="5">
        <v>0</v>
      </c>
      <c r="DG11" s="5">
        <v>5</v>
      </c>
      <c r="DH11" s="6">
        <v>22</v>
      </c>
      <c r="DI11" s="5">
        <v>0</v>
      </c>
      <c r="DK11" s="5">
        <v>0</v>
      </c>
      <c r="DM11" s="5">
        <v>0</v>
      </c>
      <c r="DO11" s="5">
        <v>0</v>
      </c>
      <c r="DQ11" s="5">
        <v>0</v>
      </c>
      <c r="DS11" s="5">
        <v>0</v>
      </c>
      <c r="DU11" s="5">
        <v>0</v>
      </c>
      <c r="DW11" s="5">
        <v>0</v>
      </c>
      <c r="DY11" s="5">
        <v>3</v>
      </c>
      <c r="DZ11" s="6">
        <v>25</v>
      </c>
      <c r="EA11" s="5">
        <v>3</v>
      </c>
      <c r="EB11" s="6">
        <v>25</v>
      </c>
      <c r="EC11" s="5">
        <v>3</v>
      </c>
      <c r="ED11" s="6">
        <v>17</v>
      </c>
      <c r="EE11" s="5">
        <v>4</v>
      </c>
      <c r="EF11" s="6">
        <v>14</v>
      </c>
      <c r="EG11" s="5">
        <v>1</v>
      </c>
      <c r="EH11" s="6">
        <v>25</v>
      </c>
      <c r="EI11" s="5">
        <v>5</v>
      </c>
      <c r="EJ11" s="6">
        <v>26</v>
      </c>
      <c r="EK11" s="3">
        <v>2</v>
      </c>
      <c r="EL11" s="3">
        <v>0</v>
      </c>
      <c r="EM11" s="3">
        <v>2</v>
      </c>
      <c r="EN11" s="2" t="s">
        <v>112</v>
      </c>
      <c r="EO11" s="3">
        <v>1</v>
      </c>
      <c r="EP11" s="3">
        <v>0</v>
      </c>
      <c r="EQ11" s="3">
        <v>0</v>
      </c>
      <c r="ER11" s="3">
        <v>2</v>
      </c>
      <c r="ES11" s="3">
        <v>2</v>
      </c>
      <c r="ET11" s="3">
        <v>1</v>
      </c>
      <c r="EU11" s="3">
        <v>0</v>
      </c>
      <c r="EV11" s="3">
        <v>0</v>
      </c>
      <c r="EW11" s="3">
        <v>2</v>
      </c>
      <c r="EX11" s="3">
        <v>2</v>
      </c>
      <c r="EY11" s="3">
        <v>1</v>
      </c>
      <c r="EZ11" s="3">
        <v>0</v>
      </c>
      <c r="FA11" s="3">
        <v>0</v>
      </c>
      <c r="FB11" s="3">
        <v>0</v>
      </c>
      <c r="FC11" s="3">
        <v>0</v>
      </c>
      <c r="FD11" s="3">
        <v>0</v>
      </c>
      <c r="FE11" s="3">
        <v>1</v>
      </c>
      <c r="FF11" s="3">
        <v>0</v>
      </c>
      <c r="FG11" s="3">
        <v>0</v>
      </c>
      <c r="FH11" s="3">
        <v>0</v>
      </c>
      <c r="FI11" s="3">
        <v>12</v>
      </c>
      <c r="FJ11" s="3">
        <v>0</v>
      </c>
      <c r="FK11" s="3">
        <v>0</v>
      </c>
      <c r="FL11" s="2" t="s">
        <v>112</v>
      </c>
      <c r="FM11" s="3">
        <v>3</v>
      </c>
      <c r="FN11" s="3">
        <v>2</v>
      </c>
      <c r="FO11" s="3">
        <v>2</v>
      </c>
      <c r="FP11" s="3">
        <v>2</v>
      </c>
      <c r="FQ11" s="3">
        <v>2</v>
      </c>
      <c r="FR11" s="3">
        <v>2</v>
      </c>
      <c r="FS11" s="4">
        <f>IF(COUNTBLANK(FM11:FR11)&gt;0, "", AVERAGE(FM11:FR11))</f>
        <v>2.1666666666666665</v>
      </c>
      <c r="FT11" s="2" t="s">
        <v>112</v>
      </c>
      <c r="FU11" s="3">
        <v>0</v>
      </c>
      <c r="FV11" s="3">
        <v>0</v>
      </c>
      <c r="FW11" s="3">
        <v>0</v>
      </c>
      <c r="FX11" s="3">
        <v>1</v>
      </c>
      <c r="FY11" s="3">
        <v>1</v>
      </c>
      <c r="FZ11" s="3">
        <v>0</v>
      </c>
      <c r="GA11" s="3">
        <v>0</v>
      </c>
      <c r="GB11" s="3">
        <v>0</v>
      </c>
      <c r="GC11" s="3">
        <v>1</v>
      </c>
      <c r="GD11" s="3">
        <v>0</v>
      </c>
      <c r="GE11" s="3">
        <f>IF(COUNTBLANK(FU11:GC11)&gt;0, "", SUM(FU11:GC11))</f>
        <v>3</v>
      </c>
      <c r="GF11" s="2" t="s">
        <v>112</v>
      </c>
      <c r="GG11" s="3">
        <v>0</v>
      </c>
      <c r="GH11" s="3">
        <v>0</v>
      </c>
      <c r="GI11" s="3">
        <v>0</v>
      </c>
      <c r="GJ11" s="3">
        <v>0</v>
      </c>
      <c r="GK11" s="3">
        <v>0</v>
      </c>
      <c r="GL11" s="3">
        <v>0</v>
      </c>
      <c r="GM11" s="3">
        <v>0</v>
      </c>
      <c r="GN11" s="3">
        <f>IF(COUNTBLANK(GG11:GM11)&gt;0, "", SUM(GG11:GM11))</f>
        <v>0</v>
      </c>
      <c r="GO11" s="2" t="s">
        <v>112</v>
      </c>
      <c r="GP11" s="3">
        <v>1</v>
      </c>
      <c r="GQ11" s="3">
        <v>5</v>
      </c>
      <c r="GR11" s="3">
        <v>5</v>
      </c>
      <c r="GS11" s="3">
        <v>5</v>
      </c>
      <c r="GT11" s="3">
        <v>5</v>
      </c>
      <c r="GU11" s="3">
        <v>5</v>
      </c>
      <c r="GV11" s="3">
        <v>5</v>
      </c>
      <c r="GW11" s="3">
        <v>5</v>
      </c>
      <c r="GX11" s="3">
        <v>5</v>
      </c>
      <c r="GY11" s="3">
        <v>4</v>
      </c>
      <c r="GZ11" s="3">
        <v>5</v>
      </c>
      <c r="HA11" s="3">
        <v>4</v>
      </c>
      <c r="HB11" s="3">
        <v>4</v>
      </c>
      <c r="HC11" s="3">
        <v>5</v>
      </c>
      <c r="HD11" s="3">
        <v>4</v>
      </c>
      <c r="HE11" s="3">
        <v>3</v>
      </c>
      <c r="HF11" s="3">
        <v>5</v>
      </c>
      <c r="HG11" s="3">
        <v>4</v>
      </c>
      <c r="HH11" s="3">
        <v>5</v>
      </c>
      <c r="HI11" s="3">
        <f>IF(COUNTBLANK(GQ11:HH11)&gt;0, "", SUM(GQ11:HH11))</f>
        <v>83</v>
      </c>
      <c r="HJ11" s="2" t="s">
        <v>112</v>
      </c>
      <c r="HK11" s="3">
        <v>3</v>
      </c>
      <c r="HL11" s="3">
        <v>3</v>
      </c>
      <c r="HM11" s="3">
        <v>0</v>
      </c>
      <c r="HN11" s="3">
        <v>3</v>
      </c>
      <c r="HO11" s="3">
        <v>2</v>
      </c>
      <c r="HP11" s="3">
        <v>3</v>
      </c>
      <c r="HQ11" s="3">
        <v>0</v>
      </c>
      <c r="HR11" s="3">
        <v>3</v>
      </c>
      <c r="HS11" s="3">
        <v>2</v>
      </c>
      <c r="HT11" s="3">
        <v>1</v>
      </c>
      <c r="HU11" s="3">
        <v>3</v>
      </c>
      <c r="HV11" s="3">
        <v>3</v>
      </c>
      <c r="HW11" s="3">
        <v>0</v>
      </c>
      <c r="HX11" s="3">
        <v>2</v>
      </c>
      <c r="HY11" s="3">
        <v>1</v>
      </c>
      <c r="HZ11" s="3">
        <v>3</v>
      </c>
      <c r="IA11" s="3">
        <v>2</v>
      </c>
      <c r="IB11" s="3">
        <v>3</v>
      </c>
      <c r="IC11" s="3">
        <v>0</v>
      </c>
      <c r="ID11" s="3">
        <v>1</v>
      </c>
      <c r="IE11" s="3">
        <v>1</v>
      </c>
      <c r="IF11" s="3">
        <v>1</v>
      </c>
      <c r="IG11" s="3">
        <v>2</v>
      </c>
      <c r="IH11" s="3">
        <v>3</v>
      </c>
      <c r="II11" s="3">
        <v>0</v>
      </c>
      <c r="IJ11" s="3">
        <f>IF(COUNTA(HK11:II11)=0, "", SUM(HK11,HL11,HN11,HO11,HP11,HU11,HV11,HX11,HZ11,IA11,IB11,IH11))</f>
        <v>33</v>
      </c>
      <c r="IK11" s="3">
        <f>IF(COUNTA(HK11:II11)=0, "", SUM(HM11,HQ11,HR11,HS11,HT11,HW11,HY11,IC11,ID11,IE11,IF11,IG11,II11))</f>
        <v>12</v>
      </c>
      <c r="IL11" s="3">
        <v>3</v>
      </c>
      <c r="IM11" s="3">
        <v>3</v>
      </c>
      <c r="IN11" s="3">
        <v>0</v>
      </c>
      <c r="IO11" s="3">
        <v>3</v>
      </c>
      <c r="IP11" s="3">
        <v>2</v>
      </c>
      <c r="IQ11" s="3">
        <v>3</v>
      </c>
      <c r="IR11" s="3">
        <v>0</v>
      </c>
      <c r="IS11" s="3">
        <v>3</v>
      </c>
      <c r="IT11" s="3">
        <v>0</v>
      </c>
      <c r="IU11" s="3">
        <v>0</v>
      </c>
      <c r="IV11" s="3">
        <v>2</v>
      </c>
      <c r="IW11" s="3">
        <v>3</v>
      </c>
      <c r="IX11" s="3">
        <v>0</v>
      </c>
      <c r="IY11" s="3">
        <v>2</v>
      </c>
      <c r="IZ11" s="3">
        <v>0</v>
      </c>
      <c r="JA11" s="3">
        <v>3</v>
      </c>
      <c r="JB11" s="3">
        <v>3</v>
      </c>
      <c r="JC11" s="3">
        <v>1</v>
      </c>
      <c r="JD11" s="3">
        <v>0</v>
      </c>
      <c r="JE11" s="3">
        <v>3</v>
      </c>
      <c r="JF11" s="3">
        <v>0</v>
      </c>
      <c r="JG11" s="3">
        <v>0</v>
      </c>
      <c r="JH11" s="3">
        <v>0</v>
      </c>
      <c r="JI11" s="3">
        <v>3</v>
      </c>
      <c r="JJ11" s="3">
        <v>0</v>
      </c>
      <c r="JK11" s="3">
        <f>IF(COUNTA(IL11:JJ11)=0, "", SUM(IL11,IM11,IO11,IP11,IQ11,IV11,IW11,IY11,JA11,JB11,JC11,JI11))</f>
        <v>31</v>
      </c>
      <c r="JL11" s="3">
        <f>IF(COUNTA(IL11:JJ11)=0, "", SUM(IN11,IR11,IS11,IT11,IU11,IX11,IZ11,JD11,JE11,JF11,JG11,JH11,JJ11))</f>
        <v>6</v>
      </c>
      <c r="JM11" s="2" t="s">
        <v>112</v>
      </c>
      <c r="JN11" s="3">
        <v>2</v>
      </c>
      <c r="JO11" s="3">
        <v>2</v>
      </c>
      <c r="JP11" s="3">
        <v>2</v>
      </c>
      <c r="JQ11" s="3">
        <v>1</v>
      </c>
      <c r="JR11" s="3">
        <v>2</v>
      </c>
      <c r="JS11" s="3">
        <v>2</v>
      </c>
      <c r="JT11" s="3">
        <v>3</v>
      </c>
      <c r="JU11" s="3">
        <v>1</v>
      </c>
      <c r="JV11" s="3">
        <v>2</v>
      </c>
      <c r="JW11" s="3">
        <v>2</v>
      </c>
      <c r="JX11" s="3">
        <v>4</v>
      </c>
      <c r="JY11" s="3">
        <v>4</v>
      </c>
      <c r="JZ11" s="3">
        <v>5</v>
      </c>
      <c r="KA11" s="3">
        <v>5</v>
      </c>
      <c r="KB11" s="3">
        <v>3</v>
      </c>
      <c r="KC11" s="3">
        <v>3</v>
      </c>
      <c r="KD11" s="3">
        <v>2</v>
      </c>
      <c r="KE11" s="3">
        <v>5</v>
      </c>
      <c r="KF11" s="3">
        <v>5</v>
      </c>
      <c r="KG11" s="3">
        <v>4</v>
      </c>
      <c r="KH11" s="3">
        <v>5</v>
      </c>
      <c r="KI11" s="3">
        <v>3</v>
      </c>
      <c r="KJ11" s="3">
        <v>4</v>
      </c>
      <c r="KK11" s="3">
        <v>3</v>
      </c>
      <c r="KL11" s="3">
        <v>5</v>
      </c>
      <c r="KM11" s="3">
        <v>3</v>
      </c>
      <c r="KN11" s="3">
        <v>2</v>
      </c>
      <c r="KO11" s="3">
        <v>2</v>
      </c>
      <c r="KP11" s="3">
        <v>5</v>
      </c>
      <c r="KQ11" s="3">
        <v>2</v>
      </c>
      <c r="KR11" s="3">
        <v>2</v>
      </c>
      <c r="KS11" s="3">
        <v>2</v>
      </c>
      <c r="KT11" s="3">
        <v>3</v>
      </c>
      <c r="KU11" s="3">
        <v>1</v>
      </c>
      <c r="KV11" s="3">
        <v>3</v>
      </c>
      <c r="KW11" s="3">
        <v>5</v>
      </c>
      <c r="KX11" s="5">
        <f>IF(COUNTA(JN11:KW11)=0, "", SUM(JN11:KW11))</f>
        <v>109</v>
      </c>
      <c r="KY11" s="5">
        <f>IF(COUNTA(JN11:KW11)=0, "", SUM(JX11,JY11,KH11,KJ11,KL11,KP11))</f>
        <v>27</v>
      </c>
      <c r="KZ11" s="5">
        <f>IF(COUNTA(JN11:KW11)=0, "", SUM(JZ11,KE11,KG11,KM11,KT11))</f>
        <v>20</v>
      </c>
      <c r="LA11" s="5">
        <f>IF(COUNTA(JN11:KW11)=0, "", SUM(JP11,KA11,KF11,KK11,KN11,KS11))</f>
        <v>19</v>
      </c>
      <c r="LB11" s="5">
        <f>IF(COUNTA(JN11:KW11)=0, "", SUM(JO11,JS11,JU11,JW11,KD11,KU11))</f>
        <v>10</v>
      </c>
      <c r="LC11" s="5">
        <f>IF(COUNTA(JN11:KW11)=0, "", SUM(KB11,KC11,KI11,KO11,KQ11,KR11,KV11,KW11))</f>
        <v>23</v>
      </c>
      <c r="LD11" s="5">
        <f>IF(COUNTA(JN11:KW11)=0, "", SUM(JN11,JQ11,JR11,JT11,JV11))</f>
        <v>10</v>
      </c>
      <c r="LE11" s="2">
        <v>44353</v>
      </c>
      <c r="LF11" s="3">
        <v>50</v>
      </c>
      <c r="LG11" s="3">
        <v>20</v>
      </c>
      <c r="LH11" s="3">
        <v>0</v>
      </c>
      <c r="LI11" s="3">
        <v>0</v>
      </c>
      <c r="LJ11" s="3">
        <v>0</v>
      </c>
      <c r="LK11" s="3">
        <v>0</v>
      </c>
      <c r="LL11" s="3">
        <v>0</v>
      </c>
      <c r="LM11" s="3">
        <v>10</v>
      </c>
      <c r="LN11" s="3">
        <v>0</v>
      </c>
      <c r="LO11" s="3">
        <v>0</v>
      </c>
      <c r="LP11" s="3">
        <v>0</v>
      </c>
      <c r="LQ11" s="3">
        <v>0</v>
      </c>
      <c r="LR11" s="3">
        <v>0</v>
      </c>
      <c r="LS11" s="3">
        <v>20</v>
      </c>
      <c r="LT11" s="3">
        <v>20</v>
      </c>
      <c r="LU11" s="3">
        <v>0</v>
      </c>
      <c r="LV11" s="3">
        <v>0</v>
      </c>
      <c r="LW11" s="3">
        <v>20</v>
      </c>
      <c r="LX11" s="3">
        <v>0</v>
      </c>
      <c r="LY11" s="3">
        <v>0</v>
      </c>
      <c r="LZ11" s="3">
        <v>20</v>
      </c>
      <c r="MA11" s="3">
        <v>0</v>
      </c>
      <c r="MB11" s="3">
        <v>0</v>
      </c>
      <c r="MC11" s="3">
        <v>20</v>
      </c>
      <c r="MD11" s="3">
        <v>0</v>
      </c>
      <c r="ME11" s="3">
        <v>0</v>
      </c>
      <c r="MF11" s="3">
        <v>0</v>
      </c>
      <c r="MG11" s="3">
        <v>0</v>
      </c>
      <c r="MH11" s="26">
        <f>IF(COUNTBLANK(LF11:MG11)&gt;0, "", AVERAGE(LF11:MG11))</f>
        <v>6.4285714285714288</v>
      </c>
      <c r="MI11" s="26">
        <f>IF(COUNTA(LF11:MG11)=0, "", AVERAGE(LG11,LS11,LT11,LU11,LV11,LW11,LY11,MA11,MB11))</f>
        <v>8.8888888888888893</v>
      </c>
      <c r="MJ11" s="26">
        <f>IF(COUNTA(LF11:MG11)=0, "", AVERAGE(LH11,LI11,LJ11,LK11,LM11,LO11,MD11,ME11))</f>
        <v>1.25</v>
      </c>
      <c r="MK11" s="26">
        <f>IF(COUNTA(LF11:MG11)=0, "", AVERAGE(LL11,LP11,LQ11,LR11,MF11,MG11))</f>
        <v>0</v>
      </c>
      <c r="ML11" s="2" t="s">
        <v>112</v>
      </c>
      <c r="MM11" s="3">
        <v>4</v>
      </c>
      <c r="MN11" s="3">
        <v>2</v>
      </c>
      <c r="MO11" s="3">
        <v>2</v>
      </c>
      <c r="MP11" s="3">
        <v>2</v>
      </c>
      <c r="MQ11" s="3">
        <v>1</v>
      </c>
      <c r="MR11" s="3">
        <v>3</v>
      </c>
      <c r="MS11" s="3">
        <v>2</v>
      </c>
      <c r="MT11" s="3">
        <v>3</v>
      </c>
      <c r="MU11" s="3">
        <v>2</v>
      </c>
      <c r="MV11" s="3">
        <v>2</v>
      </c>
      <c r="MW11" s="3">
        <v>2</v>
      </c>
      <c r="MX11" s="3">
        <v>1</v>
      </c>
      <c r="MY11" s="3">
        <v>2</v>
      </c>
      <c r="MZ11" s="3">
        <v>3</v>
      </c>
      <c r="NA11" s="3">
        <v>2</v>
      </c>
      <c r="NB11" s="3">
        <v>1</v>
      </c>
      <c r="NC11" s="3">
        <v>2</v>
      </c>
      <c r="ND11" s="3">
        <v>2</v>
      </c>
      <c r="NE11" s="3">
        <v>3</v>
      </c>
      <c r="NF11" s="3">
        <v>2</v>
      </c>
      <c r="NG11" s="3">
        <f>IF(COUNTA(MM11:NF11)=0, "", SUM(MM11:NF11))</f>
        <v>43</v>
      </c>
      <c r="NH11" s="2" t="s">
        <v>112</v>
      </c>
      <c r="NI11" s="3">
        <v>4</v>
      </c>
      <c r="NJ11" s="3">
        <v>5</v>
      </c>
      <c r="NK11" s="3">
        <v>4</v>
      </c>
      <c r="NL11" s="3">
        <v>5</v>
      </c>
      <c r="NM11" s="3">
        <v>2</v>
      </c>
      <c r="NN11" s="3">
        <v>5</v>
      </c>
      <c r="NO11" s="3">
        <v>3</v>
      </c>
      <c r="NP11" s="3">
        <v>3</v>
      </c>
      <c r="NQ11" s="3">
        <v>4</v>
      </c>
      <c r="NR11" s="3">
        <v>2</v>
      </c>
      <c r="NS11" s="3">
        <v>4</v>
      </c>
      <c r="NT11" s="3">
        <v>4</v>
      </c>
      <c r="NU11" s="3">
        <v>2</v>
      </c>
      <c r="NV11" s="3">
        <v>5</v>
      </c>
      <c r="NW11" s="3">
        <v>5</v>
      </c>
      <c r="NX11" s="3">
        <v>1</v>
      </c>
      <c r="NY11" s="3">
        <v>5</v>
      </c>
      <c r="NZ11" s="3">
        <v>5</v>
      </c>
      <c r="OA11" s="3">
        <v>2</v>
      </c>
      <c r="OB11" s="3">
        <v>4</v>
      </c>
      <c r="OC11" s="3">
        <v>3</v>
      </c>
      <c r="OD11" s="3">
        <v>3</v>
      </c>
      <c r="OE11" s="3">
        <v>2</v>
      </c>
      <c r="OF11" s="3">
        <v>1</v>
      </c>
      <c r="OG11" s="3">
        <v>2</v>
      </c>
      <c r="OH11" s="3">
        <v>2</v>
      </c>
      <c r="OI11" s="3">
        <v>1</v>
      </c>
      <c r="OJ11" s="3">
        <v>3</v>
      </c>
      <c r="OK11" s="3">
        <f>IF(COUNTA(NI11:OJ11)=0, "", SUM(NK11,NP11,NS11,NW11,OC11,OG11,OJ11))</f>
        <v>24</v>
      </c>
      <c r="OL11" s="3">
        <f>IF(COUNTA(NI11:OJ11)=0, "", SUM(NJ11,NL11,NQ11,NV11,NZ11,OB11,OD11))</f>
        <v>31</v>
      </c>
      <c r="OM11" s="3">
        <f>IF(COUNTA(NI11:OJ11)=0, "", SUM(NN11,NR11,NU11,NY11,OA11,OF11,OI11))</f>
        <v>18</v>
      </c>
      <c r="ON11" s="3">
        <f>IF(COUNTA(NI11:OJ11)=0, "", SUM(NI11,NM11,NO11,NT11,NX11,OE11,OH11))</f>
        <v>18</v>
      </c>
      <c r="OO11" t="s">
        <v>196</v>
      </c>
      <c r="OP11">
        <v>1</v>
      </c>
      <c r="OQ11" s="2">
        <v>44493</v>
      </c>
      <c r="OR11" s="3">
        <v>30</v>
      </c>
      <c r="OS11" s="3">
        <v>20</v>
      </c>
      <c r="OT11" s="3">
        <v>0</v>
      </c>
      <c r="OU11" s="3">
        <v>0</v>
      </c>
      <c r="OV11" s="3">
        <v>0</v>
      </c>
      <c r="OW11" s="3">
        <v>0</v>
      </c>
      <c r="OX11" s="3">
        <v>0</v>
      </c>
      <c r="OY11" s="3">
        <v>0</v>
      </c>
      <c r="OZ11" s="3">
        <v>0</v>
      </c>
      <c r="PA11" s="3">
        <v>0</v>
      </c>
      <c r="PB11" s="3">
        <v>0</v>
      </c>
      <c r="PC11" s="3">
        <v>0</v>
      </c>
      <c r="PD11" s="3">
        <v>0</v>
      </c>
      <c r="PE11" s="3">
        <v>20</v>
      </c>
      <c r="PF11" s="3">
        <v>10</v>
      </c>
      <c r="PG11" s="3">
        <v>0</v>
      </c>
      <c r="PH11" s="3">
        <v>0</v>
      </c>
      <c r="PI11" s="3">
        <v>0</v>
      </c>
      <c r="PJ11" s="3">
        <v>0</v>
      </c>
      <c r="PK11" s="3">
        <v>10</v>
      </c>
      <c r="PL11" s="3">
        <v>40</v>
      </c>
      <c r="PM11" s="3">
        <v>0</v>
      </c>
      <c r="PN11" s="3">
        <v>0</v>
      </c>
      <c r="PO11" s="3">
        <v>20</v>
      </c>
      <c r="PP11" s="3">
        <v>0</v>
      </c>
      <c r="PQ11" s="3">
        <v>0</v>
      </c>
      <c r="PR11" s="3">
        <v>0</v>
      </c>
      <c r="PS11" s="3">
        <v>0</v>
      </c>
      <c r="PT11" s="26">
        <f>IF(COUNTBLANK(OR11:PS11)&gt;0, "", AVERAGE(OR11:PS11))</f>
        <v>5.3571428571428568</v>
      </c>
      <c r="PU11" s="26">
        <f>IF(COUNTA(OR11:PS11)=0, "", AVERAGE(OS11,PE11,PF11,PG11,PH11,PI11,PK11,PM11,PN11))</f>
        <v>6.666666666666667</v>
      </c>
      <c r="PV11" s="26">
        <f>IF(COUNTA(OR11:PS11)=0, "", AVERAGE(OT11,OU11,OV11,OW11,OY11,PA11,PP11,PQ11))</f>
        <v>0</v>
      </c>
      <c r="PW11" s="26">
        <f>IF(COUNTA(OR11:PS11)=0, "", AVERAGE(OX11,PB11,PC11,PD11,PR11,PS11))</f>
        <v>0</v>
      </c>
      <c r="PX11" s="2" t="s">
        <v>100</v>
      </c>
      <c r="PY11" s="3">
        <v>0</v>
      </c>
      <c r="PZ11" s="3">
        <v>2</v>
      </c>
      <c r="QA11" s="3">
        <v>2</v>
      </c>
      <c r="QB11" s="3">
        <v>1</v>
      </c>
      <c r="QC11" s="3">
        <v>3</v>
      </c>
      <c r="QD11" s="3">
        <v>2</v>
      </c>
      <c r="QE11" s="3">
        <v>2</v>
      </c>
      <c r="QF11" s="3">
        <v>0</v>
      </c>
      <c r="QG11" s="3">
        <v>0</v>
      </c>
      <c r="QH11" s="3">
        <v>0</v>
      </c>
      <c r="QI11" s="3">
        <f>IF(COUNTBLANK(PY11:QG11)&gt;0, "", SUM(PY11:QG11))</f>
        <v>12</v>
      </c>
      <c r="QJ11" s="2" t="s">
        <v>197</v>
      </c>
      <c r="QK11" s="3">
        <v>0</v>
      </c>
      <c r="QL11" s="3">
        <v>0</v>
      </c>
      <c r="QM11" s="3">
        <v>2</v>
      </c>
      <c r="QN11" s="3">
        <v>1</v>
      </c>
      <c r="QO11" s="3">
        <v>3</v>
      </c>
      <c r="QP11" s="3">
        <v>0</v>
      </c>
      <c r="QQ11" s="3">
        <v>2</v>
      </c>
      <c r="QR11" s="3">
        <v>1</v>
      </c>
      <c r="QS11" s="3">
        <v>0</v>
      </c>
      <c r="QT11" s="3">
        <v>0</v>
      </c>
      <c r="QU11" s="3">
        <f>IF(COUNTBLANK(QK11:QS11)&gt;0, "", SUM(QK11:QS11))</f>
        <v>9</v>
      </c>
      <c r="QV11" s="2" t="s">
        <v>198</v>
      </c>
      <c r="QW11" s="3">
        <v>2</v>
      </c>
      <c r="QX11" s="3">
        <v>2</v>
      </c>
      <c r="QY11" s="3">
        <v>2</v>
      </c>
      <c r="QZ11" s="3">
        <v>2</v>
      </c>
      <c r="RA11" s="3">
        <v>1</v>
      </c>
      <c r="RB11" s="3">
        <v>2</v>
      </c>
      <c r="RC11" s="3">
        <v>2</v>
      </c>
      <c r="RD11" s="3">
        <v>1</v>
      </c>
      <c r="RE11" s="3">
        <v>1</v>
      </c>
      <c r="RF11" s="3">
        <v>2</v>
      </c>
      <c r="RG11" s="3">
        <f>IF(COUNTBLANK(QW11:RE11)&gt;0, "", SUM(QW11:RE11))</f>
        <v>15</v>
      </c>
      <c r="RH11" s="2" t="s">
        <v>100</v>
      </c>
      <c r="RI11" s="3">
        <v>1</v>
      </c>
      <c r="RJ11" s="3">
        <v>1</v>
      </c>
      <c r="RK11" s="3">
        <v>1</v>
      </c>
      <c r="RL11" s="3">
        <v>1</v>
      </c>
      <c r="RM11" s="3">
        <v>2</v>
      </c>
      <c r="RN11" s="3">
        <v>2</v>
      </c>
      <c r="RO11" s="3">
        <v>0</v>
      </c>
      <c r="RP11" s="3">
        <f>IF(COUNTBLANK(RI11:RO11)&gt;0, "", SUM(RI11:RO11))</f>
        <v>8</v>
      </c>
      <c r="RQ11" s="2" t="s">
        <v>197</v>
      </c>
      <c r="RR11" s="3">
        <v>1</v>
      </c>
      <c r="RS11" s="3">
        <v>0</v>
      </c>
      <c r="RT11" s="3">
        <v>1</v>
      </c>
      <c r="RU11" s="3">
        <v>0</v>
      </c>
      <c r="RV11" s="3">
        <v>0</v>
      </c>
      <c r="RW11" s="3">
        <v>1</v>
      </c>
      <c r="RX11" s="3">
        <v>0</v>
      </c>
      <c r="RY11" s="3">
        <f>IF(COUNTBLANK(RR11:RX11)&gt;0, "", SUM(RR11:RX11))</f>
        <v>3</v>
      </c>
      <c r="RZ11" s="2" t="s">
        <v>198</v>
      </c>
      <c r="SA11" s="3">
        <v>2</v>
      </c>
      <c r="SB11" s="3">
        <v>2</v>
      </c>
      <c r="SC11" s="3">
        <v>2</v>
      </c>
      <c r="SD11" s="3">
        <v>2</v>
      </c>
      <c r="SE11" s="3">
        <v>1</v>
      </c>
      <c r="SF11" s="3">
        <v>1</v>
      </c>
      <c r="SG11" s="3">
        <v>2</v>
      </c>
      <c r="SH11" s="3">
        <f>IF(COUNTBLANK(SA11:SG11)&gt;0, "", SUM(SA11:SG11))</f>
        <v>12</v>
      </c>
      <c r="SI11" s="2" t="s">
        <v>100</v>
      </c>
      <c r="SJ11" s="3">
        <v>1</v>
      </c>
      <c r="SK11" s="3">
        <v>1</v>
      </c>
      <c r="SL11" s="3">
        <v>4</v>
      </c>
      <c r="SM11" s="3">
        <v>3</v>
      </c>
      <c r="SN11" s="3">
        <v>4</v>
      </c>
      <c r="SO11" s="3">
        <v>2</v>
      </c>
      <c r="SP11" s="5">
        <v>5</v>
      </c>
      <c r="SQ11" s="3">
        <v>1</v>
      </c>
      <c r="SR11" s="3">
        <v>4</v>
      </c>
      <c r="SS11" s="3">
        <v>2</v>
      </c>
      <c r="ST11" s="3">
        <v>4</v>
      </c>
      <c r="SU11" s="3">
        <v>5</v>
      </c>
      <c r="SV11" s="3">
        <v>3</v>
      </c>
      <c r="SW11" s="3">
        <v>4</v>
      </c>
      <c r="SX11" s="3">
        <v>5</v>
      </c>
      <c r="SY11" s="3">
        <v>4</v>
      </c>
      <c r="SZ11" s="3">
        <v>1</v>
      </c>
      <c r="TA11" s="3">
        <v>4</v>
      </c>
      <c r="TB11" s="3">
        <v>5</v>
      </c>
      <c r="TC11" s="3">
        <f>IF(COUNTBLANK(SJ11:TB11)&gt;0, "", SUM(SJ11:TB11))</f>
        <v>62</v>
      </c>
      <c r="TD11" s="3">
        <f>IF(COUNTBLANK(SJ11:TB11)&gt;0, "", SUM(SL11,SO11,SR11,SS11,ST11,SU11,SV11,SX11,SY11,TB11))</f>
        <v>38</v>
      </c>
      <c r="TE11" s="3">
        <f>IF(COUNTBLANK(SJ11:TB11)&gt;0, "", SUM(SJ11,SK11,SM11,SN11,SQ11,SW11,SZ11,TA11))</f>
        <v>19</v>
      </c>
      <c r="TF11" s="2" t="s">
        <v>197</v>
      </c>
      <c r="TG11" s="3">
        <v>4</v>
      </c>
      <c r="TH11" s="3">
        <v>3</v>
      </c>
      <c r="TI11" s="3">
        <v>4</v>
      </c>
      <c r="TJ11" s="3">
        <v>3</v>
      </c>
      <c r="TK11" s="3">
        <v>2</v>
      </c>
      <c r="TL11" s="3">
        <v>1</v>
      </c>
      <c r="TM11" s="3">
        <v>4</v>
      </c>
      <c r="TN11" s="3">
        <v>2</v>
      </c>
      <c r="TO11" s="3">
        <v>4</v>
      </c>
      <c r="TP11" s="3">
        <v>3</v>
      </c>
      <c r="TQ11" s="3">
        <v>4</v>
      </c>
      <c r="TR11" s="3">
        <v>4</v>
      </c>
      <c r="TS11" s="3">
        <v>4</v>
      </c>
      <c r="TT11" s="3">
        <v>1</v>
      </c>
      <c r="TU11" s="3">
        <v>4</v>
      </c>
      <c r="TV11" s="3">
        <v>4</v>
      </c>
      <c r="TW11" s="3">
        <v>2</v>
      </c>
      <c r="TX11" s="3">
        <v>5</v>
      </c>
      <c r="TY11" s="3">
        <v>5</v>
      </c>
      <c r="TZ11" s="3">
        <f>IF(COUNTBLANK(TG11:TY11)&gt;0, "", SUM(TG11:TY11))</f>
        <v>63</v>
      </c>
      <c r="UA11" s="3">
        <f>IF(COUNTBLANK(TG11:TY11)&gt;0, "", SUM(TI11,TL11,TO11,TP11,TQ11,TR11,TS11,TU11,TV11,TY11))</f>
        <v>37</v>
      </c>
      <c r="UB11" s="3">
        <f>IF(COUNTBLANK(TG11:TY11)&gt;0, "", SUM(TG11,TH11,TJ11,TK11,TN11,TT11,TW11,TX11))</f>
        <v>22</v>
      </c>
      <c r="UC11" s="2" t="s">
        <v>198</v>
      </c>
      <c r="UD11" s="3">
        <v>2</v>
      </c>
      <c r="UE11" s="3">
        <v>4</v>
      </c>
      <c r="UF11" s="3">
        <v>3</v>
      </c>
      <c r="UG11" s="3">
        <v>1</v>
      </c>
      <c r="UH11" s="3">
        <v>1</v>
      </c>
      <c r="UI11" s="3">
        <v>4</v>
      </c>
      <c r="UJ11" s="3">
        <v>5</v>
      </c>
      <c r="UK11" s="3">
        <v>3</v>
      </c>
      <c r="UL11" s="3">
        <v>3</v>
      </c>
      <c r="UM11" s="3">
        <v>4</v>
      </c>
      <c r="UN11" s="3">
        <v>4</v>
      </c>
      <c r="UO11" s="3">
        <v>5</v>
      </c>
      <c r="UP11" s="3">
        <v>3</v>
      </c>
      <c r="UQ11" s="3">
        <v>1</v>
      </c>
      <c r="UR11" s="3">
        <v>4</v>
      </c>
      <c r="US11" s="3">
        <v>4</v>
      </c>
      <c r="UT11" s="3">
        <v>3</v>
      </c>
      <c r="UU11" s="3">
        <v>5</v>
      </c>
      <c r="UV11" s="3">
        <v>5</v>
      </c>
      <c r="UW11" s="3">
        <f>IF(COUNTBLANK(UD11:UV11)&gt;0, "", SUM(UD11:UV11))</f>
        <v>64</v>
      </c>
      <c r="UX11" s="3">
        <f>IF(COUNTBLANK(UD11:UV11)&gt;0, "", SUM(UF11,UI11,UL11,UM11,UN11,UO11,UP11,UR11,US11,UV11))</f>
        <v>39</v>
      </c>
      <c r="UY11" s="3">
        <f>IF(COUNTBLANK(UD11:UV11)&gt;0, "", SUM(UD11,UE11,UG11,UH11,UK11,UQ11,UT11,UU11))</f>
        <v>20</v>
      </c>
      <c r="UZ11" s="2">
        <v>44651</v>
      </c>
      <c r="VA11" s="2">
        <v>44618</v>
      </c>
      <c r="VB11" s="3">
        <v>2</v>
      </c>
      <c r="VC11" s="3">
        <v>1</v>
      </c>
      <c r="VE11" s="3">
        <v>41</v>
      </c>
      <c r="VF11" s="3">
        <v>2950</v>
      </c>
      <c r="VG11" s="3">
        <v>4</v>
      </c>
      <c r="VH11" s="3">
        <v>1</v>
      </c>
      <c r="VK11" s="3">
        <v>1</v>
      </c>
      <c r="VN11" s="2" t="s">
        <v>22</v>
      </c>
      <c r="VO11" s="3">
        <v>1</v>
      </c>
      <c r="VP11" s="3">
        <v>0</v>
      </c>
      <c r="VQ11" s="3">
        <v>0</v>
      </c>
      <c r="VR11" s="3">
        <v>0</v>
      </c>
      <c r="VS11" s="3">
        <v>0</v>
      </c>
      <c r="VT11" s="3">
        <v>0</v>
      </c>
      <c r="VU11" s="3">
        <v>0</v>
      </c>
      <c r="VV11" s="3">
        <v>0</v>
      </c>
      <c r="VW11" s="3">
        <v>0</v>
      </c>
      <c r="VX11" s="3">
        <v>0</v>
      </c>
      <c r="VY11" s="3">
        <v>0</v>
      </c>
      <c r="VZ11" s="3">
        <v>0</v>
      </c>
      <c r="WA11" s="3">
        <v>2</v>
      </c>
      <c r="WB11" s="3">
        <v>1</v>
      </c>
      <c r="WC11" s="3">
        <v>3</v>
      </c>
      <c r="WD11" s="3">
        <v>1</v>
      </c>
      <c r="WE11" s="3">
        <v>1</v>
      </c>
      <c r="WF11" s="3">
        <v>0</v>
      </c>
      <c r="WG11" s="3">
        <v>1</v>
      </c>
      <c r="WH11" s="3">
        <v>0</v>
      </c>
      <c r="WI11" s="3">
        <v>2</v>
      </c>
      <c r="WJ11" s="3">
        <v>0</v>
      </c>
      <c r="WK11" s="3">
        <v>0</v>
      </c>
      <c r="WL11" s="3">
        <v>0</v>
      </c>
      <c r="WM11" s="3">
        <v>0</v>
      </c>
      <c r="WN11" s="3">
        <v>2</v>
      </c>
      <c r="WO11" s="3">
        <v>0</v>
      </c>
      <c r="WP11" s="3">
        <v>0</v>
      </c>
      <c r="WQ11" s="3">
        <v>0</v>
      </c>
      <c r="WR11" s="3">
        <f>IF(COUNTBLANK(VO11:WQ11)&gt;0, "", SUM(VQ11:WJ11))</f>
        <v>11</v>
      </c>
      <c r="WS11" s="3">
        <f>IF(COUNTBLANK(VO11:WQ11)&gt;0, "", SUM(VQ11:VZ11))</f>
        <v>0</v>
      </c>
      <c r="WT11" s="3">
        <f>IF(COUNTBLANK(VO11:WQ11)&gt;0, "", SUM(WA11:WL11))</f>
        <v>11</v>
      </c>
      <c r="WU11" s="3">
        <f>IF(COUNTBLANK(VO11:WQ11)&gt;0, "", SUM(WK11:WL11))</f>
        <v>0</v>
      </c>
      <c r="WV11" s="3">
        <f>IF(COUNTA(VO11:WQ11)=0, "", IF(AND(OR(VO11=1, VP11=1), OR(VQ11&gt;=1, VR11&gt;=1, VS11&gt;=1, VT11&gt;=1, VU11&gt;=1), OR(VV11&gt;=1, VW11&gt;=1), COUNTIF(VX11:WD11, "&gt;=1")&gt;=2, COUNTIF(WE11:WJ11, "&gt;=1")&gt;=2, OR(WN11=1, WN11=2), OR(WO11&gt;=1, WP11&gt;=1), WQ11&lt;1), 1, 0))</f>
        <v>0</v>
      </c>
      <c r="WW11" s="3">
        <f>IF(COUNTBLANK(VO11:WQ11)&gt;0, "", SUM(VQ11:VU11))</f>
        <v>0</v>
      </c>
      <c r="WX11" s="3">
        <f>IF(COUNTBLANK(VO11:WQ11)&gt;0, "", SUM(VV11:VW11))</f>
        <v>0</v>
      </c>
      <c r="WY11" s="3">
        <f>IF(COUNTBLANK(VO11:WQ11)&gt;0, "", SUM(VX11:WD11))</f>
        <v>7</v>
      </c>
      <c r="WZ11" s="3">
        <f>IF(COUNTBLANK(VO11:WQ11)&gt;0, "", SUM(WE11:WJ11))</f>
        <v>4</v>
      </c>
      <c r="XA11" s="2" t="s">
        <v>22</v>
      </c>
      <c r="XB11" s="3">
        <v>0</v>
      </c>
      <c r="XC11" s="3">
        <v>1</v>
      </c>
      <c r="XD11" s="3">
        <v>0</v>
      </c>
      <c r="XE11" s="3">
        <v>1</v>
      </c>
      <c r="XF11" s="3">
        <v>0</v>
      </c>
      <c r="XG11" s="3">
        <v>1</v>
      </c>
      <c r="XH11" s="3">
        <v>2</v>
      </c>
      <c r="XI11" s="3">
        <v>0</v>
      </c>
      <c r="XJ11" s="3">
        <v>0</v>
      </c>
      <c r="XK11" s="3">
        <v>0</v>
      </c>
      <c r="XL11" s="3">
        <f>IF(COUNTBLANK(XB11:XJ11)&gt;0, "", SUM(XB11:XJ11))</f>
        <v>5</v>
      </c>
      <c r="XM11" s="2" t="s">
        <v>22</v>
      </c>
      <c r="XN11" s="3">
        <v>1</v>
      </c>
      <c r="XO11" s="3">
        <v>0</v>
      </c>
      <c r="XP11" s="3">
        <v>1</v>
      </c>
      <c r="XQ11" s="3">
        <v>0</v>
      </c>
      <c r="XR11" s="3">
        <v>0</v>
      </c>
      <c r="XS11" s="3">
        <v>0</v>
      </c>
      <c r="XT11" s="3">
        <v>1</v>
      </c>
      <c r="XU11" s="3">
        <f>IF(COUNTBLANK(XN11:XT11)&gt;0, "", SUM(XN11:XT11))</f>
        <v>3</v>
      </c>
      <c r="XV11" s="2" t="s">
        <v>22</v>
      </c>
      <c r="XW11" s="3">
        <v>3</v>
      </c>
      <c r="XX11" s="3">
        <v>5</v>
      </c>
      <c r="XY11" s="3">
        <v>4</v>
      </c>
      <c r="XZ11" s="5">
        <v>5</v>
      </c>
      <c r="YA11" s="5">
        <v>3.6</v>
      </c>
      <c r="YB11" s="5">
        <v>5</v>
      </c>
      <c r="YC11" s="5">
        <v>5</v>
      </c>
      <c r="YD11" s="5">
        <v>5</v>
      </c>
      <c r="YE11" s="5">
        <v>3</v>
      </c>
      <c r="YF11" s="5">
        <v>3.6</v>
      </c>
      <c r="YG11" s="5">
        <v>5</v>
      </c>
      <c r="YH11" s="5">
        <v>5</v>
      </c>
      <c r="YI11" s="5">
        <v>5</v>
      </c>
      <c r="YJ11" s="5">
        <v>5</v>
      </c>
      <c r="YK11" s="5">
        <v>1</v>
      </c>
      <c r="YL11" s="5">
        <v>2.2999999999999998</v>
      </c>
      <c r="YM11" s="5">
        <v>1</v>
      </c>
      <c r="YN11" s="5">
        <v>3.6</v>
      </c>
      <c r="YO11" s="5">
        <v>3.6</v>
      </c>
      <c r="YP11" s="5">
        <f>IF(COUNTBLANK(XW11:YO11)&gt;0, "", SUM(XW11:YO11))</f>
        <v>73.699999999999989</v>
      </c>
      <c r="YQ11" s="5">
        <f>IF(COUNTBLANK(XW11:YO11)&gt;0, "", SUM(XY11,XZ11,YA11,YB11,YC11,YF11,YJ11,YN11,YO11))</f>
        <v>38.400000000000006</v>
      </c>
      <c r="YR11" s="5">
        <f>IF(COUNTBLANK(XW11:YO11)&gt;0, "", SUM(XW11,XX11,YK11,YL11,YM11))</f>
        <v>12.3</v>
      </c>
      <c r="YS11" s="5">
        <f>IF(COUNTBLANK(XW11:YO11)&gt;0, "", SUM(YD11,YE11,YG11,YH11,YI11))</f>
        <v>23</v>
      </c>
      <c r="YT11" s="2">
        <v>44651</v>
      </c>
      <c r="YU11" s="3">
        <v>20</v>
      </c>
      <c r="YV11" s="3">
        <v>20</v>
      </c>
      <c r="YW11" s="3">
        <v>0</v>
      </c>
      <c r="YX11" s="3">
        <v>0</v>
      </c>
      <c r="YY11" s="3">
        <v>0</v>
      </c>
      <c r="YZ11" s="3">
        <v>0</v>
      </c>
      <c r="ZA11" s="3">
        <v>0</v>
      </c>
      <c r="ZB11" s="3">
        <v>0</v>
      </c>
      <c r="ZC11" s="3">
        <v>0</v>
      </c>
      <c r="ZD11" s="3">
        <v>0</v>
      </c>
      <c r="ZE11" s="3">
        <v>0</v>
      </c>
      <c r="ZF11" s="3">
        <v>0</v>
      </c>
      <c r="ZG11" s="3">
        <v>0</v>
      </c>
      <c r="ZH11" s="3">
        <v>0</v>
      </c>
      <c r="ZI11" s="3">
        <v>0</v>
      </c>
      <c r="ZJ11" s="3">
        <v>0</v>
      </c>
      <c r="ZK11" s="3">
        <v>20</v>
      </c>
      <c r="ZL11" s="3">
        <v>0</v>
      </c>
      <c r="ZM11" s="3">
        <v>0</v>
      </c>
      <c r="ZN11" s="3">
        <v>0</v>
      </c>
      <c r="ZO11" s="3">
        <v>30</v>
      </c>
      <c r="ZP11" s="3">
        <v>0</v>
      </c>
      <c r="ZQ11" s="3">
        <v>0</v>
      </c>
      <c r="ZR11" s="3">
        <v>10</v>
      </c>
      <c r="ZS11" s="3">
        <v>0</v>
      </c>
      <c r="ZT11" s="3">
        <v>0</v>
      </c>
      <c r="ZU11" s="3">
        <v>0</v>
      </c>
      <c r="ZV11" s="3">
        <v>0</v>
      </c>
      <c r="ZW11" s="26">
        <f>IF(COUNTBLANK(YU11:ZV11)&gt;0, "", AVERAGE(YU11:ZV11))</f>
        <v>3.5714285714285716</v>
      </c>
      <c r="ZX11" s="26">
        <f>IF(COUNTA(YU11:ZV11)=0, "", AVERAGE(YV11,ZH11,ZI11,ZJ11,ZK11,ZL11,ZN11,ZP11,ZQ11))</f>
        <v>4.4444444444444446</v>
      </c>
      <c r="ZY11" s="26">
        <f>IF(COUNTA(YU11:ZV11)=0, "", AVERAGE(YW11,YX11,YY11,YZ11,ZB11,ZD11,ZS11,ZT11))</f>
        <v>0</v>
      </c>
      <c r="ZZ11" s="26">
        <f>IF(COUNTA(YU11:ZV11)=0, "", AVERAGE(ZA11,ZE11,ZF11,ZG11,ZU11,ZV11))</f>
        <v>0</v>
      </c>
      <c r="AAA11" s="2" t="s">
        <v>22</v>
      </c>
      <c r="AAB11" s="3">
        <v>1</v>
      </c>
      <c r="AAC11" s="3">
        <v>1</v>
      </c>
      <c r="AAD11" s="3">
        <v>2</v>
      </c>
      <c r="AAE11" s="3">
        <v>1</v>
      </c>
      <c r="AAF11" s="3">
        <v>1</v>
      </c>
      <c r="AAG11" s="3">
        <v>1</v>
      </c>
      <c r="AAH11" s="3">
        <v>1</v>
      </c>
      <c r="AAI11" s="3">
        <v>1</v>
      </c>
      <c r="AAJ11" s="3">
        <v>1</v>
      </c>
      <c r="AAK11" s="3">
        <v>3</v>
      </c>
      <c r="AAL11" s="3">
        <v>1</v>
      </c>
      <c r="AAM11" s="3">
        <v>1</v>
      </c>
      <c r="AAN11" s="3">
        <v>1</v>
      </c>
      <c r="AAO11" s="3">
        <v>2</v>
      </c>
      <c r="AAP11" s="3">
        <v>1</v>
      </c>
      <c r="AAQ11" s="3">
        <v>4</v>
      </c>
      <c r="AAR11" s="3">
        <v>1</v>
      </c>
      <c r="AAS11" s="3">
        <v>1</v>
      </c>
      <c r="AAT11" s="3">
        <v>1</v>
      </c>
      <c r="AAU11" s="3">
        <v>1</v>
      </c>
      <c r="AAV11" s="3">
        <v>1</v>
      </c>
      <c r="AAW11" s="3">
        <v>4</v>
      </c>
      <c r="AAX11" s="3">
        <v>1</v>
      </c>
      <c r="AAY11" s="3">
        <v>1</v>
      </c>
      <c r="AAZ11" s="3">
        <v>1</v>
      </c>
      <c r="ABA11" s="3">
        <v>1</v>
      </c>
      <c r="ABB11" s="3">
        <v>1</v>
      </c>
      <c r="ABC11" s="3">
        <v>1</v>
      </c>
      <c r="ABD11" s="3">
        <v>1</v>
      </c>
      <c r="ABE11" s="3">
        <v>1</v>
      </c>
      <c r="ABF11" s="3">
        <f>IF(SUM(AAB11:AAJ11,AAL11:AAP11,AAR11:AAV11,AAX11:ABC11)=0, "", SUM(AAB11:AAJ11,AAL11:AAP11,AAR11:AAV11,AAX11:ABC11))</f>
        <v>27</v>
      </c>
      <c r="ABG11" s="3">
        <f>IF(SUM(ABJ11, ABK11, ABL11, ABM11, ABN11)=0, "", IF(OR(ABJ11&gt;=8, ABK11&gt;=10, ABL11&gt;=13, ABM11&gt;=10, ABN11&gt;=15), 1, 0))</f>
        <v>0</v>
      </c>
      <c r="ABH11" s="3">
        <f>IF(SUM(AAB11:AAC11,AAE11,AAF11,AAG11,AAH11,AAN11,AAT11,ABA11,ABC11)=0, "", SUM(AAB11:AAC11,AAE11,AAF11,AAG11,AAH11,AAN11,AAT11,ABA11,ABC11))</f>
        <v>10</v>
      </c>
      <c r="ABI11" s="3">
        <f>IF(SUM(AAD11,AAI11:AAJ11,AAL11:AAM11,AAO11:AAP11,AAR11:AAS11,AAU11:AAV11,AAX11:AAZ11,ABB11)=0, "", SUM(AAD11,AAI11:AAJ11,AAL11:AAM11,AAO11:AAP11,AAR11:AAS11,AAU11:AAV11,AAX11:AAZ11,ABB11))</f>
        <v>17</v>
      </c>
      <c r="ABJ11" s="3">
        <f>IF(SUM(AAU11:AAV11,AAX11:AAY11,ABB11)=0, "", SUM(AAU11:AAV11,AAX11:AAY11,ABB11))</f>
        <v>5</v>
      </c>
      <c r="ABK11" s="3">
        <f>IF(SUM(AAJ11,AAL11:AAM11,AAP11,AAR11)=0, "", SUM(AAJ11,AAL11:AAM11,AAP11,AAR11))</f>
        <v>5</v>
      </c>
      <c r="ABL11" s="3">
        <f>IF(SUM(AAD11,AAI11,AAO11,AAS11,AAZ11)=0, "", SUM(AAD11,AAI11,AAO11,AAS11,AAZ11))</f>
        <v>7</v>
      </c>
      <c r="ABM11" s="3">
        <f>IF(SUM(AAB11:AAC11,AAE11,AAG11,ABA11)=0, "", SUM(AAB11:AAC11,AAE11,AAG11,ABA11))</f>
        <v>5</v>
      </c>
      <c r="ABN11" s="3">
        <f>IF(SUM(AAF11,AAH11,AAN11,AAT11,ABC11)=0, "", SUM(AAF11,AAH11,AAN11,AAT11,ABC11))</f>
        <v>5</v>
      </c>
      <c r="ABO11" s="3">
        <f>IF(ABJ11="", "", IF(ABJ11&gt;=8, 1, 0))</f>
        <v>0</v>
      </c>
      <c r="ABP11" s="3">
        <f>IF(ABK11="", "", IF(ABK11&gt;=10, 1, 0))</f>
        <v>0</v>
      </c>
      <c r="ABQ11" s="3">
        <f>IF(ABL11="", "", IF(ABL11&gt;=13, 1, 0))</f>
        <v>0</v>
      </c>
      <c r="ABR11" s="3">
        <f>IF(ABM11="", "", IF(ABM11&gt;=10, 1, 0))</f>
        <v>0</v>
      </c>
      <c r="ABS11" s="3">
        <f>IF(ABN11="", "", IF(ABN11&gt;=15, 1, 0))</f>
        <v>0</v>
      </c>
      <c r="ABT11" s="3">
        <f>IF(AND(AAK11="", AAQ11="", AAW11=""), "", IF(AAK11=5,1,0) + IF(AAQ11=5,1,0) + IF(AAW11=5,1,0))</f>
        <v>0</v>
      </c>
      <c r="ABU11" s="2" t="s">
        <v>22</v>
      </c>
      <c r="ABV11" s="3">
        <v>2</v>
      </c>
      <c r="ABW11" s="3">
        <v>1</v>
      </c>
      <c r="ABX11" s="3">
        <v>2</v>
      </c>
      <c r="ABY11" s="3">
        <v>1</v>
      </c>
      <c r="ABZ11" s="3">
        <v>2</v>
      </c>
      <c r="ACA11" s="3">
        <v>2</v>
      </c>
      <c r="ACB11" s="3">
        <v>2</v>
      </c>
      <c r="ACC11" s="3">
        <v>1</v>
      </c>
      <c r="ACD11" s="3">
        <v>2</v>
      </c>
      <c r="ACE11" s="3">
        <v>2</v>
      </c>
      <c r="ACF11" s="3">
        <v>5</v>
      </c>
      <c r="ACG11" s="3">
        <v>3</v>
      </c>
      <c r="ACH11" s="3">
        <v>3</v>
      </c>
      <c r="ACI11" s="3">
        <v>2</v>
      </c>
      <c r="ACJ11" s="3">
        <v>1</v>
      </c>
      <c r="ACK11" s="3">
        <v>2</v>
      </c>
      <c r="ACL11" s="3">
        <v>2</v>
      </c>
      <c r="ACM11" s="3">
        <v>2</v>
      </c>
      <c r="ACN11" s="3">
        <v>2</v>
      </c>
      <c r="ACO11" s="3">
        <v>2</v>
      </c>
      <c r="ACP11" s="3">
        <v>2</v>
      </c>
      <c r="ACQ11" s="3">
        <v>2</v>
      </c>
      <c r="ACR11" s="3">
        <v>3</v>
      </c>
      <c r="ACS11" s="3">
        <v>4</v>
      </c>
      <c r="ACT11" s="3">
        <v>4</v>
      </c>
      <c r="ACU11" s="3">
        <v>3</v>
      </c>
      <c r="ACV11" s="3">
        <v>2</v>
      </c>
      <c r="ACW11" s="3">
        <v>2</v>
      </c>
      <c r="ACX11" s="3">
        <v>5</v>
      </c>
      <c r="ACY11" s="3">
        <v>3</v>
      </c>
      <c r="ACZ11" s="3">
        <v>2</v>
      </c>
      <c r="ADA11" s="3">
        <v>2</v>
      </c>
      <c r="ADB11" s="3">
        <v>4</v>
      </c>
      <c r="ADC11" s="3">
        <v>3</v>
      </c>
      <c r="ADD11" s="3">
        <v>2</v>
      </c>
      <c r="ADE11" s="3">
        <v>3</v>
      </c>
      <c r="ADF11" s="5">
        <f>IF(COUNTA(ABV11:ADE11)=0, "", SUM(ABV11:ADE11))</f>
        <v>87</v>
      </c>
      <c r="ADG11" s="5">
        <f>IF(COUNTA(ABV11:ADE11)=0, "", SUM(ACF11,ACG11,ACP11,ACR11,ACT11,ACX11))</f>
        <v>22</v>
      </c>
      <c r="ADH11" s="5">
        <f>IF(COUNTA(ABV11:ADE11)=0, "", SUM(ACH11,ACM11,ACO11,ACU11,ADB11))</f>
        <v>14</v>
      </c>
      <c r="ADI11" s="5">
        <f>IF(COUNTA(ABV11:ADE11)=0, "", SUM(ABX11,ACI11,ACN11,ACS11,ACV11,ADA11))</f>
        <v>14</v>
      </c>
      <c r="ADJ11" s="5">
        <f>IF(COUNTA(ABV11:ADE11)=0, "", SUM(ABW11,ACA11,ACC11,ACE11,ACL11,ADC11))</f>
        <v>11</v>
      </c>
      <c r="ADK11" s="5">
        <f>IF(COUNTA(ABV11:ADE11)=0, "", SUM(ACJ11,ACK11,ACQ11,ACW11,ACY11,ACZ11,ADD11,ADE11))</f>
        <v>17</v>
      </c>
      <c r="ADL11" s="5">
        <f>IF(COUNTA(ABV11:ADE11)=0, "", SUM(ABV11,ABY11,ABZ11,ACB11,ACD11))</f>
        <v>9</v>
      </c>
      <c r="ADM11" s="2" t="s">
        <v>22</v>
      </c>
      <c r="ADN11" s="3">
        <v>3</v>
      </c>
      <c r="ADO11" s="3">
        <v>2</v>
      </c>
      <c r="ADP11" s="3">
        <v>2</v>
      </c>
      <c r="ADQ11" s="3">
        <v>2</v>
      </c>
      <c r="ADR11" s="3">
        <v>2</v>
      </c>
      <c r="ADS11" s="3">
        <v>1</v>
      </c>
      <c r="ADT11" s="3">
        <v>1</v>
      </c>
      <c r="ADU11" s="3">
        <v>3</v>
      </c>
      <c r="ADV11" s="3">
        <v>3</v>
      </c>
      <c r="ADW11" s="3">
        <v>2</v>
      </c>
      <c r="ADX11" s="3">
        <v>2</v>
      </c>
      <c r="ADY11" s="3">
        <v>1</v>
      </c>
      <c r="ADZ11" s="3">
        <v>2</v>
      </c>
      <c r="AEA11" s="3">
        <v>3</v>
      </c>
      <c r="AEB11" s="3">
        <v>2</v>
      </c>
      <c r="AEC11" s="3">
        <v>1</v>
      </c>
      <c r="AED11" s="3">
        <v>2</v>
      </c>
      <c r="AEE11" s="3">
        <v>2</v>
      </c>
      <c r="AEF11" s="3">
        <v>2</v>
      </c>
      <c r="AEG11" s="3">
        <v>2</v>
      </c>
      <c r="AEH11" s="3">
        <f>IF(COUNTA(ADN11:AEG11)=0, "", SUM(ADN11:AEG11))</f>
        <v>40</v>
      </c>
      <c r="AEI11" s="8">
        <v>44769</v>
      </c>
      <c r="AEJ11" s="2">
        <v>44618</v>
      </c>
      <c r="AFW11" s="3" t="str">
        <f>IF(COUNTA(AER11:AFU11)=0, "", SUM(AER11:AFU11))</f>
        <v/>
      </c>
      <c r="AGI11"/>
      <c r="AHC11"/>
      <c r="AHT11" s="3" t="str">
        <f>IF(COUNTBLANK(AHJ11:AHS11)&gt;0, "", SUM(AHJ11:AHS11))</f>
        <v/>
      </c>
      <c r="AHU11" s="3" t="str">
        <f>IF(COUNTBLANK(AHJ11:AHS11)&gt;0, "", SUM(AHN11,AHS11))</f>
        <v/>
      </c>
      <c r="AHV11" s="3" t="str">
        <f>IF(COUNTBLANK(AHJ11:AHS11)&gt;0, "", SUM(AHL11,AHO11))</f>
        <v/>
      </c>
      <c r="AHW11" s="3" t="str">
        <f>IF(COUNTBLANK(AHJ11:AHS11)&gt;0, "", SUM(AHP11,AHR11))</f>
        <v/>
      </c>
      <c r="AHX11" s="3" t="str">
        <f>IF(COUNTBLANK(AHJ11:AHS11)&gt;0, "", SUM(AHM11,AHQ11))</f>
        <v/>
      </c>
      <c r="AHY11" s="3" t="str">
        <f>IF(COUNTBLANK(AHJ11:AHS11)&gt;0, "", SUM(AHJ11:AHK11))</f>
        <v/>
      </c>
      <c r="AIU11" s="3" t="s">
        <v>1625</v>
      </c>
      <c r="AIV11" s="3" t="s">
        <v>1625</v>
      </c>
      <c r="AIW11" s="3" t="s">
        <v>1625</v>
      </c>
      <c r="AJI11" s="3" t="str">
        <f>IF(COUNTBLANK(AIY11:AJG11)&gt;0, "", SUM(AIY11:AJG11))</f>
        <v/>
      </c>
      <c r="AJR11" s="3" t="str">
        <f>IF(COUNTBLANK(AJK11:AJQ11)&gt;0, "", SUM(AJK11:AJQ11))</f>
        <v/>
      </c>
    </row>
    <row r="12" spans="1:954" s="15" customFormat="1" ht="15" customHeight="1" x14ac:dyDescent="0.3">
      <c r="A12" s="3" t="s">
        <v>2151</v>
      </c>
      <c r="B12" s="3" t="s">
        <v>2122</v>
      </c>
      <c r="C12" s="3"/>
      <c r="D12" s="3"/>
      <c r="E12" s="3"/>
      <c r="F12" s="3"/>
      <c r="G12" s="3"/>
      <c r="H12" s="3"/>
      <c r="I12" s="3"/>
      <c r="J12" s="3"/>
      <c r="K12" s="3"/>
      <c r="L12" s="3"/>
      <c r="M12" s="3"/>
      <c r="N12" s="3"/>
      <c r="O12" s="3"/>
      <c r="P12" s="3"/>
      <c r="Q12" s="3"/>
      <c r="R12" s="3"/>
      <c r="S12" s="3"/>
      <c r="T12" s="3"/>
      <c r="U12" s="3"/>
      <c r="V12" s="3" t="str">
        <f>IF(COUNTA(D12,F12,H12,J12,L12,N12,P12,R12,T12)=0, "", IF(OR(D12=1,F12=1,H12=1,J12=1,L12=1,N12=1,P12=1,R12=1,T12=1), 1, 0))</f>
        <v/>
      </c>
      <c r="W12" s="3" t="str">
        <f>IF(COUNTA(E12,G12,I12,K12,M12,O12,Q12,S12,U12)=0, "", IF(OR(E12=1,G12=1,I12=1,K12=1,M12=1,O12=1,Q12=1,S12=1,U12=1), 1, 0))</f>
        <v/>
      </c>
      <c r="X12" s="3">
        <v>1</v>
      </c>
      <c r="Y12" s="3"/>
      <c r="Z12" s="3"/>
      <c r="AA12" s="3"/>
      <c r="AB12" s="3"/>
      <c r="AC12" s="3"/>
      <c r="AD12" s="3"/>
      <c r="AE12" s="7"/>
      <c r="AF12" s="2"/>
      <c r="AG12" s="8"/>
      <c r="AH12" s="8"/>
      <c r="AI12" s="8"/>
      <c r="AJ12" s="3" t="str">
        <f>IF(OR(ISBLANK(AE12), ISBLANK(AG12)), "", AG12 - AE12)</f>
        <v/>
      </c>
      <c r="AK12" s="9"/>
      <c r="AL12" s="3" t="str">
        <f>IF(OR(ISBLANK(AG12), ISBLANK(AK12)), "", AK12 - AG12)</f>
        <v/>
      </c>
      <c r="AM12" s="2"/>
      <c r="AN12" s="10" t="str">
        <f>IF(OR(ISBLANK(AM12), ISBLANK(AF12)), "", AF12 - AM12)</f>
        <v/>
      </c>
      <c r="AO12" s="2"/>
      <c r="AP12" s="2"/>
      <c r="AQ12" s="3"/>
      <c r="AR12"/>
      <c r="AS12" t="str">
        <f>IF(ISBLANK(AR12), "", IF(AR12="ישראל", 1, 2))</f>
        <v/>
      </c>
      <c r="AT12"/>
      <c r="AU12"/>
      <c r="AV12" s="3"/>
      <c r="AW12" s="3"/>
      <c r="AX12" s="3"/>
      <c r="AY12" s="3"/>
      <c r="AZ12" s="3" t="str">
        <f>IF(ISBLANK(AY12), "", IF(AY12&lt;=8, 1, IF(AY12&lt;=12, 2, 3)))</f>
        <v/>
      </c>
      <c r="BA12" s="3"/>
      <c r="BB12" s="3" t="str">
        <f>IF(ISBLANK(BA12), "", IF(BA12&lt;=8, 1, IF(BA12&lt;=12, 2, 3)))</f>
        <v/>
      </c>
      <c r="BC12"/>
      <c r="BD12"/>
      <c r="BE12" s="3"/>
      <c r="BF12" s="3"/>
      <c r="BG12" s="3"/>
      <c r="BH12" s="2"/>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t="str">
        <f>IF(SUM(BI12:BQ12,BS12:BW12,BY12:CC12,CE12:CJ12)=0, "", SUM(BI12:BQ12,BS12:BW12,BY12:CC12,CE12:CJ12))</f>
        <v/>
      </c>
      <c r="CN12" s="3" t="str">
        <f>IF(SUM(CQ12, CR12, CS12, CT12, CU12)=0, "", IF(OR(CQ12&gt;=8, CR12&gt;=10, CS12&gt;=13, CT12&gt;=10, CU12&gt;=15), 1, 0))</f>
        <v/>
      </c>
      <c r="CO12" s="3" t="str">
        <f>IF(SUM(BI12:BJ12,BL12,BM12,BN12,BO12,BU12,CA12,CH12,CJ12)=0, "", SUM(BI12:BJ12,BL12,BM12,BN12,BO12,BU12,CA12,CH12,CJ12))</f>
        <v/>
      </c>
      <c r="CP12" s="3" t="str">
        <f>IF(SUM(BK12,BP12:BQ12,BS12:BT12,BV12:BW12,BY12:BZ12,CB12:CC12,CE12:CG12,CI12)=0, "", SUM(BK12,BP12:BQ12,BS12:BT12,BV12:BW12,BY12:BZ12,CB12:CC12,CE12:CG12,CI12))</f>
        <v/>
      </c>
      <c r="CQ12" s="3" t="str">
        <f>IF(SUM(CB12:CC12,CE12:CF12,CI12)=0, "", SUM(CB12:CC12,CE12:CF12,CI12))</f>
        <v/>
      </c>
      <c r="CR12" s="3" t="str">
        <f>IF(SUM(BQ12,BS12:BT12,BW12,BY12)=0, "", SUM(BQ12,BS12:BT12,BW12,BY12))</f>
        <v/>
      </c>
      <c r="CS12" s="3" t="str">
        <f>IF(SUM(BK12,BP12,BV12,BZ12,CG12)=0, "", SUM(BK12,BP12,BV12,BZ12,CG12))</f>
        <v/>
      </c>
      <c r="CT12" s="3" t="str">
        <f>IF(SUM(BI12:BJ12,BL12,BN12,CH12)=0, "", SUM(BI12:BJ12,BL12,BN12,CH12))</f>
        <v/>
      </c>
      <c r="CU12" s="3" t="str">
        <f>IF(SUM(BM12,BO12,BU12,CA12,CJ12)=0, "", SUM(BM12,BO12,BU12,CA12,CJ12))</f>
        <v/>
      </c>
      <c r="CV12" s="3" t="str">
        <f>IF(CQ12="", "", IF(CQ12&gt;=8, 1, 0))</f>
        <v/>
      </c>
      <c r="CW12" s="3" t="str">
        <f>IF(CR12="", "", IF(CR12&gt;=10, 1, 0))</f>
        <v/>
      </c>
      <c r="CX12" s="3" t="str">
        <f>IF(CS12="", "", IF(CS12&gt;=13, 1, 0))</f>
        <v/>
      </c>
      <c r="CY12" s="3" t="str">
        <f>IF(CT12="", "", IF(CT12&gt;=10, 1, 0))</f>
        <v/>
      </c>
      <c r="CZ12" s="3" t="str">
        <f>IF(CU12="", "", IF(CU12&gt;=15, 1, 0))</f>
        <v/>
      </c>
      <c r="DA12" s="3" t="str">
        <f>IF(AND(BR12="", BX12="", CD12=""), "", IF(BR12=5,1,0) + IF(BX12=5,1,0) + IF(CD12=5,1,0))</f>
        <v/>
      </c>
      <c r="DB12" s="2"/>
      <c r="DC12" s="3"/>
      <c r="DD12" s="6"/>
      <c r="DE12" s="3"/>
      <c r="DF12" s="6"/>
      <c r="DG12" s="3"/>
      <c r="DH12" s="6"/>
      <c r="DI12" s="3"/>
      <c r="DJ12" s="6"/>
      <c r="DK12" s="3"/>
      <c r="DL12" s="6"/>
      <c r="DM12" s="3"/>
      <c r="DN12" s="6"/>
      <c r="DO12" s="3"/>
      <c r="DP12" s="6"/>
      <c r="DQ12" s="3"/>
      <c r="DR12" s="6"/>
      <c r="DS12" s="3"/>
      <c r="DT12" s="6"/>
      <c r="DU12" s="3"/>
      <c r="DV12" s="6"/>
      <c r="DW12" s="3"/>
      <c r="DX12" s="6"/>
      <c r="DY12" s="3"/>
      <c r="DZ12" s="6"/>
      <c r="EA12" s="3"/>
      <c r="EB12" s="6"/>
      <c r="EC12" s="3"/>
      <c r="ED12" s="6"/>
      <c r="EE12" s="3"/>
      <c r="EF12" s="6"/>
      <c r="EG12" s="3"/>
      <c r="EH12" s="6"/>
      <c r="EI12" s="3"/>
      <c r="EJ12" s="6"/>
      <c r="EK12" s="3"/>
      <c r="EL12" s="3"/>
      <c r="EM12" s="3"/>
      <c r="EN12" s="2"/>
      <c r="EO12" s="3"/>
      <c r="EP12" s="3"/>
      <c r="EQ12" s="3"/>
      <c r="ER12" s="3"/>
      <c r="ES12" s="3"/>
      <c r="ET12" s="3"/>
      <c r="EU12" s="3"/>
      <c r="EV12" s="3"/>
      <c r="EW12" s="3"/>
      <c r="EX12" s="3"/>
      <c r="EY12" s="3"/>
      <c r="EZ12" s="3"/>
      <c r="FA12" s="3"/>
      <c r="FB12" s="3"/>
      <c r="FC12" s="3"/>
      <c r="FD12" s="3"/>
      <c r="FE12" s="3"/>
      <c r="FF12" s="3"/>
      <c r="FG12" s="3"/>
      <c r="FH12" s="3"/>
      <c r="FI12" s="3"/>
      <c r="FJ12" s="3"/>
      <c r="FK12" s="3"/>
      <c r="FL12" s="2"/>
      <c r="FM12" s="3"/>
      <c r="FN12" s="3"/>
      <c r="FO12" s="3"/>
      <c r="FP12" s="3"/>
      <c r="FQ12" s="3"/>
      <c r="FR12" s="3"/>
      <c r="FS12" s="4" t="str">
        <f>IF(COUNTBLANK(FM12:FR12)&gt;0, "", AVERAGE(FM12:FR12))</f>
        <v/>
      </c>
      <c r="FT12" s="2"/>
      <c r="FU12" s="3"/>
      <c r="FV12" s="3"/>
      <c r="FW12" s="3"/>
      <c r="FX12" s="3"/>
      <c r="FY12" s="3"/>
      <c r="FZ12" s="3"/>
      <c r="GA12" s="3"/>
      <c r="GB12" s="3"/>
      <c r="GC12" s="3"/>
      <c r="GD12" s="3"/>
      <c r="GE12" s="3" t="str">
        <f>IF(COUNTBLANK(FU12:GC12)&gt;0, "", SUM(FU12:GC12))</f>
        <v/>
      </c>
      <c r="GF12" s="2"/>
      <c r="GG12" s="3"/>
      <c r="GH12" s="3"/>
      <c r="GI12" s="3"/>
      <c r="GJ12" s="3"/>
      <c r="GK12" s="3"/>
      <c r="GL12" s="3"/>
      <c r="GM12" s="3"/>
      <c r="GN12" s="3" t="str">
        <f>IF(COUNTBLANK(GG12:GM12)&gt;0, "", SUM(GG12:GM12))</f>
        <v/>
      </c>
      <c r="GO12" s="2"/>
      <c r="GP12" s="3"/>
      <c r="GQ12" s="3"/>
      <c r="GR12" s="3"/>
      <c r="GS12" s="3"/>
      <c r="GT12" s="3"/>
      <c r="GU12" s="3"/>
      <c r="GV12" s="3"/>
      <c r="GW12" s="3"/>
      <c r="GX12" s="3"/>
      <c r="GY12" s="3"/>
      <c r="GZ12" s="3"/>
      <c r="HA12" s="3"/>
      <c r="HB12" s="3"/>
      <c r="HC12" s="3"/>
      <c r="HD12" s="3"/>
      <c r="HE12" s="3"/>
      <c r="HF12" s="3"/>
      <c r="HG12" s="3"/>
      <c r="HH12" s="3"/>
      <c r="HI12" s="3" t="str">
        <f>IF(COUNTBLANK(GQ12:HH12)&gt;0, "", SUM(GQ12:HH12))</f>
        <v/>
      </c>
      <c r="HJ12" s="2"/>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t="str">
        <f>IF(COUNTA(HK12:II12)=0, "", SUM(HK12,HL12,HN12,HO12,HP12,HU12,HV12,HX12,HZ12,IA12,IB12,IH12))</f>
        <v/>
      </c>
      <c r="IK12" s="3" t="str">
        <f>IF(COUNTA(HK12:II12)=0, "", SUM(HM12,HQ12,HR12,HS12,HT12,HW12,HY12,IC12,ID12,IE12,IF12,IG12,II12))</f>
        <v/>
      </c>
      <c r="IL12" s="3"/>
      <c r="IM12" s="3"/>
      <c r="IN12" s="3"/>
      <c r="IO12" s="3"/>
      <c r="IP12" s="3"/>
      <c r="IQ12" s="3"/>
      <c r="IR12" s="3"/>
      <c r="IS12" s="3"/>
      <c r="IT12" s="3"/>
      <c r="IU12" s="3"/>
      <c r="IV12" s="3"/>
      <c r="IW12" s="3"/>
      <c r="IX12" s="3"/>
      <c r="IY12" s="3"/>
      <c r="IZ12" s="3"/>
      <c r="JA12" s="3"/>
      <c r="JB12" s="3"/>
      <c r="JC12" s="3"/>
      <c r="JD12" s="3"/>
      <c r="JE12" s="3"/>
      <c r="JF12" s="3"/>
      <c r="JG12" s="3"/>
      <c r="JH12" s="3"/>
      <c r="JI12" s="3"/>
      <c r="JJ12" s="3"/>
      <c r="JK12" s="3" t="str">
        <f>IF(COUNTA(IL12:JJ12)=0, "", SUM(IL12,IM12,IO12,IP12,IQ12,IV12,IW12,IY12,JA12,JB12,JC12,JI12))</f>
        <v/>
      </c>
      <c r="JL12" s="3" t="str">
        <f>IF(COUNTA(IL12:JJ12)=0, "", SUM(IN12,IR12,IS12,IT12,IU12,IX12,IZ12,JD12,JE12,JF12,JG12,JH12,JJ12))</f>
        <v/>
      </c>
      <c r="JM12" s="2"/>
      <c r="JN12" s="3"/>
      <c r="JO12" s="3"/>
      <c r="JP12" s="3"/>
      <c r="JQ12" s="3"/>
      <c r="JR12" s="3"/>
      <c r="JS12" s="3"/>
      <c r="JT12" s="3"/>
      <c r="JU12" s="3"/>
      <c r="JV12" s="3"/>
      <c r="JW12" s="3"/>
      <c r="JX12" s="3"/>
      <c r="JY12" s="3"/>
      <c r="JZ12" s="3"/>
      <c r="KA12" s="3"/>
      <c r="KB12" s="3"/>
      <c r="KC12" s="3"/>
      <c r="KD12" s="3"/>
      <c r="KE12" s="3"/>
      <c r="KF12" s="3"/>
      <c r="KG12" s="3"/>
      <c r="KH12" s="3"/>
      <c r="KI12" s="3"/>
      <c r="KJ12" s="3"/>
      <c r="KK12" s="3"/>
      <c r="KL12" s="3"/>
      <c r="KM12" s="3"/>
      <c r="KN12" s="3"/>
      <c r="KO12" s="3"/>
      <c r="KP12" s="3"/>
      <c r="KQ12" s="3"/>
      <c r="KR12" s="3"/>
      <c r="KS12" s="3"/>
      <c r="KT12" s="3"/>
      <c r="KU12" s="3"/>
      <c r="KV12" s="3"/>
      <c r="KW12" s="3"/>
      <c r="KX12" s="5" t="str">
        <f>IF(COUNTA(JN12:KW12)=0, "", SUM(JN12:KW12))</f>
        <v/>
      </c>
      <c r="KY12" s="5" t="str">
        <f>IF(COUNTA(JN12:KW12)=0, "", SUM(JX12,JY12,KH12,KJ12,KL12,KP12))</f>
        <v/>
      </c>
      <c r="KZ12" s="5" t="str">
        <f>IF(COUNTA(JN12:KW12)=0, "", SUM(JZ12,KE12,KG12,KM12,KT12))</f>
        <v/>
      </c>
      <c r="LA12" s="5" t="str">
        <f>IF(COUNTA(JN12:KW12)=0, "", SUM(JP12,KA12,KF12,KK12,KN12,KS12))</f>
        <v/>
      </c>
      <c r="LB12" s="5" t="str">
        <f>IF(COUNTA(JN12:KW12)=0, "", SUM(JO12,JS12,JU12,JW12,KD12,KU12))</f>
        <v/>
      </c>
      <c r="LC12" s="5" t="str">
        <f>IF(COUNTA(JN12:KW12)=0, "", SUM(KB12,KC12,KI12,KO12,KQ12,KR12,KV12,KW12))</f>
        <v/>
      </c>
      <c r="LD12" s="5" t="str">
        <f>IF(COUNTA(JN12:KW12)=0, "", SUM(JN12,JQ12,JR12,JT12,JV12))</f>
        <v/>
      </c>
      <c r="LE12" s="2"/>
      <c r="LF12" s="3"/>
      <c r="LG12" s="3"/>
      <c r="LH12" s="3"/>
      <c r="LI12" s="3"/>
      <c r="LJ12" s="3"/>
      <c r="LK12" s="3"/>
      <c r="LL12" s="3"/>
      <c r="LM12" s="3"/>
      <c r="LN12" s="3"/>
      <c r="LO12" s="3"/>
      <c r="LP12" s="3"/>
      <c r="LQ12" s="3"/>
      <c r="LR12" s="3"/>
      <c r="LS12" s="3"/>
      <c r="LT12" s="3"/>
      <c r="LU12" s="3"/>
      <c r="LV12" s="3"/>
      <c r="LW12" s="3"/>
      <c r="LX12" s="3"/>
      <c r="LY12" s="3"/>
      <c r="LZ12" s="3"/>
      <c r="MA12" s="3"/>
      <c r="MB12" s="3"/>
      <c r="MC12" s="3"/>
      <c r="MD12" s="3"/>
      <c r="ME12" s="3"/>
      <c r="MF12" s="3"/>
      <c r="MG12" s="3"/>
      <c r="MH12" s="26" t="str">
        <f>IF(COUNTBLANK(LF12:MG12)&gt;0, "", AVERAGE(LF12:MG12))</f>
        <v/>
      </c>
      <c r="MI12" s="26" t="str">
        <f>IF(COUNTA(LF12:MG12)=0, "", AVERAGE(LG12,LS12,LT12,LU12,LV12,LW12,LY12,MA12,MB12))</f>
        <v/>
      </c>
      <c r="MJ12" s="26" t="str">
        <f>IF(COUNTA(LF12:MG12)=0, "", AVERAGE(LH12,LI12,LJ12,LK12,LM12,LO12,MD12,ME12))</f>
        <v/>
      </c>
      <c r="MK12" s="26" t="str">
        <f>IF(COUNTA(LF12:MG12)=0, "", AVERAGE(LL12,LP12,LQ12,LR12,MF12,MG12))</f>
        <v/>
      </c>
      <c r="ML12" s="2"/>
      <c r="MM12" s="3"/>
      <c r="MN12" s="3"/>
      <c r="MO12" s="3"/>
      <c r="MP12" s="3"/>
      <c r="MQ12" s="3"/>
      <c r="MR12" s="3"/>
      <c r="MS12" s="3"/>
      <c r="MT12" s="3"/>
      <c r="MU12" s="3"/>
      <c r="MV12" s="3"/>
      <c r="MW12" s="3"/>
      <c r="MX12" s="3"/>
      <c r="MY12" s="3"/>
      <c r="MZ12" s="3"/>
      <c r="NA12" s="3"/>
      <c r="NB12" s="3"/>
      <c r="NC12" s="3"/>
      <c r="ND12" s="3"/>
      <c r="NE12" s="3"/>
      <c r="NF12" s="3"/>
      <c r="NG12" s="3" t="str">
        <f>IF(COUNTA(MM12:NF12)=0, "", SUM(MM12:NF12))</f>
        <v/>
      </c>
      <c r="NH12" s="2"/>
      <c r="NI12" s="3"/>
      <c r="NJ12" s="3"/>
      <c r="NK12" s="3"/>
      <c r="NL12" s="3"/>
      <c r="NM12" s="3"/>
      <c r="NN12" s="3"/>
      <c r="NO12" s="3"/>
      <c r="NP12" s="3"/>
      <c r="NQ12" s="3"/>
      <c r="NR12" s="3"/>
      <c r="NS12" s="3"/>
      <c r="NT12" s="3"/>
      <c r="NU12" s="3"/>
      <c r="NV12" s="3"/>
      <c r="NW12" s="3"/>
      <c r="NX12" s="3"/>
      <c r="NY12" s="3"/>
      <c r="NZ12" s="3"/>
      <c r="OA12" s="3"/>
      <c r="OB12" s="3"/>
      <c r="OC12" s="3"/>
      <c r="OD12" s="3"/>
      <c r="OE12" s="3"/>
      <c r="OF12" s="3"/>
      <c r="OG12" s="3"/>
      <c r="OH12" s="3"/>
      <c r="OI12" s="3"/>
      <c r="OJ12" s="3"/>
      <c r="OK12" s="3" t="str">
        <f>IF(COUNTA(NI12:OJ12)=0, "", SUM(NK12,NP12,NS12,NW12,OC12,OG12,OJ12))</f>
        <v/>
      </c>
      <c r="OL12" s="3" t="str">
        <f>IF(COUNTA(NI12:OJ12)=0, "", SUM(NJ12,NL12,NQ12,NV12,NZ12,OB12,OD12))</f>
        <v/>
      </c>
      <c r="OM12" s="3" t="str">
        <f>IF(COUNTA(NI12:OJ12)=0, "", SUM(NN12,NR12,NU12,NY12,OA12,OF12,OI12))</f>
        <v/>
      </c>
      <c r="ON12" s="3" t="str">
        <f>IF(COUNTA(NI12:OJ12)=0, "", SUM(NI12,NM12,NO12,NT12,NX12,OE12,OH12))</f>
        <v/>
      </c>
      <c r="OO12"/>
      <c r="OP12"/>
      <c r="OQ12" s="2"/>
      <c r="OR12" s="3"/>
      <c r="OS12" s="3"/>
      <c r="OT12" s="3"/>
      <c r="OU12" s="3"/>
      <c r="OV12" s="3"/>
      <c r="OW12" s="3"/>
      <c r="OX12" s="3"/>
      <c r="OY12" s="3"/>
      <c r="OZ12" s="3"/>
      <c r="PA12" s="3"/>
      <c r="PB12" s="3"/>
      <c r="PC12" s="3"/>
      <c r="PD12" s="3"/>
      <c r="PE12" s="3"/>
      <c r="PF12" s="3"/>
      <c r="PG12" s="3"/>
      <c r="PH12" s="3"/>
      <c r="PI12" s="3"/>
      <c r="PJ12" s="3"/>
      <c r="PK12" s="3"/>
      <c r="PL12" s="3"/>
      <c r="PM12" s="3"/>
      <c r="PN12" s="3"/>
      <c r="PO12" s="3"/>
      <c r="PP12" s="3"/>
      <c r="PQ12" s="3"/>
      <c r="PR12" s="3"/>
      <c r="PS12" s="3"/>
      <c r="PT12" s="26" t="str">
        <f>IF(COUNTBLANK(OR12:PS12)&gt;0, "", AVERAGE(OR12:PS12))</f>
        <v/>
      </c>
      <c r="PU12" s="26" t="str">
        <f>IF(COUNTA(OR12:PS12)=0, "", AVERAGE(OS12,PE12,PF12,PG12,PH12,PI12,PK12,PM12,PN12))</f>
        <v/>
      </c>
      <c r="PV12" s="26" t="str">
        <f>IF(COUNTA(OR12:PS12)=0, "", AVERAGE(OT12,OU12,OV12,OW12,OY12,PA12,PP12,PQ12))</f>
        <v/>
      </c>
      <c r="PW12" s="26" t="str">
        <f>IF(COUNTA(OR12:PS12)=0, "", AVERAGE(OX12,PB12,PC12,PD12,PR12,PS12))</f>
        <v/>
      </c>
      <c r="PX12" s="2"/>
      <c r="PY12" s="3"/>
      <c r="PZ12" s="3"/>
      <c r="QA12" s="3"/>
      <c r="QB12" s="3"/>
      <c r="QC12" s="3"/>
      <c r="QD12" s="3"/>
      <c r="QE12" s="3"/>
      <c r="QF12" s="3"/>
      <c r="QG12" s="3"/>
      <c r="QH12" s="3"/>
      <c r="QI12" s="3" t="str">
        <f>IF(COUNTBLANK(PY12:QG12)&gt;0, "", SUM(PY12:QG12))</f>
        <v/>
      </c>
      <c r="QJ12" s="2"/>
      <c r="QK12" s="3"/>
      <c r="QL12" s="3"/>
      <c r="QM12" s="3"/>
      <c r="QN12" s="3"/>
      <c r="QO12" s="3"/>
      <c r="QP12" s="3"/>
      <c r="QQ12" s="3"/>
      <c r="QR12" s="3"/>
      <c r="QS12" s="3"/>
      <c r="QT12" s="3"/>
      <c r="QU12" s="3" t="str">
        <f>IF(COUNTBLANK(QK12:QS12)&gt;0, "", SUM(QK12:QS12))</f>
        <v/>
      </c>
      <c r="QV12" s="2"/>
      <c r="QW12" s="3"/>
      <c r="QX12" s="3"/>
      <c r="QY12" s="3"/>
      <c r="QZ12" s="3"/>
      <c r="RA12" s="3"/>
      <c r="RB12" s="3"/>
      <c r="RC12" s="3"/>
      <c r="RD12" s="3"/>
      <c r="RE12" s="3"/>
      <c r="RF12" s="3"/>
      <c r="RG12" s="3" t="str">
        <f>IF(COUNTBLANK(QW12:RE12)&gt;0, "", SUM(QW12:RE12))</f>
        <v/>
      </c>
      <c r="RH12" s="2"/>
      <c r="RI12" s="3"/>
      <c r="RJ12" s="3"/>
      <c r="RK12" s="3"/>
      <c r="RL12" s="3"/>
      <c r="RM12" s="3"/>
      <c r="RN12" s="3"/>
      <c r="RO12" s="3"/>
      <c r="RP12" s="3" t="str">
        <f>IF(COUNTBLANK(RI12:RO12)&gt;0, "", SUM(RI12:RO12))</f>
        <v/>
      </c>
      <c r="RQ12" s="2"/>
      <c r="RR12" s="3"/>
      <c r="RS12" s="3"/>
      <c r="RT12" s="3"/>
      <c r="RU12" s="3"/>
      <c r="RV12" s="3"/>
      <c r="RW12" s="3"/>
      <c r="RX12" s="3"/>
      <c r="RY12" s="3" t="str">
        <f>IF(COUNTBLANK(RR12:RX12)&gt;0, "", SUM(RR12:RX12))</f>
        <v/>
      </c>
      <c r="RZ12" s="2"/>
      <c r="SA12" s="3"/>
      <c r="SB12" s="3"/>
      <c r="SC12" s="3"/>
      <c r="SD12" s="3"/>
      <c r="SE12" s="3"/>
      <c r="SF12" s="3"/>
      <c r="SG12" s="3"/>
      <c r="SH12" s="3" t="str">
        <f>IF(COUNTBLANK(SA12:SG12)&gt;0, "", SUM(SA12:SG12))</f>
        <v/>
      </c>
      <c r="SI12" s="2"/>
      <c r="SJ12" s="3"/>
      <c r="SK12" s="3"/>
      <c r="SL12" s="3"/>
      <c r="SM12" s="3"/>
      <c r="SN12" s="3"/>
      <c r="SO12" s="3"/>
      <c r="SP12" s="3"/>
      <c r="SQ12" s="3"/>
      <c r="SR12" s="3"/>
      <c r="SS12" s="3"/>
      <c r="ST12" s="3"/>
      <c r="SU12" s="3"/>
      <c r="SV12" s="3"/>
      <c r="SW12" s="3"/>
      <c r="SX12" s="3"/>
      <c r="SY12" s="3"/>
      <c r="SZ12" s="3"/>
      <c r="TA12" s="3"/>
      <c r="TB12" s="3"/>
      <c r="TC12" s="3" t="str">
        <f>IF(COUNTBLANK(SJ12:TB12)&gt;0, "", SUM(SJ12:TB12))</f>
        <v/>
      </c>
      <c r="TD12" s="3" t="str">
        <f>IF(COUNTBLANK(SJ12:TB12)&gt;0, "", SUM(SL12,SO12,SR12,SS12,ST12,SU12,SV12,SX12,SY12,TB12))</f>
        <v/>
      </c>
      <c r="TE12" s="3" t="str">
        <f>IF(COUNTBLANK(SJ12:TB12)&gt;0, "", SUM(SJ12,SK12,SM12,SN12,SQ12,SW12,SZ12,TA12))</f>
        <v/>
      </c>
      <c r="TF12" s="2"/>
      <c r="TG12" s="3"/>
      <c r="TH12" s="3"/>
      <c r="TI12" s="3"/>
      <c r="TJ12" s="3"/>
      <c r="TK12" s="3"/>
      <c r="TL12" s="3"/>
      <c r="TM12" s="3"/>
      <c r="TN12" s="3"/>
      <c r="TO12" s="3"/>
      <c r="TP12" s="3"/>
      <c r="TQ12" s="3"/>
      <c r="TR12" s="3"/>
      <c r="TS12" s="3"/>
      <c r="TT12" s="3"/>
      <c r="TU12" s="3"/>
      <c r="TV12" s="3"/>
      <c r="TW12" s="3"/>
      <c r="TX12" s="3"/>
      <c r="TY12" s="3"/>
      <c r="TZ12" s="3" t="str">
        <f>IF(COUNTBLANK(TG12:TY12)&gt;0, "", SUM(TG12:TY12))</f>
        <v/>
      </c>
      <c r="UA12" s="3" t="str">
        <f>IF(COUNTBLANK(TG12:TY12)&gt;0, "", SUM(TI12,TL12,TO12,TP12,TQ12,TR12,TS12,TU12,TV12,TY12))</f>
        <v/>
      </c>
      <c r="UB12" s="3" t="str">
        <f>IF(COUNTBLANK(TG12:TY12)&gt;0, "", SUM(TG12,TH12,TJ12,TK12,TN12,TT12,TW12,TX12))</f>
        <v/>
      </c>
      <c r="UC12" s="2"/>
      <c r="UD12" s="3"/>
      <c r="UE12" s="3"/>
      <c r="UF12" s="3"/>
      <c r="UG12" s="3"/>
      <c r="UH12" s="3"/>
      <c r="UI12" s="3"/>
      <c r="UJ12" s="3"/>
      <c r="UK12" s="3"/>
      <c r="UL12" s="3"/>
      <c r="UM12" s="3"/>
      <c r="UN12" s="3"/>
      <c r="UO12" s="3"/>
      <c r="UP12" s="3"/>
      <c r="UQ12" s="3"/>
      <c r="UR12" s="3"/>
      <c r="US12" s="3"/>
      <c r="UT12" s="3"/>
      <c r="UU12" s="3"/>
      <c r="UV12" s="3"/>
      <c r="UW12" s="3" t="str">
        <f>IF(COUNTBLANK(UD12:UV12)&gt;0, "", SUM(UD12:UV12))</f>
        <v/>
      </c>
      <c r="UX12" s="3" t="str">
        <f>IF(COUNTBLANK(UD12:UV12)&gt;0, "", SUM(UF12,UI12,UL12,UM12,UN12,UO12,UP12,UR12,US12,UV12))</f>
        <v/>
      </c>
      <c r="UY12" s="3" t="str">
        <f>IF(COUNTBLANK(UD12:UV12)&gt;0, "", SUM(UD12,UE12,UG12,UH12,UK12,UQ12,UT12,UU12))</f>
        <v/>
      </c>
      <c r="UZ12" s="2"/>
      <c r="VA12" s="2"/>
      <c r="VB12" s="3"/>
      <c r="VC12" s="3"/>
      <c r="VD12"/>
      <c r="VE12" s="3"/>
      <c r="VF12" s="3"/>
      <c r="VG12" s="3"/>
      <c r="VH12" s="3"/>
      <c r="VI12" s="3"/>
      <c r="VJ12"/>
      <c r="VK12" s="3"/>
      <c r="VL12" s="3"/>
      <c r="VM12"/>
      <c r="VN12" s="2"/>
      <c r="VO12" s="3"/>
      <c r="VP12" s="3"/>
      <c r="VQ12" s="3"/>
      <c r="VR12" s="3"/>
      <c r="VS12" s="3"/>
      <c r="VT12" s="3"/>
      <c r="VU12" s="3"/>
      <c r="VV12" s="3"/>
      <c r="VW12" s="3"/>
      <c r="VX12" s="3"/>
      <c r="VY12" s="3"/>
      <c r="VZ12" s="3"/>
      <c r="WA12" s="3"/>
      <c r="WB12" s="3"/>
      <c r="WC12" s="3"/>
      <c r="WD12" s="3"/>
      <c r="WE12" s="3"/>
      <c r="WF12" s="3"/>
      <c r="WG12" s="3"/>
      <c r="WH12" s="3"/>
      <c r="WI12" s="3"/>
      <c r="WJ12" s="3"/>
      <c r="WK12" s="3"/>
      <c r="WL12" s="3"/>
      <c r="WM12" s="3"/>
      <c r="WN12" s="3"/>
      <c r="WO12" s="3"/>
      <c r="WP12" s="3"/>
      <c r="WQ12" s="3"/>
      <c r="WR12" s="3" t="str">
        <f>IF(COUNTBLANK(VO12:WQ12)&gt;0, "", SUM(VQ12:WJ12))</f>
        <v/>
      </c>
      <c r="WS12" s="3" t="str">
        <f>IF(COUNTBLANK(VO12:WQ12)&gt;0, "", SUM(VQ12:VZ12))</f>
        <v/>
      </c>
      <c r="WT12" s="3" t="str">
        <f>IF(COUNTBLANK(VO12:WQ12)&gt;0, "", SUM(WA12:WL12))</f>
        <v/>
      </c>
      <c r="WU12" s="3" t="str">
        <f>IF(COUNTBLANK(VO12:WQ12)&gt;0, "", SUM(WK12:WL12))</f>
        <v/>
      </c>
      <c r="WV12" s="3" t="str">
        <f>IF(COUNTA(VO12:WQ12)=0, "", IF(AND(OR(VO12=1, VP12=1), OR(VQ12&gt;=1, VR12&gt;=1, VS12&gt;=1, VT12&gt;=1, VU12&gt;=1), OR(VV12&gt;=1, VW12&gt;=1), COUNTIF(VX12:WD12, "&gt;=1")&gt;=2, COUNTIF(WE12:WJ12, "&gt;=1")&gt;=2, OR(WN12=1, WN12=2), OR(WO12&gt;=1, WP12&gt;=1), WQ12&lt;1), 1, 0))</f>
        <v/>
      </c>
      <c r="WW12" s="3" t="str">
        <f>IF(COUNTBLANK(VO12:WQ12)&gt;0, "", SUM(VQ12:VU12))</f>
        <v/>
      </c>
      <c r="WX12" s="3" t="str">
        <f>IF(COUNTBLANK(VO12:WQ12)&gt;0, "", SUM(VV12:VW12))</f>
        <v/>
      </c>
      <c r="WY12" s="3" t="str">
        <f>IF(COUNTBLANK(VO12:WQ12)&gt;0, "", SUM(VX12:WD12))</f>
        <v/>
      </c>
      <c r="WZ12" s="3" t="str">
        <f>IF(COUNTBLANK(VO12:WQ12)&gt;0, "", SUM(WE12:WJ12))</f>
        <v/>
      </c>
      <c r="XA12" s="2"/>
      <c r="XB12" s="3"/>
      <c r="XC12" s="3"/>
      <c r="XD12" s="3"/>
      <c r="XE12" s="3"/>
      <c r="XF12" s="3"/>
      <c r="XG12" s="3"/>
      <c r="XH12" s="3"/>
      <c r="XI12" s="3"/>
      <c r="XJ12" s="3"/>
      <c r="XK12" s="3"/>
      <c r="XL12" s="3" t="str">
        <f>IF(COUNTBLANK(XB12:XJ12)&gt;0, "", SUM(XB12:XJ12))</f>
        <v/>
      </c>
      <c r="XM12" s="2"/>
      <c r="XN12" s="3"/>
      <c r="XO12" s="3"/>
      <c r="XP12" s="3"/>
      <c r="XQ12" s="3"/>
      <c r="XR12" s="3"/>
      <c r="XS12" s="3"/>
      <c r="XT12" s="3"/>
      <c r="XU12" s="3" t="str">
        <f>IF(COUNTBLANK(XN12:XT12)&gt;0, "", SUM(XN12:XT12))</f>
        <v/>
      </c>
      <c r="XV12" s="2"/>
      <c r="XW12" s="3"/>
      <c r="XX12" s="3"/>
      <c r="XY12" s="3"/>
      <c r="XZ12" s="3"/>
      <c r="YA12" s="3"/>
      <c r="YB12" s="3"/>
      <c r="YC12" s="3"/>
      <c r="YD12" s="3"/>
      <c r="YE12" s="3"/>
      <c r="YF12" s="3"/>
      <c r="YG12" s="3"/>
      <c r="YH12" s="3"/>
      <c r="YI12" s="3"/>
      <c r="YJ12" s="3"/>
      <c r="YK12" s="3"/>
      <c r="YL12" s="3"/>
      <c r="YM12" s="3"/>
      <c r="YN12" s="3"/>
      <c r="YO12" s="3"/>
      <c r="YP12" s="5" t="str">
        <f>IF(COUNTBLANK(XW12:YO12)&gt;0, "", SUM(XW12:YO12))</f>
        <v/>
      </c>
      <c r="YQ12" s="5" t="str">
        <f>IF(COUNTBLANK(XW12:YO12)&gt;0, "", SUM(XY12,XZ12,YA12,YB12,YC12,YF12,YJ12,YN12,YO12))</f>
        <v/>
      </c>
      <c r="YR12" s="5" t="str">
        <f>IF(COUNTBLANK(XW12:YO12)&gt;0, "", SUM(XW12,XX12,YK12,YL12,YM12))</f>
        <v/>
      </c>
      <c r="YS12" s="5" t="str">
        <f>IF(COUNTBLANK(XW12:YO12)&gt;0, "", SUM(YD12,YE12,YG12,YH12,YI12))</f>
        <v/>
      </c>
      <c r="YT12" s="2"/>
      <c r="YU12" s="3"/>
      <c r="YV12" s="3"/>
      <c r="YW12" s="3"/>
      <c r="YX12" s="3"/>
      <c r="YY12" s="3"/>
      <c r="YZ12" s="3"/>
      <c r="ZA12" s="3"/>
      <c r="ZB12" s="3"/>
      <c r="ZC12" s="3"/>
      <c r="ZD12" s="3"/>
      <c r="ZE12" s="3"/>
      <c r="ZF12" s="3"/>
      <c r="ZG12" s="3"/>
      <c r="ZH12" s="3"/>
      <c r="ZI12" s="3"/>
      <c r="ZJ12" s="3"/>
      <c r="ZK12" s="3"/>
      <c r="ZL12" s="3"/>
      <c r="ZM12" s="3"/>
      <c r="ZN12" s="3"/>
      <c r="ZO12" s="3"/>
      <c r="ZP12" s="3"/>
      <c r="ZQ12" s="3"/>
      <c r="ZR12" s="3"/>
      <c r="ZS12" s="3"/>
      <c r="ZT12" s="3"/>
      <c r="ZU12" s="3"/>
      <c r="ZV12" s="3"/>
      <c r="ZW12" s="26" t="str">
        <f>IF(COUNTBLANK(YU12:ZV12)&gt;0, "", AVERAGE(YU12:ZV12))</f>
        <v/>
      </c>
      <c r="ZX12" s="26" t="str">
        <f>IF(COUNTA(YU12:ZV12)=0, "", AVERAGE(YV12,ZH12,ZI12,ZJ12,ZK12,ZL12,ZN12,ZP12,ZQ12))</f>
        <v/>
      </c>
      <c r="ZY12" s="26" t="str">
        <f>IF(COUNTA(YU12:ZV12)=0, "", AVERAGE(YW12,YX12,YY12,YZ12,ZB12,ZD12,ZS12,ZT12))</f>
        <v/>
      </c>
      <c r="ZZ12" s="26" t="str">
        <f>IF(COUNTA(YU12:ZV12)=0, "", AVERAGE(ZA12,ZE12,ZF12,ZG12,ZU12,ZV12))</f>
        <v/>
      </c>
      <c r="AAA12" s="2"/>
      <c r="AAB12" s="3"/>
      <c r="AAC12" s="3"/>
      <c r="AAD12" s="3"/>
      <c r="AAE12" s="3"/>
      <c r="AAF12" s="3"/>
      <c r="AAG12" s="3"/>
      <c r="AAH12" s="3"/>
      <c r="AAI12" s="3"/>
      <c r="AAJ12" s="3"/>
      <c r="AAK12" s="3"/>
      <c r="AAL12" s="3"/>
      <c r="AAM12" s="3"/>
      <c r="AAN12" s="3"/>
      <c r="AAO12" s="3"/>
      <c r="AAP12" s="3"/>
      <c r="AAQ12" s="3"/>
      <c r="AAR12" s="3"/>
      <c r="AAS12" s="3"/>
      <c r="AAT12" s="3"/>
      <c r="AAU12" s="3"/>
      <c r="AAV12" s="3"/>
      <c r="AAW12" s="3"/>
      <c r="AAX12" s="3"/>
      <c r="AAY12" s="3"/>
      <c r="AAZ12" s="3"/>
      <c r="ABA12" s="3"/>
      <c r="ABB12" s="3"/>
      <c r="ABC12" s="3"/>
      <c r="ABD12" s="3"/>
      <c r="ABE12" s="3"/>
      <c r="ABF12" s="3" t="str">
        <f>IF(SUM(AAB12:AAJ12,AAL12:AAP12,AAR12:AAV12,AAX12:ABC12)=0, "", SUM(AAB12:AAJ12,AAL12:AAP12,AAR12:AAV12,AAX12:ABC12))</f>
        <v/>
      </c>
      <c r="ABG12" s="3" t="str">
        <f>IF(SUM(ABJ12, ABK12, ABL12, ABM12, ABN12)=0, "", IF(OR(ABJ12&gt;=8, ABK12&gt;=10, ABL12&gt;=13, ABM12&gt;=10, ABN12&gt;=15), 1, 0))</f>
        <v/>
      </c>
      <c r="ABH12" s="3" t="str">
        <f>IF(SUM(AAB12:AAC12,AAE12,AAF12,AAG12,AAH12,AAN12,AAT12,ABA12,ABC12)=0, "", SUM(AAB12:AAC12,AAE12,AAF12,AAG12,AAH12,AAN12,AAT12,ABA12,ABC12))</f>
        <v/>
      </c>
      <c r="ABI12" s="3" t="str">
        <f>IF(SUM(AAD12,AAI12:AAJ12,AAL12:AAM12,AAO12:AAP12,AAR12:AAS12,AAU12:AAV12,AAX12:AAZ12,ABB12)=0, "", SUM(AAD12,AAI12:AAJ12,AAL12:AAM12,AAO12:AAP12,AAR12:AAS12,AAU12:AAV12,AAX12:AAZ12,ABB12))</f>
        <v/>
      </c>
      <c r="ABJ12" s="3" t="str">
        <f>IF(SUM(AAU12:AAV12,AAX12:AAY12,ABB12)=0, "", SUM(AAU12:AAV12,AAX12:AAY12,ABB12))</f>
        <v/>
      </c>
      <c r="ABK12" s="3" t="str">
        <f>IF(SUM(AAJ12,AAL12:AAM12,AAP12,AAR12)=0, "", SUM(AAJ12,AAL12:AAM12,AAP12,AAR12))</f>
        <v/>
      </c>
      <c r="ABL12" s="3" t="str">
        <f>IF(SUM(AAD12,AAI12,AAO12,AAS12,AAZ12)=0, "", SUM(AAD12,AAI12,AAO12,AAS12,AAZ12))</f>
        <v/>
      </c>
      <c r="ABM12" s="3" t="str">
        <f>IF(SUM(AAB12:AAC12,AAE12,AAG12,ABA12)=0, "", SUM(AAB12:AAC12,AAE12,AAG12,ABA12))</f>
        <v/>
      </c>
      <c r="ABN12" s="3" t="str">
        <f>IF(SUM(AAF12,AAH12,AAN12,AAT12,ABC12)=0, "", SUM(AAF12,AAH12,AAN12,AAT12,ABC12))</f>
        <v/>
      </c>
      <c r="ABO12" s="3" t="str">
        <f>IF(ABJ12="", "", IF(ABJ12&gt;=8, 1, 0))</f>
        <v/>
      </c>
      <c r="ABP12" s="3" t="str">
        <f>IF(ABK12="", "", IF(ABK12&gt;=10, 1, 0))</f>
        <v/>
      </c>
      <c r="ABQ12" s="3" t="str">
        <f>IF(ABL12="", "", IF(ABL12&gt;=13, 1, 0))</f>
        <v/>
      </c>
      <c r="ABR12" s="3" t="str">
        <f>IF(ABM12="", "", IF(ABM12&gt;=10, 1, 0))</f>
        <v/>
      </c>
      <c r="ABS12" s="3" t="str">
        <f>IF(ABN12="", "", IF(ABN12&gt;=15, 1, 0))</f>
        <v/>
      </c>
      <c r="ABT12" s="3" t="str">
        <f>IF(AND(AAK12="", AAQ12="", AAW12=""), "", IF(AAK12=5,1,0) + IF(AAQ12=5,1,0) + IF(AAW12=5,1,0))</f>
        <v/>
      </c>
      <c r="ABU12" s="2"/>
      <c r="ABV12" s="3"/>
      <c r="ABW12" s="3"/>
      <c r="ABX12" s="3"/>
      <c r="ABY12" s="3"/>
      <c r="ABZ12" s="3"/>
      <c r="ACA12" s="3"/>
      <c r="ACB12" s="3"/>
      <c r="ACC12" s="3"/>
      <c r="ACD12" s="3"/>
      <c r="ACE12" s="3"/>
      <c r="ACF12" s="3"/>
      <c r="ACG12" s="3"/>
      <c r="ACH12" s="3"/>
      <c r="ACI12" s="3"/>
      <c r="ACJ12" s="3"/>
      <c r="ACK12" s="3"/>
      <c r="ACL12" s="3"/>
      <c r="ACM12" s="3"/>
      <c r="ACN12" s="3"/>
      <c r="ACO12" s="3"/>
      <c r="ACP12" s="3"/>
      <c r="ACQ12" s="3"/>
      <c r="ACR12" s="3"/>
      <c r="ACS12" s="3"/>
      <c r="ACT12" s="3"/>
      <c r="ACU12" s="3"/>
      <c r="ACV12" s="3"/>
      <c r="ACW12" s="3"/>
      <c r="ACX12" s="3"/>
      <c r="ACY12" s="3"/>
      <c r="ACZ12" s="3"/>
      <c r="ADA12" s="3"/>
      <c r="ADB12" s="3"/>
      <c r="ADC12" s="3"/>
      <c r="ADD12" s="3"/>
      <c r="ADE12" s="3"/>
      <c r="ADF12" s="5" t="str">
        <f>IF(COUNTA(ABV12:ADE12)=0, "", SUM(ABV12:ADE12))</f>
        <v/>
      </c>
      <c r="ADG12" s="5" t="str">
        <f>IF(COUNTA(ABV12:ADE12)=0, "", SUM(ACF12,ACG12,ACP12,ACR12,ACT12,ACX12))</f>
        <v/>
      </c>
      <c r="ADH12" s="5" t="str">
        <f>IF(COUNTA(ABV12:ADE12)=0, "", SUM(ACH12,ACM12,ACO12,ACU12,ADB12))</f>
        <v/>
      </c>
      <c r="ADI12" s="5" t="str">
        <f>IF(COUNTA(ABV12:ADE12)=0, "", SUM(ABX12,ACI12,ACN12,ACS12,ACV12,ADA12))</f>
        <v/>
      </c>
      <c r="ADJ12" s="5" t="str">
        <f>IF(COUNTA(ABV12:ADE12)=0, "", SUM(ABW12,ACA12,ACC12,ACE12,ACL12,ADC12))</f>
        <v/>
      </c>
      <c r="ADK12" s="5" t="str">
        <f>IF(COUNTA(ABV12:ADE12)=0, "", SUM(ACJ12,ACK12,ACQ12,ACW12,ACY12,ACZ12,ADD12,ADE12))</f>
        <v/>
      </c>
      <c r="ADL12" s="5" t="str">
        <f>IF(COUNTA(ABV12:ADE12)=0, "", SUM(ABV12,ABY12,ABZ12,ACB12,ACD12))</f>
        <v/>
      </c>
      <c r="ADM12" s="2"/>
      <c r="ADN12" s="3"/>
      <c r="ADO12" s="3"/>
      <c r="ADP12" s="3"/>
      <c r="ADQ12" s="3"/>
      <c r="ADR12" s="3"/>
      <c r="ADS12" s="3"/>
      <c r="ADT12" s="3"/>
      <c r="ADU12" s="3"/>
      <c r="ADV12" s="3"/>
      <c r="ADW12" s="3"/>
      <c r="ADX12" s="3"/>
      <c r="ADY12" s="3"/>
      <c r="ADZ12" s="3"/>
      <c r="AEA12" s="3"/>
      <c r="AEB12" s="3"/>
      <c r="AEC12" s="3"/>
      <c r="AED12" s="3"/>
      <c r="AEE12" s="3"/>
      <c r="AEF12" s="3"/>
      <c r="AEG12" s="3"/>
      <c r="AEH12" s="3" t="str">
        <f>IF(COUNTA(ADN12:AEG12)=0, "", SUM(ADN12:AEG12))</f>
        <v/>
      </c>
      <c r="AEI12" s="8"/>
      <c r="AEJ12" s="2"/>
      <c r="AEK12" s="2"/>
      <c r="AEL12" s="2"/>
      <c r="AEM12" s="2"/>
      <c r="AEN12" s="3"/>
      <c r="AEO12" s="2"/>
      <c r="AEP12" s="2"/>
      <c r="AEQ12" s="2"/>
      <c r="AER12" s="3"/>
      <c r="AES12" s="3"/>
      <c r="AET12" s="3"/>
      <c r="AEU12" s="3"/>
      <c r="AEV12" s="3"/>
      <c r="AEW12" s="3"/>
      <c r="AEX12" s="3"/>
      <c r="AEY12" s="3"/>
      <c r="AEZ12" s="3"/>
      <c r="AFA12" s="3"/>
      <c r="AFB12" s="3"/>
      <c r="AFC12" s="3"/>
      <c r="AFD12" s="3"/>
      <c r="AFE12" s="3"/>
      <c r="AFF12" s="3"/>
      <c r="AFG12" s="3"/>
      <c r="AFH12" s="3"/>
      <c r="AFI12" s="3"/>
      <c r="AFJ12" s="3"/>
      <c r="AFK12" s="3"/>
      <c r="AFL12" s="3"/>
      <c r="AFM12" s="3"/>
      <c r="AFN12" s="3"/>
      <c r="AFO12" s="3"/>
      <c r="AFP12" s="3"/>
      <c r="AFQ12" s="3"/>
      <c r="AFR12" s="3"/>
      <c r="AFS12" s="3"/>
      <c r="AFT12" s="3"/>
      <c r="AFU12" s="3"/>
      <c r="AFV12" s="3"/>
      <c r="AFW12" s="3" t="str">
        <f>IF(COUNTA(AER12:AFU12)=0, "", SUM(AER12:AFU12))</f>
        <v/>
      </c>
      <c r="AFX12" s="2"/>
      <c r="AFY12" s="3"/>
      <c r="AFZ12" s="3"/>
      <c r="AGA12" s="3"/>
      <c r="AGB12" s="3"/>
      <c r="AGC12" s="3"/>
      <c r="AGD12"/>
      <c r="AGE12"/>
      <c r="AGF12"/>
      <c r="AGG12"/>
      <c r="AGH12"/>
      <c r="AGI12" s="1"/>
      <c r="AGJ12"/>
      <c r="AGK12"/>
      <c r="AGL12"/>
      <c r="AGM12"/>
      <c r="AGN12"/>
      <c r="AGO12" s="2"/>
      <c r="AGP12"/>
      <c r="AGQ12"/>
      <c r="AGR12"/>
      <c r="AGS12"/>
      <c r="AGT12"/>
      <c r="AGU12"/>
      <c r="AGV12"/>
      <c r="AGW12"/>
      <c r="AGX12"/>
      <c r="AGY12"/>
      <c r="AGZ12"/>
      <c r="AHA12"/>
      <c r="AHB12"/>
      <c r="AHC12" s="1"/>
      <c r="AHD12"/>
      <c r="AHE12"/>
      <c r="AHF12"/>
      <c r="AHG12"/>
      <c r="AHH12"/>
      <c r="AHI12" s="2"/>
      <c r="AHJ12" s="3"/>
      <c r="AHK12" s="3"/>
      <c r="AHL12" s="3"/>
      <c r="AHM12" s="3"/>
      <c r="AHN12" s="3"/>
      <c r="AHO12" s="3"/>
      <c r="AHP12" s="3"/>
      <c r="AHQ12" s="3"/>
      <c r="AHR12" s="3"/>
      <c r="AHS12" s="3"/>
      <c r="AHT12" s="3" t="str">
        <f>IF(COUNTBLANK(AHJ12:AHS12)&gt;0, "", SUM(AHJ12:AHS12))</f>
        <v/>
      </c>
      <c r="AHU12" s="3" t="str">
        <f>IF(COUNTBLANK(AHJ12:AHS12)&gt;0, "", SUM(AHN12,AHS12))</f>
        <v/>
      </c>
      <c r="AHV12" s="3" t="str">
        <f>IF(COUNTBLANK(AHJ12:AHS12)&gt;0, "", SUM(AHL12,AHO12))</f>
        <v/>
      </c>
      <c r="AHW12" s="3" t="str">
        <f>IF(COUNTBLANK(AHJ12:AHS12)&gt;0, "", SUM(AHP12,AHR12))</f>
        <v/>
      </c>
      <c r="AHX12" s="3" t="str">
        <f>IF(COUNTBLANK(AHJ12:AHS12)&gt;0, "", SUM(AHM12,AHQ12))</f>
        <v/>
      </c>
      <c r="AHY12" s="3" t="str">
        <f>IF(COUNTBLANK(AHJ12:AHS12)&gt;0, "", SUM(AHJ12:AHK12))</f>
        <v/>
      </c>
      <c r="AHZ12" s="2"/>
      <c r="AIA12" s="3"/>
      <c r="AIB12" s="3"/>
      <c r="AIC12" s="3"/>
      <c r="AID12" s="3"/>
      <c r="AIE12" s="3"/>
      <c r="AIF12" s="3"/>
      <c r="AIG12" s="3"/>
      <c r="AIH12" s="3"/>
      <c r="AII12" s="3"/>
      <c r="AIJ12" s="3"/>
      <c r="AIK12" s="3"/>
      <c r="AIL12" s="3"/>
      <c r="AIM12" s="3"/>
      <c r="AIN12" s="3"/>
      <c r="AIO12" s="3"/>
      <c r="AIP12" s="3"/>
      <c r="AIQ12" s="3"/>
      <c r="AIR12" s="3"/>
      <c r="AIS12" s="3"/>
      <c r="AIT12" s="3"/>
      <c r="AIU12" s="3"/>
      <c r="AIV12" s="3"/>
      <c r="AIW12" s="3"/>
      <c r="AIX12" s="2"/>
      <c r="AIY12" s="3"/>
      <c r="AIZ12" s="3"/>
      <c r="AJA12" s="3"/>
      <c r="AJB12" s="3"/>
      <c r="AJC12" s="3"/>
      <c r="AJD12" s="3"/>
      <c r="AJE12" s="3"/>
      <c r="AJF12" s="3"/>
      <c r="AJG12" s="3"/>
      <c r="AJH12" s="3"/>
      <c r="AJI12" s="3" t="str">
        <f>IF(COUNTBLANK(AIY12:AJG12)&gt;0, "", SUM(AIY12:AJG12))</f>
        <v/>
      </c>
      <c r="AJJ12" s="2"/>
      <c r="AJK12" s="3"/>
      <c r="AJL12" s="3"/>
      <c r="AJM12" s="3"/>
      <c r="AJN12" s="3"/>
      <c r="AJO12" s="3"/>
      <c r="AJP12" s="3"/>
      <c r="AJQ12" s="3"/>
      <c r="AJR12" s="3" t="str">
        <f>IF(COUNTBLANK(AJK12:AJQ12)&gt;0, "", SUM(AJK12:AJQ12))</f>
        <v/>
      </c>
    </row>
    <row r="13" spans="1:954" ht="15" customHeight="1" x14ac:dyDescent="0.3">
      <c r="A13" s="3">
        <v>205364</v>
      </c>
      <c r="B13" s="3" t="s">
        <v>1964</v>
      </c>
      <c r="C13" s="2">
        <v>44334</v>
      </c>
      <c r="D13" s="3">
        <v>1</v>
      </c>
      <c r="E13" s="3">
        <v>0</v>
      </c>
      <c r="F13" s="3">
        <v>0</v>
      </c>
      <c r="G13" s="3">
        <v>1</v>
      </c>
      <c r="H13" s="3">
        <v>0</v>
      </c>
      <c r="I13" s="3">
        <v>0</v>
      </c>
      <c r="J13" s="3">
        <v>0</v>
      </c>
      <c r="K13" s="3">
        <v>0</v>
      </c>
      <c r="L13" s="3">
        <v>0</v>
      </c>
      <c r="M13" s="3">
        <v>0</v>
      </c>
      <c r="N13" s="3">
        <v>0</v>
      </c>
      <c r="O13" s="3">
        <v>0</v>
      </c>
      <c r="P13" s="3">
        <v>0</v>
      </c>
      <c r="Q13" s="3">
        <v>0</v>
      </c>
      <c r="R13" s="3">
        <v>0</v>
      </c>
      <c r="S13" s="3">
        <v>1</v>
      </c>
      <c r="T13" s="3">
        <v>0</v>
      </c>
      <c r="U13" s="3">
        <v>0</v>
      </c>
      <c r="V13" s="3">
        <f>IF(COUNTA(D13,F13,H13,J13,L13,N13,P13,R13,T13)=0, "", IF(OR(D13=1,F13=1,H13=1,J13=1,L13=1,N13=1,P13=1,R13=1,T13=1), 1, 0))</f>
        <v>1</v>
      </c>
      <c r="W13" s="3">
        <f>IF(COUNTA(E13,G13,I13,K13,M13,O13,Q13,S13,U13)=0, "", IF(OR(E13=1,G13=1,I13=1,K13=1,M13=1,O13=1,Q13=1,S13=1,U13=1), 1, 0))</f>
        <v>1</v>
      </c>
      <c r="X13" s="3">
        <v>0</v>
      </c>
      <c r="Y13" s="3">
        <v>1</v>
      </c>
      <c r="Z13" s="3">
        <v>1</v>
      </c>
      <c r="AA13" s="3">
        <v>1</v>
      </c>
      <c r="AB13" s="3">
        <f>IF(AG13&lt;&gt;"", 1, 0)</f>
        <v>1</v>
      </c>
      <c r="AC13" s="3">
        <f>IF(AH13&lt;&gt;"", 1, 0)</f>
        <v>1</v>
      </c>
      <c r="AD13" s="3">
        <v>0</v>
      </c>
      <c r="AE13" s="7" t="s">
        <v>228</v>
      </c>
      <c r="AF13" s="2">
        <v>45151</v>
      </c>
      <c r="AG13" s="8" t="s">
        <v>1650</v>
      </c>
      <c r="AH13" s="8">
        <v>45176</v>
      </c>
      <c r="AJ13" s="3">
        <f>IF(OR(ISBLANK(AE13), ISBLANK(AG13)), "", AG13 - AE13)</f>
        <v>33</v>
      </c>
      <c r="AK13" s="9">
        <v>44835</v>
      </c>
      <c r="AL13" s="3">
        <f>IF(OR(ISBLANK(AG13), ISBLANK(AK13)), "", AK13 - AG13)</f>
        <v>439</v>
      </c>
      <c r="AM13" s="2">
        <v>45101</v>
      </c>
      <c r="AN13" s="10">
        <f>IF(OR(ISBLANK(AM13), ISBLANK(AF13)), "", AF13 - AM13)</f>
        <v>50</v>
      </c>
      <c r="AO13" s="2">
        <v>44363</v>
      </c>
      <c r="AP13" s="2">
        <v>34585</v>
      </c>
      <c r="AQ13" s="3">
        <f>IF(OR(ISBLANK(AO13), ISBLANK(AP13)), "", DATEDIF(AP13, AO13, "Y"))</f>
        <v>26</v>
      </c>
      <c r="AR13" t="s">
        <v>0</v>
      </c>
      <c r="AS13">
        <f>IF(ISBLANK(AR13), "", IF(AR13="ישראל", 1, 2))</f>
        <v>1</v>
      </c>
      <c r="AT13" t="s">
        <v>28</v>
      </c>
      <c r="AU13" t="s">
        <v>0</v>
      </c>
      <c r="AW13" s="3">
        <v>1</v>
      </c>
      <c r="AX13" s="3">
        <v>4</v>
      </c>
      <c r="AY13" s="3">
        <v>17</v>
      </c>
      <c r="AZ13" s="3">
        <f>IF(ISBLANK(AY13), "", IF(AY13&lt;=8, 1, IF(AY13&lt;=12, 2, 3)))</f>
        <v>3</v>
      </c>
      <c r="BA13" s="3">
        <v>19</v>
      </c>
      <c r="BB13" s="3">
        <f>IF(ISBLANK(BA13), "", IF(BA13&lt;=8, 1, IF(BA13&lt;=12, 2, 3)))</f>
        <v>3</v>
      </c>
      <c r="BC13" t="s">
        <v>226</v>
      </c>
      <c r="BD13" t="s">
        <v>227</v>
      </c>
      <c r="BE13" s="3">
        <v>2</v>
      </c>
      <c r="BG13" s="3">
        <v>2</v>
      </c>
      <c r="BH13" s="2" t="s">
        <v>228</v>
      </c>
      <c r="BI13" s="3">
        <v>1</v>
      </c>
      <c r="BJ13" s="3">
        <v>1</v>
      </c>
      <c r="BK13" s="3">
        <v>2</v>
      </c>
      <c r="BL13" s="3">
        <v>1</v>
      </c>
      <c r="BM13" s="3">
        <v>1</v>
      </c>
      <c r="BN13" s="3">
        <v>1</v>
      </c>
      <c r="BO13" s="3">
        <v>1</v>
      </c>
      <c r="BP13" s="3">
        <v>1</v>
      </c>
      <c r="BQ13" s="3">
        <v>1</v>
      </c>
      <c r="BR13" s="3">
        <v>4</v>
      </c>
      <c r="BS13" s="3">
        <v>1</v>
      </c>
      <c r="BT13" s="3">
        <v>1</v>
      </c>
      <c r="BU13" s="3">
        <v>1</v>
      </c>
      <c r="BV13" s="3">
        <v>2</v>
      </c>
      <c r="BW13" s="3">
        <v>1</v>
      </c>
      <c r="BX13" s="3">
        <v>4</v>
      </c>
      <c r="BY13" s="3">
        <v>1</v>
      </c>
      <c r="BZ13" s="3">
        <v>1</v>
      </c>
      <c r="CA13" s="3">
        <v>1</v>
      </c>
      <c r="CB13" s="3">
        <v>1</v>
      </c>
      <c r="CC13" s="3">
        <v>1</v>
      </c>
      <c r="CD13" s="3">
        <v>4</v>
      </c>
      <c r="CE13" s="3">
        <v>1</v>
      </c>
      <c r="CF13" s="3">
        <v>1</v>
      </c>
      <c r="CG13" s="3">
        <v>1</v>
      </c>
      <c r="CH13" s="3">
        <v>1</v>
      </c>
      <c r="CI13" s="3">
        <v>1</v>
      </c>
      <c r="CJ13" s="3">
        <v>1</v>
      </c>
      <c r="CK13" s="3">
        <v>1</v>
      </c>
      <c r="CL13" s="3">
        <v>1</v>
      </c>
      <c r="CM13" s="3">
        <f>IF(SUM(BI13:BQ13,BS13:BW13,BY13:CC13,CE13:CJ13)=0, "", SUM(BI13:BQ13,BS13:BW13,BY13:CC13,CE13:CJ13))</f>
        <v>27</v>
      </c>
      <c r="CN13" s="3">
        <f>IF(SUM(CQ13, CR13, CS13, CT13, CU13)=0, "", IF(OR(CQ13&gt;=8, CR13&gt;=10, CS13&gt;=13, CT13&gt;=10, CU13&gt;=15), 1, 0))</f>
        <v>0</v>
      </c>
      <c r="CO13" s="3">
        <f>IF(SUM(BI13:BJ13,BL13,BM13,BN13,BO13,BU13,CA13,CH13,CJ13)=0, "", SUM(BI13:BJ13,BL13,BM13,BN13,BO13,BU13,CA13,CH13,CJ13))</f>
        <v>10</v>
      </c>
      <c r="CP13" s="3">
        <f>IF(SUM(BK13,BP13:BQ13,BS13:BT13,BV13:BW13,BY13:BZ13,CB13:CC13,CE13:CG13,CI13)=0, "", SUM(BK13,BP13:BQ13,BS13:BT13,BV13:BW13,BY13:BZ13,CB13:CC13,CE13:CG13,CI13))</f>
        <v>17</v>
      </c>
      <c r="CQ13" s="3">
        <f>IF(SUM(CB13:CC13,CE13:CF13,CI13)=0, "", SUM(CB13:CC13,CE13:CF13,CI13))</f>
        <v>5</v>
      </c>
      <c r="CR13" s="3">
        <f>IF(SUM(BQ13,BS13:BT13,BW13,BY13)=0, "", SUM(BQ13,BS13:BT13,BW13,BY13))</f>
        <v>5</v>
      </c>
      <c r="CS13" s="3">
        <f>IF(SUM(BK13,BP13,BV13,BZ13,CG13)=0, "", SUM(BK13,BP13,BV13,BZ13,CG13))</f>
        <v>7</v>
      </c>
      <c r="CT13" s="3">
        <f>IF(SUM(BI13:BJ13,BL13,BN13,CH13)=0, "", SUM(BI13:BJ13,BL13,BN13,CH13))</f>
        <v>5</v>
      </c>
      <c r="CU13" s="3">
        <f>IF(SUM(BM13,BO13,BU13,CA13,CJ13)=0, "", SUM(BM13,BO13,BU13,CA13,CJ13))</f>
        <v>5</v>
      </c>
      <c r="CV13" s="3">
        <f>IF(CQ13="", "", IF(CQ13&gt;=8, 1, 0))</f>
        <v>0</v>
      </c>
      <c r="CW13" s="3">
        <f>IF(CR13="", "", IF(CR13&gt;=10, 1, 0))</f>
        <v>0</v>
      </c>
      <c r="CX13" s="3">
        <f>IF(CS13="", "", IF(CS13&gt;=13, 1, 0))</f>
        <v>0</v>
      </c>
      <c r="CY13" s="3">
        <f>IF(CT13="", "", IF(CT13&gt;=10, 1, 0))</f>
        <v>0</v>
      </c>
      <c r="CZ13" s="3">
        <f>IF(CU13="", "", IF(CU13&gt;=15, 1, 0))</f>
        <v>0</v>
      </c>
      <c r="DA13" s="3">
        <f>IF(AND(BR13="", BX13="", CD13=""), "", IF(BR13=5,1,0) + IF(BX13=5,1,0) + IF(CD13=5,1,0))</f>
        <v>0</v>
      </c>
      <c r="DB13" s="2" t="s">
        <v>228</v>
      </c>
      <c r="DC13" s="5">
        <v>1</v>
      </c>
      <c r="DE13" s="5">
        <v>0</v>
      </c>
      <c r="DG13" s="5">
        <v>5</v>
      </c>
      <c r="DH13" s="6">
        <v>3</v>
      </c>
      <c r="DI13" s="5">
        <v>4</v>
      </c>
      <c r="DJ13" s="6">
        <v>12</v>
      </c>
      <c r="DK13" s="5">
        <v>1</v>
      </c>
      <c r="DM13" s="5">
        <v>5</v>
      </c>
      <c r="DO13" s="5">
        <v>0</v>
      </c>
      <c r="DQ13" s="5">
        <v>3</v>
      </c>
      <c r="DS13" s="5">
        <v>3</v>
      </c>
      <c r="DU13" s="5">
        <v>0</v>
      </c>
      <c r="DW13" s="5">
        <v>0</v>
      </c>
      <c r="DY13" s="5">
        <v>0</v>
      </c>
      <c r="EA13" s="5">
        <v>0</v>
      </c>
      <c r="EC13" s="5">
        <v>0</v>
      </c>
      <c r="EE13" s="5">
        <v>0</v>
      </c>
      <c r="EG13" s="5">
        <v>0</v>
      </c>
      <c r="EI13" s="5">
        <v>0</v>
      </c>
      <c r="EK13" s="3">
        <v>3</v>
      </c>
      <c r="EL13" s="3">
        <v>1</v>
      </c>
      <c r="EM13" s="3">
        <v>2</v>
      </c>
      <c r="EN13" s="2" t="s">
        <v>228</v>
      </c>
      <c r="EO13" s="3">
        <v>1</v>
      </c>
      <c r="EP13" s="3">
        <v>0</v>
      </c>
      <c r="EQ13" s="3">
        <v>0</v>
      </c>
      <c r="ER13" s="3">
        <v>1</v>
      </c>
      <c r="ES13" s="3">
        <v>0</v>
      </c>
      <c r="ET13" s="3">
        <v>0</v>
      </c>
      <c r="EU13" s="3">
        <v>0</v>
      </c>
      <c r="EV13" s="3">
        <v>0</v>
      </c>
      <c r="EW13" s="3">
        <v>0</v>
      </c>
      <c r="EX13" s="3">
        <v>0</v>
      </c>
      <c r="EY13" s="3">
        <v>0</v>
      </c>
      <c r="EZ13" s="3">
        <v>0</v>
      </c>
      <c r="FA13" s="3">
        <v>0</v>
      </c>
      <c r="FB13" s="3">
        <v>0</v>
      </c>
      <c r="FC13" s="3">
        <v>0</v>
      </c>
      <c r="FD13" s="3">
        <v>0</v>
      </c>
      <c r="FE13" s="3">
        <v>0</v>
      </c>
      <c r="FF13" s="3">
        <v>0</v>
      </c>
      <c r="FG13" s="3">
        <v>0</v>
      </c>
      <c r="FH13" s="3">
        <v>0</v>
      </c>
      <c r="FI13" s="3">
        <v>2</v>
      </c>
      <c r="FJ13" s="3">
        <v>0</v>
      </c>
      <c r="FK13" s="3">
        <v>0</v>
      </c>
      <c r="FL13" s="2" t="s">
        <v>228</v>
      </c>
      <c r="FM13" s="3">
        <v>4</v>
      </c>
      <c r="FN13" s="3">
        <v>3</v>
      </c>
      <c r="FO13" s="3">
        <v>3</v>
      </c>
      <c r="FP13" s="3">
        <v>2</v>
      </c>
      <c r="FQ13" s="3">
        <v>4</v>
      </c>
      <c r="FR13" s="3">
        <v>4</v>
      </c>
      <c r="FS13" s="4">
        <f>IF(COUNTBLANK(FM13:FR13)&gt;0, "", AVERAGE(FM13:FR13))</f>
        <v>3.3333333333333335</v>
      </c>
      <c r="FT13" s="2" t="s">
        <v>228</v>
      </c>
      <c r="FU13" s="3">
        <v>0</v>
      </c>
      <c r="FV13" s="3">
        <v>0</v>
      </c>
      <c r="FW13" s="3">
        <v>2</v>
      </c>
      <c r="FX13" s="3">
        <v>3</v>
      </c>
      <c r="FY13" s="3">
        <v>0</v>
      </c>
      <c r="FZ13" s="3">
        <v>1</v>
      </c>
      <c r="GA13" s="3">
        <v>0</v>
      </c>
      <c r="GB13" s="3">
        <v>0</v>
      </c>
      <c r="GC13" s="3">
        <v>0</v>
      </c>
      <c r="GD13" s="3">
        <v>1</v>
      </c>
      <c r="GE13" s="3">
        <f>IF(COUNTBLANK(FU13:GC13)&gt;0, "", SUM(FU13:GC13))</f>
        <v>6</v>
      </c>
      <c r="GF13" s="2" t="s">
        <v>229</v>
      </c>
      <c r="GG13" s="3">
        <v>0</v>
      </c>
      <c r="GH13" s="3">
        <v>0</v>
      </c>
      <c r="GI13" s="3">
        <v>1</v>
      </c>
      <c r="GJ13" s="3">
        <v>0</v>
      </c>
      <c r="GK13" s="3">
        <v>0</v>
      </c>
      <c r="GL13" s="3">
        <v>1</v>
      </c>
      <c r="GM13" s="3">
        <v>0</v>
      </c>
      <c r="GN13" s="3">
        <f>IF(COUNTBLANK(GG13:GM13)&gt;0, "", SUM(GG13:GM13))</f>
        <v>2</v>
      </c>
      <c r="GO13" s="2" t="s">
        <v>229</v>
      </c>
      <c r="GP13" s="3">
        <v>1</v>
      </c>
      <c r="GQ13" s="3">
        <v>5</v>
      </c>
      <c r="GR13" s="3">
        <v>4</v>
      </c>
      <c r="GS13" s="3">
        <v>5</v>
      </c>
      <c r="GT13" s="3">
        <v>5</v>
      </c>
      <c r="GU13" s="3">
        <v>4</v>
      </c>
      <c r="GV13" s="3">
        <v>5</v>
      </c>
      <c r="GW13" s="3">
        <v>5</v>
      </c>
      <c r="GX13" s="3">
        <v>5</v>
      </c>
      <c r="GY13" s="3">
        <v>4</v>
      </c>
      <c r="GZ13" s="3">
        <v>5</v>
      </c>
      <c r="HA13" s="3">
        <v>4</v>
      </c>
      <c r="HB13" s="3">
        <v>3</v>
      </c>
      <c r="HC13" s="3">
        <v>4</v>
      </c>
      <c r="HD13" s="3">
        <v>4</v>
      </c>
      <c r="HE13" s="3">
        <v>3</v>
      </c>
      <c r="HF13" s="3">
        <v>5</v>
      </c>
      <c r="HG13" s="3">
        <v>4</v>
      </c>
      <c r="HH13" s="3">
        <v>5</v>
      </c>
      <c r="HI13" s="3">
        <f>IF(COUNTBLANK(GQ13:HH13)&gt;0, "", SUM(GQ13:HH13))</f>
        <v>79</v>
      </c>
      <c r="HJ13" s="2" t="s">
        <v>229</v>
      </c>
      <c r="HK13" s="3">
        <v>3</v>
      </c>
      <c r="HL13" s="3">
        <v>3</v>
      </c>
      <c r="HM13" s="3">
        <v>0</v>
      </c>
      <c r="HN13" s="3">
        <v>3</v>
      </c>
      <c r="HO13" s="3">
        <v>3</v>
      </c>
      <c r="HP13" s="3">
        <v>3</v>
      </c>
      <c r="HQ13" s="3">
        <v>0</v>
      </c>
      <c r="HR13" s="3">
        <v>2</v>
      </c>
      <c r="HS13" s="3">
        <v>0</v>
      </c>
      <c r="HT13" s="3">
        <v>0</v>
      </c>
      <c r="HU13" s="3">
        <v>3</v>
      </c>
      <c r="HV13" s="3">
        <v>3</v>
      </c>
      <c r="HW13" s="3">
        <v>0</v>
      </c>
      <c r="HX13" s="3">
        <v>3</v>
      </c>
      <c r="HY13" s="3">
        <v>0</v>
      </c>
      <c r="HZ13" s="3">
        <v>3</v>
      </c>
      <c r="IA13" s="3">
        <v>2</v>
      </c>
      <c r="IB13" s="3">
        <v>2</v>
      </c>
      <c r="IC13" s="3">
        <v>0</v>
      </c>
      <c r="ID13" s="3">
        <v>0</v>
      </c>
      <c r="IE13" s="3">
        <v>0</v>
      </c>
      <c r="IF13" s="3">
        <v>0</v>
      </c>
      <c r="IG13" s="3">
        <v>1</v>
      </c>
      <c r="IH13" s="3">
        <v>3</v>
      </c>
      <c r="II13" s="3">
        <v>0</v>
      </c>
      <c r="IJ13" s="3">
        <f>IF(COUNTA(HK13:II13)=0, "", SUM(HK13,HL13,HN13,HO13,HP13,HU13,HV13,HX13,HZ13,IA13,IB13,IH13))</f>
        <v>34</v>
      </c>
      <c r="IK13" s="3">
        <f>IF(COUNTA(HK13:II13)=0, "", SUM(HM13,HQ13,HR13,HS13,HT13,HW13,HY13,IC13,ID13,IE13,IF13,IG13,II13))</f>
        <v>3</v>
      </c>
      <c r="IL13" s="3">
        <v>3</v>
      </c>
      <c r="IM13" s="3">
        <v>3</v>
      </c>
      <c r="IN13" s="3">
        <v>0</v>
      </c>
      <c r="IO13" s="3">
        <v>2</v>
      </c>
      <c r="IP13" s="3">
        <v>2</v>
      </c>
      <c r="IQ13" s="3">
        <v>3</v>
      </c>
      <c r="IR13" s="3">
        <v>0</v>
      </c>
      <c r="IS13" s="3">
        <v>3</v>
      </c>
      <c r="IT13" s="3">
        <v>2</v>
      </c>
      <c r="IU13" s="3">
        <v>0</v>
      </c>
      <c r="IV13" s="3">
        <v>3</v>
      </c>
      <c r="IW13" s="3">
        <v>3</v>
      </c>
      <c r="IX13" s="3">
        <v>1</v>
      </c>
      <c r="IY13" s="3">
        <v>2</v>
      </c>
      <c r="IZ13" s="3">
        <v>0</v>
      </c>
      <c r="JA13" s="3">
        <v>3</v>
      </c>
      <c r="JB13" s="3">
        <v>1</v>
      </c>
      <c r="JC13" s="3">
        <v>2</v>
      </c>
      <c r="JD13" s="3">
        <v>0</v>
      </c>
      <c r="JE13" s="3">
        <v>0</v>
      </c>
      <c r="JF13" s="3">
        <v>0</v>
      </c>
      <c r="JG13" s="3">
        <v>0</v>
      </c>
      <c r="JH13" s="3">
        <v>0</v>
      </c>
      <c r="JI13" s="3">
        <v>3</v>
      </c>
      <c r="JJ13" s="3">
        <v>0</v>
      </c>
      <c r="JK13" s="3">
        <f>IF(COUNTA(IL13:JJ13)=0, "", SUM(IL13,IM13,IO13,IP13,IQ13,IV13,IW13,IY13,JA13,JB13,JC13,JI13))</f>
        <v>30</v>
      </c>
      <c r="JL13" s="3">
        <f>IF(COUNTA(IL13:JJ13)=0, "", SUM(IN13,IR13,IS13,IT13,IU13,IX13,IZ13,JD13,JE13,JF13,JG13,JH13,JJ13))</f>
        <v>6</v>
      </c>
      <c r="JM13" s="2" t="s">
        <v>229</v>
      </c>
      <c r="JN13" s="3">
        <v>2</v>
      </c>
      <c r="JO13" s="3">
        <v>2</v>
      </c>
      <c r="JP13" s="3">
        <v>1</v>
      </c>
      <c r="JQ13" s="3">
        <v>1</v>
      </c>
      <c r="JR13" s="3">
        <v>2</v>
      </c>
      <c r="JS13" s="3">
        <v>3</v>
      </c>
      <c r="JT13" s="3">
        <v>2</v>
      </c>
      <c r="JU13" s="3">
        <v>2</v>
      </c>
      <c r="JV13" s="3">
        <v>2</v>
      </c>
      <c r="JW13" s="3">
        <v>1</v>
      </c>
      <c r="JX13" s="3">
        <v>5</v>
      </c>
      <c r="JY13" s="3">
        <v>5</v>
      </c>
      <c r="JZ13" s="3">
        <v>4</v>
      </c>
      <c r="KA13" s="3">
        <v>1</v>
      </c>
      <c r="KB13" s="3">
        <v>1</v>
      </c>
      <c r="KC13" s="3">
        <v>1</v>
      </c>
      <c r="KD13" s="3">
        <v>2</v>
      </c>
      <c r="KE13" s="3">
        <v>2</v>
      </c>
      <c r="KF13" s="3">
        <v>1</v>
      </c>
      <c r="KG13" s="3">
        <v>4</v>
      </c>
      <c r="KH13" s="3">
        <v>5</v>
      </c>
      <c r="KI13" s="3">
        <v>1</v>
      </c>
      <c r="KJ13" s="3">
        <v>2</v>
      </c>
      <c r="KK13" s="3">
        <v>1</v>
      </c>
      <c r="KL13" s="3">
        <v>5</v>
      </c>
      <c r="KM13" s="3">
        <v>4</v>
      </c>
      <c r="KN13" s="3">
        <v>1</v>
      </c>
      <c r="KO13" s="3">
        <v>1</v>
      </c>
      <c r="KP13" s="3">
        <v>5</v>
      </c>
      <c r="KQ13" s="3">
        <v>4</v>
      </c>
      <c r="KR13" s="3">
        <v>1</v>
      </c>
      <c r="KS13" s="3">
        <v>1</v>
      </c>
      <c r="KT13" s="3">
        <v>4</v>
      </c>
      <c r="KU13" s="3">
        <v>4</v>
      </c>
      <c r="KV13" s="3">
        <v>2</v>
      </c>
      <c r="KW13" s="3">
        <v>2</v>
      </c>
      <c r="KX13" s="5">
        <f>IF(COUNTA(JN13:KW13)=0, "", SUM(JN13:KW13))</f>
        <v>87</v>
      </c>
      <c r="KY13" s="5">
        <f>IF(COUNTA(JN13:KW13)=0, "", SUM(JX13,JY13,KH13,KJ13,KL13,KP13))</f>
        <v>27</v>
      </c>
      <c r="KZ13" s="5">
        <f>IF(COUNTA(JN13:KW13)=0, "", SUM(JZ13,KE13,KG13,KM13,KT13))</f>
        <v>18</v>
      </c>
      <c r="LA13" s="5">
        <f>IF(COUNTA(JN13:KW13)=0, "", SUM(JP13,KA13,KF13,KK13,KN13,KS13))</f>
        <v>6</v>
      </c>
      <c r="LB13" s="5">
        <f>IF(COUNTA(JN13:KW13)=0, "", SUM(JO13,JS13,JU13,JW13,KD13,KU13))</f>
        <v>14</v>
      </c>
      <c r="LC13" s="5">
        <f>IF(COUNTA(JN13:KW13)=0, "", SUM(KB13,KC13,KI13,KO13,KQ13,KR13,KV13,KW13))</f>
        <v>13</v>
      </c>
      <c r="LD13" s="5">
        <f>IF(COUNTA(JN13:KW13)=0, "", SUM(JN13,JQ13,JR13,JT13,JV13))</f>
        <v>9</v>
      </c>
      <c r="LE13" s="2">
        <v>44395</v>
      </c>
      <c r="LF13" s="3">
        <v>30</v>
      </c>
      <c r="LG13" s="3">
        <v>50</v>
      </c>
      <c r="LH13" s="3">
        <v>0</v>
      </c>
      <c r="LI13" s="3">
        <v>0</v>
      </c>
      <c r="LJ13" s="3">
        <v>0</v>
      </c>
      <c r="LK13" s="3">
        <v>0</v>
      </c>
      <c r="LL13" s="3">
        <v>10</v>
      </c>
      <c r="LM13" s="3">
        <v>0</v>
      </c>
      <c r="LN13" s="3">
        <v>0</v>
      </c>
      <c r="LO13" s="3">
        <v>0</v>
      </c>
      <c r="LP13" s="3">
        <v>0</v>
      </c>
      <c r="LQ13" s="3">
        <v>0</v>
      </c>
      <c r="LR13" s="3">
        <v>0</v>
      </c>
      <c r="LS13" s="3">
        <v>0</v>
      </c>
      <c r="LT13" s="3">
        <v>0</v>
      </c>
      <c r="LU13" s="3">
        <v>10</v>
      </c>
      <c r="LV13" s="3">
        <v>10</v>
      </c>
      <c r="LW13" s="3">
        <v>20</v>
      </c>
      <c r="LX13" s="3">
        <v>10</v>
      </c>
      <c r="LY13" s="3">
        <v>20</v>
      </c>
      <c r="LZ13" s="3">
        <v>10</v>
      </c>
      <c r="MA13" s="3">
        <v>0</v>
      </c>
      <c r="MB13" s="3">
        <v>20</v>
      </c>
      <c r="MC13" s="3">
        <v>0</v>
      </c>
      <c r="MD13" s="3">
        <v>0</v>
      </c>
      <c r="ME13" s="3">
        <v>0</v>
      </c>
      <c r="MF13" s="3">
        <v>0</v>
      </c>
      <c r="MG13" s="3">
        <v>0</v>
      </c>
      <c r="MH13" s="26">
        <f>IF(COUNTBLANK(LF13:MG13)&gt;0, "", AVERAGE(LF13:MG13))</f>
        <v>6.7857142857142856</v>
      </c>
      <c r="MI13" s="26">
        <f>IF(COUNTA(LF13:MG13)=0, "", AVERAGE(LG13,LS13,LT13,LU13,LV13,LW13,LY13,MA13,MB13))</f>
        <v>14.444444444444445</v>
      </c>
      <c r="MJ13" s="26">
        <f>IF(COUNTA(LF13:MG13)=0, "", AVERAGE(LH13,LI13,LJ13,LK13,LM13,LO13,MD13,ME13))</f>
        <v>0</v>
      </c>
      <c r="MK13" s="26">
        <f>IF(COUNTA(LF13:MG13)=0, "", AVERAGE(LL13,LP13,LQ13,LR13,MF13,MG13))</f>
        <v>1.6666666666666667</v>
      </c>
      <c r="ML13" s="2" t="s">
        <v>229</v>
      </c>
      <c r="MM13" s="3">
        <v>3</v>
      </c>
      <c r="MN13" s="3">
        <v>4</v>
      </c>
      <c r="MO13" s="3">
        <v>3</v>
      </c>
      <c r="MP13" s="3">
        <v>2</v>
      </c>
      <c r="MQ13" s="3">
        <v>1</v>
      </c>
      <c r="MR13" s="3">
        <v>2</v>
      </c>
      <c r="MS13" s="3">
        <v>1</v>
      </c>
      <c r="MT13" s="3">
        <v>3</v>
      </c>
      <c r="MU13" s="3">
        <v>2</v>
      </c>
      <c r="MV13" s="3">
        <v>2</v>
      </c>
      <c r="MW13" s="3">
        <v>3</v>
      </c>
      <c r="MX13" s="3">
        <v>1</v>
      </c>
      <c r="MY13" s="3">
        <v>1</v>
      </c>
      <c r="MZ13" s="3">
        <v>3</v>
      </c>
      <c r="NA13" s="3">
        <v>1</v>
      </c>
      <c r="NB13" s="3">
        <v>2</v>
      </c>
      <c r="NC13" s="3">
        <v>3</v>
      </c>
      <c r="ND13" s="3">
        <v>1</v>
      </c>
      <c r="NE13" s="3">
        <v>3</v>
      </c>
      <c r="NF13" s="3">
        <v>2</v>
      </c>
      <c r="NG13" s="3">
        <f>IF(COUNTA(MM13:NF13)=0, "", SUM(MM13:NF13))</f>
        <v>43</v>
      </c>
      <c r="NH13" s="2" t="s">
        <v>229</v>
      </c>
      <c r="NI13" s="3">
        <v>5</v>
      </c>
      <c r="NJ13" s="3">
        <v>5</v>
      </c>
      <c r="NK13" s="3">
        <v>4</v>
      </c>
      <c r="NL13" s="3">
        <v>5</v>
      </c>
      <c r="NM13" s="3">
        <v>4</v>
      </c>
      <c r="NN13" s="3">
        <v>3</v>
      </c>
      <c r="NO13" s="3">
        <v>3</v>
      </c>
      <c r="NP13" s="3">
        <v>3</v>
      </c>
      <c r="NQ13" s="3">
        <v>5</v>
      </c>
      <c r="NR13" s="3">
        <v>3</v>
      </c>
      <c r="NS13" s="3">
        <v>3</v>
      </c>
      <c r="NT13" s="3">
        <v>4</v>
      </c>
      <c r="NU13" s="3">
        <v>5</v>
      </c>
      <c r="NV13" s="3">
        <v>5</v>
      </c>
      <c r="NW13" s="3">
        <v>4</v>
      </c>
      <c r="NX13" s="3">
        <v>1</v>
      </c>
      <c r="NY13" s="3">
        <v>4</v>
      </c>
      <c r="NZ13" s="3">
        <v>5</v>
      </c>
      <c r="OA13" s="3">
        <v>5</v>
      </c>
      <c r="OB13" s="3">
        <v>3</v>
      </c>
      <c r="OC13" s="3">
        <v>4</v>
      </c>
      <c r="OD13" s="3">
        <v>4</v>
      </c>
      <c r="OE13" s="3">
        <v>2</v>
      </c>
      <c r="OF13" s="3">
        <v>1</v>
      </c>
      <c r="OG13" s="3">
        <v>3</v>
      </c>
      <c r="OH13" s="3">
        <v>4</v>
      </c>
      <c r="OI13" s="3">
        <v>2</v>
      </c>
      <c r="OJ13" s="3">
        <v>4</v>
      </c>
      <c r="OK13" s="3">
        <f>IF(COUNTA(NI13:OJ13)=0, "", SUM(NK13,NP13,NS13,NW13,OC13,OG13,OJ13))</f>
        <v>25</v>
      </c>
      <c r="OL13" s="3">
        <f>IF(COUNTA(NI13:OJ13)=0, "", SUM(NJ13,NL13,NQ13,NV13,NZ13,OB13,OD13))</f>
        <v>32</v>
      </c>
      <c r="OM13" s="3">
        <f>IF(COUNTA(NI13:OJ13)=0, "", SUM(NN13,NR13,NU13,NY13,OA13,OF13,OI13))</f>
        <v>23</v>
      </c>
      <c r="ON13" s="3">
        <f>IF(COUNTA(NI13:OJ13)=0, "", SUM(NI13,NM13,NO13,NT13,NX13,OE13,OH13))</f>
        <v>23</v>
      </c>
      <c r="OO13" t="s">
        <v>6</v>
      </c>
      <c r="OP13">
        <v>1</v>
      </c>
      <c r="OQ13" s="2">
        <v>44934</v>
      </c>
      <c r="OR13" s="3">
        <v>50</v>
      </c>
      <c r="OS13" s="3">
        <v>50</v>
      </c>
      <c r="OT13" s="3">
        <v>0</v>
      </c>
      <c r="OU13" s="3">
        <v>0</v>
      </c>
      <c r="OV13" s="3">
        <v>0</v>
      </c>
      <c r="OW13" s="3">
        <v>0</v>
      </c>
      <c r="OX13" s="3">
        <v>0</v>
      </c>
      <c r="OY13" s="3">
        <v>0</v>
      </c>
      <c r="OZ13" s="3">
        <v>0</v>
      </c>
      <c r="PA13" s="3">
        <v>0</v>
      </c>
      <c r="PB13" s="3">
        <v>0</v>
      </c>
      <c r="PC13" s="3">
        <v>0</v>
      </c>
      <c r="PD13" s="3">
        <v>0</v>
      </c>
      <c r="PE13" s="3">
        <v>0</v>
      </c>
      <c r="PF13" s="3">
        <v>10</v>
      </c>
      <c r="PG13" s="3">
        <v>0</v>
      </c>
      <c r="PH13" s="3">
        <v>10</v>
      </c>
      <c r="PI13" s="3">
        <v>20</v>
      </c>
      <c r="PJ13" s="3">
        <v>10</v>
      </c>
      <c r="PK13" s="3">
        <v>10</v>
      </c>
      <c r="PL13" s="3">
        <v>50</v>
      </c>
      <c r="PM13" s="3">
        <v>0</v>
      </c>
      <c r="PN13" s="3">
        <v>20</v>
      </c>
      <c r="PO13" s="3">
        <v>0</v>
      </c>
      <c r="PP13" s="3">
        <v>0</v>
      </c>
      <c r="PQ13" s="3">
        <v>0</v>
      </c>
      <c r="PR13" s="3">
        <v>0</v>
      </c>
      <c r="PS13" s="3">
        <v>0</v>
      </c>
      <c r="PT13" s="26">
        <f>IF(COUNTBLANK(OR13:PS13)&gt;0, "", AVERAGE(OR13:PS13))</f>
        <v>8.2142857142857135</v>
      </c>
      <c r="PU13" s="26">
        <f>IF(COUNTA(OR13:PS13)=0, "", AVERAGE(OS13,PE13,PF13,PG13,PH13,PI13,PK13,PM13,PN13))</f>
        <v>13.333333333333334</v>
      </c>
      <c r="PV13" s="26">
        <f>IF(COUNTA(OR13:PS13)=0, "", AVERAGE(OT13,OU13,OV13,OW13,OY13,PA13,PP13,PQ13))</f>
        <v>0</v>
      </c>
      <c r="PW13" s="26">
        <f>IF(COUNTA(OR13:PS13)=0, "", AVERAGE(OX13,PB13,PC13,PD13,PR13,PS13))</f>
        <v>0</v>
      </c>
      <c r="PX13" s="2" t="s">
        <v>230</v>
      </c>
      <c r="PY13" s="3">
        <v>1</v>
      </c>
      <c r="PZ13" s="3">
        <v>1</v>
      </c>
      <c r="QA13" s="3">
        <v>3</v>
      </c>
      <c r="QB13" s="3">
        <v>3</v>
      </c>
      <c r="QC13" s="3">
        <v>0</v>
      </c>
      <c r="QD13" s="3">
        <v>0</v>
      </c>
      <c r="QE13" s="3">
        <v>1</v>
      </c>
      <c r="QF13" s="3">
        <v>0</v>
      </c>
      <c r="QG13" s="3">
        <v>0</v>
      </c>
      <c r="QH13" s="3">
        <v>1</v>
      </c>
      <c r="QI13" s="3">
        <f>IF(COUNTBLANK(PY13:QG13)&gt;0, "", SUM(PY13:QG13))</f>
        <v>9</v>
      </c>
      <c r="QJ13" s="2" t="s">
        <v>231</v>
      </c>
      <c r="QK13" s="3">
        <v>1</v>
      </c>
      <c r="QL13" s="3">
        <v>2</v>
      </c>
      <c r="QM13" s="3">
        <v>2</v>
      </c>
      <c r="QN13" s="3">
        <v>3</v>
      </c>
      <c r="QO13" s="3">
        <v>0</v>
      </c>
      <c r="QP13" s="3">
        <v>1</v>
      </c>
      <c r="QQ13" s="3">
        <v>2</v>
      </c>
      <c r="QR13" s="3">
        <v>0</v>
      </c>
      <c r="QS13" s="3">
        <v>0</v>
      </c>
      <c r="QT13" s="3">
        <v>1</v>
      </c>
      <c r="QU13" s="3">
        <f>IF(COUNTBLANK(QK13:QS13)&gt;0, "", SUM(QK13:QS13))</f>
        <v>11</v>
      </c>
      <c r="QV13" s="2" t="s">
        <v>232</v>
      </c>
      <c r="QW13" s="3">
        <v>1</v>
      </c>
      <c r="QX13" s="3">
        <v>2</v>
      </c>
      <c r="QY13" s="3">
        <v>1</v>
      </c>
      <c r="QZ13" s="3">
        <v>3</v>
      </c>
      <c r="RA13" s="3">
        <v>0</v>
      </c>
      <c r="RB13" s="3">
        <v>1</v>
      </c>
      <c r="RC13" s="3">
        <v>1</v>
      </c>
      <c r="RD13" s="3">
        <v>0</v>
      </c>
      <c r="RE13" s="3">
        <v>0</v>
      </c>
      <c r="RF13" s="3">
        <v>1</v>
      </c>
      <c r="RG13" s="3">
        <f>IF(COUNTBLANK(QW13:RE13)&gt;0, "", SUM(QW13:RE13))</f>
        <v>9</v>
      </c>
      <c r="RH13" s="2" t="s">
        <v>230</v>
      </c>
      <c r="RI13" s="3">
        <v>2</v>
      </c>
      <c r="RJ13" s="3">
        <v>0</v>
      </c>
      <c r="RK13" s="3">
        <v>1</v>
      </c>
      <c r="RL13" s="3">
        <v>2</v>
      </c>
      <c r="RM13" s="3">
        <v>0</v>
      </c>
      <c r="RN13" s="3">
        <v>2</v>
      </c>
      <c r="RO13" s="3">
        <v>0</v>
      </c>
      <c r="RP13" s="3">
        <f>IF(COUNTBLANK(RI13:RO13)&gt;0, "", SUM(RI13:RO13))</f>
        <v>7</v>
      </c>
      <c r="RQ13" s="2" t="s">
        <v>231</v>
      </c>
      <c r="RR13" s="3">
        <v>1</v>
      </c>
      <c r="RS13" s="3">
        <v>0</v>
      </c>
      <c r="RT13" s="3">
        <v>1</v>
      </c>
      <c r="RU13" s="3">
        <v>1</v>
      </c>
      <c r="RV13" s="3">
        <v>0</v>
      </c>
      <c r="RW13" s="3">
        <v>2</v>
      </c>
      <c r="RX13" s="3">
        <v>0</v>
      </c>
      <c r="RY13" s="3">
        <f>IF(COUNTBLANK(RR13:RX13)&gt;0, "", SUM(RR13:RX13))</f>
        <v>5</v>
      </c>
      <c r="RZ13" s="2" t="s">
        <v>232</v>
      </c>
      <c r="SA13" s="3">
        <v>1</v>
      </c>
      <c r="SB13" s="3">
        <v>0</v>
      </c>
      <c r="SC13" s="3">
        <v>0</v>
      </c>
      <c r="SD13" s="3">
        <v>2</v>
      </c>
      <c r="SE13" s="3">
        <v>0</v>
      </c>
      <c r="SF13" s="3">
        <v>2</v>
      </c>
      <c r="SG13" s="3">
        <v>0</v>
      </c>
      <c r="SH13" s="3">
        <f>IF(COUNTBLANK(SA13:SG13)&gt;0, "", SUM(SA13:SG13))</f>
        <v>5</v>
      </c>
      <c r="SI13" s="2" t="s">
        <v>230</v>
      </c>
      <c r="SJ13" s="3">
        <v>5</v>
      </c>
      <c r="SK13" s="3">
        <v>3</v>
      </c>
      <c r="SL13" s="3">
        <v>4</v>
      </c>
      <c r="SM13" s="3">
        <v>4</v>
      </c>
      <c r="SN13" s="3">
        <v>1</v>
      </c>
      <c r="SO13" s="3">
        <v>3</v>
      </c>
      <c r="SP13" s="5">
        <v>5</v>
      </c>
      <c r="SQ13" s="3">
        <v>2</v>
      </c>
      <c r="SR13" s="3">
        <v>5</v>
      </c>
      <c r="SS13" s="3">
        <v>3</v>
      </c>
      <c r="ST13" s="3">
        <v>4</v>
      </c>
      <c r="SU13" s="3">
        <v>5</v>
      </c>
      <c r="SV13" s="3">
        <v>3</v>
      </c>
      <c r="SW13" s="3">
        <v>5</v>
      </c>
      <c r="SX13" s="3">
        <v>4</v>
      </c>
      <c r="SY13" s="3">
        <v>5</v>
      </c>
      <c r="SZ13" s="3">
        <v>1</v>
      </c>
      <c r="TA13" s="3">
        <v>5</v>
      </c>
      <c r="TB13" s="3">
        <v>5</v>
      </c>
      <c r="TC13" s="3">
        <f>IF(COUNTBLANK(SJ13:TB13)&gt;0, "", SUM(SJ13:TB13))</f>
        <v>72</v>
      </c>
      <c r="TD13" s="3">
        <f>IF(COUNTBLANK(SJ13:TB13)&gt;0, "", SUM(SL13,SO13,SR13,SS13,ST13,SU13,SV13,SX13,SY13,TB13))</f>
        <v>41</v>
      </c>
      <c r="TE13" s="3">
        <f>IF(COUNTBLANK(SJ13:TB13)&gt;0, "", SUM(SJ13,SK13,SM13,SN13,SQ13,SW13,SZ13,TA13))</f>
        <v>26</v>
      </c>
      <c r="TF13" s="2" t="s">
        <v>231</v>
      </c>
      <c r="TG13" s="3">
        <v>4</v>
      </c>
      <c r="TH13" s="3">
        <v>3</v>
      </c>
      <c r="TI13" s="3">
        <v>4</v>
      </c>
      <c r="TJ13" s="3">
        <v>3</v>
      </c>
      <c r="TK13" s="3">
        <v>2</v>
      </c>
      <c r="TL13" s="3">
        <v>5</v>
      </c>
      <c r="TM13" s="3">
        <v>5</v>
      </c>
      <c r="TN13" s="3">
        <v>1</v>
      </c>
      <c r="TO13" s="3">
        <v>5</v>
      </c>
      <c r="TP13" s="3">
        <v>3</v>
      </c>
      <c r="TQ13" s="3">
        <v>4</v>
      </c>
      <c r="TR13" s="3">
        <v>5</v>
      </c>
      <c r="TS13" s="3">
        <v>4</v>
      </c>
      <c r="TT13" s="3">
        <v>5</v>
      </c>
      <c r="TU13" s="3">
        <v>5</v>
      </c>
      <c r="TV13" s="3">
        <v>5</v>
      </c>
      <c r="TW13" s="3">
        <v>1</v>
      </c>
      <c r="TX13" s="3">
        <v>5</v>
      </c>
      <c r="TY13" s="3">
        <v>5</v>
      </c>
      <c r="TZ13" s="3">
        <f>IF(COUNTBLANK(TG13:TY13)&gt;0, "", SUM(TG13:TY13))</f>
        <v>74</v>
      </c>
      <c r="UA13" s="3">
        <f>IF(COUNTBLANK(TG13:TY13)&gt;0, "", SUM(TI13,TL13,TO13,TP13,TQ13,TR13,TS13,TU13,TV13,TY13))</f>
        <v>45</v>
      </c>
      <c r="UB13" s="3">
        <f>IF(COUNTBLANK(TG13:TY13)&gt;0, "", SUM(TG13,TH13,TJ13,TK13,TN13,TT13,TW13,TX13))</f>
        <v>24</v>
      </c>
      <c r="UC13" s="2" t="s">
        <v>232</v>
      </c>
      <c r="UD13" s="3">
        <v>4</v>
      </c>
      <c r="UE13" s="3">
        <v>4</v>
      </c>
      <c r="UF13" s="3">
        <v>5</v>
      </c>
      <c r="UG13" s="3">
        <v>4</v>
      </c>
      <c r="UH13" s="3">
        <v>2</v>
      </c>
      <c r="UI13" s="3">
        <v>5</v>
      </c>
      <c r="UJ13" s="3">
        <v>5</v>
      </c>
      <c r="UK13" s="3">
        <v>1</v>
      </c>
      <c r="UL13" s="3">
        <v>5</v>
      </c>
      <c r="UM13" s="3">
        <v>3</v>
      </c>
      <c r="UN13" s="3">
        <v>5</v>
      </c>
      <c r="UO13" s="3">
        <v>5</v>
      </c>
      <c r="UP13" s="3">
        <v>4</v>
      </c>
      <c r="UQ13" s="3">
        <v>4</v>
      </c>
      <c r="UR13" s="3">
        <v>5</v>
      </c>
      <c r="US13" s="3">
        <v>5</v>
      </c>
      <c r="UT13" s="3">
        <v>1</v>
      </c>
      <c r="UU13" s="3">
        <v>5</v>
      </c>
      <c r="UV13" s="3">
        <v>5</v>
      </c>
      <c r="UW13" s="3">
        <f>IF(COUNTBLANK(UD13:UV13)&gt;0, "", SUM(UD13:UV13))</f>
        <v>77</v>
      </c>
      <c r="UX13" s="3">
        <f>IF(COUNTBLANK(UD13:UV13)&gt;0, "", SUM(UF13,UI13,UL13,UM13,UN13,UO13,UP13,UR13,US13,UV13))</f>
        <v>47</v>
      </c>
      <c r="UY13" s="3">
        <f>IF(COUNTBLANK(UD13:UV13)&gt;0, "", SUM(UD13,UE13,UG13,UH13,UK13,UQ13,UT13,UU13))</f>
        <v>25</v>
      </c>
      <c r="UZ13" s="2">
        <v>45151</v>
      </c>
      <c r="VA13" s="2">
        <v>45101</v>
      </c>
      <c r="VB13" s="3">
        <v>1</v>
      </c>
      <c r="VC13" s="3">
        <v>2</v>
      </c>
      <c r="VD13" t="s">
        <v>233</v>
      </c>
      <c r="VE13" s="3">
        <v>38</v>
      </c>
      <c r="VF13" s="3">
        <v>2600</v>
      </c>
      <c r="VG13" s="3">
        <v>1</v>
      </c>
      <c r="VH13" s="3">
        <v>1</v>
      </c>
      <c r="VK13" s="3">
        <v>1</v>
      </c>
      <c r="VN13" s="2" t="s">
        <v>234</v>
      </c>
      <c r="VO13" s="3">
        <v>0</v>
      </c>
      <c r="VP13" s="3">
        <v>0</v>
      </c>
      <c r="VQ13" s="3">
        <v>2</v>
      </c>
      <c r="VR13" s="3">
        <v>0</v>
      </c>
      <c r="VS13" s="3">
        <v>0</v>
      </c>
      <c r="VT13" s="3">
        <v>3</v>
      </c>
      <c r="VU13" s="3">
        <v>3</v>
      </c>
      <c r="VV13" s="3">
        <v>3</v>
      </c>
      <c r="VW13" s="3">
        <v>0</v>
      </c>
      <c r="VX13" s="3">
        <v>0</v>
      </c>
      <c r="VY13" s="3">
        <v>3</v>
      </c>
      <c r="VZ13" s="3">
        <v>3</v>
      </c>
      <c r="WA13" s="3">
        <v>0</v>
      </c>
      <c r="WB13" s="3">
        <v>0</v>
      </c>
      <c r="WC13" s="3">
        <v>0</v>
      </c>
      <c r="WD13" s="3">
        <v>0</v>
      </c>
      <c r="WE13" s="3">
        <v>0</v>
      </c>
      <c r="WF13" s="3">
        <v>0</v>
      </c>
      <c r="WG13" s="3">
        <v>0</v>
      </c>
      <c r="WH13" s="3">
        <v>0</v>
      </c>
      <c r="WI13" s="3">
        <v>0</v>
      </c>
      <c r="WJ13" s="3">
        <v>3</v>
      </c>
      <c r="WK13" s="3">
        <v>0</v>
      </c>
      <c r="WL13" s="3">
        <v>0</v>
      </c>
      <c r="WM13" s="3">
        <v>1</v>
      </c>
      <c r="WN13" s="3">
        <v>1</v>
      </c>
      <c r="WO13" s="3">
        <v>2</v>
      </c>
      <c r="WP13" s="3">
        <v>1</v>
      </c>
      <c r="WQ13" s="3">
        <v>0</v>
      </c>
      <c r="WR13" s="3">
        <f>IF(COUNTBLANK(VO13:WQ13)&gt;0, "", SUM(VQ13:WJ13))</f>
        <v>20</v>
      </c>
      <c r="WS13" s="3">
        <f>IF(COUNTBLANK(VO13:WQ13)&gt;0, "", SUM(VQ13:VZ13))</f>
        <v>17</v>
      </c>
      <c r="WT13" s="3">
        <f>IF(COUNTBLANK(VO13:WQ13)&gt;0, "", SUM(WA13:WL13))</f>
        <v>3</v>
      </c>
      <c r="WU13" s="3">
        <f>IF(COUNTBLANK(VO13:WQ13)&gt;0, "", SUM(WK13:WL13))</f>
        <v>0</v>
      </c>
      <c r="WV13" s="3">
        <f>IF(COUNTA(VO13:WQ13)=0, "", IF(AND(OR(VO13=1, VP13=1), OR(VQ13&gt;=1, VR13&gt;=1, VS13&gt;=1, VT13&gt;=1, VU13&gt;=1), OR(VV13&gt;=1, VW13&gt;=1), COUNTIF(VX13:WD13, "&gt;=1")&gt;=2, COUNTIF(WE13:WJ13, "&gt;=1")&gt;=2, OR(WN13=1, WN13=2), OR(WO13&gt;=1, WP13&gt;=1), WQ13&lt;1), 1, 0))</f>
        <v>0</v>
      </c>
      <c r="WW13" s="3">
        <f>IF(COUNTBLANK(VO13:WQ13)&gt;0, "", SUM(VQ13:VU13))</f>
        <v>8</v>
      </c>
      <c r="WX13" s="3">
        <f>IF(COUNTBLANK(VO13:WQ13)&gt;0, "", SUM(VV13:VW13))</f>
        <v>3</v>
      </c>
      <c r="WY13" s="3">
        <f>IF(COUNTBLANK(VO13:WQ13)&gt;0, "", SUM(VX13:WD13))</f>
        <v>6</v>
      </c>
      <c r="WZ13" s="3">
        <f>IF(COUNTBLANK(VO13:WQ13)&gt;0, "", SUM(WE13:WJ13))</f>
        <v>3</v>
      </c>
      <c r="XA13" s="2" t="s">
        <v>234</v>
      </c>
      <c r="XB13" s="3">
        <v>0</v>
      </c>
      <c r="XC13" s="3">
        <v>1</v>
      </c>
      <c r="XD13" s="3">
        <v>1</v>
      </c>
      <c r="XE13" s="3">
        <v>3</v>
      </c>
      <c r="XF13" s="3">
        <v>0</v>
      </c>
      <c r="XG13" s="3">
        <v>0</v>
      </c>
      <c r="XH13" s="3">
        <v>1</v>
      </c>
      <c r="XI13" s="3">
        <v>0</v>
      </c>
      <c r="XJ13" s="3">
        <v>0</v>
      </c>
      <c r="XK13" s="3">
        <v>1</v>
      </c>
      <c r="XL13" s="3">
        <f>IF(COUNTBLANK(XB13:XJ13)&gt;0, "", SUM(XB13:XJ13))</f>
        <v>6</v>
      </c>
      <c r="XM13" s="2" t="s">
        <v>234</v>
      </c>
      <c r="XN13" s="3">
        <v>1</v>
      </c>
      <c r="XO13" s="3">
        <v>0</v>
      </c>
      <c r="XP13" s="3">
        <v>0</v>
      </c>
      <c r="XQ13" s="3">
        <v>1</v>
      </c>
      <c r="XR13" s="3">
        <v>0</v>
      </c>
      <c r="XS13" s="3">
        <v>2</v>
      </c>
      <c r="XT13" s="3">
        <v>0</v>
      </c>
      <c r="XU13" s="3">
        <f>IF(COUNTBLANK(XN13:XT13)&gt;0, "", SUM(XN13:XT13))</f>
        <v>4</v>
      </c>
      <c r="XV13" s="2" t="s">
        <v>234</v>
      </c>
      <c r="XW13" s="3">
        <v>4</v>
      </c>
      <c r="XX13" s="3">
        <v>5</v>
      </c>
      <c r="XY13" s="3">
        <v>5</v>
      </c>
      <c r="XZ13" s="5">
        <v>5</v>
      </c>
      <c r="YA13" s="5">
        <v>3.6</v>
      </c>
      <c r="YB13" s="5">
        <v>5</v>
      </c>
      <c r="YC13" s="5">
        <v>5</v>
      </c>
      <c r="YD13" s="5">
        <v>5</v>
      </c>
      <c r="YE13" s="5">
        <v>3</v>
      </c>
      <c r="YF13" s="5">
        <v>3.6</v>
      </c>
      <c r="YG13" s="5">
        <v>4</v>
      </c>
      <c r="YH13" s="5">
        <v>5</v>
      </c>
      <c r="YI13" s="5">
        <v>5</v>
      </c>
      <c r="YJ13" s="5">
        <v>5</v>
      </c>
      <c r="YK13" s="5">
        <v>3.6</v>
      </c>
      <c r="YL13" s="5">
        <v>3.6</v>
      </c>
      <c r="YM13" s="5">
        <v>1</v>
      </c>
      <c r="YN13" s="5">
        <v>3.6</v>
      </c>
      <c r="YO13" s="5">
        <v>5</v>
      </c>
      <c r="YP13" s="5">
        <f>IF(COUNTBLANK(XW13:YO13)&gt;0, "", SUM(XW13:YO13))</f>
        <v>79.999999999999986</v>
      </c>
      <c r="YQ13" s="5">
        <f>IF(COUNTBLANK(XW13:YO13)&gt;0, "", SUM(XY13,XZ13,YA13,YB13,YC13,YF13,YJ13,YN13,YO13))</f>
        <v>40.800000000000004</v>
      </c>
      <c r="YR13" s="5">
        <f>IF(COUNTBLANK(XW13:YO13)&gt;0, "", SUM(XW13,XX13,YK13,YL13,YM13))</f>
        <v>17.2</v>
      </c>
      <c r="YS13" s="5">
        <f>IF(COUNTBLANK(XW13:YO13)&gt;0, "", SUM(YD13,YE13,YG13,YH13,YI13))</f>
        <v>22</v>
      </c>
      <c r="YT13" s="2">
        <v>45151</v>
      </c>
      <c r="YU13" s="3">
        <v>10</v>
      </c>
      <c r="YV13" s="3">
        <v>30</v>
      </c>
      <c r="YW13" s="3">
        <v>0</v>
      </c>
      <c r="YX13" s="3">
        <v>0</v>
      </c>
      <c r="YY13" s="3">
        <v>0</v>
      </c>
      <c r="YZ13" s="3">
        <v>0</v>
      </c>
      <c r="ZA13" s="3">
        <v>0</v>
      </c>
      <c r="ZB13" s="3">
        <v>0</v>
      </c>
      <c r="ZC13" s="3">
        <v>0</v>
      </c>
      <c r="ZD13" s="3">
        <v>0</v>
      </c>
      <c r="ZE13" s="3">
        <v>0</v>
      </c>
      <c r="ZF13" s="3">
        <v>0</v>
      </c>
      <c r="ZG13" s="3">
        <v>0</v>
      </c>
      <c r="ZH13" s="3">
        <v>10</v>
      </c>
      <c r="ZI13" s="3">
        <v>10</v>
      </c>
      <c r="ZJ13" s="3">
        <v>0</v>
      </c>
      <c r="ZK13" s="3">
        <v>10</v>
      </c>
      <c r="ZL13" s="3">
        <v>10</v>
      </c>
      <c r="ZM13" s="3">
        <v>0</v>
      </c>
      <c r="ZN13" s="3">
        <v>10</v>
      </c>
      <c r="ZO13" s="3">
        <v>50</v>
      </c>
      <c r="ZP13" s="3">
        <v>0</v>
      </c>
      <c r="ZQ13" s="3">
        <v>0</v>
      </c>
      <c r="ZR13" s="3">
        <v>10</v>
      </c>
      <c r="ZS13" s="3">
        <v>0</v>
      </c>
      <c r="ZT13" s="3">
        <v>0</v>
      </c>
      <c r="ZU13" s="3">
        <v>0</v>
      </c>
      <c r="ZV13" s="3">
        <v>0</v>
      </c>
      <c r="ZW13" s="26">
        <f>IF(COUNTBLANK(YU13:ZV13)&gt;0, "", AVERAGE(YU13:ZV13))</f>
        <v>5.3571428571428568</v>
      </c>
      <c r="ZX13" s="26">
        <f>IF(COUNTA(YU13:ZV13)=0, "", AVERAGE(YV13,ZH13,ZI13,ZJ13,ZK13,ZL13,ZN13,ZP13,ZQ13))</f>
        <v>8.8888888888888893</v>
      </c>
      <c r="ZY13" s="26">
        <f>IF(COUNTA(YU13:ZV13)=0, "", AVERAGE(YW13,YX13,YY13,YZ13,ZB13,ZD13,ZS13,ZT13))</f>
        <v>0</v>
      </c>
      <c r="ZZ13" s="26">
        <f>IF(COUNTA(YU13:ZV13)=0, "", AVERAGE(ZA13,ZE13,ZF13,ZG13,ZU13,ZV13))</f>
        <v>0</v>
      </c>
      <c r="AAA13" s="2" t="s">
        <v>234</v>
      </c>
      <c r="AAB13" s="3">
        <v>2</v>
      </c>
      <c r="AAC13" s="3">
        <v>1</v>
      </c>
      <c r="AAD13" s="3">
        <v>2</v>
      </c>
      <c r="AAE13" s="3">
        <v>2</v>
      </c>
      <c r="AAF13" s="3">
        <v>1</v>
      </c>
      <c r="AAG13" s="3">
        <v>1</v>
      </c>
      <c r="AAH13" s="3">
        <v>2</v>
      </c>
      <c r="AAI13" s="3">
        <v>1</v>
      </c>
      <c r="AAJ13" s="3">
        <v>1</v>
      </c>
      <c r="AAK13" s="3">
        <v>3</v>
      </c>
      <c r="AAL13" s="3">
        <v>1</v>
      </c>
      <c r="AAM13" s="3">
        <v>1</v>
      </c>
      <c r="AAN13" s="3">
        <v>1</v>
      </c>
      <c r="AAO13" s="3">
        <v>2</v>
      </c>
      <c r="AAP13" s="3">
        <v>1</v>
      </c>
      <c r="AAQ13" s="3">
        <v>3</v>
      </c>
      <c r="AAR13" s="3">
        <v>1</v>
      </c>
      <c r="AAS13" s="3">
        <v>1</v>
      </c>
      <c r="AAT13" s="3">
        <v>2</v>
      </c>
      <c r="AAU13" s="3">
        <v>1</v>
      </c>
      <c r="AAV13" s="3">
        <v>1</v>
      </c>
      <c r="AAW13" s="3">
        <v>3</v>
      </c>
      <c r="AAX13" s="3">
        <v>1</v>
      </c>
      <c r="AAY13" s="3">
        <v>1</v>
      </c>
      <c r="AAZ13" s="3">
        <v>1</v>
      </c>
      <c r="ABA13" s="3">
        <v>1</v>
      </c>
      <c r="ABB13" s="3">
        <v>1</v>
      </c>
      <c r="ABC13" s="3">
        <v>2</v>
      </c>
      <c r="ABD13" s="3">
        <v>1</v>
      </c>
      <c r="ABE13" s="3">
        <v>1</v>
      </c>
      <c r="ABF13" s="3">
        <f>IF(SUM(AAB13:AAJ13,AAL13:AAP13,AAR13:AAV13,AAX13:ABC13)=0, "", SUM(AAB13:AAJ13,AAL13:AAP13,AAR13:AAV13,AAX13:ABC13))</f>
        <v>32</v>
      </c>
      <c r="ABG13" s="3">
        <f>IF(SUM(ABJ13, ABK13, ABL13, ABM13, ABN13)=0, "", IF(OR(ABJ13&gt;=8, ABK13&gt;=10, ABL13&gt;=13, ABM13&gt;=10, ABN13&gt;=15), 1, 0))</f>
        <v>0</v>
      </c>
      <c r="ABH13" s="3">
        <f>IF(SUM(AAB13:AAC13,AAE13,AAF13,AAG13,AAH13,AAN13,AAT13,ABA13,ABC13)=0, "", SUM(AAB13:AAC13,AAE13,AAF13,AAG13,AAH13,AAN13,AAT13,ABA13,ABC13))</f>
        <v>15</v>
      </c>
      <c r="ABI13" s="3">
        <f>IF(SUM(AAD13,AAI13:AAJ13,AAL13:AAM13,AAO13:AAP13,AAR13:AAS13,AAU13:AAV13,AAX13:AAZ13,ABB13)=0, "", SUM(AAD13,AAI13:AAJ13,AAL13:AAM13,AAO13:AAP13,AAR13:AAS13,AAU13:AAV13,AAX13:AAZ13,ABB13))</f>
        <v>17</v>
      </c>
      <c r="ABJ13" s="3">
        <f>IF(SUM(AAU13:AAV13,AAX13:AAY13,ABB13)=0, "", SUM(AAU13:AAV13,AAX13:AAY13,ABB13))</f>
        <v>5</v>
      </c>
      <c r="ABK13" s="3">
        <f>IF(SUM(AAJ13,AAL13:AAM13,AAP13,AAR13)=0, "", SUM(AAJ13,AAL13:AAM13,AAP13,AAR13))</f>
        <v>5</v>
      </c>
      <c r="ABL13" s="3">
        <f>IF(SUM(AAD13,AAI13,AAO13,AAS13,AAZ13)=0, "", SUM(AAD13,AAI13,AAO13,AAS13,AAZ13))</f>
        <v>7</v>
      </c>
      <c r="ABM13" s="3">
        <f>IF(SUM(AAB13:AAC13,AAE13,AAG13,ABA13)=0, "", SUM(AAB13:AAC13,AAE13,AAG13,ABA13))</f>
        <v>7</v>
      </c>
      <c r="ABN13" s="3">
        <f>IF(SUM(AAF13,AAH13,AAN13,AAT13,ABC13)=0, "", SUM(AAF13,AAH13,AAN13,AAT13,ABC13))</f>
        <v>8</v>
      </c>
      <c r="ABO13" s="3">
        <f>IF(ABJ13="", "", IF(ABJ13&gt;=8, 1, 0))</f>
        <v>0</v>
      </c>
      <c r="ABP13" s="3">
        <f>IF(ABK13="", "", IF(ABK13&gt;=10, 1, 0))</f>
        <v>0</v>
      </c>
      <c r="ABQ13" s="3">
        <f>IF(ABL13="", "", IF(ABL13&gt;=13, 1, 0))</f>
        <v>0</v>
      </c>
      <c r="ABR13" s="3">
        <f>IF(ABM13="", "", IF(ABM13&gt;=10, 1, 0))</f>
        <v>0</v>
      </c>
      <c r="ABS13" s="3">
        <f>IF(ABN13="", "", IF(ABN13&gt;=15, 1, 0))</f>
        <v>0</v>
      </c>
      <c r="ABT13" s="3">
        <f>IF(AND(AAK13="", AAQ13="", AAW13=""), "", IF(AAK13=5,1,0) + IF(AAQ13=5,1,0) + IF(AAW13=5,1,0))</f>
        <v>0</v>
      </c>
      <c r="ABU13" s="2" t="s">
        <v>234</v>
      </c>
      <c r="ABV13" s="3">
        <v>2</v>
      </c>
      <c r="ABW13" s="3">
        <v>1</v>
      </c>
      <c r="ABX13" s="3">
        <v>1</v>
      </c>
      <c r="ABY13" s="3">
        <v>1</v>
      </c>
      <c r="ABZ13" s="3">
        <v>1</v>
      </c>
      <c r="ACA13" s="3">
        <v>2</v>
      </c>
      <c r="ACB13" s="3">
        <v>2</v>
      </c>
      <c r="ACC13" s="3">
        <v>2</v>
      </c>
      <c r="ACD13" s="3">
        <v>1</v>
      </c>
      <c r="ACE13" s="3">
        <v>1</v>
      </c>
      <c r="ACF13" s="3">
        <v>4</v>
      </c>
      <c r="ACG13" s="3">
        <v>2</v>
      </c>
      <c r="ACH13" s="3">
        <v>4</v>
      </c>
      <c r="ACI13" s="3">
        <v>2</v>
      </c>
      <c r="ACJ13" s="3">
        <v>2</v>
      </c>
      <c r="ACK13" s="3">
        <v>1</v>
      </c>
      <c r="ACL13" s="3">
        <v>3</v>
      </c>
      <c r="ACM13" s="3">
        <v>5</v>
      </c>
      <c r="ACN13" s="3">
        <v>1</v>
      </c>
      <c r="ACO13" s="3">
        <v>3</v>
      </c>
      <c r="ACP13" s="3">
        <v>2</v>
      </c>
      <c r="ACQ13" s="3">
        <v>2</v>
      </c>
      <c r="ACR13" s="3">
        <v>4</v>
      </c>
      <c r="ACS13" s="3">
        <v>2</v>
      </c>
      <c r="ACT13" s="3">
        <v>2</v>
      </c>
      <c r="ACU13" s="3">
        <v>4</v>
      </c>
      <c r="ACV13" s="3">
        <v>2</v>
      </c>
      <c r="ACW13" s="3">
        <v>1</v>
      </c>
      <c r="ACX13" s="3">
        <v>3</v>
      </c>
      <c r="ACY13" s="3">
        <v>4</v>
      </c>
      <c r="ACZ13" s="3">
        <v>1</v>
      </c>
      <c r="ADA13" s="3">
        <v>1</v>
      </c>
      <c r="ADB13" s="3">
        <v>4</v>
      </c>
      <c r="ADC13" s="3">
        <v>4</v>
      </c>
      <c r="ADD13" s="3">
        <v>4</v>
      </c>
      <c r="ADE13" s="3">
        <v>5</v>
      </c>
      <c r="ADF13" s="5">
        <f>IF(COUNTA(ABV13:ADE13)=0, "", SUM(ABV13:ADE13))</f>
        <v>86</v>
      </c>
      <c r="ADG13" s="5">
        <f>IF(COUNTA(ABV13:ADE13)=0, "", SUM(ACF13,ACG13,ACP13,ACR13,ACT13,ACX13))</f>
        <v>17</v>
      </c>
      <c r="ADH13" s="5">
        <f>IF(COUNTA(ABV13:ADE13)=0, "", SUM(ACH13,ACM13,ACO13,ACU13,ADB13))</f>
        <v>20</v>
      </c>
      <c r="ADI13" s="5">
        <f>IF(COUNTA(ABV13:ADE13)=0, "", SUM(ABX13,ACI13,ACN13,ACS13,ACV13,ADA13))</f>
        <v>9</v>
      </c>
      <c r="ADJ13" s="5">
        <f>IF(COUNTA(ABV13:ADE13)=0, "", SUM(ABW13,ACA13,ACC13,ACE13,ACL13,ADC13))</f>
        <v>13</v>
      </c>
      <c r="ADK13" s="5">
        <f>IF(COUNTA(ABV13:ADE13)=0, "", SUM(ACJ13,ACK13,ACQ13,ACW13,ACY13,ACZ13,ADD13,ADE13))</f>
        <v>20</v>
      </c>
      <c r="ADL13" s="5">
        <f>IF(COUNTA(ABV13:ADE13)=0, "", SUM(ABV13,ABY13,ABZ13,ACB13,ACD13))</f>
        <v>7</v>
      </c>
      <c r="ADM13" s="2" t="s">
        <v>234</v>
      </c>
      <c r="ADN13" s="3">
        <v>2</v>
      </c>
      <c r="ADO13" s="3">
        <v>3</v>
      </c>
      <c r="ADP13" s="3">
        <v>2</v>
      </c>
      <c r="ADQ13" s="3">
        <v>3</v>
      </c>
      <c r="ADR13" s="3">
        <v>1</v>
      </c>
      <c r="ADS13" s="3">
        <v>1</v>
      </c>
      <c r="ADT13" s="3">
        <v>2</v>
      </c>
      <c r="ADU13" s="3">
        <v>4</v>
      </c>
      <c r="ADV13" s="3">
        <v>3</v>
      </c>
      <c r="ADW13" s="3">
        <v>2</v>
      </c>
      <c r="ADX13" s="3">
        <v>2</v>
      </c>
      <c r="ADY13" s="3">
        <v>1</v>
      </c>
      <c r="ADZ13" s="3">
        <v>3</v>
      </c>
      <c r="AEA13" s="3">
        <v>2</v>
      </c>
      <c r="AEB13" s="3">
        <v>2</v>
      </c>
      <c r="AEC13" s="3">
        <v>2</v>
      </c>
      <c r="AED13" s="3">
        <v>3</v>
      </c>
      <c r="AEE13" s="3">
        <v>2</v>
      </c>
      <c r="AEF13" s="3">
        <v>3</v>
      </c>
      <c r="AEG13" s="3">
        <v>2</v>
      </c>
      <c r="AEH13" s="3">
        <f>IF(COUNTA(ADN13:AEG13)=0, "", SUM(ADN13:AEG13))</f>
        <v>45</v>
      </c>
      <c r="AEI13" s="8">
        <v>45176</v>
      </c>
      <c r="AEJ13" s="2">
        <v>45101</v>
      </c>
      <c r="AEK13" s="2" t="s">
        <v>4</v>
      </c>
      <c r="AEL13" s="2">
        <v>44832</v>
      </c>
      <c r="AEM13" s="2" t="s">
        <v>10</v>
      </c>
      <c r="AEN13" s="3">
        <v>4</v>
      </c>
      <c r="AEO13" s="2" t="s">
        <v>4</v>
      </c>
      <c r="AFW13" s="3" t="str">
        <f>IF(COUNTA(AER13:AFU13)=0, "", SUM(AER13:AFU13))</f>
        <v/>
      </c>
      <c r="AGI13"/>
      <c r="AHC13"/>
      <c r="AHT13" s="3" t="str">
        <f>IF(COUNTBLANK(AHJ13:AHS13)&gt;0, "", SUM(AHJ13:AHS13))</f>
        <v/>
      </c>
      <c r="AHU13" s="3" t="str">
        <f>IF(COUNTBLANK(AHJ13:AHS13)&gt;0, "", SUM(AHN13,AHS13))</f>
        <v/>
      </c>
      <c r="AHV13" s="3" t="str">
        <f>IF(COUNTBLANK(AHJ13:AHS13)&gt;0, "", SUM(AHL13,AHO13))</f>
        <v/>
      </c>
      <c r="AHW13" s="3" t="str">
        <f>IF(COUNTBLANK(AHJ13:AHS13)&gt;0, "", SUM(AHP13,AHR13))</f>
        <v/>
      </c>
      <c r="AHX13" s="3" t="str">
        <f>IF(COUNTBLANK(AHJ13:AHS13)&gt;0, "", SUM(AHM13,AHQ13))</f>
        <v/>
      </c>
      <c r="AHY13" s="3" t="str">
        <f>IF(COUNTBLANK(AHJ13:AHS13)&gt;0, "", SUM(AHJ13:AHK13))</f>
        <v/>
      </c>
      <c r="AIU13" s="3" t="s">
        <v>1625</v>
      </c>
      <c r="AIV13" s="3" t="s">
        <v>1625</v>
      </c>
      <c r="AIW13" s="3" t="s">
        <v>1625</v>
      </c>
      <c r="AJI13" s="3" t="str">
        <f>IF(COUNTBLANK(AIY13:AJG13)&gt;0, "", SUM(AIY13:AJG13))</f>
        <v/>
      </c>
      <c r="AJR13" s="3" t="str">
        <f>IF(COUNTBLANK(AJK13:AJQ13)&gt;0, "", SUM(AJK13:AJQ13))</f>
        <v/>
      </c>
    </row>
    <row r="14" spans="1:954" ht="15" customHeight="1" x14ac:dyDescent="0.3">
      <c r="A14" s="3">
        <v>323056</v>
      </c>
      <c r="B14" s="3" t="s">
        <v>1962</v>
      </c>
      <c r="C14" s="2">
        <v>44355</v>
      </c>
      <c r="D14" s="3">
        <v>0</v>
      </c>
      <c r="E14" s="3">
        <v>1</v>
      </c>
      <c r="F14" s="3">
        <v>0</v>
      </c>
      <c r="G14" s="3">
        <v>0</v>
      </c>
      <c r="H14" s="3">
        <v>0</v>
      </c>
      <c r="I14" s="3">
        <v>0</v>
      </c>
      <c r="J14" s="3">
        <v>0</v>
      </c>
      <c r="K14" s="3">
        <v>0</v>
      </c>
      <c r="L14" s="3">
        <v>1</v>
      </c>
      <c r="M14" s="3">
        <v>0</v>
      </c>
      <c r="N14" s="3">
        <v>0</v>
      </c>
      <c r="O14" s="3">
        <v>0</v>
      </c>
      <c r="P14" s="3">
        <v>0</v>
      </c>
      <c r="Q14" s="3">
        <v>0</v>
      </c>
      <c r="R14" s="3">
        <v>0</v>
      </c>
      <c r="S14" s="3">
        <v>0</v>
      </c>
      <c r="T14" s="3">
        <v>0</v>
      </c>
      <c r="U14" s="3">
        <v>0</v>
      </c>
      <c r="V14" s="3">
        <f>IF(COUNTA(D14,F14,H14,J14,L14,N14,P14,R14,T14)=0, "", IF(OR(D14=1,F14=1,H14=1,J14=1,L14=1,N14=1,P14=1,R14=1,T14=1), 1, 0))</f>
        <v>1</v>
      </c>
      <c r="W14" s="3">
        <f>IF(COUNTA(E14,G14,I14,K14,M14,O14,Q14,S14,U14)=0, "", IF(OR(E14=1,G14=1,I14=1,K14=1,M14=1,O14=1,Q14=1,S14=1,U14=1), 1, 0))</f>
        <v>1</v>
      </c>
      <c r="X14" s="3">
        <v>0</v>
      </c>
      <c r="Y14" s="3">
        <v>1</v>
      </c>
      <c r="Z14" s="3">
        <v>1</v>
      </c>
      <c r="AA14" s="3">
        <v>1</v>
      </c>
      <c r="AB14" s="3">
        <f>IF(AG14&lt;&gt;"", 1, 0)</f>
        <v>1</v>
      </c>
      <c r="AC14" s="3">
        <f>IF(AH14&lt;&gt;"", 1, 0)</f>
        <v>1</v>
      </c>
      <c r="AD14" s="3">
        <v>0</v>
      </c>
      <c r="AE14" s="7" t="s">
        <v>202</v>
      </c>
      <c r="AF14" s="2">
        <v>44808</v>
      </c>
      <c r="AG14" s="8" t="s">
        <v>105</v>
      </c>
      <c r="AH14" s="8">
        <v>45039</v>
      </c>
      <c r="AJ14" s="3">
        <f>IF(OR(ISBLANK(AE14), ISBLANK(AG14)), "", AG14 - AE14)</f>
        <v>4</v>
      </c>
      <c r="AK14" s="9">
        <v>44448</v>
      </c>
      <c r="AL14" s="3">
        <f>IF(OR(ISBLANK(AG14), ISBLANK(AK14)), "", AK14 - AG14)</f>
        <v>88</v>
      </c>
      <c r="AM14" s="2">
        <v>44728</v>
      </c>
      <c r="AN14" s="10">
        <f>IF(OR(ISBLANK(AM14), ISBLANK(AF14)), "", AF14 - AM14)</f>
        <v>80</v>
      </c>
      <c r="AO14" s="2">
        <v>44356</v>
      </c>
      <c r="AP14" s="2">
        <v>37050</v>
      </c>
      <c r="AQ14" s="3">
        <f>IF(OR(ISBLANK(AO14), ISBLANK(AP14)), "", DATEDIF(AP14, AO14, "Y"))</f>
        <v>20</v>
      </c>
      <c r="AR14" t="s">
        <v>0</v>
      </c>
      <c r="AS14">
        <f>IF(ISBLANK(AR14), "", IF(AR14="ישראל", 1, 2))</f>
        <v>1</v>
      </c>
      <c r="AT14" t="s">
        <v>210</v>
      </c>
      <c r="AU14" t="s">
        <v>210</v>
      </c>
      <c r="AW14" s="3">
        <v>1</v>
      </c>
      <c r="AX14" s="3">
        <v>1</v>
      </c>
      <c r="AY14" s="3">
        <v>13</v>
      </c>
      <c r="AZ14" s="3">
        <f>IF(ISBLANK(AY14), "", IF(AY14&lt;=8, 1, IF(AY14&lt;=12, 2, 3)))</f>
        <v>3</v>
      </c>
      <c r="BA14" s="3">
        <v>15</v>
      </c>
      <c r="BB14" s="3">
        <f>IF(ISBLANK(BA14), "", IF(BA14&lt;=8, 1, IF(BA14&lt;=12, 2, 3)))</f>
        <v>3</v>
      </c>
      <c r="BC14" t="s">
        <v>211</v>
      </c>
      <c r="BD14" t="s">
        <v>212</v>
      </c>
      <c r="BE14" s="3">
        <v>2</v>
      </c>
      <c r="BG14" s="3">
        <v>1</v>
      </c>
      <c r="BH14" s="2" t="s">
        <v>202</v>
      </c>
      <c r="BI14" s="3">
        <v>1</v>
      </c>
      <c r="BJ14" s="3">
        <v>1</v>
      </c>
      <c r="BK14" s="3">
        <v>2</v>
      </c>
      <c r="BL14" s="3">
        <v>1</v>
      </c>
      <c r="BM14" s="3">
        <v>2</v>
      </c>
      <c r="BN14" s="3">
        <v>1</v>
      </c>
      <c r="BO14" s="3">
        <v>2</v>
      </c>
      <c r="BP14" s="3">
        <v>1</v>
      </c>
      <c r="BQ14" s="3">
        <v>1</v>
      </c>
      <c r="BR14" s="3">
        <v>2</v>
      </c>
      <c r="BS14" s="3">
        <v>2</v>
      </c>
      <c r="BT14" s="3">
        <v>2</v>
      </c>
      <c r="BU14" s="3">
        <v>1</v>
      </c>
      <c r="BV14" s="3">
        <v>3</v>
      </c>
      <c r="BW14" s="3">
        <v>1</v>
      </c>
      <c r="BX14" s="3">
        <v>4</v>
      </c>
      <c r="BY14" s="3">
        <v>1</v>
      </c>
      <c r="BZ14" s="3">
        <v>2</v>
      </c>
      <c r="CA14" s="3">
        <v>2</v>
      </c>
      <c r="CB14" s="3">
        <v>1</v>
      </c>
      <c r="CC14" s="3">
        <v>1</v>
      </c>
      <c r="CD14" s="3">
        <v>4</v>
      </c>
      <c r="CE14" s="3">
        <v>1</v>
      </c>
      <c r="CF14" s="3">
        <v>2</v>
      </c>
      <c r="CG14" s="3">
        <v>1</v>
      </c>
      <c r="CH14" s="3">
        <v>1</v>
      </c>
      <c r="CI14" s="3">
        <v>1</v>
      </c>
      <c r="CJ14" s="3">
        <v>2</v>
      </c>
      <c r="CK14" s="3">
        <v>1</v>
      </c>
      <c r="CL14" s="3">
        <v>1</v>
      </c>
      <c r="CM14" s="3">
        <f>IF(SUM(BI14:BQ14,BS14:BW14,BY14:CC14,CE14:CJ14)=0, "", SUM(BI14:BQ14,BS14:BW14,BY14:CC14,CE14:CJ14))</f>
        <v>36</v>
      </c>
      <c r="CN14" s="3">
        <f>IF(SUM(CQ14, CR14, CS14, CT14, CU14)=0, "", IF(OR(CQ14&gt;=8, CR14&gt;=10, CS14&gt;=13, CT14&gt;=10, CU14&gt;=15), 1, 0))</f>
        <v>0</v>
      </c>
      <c r="CO14" s="3">
        <f>IF(SUM(BI14:BJ14,BL14,BM14,BN14,BO14,BU14,CA14,CH14,CJ14)=0, "", SUM(BI14:BJ14,BL14,BM14,BN14,BO14,BU14,CA14,CH14,CJ14))</f>
        <v>14</v>
      </c>
      <c r="CP14" s="3">
        <f>IF(SUM(BK14,BP14:BQ14,BS14:BT14,BV14:BW14,BY14:BZ14,CB14:CC14,CE14:CG14,CI14)=0, "", SUM(BK14,BP14:BQ14,BS14:BT14,BV14:BW14,BY14:BZ14,CB14:CC14,CE14:CG14,CI14))</f>
        <v>22</v>
      </c>
      <c r="CQ14" s="3">
        <f>IF(SUM(CB14:CC14,CE14:CF14,CI14)=0, "", SUM(CB14:CC14,CE14:CF14,CI14))</f>
        <v>6</v>
      </c>
      <c r="CR14" s="3">
        <f>IF(SUM(BQ14,BS14:BT14,BW14,BY14)=0, "", SUM(BQ14,BS14:BT14,BW14,BY14))</f>
        <v>7</v>
      </c>
      <c r="CS14" s="3">
        <f>IF(SUM(BK14,BP14,BV14,BZ14,CG14)=0, "", SUM(BK14,BP14,BV14,BZ14,CG14))</f>
        <v>9</v>
      </c>
      <c r="CT14" s="3">
        <f>IF(SUM(BI14:BJ14,BL14,BN14,CH14)=0, "", SUM(BI14:BJ14,BL14,BN14,CH14))</f>
        <v>5</v>
      </c>
      <c r="CU14" s="3">
        <f>IF(SUM(BM14,BO14,BU14,CA14,CJ14)=0, "", SUM(BM14,BO14,BU14,CA14,CJ14))</f>
        <v>9</v>
      </c>
      <c r="CV14" s="3">
        <f>IF(CQ14="", "", IF(CQ14&gt;=8, 1, 0))</f>
        <v>0</v>
      </c>
      <c r="CW14" s="3">
        <f>IF(CR14="", "", IF(CR14&gt;=10, 1, 0))</f>
        <v>0</v>
      </c>
      <c r="CX14" s="3">
        <f>IF(CS14="", "", IF(CS14&gt;=13, 1, 0))</f>
        <v>0</v>
      </c>
      <c r="CY14" s="3">
        <f>IF(CT14="", "", IF(CT14&gt;=10, 1, 0))</f>
        <v>0</v>
      </c>
      <c r="CZ14" s="3">
        <f>IF(CU14="", "", IF(CU14&gt;=15, 1, 0))</f>
        <v>0</v>
      </c>
      <c r="DA14" s="3">
        <f>IF(AND(BR14="", BX14="", CD14=""), "", IF(BR14=5,1,0) + IF(BX14=5,1,0) + IF(CD14=5,1,0))</f>
        <v>0</v>
      </c>
      <c r="DB14" s="2" t="s">
        <v>202</v>
      </c>
      <c r="DC14" s="5">
        <v>0</v>
      </c>
      <c r="DE14" s="5">
        <v>5</v>
      </c>
      <c r="DF14" s="6">
        <v>11</v>
      </c>
      <c r="DG14" s="5">
        <v>0</v>
      </c>
      <c r="DI14" s="5">
        <v>0</v>
      </c>
      <c r="DK14" s="5">
        <v>0</v>
      </c>
      <c r="DM14" s="5">
        <v>5</v>
      </c>
      <c r="DN14" s="6">
        <v>16</v>
      </c>
      <c r="DO14" s="5">
        <v>3</v>
      </c>
      <c r="DQ14" s="5">
        <v>3</v>
      </c>
      <c r="DS14" s="5">
        <v>5</v>
      </c>
      <c r="DT14" s="6">
        <v>15</v>
      </c>
      <c r="DU14" s="5">
        <v>5</v>
      </c>
      <c r="DV14" s="6">
        <v>14</v>
      </c>
      <c r="DW14" s="3">
        <v>2</v>
      </c>
      <c r="DY14" s="5">
        <v>1</v>
      </c>
      <c r="EA14" s="5">
        <v>0</v>
      </c>
      <c r="EC14" s="5">
        <v>3</v>
      </c>
      <c r="EE14" s="5">
        <v>0</v>
      </c>
      <c r="EG14" s="5">
        <v>0</v>
      </c>
      <c r="EI14" s="5">
        <v>5</v>
      </c>
      <c r="EJ14" s="6">
        <v>17</v>
      </c>
      <c r="EK14" s="3">
        <v>4</v>
      </c>
      <c r="EL14" s="3">
        <v>3</v>
      </c>
      <c r="EM14" s="3">
        <v>1</v>
      </c>
      <c r="EN14" s="2" t="s">
        <v>202</v>
      </c>
      <c r="EO14" s="3">
        <v>0</v>
      </c>
      <c r="EP14" s="3">
        <v>0</v>
      </c>
      <c r="EQ14" s="3">
        <v>0</v>
      </c>
      <c r="ER14" s="3">
        <v>0</v>
      </c>
      <c r="ES14" s="3">
        <v>0</v>
      </c>
      <c r="ET14" s="3">
        <v>3</v>
      </c>
      <c r="EU14" s="3">
        <v>1</v>
      </c>
      <c r="EV14" s="3">
        <v>3</v>
      </c>
      <c r="EW14" s="3">
        <v>0</v>
      </c>
      <c r="EX14" s="3">
        <v>2</v>
      </c>
      <c r="EY14" s="3">
        <v>0</v>
      </c>
      <c r="EZ14" s="3">
        <v>0</v>
      </c>
      <c r="FA14" s="3">
        <v>0</v>
      </c>
      <c r="FB14" s="3">
        <v>0</v>
      </c>
      <c r="FC14" s="3">
        <v>1</v>
      </c>
      <c r="FD14" s="3">
        <v>0</v>
      </c>
      <c r="FE14" s="3">
        <v>1</v>
      </c>
      <c r="FF14" s="3">
        <v>3</v>
      </c>
      <c r="FG14" s="3">
        <v>3</v>
      </c>
      <c r="FH14" s="3">
        <v>3</v>
      </c>
      <c r="FI14" s="3">
        <v>20</v>
      </c>
      <c r="FJ14" s="3">
        <v>0</v>
      </c>
      <c r="FK14" s="3">
        <v>0</v>
      </c>
      <c r="FL14" s="2" t="s">
        <v>202</v>
      </c>
      <c r="FM14" s="3">
        <v>3</v>
      </c>
      <c r="FN14" s="3">
        <v>2</v>
      </c>
      <c r="FO14" s="3">
        <v>4</v>
      </c>
      <c r="FP14" s="3">
        <v>1</v>
      </c>
      <c r="FQ14" s="3">
        <v>3</v>
      </c>
      <c r="FR14" s="3">
        <v>4</v>
      </c>
      <c r="FS14" s="4">
        <f>IF(COUNTBLANK(FM14:FR14)&gt;0, "", AVERAGE(FM14:FR14))</f>
        <v>2.8333333333333335</v>
      </c>
      <c r="FT14" s="2" t="s">
        <v>202</v>
      </c>
      <c r="FU14" s="3">
        <v>3</v>
      </c>
      <c r="FV14" s="3">
        <v>1</v>
      </c>
      <c r="FW14" s="3">
        <v>1</v>
      </c>
      <c r="FX14" s="3">
        <v>2</v>
      </c>
      <c r="FY14" s="3">
        <v>1</v>
      </c>
      <c r="FZ14" s="3">
        <v>0</v>
      </c>
      <c r="GA14" s="3">
        <v>2</v>
      </c>
      <c r="GB14" s="3">
        <v>1</v>
      </c>
      <c r="GC14" s="3">
        <v>0</v>
      </c>
      <c r="GD14" s="3">
        <v>0</v>
      </c>
      <c r="GE14" s="3">
        <f>IF(COUNTBLANK(FU14:GC14)&gt;0, "", SUM(FU14:GC14))</f>
        <v>11</v>
      </c>
      <c r="GF14" s="2" t="s">
        <v>202</v>
      </c>
      <c r="GG14" s="3">
        <v>1</v>
      </c>
      <c r="GH14" s="3">
        <v>0</v>
      </c>
      <c r="GI14" s="3">
        <v>1</v>
      </c>
      <c r="GJ14" s="3">
        <v>1</v>
      </c>
      <c r="GK14" s="3">
        <v>0</v>
      </c>
      <c r="GL14" s="3">
        <v>0</v>
      </c>
      <c r="GM14" s="3">
        <v>0</v>
      </c>
      <c r="GN14" s="3">
        <f>IF(COUNTBLANK(GG14:GM14)&gt;0, "", SUM(GG14:GM14))</f>
        <v>3</v>
      </c>
      <c r="GO14" s="2" t="s">
        <v>202</v>
      </c>
      <c r="GP14" s="3">
        <v>1</v>
      </c>
      <c r="GQ14" s="3">
        <v>5</v>
      </c>
      <c r="GR14" s="3">
        <v>5</v>
      </c>
      <c r="GS14" s="3">
        <v>5</v>
      </c>
      <c r="GT14" s="3">
        <v>4</v>
      </c>
      <c r="GU14" s="3">
        <v>5</v>
      </c>
      <c r="GV14" s="3">
        <v>5</v>
      </c>
      <c r="GW14" s="3">
        <v>5</v>
      </c>
      <c r="GX14" s="3">
        <v>5</v>
      </c>
      <c r="GY14" s="3">
        <v>5</v>
      </c>
      <c r="GZ14" s="3">
        <v>5</v>
      </c>
      <c r="HA14" s="3">
        <v>5</v>
      </c>
      <c r="HB14" s="3">
        <v>4</v>
      </c>
      <c r="HC14" s="3">
        <v>5</v>
      </c>
      <c r="HD14" s="3">
        <v>4</v>
      </c>
      <c r="HE14" s="3">
        <v>4</v>
      </c>
      <c r="HF14" s="3">
        <v>5</v>
      </c>
      <c r="HG14" s="3">
        <v>5</v>
      </c>
      <c r="HH14" s="3">
        <v>5</v>
      </c>
      <c r="HI14" s="3">
        <f>IF(COUNTBLANK(GQ14:HH14)&gt;0, "", SUM(GQ14:HH14))</f>
        <v>86</v>
      </c>
      <c r="HJ14" s="2" t="s">
        <v>202</v>
      </c>
      <c r="HK14" s="3">
        <v>1</v>
      </c>
      <c r="HL14" s="3">
        <v>2</v>
      </c>
      <c r="HM14" s="3">
        <v>0</v>
      </c>
      <c r="HN14" s="3">
        <v>1</v>
      </c>
      <c r="HO14" s="3">
        <v>1</v>
      </c>
      <c r="HP14" s="3">
        <v>1</v>
      </c>
      <c r="HQ14" s="3">
        <v>0</v>
      </c>
      <c r="HR14" s="3">
        <v>3</v>
      </c>
      <c r="HS14" s="3">
        <v>0</v>
      </c>
      <c r="HT14" s="3">
        <v>1</v>
      </c>
      <c r="HU14" s="3">
        <v>2</v>
      </c>
      <c r="HV14" s="3">
        <v>1</v>
      </c>
      <c r="HW14" s="3">
        <v>0</v>
      </c>
      <c r="HX14" s="3">
        <v>3</v>
      </c>
      <c r="HY14" s="3">
        <v>0</v>
      </c>
      <c r="HZ14" s="3">
        <v>2</v>
      </c>
      <c r="IA14" s="3">
        <v>1</v>
      </c>
      <c r="IB14" s="3">
        <v>1</v>
      </c>
      <c r="IC14" s="3">
        <v>0</v>
      </c>
      <c r="ID14" s="3">
        <v>0</v>
      </c>
      <c r="IE14" s="3">
        <v>0</v>
      </c>
      <c r="IF14" s="3">
        <v>0</v>
      </c>
      <c r="IG14" s="3">
        <v>0</v>
      </c>
      <c r="IH14" s="3">
        <v>0</v>
      </c>
      <c r="II14" s="3">
        <v>1</v>
      </c>
      <c r="IJ14" s="3">
        <f>IF(COUNTA(HK14:II14)=0, "", SUM(HK14,HL14,HN14,HO14,HP14,HU14,HV14,HX14,HZ14,IA14,IB14,IH14))</f>
        <v>16</v>
      </c>
      <c r="IK14" s="3">
        <f>IF(COUNTA(HK14:II14)=0, "", SUM(HM14,HQ14,HR14,HS14,HT14,HW14,HY14,IC14,ID14,IE14,IF14,IG14,II14))</f>
        <v>5</v>
      </c>
      <c r="IL14" s="3">
        <v>1</v>
      </c>
      <c r="IM14" s="3">
        <v>2</v>
      </c>
      <c r="IN14" s="3">
        <v>0</v>
      </c>
      <c r="IO14" s="3">
        <v>2</v>
      </c>
      <c r="IP14" s="3">
        <v>2</v>
      </c>
      <c r="IQ14" s="3">
        <v>3</v>
      </c>
      <c r="IR14" s="3">
        <v>0</v>
      </c>
      <c r="IS14" s="3">
        <v>3</v>
      </c>
      <c r="IT14" s="3">
        <v>0</v>
      </c>
      <c r="IU14" s="3">
        <v>1</v>
      </c>
      <c r="IV14" s="3">
        <v>1</v>
      </c>
      <c r="IW14" s="3">
        <v>2</v>
      </c>
      <c r="IX14" s="3">
        <v>0</v>
      </c>
      <c r="IY14" s="3">
        <v>3</v>
      </c>
      <c r="IZ14" s="3">
        <v>0</v>
      </c>
      <c r="JA14" s="3">
        <v>3</v>
      </c>
      <c r="JB14" s="3">
        <v>2</v>
      </c>
      <c r="JC14" s="3">
        <v>0</v>
      </c>
      <c r="JD14" s="3">
        <v>0</v>
      </c>
      <c r="JE14" s="3">
        <v>0</v>
      </c>
      <c r="JF14" s="3">
        <v>0</v>
      </c>
      <c r="JG14" s="3">
        <v>0</v>
      </c>
      <c r="JH14" s="3">
        <v>0</v>
      </c>
      <c r="JI14" s="3">
        <v>1</v>
      </c>
      <c r="JJ14" s="3">
        <v>0</v>
      </c>
      <c r="JK14" s="3">
        <f>IF(COUNTA(IL14:JJ14)=0, "", SUM(IL14,IM14,IO14,IP14,IQ14,IV14,IW14,IY14,JA14,JB14,JC14,JI14))</f>
        <v>22</v>
      </c>
      <c r="JL14" s="3">
        <f>IF(COUNTA(IL14:JJ14)=0, "", SUM(IN14,IR14,IS14,IT14,IU14,IX14,IZ14,JD14,JE14,JF14,JG14,JH14,JJ14))</f>
        <v>4</v>
      </c>
      <c r="JM14" s="2" t="s">
        <v>202</v>
      </c>
      <c r="JN14" s="3">
        <v>3</v>
      </c>
      <c r="JO14" s="3">
        <v>2</v>
      </c>
      <c r="JP14" s="3">
        <v>2</v>
      </c>
      <c r="JQ14" s="3">
        <v>2</v>
      </c>
      <c r="JR14" s="3">
        <v>3</v>
      </c>
      <c r="JS14" s="3">
        <v>1</v>
      </c>
      <c r="JT14" s="3">
        <v>2</v>
      </c>
      <c r="JU14" s="3">
        <v>1</v>
      </c>
      <c r="JV14" s="3">
        <v>2</v>
      </c>
      <c r="JW14" s="3">
        <v>1</v>
      </c>
      <c r="JX14" s="3">
        <v>2</v>
      </c>
      <c r="JY14" s="3">
        <v>2</v>
      </c>
      <c r="JZ14" s="3">
        <v>2</v>
      </c>
      <c r="KA14" s="3">
        <v>1</v>
      </c>
      <c r="KB14" s="3">
        <v>1</v>
      </c>
      <c r="KC14" s="3">
        <v>1</v>
      </c>
      <c r="KD14" s="3">
        <v>2</v>
      </c>
      <c r="KE14" s="3">
        <v>2</v>
      </c>
      <c r="KF14" s="3">
        <v>2</v>
      </c>
      <c r="KG14" s="3">
        <v>2</v>
      </c>
      <c r="KH14" s="3">
        <v>1</v>
      </c>
      <c r="KI14" s="3">
        <v>2</v>
      </c>
      <c r="KJ14" s="3">
        <v>5</v>
      </c>
      <c r="KK14" s="3">
        <v>2</v>
      </c>
      <c r="KL14" s="3">
        <v>1</v>
      </c>
      <c r="KM14" s="3">
        <v>3</v>
      </c>
      <c r="KN14" s="3">
        <v>1</v>
      </c>
      <c r="KO14" s="3">
        <v>1</v>
      </c>
      <c r="KP14" s="3">
        <v>1</v>
      </c>
      <c r="KQ14" s="3">
        <v>1</v>
      </c>
      <c r="KR14" s="3">
        <v>3</v>
      </c>
      <c r="KS14" s="3">
        <v>1</v>
      </c>
      <c r="KT14" s="3">
        <v>2</v>
      </c>
      <c r="KU14" s="3">
        <v>2</v>
      </c>
      <c r="KV14" s="3">
        <v>2</v>
      </c>
      <c r="KW14" s="3">
        <v>4</v>
      </c>
      <c r="KX14" s="5">
        <f>IF(COUNTA(JN14:KW14)=0, "", SUM(JN14:KW14))</f>
        <v>68</v>
      </c>
      <c r="KY14" s="5">
        <f>IF(COUNTA(JN14:KW14)=0, "", SUM(JX14,JY14,KH14,KJ14,KL14,KP14))</f>
        <v>12</v>
      </c>
      <c r="KZ14" s="5">
        <f>IF(COUNTA(JN14:KW14)=0, "", SUM(JZ14,KE14,KG14,KM14,KT14))</f>
        <v>11</v>
      </c>
      <c r="LA14" s="5">
        <f>IF(COUNTA(JN14:KW14)=0, "", SUM(JP14,KA14,KF14,KK14,KN14,KS14))</f>
        <v>9</v>
      </c>
      <c r="LB14" s="5">
        <f>IF(COUNTA(JN14:KW14)=0, "", SUM(JO14,JS14,JU14,JW14,KD14,KU14))</f>
        <v>9</v>
      </c>
      <c r="LC14" s="5">
        <f>IF(COUNTA(JN14:KW14)=0, "", SUM(KB14,KC14,KI14,KO14,KQ14,KR14,KV14,KW14))</f>
        <v>15</v>
      </c>
      <c r="LD14" s="5">
        <f>IF(COUNTA(JN14:KW14)=0, "", SUM(JN14,JQ14,JR14,JT14,JV14))</f>
        <v>12</v>
      </c>
      <c r="LE14" s="2">
        <v>44356</v>
      </c>
      <c r="LF14" s="3">
        <v>20</v>
      </c>
      <c r="LG14" s="3">
        <v>30</v>
      </c>
      <c r="LH14" s="3">
        <v>0</v>
      </c>
      <c r="LI14" s="3">
        <v>0</v>
      </c>
      <c r="LJ14" s="3">
        <v>0</v>
      </c>
      <c r="LK14" s="3">
        <v>10</v>
      </c>
      <c r="LL14" s="3">
        <v>0</v>
      </c>
      <c r="LM14" s="3">
        <v>0</v>
      </c>
      <c r="LN14" s="3">
        <v>0</v>
      </c>
      <c r="LO14" s="3">
        <v>0</v>
      </c>
      <c r="LP14" s="3">
        <v>0</v>
      </c>
      <c r="LQ14" s="3">
        <v>0</v>
      </c>
      <c r="LR14" s="3">
        <v>0</v>
      </c>
      <c r="LS14" s="3">
        <v>10</v>
      </c>
      <c r="LT14" s="3">
        <v>20</v>
      </c>
      <c r="LU14" s="3">
        <v>0</v>
      </c>
      <c r="LV14" s="3">
        <v>0</v>
      </c>
      <c r="LW14" s="3">
        <v>0</v>
      </c>
      <c r="LX14" s="3">
        <v>10</v>
      </c>
      <c r="LY14" s="3">
        <v>10</v>
      </c>
      <c r="LZ14" s="3">
        <v>0</v>
      </c>
      <c r="MA14" s="3">
        <v>0</v>
      </c>
      <c r="MB14" s="3">
        <v>20</v>
      </c>
      <c r="MC14" s="3">
        <v>20</v>
      </c>
      <c r="MD14" s="3">
        <v>0</v>
      </c>
      <c r="ME14" s="3">
        <v>0</v>
      </c>
      <c r="MF14" s="3">
        <v>0</v>
      </c>
      <c r="MG14" s="3">
        <v>0</v>
      </c>
      <c r="MH14" s="26">
        <f>IF(COUNTBLANK(LF14:MG14)&gt;0, "", AVERAGE(LF14:MG14))</f>
        <v>5.3571428571428568</v>
      </c>
      <c r="MI14" s="26">
        <f>IF(COUNTA(LF14:MG14)=0, "", AVERAGE(LG14,LS14,LT14,LU14,LV14,LW14,LY14,MA14,MB14))</f>
        <v>10</v>
      </c>
      <c r="MJ14" s="26">
        <f>IF(COUNTA(LF14:MG14)=0, "", AVERAGE(LH14,LI14,LJ14,LK14,LM14,LO14,MD14,ME14))</f>
        <v>1.25</v>
      </c>
      <c r="MK14" s="26">
        <f>IF(COUNTA(LF14:MG14)=0, "", AVERAGE(LL14,LP14,LQ14,LR14,MF14,MG14))</f>
        <v>0</v>
      </c>
      <c r="ML14" s="2" t="s">
        <v>202</v>
      </c>
      <c r="MM14" s="3">
        <v>2</v>
      </c>
      <c r="MN14" s="3">
        <v>1</v>
      </c>
      <c r="MO14" s="3">
        <v>2</v>
      </c>
      <c r="MP14" s="3">
        <v>1</v>
      </c>
      <c r="MQ14" s="3">
        <v>1</v>
      </c>
      <c r="MR14" s="3">
        <v>1</v>
      </c>
      <c r="MS14" s="3">
        <v>1</v>
      </c>
      <c r="MT14" s="3">
        <v>1</v>
      </c>
      <c r="MU14" s="3">
        <v>2</v>
      </c>
      <c r="MV14" s="3">
        <v>1</v>
      </c>
      <c r="MW14" s="3">
        <v>1</v>
      </c>
      <c r="MX14" s="3">
        <v>3</v>
      </c>
      <c r="MY14" s="3">
        <v>2</v>
      </c>
      <c r="MZ14" s="3">
        <v>4</v>
      </c>
      <c r="NA14" s="3">
        <v>2</v>
      </c>
      <c r="NB14" s="3">
        <v>1</v>
      </c>
      <c r="NC14" s="3">
        <v>1</v>
      </c>
      <c r="ND14" s="3">
        <v>1</v>
      </c>
      <c r="NE14" s="3">
        <v>2</v>
      </c>
      <c r="NF14" s="3">
        <v>2</v>
      </c>
      <c r="NG14" s="3">
        <f>IF(COUNTA(MM14:NF14)=0, "", SUM(MM14:NF14))</f>
        <v>32</v>
      </c>
      <c r="NH14" s="2" t="s">
        <v>202</v>
      </c>
      <c r="NI14" s="3">
        <v>2</v>
      </c>
      <c r="NJ14" s="3">
        <v>5</v>
      </c>
      <c r="NK14" s="3">
        <v>5</v>
      </c>
      <c r="NL14" s="3">
        <v>4</v>
      </c>
      <c r="NM14" s="3">
        <v>5</v>
      </c>
      <c r="NN14" s="3">
        <v>5</v>
      </c>
      <c r="NO14" s="3">
        <v>4</v>
      </c>
      <c r="NP14" s="3">
        <v>3</v>
      </c>
      <c r="NQ14" s="3">
        <v>5</v>
      </c>
      <c r="NR14" s="3">
        <v>3</v>
      </c>
      <c r="NS14" s="3">
        <v>4</v>
      </c>
      <c r="NT14" s="3">
        <v>5</v>
      </c>
      <c r="NU14" s="3">
        <v>5</v>
      </c>
      <c r="NV14" s="3">
        <v>4</v>
      </c>
      <c r="NW14" s="3">
        <v>4</v>
      </c>
      <c r="NX14" s="3">
        <v>5</v>
      </c>
      <c r="NY14" s="3">
        <v>5</v>
      </c>
      <c r="NZ14" s="3">
        <v>5</v>
      </c>
      <c r="OA14" s="3">
        <v>2</v>
      </c>
      <c r="OB14" s="3">
        <v>5</v>
      </c>
      <c r="OC14" s="3">
        <v>3</v>
      </c>
      <c r="OD14" s="3">
        <v>5</v>
      </c>
      <c r="OE14" s="3">
        <v>5</v>
      </c>
      <c r="OF14" s="3">
        <v>2</v>
      </c>
      <c r="OG14" s="3">
        <v>2</v>
      </c>
      <c r="OH14" s="3">
        <v>4</v>
      </c>
      <c r="OI14" s="3">
        <v>3</v>
      </c>
      <c r="OJ14" s="3">
        <v>3</v>
      </c>
      <c r="OK14" s="3">
        <f>IF(COUNTA(NI14:OJ14)=0, "", SUM(NK14,NP14,NS14,NW14,OC14,OG14,OJ14))</f>
        <v>24</v>
      </c>
      <c r="OL14" s="3">
        <f>IF(COUNTA(NI14:OJ14)=0, "", SUM(NJ14,NL14,NQ14,NV14,NZ14,OB14,OD14))</f>
        <v>33</v>
      </c>
      <c r="OM14" s="3">
        <f>IF(COUNTA(NI14:OJ14)=0, "", SUM(NN14,NR14,NU14,NY14,OA14,OF14,OI14))</f>
        <v>25</v>
      </c>
      <c r="ON14" s="3">
        <f>IF(COUNTA(NI14:OJ14)=0, "", SUM(NI14,NM14,NO14,NT14,NX14,OE14,OH14))</f>
        <v>30</v>
      </c>
      <c r="PT14" s="26" t="str">
        <f>IF(COUNTBLANK(OR14:PS14)&gt;0, "", AVERAGE(OR14:PS14))</f>
        <v/>
      </c>
      <c r="PU14" s="26" t="str">
        <f>IF(COUNTA(OR14:PS14)=0, "", AVERAGE(OS14,PE14,PF14,PG14,PH14,PI14,PK14,PM14,PN14))</f>
        <v/>
      </c>
      <c r="PV14" s="26" t="str">
        <f>IF(COUNTA(OR14:PS14)=0, "", AVERAGE(OT14,OU14,OV14,OW14,OY14,PA14,PP14,PQ14))</f>
        <v/>
      </c>
      <c r="PW14" s="26" t="str">
        <f>IF(COUNTA(OR14:PS14)=0, "", AVERAGE(OX14,PB14,PC14,PD14,PR14,PS14))</f>
        <v/>
      </c>
      <c r="PX14" s="2" t="s">
        <v>213</v>
      </c>
      <c r="PY14" s="3">
        <v>1</v>
      </c>
      <c r="PZ14" s="3">
        <v>0</v>
      </c>
      <c r="QA14" s="3">
        <v>2</v>
      </c>
      <c r="QB14" s="3">
        <v>3</v>
      </c>
      <c r="QC14" s="3">
        <v>1</v>
      </c>
      <c r="QD14" s="3">
        <v>0</v>
      </c>
      <c r="QE14" s="3">
        <v>1</v>
      </c>
      <c r="QF14" s="3">
        <v>0</v>
      </c>
      <c r="QG14" s="3">
        <v>0</v>
      </c>
      <c r="QH14" s="3">
        <v>1</v>
      </c>
      <c r="QI14" s="3">
        <f>IF(COUNTBLANK(PY14:QG14)&gt;0, "", SUM(PY14:QG14))</f>
        <v>8</v>
      </c>
      <c r="QJ14" s="2" t="s">
        <v>214</v>
      </c>
      <c r="QK14" s="3">
        <v>2</v>
      </c>
      <c r="QL14" s="3">
        <v>2</v>
      </c>
      <c r="QM14" s="3">
        <v>3</v>
      </c>
      <c r="QN14" s="3">
        <v>3</v>
      </c>
      <c r="QO14" s="3">
        <v>3</v>
      </c>
      <c r="QP14" s="3">
        <v>1</v>
      </c>
      <c r="QQ14" s="3">
        <v>2</v>
      </c>
      <c r="QR14" s="3">
        <v>0</v>
      </c>
      <c r="QS14" s="3">
        <v>0</v>
      </c>
      <c r="QT14" s="3">
        <v>2</v>
      </c>
      <c r="QU14" s="3">
        <f>IF(COUNTBLANK(QK14:QS14)&gt;0, "", SUM(QK14:QS14))</f>
        <v>16</v>
      </c>
      <c r="QV14" s="2" t="s">
        <v>215</v>
      </c>
      <c r="QW14" s="3">
        <v>1</v>
      </c>
      <c r="QX14" s="3">
        <v>1</v>
      </c>
      <c r="QY14" s="3">
        <v>3</v>
      </c>
      <c r="QZ14" s="3">
        <v>0</v>
      </c>
      <c r="RA14" s="3">
        <v>0</v>
      </c>
      <c r="RB14" s="3">
        <v>0</v>
      </c>
      <c r="RC14" s="3">
        <v>2</v>
      </c>
      <c r="RD14" s="3">
        <v>0</v>
      </c>
      <c r="RE14" s="3">
        <v>0</v>
      </c>
      <c r="RF14" s="3">
        <v>2</v>
      </c>
      <c r="RG14" s="3">
        <f>IF(COUNTBLANK(QW14:RE14)&gt;0, "", SUM(QW14:RE14))</f>
        <v>7</v>
      </c>
      <c r="RH14" s="2" t="s">
        <v>213</v>
      </c>
      <c r="RI14" s="3">
        <v>1</v>
      </c>
      <c r="RJ14" s="3">
        <v>0</v>
      </c>
      <c r="RK14" s="3">
        <v>0</v>
      </c>
      <c r="RL14" s="3">
        <v>1</v>
      </c>
      <c r="RM14" s="3">
        <v>0</v>
      </c>
      <c r="RN14" s="3">
        <v>0</v>
      </c>
      <c r="RO14" s="3">
        <v>0</v>
      </c>
      <c r="RP14" s="3">
        <f>IF(COUNTBLANK(RI14:RO14)&gt;0, "", SUM(RI14:RO14))</f>
        <v>2</v>
      </c>
      <c r="RQ14" s="2" t="s">
        <v>214</v>
      </c>
      <c r="RR14" s="3">
        <v>0</v>
      </c>
      <c r="RS14" s="3">
        <v>0</v>
      </c>
      <c r="RT14" s="3">
        <v>0</v>
      </c>
      <c r="RU14" s="3">
        <v>0</v>
      </c>
      <c r="RV14" s="3">
        <v>0</v>
      </c>
      <c r="RW14" s="3">
        <v>1</v>
      </c>
      <c r="RX14" s="3">
        <v>0</v>
      </c>
      <c r="RY14" s="3">
        <f>IF(COUNTBLANK(RR14:RX14)&gt;0, "", SUM(RR14:RX14))</f>
        <v>1</v>
      </c>
      <c r="RZ14" s="2" t="s">
        <v>215</v>
      </c>
      <c r="SA14" s="3">
        <v>1</v>
      </c>
      <c r="SB14" s="3">
        <v>0</v>
      </c>
      <c r="SC14" s="3">
        <v>0</v>
      </c>
      <c r="SD14" s="3">
        <v>0</v>
      </c>
      <c r="SE14" s="3">
        <v>0</v>
      </c>
      <c r="SF14" s="3">
        <v>1</v>
      </c>
      <c r="SG14" s="3">
        <v>0</v>
      </c>
      <c r="SH14" s="3">
        <f>IF(COUNTBLANK(SA14:SG14)&gt;0, "", SUM(SA14:SG14))</f>
        <v>2</v>
      </c>
      <c r="SI14" s="2" t="s">
        <v>213</v>
      </c>
      <c r="SJ14" s="3">
        <v>5</v>
      </c>
      <c r="SK14" s="3">
        <v>3</v>
      </c>
      <c r="SL14" s="3">
        <v>4</v>
      </c>
      <c r="SM14" s="3">
        <v>5</v>
      </c>
      <c r="SN14" s="3">
        <v>5</v>
      </c>
      <c r="SO14" s="3">
        <v>3</v>
      </c>
      <c r="SP14" s="5">
        <v>5</v>
      </c>
      <c r="SQ14" s="3">
        <v>2</v>
      </c>
      <c r="SR14" s="3">
        <v>5</v>
      </c>
      <c r="SS14" s="3">
        <v>3</v>
      </c>
      <c r="ST14" s="3">
        <v>5</v>
      </c>
      <c r="SU14" s="3">
        <v>5</v>
      </c>
      <c r="SV14" s="3">
        <v>3</v>
      </c>
      <c r="SW14" s="3">
        <v>5</v>
      </c>
      <c r="SX14" s="3">
        <v>5</v>
      </c>
      <c r="SY14" s="3">
        <v>5</v>
      </c>
      <c r="SZ14" s="3">
        <v>1</v>
      </c>
      <c r="TA14" s="3">
        <v>5</v>
      </c>
      <c r="TB14" s="3">
        <v>5</v>
      </c>
      <c r="TC14" s="3">
        <f>IF(COUNTBLANK(SJ14:TB14)&gt;0, "", SUM(SJ14:TB14))</f>
        <v>79</v>
      </c>
      <c r="TD14" s="3">
        <f>IF(COUNTBLANK(SJ14:TB14)&gt;0, "", SUM(SL14,SO14,SR14,SS14,ST14,SU14,SV14,SX14,SY14,TB14))</f>
        <v>43</v>
      </c>
      <c r="TE14" s="3">
        <f>IF(COUNTBLANK(SJ14:TB14)&gt;0, "", SUM(SJ14,SK14,SM14,SN14,SQ14,SW14,SZ14,TA14))</f>
        <v>31</v>
      </c>
      <c r="TF14" s="2" t="s">
        <v>214</v>
      </c>
      <c r="TG14" s="3">
        <v>5</v>
      </c>
      <c r="TH14" s="3">
        <v>4</v>
      </c>
      <c r="TI14" s="3">
        <v>5</v>
      </c>
      <c r="TJ14" s="3">
        <v>4</v>
      </c>
      <c r="TK14" s="3">
        <v>4</v>
      </c>
      <c r="TL14" s="3">
        <v>5</v>
      </c>
      <c r="TM14" s="3">
        <v>4</v>
      </c>
      <c r="TN14" s="3">
        <v>1</v>
      </c>
      <c r="TO14" s="3">
        <v>4</v>
      </c>
      <c r="TP14" s="3">
        <v>3</v>
      </c>
      <c r="TQ14" s="3">
        <v>5</v>
      </c>
      <c r="TR14" s="3">
        <v>5</v>
      </c>
      <c r="TS14" s="3">
        <v>4</v>
      </c>
      <c r="TT14" s="3">
        <v>3</v>
      </c>
      <c r="TU14" s="3">
        <v>5</v>
      </c>
      <c r="TV14" s="3">
        <v>5</v>
      </c>
      <c r="TW14" s="3">
        <v>2</v>
      </c>
      <c r="TX14" s="3">
        <v>4</v>
      </c>
      <c r="TY14" s="3">
        <v>5</v>
      </c>
      <c r="TZ14" s="3">
        <f>IF(COUNTBLANK(TG14:TY14)&gt;0, "", SUM(TG14:TY14))</f>
        <v>77</v>
      </c>
      <c r="UA14" s="3">
        <f>IF(COUNTBLANK(TG14:TY14)&gt;0, "", SUM(TI14,TL14,TO14,TP14,TQ14,TR14,TS14,TU14,TV14,TY14))</f>
        <v>46</v>
      </c>
      <c r="UB14" s="3">
        <f>IF(COUNTBLANK(TG14:TY14)&gt;0, "", SUM(TG14,TH14,TJ14,TK14,TN14,TT14,TW14,TX14))</f>
        <v>27</v>
      </c>
      <c r="UC14" s="2" t="s">
        <v>215</v>
      </c>
      <c r="UD14" s="3">
        <v>5</v>
      </c>
      <c r="UE14" s="3">
        <v>5</v>
      </c>
      <c r="UF14" s="3">
        <v>5</v>
      </c>
      <c r="UG14" s="3">
        <v>5</v>
      </c>
      <c r="UH14" s="3">
        <v>5</v>
      </c>
      <c r="UI14" s="3">
        <v>5</v>
      </c>
      <c r="UJ14" s="3">
        <v>5</v>
      </c>
      <c r="UK14" s="3">
        <v>2</v>
      </c>
      <c r="UL14" s="3">
        <v>5</v>
      </c>
      <c r="UM14" s="3">
        <v>4</v>
      </c>
      <c r="UN14" s="3">
        <v>5</v>
      </c>
      <c r="UO14" s="3">
        <v>5</v>
      </c>
      <c r="UP14" s="3">
        <v>5</v>
      </c>
      <c r="UQ14" s="3">
        <v>4</v>
      </c>
      <c r="UR14" s="3">
        <v>5</v>
      </c>
      <c r="US14" s="3">
        <v>5</v>
      </c>
      <c r="UT14" s="3">
        <v>3</v>
      </c>
      <c r="UU14" s="3">
        <v>5</v>
      </c>
      <c r="UV14" s="3">
        <v>5</v>
      </c>
      <c r="UW14" s="3">
        <f>IF(COUNTBLANK(UD14:UV14)&gt;0, "", SUM(UD14:UV14))</f>
        <v>88</v>
      </c>
      <c r="UX14" s="3">
        <f>IF(COUNTBLANK(UD14:UV14)&gt;0, "", SUM(UF14,UI14,UL14,UM14,UN14,UO14,UP14,UR14,US14,UV14))</f>
        <v>49</v>
      </c>
      <c r="UY14" s="3">
        <f>IF(COUNTBLANK(UD14:UV14)&gt;0, "", SUM(UD14,UE14,UG14,UH14,UK14,UQ14,UT14,UU14))</f>
        <v>34</v>
      </c>
      <c r="UZ14" s="2">
        <v>44808</v>
      </c>
      <c r="VA14" s="2">
        <v>44728</v>
      </c>
      <c r="VB14" s="3">
        <v>1</v>
      </c>
      <c r="VC14" s="3">
        <v>1</v>
      </c>
      <c r="VE14" s="3">
        <v>40</v>
      </c>
      <c r="VF14" s="3">
        <v>3300</v>
      </c>
      <c r="VG14" s="3">
        <v>1</v>
      </c>
      <c r="VH14" s="3">
        <v>1</v>
      </c>
      <c r="VK14" s="3">
        <v>1</v>
      </c>
      <c r="VN14" s="2" t="s">
        <v>52</v>
      </c>
      <c r="VO14" s="3">
        <v>0</v>
      </c>
      <c r="VP14" s="3">
        <v>0</v>
      </c>
      <c r="VQ14" s="3">
        <v>0</v>
      </c>
      <c r="VR14" s="3">
        <v>1</v>
      </c>
      <c r="VS14" s="3">
        <v>0</v>
      </c>
      <c r="VT14" s="3">
        <v>0</v>
      </c>
      <c r="VU14" s="3">
        <v>0</v>
      </c>
      <c r="VV14" s="3">
        <v>0</v>
      </c>
      <c r="VW14" s="3">
        <v>0</v>
      </c>
      <c r="VX14" s="3">
        <v>0</v>
      </c>
      <c r="VY14" s="3">
        <v>0</v>
      </c>
      <c r="VZ14" s="3">
        <v>0</v>
      </c>
      <c r="WA14" s="3">
        <v>1</v>
      </c>
      <c r="WB14" s="3">
        <v>0</v>
      </c>
      <c r="WC14" s="3">
        <v>0</v>
      </c>
      <c r="WD14" s="3">
        <v>0</v>
      </c>
      <c r="WE14" s="3">
        <v>3</v>
      </c>
      <c r="WF14" s="3">
        <v>0</v>
      </c>
      <c r="WG14" s="3">
        <v>1</v>
      </c>
      <c r="WH14" s="3">
        <v>1</v>
      </c>
      <c r="WI14" s="3">
        <v>3</v>
      </c>
      <c r="WJ14" s="3">
        <v>2</v>
      </c>
      <c r="WK14" s="3">
        <v>1</v>
      </c>
      <c r="WL14" s="3">
        <v>0</v>
      </c>
      <c r="WM14" s="3">
        <v>1</v>
      </c>
      <c r="WN14" s="3">
        <v>1</v>
      </c>
      <c r="WO14" s="3">
        <v>0</v>
      </c>
      <c r="WP14" s="3">
        <v>0</v>
      </c>
      <c r="WQ14" s="3">
        <v>0</v>
      </c>
      <c r="WR14" s="3">
        <f>IF(COUNTBLANK(VO14:WQ14)&gt;0, "", SUM(VQ14:WJ14))</f>
        <v>12</v>
      </c>
      <c r="WS14" s="3">
        <f>IF(COUNTBLANK(VO14:WQ14)&gt;0, "", SUM(VQ14:VZ14))</f>
        <v>1</v>
      </c>
      <c r="WT14" s="3">
        <f>IF(COUNTBLANK(VO14:WQ14)&gt;0, "", SUM(WA14:WL14))</f>
        <v>12</v>
      </c>
      <c r="WU14" s="3">
        <f>IF(COUNTBLANK(VO14:WQ14)&gt;0, "", SUM(WK14:WL14))</f>
        <v>1</v>
      </c>
      <c r="WV14" s="3">
        <f>IF(COUNTA(VO14:WQ14)=0, "", IF(AND(OR(VO14=1, VP14=1), OR(VQ14&gt;=1, VR14&gt;=1, VS14&gt;=1, VT14&gt;=1, VU14&gt;=1), OR(VV14&gt;=1, VW14&gt;=1), COUNTIF(VX14:WD14, "&gt;=1")&gt;=2, COUNTIF(WE14:WJ14, "&gt;=1")&gt;=2, OR(WN14=1, WN14=2), OR(WO14&gt;=1, WP14&gt;=1), WQ14&lt;1), 1, 0))</f>
        <v>0</v>
      </c>
      <c r="WW14" s="3">
        <f>IF(COUNTBLANK(VO14:WQ14)&gt;0, "", SUM(VQ14:VU14))</f>
        <v>1</v>
      </c>
      <c r="WX14" s="3">
        <f>IF(COUNTBLANK(VO14:WQ14)&gt;0, "", SUM(VV14:VW14))</f>
        <v>0</v>
      </c>
      <c r="WY14" s="3">
        <f>IF(COUNTBLANK(VO14:WQ14)&gt;0, "", SUM(VX14:WD14))</f>
        <v>1</v>
      </c>
      <c r="WZ14" s="3">
        <f>IF(COUNTBLANK(VO14:WQ14)&gt;0, "", SUM(WE14:WJ14))</f>
        <v>10</v>
      </c>
      <c r="XA14" s="2" t="s">
        <v>52</v>
      </c>
      <c r="XB14" s="3">
        <v>0</v>
      </c>
      <c r="XC14" s="3">
        <v>0</v>
      </c>
      <c r="XD14" s="3">
        <v>1</v>
      </c>
      <c r="XE14" s="3">
        <v>1</v>
      </c>
      <c r="XF14" s="3">
        <v>1</v>
      </c>
      <c r="XG14" s="3">
        <v>0</v>
      </c>
      <c r="XH14" s="3">
        <v>1</v>
      </c>
      <c r="XI14" s="3">
        <v>0</v>
      </c>
      <c r="XJ14" s="3">
        <v>0</v>
      </c>
      <c r="XK14" s="3">
        <v>1</v>
      </c>
      <c r="XL14" s="3">
        <f>IF(COUNTBLANK(XB14:XJ14)&gt;0, "", SUM(XB14:XJ14))</f>
        <v>4</v>
      </c>
      <c r="XM14" s="2" t="s">
        <v>52</v>
      </c>
      <c r="XN14" s="3">
        <v>1</v>
      </c>
      <c r="XO14" s="3">
        <v>0</v>
      </c>
      <c r="XP14" s="3">
        <v>0</v>
      </c>
      <c r="XQ14" s="3">
        <v>1</v>
      </c>
      <c r="XR14" s="3">
        <v>0</v>
      </c>
      <c r="XS14" s="3">
        <v>2</v>
      </c>
      <c r="XT14" s="3">
        <v>1</v>
      </c>
      <c r="XU14" s="3">
        <f>IF(COUNTBLANK(XN14:XT14)&gt;0, "", SUM(XN14:XT14))</f>
        <v>5</v>
      </c>
      <c r="XV14" s="2" t="s">
        <v>52</v>
      </c>
      <c r="XW14" s="3">
        <v>4</v>
      </c>
      <c r="XX14" s="3">
        <v>5</v>
      </c>
      <c r="XY14" s="3">
        <v>5</v>
      </c>
      <c r="XZ14" s="5">
        <v>3.6</v>
      </c>
      <c r="YA14" s="5">
        <v>3.6</v>
      </c>
      <c r="YB14" s="5">
        <v>5</v>
      </c>
      <c r="YC14" s="5">
        <v>5</v>
      </c>
      <c r="YD14" s="5">
        <v>5</v>
      </c>
      <c r="YE14" s="5">
        <v>3</v>
      </c>
      <c r="YF14" s="5">
        <v>3.6</v>
      </c>
      <c r="YG14" s="5">
        <v>5</v>
      </c>
      <c r="YH14" s="5">
        <v>5</v>
      </c>
      <c r="YI14" s="5">
        <v>4</v>
      </c>
      <c r="YJ14" s="5">
        <v>5</v>
      </c>
      <c r="YK14" s="5">
        <v>3.6</v>
      </c>
      <c r="YL14" s="5">
        <v>2.2999999999999998</v>
      </c>
      <c r="YM14" s="5">
        <v>1</v>
      </c>
      <c r="YN14" s="5">
        <v>3.6</v>
      </c>
      <c r="YO14" s="5">
        <v>3.6</v>
      </c>
      <c r="YP14" s="5">
        <f>IF(COUNTBLANK(XW14:YO14)&gt;0, "", SUM(XW14:YO14))</f>
        <v>75.899999999999991</v>
      </c>
      <c r="YQ14" s="5">
        <f>IF(COUNTBLANK(XW14:YO14)&gt;0, "", SUM(XY14,XZ14,YA14,YB14,YC14,YF14,YJ14,YN14,YO14))</f>
        <v>38</v>
      </c>
      <c r="YR14" s="5">
        <f>IF(COUNTBLANK(XW14:YO14)&gt;0, "", SUM(XW14,XX14,YK14,YL14,YM14))</f>
        <v>15.899999999999999</v>
      </c>
      <c r="YS14" s="5">
        <f>IF(COUNTBLANK(XW14:YO14)&gt;0, "", SUM(YD14,YE14,YG14,YH14,YI14))</f>
        <v>22</v>
      </c>
      <c r="YT14" s="2">
        <v>44808</v>
      </c>
      <c r="YU14" s="3">
        <v>0</v>
      </c>
      <c r="YV14" s="3">
        <v>50</v>
      </c>
      <c r="YW14" s="3">
        <v>0</v>
      </c>
      <c r="YX14" s="3">
        <v>0</v>
      </c>
      <c r="YY14" s="3">
        <v>10</v>
      </c>
      <c r="YZ14" s="3">
        <v>0</v>
      </c>
      <c r="ZA14" s="3">
        <v>0</v>
      </c>
      <c r="ZB14" s="3">
        <v>10</v>
      </c>
      <c r="ZC14" s="3">
        <v>20</v>
      </c>
      <c r="ZD14" s="3">
        <v>10</v>
      </c>
      <c r="ZE14" s="3">
        <v>10</v>
      </c>
      <c r="ZF14" s="3">
        <v>0</v>
      </c>
      <c r="ZG14" s="3">
        <v>0</v>
      </c>
      <c r="ZH14" s="3">
        <v>0</v>
      </c>
      <c r="ZI14" s="3">
        <v>10</v>
      </c>
      <c r="ZJ14" s="3">
        <v>10</v>
      </c>
      <c r="ZK14" s="3">
        <v>40</v>
      </c>
      <c r="ZL14" s="3">
        <v>10</v>
      </c>
      <c r="ZM14" s="3">
        <v>0</v>
      </c>
      <c r="ZN14" s="3">
        <v>10</v>
      </c>
      <c r="ZO14" s="3">
        <v>20</v>
      </c>
      <c r="ZP14" s="3">
        <v>0</v>
      </c>
      <c r="ZQ14" s="3">
        <v>20</v>
      </c>
      <c r="ZR14" s="3">
        <v>30</v>
      </c>
      <c r="ZS14" s="3">
        <v>30</v>
      </c>
      <c r="ZT14" s="3">
        <v>10</v>
      </c>
      <c r="ZU14" s="3">
        <v>0</v>
      </c>
      <c r="ZV14" s="3">
        <v>0</v>
      </c>
      <c r="ZW14" s="26">
        <f>IF(COUNTBLANK(YU14:ZV14)&gt;0, "", AVERAGE(YU14:ZV14))</f>
        <v>10.714285714285714</v>
      </c>
      <c r="ZX14" s="26">
        <f>IF(COUNTA(YU14:ZV14)=0, "", AVERAGE(YV14,ZH14,ZI14,ZJ14,ZK14,ZL14,ZN14,ZP14,ZQ14))</f>
        <v>16.666666666666668</v>
      </c>
      <c r="ZY14" s="26">
        <f>IF(COUNTA(YU14:ZV14)=0, "", AVERAGE(YW14,YX14,YY14,YZ14,ZB14,ZD14,ZS14,ZT14))</f>
        <v>8.75</v>
      </c>
      <c r="ZZ14" s="26">
        <f>IF(COUNTA(YU14:ZV14)=0, "", AVERAGE(ZA14,ZE14,ZF14,ZG14,ZU14,ZV14))</f>
        <v>1.6666666666666667</v>
      </c>
      <c r="AAA14" s="2" t="s">
        <v>52</v>
      </c>
      <c r="AAB14" s="3">
        <v>2</v>
      </c>
      <c r="AAC14" s="3">
        <v>1</v>
      </c>
      <c r="AAD14" s="3">
        <v>3</v>
      </c>
      <c r="AAE14" s="3">
        <v>1</v>
      </c>
      <c r="AAF14" s="3">
        <v>2</v>
      </c>
      <c r="AAG14" s="3">
        <v>2</v>
      </c>
      <c r="AAH14" s="3">
        <v>2</v>
      </c>
      <c r="AAI14" s="3">
        <v>1</v>
      </c>
      <c r="AAJ14" s="3">
        <v>1</v>
      </c>
      <c r="AAK14" s="3">
        <v>2</v>
      </c>
      <c r="AAL14" s="3">
        <v>1</v>
      </c>
      <c r="AAM14" s="3">
        <v>1</v>
      </c>
      <c r="AAN14" s="3">
        <v>2</v>
      </c>
      <c r="AAO14" s="3">
        <v>3</v>
      </c>
      <c r="AAP14" s="3">
        <v>1</v>
      </c>
      <c r="AAQ14" s="3">
        <v>2</v>
      </c>
      <c r="AAR14" s="3">
        <v>1</v>
      </c>
      <c r="AAS14" s="3">
        <v>3</v>
      </c>
      <c r="AAT14" s="3">
        <v>2</v>
      </c>
      <c r="AAU14" s="3">
        <v>1</v>
      </c>
      <c r="AAV14" s="3">
        <v>1</v>
      </c>
      <c r="AAW14" s="3">
        <v>3</v>
      </c>
      <c r="AAX14" s="3">
        <v>1</v>
      </c>
      <c r="AAY14" s="3">
        <v>1</v>
      </c>
      <c r="AAZ14" s="3">
        <v>2</v>
      </c>
      <c r="ABA14" s="3">
        <v>2</v>
      </c>
      <c r="ABB14" s="3">
        <v>1</v>
      </c>
      <c r="ABC14" s="3">
        <v>3</v>
      </c>
      <c r="ABD14" s="3">
        <v>1</v>
      </c>
      <c r="ABE14" s="3">
        <v>2</v>
      </c>
      <c r="ABF14" s="3">
        <f>IF(SUM(AAB14:AAJ14,AAL14:AAP14,AAR14:AAV14,AAX14:ABC14)=0, "", SUM(AAB14:AAJ14,AAL14:AAP14,AAR14:AAV14,AAX14:ABC14))</f>
        <v>41</v>
      </c>
      <c r="ABG14" s="3">
        <f>IF(SUM(ABJ14, ABK14, ABL14, ABM14, ABN14)=0, "", IF(OR(ABJ14&gt;=8, ABK14&gt;=10, ABL14&gt;=13, ABM14&gt;=10, ABN14&gt;=15), 1, 0))</f>
        <v>0</v>
      </c>
      <c r="ABH14" s="3">
        <f>IF(SUM(AAB14:AAC14,AAE14,AAF14,AAG14,AAH14,AAN14,AAT14,ABA14,ABC14)=0, "", SUM(AAB14:AAC14,AAE14,AAF14,AAG14,AAH14,AAN14,AAT14,ABA14,ABC14))</f>
        <v>19</v>
      </c>
      <c r="ABI14" s="3">
        <f>IF(SUM(AAD14,AAI14:AAJ14,AAL14:AAM14,AAO14:AAP14,AAR14:AAS14,AAU14:AAV14,AAX14:AAZ14,ABB14)=0, "", SUM(AAD14,AAI14:AAJ14,AAL14:AAM14,AAO14:AAP14,AAR14:AAS14,AAU14:AAV14,AAX14:AAZ14,ABB14))</f>
        <v>22</v>
      </c>
      <c r="ABJ14" s="3">
        <f>IF(SUM(AAU14:AAV14,AAX14:AAY14,ABB14)=0, "", SUM(AAU14:AAV14,AAX14:AAY14,ABB14))</f>
        <v>5</v>
      </c>
      <c r="ABK14" s="3">
        <f>IF(SUM(AAJ14,AAL14:AAM14,AAP14,AAR14)=0, "", SUM(AAJ14,AAL14:AAM14,AAP14,AAR14))</f>
        <v>5</v>
      </c>
      <c r="ABL14" s="3">
        <f>IF(SUM(AAD14,AAI14,AAO14,AAS14,AAZ14)=0, "", SUM(AAD14,AAI14,AAO14,AAS14,AAZ14))</f>
        <v>12</v>
      </c>
      <c r="ABM14" s="3">
        <f>IF(SUM(AAB14:AAC14,AAE14,AAG14,ABA14)=0, "", SUM(AAB14:AAC14,AAE14,AAG14,ABA14))</f>
        <v>8</v>
      </c>
      <c r="ABN14" s="3">
        <f>IF(SUM(AAF14,AAH14,AAN14,AAT14,ABC14)=0, "", SUM(AAF14,AAH14,AAN14,AAT14,ABC14))</f>
        <v>11</v>
      </c>
      <c r="ABO14" s="3">
        <f>IF(ABJ14="", "", IF(ABJ14&gt;=8, 1, 0))</f>
        <v>0</v>
      </c>
      <c r="ABP14" s="3">
        <f>IF(ABK14="", "", IF(ABK14&gt;=10, 1, 0))</f>
        <v>0</v>
      </c>
      <c r="ABQ14" s="3">
        <f>IF(ABL14="", "", IF(ABL14&gt;=13, 1, 0))</f>
        <v>0</v>
      </c>
      <c r="ABR14" s="3">
        <f>IF(ABM14="", "", IF(ABM14&gt;=10, 1, 0))</f>
        <v>0</v>
      </c>
      <c r="ABS14" s="3">
        <f>IF(ABN14="", "", IF(ABN14&gt;=15, 1, 0))</f>
        <v>0</v>
      </c>
      <c r="ABT14" s="3">
        <f>IF(AND(AAK14="", AAQ14="", AAW14=""), "", IF(AAK14=5,1,0) + IF(AAQ14=5,1,0) + IF(AAW14=5,1,0))</f>
        <v>0</v>
      </c>
      <c r="ABU14" s="2" t="s">
        <v>52</v>
      </c>
      <c r="ABV14" s="3">
        <v>2</v>
      </c>
      <c r="ABW14" s="3">
        <v>2</v>
      </c>
      <c r="ABX14" s="3">
        <v>1</v>
      </c>
      <c r="ABY14" s="3">
        <v>1</v>
      </c>
      <c r="ABZ14" s="3">
        <v>2</v>
      </c>
      <c r="ACA14" s="3">
        <v>1</v>
      </c>
      <c r="ACB14" s="3">
        <v>2</v>
      </c>
      <c r="ACC14" s="3">
        <v>2</v>
      </c>
      <c r="ACD14" s="3">
        <v>2</v>
      </c>
      <c r="ACE14" s="3">
        <v>2</v>
      </c>
      <c r="ACF14" s="3">
        <v>2</v>
      </c>
      <c r="ACG14" s="3">
        <v>2</v>
      </c>
      <c r="ACH14" s="3">
        <v>3</v>
      </c>
      <c r="ACI14" s="3">
        <v>1</v>
      </c>
      <c r="ACJ14" s="3">
        <v>1</v>
      </c>
      <c r="ACK14" s="3">
        <v>1</v>
      </c>
      <c r="ACL14" s="3">
        <v>2</v>
      </c>
      <c r="ACM14" s="3">
        <v>4</v>
      </c>
      <c r="ACN14" s="3">
        <v>1</v>
      </c>
      <c r="ACO14" s="3">
        <v>2</v>
      </c>
      <c r="ACP14" s="3">
        <v>2</v>
      </c>
      <c r="ACQ14" s="3">
        <v>1</v>
      </c>
      <c r="ACR14" s="3">
        <v>2</v>
      </c>
      <c r="ACS14" s="3">
        <v>2</v>
      </c>
      <c r="ACT14" s="3">
        <v>1</v>
      </c>
      <c r="ACU14" s="3">
        <v>3</v>
      </c>
      <c r="ACV14" s="3">
        <v>1</v>
      </c>
      <c r="ACW14" s="3">
        <v>2</v>
      </c>
      <c r="ACX14" s="3">
        <v>2</v>
      </c>
      <c r="ACY14" s="3">
        <v>1</v>
      </c>
      <c r="ACZ14" s="3">
        <v>2</v>
      </c>
      <c r="ADA14" s="3">
        <v>1</v>
      </c>
      <c r="ADB14" s="3">
        <v>4</v>
      </c>
      <c r="ADC14" s="3">
        <v>2</v>
      </c>
      <c r="ADD14" s="3">
        <v>3</v>
      </c>
      <c r="ADE14" s="3">
        <v>1</v>
      </c>
      <c r="ADF14" s="5">
        <f>IF(COUNTA(ABV14:ADE14)=0, "", SUM(ABV14:ADE14))</f>
        <v>66</v>
      </c>
      <c r="ADG14" s="5">
        <f>IF(COUNTA(ABV14:ADE14)=0, "", SUM(ACF14,ACG14,ACP14,ACR14,ACT14,ACX14))</f>
        <v>11</v>
      </c>
      <c r="ADH14" s="5">
        <f>IF(COUNTA(ABV14:ADE14)=0, "", SUM(ACH14,ACM14,ACO14,ACU14,ADB14))</f>
        <v>16</v>
      </c>
      <c r="ADI14" s="5">
        <f>IF(COUNTA(ABV14:ADE14)=0, "", SUM(ABX14,ACI14,ACN14,ACS14,ACV14,ADA14))</f>
        <v>7</v>
      </c>
      <c r="ADJ14" s="5">
        <f>IF(COUNTA(ABV14:ADE14)=0, "", SUM(ABW14,ACA14,ACC14,ACE14,ACL14,ADC14))</f>
        <v>11</v>
      </c>
      <c r="ADK14" s="5">
        <f>IF(COUNTA(ABV14:ADE14)=0, "", SUM(ACJ14,ACK14,ACQ14,ACW14,ACY14,ACZ14,ADD14,ADE14))</f>
        <v>12</v>
      </c>
      <c r="ADL14" s="5">
        <f>IF(COUNTA(ABV14:ADE14)=0, "", SUM(ABV14,ABY14,ABZ14,ACB14,ACD14))</f>
        <v>9</v>
      </c>
      <c r="ADM14" s="2" t="s">
        <v>52</v>
      </c>
      <c r="ADN14" s="3">
        <v>1</v>
      </c>
      <c r="ADO14" s="3">
        <v>1</v>
      </c>
      <c r="ADP14" s="3">
        <v>3</v>
      </c>
      <c r="ADQ14" s="3">
        <v>2</v>
      </c>
      <c r="ADR14" s="3">
        <v>3</v>
      </c>
      <c r="ADS14" s="3">
        <v>2</v>
      </c>
      <c r="ADT14" s="3">
        <v>2</v>
      </c>
      <c r="ADU14" s="3">
        <v>2</v>
      </c>
      <c r="ADV14" s="3">
        <v>3</v>
      </c>
      <c r="ADW14" s="3">
        <v>1</v>
      </c>
      <c r="ADX14" s="3">
        <v>1</v>
      </c>
      <c r="ADY14" s="3">
        <v>2</v>
      </c>
      <c r="ADZ14" s="3">
        <v>2</v>
      </c>
      <c r="AEA14" s="3">
        <v>3</v>
      </c>
      <c r="AEB14" s="3">
        <v>2</v>
      </c>
      <c r="AEC14" s="3">
        <v>1</v>
      </c>
      <c r="AED14" s="3">
        <v>1</v>
      </c>
      <c r="AEE14" s="3">
        <v>1</v>
      </c>
      <c r="AEF14" s="3">
        <v>1</v>
      </c>
      <c r="AEG14" s="3">
        <v>2</v>
      </c>
      <c r="AEH14" s="3">
        <f>IF(COUNTA(ADN14:AEG14)=0, "", SUM(ADN14:AEG14))</f>
        <v>36</v>
      </c>
      <c r="AEI14" s="8">
        <v>45039</v>
      </c>
      <c r="AEJ14" s="2">
        <v>44728</v>
      </c>
      <c r="AEK14" s="2" t="s">
        <v>10</v>
      </c>
      <c r="AEL14" s="2">
        <v>44668</v>
      </c>
      <c r="AEM14" s="2" t="s">
        <v>4</v>
      </c>
      <c r="AEN14" s="3">
        <v>6</v>
      </c>
      <c r="AEO14" s="2" t="s">
        <v>10</v>
      </c>
      <c r="AFW14" s="3" t="str">
        <f>IF(COUNTA(AER14:AFU14)=0, "", SUM(AER14:AFU14))</f>
        <v/>
      </c>
      <c r="AGI14"/>
      <c r="AHC14"/>
      <c r="AHT14" s="3" t="str">
        <f>IF(COUNTBLANK(AHJ14:AHS14)&gt;0, "", SUM(AHJ14:AHS14))</f>
        <v/>
      </c>
      <c r="AHU14" s="3" t="str">
        <f>IF(COUNTBLANK(AHJ14:AHS14)&gt;0, "", SUM(AHN14,AHS14))</f>
        <v/>
      </c>
      <c r="AHV14" s="3" t="str">
        <f>IF(COUNTBLANK(AHJ14:AHS14)&gt;0, "", SUM(AHL14,AHO14))</f>
        <v/>
      </c>
      <c r="AHW14" s="3" t="str">
        <f>IF(COUNTBLANK(AHJ14:AHS14)&gt;0, "", SUM(AHP14,AHR14))</f>
        <v/>
      </c>
      <c r="AHX14" s="3" t="str">
        <f>IF(COUNTBLANK(AHJ14:AHS14)&gt;0, "", SUM(AHM14,AHQ14))</f>
        <v/>
      </c>
      <c r="AHY14" s="3" t="str">
        <f>IF(COUNTBLANK(AHJ14:AHS14)&gt;0, "", SUM(AHJ14:AHK14))</f>
        <v/>
      </c>
      <c r="AIU14" s="3" t="s">
        <v>1625</v>
      </c>
      <c r="AIV14" s="3" t="s">
        <v>1625</v>
      </c>
      <c r="AIW14" s="3" t="s">
        <v>1625</v>
      </c>
      <c r="AJI14" s="3" t="str">
        <f>IF(COUNTBLANK(AIY14:AJG14)&gt;0, "", SUM(AIY14:AJG14))</f>
        <v/>
      </c>
      <c r="AJR14" s="3" t="str">
        <f>IF(COUNTBLANK(AJK14:AJQ14)&gt;0, "", SUM(AJK14:AJQ14))</f>
        <v/>
      </c>
    </row>
    <row r="15" spans="1:954" ht="15" customHeight="1" x14ac:dyDescent="0.3">
      <c r="A15" s="3" t="s">
        <v>2151</v>
      </c>
      <c r="B15" s="3" t="s">
        <v>2125</v>
      </c>
      <c r="W15" s="3" t="str">
        <f>IF(COUNTA(E15,G15,I15,K15,M15,O15,Q15,S15,U15)=0, "", IF(OR(E15=1,G15=1,I15=1,K15=1,M15=1,O15=1,Q15=1,S15=1,U15=1), 1, 0))</f>
        <v/>
      </c>
      <c r="X15" s="3">
        <v>1</v>
      </c>
      <c r="AJ15" s="3" t="str">
        <f>IF(OR(ISBLANK(AE15), ISBLANK(AG15)), "", AG15 - AE15)</f>
        <v/>
      </c>
      <c r="AL15" s="3" t="str">
        <f>IF(OR(ISBLANK(AG15), ISBLANK(AK15)), "", AK15 - AG15)</f>
        <v/>
      </c>
      <c r="AN15" s="10" t="str">
        <f>IF(OR(ISBLANK(AM15), ISBLANK(AF15)), "", AF15 - AM15)</f>
        <v/>
      </c>
      <c r="AS15" t="str">
        <f>IF(ISBLANK(AR15), "", IF(AR15="ישראל", 1, 2))</f>
        <v/>
      </c>
      <c r="AZ15" s="3" t="str">
        <f>IF(ISBLANK(AY15), "", IF(AY15&lt;=8, 1, IF(AY15&lt;=12, 2, 3)))</f>
        <v/>
      </c>
      <c r="BB15" s="3" t="str">
        <f>IF(ISBLANK(BA15), "", IF(BA15&lt;=8, 1, IF(BA15&lt;=12, 2, 3)))</f>
        <v/>
      </c>
      <c r="CM15" s="3" t="str">
        <f>IF(SUM(BI15:BQ15,BS15:BW15,BY15:CC15,CE15:CJ15)=0, "", SUM(BI15:BQ15,BS15:BW15,BY15:CC15,CE15:CJ15))</f>
        <v/>
      </c>
      <c r="CN15" s="3" t="str">
        <f>IF(SUM(CQ15, CR15, CS15, CT15, CU15)=0, "", IF(OR(CQ15&gt;=8, CR15&gt;=10, CS15&gt;=13, CT15&gt;=10, CU15&gt;=15), 1, 0))</f>
        <v/>
      </c>
      <c r="CO15" s="3" t="str">
        <f>IF(SUM(BI15:BJ15,BL15,BM15,BN15,BO15,BU15,CA15,CH15,CJ15)=0, "", SUM(BI15:BJ15,BL15,BM15,BN15,BO15,BU15,CA15,CH15,CJ15))</f>
        <v/>
      </c>
      <c r="CP15" s="3" t="str">
        <f>IF(SUM(BK15,BP15:BQ15,BS15:BT15,BV15:BW15,BY15:BZ15,CB15:CC15,CE15:CG15,CI15)=0, "", SUM(BK15,BP15:BQ15,BS15:BT15,BV15:BW15,BY15:BZ15,CB15:CC15,CE15:CG15,CI15))</f>
        <v/>
      </c>
      <c r="CQ15" s="3" t="str">
        <f>IF(SUM(CB15:CC15,CE15:CF15,CI15)=0, "", SUM(CB15:CC15,CE15:CF15,CI15))</f>
        <v/>
      </c>
      <c r="CR15" s="3" t="str">
        <f>IF(SUM(BQ15,BS15:BT15,BW15,BY15)=0, "", SUM(BQ15,BS15:BT15,BW15,BY15))</f>
        <v/>
      </c>
      <c r="CS15" s="3" t="str">
        <f>IF(SUM(BK15,BP15,BV15,BZ15,CG15)=0, "", SUM(BK15,BP15,BV15,BZ15,CG15))</f>
        <v/>
      </c>
      <c r="CT15" s="3" t="str">
        <f>IF(SUM(BI15:BJ15,BL15,BN15,CH15)=0, "", SUM(BI15:BJ15,BL15,BN15,CH15))</f>
        <v/>
      </c>
      <c r="CU15" s="3" t="str">
        <f>IF(SUM(BM15,BO15,BU15,CA15,CJ15)=0, "", SUM(BM15,BO15,BU15,CA15,CJ15))</f>
        <v/>
      </c>
      <c r="CV15" s="3" t="str">
        <f>IF(CQ15="", "", IF(CQ15&gt;=8, 1, 0))</f>
        <v/>
      </c>
      <c r="CW15" s="3" t="str">
        <f>IF(CR15="", "", IF(CR15&gt;=10, 1, 0))</f>
        <v/>
      </c>
      <c r="CX15" s="3" t="str">
        <f>IF(CS15="", "", IF(CS15&gt;=13, 1, 0))</f>
        <v/>
      </c>
      <c r="CY15" s="3" t="str">
        <f>IF(CT15="", "", IF(CT15&gt;=10, 1, 0))</f>
        <v/>
      </c>
      <c r="CZ15" s="3" t="str">
        <f>IF(CU15="", "", IF(CU15&gt;=15, 1, 0))</f>
        <v/>
      </c>
      <c r="DA15" s="3" t="str">
        <f>IF(AND(BR15="", BX15="", CD15=""), "", IF(BR15=5,1,0) + IF(BX15=5,1,0) + IF(CD15=5,1,0))</f>
        <v/>
      </c>
      <c r="FS15" s="4" t="str">
        <f>IF(COUNTBLANK(FM15:FR15)&gt;0, "", AVERAGE(FM15:FR15))</f>
        <v/>
      </c>
      <c r="GE15" s="3" t="str">
        <f>IF(COUNTBLANK(FU15:GC15)&gt;0, "", SUM(FU15:GC15))</f>
        <v/>
      </c>
      <c r="GN15" s="3" t="str">
        <f>IF(COUNTBLANK(GG15:GM15)&gt;0, "", SUM(GG15:GM15))</f>
        <v/>
      </c>
      <c r="HI15" s="3" t="str">
        <f>IF(COUNTBLANK(GQ15:HH15)&gt;0, "", SUM(GQ15:HH15))</f>
        <v/>
      </c>
      <c r="IJ15" s="3" t="str">
        <f>IF(COUNTA(HK15:II15)=0, "", SUM(HK15,HL15,HN15,HO15,HP15,HU15,HV15,HX15,HZ15,IA15,IB15,IH15))</f>
        <v/>
      </c>
      <c r="IK15" s="3" t="str">
        <f>IF(COUNTA(HK15:II15)=0, "", SUM(HM15,HQ15,HR15,HS15,HT15,HW15,HY15,IC15,ID15,IE15,IF15,IG15,II15))</f>
        <v/>
      </c>
      <c r="JK15" s="3" t="str">
        <f>IF(COUNTA(IL15:JJ15)=0, "", SUM(IL15,IM15,IO15,IP15,IQ15,IV15,IW15,IY15,JA15,JB15,JC15,JI15))</f>
        <v/>
      </c>
      <c r="JL15" s="3" t="str">
        <f>IF(COUNTA(IL15:JJ15)=0, "", SUM(IN15,IR15,IS15,IT15,IU15,IX15,IZ15,JD15,JE15,JF15,JG15,JH15,JJ15))</f>
        <v/>
      </c>
      <c r="KX15" s="5" t="str">
        <f>IF(COUNTA(JN15:KW15)=0, "", SUM(JN15:KW15))</f>
        <v/>
      </c>
      <c r="KY15" s="5" t="str">
        <f>IF(COUNTA(JN15:KW15)=0, "", SUM(JX15,JY15,KH15,KJ15,KL15,KP15))</f>
        <v/>
      </c>
      <c r="KZ15" s="5" t="str">
        <f>IF(COUNTA(JN15:KW15)=0, "", SUM(JZ15,KE15,KG15,KM15,KT15))</f>
        <v/>
      </c>
      <c r="LA15" s="5" t="str">
        <f>IF(COUNTA(JN15:KW15)=0, "", SUM(JP15,KA15,KF15,KK15,KN15,KS15))</f>
        <v/>
      </c>
      <c r="LB15" s="5" t="str">
        <f>IF(COUNTA(JN15:KW15)=0, "", SUM(JO15,JS15,JU15,JW15,KD15,KU15))</f>
        <v/>
      </c>
      <c r="LC15" s="5" t="str">
        <f>IF(COUNTA(JN15:KW15)=0, "", SUM(KB15,KC15,KI15,KO15,KQ15,KR15,KV15,KW15))</f>
        <v/>
      </c>
      <c r="LD15" s="5" t="str">
        <f>IF(COUNTA(JN15:KW15)=0, "", SUM(JN15,JQ15,JR15,JT15,JV15))</f>
        <v/>
      </c>
      <c r="MH15" s="26" t="str">
        <f>IF(COUNTBLANK(LF15:MG15)&gt;0, "", AVERAGE(LF15:MG15))</f>
        <v/>
      </c>
      <c r="MI15" s="26" t="str">
        <f>IF(COUNTA(LF15:MG15)=0, "", AVERAGE(LG15,LS15,LT15,LU15,LV15,LW15,LY15,MA15,MB15))</f>
        <v/>
      </c>
      <c r="MJ15" s="26" t="str">
        <f>IF(COUNTA(LF15:MG15)=0, "", AVERAGE(LH15,LI15,LJ15,LK15,LM15,LO15,MD15,ME15))</f>
        <v/>
      </c>
      <c r="MK15" s="26" t="str">
        <f>IF(COUNTA(LF15:MG15)=0, "", AVERAGE(LL15,LP15,LQ15,LR15,MF15,MG15))</f>
        <v/>
      </c>
      <c r="NG15" s="3" t="str">
        <f>IF(COUNTA(MM15:NF15)=0, "", SUM(MM15:NF15))</f>
        <v/>
      </c>
      <c r="OK15" s="3" t="str">
        <f>IF(COUNTA(NI15:OJ15)=0, "", SUM(NK15,NP15,NS15,NW15,OC15,OG15,OJ15))</f>
        <v/>
      </c>
      <c r="OL15" s="3" t="str">
        <f>IF(COUNTA(NI15:OJ15)=0, "", SUM(NJ15,NL15,NQ15,NV15,NZ15,OB15,OD15))</f>
        <v/>
      </c>
      <c r="OM15" s="3" t="str">
        <f>IF(COUNTA(NI15:OJ15)=0, "", SUM(NN15,NR15,NU15,NY15,OA15,OF15,OI15))</f>
        <v/>
      </c>
      <c r="ON15" s="3" t="str">
        <f>IF(COUNTA(NI15:OJ15)=0, "", SUM(NI15,NM15,NO15,NT15,NX15,OE15,OH15))</f>
        <v/>
      </c>
      <c r="PT15" s="26" t="str">
        <f>IF(COUNTBLANK(OR15:PS15)&gt;0, "", AVERAGE(OR15:PS15))</f>
        <v/>
      </c>
      <c r="PU15" s="26" t="str">
        <f>IF(COUNTA(OR15:PS15)=0, "", AVERAGE(OS15,PE15,PF15,PG15,PH15,PI15,PK15,PM15,PN15))</f>
        <v/>
      </c>
      <c r="PV15" s="26" t="str">
        <f>IF(COUNTA(OR15:PS15)=0, "", AVERAGE(OT15,OU15,OV15,OW15,OY15,PA15,PP15,PQ15))</f>
        <v/>
      </c>
      <c r="PW15" s="26" t="str">
        <f>IF(COUNTA(OR15:PS15)=0, "", AVERAGE(OX15,PB15,PC15,PD15,PR15,PS15))</f>
        <v/>
      </c>
      <c r="QI15" s="3" t="str">
        <f>IF(COUNTBLANK(PY15:QG15)&gt;0, "", SUM(PY15:QG15))</f>
        <v/>
      </c>
      <c r="QU15" s="3" t="str">
        <f>IF(COUNTBLANK(QK15:QS15)&gt;0, "", SUM(QK15:QS15))</f>
        <v/>
      </c>
      <c r="RG15" s="3" t="str">
        <f>IF(COUNTBLANK(QW15:RE15)&gt;0, "", SUM(QW15:RE15))</f>
        <v/>
      </c>
      <c r="RP15" s="3" t="str">
        <f>IF(COUNTBLANK(RI15:RO15)&gt;0, "", SUM(RI15:RO15))</f>
        <v/>
      </c>
      <c r="RY15" s="3" t="str">
        <f>IF(COUNTBLANK(RR15:RX15)&gt;0, "", SUM(RR15:RX15))</f>
        <v/>
      </c>
      <c r="SH15" s="3" t="str">
        <f>IF(COUNTBLANK(SA15:SG15)&gt;0, "", SUM(SA15:SG15))</f>
        <v/>
      </c>
      <c r="TC15" s="3" t="str">
        <f>IF(COUNTBLANK(SJ15:TB15)&gt;0, "", SUM(SJ15:TB15))</f>
        <v/>
      </c>
      <c r="TD15" s="3" t="str">
        <f>IF(COUNTBLANK(SJ15:TB15)&gt;0, "", SUM(SL15,SO15,SR15,SS15,ST15,SU15,SV15,SX15,SY15,TB15))</f>
        <v/>
      </c>
      <c r="TE15" s="3" t="str">
        <f>IF(COUNTBLANK(SJ15:TB15)&gt;0, "", SUM(SJ15,SK15,SM15,SN15,SQ15,SW15,SZ15,TA15))</f>
        <v/>
      </c>
      <c r="TZ15" s="3" t="str">
        <f>IF(COUNTBLANK(TG15:TY15)&gt;0, "", SUM(TG15:TY15))</f>
        <v/>
      </c>
      <c r="UA15" s="3" t="str">
        <f>IF(COUNTBLANK(TG15:TY15)&gt;0, "", SUM(TI15,TL15,TO15,TP15,TQ15,TR15,TS15,TU15,TV15,TY15))</f>
        <v/>
      </c>
      <c r="UB15" s="3" t="str">
        <f>IF(COUNTBLANK(TG15:TY15)&gt;0, "", SUM(TG15,TH15,TJ15,TK15,TN15,TT15,TW15,TX15))</f>
        <v/>
      </c>
      <c r="UW15" s="3" t="str">
        <f>IF(COUNTBLANK(UD15:UV15)&gt;0, "", SUM(UD15:UV15))</f>
        <v/>
      </c>
      <c r="UX15" s="3" t="str">
        <f>IF(COUNTBLANK(UD15:UV15)&gt;0, "", SUM(UF15,UI15,UL15,UM15,UN15,UO15,UP15,UR15,US15,UV15))</f>
        <v/>
      </c>
      <c r="UY15" s="3" t="str">
        <f>IF(COUNTBLANK(UD15:UV15)&gt;0, "", SUM(UD15,UE15,UG15,UH15,UK15,UQ15,UT15,UU15))</f>
        <v/>
      </c>
      <c r="WR15" s="3" t="str">
        <f>IF(COUNTBLANK(VO15:WQ15)&gt;0, "", SUM(VQ15:WJ15))</f>
        <v/>
      </c>
      <c r="WS15" s="3" t="str">
        <f>IF(COUNTBLANK(VO15:WQ15)&gt;0, "", SUM(VQ15:VZ15))</f>
        <v/>
      </c>
      <c r="WT15" s="3" t="str">
        <f>IF(COUNTBLANK(VO15:WQ15)&gt;0, "", SUM(WA15:WL15))</f>
        <v/>
      </c>
      <c r="WU15" s="3" t="str">
        <f>IF(COUNTBLANK(VO15:WQ15)&gt;0, "", SUM(WK15:WL15))</f>
        <v/>
      </c>
      <c r="WV15" s="3" t="str">
        <f>IF(COUNTA(VO15:WQ15)=0, "", IF(AND(OR(VO15=1, VP15=1), OR(VQ15&gt;=1, VR15&gt;=1, VS15&gt;=1, VT15&gt;=1, VU15&gt;=1), OR(VV15&gt;=1, VW15&gt;=1), COUNTIF(VX15:WD15, "&gt;=1")&gt;=2, COUNTIF(WE15:WJ15, "&gt;=1")&gt;=2, OR(WN15=1, WN15=2), OR(WO15&gt;=1, WP15&gt;=1), WQ15&lt;1), 1, 0))</f>
        <v/>
      </c>
      <c r="WW15" s="3" t="str">
        <f>IF(COUNTBLANK(VO15:WQ15)&gt;0, "", SUM(VQ15:VU15))</f>
        <v/>
      </c>
      <c r="WX15" s="3" t="str">
        <f>IF(COUNTBLANK(VO15:WQ15)&gt;0, "", SUM(VV15:VW15))</f>
        <v/>
      </c>
      <c r="WY15" s="3" t="str">
        <f>IF(COUNTBLANK(VO15:WQ15)&gt;0, "", SUM(VX15:WD15))</f>
        <v/>
      </c>
      <c r="WZ15" s="3" t="str">
        <f>IF(COUNTBLANK(VO15:WQ15)&gt;0, "", SUM(WE15:WJ15))</f>
        <v/>
      </c>
      <c r="XL15" s="3" t="str">
        <f>IF(COUNTBLANK(XB15:XJ15)&gt;0, "", SUM(XB15:XJ15))</f>
        <v/>
      </c>
      <c r="XU15" s="3" t="str">
        <f>IF(COUNTBLANK(XN15:XT15)&gt;0, "", SUM(XN15:XT15))</f>
        <v/>
      </c>
      <c r="YP15" s="5" t="str">
        <f>IF(COUNTBLANK(XW15:YO15)&gt;0, "", SUM(XW15:YO15))</f>
        <v/>
      </c>
      <c r="YQ15" s="5" t="str">
        <f>IF(COUNTBLANK(XW15:YO15)&gt;0, "", SUM(XY15,XZ15,YA15,YB15,YC15,YF15,YJ15,YN15,YO15))</f>
        <v/>
      </c>
      <c r="YR15" s="5" t="str">
        <f>IF(COUNTBLANK(XW15:YO15)&gt;0, "", SUM(XW15,XX15,YK15,YL15,YM15))</f>
        <v/>
      </c>
      <c r="YS15" s="5" t="str">
        <f>IF(COUNTBLANK(XW15:YO15)&gt;0, "", SUM(YD15,YE15,YG15,YH15,YI15))</f>
        <v/>
      </c>
      <c r="ZW15" s="26" t="str">
        <f>IF(COUNTBLANK(YU15:ZV15)&gt;0, "", AVERAGE(YU15:ZV15))</f>
        <v/>
      </c>
      <c r="ZX15" s="26" t="str">
        <f>IF(COUNTA(YU15:ZV15)=0, "", AVERAGE(YV15,ZH15,ZI15,ZJ15,ZK15,ZL15,ZN15,ZP15,ZQ15))</f>
        <v/>
      </c>
      <c r="ZY15" s="26" t="str">
        <f>IF(COUNTA(YU15:ZV15)=0, "", AVERAGE(YW15,YX15,YY15,YZ15,ZB15,ZD15,ZS15,ZT15))</f>
        <v/>
      </c>
      <c r="ZZ15" s="26" t="str">
        <f>IF(COUNTA(YU15:ZV15)=0, "", AVERAGE(ZA15,ZE15,ZF15,ZG15,ZU15,ZV15))</f>
        <v/>
      </c>
      <c r="ABF15" s="3" t="str">
        <f>IF(SUM(AAB15:AAJ15,AAL15:AAP15,AAR15:AAV15,AAX15:ABC15)=0, "", SUM(AAB15:AAJ15,AAL15:AAP15,AAR15:AAV15,AAX15:ABC15))</f>
        <v/>
      </c>
      <c r="ABG15" s="3" t="str">
        <f>IF(SUM(ABJ15, ABK15, ABL15, ABM15, ABN15)=0, "", IF(OR(ABJ15&gt;=8, ABK15&gt;=10, ABL15&gt;=13, ABM15&gt;=10, ABN15&gt;=15), 1, 0))</f>
        <v/>
      </c>
      <c r="ABH15" s="3" t="str">
        <f>IF(SUM(AAB15:AAC15,AAE15,AAF15,AAG15,AAH15,AAN15,AAT15,ABA15,ABC15)=0, "", SUM(AAB15:AAC15,AAE15,AAF15,AAG15,AAH15,AAN15,AAT15,ABA15,ABC15))</f>
        <v/>
      </c>
      <c r="ABI15" s="3" t="str">
        <f>IF(SUM(AAD15,AAI15:AAJ15,AAL15:AAM15,AAO15:AAP15,AAR15:AAS15,AAU15:AAV15,AAX15:AAZ15,ABB15)=0, "", SUM(AAD15,AAI15:AAJ15,AAL15:AAM15,AAO15:AAP15,AAR15:AAS15,AAU15:AAV15,AAX15:AAZ15,ABB15))</f>
        <v/>
      </c>
      <c r="ABJ15" s="3" t="str">
        <f>IF(SUM(AAU15:AAV15,AAX15:AAY15,ABB15)=0, "", SUM(AAU15:AAV15,AAX15:AAY15,ABB15))</f>
        <v/>
      </c>
      <c r="ABK15" s="3" t="str">
        <f>IF(SUM(AAJ15,AAL15:AAM15,AAP15,AAR15)=0, "", SUM(AAJ15,AAL15:AAM15,AAP15,AAR15))</f>
        <v/>
      </c>
      <c r="ABL15" s="3" t="str">
        <f>IF(SUM(AAD15,AAI15,AAO15,AAS15,AAZ15)=0, "", SUM(AAD15,AAI15,AAO15,AAS15,AAZ15))</f>
        <v/>
      </c>
      <c r="ABM15" s="3" t="str">
        <f>IF(SUM(AAB15:AAC15,AAE15,AAG15,ABA15)=0, "", SUM(AAB15:AAC15,AAE15,AAG15,ABA15))</f>
        <v/>
      </c>
      <c r="ABN15" s="3" t="str">
        <f>IF(SUM(AAF15,AAH15,AAN15,AAT15,ABC15)=0, "", SUM(AAF15,AAH15,AAN15,AAT15,ABC15))</f>
        <v/>
      </c>
      <c r="ABO15" s="3" t="str">
        <f>IF(ABJ15="", "", IF(ABJ15&gt;=8, 1, 0))</f>
        <v/>
      </c>
      <c r="ABP15" s="3" t="str">
        <f>IF(ABK15="", "", IF(ABK15&gt;=10, 1, 0))</f>
        <v/>
      </c>
      <c r="ABQ15" s="3" t="str">
        <f>IF(ABL15="", "", IF(ABL15&gt;=13, 1, 0))</f>
        <v/>
      </c>
      <c r="ABR15" s="3" t="str">
        <f>IF(ABM15="", "", IF(ABM15&gt;=10, 1, 0))</f>
        <v/>
      </c>
      <c r="ABS15" s="3" t="str">
        <f>IF(ABN15="", "", IF(ABN15&gt;=15, 1, 0))</f>
        <v/>
      </c>
      <c r="ABT15" s="3" t="str">
        <f>IF(AND(AAK15="", AAQ15="", AAW15=""), "", IF(AAK15=5,1,0) + IF(AAQ15=5,1,0) + IF(AAW15=5,1,0))</f>
        <v/>
      </c>
      <c r="ADF15" s="5" t="str">
        <f>IF(COUNTA(ABV15:ADE15)=0, "", SUM(ABV15:ADE15))</f>
        <v/>
      </c>
      <c r="ADG15" s="5" t="str">
        <f>IF(COUNTA(ABV15:ADE15)=0, "", SUM(ACF15,ACG15,ACP15,ACR15,ACT15,ACX15))</f>
        <v/>
      </c>
      <c r="ADH15" s="5" t="str">
        <f>IF(COUNTA(ABV15:ADE15)=0, "", SUM(ACH15,ACM15,ACO15,ACU15,ADB15))</f>
        <v/>
      </c>
      <c r="ADI15" s="5" t="str">
        <f>IF(COUNTA(ABV15:ADE15)=0, "", SUM(ABX15,ACI15,ACN15,ACS15,ACV15,ADA15))</f>
        <v/>
      </c>
      <c r="ADJ15" s="5" t="str">
        <f>IF(COUNTA(ABV15:ADE15)=0, "", SUM(ABW15,ACA15,ACC15,ACE15,ACL15,ADC15))</f>
        <v/>
      </c>
      <c r="ADK15" s="5" t="str">
        <f>IF(COUNTA(ABV15:ADE15)=0, "", SUM(ACJ15,ACK15,ACQ15,ACW15,ACY15,ACZ15,ADD15,ADE15))</f>
        <v/>
      </c>
      <c r="ADL15" s="5" t="str">
        <f>IF(COUNTA(ABV15:ADE15)=0, "", SUM(ABV15,ABY15,ABZ15,ACB15,ACD15))</f>
        <v/>
      </c>
      <c r="AEH15" s="3" t="str">
        <f>IF(COUNTA(ADN15:AEG15)=0, "", SUM(ADN15:AEG15))</f>
        <v/>
      </c>
      <c r="AFW15" s="3" t="str">
        <f>IF(COUNTA(AER15:AFU15)=0, "", SUM(AER15:AFU15))</f>
        <v/>
      </c>
      <c r="AHT15" s="3" t="str">
        <f>IF(COUNTBLANK(AHJ15:AHS15)&gt;0, "", SUM(AHJ15:AHS15))</f>
        <v/>
      </c>
      <c r="AHU15" s="3" t="str">
        <f>IF(COUNTBLANK(AHJ15:AHS15)&gt;0, "", SUM(AHN15,AHS15))</f>
        <v/>
      </c>
      <c r="AHV15" s="3" t="str">
        <f>IF(COUNTBLANK(AHJ15:AHS15)&gt;0, "", SUM(AHL15,AHO15))</f>
        <v/>
      </c>
      <c r="AHW15" s="3" t="str">
        <f>IF(COUNTBLANK(AHJ15:AHS15)&gt;0, "", SUM(AHP15,AHR15))</f>
        <v/>
      </c>
      <c r="AHX15" s="3" t="str">
        <f>IF(COUNTBLANK(AHJ15:AHS15)&gt;0, "", SUM(AHM15,AHQ15))</f>
        <v/>
      </c>
      <c r="AHY15" s="3" t="str">
        <f>IF(COUNTBLANK(AHJ15:AHS15)&gt;0, "", SUM(AHJ15:AHK15))</f>
        <v/>
      </c>
      <c r="AJI15" s="3" t="str">
        <f>IF(COUNTBLANK(AIY15:AJG15)&gt;0, "", SUM(AIY15:AJG15))</f>
        <v/>
      </c>
      <c r="AJR15" s="3" t="str">
        <f>IF(COUNTBLANK(AJK15:AJQ15)&gt;0, "", SUM(AJK15:AJQ15))</f>
        <v/>
      </c>
    </row>
    <row r="16" spans="1:954" ht="15" customHeight="1" x14ac:dyDescent="0.3">
      <c r="A16" s="3">
        <v>308512</v>
      </c>
      <c r="B16" s="3" t="s">
        <v>1961</v>
      </c>
      <c r="C16" s="2">
        <v>44355</v>
      </c>
      <c r="D16" s="3">
        <v>1</v>
      </c>
      <c r="E16" s="3">
        <v>1</v>
      </c>
      <c r="F16" s="3">
        <v>0</v>
      </c>
      <c r="G16" s="3">
        <v>0</v>
      </c>
      <c r="H16" s="3">
        <v>0</v>
      </c>
      <c r="I16" s="3">
        <v>0</v>
      </c>
      <c r="J16" s="3">
        <v>1</v>
      </c>
      <c r="K16" s="3">
        <v>0</v>
      </c>
      <c r="L16" s="3">
        <v>0</v>
      </c>
      <c r="M16" s="3">
        <v>0</v>
      </c>
      <c r="N16" s="3">
        <v>0</v>
      </c>
      <c r="O16" s="3">
        <v>0</v>
      </c>
      <c r="P16" s="3">
        <v>0</v>
      </c>
      <c r="Q16" s="3">
        <v>0</v>
      </c>
      <c r="R16" s="3">
        <v>0</v>
      </c>
      <c r="S16" s="3">
        <v>1</v>
      </c>
      <c r="T16" s="3">
        <v>0</v>
      </c>
      <c r="U16" s="3">
        <v>0</v>
      </c>
      <c r="V16" s="3">
        <f>IF(COUNTA(D16,F16,H16,J16,L16,N16,P16,R16,T16)=0, "", IF(OR(D16=1,F16=1,H16=1,J16=1,L16=1,N16=1,P16=1,R16=1,T16=1), 1, 0))</f>
        <v>1</v>
      </c>
      <c r="W16" s="3">
        <f>IF(COUNTA(E16,G16,I16,K16,M16,O16,Q16,S16,U16)=0, "", IF(OR(E16=1,G16=1,I16=1,K16=1,M16=1,O16=1,Q16=1,S16=1,U16=1), 1, 0))</f>
        <v>1</v>
      </c>
      <c r="X16" s="3">
        <v>0</v>
      </c>
      <c r="Y16" s="3">
        <v>1</v>
      </c>
      <c r="Z16" s="3">
        <v>1</v>
      </c>
      <c r="AA16" s="3">
        <v>1</v>
      </c>
      <c r="AB16" s="3">
        <f>IF(AG16&lt;&gt;"", 1, 0)</f>
        <v>1</v>
      </c>
      <c r="AC16" s="3">
        <f>IF(AH16&lt;&gt;"", 1, 0)</f>
        <v>0</v>
      </c>
      <c r="AD16" s="3">
        <v>0</v>
      </c>
      <c r="AE16" s="7" t="s">
        <v>202</v>
      </c>
      <c r="AF16" s="2">
        <v>44743</v>
      </c>
      <c r="AG16" s="8" t="s">
        <v>470</v>
      </c>
      <c r="AJ16" s="3">
        <f>IF(OR(ISBLANK(AE16), ISBLANK(AG16)), "", AG16 - AE16)</f>
        <v>25</v>
      </c>
      <c r="AK16" s="9">
        <v>44411</v>
      </c>
      <c r="AL16" s="3">
        <f>IF(OR(ISBLANK(AG16), ISBLANK(AK16)), "", AK16 - AG16)</f>
        <v>30</v>
      </c>
      <c r="AM16" s="2">
        <v>44691</v>
      </c>
      <c r="AN16" s="10">
        <f>IF(OR(ISBLANK(AM16), ISBLANK(AF16)), "", AF16 - AM16)</f>
        <v>52</v>
      </c>
      <c r="AO16" s="2">
        <v>44356</v>
      </c>
      <c r="AP16" s="2">
        <v>33960</v>
      </c>
      <c r="AQ16" s="3">
        <f>IF(OR(ISBLANK(AO16), ISBLANK(AP16)), "", DATEDIF(AP16, AO16, "Y"))</f>
        <v>28</v>
      </c>
      <c r="AR16" t="s">
        <v>199</v>
      </c>
      <c r="AS16">
        <f>IF(ISBLANK(AR16), "", IF(AR16="ישראל", 1, 2))</f>
        <v>2</v>
      </c>
      <c r="AT16" t="s">
        <v>44</v>
      </c>
      <c r="AU16" t="s">
        <v>0</v>
      </c>
      <c r="AW16" s="3">
        <v>1</v>
      </c>
      <c r="AX16" s="3">
        <v>3</v>
      </c>
      <c r="AY16" s="3">
        <v>17</v>
      </c>
      <c r="AZ16" s="3">
        <f>IF(ISBLANK(AY16), "", IF(AY16&lt;=8, 1, IF(AY16&lt;=12, 2, 3)))</f>
        <v>3</v>
      </c>
      <c r="BA16" s="3">
        <v>15</v>
      </c>
      <c r="BB16" s="3">
        <f>IF(ISBLANK(BA16), "", IF(BA16&lt;=8, 1, IF(BA16&lt;=12, 2, 3)))</f>
        <v>3</v>
      </c>
      <c r="BC16" t="s">
        <v>200</v>
      </c>
      <c r="BD16" t="s">
        <v>201</v>
      </c>
      <c r="BE16" s="3">
        <v>2</v>
      </c>
      <c r="BG16" s="3">
        <v>3</v>
      </c>
      <c r="BH16" s="2" t="s">
        <v>202</v>
      </c>
      <c r="BI16" s="3">
        <v>4</v>
      </c>
      <c r="BJ16" s="3">
        <v>4</v>
      </c>
      <c r="BK16" s="3">
        <v>2</v>
      </c>
      <c r="BL16" s="3">
        <v>1</v>
      </c>
      <c r="BM16" s="3">
        <v>4</v>
      </c>
      <c r="BN16" s="3">
        <v>3</v>
      </c>
      <c r="BO16" s="3">
        <v>4</v>
      </c>
      <c r="BP16" s="3">
        <v>2</v>
      </c>
      <c r="BQ16" s="3">
        <v>1</v>
      </c>
      <c r="BR16" s="3">
        <v>1</v>
      </c>
      <c r="BS16" s="3">
        <v>1</v>
      </c>
      <c r="BT16" s="3">
        <v>1</v>
      </c>
      <c r="BU16" s="3">
        <v>2</v>
      </c>
      <c r="BV16" s="3">
        <v>2</v>
      </c>
      <c r="BW16" s="3">
        <v>1</v>
      </c>
      <c r="BX16" s="3">
        <v>2</v>
      </c>
      <c r="BY16" s="3">
        <v>1</v>
      </c>
      <c r="BZ16" s="3">
        <v>2</v>
      </c>
      <c r="CA16" s="3">
        <v>3</v>
      </c>
      <c r="CB16" s="3">
        <v>4</v>
      </c>
      <c r="CC16" s="3">
        <v>2</v>
      </c>
      <c r="CD16" s="3">
        <v>2</v>
      </c>
      <c r="CE16" s="3">
        <v>4</v>
      </c>
      <c r="CF16" s="3">
        <v>4</v>
      </c>
      <c r="CG16" s="3">
        <v>5</v>
      </c>
      <c r="CH16" s="3">
        <v>3</v>
      </c>
      <c r="CI16" s="3">
        <v>5</v>
      </c>
      <c r="CJ16" s="3">
        <v>4</v>
      </c>
      <c r="CK16" s="3">
        <v>2</v>
      </c>
      <c r="CL16" s="3">
        <v>2</v>
      </c>
      <c r="CM16" s="3">
        <f>IF(SUM(BI16:BQ16,BS16:BW16,BY16:CC16,CE16:CJ16)=0, "", SUM(BI16:BQ16,BS16:BW16,BY16:CC16,CE16:CJ16))</f>
        <v>69</v>
      </c>
      <c r="CN16" s="3">
        <f>IF(SUM(CQ16, CR16, CS16, CT16, CU16)=0, "", IF(OR(CQ16&gt;=8, CR16&gt;=10, CS16&gt;=13, CT16&gt;=10, CU16&gt;=15), 1, 0))</f>
        <v>1</v>
      </c>
      <c r="CO16" s="3">
        <f>IF(SUM(BI16:BJ16,BL16,BM16,BN16,BO16,BU16,CA16,CH16,CJ16)=0, "", SUM(BI16:BJ16,BL16,BM16,BN16,BO16,BU16,CA16,CH16,CJ16))</f>
        <v>32</v>
      </c>
      <c r="CP16" s="3">
        <f>IF(SUM(BK16,BP16:BQ16,BS16:BT16,BV16:BW16,BY16:BZ16,CB16:CC16,CE16:CG16,CI16)=0, "", SUM(BK16,BP16:BQ16,BS16:BT16,BV16:BW16,BY16:BZ16,CB16:CC16,CE16:CG16,CI16))</f>
        <v>37</v>
      </c>
      <c r="CQ16" s="3">
        <f>IF(SUM(CB16:CC16,CE16:CF16,CI16)=0, "", SUM(CB16:CC16,CE16:CF16,CI16))</f>
        <v>19</v>
      </c>
      <c r="CR16" s="3">
        <f>IF(SUM(BQ16,BS16:BT16,BW16,BY16)=0, "", SUM(BQ16,BS16:BT16,BW16,BY16))</f>
        <v>5</v>
      </c>
      <c r="CS16" s="3">
        <f>IF(SUM(BK16,BP16,BV16,BZ16,CG16)=0, "", SUM(BK16,BP16,BV16,BZ16,CG16))</f>
        <v>13</v>
      </c>
      <c r="CT16" s="3">
        <f>IF(SUM(BI16:BJ16,BL16,BN16,CH16)=0, "", SUM(BI16:BJ16,BL16,BN16,CH16))</f>
        <v>15</v>
      </c>
      <c r="CU16" s="3">
        <f>IF(SUM(BM16,BO16,BU16,CA16,CJ16)=0, "", SUM(BM16,BO16,BU16,CA16,CJ16))</f>
        <v>17</v>
      </c>
      <c r="CV16" s="3">
        <f>IF(CQ16="", "", IF(CQ16&gt;=8, 1, 0))</f>
        <v>1</v>
      </c>
      <c r="CW16" s="3">
        <f>IF(CR16="", "", IF(CR16&gt;=10, 1, 0))</f>
        <v>0</v>
      </c>
      <c r="CX16" s="3">
        <f>IF(CS16="", "", IF(CS16&gt;=13, 1, 0))</f>
        <v>1</v>
      </c>
      <c r="CY16" s="3">
        <f>IF(CT16="", "", IF(CT16&gt;=10, 1, 0))</f>
        <v>1</v>
      </c>
      <c r="CZ16" s="3">
        <f>IF(CU16="", "", IF(CU16&gt;=15, 1, 0))</f>
        <v>1</v>
      </c>
      <c r="DA16" s="3">
        <f>IF(AND(BR16="", BX16="", CD16=""), "", IF(BR16=5,1,0) + IF(BX16=5,1,0) + IF(CD16=5,1,0))</f>
        <v>0</v>
      </c>
      <c r="DB16" s="2" t="s">
        <v>202</v>
      </c>
      <c r="DC16" s="5">
        <v>0</v>
      </c>
      <c r="DE16" s="5">
        <v>5</v>
      </c>
      <c r="DF16" s="6">
        <v>5</v>
      </c>
      <c r="DG16" s="5">
        <v>0</v>
      </c>
      <c r="DI16" s="5">
        <v>0</v>
      </c>
      <c r="DK16" s="5">
        <v>0</v>
      </c>
      <c r="DM16" s="5">
        <v>5</v>
      </c>
      <c r="DN16" s="6">
        <v>6</v>
      </c>
      <c r="DO16" s="5">
        <v>0</v>
      </c>
      <c r="DQ16" s="5">
        <v>0</v>
      </c>
      <c r="DS16" s="5">
        <v>5</v>
      </c>
      <c r="DT16" s="6">
        <v>16</v>
      </c>
      <c r="DU16" s="5">
        <v>0</v>
      </c>
      <c r="DW16" s="5">
        <v>0</v>
      </c>
      <c r="DY16" s="5">
        <v>0</v>
      </c>
      <c r="EA16" s="5">
        <v>5</v>
      </c>
      <c r="EB16" s="6">
        <v>16</v>
      </c>
      <c r="EC16" s="5">
        <v>1</v>
      </c>
      <c r="EE16" s="5">
        <v>0</v>
      </c>
      <c r="EG16" s="5">
        <v>0</v>
      </c>
      <c r="EI16" s="5">
        <v>5</v>
      </c>
      <c r="EJ16" s="6">
        <v>9</v>
      </c>
      <c r="EK16" s="3">
        <v>4</v>
      </c>
      <c r="EL16" s="3">
        <v>2</v>
      </c>
      <c r="EM16" s="3">
        <v>2</v>
      </c>
      <c r="EN16" s="2" t="s">
        <v>202</v>
      </c>
      <c r="EO16" s="3">
        <v>1</v>
      </c>
      <c r="EP16" s="3">
        <v>2</v>
      </c>
      <c r="EQ16" s="3">
        <v>0</v>
      </c>
      <c r="ER16" s="3">
        <v>2</v>
      </c>
      <c r="ES16" s="3">
        <v>1</v>
      </c>
      <c r="ET16" s="3">
        <v>3</v>
      </c>
      <c r="EU16" s="3">
        <v>3</v>
      </c>
      <c r="EV16" s="3">
        <v>1</v>
      </c>
      <c r="EW16" s="3">
        <v>2</v>
      </c>
      <c r="EX16" s="3">
        <v>1</v>
      </c>
      <c r="EY16" s="3">
        <v>1</v>
      </c>
      <c r="EZ16" s="3">
        <v>1</v>
      </c>
      <c r="FA16" s="3">
        <v>2</v>
      </c>
      <c r="FB16" s="3">
        <v>1</v>
      </c>
      <c r="FC16" s="3">
        <v>2</v>
      </c>
      <c r="FD16" s="3">
        <v>0</v>
      </c>
      <c r="FE16" s="3">
        <v>3</v>
      </c>
      <c r="FF16" s="3">
        <v>3</v>
      </c>
      <c r="FG16" s="3">
        <v>1</v>
      </c>
      <c r="FH16" s="3">
        <v>3</v>
      </c>
      <c r="FI16" s="3">
        <v>33</v>
      </c>
      <c r="FJ16" s="3">
        <v>1</v>
      </c>
      <c r="FK16" s="3">
        <v>1</v>
      </c>
      <c r="FL16" s="2" t="s">
        <v>202</v>
      </c>
      <c r="FM16" s="3">
        <v>4</v>
      </c>
      <c r="FN16" s="3">
        <v>4</v>
      </c>
      <c r="FO16" s="3">
        <v>4</v>
      </c>
      <c r="FP16" s="3">
        <v>4</v>
      </c>
      <c r="FQ16" s="3">
        <v>4</v>
      </c>
      <c r="FR16" s="3">
        <v>4</v>
      </c>
      <c r="FS16" s="4">
        <f>IF(COUNTBLANK(FM16:FR16)&gt;0, "", AVERAGE(FM16:FR16))</f>
        <v>4</v>
      </c>
      <c r="FT16" s="2" t="s">
        <v>203</v>
      </c>
      <c r="FU16" s="3">
        <v>0</v>
      </c>
      <c r="FV16" s="3">
        <v>1</v>
      </c>
      <c r="FW16" s="3">
        <v>2</v>
      </c>
      <c r="FX16" s="3">
        <v>1</v>
      </c>
      <c r="FY16" s="3">
        <v>0</v>
      </c>
      <c r="FZ16" s="3">
        <v>0</v>
      </c>
      <c r="GA16" s="3">
        <v>0</v>
      </c>
      <c r="GB16" s="3">
        <v>0</v>
      </c>
      <c r="GC16" s="3">
        <v>0</v>
      </c>
      <c r="GD16" s="3">
        <v>0</v>
      </c>
      <c r="GE16" s="3">
        <f>IF(COUNTBLANK(FU16:GC16)&gt;0, "", SUM(FU16:GC16))</f>
        <v>4</v>
      </c>
      <c r="GF16" s="2" t="s">
        <v>203</v>
      </c>
      <c r="GG16" s="3">
        <v>1</v>
      </c>
      <c r="GH16" s="3">
        <v>0</v>
      </c>
      <c r="GI16" s="3">
        <v>1</v>
      </c>
      <c r="GJ16" s="3">
        <v>1</v>
      </c>
      <c r="GK16" s="3">
        <v>0</v>
      </c>
      <c r="GL16" s="3">
        <v>0</v>
      </c>
      <c r="GM16" s="3">
        <v>0</v>
      </c>
      <c r="GN16" s="3">
        <f>IF(COUNTBLANK(GG16:GM16)&gt;0, "", SUM(GG16:GM16))</f>
        <v>3</v>
      </c>
      <c r="GO16" s="2" t="s">
        <v>90</v>
      </c>
      <c r="GP16" s="3">
        <v>1</v>
      </c>
      <c r="GQ16" s="3">
        <v>4</v>
      </c>
      <c r="GR16" s="3">
        <v>5</v>
      </c>
      <c r="GS16" s="3">
        <v>5</v>
      </c>
      <c r="GT16" s="3">
        <v>5</v>
      </c>
      <c r="GU16" s="3">
        <v>4</v>
      </c>
      <c r="GV16" s="3">
        <v>5</v>
      </c>
      <c r="GW16" s="3">
        <v>5</v>
      </c>
      <c r="GX16" s="3">
        <v>5</v>
      </c>
      <c r="GY16" s="3">
        <v>5</v>
      </c>
      <c r="GZ16" s="3">
        <v>5</v>
      </c>
      <c r="HA16" s="3">
        <v>4</v>
      </c>
      <c r="HB16" s="3">
        <v>4</v>
      </c>
      <c r="HC16" s="3">
        <v>5</v>
      </c>
      <c r="HD16" s="3">
        <v>4</v>
      </c>
      <c r="HE16" s="3">
        <v>4</v>
      </c>
      <c r="HF16" s="3">
        <v>5</v>
      </c>
      <c r="HG16" s="3">
        <v>4</v>
      </c>
      <c r="HH16" s="3">
        <v>5</v>
      </c>
      <c r="HI16" s="3">
        <f>IF(COUNTBLANK(GQ16:HH16)&gt;0, "", SUM(GQ16:HH16))</f>
        <v>83</v>
      </c>
      <c r="HJ16" s="2" t="s">
        <v>90</v>
      </c>
      <c r="HK16" s="3">
        <v>2</v>
      </c>
      <c r="HL16" s="3">
        <v>1</v>
      </c>
      <c r="HM16" s="3">
        <v>0</v>
      </c>
      <c r="HN16" s="3">
        <v>1</v>
      </c>
      <c r="HO16" s="3">
        <v>1</v>
      </c>
      <c r="HP16" s="3">
        <v>1</v>
      </c>
      <c r="HQ16" s="3">
        <v>0</v>
      </c>
      <c r="HR16" s="3">
        <v>2</v>
      </c>
      <c r="HS16" s="3">
        <v>0</v>
      </c>
      <c r="HT16" s="3">
        <v>1</v>
      </c>
      <c r="HU16" s="3">
        <v>1</v>
      </c>
      <c r="HV16" s="3">
        <v>2</v>
      </c>
      <c r="HW16" s="3">
        <v>0</v>
      </c>
      <c r="HX16" s="3">
        <v>1</v>
      </c>
      <c r="HY16" s="3">
        <v>0</v>
      </c>
      <c r="HZ16" s="3">
        <v>2</v>
      </c>
      <c r="IA16" s="3">
        <v>1</v>
      </c>
      <c r="IB16" s="3">
        <v>0</v>
      </c>
      <c r="IC16" s="3">
        <v>0</v>
      </c>
      <c r="ID16" s="3">
        <v>0</v>
      </c>
      <c r="IE16" s="3">
        <v>0</v>
      </c>
      <c r="IF16" s="3">
        <v>0</v>
      </c>
      <c r="IG16" s="3">
        <v>0</v>
      </c>
      <c r="IH16" s="3">
        <v>2</v>
      </c>
      <c r="II16" s="3">
        <v>1</v>
      </c>
      <c r="IJ16" s="3">
        <f>IF(COUNTA(HK16:II16)=0, "", SUM(HK16,HL16,HN16,HO16,HP16,HU16,HV16,HX16,HZ16,IA16,IB16,IH16))</f>
        <v>15</v>
      </c>
      <c r="IK16" s="3">
        <f>IF(COUNTA(HK16:II16)=0, "", SUM(HM16,HQ16,HR16,HS16,HT16,HW16,HY16,IC16,ID16,IE16,IF16,IG16,II16))</f>
        <v>4</v>
      </c>
      <c r="IL16" s="3">
        <v>1</v>
      </c>
      <c r="IM16" s="3">
        <v>2</v>
      </c>
      <c r="IN16" s="3">
        <v>1</v>
      </c>
      <c r="IO16" s="3">
        <v>1</v>
      </c>
      <c r="IP16" s="3">
        <v>1</v>
      </c>
      <c r="IQ16" s="3">
        <v>1</v>
      </c>
      <c r="IR16" s="3">
        <v>1</v>
      </c>
      <c r="IS16" s="3">
        <v>2</v>
      </c>
      <c r="IT16" s="3">
        <v>1</v>
      </c>
      <c r="IU16" s="3">
        <v>0</v>
      </c>
      <c r="IV16" s="3">
        <v>3</v>
      </c>
      <c r="IW16" s="3">
        <v>2</v>
      </c>
      <c r="IX16" s="3">
        <v>0</v>
      </c>
      <c r="IY16" s="3">
        <v>1</v>
      </c>
      <c r="IZ16" s="3">
        <v>0</v>
      </c>
      <c r="JA16" s="3">
        <v>2</v>
      </c>
      <c r="JB16" s="3">
        <v>1</v>
      </c>
      <c r="JC16" s="3">
        <v>2</v>
      </c>
      <c r="JD16" s="3">
        <v>1</v>
      </c>
      <c r="JE16" s="3">
        <v>0</v>
      </c>
      <c r="JF16" s="3">
        <v>1</v>
      </c>
      <c r="JG16" s="3">
        <v>1</v>
      </c>
      <c r="JH16" s="3">
        <v>0</v>
      </c>
      <c r="JI16" s="3">
        <v>1</v>
      </c>
      <c r="JJ16" s="3">
        <v>3</v>
      </c>
      <c r="JK16" s="3">
        <f>IF(COUNTA(IL16:JJ16)=0, "", SUM(IL16,IM16,IO16,IP16,IQ16,IV16,IW16,IY16,JA16,JB16,JC16,JI16))</f>
        <v>18</v>
      </c>
      <c r="JL16" s="3">
        <f>IF(COUNTA(IL16:JJ16)=0, "", SUM(IN16,IR16,IS16,IT16,IU16,IX16,IZ16,JD16,JE16,JF16,JG16,JH16,JJ16))</f>
        <v>11</v>
      </c>
      <c r="JM16" s="2" t="s">
        <v>90</v>
      </c>
      <c r="JN16" s="3">
        <v>2</v>
      </c>
      <c r="JO16" s="3">
        <v>1</v>
      </c>
      <c r="JP16" s="3">
        <v>2</v>
      </c>
      <c r="JQ16" s="3">
        <v>1</v>
      </c>
      <c r="JR16" s="3">
        <v>1</v>
      </c>
      <c r="JS16" s="3">
        <v>2</v>
      </c>
      <c r="JT16" s="3">
        <v>1</v>
      </c>
      <c r="JU16" s="3">
        <v>1</v>
      </c>
      <c r="JV16" s="3">
        <v>2</v>
      </c>
      <c r="JW16" s="3">
        <v>1</v>
      </c>
      <c r="JX16" s="3">
        <v>3</v>
      </c>
      <c r="JY16" s="3">
        <v>1</v>
      </c>
      <c r="JZ16" s="3">
        <v>2</v>
      </c>
      <c r="KA16" s="3">
        <v>2</v>
      </c>
      <c r="KB16" s="3">
        <v>2</v>
      </c>
      <c r="KC16" s="3">
        <v>2</v>
      </c>
      <c r="KD16" s="3">
        <v>3</v>
      </c>
      <c r="KE16" s="3">
        <v>3</v>
      </c>
      <c r="KF16" s="3">
        <v>2</v>
      </c>
      <c r="KG16" s="3">
        <v>2</v>
      </c>
      <c r="KH16" s="3">
        <v>1</v>
      </c>
      <c r="KI16" s="3">
        <v>4</v>
      </c>
      <c r="KJ16" s="3">
        <v>4</v>
      </c>
      <c r="KK16" s="3">
        <v>2</v>
      </c>
      <c r="KL16" s="3">
        <v>4</v>
      </c>
      <c r="KM16" s="3">
        <v>5</v>
      </c>
      <c r="KN16" s="3">
        <v>2</v>
      </c>
      <c r="KO16" s="3">
        <v>2</v>
      </c>
      <c r="KP16" s="3">
        <v>4</v>
      </c>
      <c r="KQ16" s="3">
        <v>4</v>
      </c>
      <c r="KR16" s="3">
        <v>3</v>
      </c>
      <c r="KS16" s="3">
        <v>1</v>
      </c>
      <c r="KT16" s="3">
        <v>2</v>
      </c>
      <c r="KU16" s="3">
        <v>2</v>
      </c>
      <c r="KV16" s="3">
        <v>2</v>
      </c>
      <c r="KW16" s="3">
        <v>4</v>
      </c>
      <c r="KX16" s="5">
        <f>IF(COUNTA(JN16:KW16)=0, "", SUM(JN16:KW16))</f>
        <v>82</v>
      </c>
      <c r="KY16" s="5">
        <f>IF(COUNTA(JN16:KW16)=0, "", SUM(JX16,JY16,KH16,KJ16,KL16,KP16))</f>
        <v>17</v>
      </c>
      <c r="KZ16" s="5">
        <f>IF(COUNTA(JN16:KW16)=0, "", SUM(JZ16,KE16,KG16,KM16,KT16))</f>
        <v>14</v>
      </c>
      <c r="LA16" s="5">
        <f>IF(COUNTA(JN16:KW16)=0, "", SUM(JP16,KA16,KF16,KK16,KN16,KS16))</f>
        <v>11</v>
      </c>
      <c r="LB16" s="5">
        <f>IF(COUNTA(JN16:KW16)=0, "", SUM(JO16,JS16,JU16,JW16,KD16,KU16))</f>
        <v>10</v>
      </c>
      <c r="LC16" s="5">
        <f>IF(COUNTA(JN16:KW16)=0, "", SUM(KB16,KC16,KI16,KO16,KQ16,KR16,KV16,KW16))</f>
        <v>23</v>
      </c>
      <c r="LD16" s="5">
        <f>IF(COUNTA(JN16:KW16)=0, "", SUM(JN16,JQ16,JR16,JT16,JV16))</f>
        <v>7</v>
      </c>
      <c r="LE16" s="2">
        <v>44592</v>
      </c>
      <c r="LF16" s="3">
        <v>40</v>
      </c>
      <c r="LG16" s="3">
        <v>20</v>
      </c>
      <c r="LH16" s="3">
        <v>20</v>
      </c>
      <c r="LI16" s="3">
        <v>0</v>
      </c>
      <c r="LJ16" s="3">
        <v>0</v>
      </c>
      <c r="LK16" s="3">
        <v>0</v>
      </c>
      <c r="LL16" s="3">
        <v>20</v>
      </c>
      <c r="LM16" s="3">
        <v>0</v>
      </c>
      <c r="LN16" s="3">
        <v>10</v>
      </c>
      <c r="LO16" s="3">
        <v>0</v>
      </c>
      <c r="LP16" s="3">
        <v>10</v>
      </c>
      <c r="LQ16" s="3">
        <v>0</v>
      </c>
      <c r="LR16" s="3">
        <v>0</v>
      </c>
      <c r="LS16" s="3">
        <v>30</v>
      </c>
      <c r="LT16" s="3">
        <v>40</v>
      </c>
      <c r="LU16" s="3">
        <v>0</v>
      </c>
      <c r="LV16" s="3">
        <v>0</v>
      </c>
      <c r="LW16" s="3">
        <v>10</v>
      </c>
      <c r="LX16" s="3">
        <v>0</v>
      </c>
      <c r="LY16" s="3">
        <v>0</v>
      </c>
      <c r="LZ16" s="3">
        <v>10</v>
      </c>
      <c r="MA16" s="3">
        <v>0</v>
      </c>
      <c r="MB16" s="3">
        <v>0</v>
      </c>
      <c r="MC16" s="3">
        <v>0</v>
      </c>
      <c r="MD16" s="3">
        <v>0</v>
      </c>
      <c r="ME16" s="3">
        <v>0</v>
      </c>
      <c r="MF16" s="3">
        <v>20</v>
      </c>
      <c r="MG16" s="3">
        <v>0</v>
      </c>
      <c r="MH16" s="26">
        <f>IF(COUNTBLANK(LF16:MG16)&gt;0, "", AVERAGE(LF16:MG16))</f>
        <v>8.2142857142857135</v>
      </c>
      <c r="MI16" s="26">
        <f>IF(COUNTA(LF16:MG16)=0, "", AVERAGE(LG16,LS16,LT16,LU16,LV16,LW16,LY16,MA16,MB16))</f>
        <v>11.111111111111111</v>
      </c>
      <c r="MJ16" s="26">
        <f>IF(COUNTA(LF16:MG16)=0, "", AVERAGE(LH16,LI16,LJ16,LK16,LM16,LO16,MD16,ME16))</f>
        <v>2.5</v>
      </c>
      <c r="MK16" s="26">
        <f>IF(COUNTA(LF16:MG16)=0, "", AVERAGE(LL16,LP16,LQ16,LR16,MF16,MG16))</f>
        <v>8.3333333333333339</v>
      </c>
      <c r="ML16" s="2" t="s">
        <v>31</v>
      </c>
      <c r="MM16" s="3">
        <v>3</v>
      </c>
      <c r="MN16" s="3">
        <v>2</v>
      </c>
      <c r="MO16" s="3">
        <v>2</v>
      </c>
      <c r="MP16" s="3">
        <v>2</v>
      </c>
      <c r="MQ16" s="3">
        <v>2</v>
      </c>
      <c r="MR16" s="3">
        <v>3</v>
      </c>
      <c r="MS16" s="3">
        <v>2</v>
      </c>
      <c r="MT16" s="3">
        <v>2</v>
      </c>
      <c r="MU16" s="3">
        <v>2</v>
      </c>
      <c r="MV16" s="3">
        <v>2</v>
      </c>
      <c r="MW16" s="3">
        <v>2</v>
      </c>
      <c r="MX16" s="3">
        <v>3</v>
      </c>
      <c r="MY16" s="3">
        <v>2</v>
      </c>
      <c r="MZ16" s="3">
        <v>3</v>
      </c>
      <c r="NA16" s="3">
        <v>2</v>
      </c>
      <c r="NB16" s="3">
        <v>2</v>
      </c>
      <c r="NC16" s="3">
        <v>2</v>
      </c>
      <c r="ND16" s="3">
        <v>2</v>
      </c>
      <c r="NE16" s="3">
        <v>2</v>
      </c>
      <c r="NF16" s="3">
        <v>2</v>
      </c>
      <c r="NG16" s="3">
        <f>IF(COUNTA(MM16:NF16)=0, "", SUM(MM16:NF16))</f>
        <v>44</v>
      </c>
      <c r="NH16" s="2" t="s">
        <v>31</v>
      </c>
      <c r="NI16" s="3">
        <v>4</v>
      </c>
      <c r="NJ16" s="3">
        <v>5</v>
      </c>
      <c r="NK16" s="3">
        <v>4</v>
      </c>
      <c r="NL16" s="3">
        <v>5</v>
      </c>
      <c r="NM16" s="3">
        <v>3</v>
      </c>
      <c r="NN16" s="3">
        <v>4</v>
      </c>
      <c r="NO16" s="3">
        <v>3</v>
      </c>
      <c r="NP16" s="3">
        <v>4</v>
      </c>
      <c r="NQ16" s="3">
        <v>4</v>
      </c>
      <c r="NR16" s="3">
        <v>4</v>
      </c>
      <c r="NS16" s="3">
        <v>2</v>
      </c>
      <c r="NT16" s="3">
        <v>4</v>
      </c>
      <c r="NU16" s="3">
        <v>4</v>
      </c>
      <c r="NV16" s="3">
        <v>5</v>
      </c>
      <c r="NW16" s="3">
        <v>2</v>
      </c>
      <c r="NX16" s="3">
        <v>2</v>
      </c>
      <c r="NY16" s="3">
        <v>4</v>
      </c>
      <c r="NZ16" s="3">
        <v>5</v>
      </c>
      <c r="OA16" s="3">
        <v>3</v>
      </c>
      <c r="OB16" s="3">
        <v>5</v>
      </c>
      <c r="OC16" s="3">
        <v>4</v>
      </c>
      <c r="OD16" s="3">
        <v>4</v>
      </c>
      <c r="OE16" s="3">
        <v>2</v>
      </c>
      <c r="OF16" s="3">
        <v>2</v>
      </c>
      <c r="OG16" s="3">
        <v>4</v>
      </c>
      <c r="OH16" s="3">
        <v>4</v>
      </c>
      <c r="OI16" s="3">
        <v>3</v>
      </c>
      <c r="OJ16" s="3">
        <v>4</v>
      </c>
      <c r="OK16" s="3">
        <f>IF(COUNTA(NI16:OJ16)=0, "", SUM(NK16,NP16,NS16,NW16,OC16,OG16,OJ16))</f>
        <v>24</v>
      </c>
      <c r="OL16" s="3">
        <f>IF(COUNTA(NI16:OJ16)=0, "", SUM(NJ16,NL16,NQ16,NV16,NZ16,OB16,OD16))</f>
        <v>33</v>
      </c>
      <c r="OM16" s="3">
        <f>IF(COUNTA(NI16:OJ16)=0, "", SUM(NN16,NR16,NU16,NY16,OA16,OF16,OI16))</f>
        <v>24</v>
      </c>
      <c r="ON16" s="3">
        <f>IF(COUNTA(NI16:OJ16)=0, "", SUM(NI16,NM16,NO16,NT16,NX16,OE16,OH16))</f>
        <v>22</v>
      </c>
      <c r="PT16" s="26" t="str">
        <f>IF(COUNTBLANK(OR16:PS16)&gt;0, "", AVERAGE(OR16:PS16))</f>
        <v/>
      </c>
      <c r="PU16" s="26" t="str">
        <f>IF(COUNTA(OR16:PS16)=0, "", AVERAGE(OS16,PE16,PF16,PG16,PH16,PI16,PK16,PM16,PN16))</f>
        <v/>
      </c>
      <c r="PV16" s="26" t="str">
        <f>IF(COUNTA(OR16:PS16)=0, "", AVERAGE(OT16,OU16,OV16,OW16,OY16,PA16,PP16,PQ16))</f>
        <v/>
      </c>
      <c r="PW16" s="26" t="str">
        <f>IF(COUNTA(OR16:PS16)=0, "", AVERAGE(OX16,PB16,PC16,PD16,PR16,PS16))</f>
        <v/>
      </c>
      <c r="PX16" s="2" t="s">
        <v>204</v>
      </c>
      <c r="PY16" s="3">
        <v>3</v>
      </c>
      <c r="PZ16" s="3">
        <v>3</v>
      </c>
      <c r="QA16" s="3">
        <v>3</v>
      </c>
      <c r="QB16" s="3">
        <v>3</v>
      </c>
      <c r="QC16" s="3">
        <v>3</v>
      </c>
      <c r="QD16" s="3">
        <v>2</v>
      </c>
      <c r="QE16" s="3">
        <v>2</v>
      </c>
      <c r="QF16" s="3">
        <v>2</v>
      </c>
      <c r="QG16" s="3">
        <v>1</v>
      </c>
      <c r="QH16" s="3">
        <v>3</v>
      </c>
      <c r="QI16" s="3">
        <f>IF(COUNTBLANK(PY16:QG16)&gt;0, "", SUM(PY16:QG16))</f>
        <v>22</v>
      </c>
      <c r="QJ16" s="2" t="s">
        <v>205</v>
      </c>
      <c r="QK16" s="3">
        <v>1</v>
      </c>
      <c r="QL16" s="3">
        <v>1</v>
      </c>
      <c r="QM16" s="3">
        <v>2</v>
      </c>
      <c r="QN16" s="3">
        <v>2</v>
      </c>
      <c r="QO16" s="3">
        <v>2</v>
      </c>
      <c r="QP16" s="3">
        <v>1</v>
      </c>
      <c r="QQ16" s="3">
        <v>1</v>
      </c>
      <c r="QR16" s="3">
        <v>0</v>
      </c>
      <c r="QS16" s="3">
        <v>0</v>
      </c>
      <c r="QT16" s="3">
        <v>2</v>
      </c>
      <c r="QU16" s="3">
        <f>IF(COUNTBLANK(QK16:QS16)&gt;0, "", SUM(QK16:QS16))</f>
        <v>10</v>
      </c>
      <c r="QV16" s="2" t="s">
        <v>206</v>
      </c>
      <c r="QW16" s="3">
        <v>0</v>
      </c>
      <c r="QX16" s="3">
        <v>0</v>
      </c>
      <c r="QY16" s="3">
        <v>1</v>
      </c>
      <c r="QZ16" s="3">
        <v>1</v>
      </c>
      <c r="RA16" s="3">
        <v>0</v>
      </c>
      <c r="RB16" s="3">
        <v>0</v>
      </c>
      <c r="RC16" s="3">
        <v>0</v>
      </c>
      <c r="RD16" s="3">
        <v>0</v>
      </c>
      <c r="RE16" s="3">
        <v>0</v>
      </c>
      <c r="RF16" s="3">
        <v>1</v>
      </c>
      <c r="RG16" s="3">
        <f>IF(COUNTBLANK(QW16:RE16)&gt;0, "", SUM(QW16:RE16))</f>
        <v>2</v>
      </c>
      <c r="RH16" s="2" t="s">
        <v>204</v>
      </c>
      <c r="RI16" s="3">
        <v>3</v>
      </c>
      <c r="RJ16" s="3">
        <v>2</v>
      </c>
      <c r="RK16" s="3">
        <v>3</v>
      </c>
      <c r="RL16" s="3">
        <v>2</v>
      </c>
      <c r="RM16" s="3">
        <v>0</v>
      </c>
      <c r="RN16" s="3">
        <v>2</v>
      </c>
      <c r="RO16" s="3">
        <v>3</v>
      </c>
      <c r="RP16" s="3">
        <f>IF(COUNTBLANK(RI16:RO16)&gt;0, "", SUM(RI16:RO16))</f>
        <v>15</v>
      </c>
      <c r="RQ16" s="2" t="s">
        <v>205</v>
      </c>
      <c r="RR16" s="3">
        <v>2</v>
      </c>
      <c r="RS16" s="3">
        <v>1</v>
      </c>
      <c r="RT16" s="3">
        <v>1</v>
      </c>
      <c r="RU16" s="3">
        <v>1</v>
      </c>
      <c r="RV16" s="3">
        <v>0</v>
      </c>
      <c r="RW16" s="3">
        <v>0</v>
      </c>
      <c r="RX16" s="3">
        <v>1</v>
      </c>
      <c r="RY16" s="3">
        <f>IF(COUNTBLANK(RR16:RX16)&gt;0, "", SUM(RR16:RX16))</f>
        <v>6</v>
      </c>
      <c r="RZ16" s="2" t="s">
        <v>206</v>
      </c>
      <c r="SA16" s="3">
        <v>0</v>
      </c>
      <c r="SB16" s="3">
        <v>0</v>
      </c>
      <c r="SC16" s="3">
        <v>1</v>
      </c>
      <c r="SD16" s="3">
        <v>0</v>
      </c>
      <c r="SE16" s="3">
        <v>0</v>
      </c>
      <c r="SF16" s="3">
        <v>0</v>
      </c>
      <c r="SG16" s="3">
        <v>1</v>
      </c>
      <c r="SH16" s="3">
        <f>IF(COUNTBLANK(SA16:SG16)&gt;0, "", SUM(SA16:SG16))</f>
        <v>2</v>
      </c>
      <c r="SI16" s="2" t="s">
        <v>204</v>
      </c>
      <c r="SJ16" s="3">
        <v>3</v>
      </c>
      <c r="SK16" s="3">
        <v>4</v>
      </c>
      <c r="SL16" s="3">
        <v>3</v>
      </c>
      <c r="SM16" s="3">
        <v>3</v>
      </c>
      <c r="SN16" s="3">
        <v>2</v>
      </c>
      <c r="SO16" s="3">
        <v>2</v>
      </c>
      <c r="SP16" s="5">
        <v>5</v>
      </c>
      <c r="SQ16" s="3">
        <v>3</v>
      </c>
      <c r="SR16" s="3">
        <v>3</v>
      </c>
      <c r="SS16" s="3">
        <v>3</v>
      </c>
      <c r="ST16" s="3">
        <v>3</v>
      </c>
      <c r="SU16" s="3">
        <v>4</v>
      </c>
      <c r="SV16" s="3">
        <v>3</v>
      </c>
      <c r="SW16" s="3">
        <v>3</v>
      </c>
      <c r="SX16" s="3">
        <v>4</v>
      </c>
      <c r="SY16" s="3">
        <v>5</v>
      </c>
      <c r="SZ16" s="3">
        <v>2</v>
      </c>
      <c r="TA16" s="3">
        <v>5</v>
      </c>
      <c r="TB16" s="3">
        <v>3</v>
      </c>
      <c r="TC16" s="3">
        <f>IF(COUNTBLANK(SJ16:TB16)&gt;0, "", SUM(SJ16:TB16))</f>
        <v>63</v>
      </c>
      <c r="TD16" s="3">
        <f>IF(COUNTBLANK(SJ16:TB16)&gt;0, "", SUM(SL16,SO16,SR16,SS16,ST16,SU16,SV16,SX16,SY16,TB16))</f>
        <v>33</v>
      </c>
      <c r="TE16" s="3">
        <f>IF(COUNTBLANK(SJ16:TB16)&gt;0, "", SUM(SJ16,SK16,SM16,SN16,SQ16,SW16,SZ16,TA16))</f>
        <v>25</v>
      </c>
      <c r="TF16" s="2" t="s">
        <v>205</v>
      </c>
      <c r="TG16" s="3">
        <v>5</v>
      </c>
      <c r="TH16" s="3">
        <v>4</v>
      </c>
      <c r="TI16" s="3">
        <v>3</v>
      </c>
      <c r="TJ16" s="3">
        <v>4</v>
      </c>
      <c r="TK16" s="3">
        <v>4</v>
      </c>
      <c r="TL16" s="3">
        <v>3</v>
      </c>
      <c r="TM16" s="3">
        <v>4</v>
      </c>
      <c r="TN16" s="3">
        <v>3</v>
      </c>
      <c r="TO16" s="3">
        <v>4</v>
      </c>
      <c r="TP16" s="3">
        <v>3</v>
      </c>
      <c r="TQ16" s="3">
        <v>3</v>
      </c>
      <c r="TR16" s="3">
        <v>4</v>
      </c>
      <c r="TS16" s="3">
        <v>4</v>
      </c>
      <c r="TT16" s="3">
        <v>4</v>
      </c>
      <c r="TU16" s="3">
        <v>5</v>
      </c>
      <c r="TV16" s="3">
        <v>5</v>
      </c>
      <c r="TW16" s="3">
        <v>2</v>
      </c>
      <c r="TX16" s="3">
        <v>5</v>
      </c>
      <c r="TY16" s="3">
        <v>3</v>
      </c>
      <c r="TZ16" s="3">
        <f>IF(COUNTBLANK(TG16:TY16)&gt;0, "", SUM(TG16:TY16))</f>
        <v>72</v>
      </c>
      <c r="UA16" s="3">
        <f>IF(COUNTBLANK(TG16:TY16)&gt;0, "", SUM(TI16,TL16,TO16,TP16,TQ16,TR16,TS16,TU16,TV16,TY16))</f>
        <v>37</v>
      </c>
      <c r="UB16" s="3">
        <f>IF(COUNTBLANK(TG16:TY16)&gt;0, "", SUM(TG16,TH16,TJ16,TK16,TN16,TT16,TW16,TX16))</f>
        <v>31</v>
      </c>
      <c r="UC16" s="2" t="s">
        <v>206</v>
      </c>
      <c r="UD16" s="3">
        <v>4</v>
      </c>
      <c r="UE16" s="3">
        <v>4</v>
      </c>
      <c r="UF16" s="3">
        <v>4</v>
      </c>
      <c r="UG16" s="3">
        <v>4</v>
      </c>
      <c r="UH16" s="3">
        <v>5</v>
      </c>
      <c r="UI16" s="3">
        <v>5</v>
      </c>
      <c r="UJ16" s="3">
        <v>4</v>
      </c>
      <c r="UK16" s="3">
        <v>3</v>
      </c>
      <c r="UL16" s="3">
        <v>4</v>
      </c>
      <c r="UM16" s="3">
        <v>3</v>
      </c>
      <c r="UN16" s="3">
        <v>4</v>
      </c>
      <c r="UO16" s="3">
        <v>5</v>
      </c>
      <c r="UP16" s="3">
        <v>4</v>
      </c>
      <c r="UQ16" s="3">
        <v>4</v>
      </c>
      <c r="UR16" s="3">
        <v>5</v>
      </c>
      <c r="US16" s="3">
        <v>5</v>
      </c>
      <c r="UT16" s="3">
        <v>2</v>
      </c>
      <c r="UU16" s="3">
        <v>5</v>
      </c>
      <c r="UV16" s="3">
        <v>5</v>
      </c>
      <c r="UW16" s="3">
        <f>IF(COUNTBLANK(UD16:UV16)&gt;0, "", SUM(UD16:UV16))</f>
        <v>79</v>
      </c>
      <c r="UX16" s="3">
        <f>IF(COUNTBLANK(UD16:UV16)&gt;0, "", SUM(UF16,UI16,UL16,UM16,UN16,UO16,UP16,UR16,US16,UV16))</f>
        <v>44</v>
      </c>
      <c r="UY16" s="3">
        <f>IF(COUNTBLANK(UD16:UV16)&gt;0, "", SUM(UD16,UE16,UG16,UH16,UK16,UQ16,UT16,UU16))</f>
        <v>31</v>
      </c>
      <c r="UZ16" s="2">
        <v>44743</v>
      </c>
      <c r="VA16" s="2">
        <v>44691</v>
      </c>
      <c r="VB16" s="3">
        <v>1</v>
      </c>
      <c r="VC16" s="3">
        <v>2</v>
      </c>
      <c r="VD16" t="s">
        <v>207</v>
      </c>
      <c r="VE16" s="3">
        <v>40</v>
      </c>
      <c r="VF16" s="3">
        <v>2950</v>
      </c>
      <c r="VG16" s="3">
        <v>1</v>
      </c>
      <c r="VH16" s="3">
        <v>1</v>
      </c>
      <c r="VK16" s="3">
        <v>2</v>
      </c>
      <c r="VL16" s="3">
        <v>1</v>
      </c>
      <c r="VM16" t="s">
        <v>208</v>
      </c>
      <c r="VN16" s="2" t="s">
        <v>209</v>
      </c>
      <c r="VO16" s="3">
        <v>1</v>
      </c>
      <c r="VP16" s="3">
        <v>0</v>
      </c>
      <c r="VQ16" s="3">
        <v>0</v>
      </c>
      <c r="VR16" s="3">
        <v>0</v>
      </c>
      <c r="VS16" s="3">
        <v>1</v>
      </c>
      <c r="VT16" s="3">
        <v>0</v>
      </c>
      <c r="VU16" s="3">
        <v>0</v>
      </c>
      <c r="VV16" s="3">
        <v>0</v>
      </c>
      <c r="VW16" s="3">
        <v>0</v>
      </c>
      <c r="VX16" s="3">
        <v>0</v>
      </c>
      <c r="VY16" s="3">
        <v>0</v>
      </c>
      <c r="VZ16" s="3">
        <v>0</v>
      </c>
      <c r="WA16" s="3">
        <v>0</v>
      </c>
      <c r="WB16" s="3">
        <v>2</v>
      </c>
      <c r="WC16" s="3">
        <v>2</v>
      </c>
      <c r="WD16" s="3">
        <v>1</v>
      </c>
      <c r="WE16" s="3">
        <v>1</v>
      </c>
      <c r="WF16" s="3">
        <v>0</v>
      </c>
      <c r="WG16" s="3">
        <v>3</v>
      </c>
      <c r="WH16" s="3">
        <v>0</v>
      </c>
      <c r="WI16" s="3">
        <v>0</v>
      </c>
      <c r="WJ16" s="3">
        <v>3</v>
      </c>
      <c r="WK16" s="3">
        <v>0</v>
      </c>
      <c r="WL16" s="3">
        <v>0</v>
      </c>
      <c r="WM16" s="3">
        <v>0</v>
      </c>
      <c r="WN16" s="3">
        <v>2</v>
      </c>
      <c r="WO16" s="3">
        <v>1</v>
      </c>
      <c r="WP16" s="3">
        <v>0</v>
      </c>
      <c r="WQ16" s="3">
        <v>0</v>
      </c>
      <c r="WR16" s="3">
        <f>IF(COUNTBLANK(VO16:WQ16)&gt;0, "", SUM(VQ16:WJ16))</f>
        <v>13</v>
      </c>
      <c r="WS16" s="3">
        <f>IF(COUNTBLANK(VO16:WQ16)&gt;0, "", SUM(VQ16:VZ16))</f>
        <v>1</v>
      </c>
      <c r="WT16" s="3">
        <f>IF(COUNTBLANK(VO16:WQ16)&gt;0, "", SUM(WA16:WL16))</f>
        <v>12</v>
      </c>
      <c r="WU16" s="3">
        <f>IF(COUNTBLANK(VO16:WQ16)&gt;0, "", SUM(WK16:WL16))</f>
        <v>0</v>
      </c>
      <c r="WV16" s="3">
        <f>IF(COUNTA(VO16:WQ16)=0, "", IF(AND(OR(VO16=1, VP16=1), OR(VQ16&gt;=1, VR16&gt;=1, VS16&gt;=1, VT16&gt;=1, VU16&gt;=1), OR(VV16&gt;=1, VW16&gt;=1), COUNTIF(VX16:WD16, "&gt;=1")&gt;=2, COUNTIF(WE16:WJ16, "&gt;=1")&gt;=2, OR(WN16=1, WN16=2), OR(WO16&gt;=1, WP16&gt;=1), WQ16&lt;1), 1, 0))</f>
        <v>0</v>
      </c>
      <c r="WW16" s="3">
        <f>IF(COUNTBLANK(VO16:WQ16)&gt;0, "", SUM(VQ16:VU16))</f>
        <v>1</v>
      </c>
      <c r="WX16" s="3">
        <f>IF(COUNTBLANK(VO16:WQ16)&gt;0, "", SUM(VV16:VW16))</f>
        <v>0</v>
      </c>
      <c r="WY16" s="3">
        <f>IF(COUNTBLANK(VO16:WQ16)&gt;0, "", SUM(VX16:WD16))</f>
        <v>5</v>
      </c>
      <c r="WZ16" s="3">
        <f>IF(COUNTBLANK(VO16:WQ16)&gt;0, "", SUM(WE16:WJ16))</f>
        <v>7</v>
      </c>
      <c r="XA16" s="2" t="s">
        <v>209</v>
      </c>
      <c r="XB16" s="3">
        <v>1</v>
      </c>
      <c r="XC16" s="3">
        <v>1</v>
      </c>
      <c r="XD16" s="3">
        <v>2</v>
      </c>
      <c r="XE16" s="3">
        <v>2</v>
      </c>
      <c r="XF16" s="3">
        <v>1</v>
      </c>
      <c r="XG16" s="3">
        <v>1</v>
      </c>
      <c r="XH16" s="3">
        <v>0</v>
      </c>
      <c r="XI16" s="3">
        <v>0</v>
      </c>
      <c r="XJ16" s="3">
        <v>0</v>
      </c>
      <c r="XK16" s="3">
        <v>1</v>
      </c>
      <c r="XL16" s="3">
        <f>IF(COUNTBLANK(XB16:XJ16)&gt;0, "", SUM(XB16:XJ16))</f>
        <v>8</v>
      </c>
      <c r="XM16" s="2" t="s">
        <v>209</v>
      </c>
      <c r="XN16" s="3">
        <v>1</v>
      </c>
      <c r="XO16" s="3">
        <v>0</v>
      </c>
      <c r="XP16" s="3">
        <v>2</v>
      </c>
      <c r="XQ16" s="3">
        <v>1</v>
      </c>
      <c r="XR16" s="3">
        <v>0</v>
      </c>
      <c r="XS16" s="3">
        <v>0</v>
      </c>
      <c r="XT16" s="3">
        <v>1</v>
      </c>
      <c r="XU16" s="3">
        <f>IF(COUNTBLANK(XN16:XT16)&gt;0, "", SUM(XN16:XT16))</f>
        <v>5</v>
      </c>
      <c r="XV16" s="2" t="s">
        <v>209</v>
      </c>
      <c r="XW16" s="3">
        <v>4</v>
      </c>
      <c r="XX16" s="3">
        <v>5</v>
      </c>
      <c r="XY16" s="3">
        <v>5</v>
      </c>
      <c r="XZ16" s="5">
        <v>5</v>
      </c>
      <c r="YA16" s="5">
        <v>3.6</v>
      </c>
      <c r="YB16" s="5">
        <v>5</v>
      </c>
      <c r="YC16" s="5">
        <v>3.6</v>
      </c>
      <c r="YD16" s="5">
        <v>5</v>
      </c>
      <c r="YE16" s="5">
        <v>5</v>
      </c>
      <c r="YF16" s="5">
        <v>3.6</v>
      </c>
      <c r="YG16" s="5">
        <v>4</v>
      </c>
      <c r="YH16" s="5">
        <v>5</v>
      </c>
      <c r="YI16" s="5">
        <v>4</v>
      </c>
      <c r="YJ16" s="5">
        <v>3</v>
      </c>
      <c r="YK16" s="5">
        <v>1</v>
      </c>
      <c r="YL16" s="5">
        <v>1</v>
      </c>
      <c r="YM16" s="5">
        <v>1</v>
      </c>
      <c r="YN16" s="5">
        <v>5</v>
      </c>
      <c r="YO16" s="5">
        <v>3.6</v>
      </c>
      <c r="YP16" s="5">
        <f>IF(COUNTBLANK(XW16:YO16)&gt;0, "", SUM(XW16:YO16))</f>
        <v>72.400000000000006</v>
      </c>
      <c r="YQ16" s="5">
        <f>IF(COUNTBLANK(XW16:YO16)&gt;0, "", SUM(XY16,XZ16,YA16,YB16,YC16,YF16,YJ16,YN16,YO16))</f>
        <v>37.400000000000006</v>
      </c>
      <c r="YR16" s="5">
        <f>IF(COUNTBLANK(XW16:YO16)&gt;0, "", SUM(XW16,XX16,YK16,YL16,YM16))</f>
        <v>12</v>
      </c>
      <c r="YS16" s="5">
        <f>IF(COUNTBLANK(XW16:YO16)&gt;0, "", SUM(YD16,YE16,YG16,YH16,YI16))</f>
        <v>23</v>
      </c>
      <c r="YT16" s="2">
        <v>44743</v>
      </c>
      <c r="YU16" s="3">
        <v>40</v>
      </c>
      <c r="YV16" s="3">
        <v>30</v>
      </c>
      <c r="YW16" s="3">
        <v>20</v>
      </c>
      <c r="YX16" s="3">
        <v>0</v>
      </c>
      <c r="YY16" s="3">
        <v>0</v>
      </c>
      <c r="YZ16" s="3">
        <v>0</v>
      </c>
      <c r="ZA16" s="3">
        <v>30</v>
      </c>
      <c r="ZB16" s="3">
        <v>0</v>
      </c>
      <c r="ZC16" s="3">
        <v>0</v>
      </c>
      <c r="ZD16" s="3">
        <v>0</v>
      </c>
      <c r="ZE16" s="3">
        <v>0</v>
      </c>
      <c r="ZF16" s="3">
        <v>10</v>
      </c>
      <c r="ZG16" s="3">
        <v>0</v>
      </c>
      <c r="ZH16" s="3">
        <v>30</v>
      </c>
      <c r="ZI16" s="3">
        <v>40</v>
      </c>
      <c r="ZJ16" s="3">
        <v>0</v>
      </c>
      <c r="ZK16" s="3">
        <v>0</v>
      </c>
      <c r="ZL16" s="3">
        <v>30</v>
      </c>
      <c r="ZM16" s="3">
        <v>0</v>
      </c>
      <c r="ZN16" s="3">
        <v>0</v>
      </c>
      <c r="ZO16" s="3">
        <v>10</v>
      </c>
      <c r="ZP16" s="3">
        <v>0</v>
      </c>
      <c r="ZQ16" s="3">
        <v>20</v>
      </c>
      <c r="ZR16" s="3">
        <v>0</v>
      </c>
      <c r="ZS16" s="3">
        <v>0</v>
      </c>
      <c r="ZT16" s="3">
        <v>0</v>
      </c>
      <c r="ZU16" s="3">
        <v>10</v>
      </c>
      <c r="ZV16" s="3">
        <v>0</v>
      </c>
      <c r="ZW16" s="26">
        <f>IF(COUNTBLANK(YU16:ZV16)&gt;0, "", AVERAGE(YU16:ZV16))</f>
        <v>9.6428571428571423</v>
      </c>
      <c r="ZX16" s="26">
        <f>IF(COUNTA(YU16:ZV16)=0, "", AVERAGE(YV16,ZH16,ZI16,ZJ16,ZK16,ZL16,ZN16,ZP16,ZQ16))</f>
        <v>16.666666666666668</v>
      </c>
      <c r="ZY16" s="26">
        <f>IF(COUNTA(YU16:ZV16)=0, "", AVERAGE(YW16,YX16,YY16,YZ16,ZB16,ZD16,ZS16,ZT16))</f>
        <v>2.5</v>
      </c>
      <c r="ZZ16" s="26">
        <f>IF(COUNTA(YU16:ZV16)=0, "", AVERAGE(ZA16,ZE16,ZF16,ZG16,ZU16,ZV16))</f>
        <v>8.3333333333333339</v>
      </c>
      <c r="AAA16" s="2" t="s">
        <v>209</v>
      </c>
      <c r="AAB16" s="3">
        <v>4</v>
      </c>
      <c r="AAC16" s="3">
        <v>4</v>
      </c>
      <c r="AAD16" s="3">
        <v>2</v>
      </c>
      <c r="AAE16" s="3">
        <v>1</v>
      </c>
      <c r="AAF16" s="3">
        <v>4</v>
      </c>
      <c r="AAG16" s="3">
        <v>3</v>
      </c>
      <c r="AAH16" s="3">
        <v>3</v>
      </c>
      <c r="AAI16" s="3">
        <v>2</v>
      </c>
      <c r="AAJ16" s="3">
        <v>1</v>
      </c>
      <c r="AAK16" s="3">
        <v>1</v>
      </c>
      <c r="AAL16" s="3">
        <v>1</v>
      </c>
      <c r="AAM16" s="3">
        <v>1</v>
      </c>
      <c r="AAN16" s="3">
        <v>3</v>
      </c>
      <c r="AAO16" s="3">
        <v>2</v>
      </c>
      <c r="AAP16" s="3">
        <v>1</v>
      </c>
      <c r="AAQ16" s="3">
        <v>2</v>
      </c>
      <c r="AAR16" s="3">
        <v>1</v>
      </c>
      <c r="AAS16" s="3">
        <v>2</v>
      </c>
      <c r="AAT16" s="3">
        <v>3</v>
      </c>
      <c r="AAU16" s="3">
        <v>2</v>
      </c>
      <c r="AAV16" s="3">
        <v>1</v>
      </c>
      <c r="AAW16" s="3">
        <v>2</v>
      </c>
      <c r="AAX16" s="3">
        <v>2</v>
      </c>
      <c r="AAY16" s="3">
        <v>2</v>
      </c>
      <c r="AAZ16" s="3">
        <v>2</v>
      </c>
      <c r="ABA16" s="3">
        <v>2</v>
      </c>
      <c r="ABB16" s="3">
        <v>4</v>
      </c>
      <c r="ABC16" s="3">
        <v>4</v>
      </c>
      <c r="ABD16" s="3">
        <v>1</v>
      </c>
      <c r="ABE16" s="3">
        <v>1</v>
      </c>
      <c r="ABF16" s="3">
        <f>IF(SUM(AAB16:AAJ16,AAL16:AAP16,AAR16:AAV16,AAX16:ABC16)=0, "", SUM(AAB16:AAJ16,AAL16:AAP16,AAR16:AAV16,AAX16:ABC16))</f>
        <v>57</v>
      </c>
      <c r="ABG16" s="3">
        <f>IF(SUM(ABJ16, ABK16, ABL16, ABM16, ABN16)=0, "", IF(OR(ABJ16&gt;=8, ABK16&gt;=10, ABL16&gt;=13, ABM16&gt;=10, ABN16&gt;=15), 1, 0))</f>
        <v>1</v>
      </c>
      <c r="ABH16" s="3">
        <f>IF(SUM(AAB16:AAC16,AAE16,AAF16,AAG16,AAH16,AAN16,AAT16,ABA16,ABC16)=0, "", SUM(AAB16:AAC16,AAE16,AAF16,AAG16,AAH16,AAN16,AAT16,ABA16,ABC16))</f>
        <v>31</v>
      </c>
      <c r="ABI16" s="3">
        <f>IF(SUM(AAD16,AAI16:AAJ16,AAL16:AAM16,AAO16:AAP16,AAR16:AAS16,AAU16:AAV16,AAX16:AAZ16,ABB16)=0, "", SUM(AAD16,AAI16:AAJ16,AAL16:AAM16,AAO16:AAP16,AAR16:AAS16,AAU16:AAV16,AAX16:AAZ16,ABB16))</f>
        <v>26</v>
      </c>
      <c r="ABJ16" s="3">
        <f>IF(SUM(AAU16:AAV16,AAX16:AAY16,ABB16)=0, "", SUM(AAU16:AAV16,AAX16:AAY16,ABB16))</f>
        <v>11</v>
      </c>
      <c r="ABK16" s="3">
        <f>IF(SUM(AAJ16,AAL16:AAM16,AAP16,AAR16)=0, "", SUM(AAJ16,AAL16:AAM16,AAP16,AAR16))</f>
        <v>5</v>
      </c>
      <c r="ABL16" s="3">
        <f>IF(SUM(AAD16,AAI16,AAO16,AAS16,AAZ16)=0, "", SUM(AAD16,AAI16,AAO16,AAS16,AAZ16))</f>
        <v>10</v>
      </c>
      <c r="ABM16" s="3">
        <f>IF(SUM(AAB16:AAC16,AAE16,AAG16,ABA16)=0, "", SUM(AAB16:AAC16,AAE16,AAG16,ABA16))</f>
        <v>14</v>
      </c>
      <c r="ABN16" s="3">
        <f>IF(SUM(AAF16,AAH16,AAN16,AAT16,ABC16)=0, "", SUM(AAF16,AAH16,AAN16,AAT16,ABC16))</f>
        <v>17</v>
      </c>
      <c r="ABO16" s="3">
        <f>IF(ABJ16="", "", IF(ABJ16&gt;=8, 1, 0))</f>
        <v>1</v>
      </c>
      <c r="ABP16" s="3">
        <f>IF(ABK16="", "", IF(ABK16&gt;=10, 1, 0))</f>
        <v>0</v>
      </c>
      <c r="ABQ16" s="3">
        <f>IF(ABL16="", "", IF(ABL16&gt;=13, 1, 0))</f>
        <v>0</v>
      </c>
      <c r="ABR16" s="3">
        <f>IF(ABM16="", "", IF(ABM16&gt;=10, 1, 0))</f>
        <v>1</v>
      </c>
      <c r="ABS16" s="3">
        <f>IF(ABN16="", "", IF(ABN16&gt;=15, 1, 0))</f>
        <v>1</v>
      </c>
      <c r="ABT16" s="3">
        <f>IF(AND(AAK16="", AAQ16="", AAW16=""), "", IF(AAK16=5,1,0) + IF(AAQ16=5,1,0) + IF(AAW16=5,1,0))</f>
        <v>0</v>
      </c>
      <c r="ABU16" s="2" t="s">
        <v>209</v>
      </c>
      <c r="ABV16" s="3">
        <v>1</v>
      </c>
      <c r="ABW16" s="3">
        <v>1</v>
      </c>
      <c r="ABX16" s="3">
        <v>2</v>
      </c>
      <c r="ABY16" s="3">
        <v>1</v>
      </c>
      <c r="ABZ16" s="3">
        <v>1</v>
      </c>
      <c r="ACA16" s="3">
        <v>2</v>
      </c>
      <c r="ACB16" s="3">
        <v>1</v>
      </c>
      <c r="ACC16" s="3">
        <v>1</v>
      </c>
      <c r="ACD16" s="3">
        <v>2</v>
      </c>
      <c r="ACE16" s="3">
        <v>1</v>
      </c>
      <c r="ACF16" s="3">
        <v>3</v>
      </c>
      <c r="ACG16" s="3">
        <v>2</v>
      </c>
      <c r="ACH16" s="3">
        <v>1</v>
      </c>
      <c r="ACI16" s="3">
        <v>1</v>
      </c>
      <c r="ACJ16" s="3">
        <v>2</v>
      </c>
      <c r="ACK16" s="3">
        <v>3</v>
      </c>
      <c r="ACL16" s="3">
        <v>2</v>
      </c>
      <c r="ACM16" s="3">
        <v>2</v>
      </c>
      <c r="ACN16" s="3">
        <v>1</v>
      </c>
      <c r="ACO16" s="3">
        <v>1</v>
      </c>
      <c r="ACP16" s="3">
        <v>2</v>
      </c>
      <c r="ACQ16" s="3">
        <v>3</v>
      </c>
      <c r="ACR16" s="3">
        <v>3</v>
      </c>
      <c r="ACS16" s="3">
        <v>2</v>
      </c>
      <c r="ACT16" s="3">
        <v>3</v>
      </c>
      <c r="ACU16" s="3">
        <v>2</v>
      </c>
      <c r="ACV16" s="3">
        <v>2</v>
      </c>
      <c r="ACW16" s="3">
        <v>2</v>
      </c>
      <c r="ACX16" s="3">
        <v>3</v>
      </c>
      <c r="ACY16" s="3">
        <v>3</v>
      </c>
      <c r="ACZ16" s="3">
        <v>2</v>
      </c>
      <c r="ADA16" s="3">
        <v>1</v>
      </c>
      <c r="ADB16" s="3">
        <v>3</v>
      </c>
      <c r="ADC16" s="3">
        <v>2</v>
      </c>
      <c r="ADD16" s="3">
        <v>2</v>
      </c>
      <c r="ADE16" s="3">
        <v>4</v>
      </c>
      <c r="ADF16" s="5">
        <f>IF(COUNTA(ABV16:ADE16)=0, "", SUM(ABV16:ADE16))</f>
        <v>70</v>
      </c>
      <c r="ADG16" s="5">
        <f>IF(COUNTA(ABV16:ADE16)=0, "", SUM(ACF16,ACG16,ACP16,ACR16,ACT16,ACX16))</f>
        <v>16</v>
      </c>
      <c r="ADH16" s="5">
        <f>IF(COUNTA(ABV16:ADE16)=0, "", SUM(ACH16,ACM16,ACO16,ACU16,ADB16))</f>
        <v>9</v>
      </c>
      <c r="ADI16" s="5">
        <f>IF(COUNTA(ABV16:ADE16)=0, "", SUM(ABX16,ACI16,ACN16,ACS16,ACV16,ADA16))</f>
        <v>9</v>
      </c>
      <c r="ADJ16" s="5">
        <f>IF(COUNTA(ABV16:ADE16)=0, "", SUM(ABW16,ACA16,ACC16,ACE16,ACL16,ADC16))</f>
        <v>9</v>
      </c>
      <c r="ADK16" s="5">
        <f>IF(COUNTA(ABV16:ADE16)=0, "", SUM(ACJ16,ACK16,ACQ16,ACW16,ACY16,ACZ16,ADD16,ADE16))</f>
        <v>21</v>
      </c>
      <c r="ADL16" s="5">
        <f>IF(COUNTA(ABV16:ADE16)=0, "", SUM(ABV16,ABY16,ABZ16,ACB16,ACD16))</f>
        <v>6</v>
      </c>
      <c r="ADM16" s="2" t="s">
        <v>209</v>
      </c>
      <c r="ADN16" s="3">
        <v>3</v>
      </c>
      <c r="ADO16" s="3">
        <v>2</v>
      </c>
      <c r="ADP16" s="3">
        <v>2</v>
      </c>
      <c r="ADQ16" s="3">
        <v>2</v>
      </c>
      <c r="ADR16" s="3">
        <v>2</v>
      </c>
      <c r="ADS16" s="3">
        <v>1</v>
      </c>
      <c r="ADT16" s="3">
        <v>1</v>
      </c>
      <c r="ADU16" s="3">
        <v>2</v>
      </c>
      <c r="ADV16" s="3">
        <v>2</v>
      </c>
      <c r="ADW16" s="3">
        <v>2</v>
      </c>
      <c r="ADX16" s="3">
        <v>1</v>
      </c>
      <c r="ADY16" s="3">
        <v>3</v>
      </c>
      <c r="ADZ16" s="3">
        <v>1</v>
      </c>
      <c r="AEA16" s="3">
        <v>4</v>
      </c>
      <c r="AEB16" s="3">
        <v>2</v>
      </c>
      <c r="AEC16" s="3">
        <v>2</v>
      </c>
      <c r="AED16" s="3">
        <v>3</v>
      </c>
      <c r="AEE16" s="3">
        <v>1</v>
      </c>
      <c r="AEF16" s="3">
        <v>1</v>
      </c>
      <c r="AEG16" s="3">
        <v>2</v>
      </c>
      <c r="AEH16" s="3">
        <f>IF(COUNTA(ADN16:AEG16)=0, "", SUM(ADN16:AEG16))</f>
        <v>39</v>
      </c>
      <c r="AEJ16" s="2">
        <v>44691</v>
      </c>
      <c r="AFW16" s="3" t="str">
        <f>IF(COUNTA(AER16:AFU16)=0, "", SUM(AER16:AFU16))</f>
        <v/>
      </c>
      <c r="AGI16"/>
      <c r="AHC16"/>
      <c r="AHT16" s="3" t="str">
        <f>IF(COUNTBLANK(AHJ16:AHS16)&gt;0, "", SUM(AHJ16:AHS16))</f>
        <v/>
      </c>
      <c r="AHU16" s="3" t="str">
        <f>IF(COUNTBLANK(AHJ16:AHS16)&gt;0, "", SUM(AHN16,AHS16))</f>
        <v/>
      </c>
      <c r="AHV16" s="3" t="str">
        <f>IF(COUNTBLANK(AHJ16:AHS16)&gt;0, "", SUM(AHL16,AHO16))</f>
        <v/>
      </c>
      <c r="AHW16" s="3" t="str">
        <f>IF(COUNTBLANK(AHJ16:AHS16)&gt;0, "", SUM(AHP16,AHR16))</f>
        <v/>
      </c>
      <c r="AHX16" s="3" t="str">
        <f>IF(COUNTBLANK(AHJ16:AHS16)&gt;0, "", SUM(AHM16,AHQ16))</f>
        <v/>
      </c>
      <c r="AHY16" s="3" t="str">
        <f>IF(COUNTBLANK(AHJ16:AHS16)&gt;0, "", SUM(AHJ16:AHK16))</f>
        <v/>
      </c>
      <c r="AIU16" s="3" t="s">
        <v>1625</v>
      </c>
      <c r="AIV16" s="3" t="s">
        <v>1625</v>
      </c>
      <c r="AIW16" s="3" t="s">
        <v>1625</v>
      </c>
      <c r="AJI16" s="3" t="str">
        <f>IF(COUNTBLANK(AIY16:AJG16)&gt;0, "", SUM(AIY16:AJG16))</f>
        <v/>
      </c>
      <c r="AJR16" s="3" t="str">
        <f>IF(COUNTBLANK(AJK16:AJQ16)&gt;0, "", SUM(AJK16:AJQ16))</f>
        <v/>
      </c>
    </row>
    <row r="17" spans="1:954" ht="15" customHeight="1" x14ac:dyDescent="0.3">
      <c r="A17" s="3">
        <v>315442</v>
      </c>
      <c r="B17" s="3" t="s">
        <v>1967</v>
      </c>
      <c r="C17" s="2">
        <v>44362</v>
      </c>
      <c r="D17" s="3">
        <v>1</v>
      </c>
      <c r="E17" s="3">
        <v>1</v>
      </c>
      <c r="F17" s="3">
        <v>0</v>
      </c>
      <c r="G17" s="3">
        <v>0</v>
      </c>
      <c r="H17" s="3">
        <v>0</v>
      </c>
      <c r="I17" s="3">
        <v>1</v>
      </c>
      <c r="J17" s="3">
        <v>0</v>
      </c>
      <c r="K17" s="3">
        <v>0</v>
      </c>
      <c r="L17" s="3">
        <v>0</v>
      </c>
      <c r="M17" s="3">
        <v>0</v>
      </c>
      <c r="N17" s="3">
        <v>0</v>
      </c>
      <c r="O17" s="3">
        <v>0</v>
      </c>
      <c r="P17" s="3">
        <v>0</v>
      </c>
      <c r="Q17" s="3">
        <v>0</v>
      </c>
      <c r="R17" s="3">
        <v>0</v>
      </c>
      <c r="S17" s="3">
        <v>0</v>
      </c>
      <c r="T17" s="3">
        <v>0</v>
      </c>
      <c r="U17" s="3">
        <v>0</v>
      </c>
      <c r="V17" s="3">
        <f>IF(COUNTA(D17,F17,H17,J17,L17,N17,P17,R17,T17)=0, "", IF(OR(D17=1,F17=1,H17=1,J17=1,L17=1,N17=1,P17=1,R17=1,T17=1), 1, 0))</f>
        <v>1</v>
      </c>
      <c r="W17" s="3">
        <f>IF(COUNTA(E17,G17,I17,K17,M17,O17,Q17,S17,U17)=0, "", IF(OR(E17=1,G17=1,I17=1,K17=1,M17=1,O17=1,Q17=1,S17=1,U17=1), 1, 0))</f>
        <v>1</v>
      </c>
      <c r="X17" s="3">
        <v>0</v>
      </c>
      <c r="Y17" s="3">
        <v>1</v>
      </c>
      <c r="Z17" s="3">
        <v>1</v>
      </c>
      <c r="AA17" s="3">
        <v>1</v>
      </c>
      <c r="AB17" s="3">
        <f>IF(AG17&lt;&gt;"", 1, 0)</f>
        <v>1</v>
      </c>
      <c r="AC17" s="3">
        <f>IF(AH17&lt;&gt;"", 1, 0)</f>
        <v>0</v>
      </c>
      <c r="AD17" s="3">
        <v>0</v>
      </c>
      <c r="AE17" s="7" t="s">
        <v>246</v>
      </c>
      <c r="AF17" s="2">
        <v>45216</v>
      </c>
      <c r="AG17" s="8" t="s">
        <v>93</v>
      </c>
      <c r="AJ17" s="3">
        <f>IF(OR(ISBLANK(AE17), ISBLANK(AG17)), "", AG17 - AE17)</f>
        <v>40</v>
      </c>
      <c r="AK17" s="9">
        <v>44867</v>
      </c>
      <c r="AL17" s="3">
        <f>IF(OR(ISBLANK(AG17), ISBLANK(AK17)), "", AK17 - AG17)</f>
        <v>437</v>
      </c>
      <c r="AM17" s="2">
        <v>45112</v>
      </c>
      <c r="AN17" s="10">
        <f>IF(OR(ISBLANK(AM17), ISBLANK(AF17)), "", AF17 - AM17)</f>
        <v>104</v>
      </c>
      <c r="AO17" s="2">
        <v>44390</v>
      </c>
      <c r="AP17" s="2">
        <v>35235</v>
      </c>
      <c r="AQ17" s="3">
        <f>IF(OR(ISBLANK(AO17), ISBLANK(AP17)), "", DATEDIF(AP17, AO17, "Y"))</f>
        <v>25</v>
      </c>
      <c r="AR17" t="s">
        <v>0</v>
      </c>
      <c r="AS17">
        <f>IF(ISBLANK(AR17), "", IF(AR17="ישראל", 1, 2))</f>
        <v>1</v>
      </c>
      <c r="AT17" t="s">
        <v>0</v>
      </c>
      <c r="AU17" t="s">
        <v>0</v>
      </c>
      <c r="AW17" s="3">
        <v>1</v>
      </c>
      <c r="AX17" s="3">
        <v>3</v>
      </c>
      <c r="AY17" s="3">
        <v>16</v>
      </c>
      <c r="AZ17" s="3">
        <f>IF(ISBLANK(AY17), "", IF(AY17&lt;=8, 1, IF(AY17&lt;=12, 2, 3)))</f>
        <v>3</v>
      </c>
      <c r="BA17" s="3">
        <v>14</v>
      </c>
      <c r="BB17" s="3">
        <f>IF(ISBLANK(BA17), "", IF(BA17&lt;=8, 1, IF(BA17&lt;=12, 2, 3)))</f>
        <v>3</v>
      </c>
      <c r="BC17" t="s">
        <v>251</v>
      </c>
      <c r="BD17" t="s">
        <v>121</v>
      </c>
      <c r="BE17" s="3">
        <v>2</v>
      </c>
      <c r="BG17" s="3">
        <v>1</v>
      </c>
      <c r="BH17" s="2" t="s">
        <v>246</v>
      </c>
      <c r="BI17" s="3">
        <v>1</v>
      </c>
      <c r="BJ17" s="3">
        <v>1</v>
      </c>
      <c r="BK17" s="3">
        <v>1</v>
      </c>
      <c r="BL17" s="3">
        <v>1</v>
      </c>
      <c r="BM17" s="3">
        <v>2</v>
      </c>
      <c r="BN17" s="3">
        <v>1</v>
      </c>
      <c r="BO17" s="3">
        <v>2</v>
      </c>
      <c r="BP17" s="3">
        <v>1</v>
      </c>
      <c r="BQ17" s="3">
        <v>4</v>
      </c>
      <c r="BR17" s="3">
        <v>3</v>
      </c>
      <c r="BS17" s="3">
        <v>1</v>
      </c>
      <c r="BT17" s="3">
        <v>1</v>
      </c>
      <c r="BU17" s="3">
        <v>1</v>
      </c>
      <c r="BV17" s="3">
        <v>3</v>
      </c>
      <c r="BW17" s="3">
        <v>1</v>
      </c>
      <c r="BX17" s="3">
        <v>3</v>
      </c>
      <c r="BY17" s="3">
        <v>1</v>
      </c>
      <c r="BZ17" s="3">
        <v>2</v>
      </c>
      <c r="CA17" s="3">
        <v>1</v>
      </c>
      <c r="CB17" s="3">
        <v>1</v>
      </c>
      <c r="CC17" s="3">
        <v>1</v>
      </c>
      <c r="CD17" s="3">
        <v>4</v>
      </c>
      <c r="CE17" s="3">
        <v>1</v>
      </c>
      <c r="CF17" s="3">
        <v>1</v>
      </c>
      <c r="CG17" s="3">
        <v>1</v>
      </c>
      <c r="CH17" s="3">
        <v>1</v>
      </c>
      <c r="CI17" s="3">
        <v>1</v>
      </c>
      <c r="CJ17" s="3">
        <v>1</v>
      </c>
      <c r="CK17" s="3">
        <v>1</v>
      </c>
      <c r="CL17" s="3">
        <v>1</v>
      </c>
      <c r="CM17" s="3">
        <f>IF(SUM(BI17:BQ17,BS17:BW17,BY17:CC17,CE17:CJ17)=0, "", SUM(BI17:BQ17,BS17:BW17,BY17:CC17,CE17:CJ17))</f>
        <v>33</v>
      </c>
      <c r="CN17" s="3">
        <f>IF(SUM(CQ17, CR17, CS17, CT17, CU17)=0, "", IF(OR(CQ17&gt;=8, CR17&gt;=10, CS17&gt;=13, CT17&gt;=10, CU17&gt;=15), 1, 0))</f>
        <v>0</v>
      </c>
      <c r="CO17" s="3">
        <f>IF(SUM(BI17:BJ17,BL17,BM17,BN17,BO17,BU17,CA17,CH17,CJ17)=0, "", SUM(BI17:BJ17,BL17,BM17,BN17,BO17,BU17,CA17,CH17,CJ17))</f>
        <v>12</v>
      </c>
      <c r="CP17" s="3">
        <f>IF(SUM(BK17,BP17:BQ17,BS17:BT17,BV17:BW17,BY17:BZ17,CB17:CC17,CE17:CG17,CI17)=0, "", SUM(BK17,BP17:BQ17,BS17:BT17,BV17:BW17,BY17:BZ17,CB17:CC17,CE17:CG17,CI17))</f>
        <v>21</v>
      </c>
      <c r="CQ17" s="3">
        <f>IF(SUM(CB17:CC17,CE17:CF17,CI17)=0, "", SUM(CB17:CC17,CE17:CF17,CI17))</f>
        <v>5</v>
      </c>
      <c r="CR17" s="3">
        <f>IF(SUM(BQ17,BS17:BT17,BW17,BY17)=0, "", SUM(BQ17,BS17:BT17,BW17,BY17))</f>
        <v>8</v>
      </c>
      <c r="CS17" s="3">
        <f>IF(SUM(BK17,BP17,BV17,BZ17,CG17)=0, "", SUM(BK17,BP17,BV17,BZ17,CG17))</f>
        <v>8</v>
      </c>
      <c r="CT17" s="3">
        <f>IF(SUM(BI17:BJ17,BL17,BN17,CH17)=0, "", SUM(BI17:BJ17,BL17,BN17,CH17))</f>
        <v>5</v>
      </c>
      <c r="CU17" s="3">
        <f>IF(SUM(BM17,BO17,BU17,CA17,CJ17)=0, "", SUM(BM17,BO17,BU17,CA17,CJ17))</f>
        <v>7</v>
      </c>
      <c r="CV17" s="3">
        <f>IF(CQ17="", "", IF(CQ17&gt;=8, 1, 0))</f>
        <v>0</v>
      </c>
      <c r="CW17" s="3">
        <f>IF(CR17="", "", IF(CR17&gt;=10, 1, 0))</f>
        <v>0</v>
      </c>
      <c r="CX17" s="3">
        <f>IF(CS17="", "", IF(CS17&gt;=13, 1, 0))</f>
        <v>0</v>
      </c>
      <c r="CY17" s="3">
        <f>IF(CT17="", "", IF(CT17&gt;=10, 1, 0))</f>
        <v>0</v>
      </c>
      <c r="CZ17" s="3">
        <f>IF(CU17="", "", IF(CU17&gt;=15, 1, 0))</f>
        <v>0</v>
      </c>
      <c r="DA17" s="3">
        <f>IF(AND(BR17="", BX17="", CD17=""), "", IF(BR17=5,1,0) + IF(BX17=5,1,0) + IF(CD17=5,1,0))</f>
        <v>0</v>
      </c>
      <c r="DB17" s="2" t="s">
        <v>246</v>
      </c>
      <c r="DC17" s="5">
        <v>0</v>
      </c>
      <c r="DE17" s="5">
        <v>0</v>
      </c>
      <c r="DG17" s="5">
        <v>5</v>
      </c>
      <c r="DH17" s="6">
        <v>4</v>
      </c>
      <c r="DI17" s="5">
        <v>0</v>
      </c>
      <c r="DK17" s="5">
        <v>0</v>
      </c>
      <c r="DM17" s="5">
        <v>0</v>
      </c>
      <c r="DO17" s="5">
        <v>0</v>
      </c>
      <c r="DQ17" s="5">
        <v>0</v>
      </c>
      <c r="DS17" s="5">
        <v>0</v>
      </c>
      <c r="DU17" s="5">
        <v>0</v>
      </c>
      <c r="DW17" s="5">
        <v>0</v>
      </c>
      <c r="DY17" s="5">
        <v>0</v>
      </c>
      <c r="EA17" s="5">
        <v>0</v>
      </c>
      <c r="EC17" s="5">
        <v>0</v>
      </c>
      <c r="EE17" s="5">
        <v>0</v>
      </c>
      <c r="EG17" s="5">
        <v>0</v>
      </c>
      <c r="EI17" s="5">
        <v>5</v>
      </c>
      <c r="EK17" s="3">
        <v>1</v>
      </c>
      <c r="EL17" s="3">
        <v>0</v>
      </c>
      <c r="EM17" s="3">
        <v>1</v>
      </c>
      <c r="EN17" s="2" t="s">
        <v>246</v>
      </c>
      <c r="EO17" s="3">
        <v>0</v>
      </c>
      <c r="EP17" s="3">
        <v>0</v>
      </c>
      <c r="EQ17" s="3">
        <v>0</v>
      </c>
      <c r="ER17" s="3">
        <v>0</v>
      </c>
      <c r="ES17" s="3">
        <v>0</v>
      </c>
      <c r="ET17" s="3">
        <v>0</v>
      </c>
      <c r="EU17" s="3">
        <v>2</v>
      </c>
      <c r="EV17" s="3">
        <v>0</v>
      </c>
      <c r="EW17" s="3">
        <v>0</v>
      </c>
      <c r="EX17" s="3">
        <v>0</v>
      </c>
      <c r="EY17" s="3">
        <v>1</v>
      </c>
      <c r="EZ17" s="3">
        <v>0</v>
      </c>
      <c r="FA17" s="3">
        <v>0</v>
      </c>
      <c r="FB17" s="3">
        <v>0</v>
      </c>
      <c r="FC17" s="3">
        <v>0</v>
      </c>
      <c r="FD17" s="3">
        <v>0</v>
      </c>
      <c r="FE17" s="3">
        <v>2</v>
      </c>
      <c r="FF17" s="3">
        <v>2</v>
      </c>
      <c r="FG17" s="3">
        <v>2</v>
      </c>
      <c r="FH17" s="3">
        <v>0</v>
      </c>
      <c r="FI17" s="3">
        <v>9</v>
      </c>
      <c r="FJ17" s="3">
        <v>0</v>
      </c>
      <c r="FK17" s="3">
        <v>0</v>
      </c>
      <c r="FL17" s="2" t="s">
        <v>246</v>
      </c>
      <c r="FM17" s="3">
        <v>4</v>
      </c>
      <c r="FN17" s="3">
        <v>3</v>
      </c>
      <c r="FO17" s="3">
        <v>3</v>
      </c>
      <c r="FP17" s="3">
        <v>3</v>
      </c>
      <c r="FQ17" s="3">
        <v>4</v>
      </c>
      <c r="FR17" s="3">
        <v>2</v>
      </c>
      <c r="FS17" s="4">
        <f>IF(COUNTBLANK(FM17:FR17)&gt;0, "", AVERAGE(FM17:FR17))</f>
        <v>3.1666666666666665</v>
      </c>
      <c r="FT17" s="2" t="s">
        <v>246</v>
      </c>
      <c r="FU17" s="3">
        <v>0</v>
      </c>
      <c r="FV17" s="3">
        <v>1</v>
      </c>
      <c r="FW17" s="3">
        <v>1</v>
      </c>
      <c r="FX17" s="3">
        <v>2</v>
      </c>
      <c r="FY17" s="3">
        <v>0</v>
      </c>
      <c r="FZ17" s="3">
        <v>0</v>
      </c>
      <c r="GA17" s="3">
        <v>0</v>
      </c>
      <c r="GB17" s="3">
        <v>0</v>
      </c>
      <c r="GC17" s="3">
        <v>0</v>
      </c>
      <c r="GD17" s="3">
        <v>1</v>
      </c>
      <c r="GE17" s="3">
        <f>IF(COUNTBLANK(FU17:GC17)&gt;0, "", SUM(FU17:GC17))</f>
        <v>4</v>
      </c>
      <c r="GF17" s="2" t="s">
        <v>246</v>
      </c>
      <c r="GG17" s="3">
        <v>0</v>
      </c>
      <c r="GH17" s="3">
        <v>0</v>
      </c>
      <c r="GI17" s="3">
        <v>0</v>
      </c>
      <c r="GJ17" s="3">
        <v>0</v>
      </c>
      <c r="GK17" s="3">
        <v>0</v>
      </c>
      <c r="GL17" s="3">
        <v>0</v>
      </c>
      <c r="GM17" s="3">
        <v>0</v>
      </c>
      <c r="GN17" s="3">
        <f>IF(COUNTBLANK(GG17:GM17)&gt;0, "", SUM(GG17:GM17))</f>
        <v>0</v>
      </c>
      <c r="GO17" s="2" t="s">
        <v>246</v>
      </c>
      <c r="GP17" s="3">
        <v>1</v>
      </c>
      <c r="GQ17" s="3">
        <v>5</v>
      </c>
      <c r="GR17" s="3">
        <v>4</v>
      </c>
      <c r="GS17" s="3">
        <v>5</v>
      </c>
      <c r="GT17" s="3">
        <v>4</v>
      </c>
      <c r="GU17" s="3">
        <v>5</v>
      </c>
      <c r="GV17" s="3">
        <v>5</v>
      </c>
      <c r="GW17" s="3">
        <v>5</v>
      </c>
      <c r="GX17" s="3">
        <v>5</v>
      </c>
      <c r="GY17" s="3">
        <v>5</v>
      </c>
      <c r="GZ17" s="3">
        <v>4</v>
      </c>
      <c r="HA17" s="3">
        <v>5</v>
      </c>
      <c r="HB17" s="3">
        <v>5</v>
      </c>
      <c r="HC17" s="3">
        <v>5</v>
      </c>
      <c r="HD17" s="3">
        <v>4</v>
      </c>
      <c r="HE17" s="3">
        <v>4</v>
      </c>
      <c r="HF17" s="3">
        <v>5</v>
      </c>
      <c r="HG17" s="3">
        <v>4</v>
      </c>
      <c r="HH17" s="3">
        <v>5</v>
      </c>
      <c r="HI17" s="3">
        <f>IF(COUNTBLANK(GQ17:HH17)&gt;0, "", SUM(GQ17:HH17))</f>
        <v>84</v>
      </c>
      <c r="HJ17" s="2" t="s">
        <v>246</v>
      </c>
      <c r="HK17" s="3">
        <v>3</v>
      </c>
      <c r="HL17" s="3">
        <v>3</v>
      </c>
      <c r="HM17" s="3">
        <v>0</v>
      </c>
      <c r="HN17" s="3">
        <v>2</v>
      </c>
      <c r="HO17" s="3">
        <v>3</v>
      </c>
      <c r="HP17" s="3">
        <v>3</v>
      </c>
      <c r="HQ17" s="3">
        <v>0</v>
      </c>
      <c r="HR17" s="3">
        <v>3</v>
      </c>
      <c r="HS17" s="3">
        <v>0</v>
      </c>
      <c r="HT17" s="3">
        <v>0</v>
      </c>
      <c r="HU17" s="3">
        <v>3</v>
      </c>
      <c r="HV17" s="3">
        <v>3</v>
      </c>
      <c r="HW17" s="3">
        <v>0</v>
      </c>
      <c r="HX17" s="3">
        <v>3</v>
      </c>
      <c r="HY17" s="3">
        <v>0</v>
      </c>
      <c r="HZ17" s="3">
        <v>3</v>
      </c>
      <c r="IA17" s="3">
        <v>3</v>
      </c>
      <c r="IB17" s="3">
        <v>3</v>
      </c>
      <c r="IC17" s="3">
        <v>0</v>
      </c>
      <c r="ID17" s="3">
        <v>0</v>
      </c>
      <c r="IE17" s="3">
        <v>0</v>
      </c>
      <c r="IF17" s="3">
        <v>0</v>
      </c>
      <c r="IG17" s="3">
        <v>0</v>
      </c>
      <c r="IH17" s="3">
        <v>2</v>
      </c>
      <c r="II17" s="3">
        <v>1</v>
      </c>
      <c r="IJ17" s="3">
        <f>IF(COUNTA(HK17:II17)=0, "", SUM(HK17,HL17,HN17,HO17,HP17,HU17,HV17,HX17,HZ17,IA17,IB17,IH17))</f>
        <v>34</v>
      </c>
      <c r="IK17" s="3">
        <f>IF(COUNTA(HK17:II17)=0, "", SUM(HM17,HQ17,HR17,HS17,HT17,HW17,HY17,IC17,ID17,IE17,IF17,IG17,II17))</f>
        <v>4</v>
      </c>
      <c r="IL17" s="3">
        <v>2</v>
      </c>
      <c r="IM17" s="3">
        <v>3</v>
      </c>
      <c r="IN17" s="3">
        <v>1</v>
      </c>
      <c r="IO17" s="3">
        <v>1</v>
      </c>
      <c r="IP17" s="3">
        <v>1</v>
      </c>
      <c r="IQ17" s="3">
        <v>2</v>
      </c>
      <c r="IR17" s="3">
        <v>0</v>
      </c>
      <c r="IS17" s="3">
        <v>1</v>
      </c>
      <c r="IT17" s="3">
        <v>0</v>
      </c>
      <c r="IU17" s="3">
        <v>0</v>
      </c>
      <c r="IV17" s="3">
        <v>1</v>
      </c>
      <c r="IW17" s="3">
        <v>2</v>
      </c>
      <c r="IX17" s="3">
        <v>0</v>
      </c>
      <c r="IY17" s="3">
        <v>2</v>
      </c>
      <c r="IZ17" s="3">
        <v>0</v>
      </c>
      <c r="JA17" s="3">
        <v>3</v>
      </c>
      <c r="JB17" s="3">
        <v>1</v>
      </c>
      <c r="JC17" s="3">
        <v>1</v>
      </c>
      <c r="JD17" s="3">
        <v>0</v>
      </c>
      <c r="JE17" s="3">
        <v>0</v>
      </c>
      <c r="JF17" s="3">
        <v>1</v>
      </c>
      <c r="JG17" s="3">
        <v>1</v>
      </c>
      <c r="JH17" s="3">
        <v>0</v>
      </c>
      <c r="JI17" s="3">
        <v>1</v>
      </c>
      <c r="JJ17" s="3">
        <v>1</v>
      </c>
      <c r="JK17" s="3">
        <f>IF(COUNTA(IL17:JJ17)=0, "", SUM(IL17,IM17,IO17,IP17,IQ17,IV17,IW17,IY17,JA17,JB17,JC17,JI17))</f>
        <v>20</v>
      </c>
      <c r="JL17" s="3">
        <f>IF(COUNTA(IL17:JJ17)=0, "", SUM(IN17,IR17,IS17,IT17,IU17,IX17,IZ17,JD17,JE17,JF17,JG17,JH17,JJ17))</f>
        <v>5</v>
      </c>
      <c r="JM17" s="2" t="s">
        <v>246</v>
      </c>
      <c r="JN17" s="3">
        <v>1</v>
      </c>
      <c r="JO17" s="3">
        <v>2</v>
      </c>
      <c r="JP17" s="3">
        <v>1</v>
      </c>
      <c r="JQ17" s="3">
        <v>2</v>
      </c>
      <c r="JR17" s="3">
        <v>1</v>
      </c>
      <c r="JS17" s="3">
        <v>3</v>
      </c>
      <c r="JT17" s="3">
        <v>2</v>
      </c>
      <c r="JU17" s="3">
        <v>2</v>
      </c>
      <c r="JV17" s="3">
        <v>2</v>
      </c>
      <c r="JW17" s="3">
        <v>3</v>
      </c>
      <c r="JX17" s="3">
        <v>2</v>
      </c>
      <c r="JY17" s="3">
        <v>2</v>
      </c>
      <c r="JZ17" s="3">
        <v>1</v>
      </c>
      <c r="KA17" s="3">
        <v>1</v>
      </c>
      <c r="KB17" s="3">
        <v>3</v>
      </c>
      <c r="KC17" s="3">
        <v>1</v>
      </c>
      <c r="KD17" s="3">
        <v>3</v>
      </c>
      <c r="KE17" s="3">
        <v>4</v>
      </c>
      <c r="KF17" s="3">
        <v>1</v>
      </c>
      <c r="KG17" s="3">
        <v>1</v>
      </c>
      <c r="KH17" s="3">
        <v>3</v>
      </c>
      <c r="KI17" s="3">
        <v>2</v>
      </c>
      <c r="KJ17" s="3">
        <v>1</v>
      </c>
      <c r="KK17" s="3">
        <v>1</v>
      </c>
      <c r="KL17" s="3">
        <v>2</v>
      </c>
      <c r="KM17" s="3">
        <v>3</v>
      </c>
      <c r="KN17" s="3">
        <v>1</v>
      </c>
      <c r="KO17" s="3">
        <v>2</v>
      </c>
      <c r="KP17" s="3">
        <v>2</v>
      </c>
      <c r="KQ17" s="3">
        <v>1</v>
      </c>
      <c r="KR17" s="3">
        <v>3</v>
      </c>
      <c r="KS17" s="3">
        <v>1</v>
      </c>
      <c r="KT17" s="3">
        <v>3</v>
      </c>
      <c r="KU17" s="3">
        <v>5</v>
      </c>
      <c r="KV17" s="3">
        <v>4</v>
      </c>
      <c r="KW17" s="3">
        <v>4</v>
      </c>
      <c r="KX17" s="5">
        <f>IF(COUNTA(JN17:KW17)=0, "", SUM(JN17:KW17))</f>
        <v>76</v>
      </c>
      <c r="KY17" s="5">
        <f>IF(COUNTA(JN17:KW17)=0, "", SUM(JX17,JY17,KH17,KJ17,KL17,KP17))</f>
        <v>12</v>
      </c>
      <c r="KZ17" s="5">
        <f>IF(COUNTA(JN17:KW17)=0, "", SUM(JZ17,KE17,KG17,KM17,KT17))</f>
        <v>12</v>
      </c>
      <c r="LA17" s="5">
        <f>IF(COUNTA(JN17:KW17)=0, "", SUM(JP17,KA17,KF17,KK17,KN17,KS17))</f>
        <v>6</v>
      </c>
      <c r="LB17" s="5">
        <f>IF(COUNTA(JN17:KW17)=0, "", SUM(JO17,JS17,JU17,JW17,KD17,KU17))</f>
        <v>18</v>
      </c>
      <c r="LC17" s="5">
        <f>IF(COUNTA(JN17:KW17)=0, "", SUM(KB17,KC17,KI17,KO17,KQ17,KR17,KV17,KW17))</f>
        <v>20</v>
      </c>
      <c r="LD17" s="5">
        <f>IF(COUNTA(JN17:KW17)=0, "", SUM(JN17,JQ17,JR17,JT17,JV17))</f>
        <v>8</v>
      </c>
      <c r="LE17" s="2">
        <v>44390</v>
      </c>
      <c r="LF17" s="3">
        <v>70</v>
      </c>
      <c r="LG17" s="3">
        <v>40</v>
      </c>
      <c r="LH17" s="3">
        <v>0</v>
      </c>
      <c r="LI17" s="3">
        <v>0</v>
      </c>
      <c r="LJ17" s="3">
        <v>0</v>
      </c>
      <c r="LK17" s="3">
        <v>0</v>
      </c>
      <c r="LL17" s="3">
        <v>0</v>
      </c>
      <c r="LM17" s="3">
        <v>0</v>
      </c>
      <c r="LN17" s="3">
        <v>0</v>
      </c>
      <c r="LO17" s="3">
        <v>10</v>
      </c>
      <c r="LP17" s="3">
        <v>0</v>
      </c>
      <c r="LQ17" s="3">
        <v>0</v>
      </c>
      <c r="LR17" s="3">
        <v>0</v>
      </c>
      <c r="LS17" s="3">
        <v>0</v>
      </c>
      <c r="LT17" s="3">
        <v>30</v>
      </c>
      <c r="LU17" s="3">
        <v>0</v>
      </c>
      <c r="LV17" s="3">
        <v>0</v>
      </c>
      <c r="LW17" s="3">
        <v>20</v>
      </c>
      <c r="LX17" s="3">
        <v>20</v>
      </c>
      <c r="LY17" s="3">
        <v>20</v>
      </c>
      <c r="LZ17" s="3">
        <v>40</v>
      </c>
      <c r="MA17" s="3">
        <v>0</v>
      </c>
      <c r="MB17" s="3">
        <v>0</v>
      </c>
      <c r="MC17" s="3">
        <v>20</v>
      </c>
      <c r="MD17" s="3">
        <v>0</v>
      </c>
      <c r="ME17" s="3">
        <v>0</v>
      </c>
      <c r="MF17" s="3">
        <v>0</v>
      </c>
      <c r="MG17" s="3">
        <v>0</v>
      </c>
      <c r="MH17" s="26">
        <f>IF(COUNTBLANK(LF17:MG17)&gt;0, "", AVERAGE(LF17:MG17))</f>
        <v>9.6428571428571423</v>
      </c>
      <c r="MI17" s="26">
        <f>IF(COUNTA(LF17:MG17)=0, "", AVERAGE(LG17,LS17,LT17,LU17,LV17,LW17,LY17,MA17,MB17))</f>
        <v>12.222222222222221</v>
      </c>
      <c r="MJ17" s="26">
        <f>IF(COUNTA(LF17:MG17)=0, "", AVERAGE(LH17,LI17,LJ17,LK17,LM17,LO17,MD17,ME17))</f>
        <v>1.25</v>
      </c>
      <c r="MK17" s="26">
        <f>IF(COUNTA(LF17:MG17)=0, "", AVERAGE(LL17,LP17,LQ17,LR17,MF17,MG17))</f>
        <v>0</v>
      </c>
      <c r="ML17" s="2" t="s">
        <v>246</v>
      </c>
      <c r="MM17" s="3">
        <v>3</v>
      </c>
      <c r="MN17" s="3">
        <v>1</v>
      </c>
      <c r="MO17" s="3">
        <v>2</v>
      </c>
      <c r="MP17" s="3">
        <v>2</v>
      </c>
      <c r="MQ17" s="3">
        <v>1</v>
      </c>
      <c r="MR17" s="3">
        <v>1</v>
      </c>
      <c r="MS17" s="3">
        <v>1</v>
      </c>
      <c r="MT17" s="3">
        <v>3</v>
      </c>
      <c r="MU17" s="3">
        <v>1</v>
      </c>
      <c r="MV17" s="3">
        <v>1</v>
      </c>
      <c r="MW17" s="3">
        <v>1</v>
      </c>
      <c r="MX17" s="3">
        <v>1</v>
      </c>
      <c r="MY17" s="3">
        <v>1</v>
      </c>
      <c r="MZ17" s="3">
        <v>4</v>
      </c>
      <c r="NA17" s="3">
        <v>1</v>
      </c>
      <c r="NB17" s="3">
        <v>1</v>
      </c>
      <c r="NC17" s="3">
        <v>2</v>
      </c>
      <c r="ND17" s="3">
        <v>1</v>
      </c>
      <c r="NE17" s="3">
        <v>2</v>
      </c>
      <c r="NF17" s="3">
        <v>1</v>
      </c>
      <c r="NG17" s="3">
        <f>IF(COUNTA(MM17:NF17)=0, "", SUM(MM17:NF17))</f>
        <v>31</v>
      </c>
      <c r="NH17" s="2" t="s">
        <v>246</v>
      </c>
      <c r="NI17" s="3">
        <v>2</v>
      </c>
      <c r="NJ17" s="3">
        <v>3</v>
      </c>
      <c r="NK17" s="3">
        <v>4</v>
      </c>
      <c r="NL17" s="3">
        <v>3</v>
      </c>
      <c r="NM17" s="3">
        <v>2</v>
      </c>
      <c r="NN17" s="3">
        <v>5</v>
      </c>
      <c r="NO17" s="3">
        <v>3</v>
      </c>
      <c r="NP17" s="3">
        <v>2</v>
      </c>
      <c r="NQ17" s="3">
        <v>4</v>
      </c>
      <c r="NR17" s="3">
        <v>2</v>
      </c>
      <c r="NS17" s="3">
        <v>2</v>
      </c>
      <c r="NT17" s="3">
        <v>1</v>
      </c>
      <c r="NU17" s="3">
        <v>4</v>
      </c>
      <c r="NV17" s="3">
        <v>5</v>
      </c>
      <c r="NW17" s="3">
        <v>3</v>
      </c>
      <c r="NX17" s="3">
        <v>1</v>
      </c>
      <c r="NY17" s="3">
        <v>1</v>
      </c>
      <c r="NZ17" s="3">
        <v>4</v>
      </c>
      <c r="OA17" s="3">
        <v>5</v>
      </c>
      <c r="OB17" s="3">
        <v>4</v>
      </c>
      <c r="OC17" s="3">
        <v>3</v>
      </c>
      <c r="OD17" s="3">
        <v>2</v>
      </c>
      <c r="OE17" s="3">
        <v>1</v>
      </c>
      <c r="OF17" s="3">
        <v>3</v>
      </c>
      <c r="OG17" s="3">
        <v>2</v>
      </c>
      <c r="OH17" s="3">
        <v>4</v>
      </c>
      <c r="OI17" s="3">
        <v>2</v>
      </c>
      <c r="OJ17" s="3">
        <v>2</v>
      </c>
      <c r="OK17" s="3">
        <f>IF(COUNTA(NI17:OJ17)=0, "", SUM(NK17,NP17,NS17,NW17,OC17,OG17,OJ17))</f>
        <v>18</v>
      </c>
      <c r="OL17" s="3">
        <f>IF(COUNTA(NI17:OJ17)=0, "", SUM(NJ17,NL17,NQ17,NV17,NZ17,OB17,OD17))</f>
        <v>25</v>
      </c>
      <c r="OM17" s="3">
        <f>IF(COUNTA(NI17:OJ17)=0, "", SUM(NN17,NR17,NU17,NY17,OA17,OF17,OI17))</f>
        <v>22</v>
      </c>
      <c r="ON17" s="3">
        <f>IF(COUNTA(NI17:OJ17)=0, "", SUM(NI17,NM17,NO17,NT17,NX17,OE17,OH17))</f>
        <v>14</v>
      </c>
      <c r="OO17" t="s">
        <v>252</v>
      </c>
      <c r="OP17">
        <v>4</v>
      </c>
      <c r="OQ17" s="2">
        <v>44906</v>
      </c>
      <c r="OR17" s="3">
        <v>40</v>
      </c>
      <c r="OS17" s="3">
        <v>40</v>
      </c>
      <c r="OT17" s="3">
        <v>0</v>
      </c>
      <c r="OU17" s="3">
        <v>0</v>
      </c>
      <c r="OV17" s="3">
        <v>0</v>
      </c>
      <c r="OW17" s="3">
        <v>0</v>
      </c>
      <c r="OX17" s="3">
        <v>0</v>
      </c>
      <c r="OY17" s="3">
        <v>0</v>
      </c>
      <c r="OZ17" s="3">
        <v>0</v>
      </c>
      <c r="PA17" s="3">
        <v>0</v>
      </c>
      <c r="PB17" s="3">
        <v>0</v>
      </c>
      <c r="PC17" s="3">
        <v>0</v>
      </c>
      <c r="PD17" s="3">
        <v>0</v>
      </c>
      <c r="PE17" s="3">
        <v>0</v>
      </c>
      <c r="PF17" s="3">
        <v>30</v>
      </c>
      <c r="PG17" s="3">
        <v>0</v>
      </c>
      <c r="PH17" s="3">
        <v>0</v>
      </c>
      <c r="PI17" s="3">
        <v>0</v>
      </c>
      <c r="PJ17" s="3">
        <v>10</v>
      </c>
      <c r="PK17" s="3">
        <v>0</v>
      </c>
      <c r="PL17" s="3">
        <v>0</v>
      </c>
      <c r="PM17" s="3">
        <v>0</v>
      </c>
      <c r="PN17" s="3">
        <v>20</v>
      </c>
      <c r="PO17" s="3">
        <v>30</v>
      </c>
      <c r="PP17" s="3">
        <v>0</v>
      </c>
      <c r="PQ17" s="3">
        <v>0</v>
      </c>
      <c r="PR17" s="3">
        <v>0</v>
      </c>
      <c r="PS17" s="3">
        <v>0</v>
      </c>
      <c r="PT17" s="26">
        <f>IF(COUNTBLANK(OR17:PS17)&gt;0, "", AVERAGE(OR17:PS17))</f>
        <v>6.0714285714285712</v>
      </c>
      <c r="PU17" s="26">
        <f>IF(COUNTA(OR17:PS17)=0, "", AVERAGE(OS17,PE17,PF17,PG17,PH17,PI17,PK17,PM17,PN17))</f>
        <v>10</v>
      </c>
      <c r="PV17" s="26">
        <f>IF(COUNTA(OR17:PS17)=0, "", AVERAGE(OT17,OU17,OV17,OW17,OY17,PA17,PP17,PQ17))</f>
        <v>0</v>
      </c>
      <c r="PW17" s="26">
        <f>IF(COUNTA(OR17:PS17)=0, "", AVERAGE(OX17,PB17,PC17,PD17,PR17,PS17))</f>
        <v>0</v>
      </c>
      <c r="PX17" s="2" t="s">
        <v>253</v>
      </c>
      <c r="PY17" s="3">
        <v>1</v>
      </c>
      <c r="PZ17" s="3">
        <v>1</v>
      </c>
      <c r="QA17" s="3">
        <v>0</v>
      </c>
      <c r="QB17" s="3">
        <v>1</v>
      </c>
      <c r="QC17" s="3">
        <v>1</v>
      </c>
      <c r="QD17" s="3">
        <v>0</v>
      </c>
      <c r="QE17" s="3">
        <v>0</v>
      </c>
      <c r="QF17" s="3">
        <v>0</v>
      </c>
      <c r="QG17" s="3">
        <v>0</v>
      </c>
      <c r="QH17" s="3">
        <v>0</v>
      </c>
      <c r="QI17" s="3">
        <f>IF(COUNTBLANK(PY17:QG17)&gt;0, "", SUM(PY17:QG17))</f>
        <v>4</v>
      </c>
      <c r="QJ17" s="2" t="s">
        <v>254</v>
      </c>
      <c r="QK17" s="3">
        <v>0</v>
      </c>
      <c r="QL17" s="3">
        <v>0</v>
      </c>
      <c r="QM17" s="3">
        <v>1</v>
      </c>
      <c r="QN17" s="3">
        <v>1</v>
      </c>
      <c r="QO17" s="3">
        <v>1</v>
      </c>
      <c r="QP17" s="3">
        <v>0</v>
      </c>
      <c r="QQ17" s="3">
        <v>0</v>
      </c>
      <c r="QR17" s="3">
        <v>0</v>
      </c>
      <c r="QS17" s="3">
        <v>0</v>
      </c>
      <c r="QU17" s="3">
        <f>IF(COUNTBLANK(QK17:QS17)&gt;0, "", SUM(QK17:QS17))</f>
        <v>3</v>
      </c>
      <c r="QV17" s="2" t="s">
        <v>255</v>
      </c>
      <c r="QW17" s="3">
        <v>0</v>
      </c>
      <c r="QX17" s="3">
        <v>0</v>
      </c>
      <c r="QY17" s="3">
        <v>1</v>
      </c>
      <c r="QZ17" s="3">
        <v>1</v>
      </c>
      <c r="RA17" s="3">
        <v>0</v>
      </c>
      <c r="RB17" s="3">
        <v>0</v>
      </c>
      <c r="RC17" s="3">
        <v>0</v>
      </c>
      <c r="RD17" s="3">
        <v>0</v>
      </c>
      <c r="RE17" s="3">
        <v>0</v>
      </c>
      <c r="RG17" s="3">
        <f>IF(COUNTBLANK(QW17:RE17)&gt;0, "", SUM(QW17:RE17))</f>
        <v>2</v>
      </c>
      <c r="RH17" s="2" t="s">
        <v>253</v>
      </c>
      <c r="RI17" s="3">
        <v>3</v>
      </c>
      <c r="RJ17" s="3">
        <v>1</v>
      </c>
      <c r="RK17" s="3">
        <v>0</v>
      </c>
      <c r="RL17" s="3">
        <v>1</v>
      </c>
      <c r="RM17" s="3">
        <v>0</v>
      </c>
      <c r="RN17" s="3">
        <v>1</v>
      </c>
      <c r="RO17" s="3">
        <v>0</v>
      </c>
      <c r="RP17" s="3">
        <f>IF(COUNTBLANK(RI17:RO17)&gt;0, "", SUM(RI17:RO17))</f>
        <v>6</v>
      </c>
      <c r="RQ17" s="2" t="s">
        <v>254</v>
      </c>
      <c r="RR17" s="3">
        <v>0</v>
      </c>
      <c r="RS17" s="3">
        <v>1</v>
      </c>
      <c r="RT17" s="3">
        <v>0</v>
      </c>
      <c r="RU17" s="3">
        <v>1</v>
      </c>
      <c r="RV17" s="3">
        <v>0</v>
      </c>
      <c r="RW17" s="3">
        <v>1</v>
      </c>
      <c r="RX17" s="3">
        <v>0</v>
      </c>
      <c r="RY17" s="3">
        <f>IF(COUNTBLANK(RR17:RX17)&gt;0, "", SUM(RR17:RX17))</f>
        <v>3</v>
      </c>
      <c r="RZ17" s="2" t="s">
        <v>255</v>
      </c>
      <c r="SA17" s="3">
        <v>0</v>
      </c>
      <c r="SB17" s="3">
        <v>0</v>
      </c>
      <c r="SC17" s="3">
        <v>0</v>
      </c>
      <c r="SD17" s="3">
        <v>0</v>
      </c>
      <c r="SE17" s="3">
        <v>0</v>
      </c>
      <c r="SF17" s="3">
        <v>1</v>
      </c>
      <c r="SG17" s="3">
        <v>0</v>
      </c>
      <c r="SH17" s="3">
        <f>IF(COUNTBLANK(SA17:SG17)&gt;0, "", SUM(SA17:SG17))</f>
        <v>1</v>
      </c>
      <c r="SI17" s="2" t="s">
        <v>253</v>
      </c>
      <c r="SJ17" s="3">
        <v>5</v>
      </c>
      <c r="SK17" s="3">
        <v>3</v>
      </c>
      <c r="SL17" s="3">
        <v>5</v>
      </c>
      <c r="SM17" s="3">
        <v>5</v>
      </c>
      <c r="SN17" s="3">
        <v>2</v>
      </c>
      <c r="SO17" s="3">
        <v>1</v>
      </c>
      <c r="SP17" s="5">
        <v>4</v>
      </c>
      <c r="SQ17" s="3">
        <v>1</v>
      </c>
      <c r="SR17" s="3">
        <v>5</v>
      </c>
      <c r="SS17" s="3">
        <v>2</v>
      </c>
      <c r="ST17" s="3">
        <v>5</v>
      </c>
      <c r="SU17" s="3">
        <v>5</v>
      </c>
      <c r="SV17" s="3">
        <v>3</v>
      </c>
      <c r="SW17" s="3">
        <v>4</v>
      </c>
      <c r="SX17" s="3">
        <v>5</v>
      </c>
      <c r="SY17" s="3">
        <v>5</v>
      </c>
      <c r="SZ17" s="3">
        <v>1</v>
      </c>
      <c r="TA17" s="3">
        <v>5</v>
      </c>
      <c r="TB17" s="3">
        <v>5</v>
      </c>
      <c r="TC17" s="3">
        <f>IF(COUNTBLANK(SJ17:TB17)&gt;0, "", SUM(SJ17:TB17))</f>
        <v>71</v>
      </c>
      <c r="TD17" s="3">
        <f>IF(COUNTBLANK(SJ17:TB17)&gt;0, "", SUM(SL17,SO17,SR17,SS17,ST17,SU17,SV17,SX17,SY17,TB17))</f>
        <v>41</v>
      </c>
      <c r="TE17" s="3">
        <f>IF(COUNTBLANK(SJ17:TB17)&gt;0, "", SUM(SJ17,SK17,SM17,SN17,SQ17,SW17,SZ17,TA17))</f>
        <v>26</v>
      </c>
      <c r="TF17" s="2" t="s">
        <v>254</v>
      </c>
      <c r="TG17" s="3">
        <v>3</v>
      </c>
      <c r="TH17" s="3">
        <v>3</v>
      </c>
      <c r="TI17" s="3">
        <v>5</v>
      </c>
      <c r="TJ17" s="3">
        <v>5</v>
      </c>
      <c r="TK17" s="3">
        <v>3</v>
      </c>
      <c r="TL17" s="3">
        <v>2</v>
      </c>
      <c r="TM17" s="3">
        <v>3</v>
      </c>
      <c r="TN17" s="3">
        <v>1</v>
      </c>
      <c r="TO17" s="3">
        <v>5</v>
      </c>
      <c r="TP17" s="3">
        <v>3</v>
      </c>
      <c r="TQ17" s="3">
        <v>4</v>
      </c>
      <c r="TR17" s="3">
        <v>5</v>
      </c>
      <c r="TS17" s="3">
        <v>3</v>
      </c>
      <c r="TT17" s="3">
        <v>3</v>
      </c>
      <c r="TU17" s="3">
        <v>5</v>
      </c>
      <c r="TV17" s="3">
        <v>5</v>
      </c>
      <c r="TW17" s="3">
        <v>3</v>
      </c>
      <c r="TX17" s="3">
        <v>5</v>
      </c>
      <c r="TY17" s="3">
        <v>5</v>
      </c>
      <c r="TZ17" s="3">
        <f>IF(COUNTBLANK(TG17:TY17)&gt;0, "", SUM(TG17:TY17))</f>
        <v>71</v>
      </c>
      <c r="UA17" s="3">
        <f>IF(COUNTBLANK(TG17:TY17)&gt;0, "", SUM(TI17,TL17,TO17,TP17,TQ17,TR17,TS17,TU17,TV17,TY17))</f>
        <v>42</v>
      </c>
      <c r="UB17" s="3">
        <f>IF(COUNTBLANK(TG17:TY17)&gt;0, "", SUM(TG17,TH17,TJ17,TK17,TN17,TT17,TW17,TX17))</f>
        <v>26</v>
      </c>
      <c r="UC17" s="2" t="s">
        <v>255</v>
      </c>
      <c r="UD17" s="3">
        <v>5</v>
      </c>
      <c r="UE17" s="3">
        <v>3</v>
      </c>
      <c r="UF17" s="3">
        <v>4</v>
      </c>
      <c r="UG17" s="3">
        <v>4</v>
      </c>
      <c r="UH17" s="3">
        <v>2</v>
      </c>
      <c r="UI17" s="3">
        <v>3</v>
      </c>
      <c r="UJ17" s="3">
        <v>3</v>
      </c>
      <c r="UK17" s="3">
        <v>2</v>
      </c>
      <c r="UL17" s="3">
        <v>5</v>
      </c>
      <c r="UM17" s="3">
        <v>3</v>
      </c>
      <c r="UN17" s="3">
        <v>5</v>
      </c>
      <c r="UO17" s="3">
        <v>5</v>
      </c>
      <c r="UP17" s="3">
        <v>4</v>
      </c>
      <c r="UQ17" s="3">
        <v>3</v>
      </c>
      <c r="UR17" s="3">
        <v>5</v>
      </c>
      <c r="US17" s="3">
        <v>4</v>
      </c>
      <c r="UT17" s="3">
        <v>3</v>
      </c>
      <c r="UU17" s="3">
        <v>5</v>
      </c>
      <c r="UV17" s="3">
        <v>5</v>
      </c>
      <c r="UW17" s="3">
        <f>IF(COUNTBLANK(UD17:UV17)&gt;0, "", SUM(UD17:UV17))</f>
        <v>73</v>
      </c>
      <c r="UX17" s="3">
        <f>IF(COUNTBLANK(UD17:UV17)&gt;0, "", SUM(UF17,UI17,UL17,UM17,UN17,UO17,UP17,UR17,US17,UV17))</f>
        <v>43</v>
      </c>
      <c r="UY17" s="3">
        <f>IF(COUNTBLANK(UD17:UV17)&gt;0, "", SUM(UD17,UE17,UG17,UH17,UK17,UQ17,UT17,UU17))</f>
        <v>27</v>
      </c>
      <c r="UZ17" s="2">
        <v>45216</v>
      </c>
      <c r="VA17" s="2">
        <v>45112</v>
      </c>
      <c r="VB17" s="3">
        <v>1</v>
      </c>
      <c r="VC17" s="3">
        <v>1</v>
      </c>
      <c r="VE17" s="3">
        <v>35</v>
      </c>
      <c r="VF17" s="3">
        <v>1750</v>
      </c>
      <c r="VG17" s="3">
        <v>3</v>
      </c>
      <c r="VH17" s="3">
        <v>2</v>
      </c>
      <c r="VI17" s="3">
        <v>11</v>
      </c>
      <c r="VJ17" t="s">
        <v>256</v>
      </c>
      <c r="VK17" s="3">
        <v>2</v>
      </c>
      <c r="VL17" s="3">
        <v>3</v>
      </c>
      <c r="VM17" t="s">
        <v>11</v>
      </c>
      <c r="VN17" s="2" t="s">
        <v>177</v>
      </c>
      <c r="VO17" s="3">
        <v>0</v>
      </c>
      <c r="VP17" s="3">
        <v>0</v>
      </c>
      <c r="VQ17" s="3">
        <v>0</v>
      </c>
      <c r="VR17" s="3">
        <v>0</v>
      </c>
      <c r="VS17" s="3">
        <v>0</v>
      </c>
      <c r="VT17" s="3">
        <v>0</v>
      </c>
      <c r="VU17" s="3">
        <v>0</v>
      </c>
      <c r="VV17" s="3">
        <v>2</v>
      </c>
      <c r="VW17" s="3">
        <v>0</v>
      </c>
      <c r="VX17" s="3">
        <v>3</v>
      </c>
      <c r="VY17" s="3">
        <v>0</v>
      </c>
      <c r="VZ17" s="3">
        <v>0</v>
      </c>
      <c r="WA17" s="3">
        <v>2</v>
      </c>
      <c r="WB17" s="3">
        <v>1</v>
      </c>
      <c r="WC17" s="3">
        <v>0</v>
      </c>
      <c r="WD17" s="3">
        <v>0</v>
      </c>
      <c r="WE17" s="3">
        <v>2</v>
      </c>
      <c r="WF17" s="3">
        <v>0</v>
      </c>
      <c r="WG17" s="3">
        <v>3</v>
      </c>
      <c r="WH17" s="3">
        <v>2</v>
      </c>
      <c r="WI17" s="3">
        <v>0</v>
      </c>
      <c r="WJ17" s="3">
        <v>2</v>
      </c>
      <c r="WK17" s="3">
        <v>2</v>
      </c>
      <c r="WL17" s="3">
        <v>0</v>
      </c>
      <c r="WM17" s="3">
        <v>1</v>
      </c>
      <c r="WN17" s="3">
        <v>1</v>
      </c>
      <c r="WO17" s="3">
        <v>0</v>
      </c>
      <c r="WP17" s="3">
        <v>0</v>
      </c>
      <c r="WQ17" s="3">
        <v>0</v>
      </c>
      <c r="WR17" s="3">
        <f>IF(COUNTBLANK(VO17:WQ17)&gt;0, "", SUM(VQ17:WJ17))</f>
        <v>17</v>
      </c>
      <c r="WS17" s="3">
        <f>IF(COUNTBLANK(VO17:WQ17)&gt;0, "", SUM(VQ17:VZ17))</f>
        <v>5</v>
      </c>
      <c r="WT17" s="3">
        <f>IF(COUNTBLANK(VO17:WQ17)&gt;0, "", SUM(WA17:WL17))</f>
        <v>14</v>
      </c>
      <c r="WU17" s="3">
        <f>IF(COUNTBLANK(VO17:WQ17)&gt;0, "", SUM(WK17:WL17))</f>
        <v>2</v>
      </c>
      <c r="WV17" s="3">
        <f>IF(COUNTA(VO17:WQ17)=0, "", IF(AND(OR(VO17=1, VP17=1), OR(VQ17&gt;=1, VR17&gt;=1, VS17&gt;=1, VT17&gt;=1, VU17&gt;=1), OR(VV17&gt;=1, VW17&gt;=1), COUNTIF(VX17:WD17, "&gt;=1")&gt;=2, COUNTIF(WE17:WJ17, "&gt;=1")&gt;=2, OR(WN17=1, WN17=2), OR(WO17&gt;=1, WP17&gt;=1), WQ17&lt;1), 1, 0))</f>
        <v>0</v>
      </c>
      <c r="WW17" s="3">
        <f>IF(COUNTBLANK(VO17:WQ17)&gt;0, "", SUM(VQ17:VU17))</f>
        <v>0</v>
      </c>
      <c r="WX17" s="3">
        <f>IF(COUNTBLANK(VO17:WQ17)&gt;0, "", SUM(VV17:VW17))</f>
        <v>2</v>
      </c>
      <c r="WY17" s="3">
        <f>IF(COUNTBLANK(VO17:WQ17)&gt;0, "", SUM(VX17:WD17))</f>
        <v>6</v>
      </c>
      <c r="WZ17" s="3">
        <f>IF(COUNTBLANK(VO17:WQ17)&gt;0, "", SUM(WE17:WJ17))</f>
        <v>9</v>
      </c>
      <c r="XA17" s="2" t="s">
        <v>177</v>
      </c>
      <c r="XB17" s="3">
        <v>0</v>
      </c>
      <c r="XC17" s="3">
        <v>1</v>
      </c>
      <c r="XD17" s="3">
        <v>0</v>
      </c>
      <c r="XE17" s="3">
        <v>1</v>
      </c>
      <c r="XF17" s="3">
        <v>2</v>
      </c>
      <c r="XG17" s="3">
        <v>0</v>
      </c>
      <c r="XH17" s="3">
        <v>0</v>
      </c>
      <c r="XI17" s="3">
        <v>0</v>
      </c>
      <c r="XJ17" s="3">
        <v>0</v>
      </c>
      <c r="XL17" s="3">
        <f>IF(COUNTBLANK(XB17:XJ17)&gt;0, "", SUM(XB17:XJ17))</f>
        <v>4</v>
      </c>
      <c r="XM17" s="2" t="s">
        <v>177</v>
      </c>
      <c r="XN17" s="3">
        <v>2</v>
      </c>
      <c r="XO17" s="3">
        <v>1</v>
      </c>
      <c r="XP17" s="3">
        <v>1</v>
      </c>
      <c r="XQ17" s="3">
        <v>1</v>
      </c>
      <c r="XR17" s="3">
        <v>0</v>
      </c>
      <c r="XS17" s="3">
        <v>1</v>
      </c>
      <c r="XT17" s="3">
        <v>3</v>
      </c>
      <c r="XU17" s="3">
        <f>IF(COUNTBLANK(XN17:XT17)&gt;0, "", SUM(XN17:XT17))</f>
        <v>9</v>
      </c>
      <c r="XV17" s="2" t="s">
        <v>177</v>
      </c>
      <c r="XW17" s="3">
        <v>5</v>
      </c>
      <c r="XX17" s="3">
        <v>5</v>
      </c>
      <c r="XY17" s="3">
        <v>5</v>
      </c>
      <c r="XZ17" s="5">
        <v>5</v>
      </c>
      <c r="YA17" s="5">
        <v>3.6</v>
      </c>
      <c r="YB17" s="5">
        <v>5</v>
      </c>
      <c r="YC17" s="5">
        <v>5</v>
      </c>
      <c r="YD17" s="5">
        <v>5</v>
      </c>
      <c r="YE17" s="5">
        <v>3</v>
      </c>
      <c r="YF17" s="5">
        <v>3.6</v>
      </c>
      <c r="YG17" s="5">
        <v>5</v>
      </c>
      <c r="YH17" s="5">
        <v>5</v>
      </c>
      <c r="YI17" s="5">
        <v>4</v>
      </c>
      <c r="YJ17" s="5">
        <v>5</v>
      </c>
      <c r="YK17" s="5">
        <v>3.6</v>
      </c>
      <c r="YL17" s="5">
        <v>3.6</v>
      </c>
      <c r="YM17" s="5">
        <v>3.6</v>
      </c>
      <c r="YN17" s="5">
        <v>5</v>
      </c>
      <c r="YO17" s="5">
        <v>5</v>
      </c>
      <c r="YP17" s="5">
        <f>IF(COUNTBLANK(XW17:YO17)&gt;0, "", SUM(XW17:YO17))</f>
        <v>84.999999999999986</v>
      </c>
      <c r="YQ17" s="5">
        <f>IF(COUNTBLANK(XW17:YO17)&gt;0, "", SUM(XY17,XZ17,YA17,YB17,YC17,YF17,YJ17,YN17,YO17))</f>
        <v>42.2</v>
      </c>
      <c r="YR17" s="5">
        <f>IF(COUNTBLANK(XW17:YO17)&gt;0, "", SUM(XW17,XX17,YK17,YL17,YM17))</f>
        <v>20.8</v>
      </c>
      <c r="YS17" s="5">
        <f>IF(COUNTBLANK(XW17:YO17)&gt;0, "", SUM(YD17,YE17,YG17,YH17,YI17))</f>
        <v>22</v>
      </c>
      <c r="YT17" s="2">
        <v>45216</v>
      </c>
      <c r="YU17" s="3">
        <v>20</v>
      </c>
      <c r="YV17" s="3">
        <v>10</v>
      </c>
      <c r="YW17" s="3">
        <v>0</v>
      </c>
      <c r="YX17" s="3">
        <v>0</v>
      </c>
      <c r="YY17" s="3">
        <v>0</v>
      </c>
      <c r="YZ17" s="3">
        <v>0</v>
      </c>
      <c r="ZA17" s="3">
        <v>0</v>
      </c>
      <c r="ZB17" s="3">
        <v>0</v>
      </c>
      <c r="ZC17" s="3">
        <v>0</v>
      </c>
      <c r="ZD17" s="3">
        <v>0</v>
      </c>
      <c r="ZE17" s="3">
        <v>0</v>
      </c>
      <c r="ZF17" s="3">
        <v>0</v>
      </c>
      <c r="ZG17" s="3">
        <v>0</v>
      </c>
      <c r="ZH17" s="3">
        <v>0</v>
      </c>
      <c r="ZI17" s="3">
        <v>0</v>
      </c>
      <c r="ZJ17" s="3">
        <v>0</v>
      </c>
      <c r="ZK17" s="3">
        <v>0</v>
      </c>
      <c r="ZL17" s="3">
        <v>0</v>
      </c>
      <c r="ZM17" s="3">
        <v>0</v>
      </c>
      <c r="ZN17" s="3">
        <v>0</v>
      </c>
      <c r="ZO17" s="3">
        <v>0</v>
      </c>
      <c r="ZP17" s="3">
        <v>0</v>
      </c>
      <c r="ZQ17" s="3">
        <v>40</v>
      </c>
      <c r="ZR17" s="3">
        <v>40</v>
      </c>
      <c r="ZS17" s="3">
        <v>0</v>
      </c>
      <c r="ZT17" s="3">
        <v>10</v>
      </c>
      <c r="ZU17" s="3">
        <v>0</v>
      </c>
      <c r="ZV17" s="3">
        <v>0</v>
      </c>
      <c r="ZW17" s="26">
        <f>IF(COUNTBLANK(YU17:ZV17)&gt;0, "", AVERAGE(YU17:ZV17))</f>
        <v>4.2857142857142856</v>
      </c>
      <c r="ZX17" s="26">
        <f>IF(COUNTA(YU17:ZV17)=0, "", AVERAGE(YV17,ZH17,ZI17,ZJ17,ZK17,ZL17,ZN17,ZP17,ZQ17))</f>
        <v>5.5555555555555554</v>
      </c>
      <c r="ZY17" s="26">
        <f>IF(COUNTA(YU17:ZV17)=0, "", AVERAGE(YW17,YX17,YY17,YZ17,ZB17,ZD17,ZS17,ZT17))</f>
        <v>1.25</v>
      </c>
      <c r="ZZ17" s="26">
        <f>IF(COUNTA(YU17:ZV17)=0, "", AVERAGE(ZA17,ZE17,ZF17,ZG17,ZU17,ZV17))</f>
        <v>0</v>
      </c>
      <c r="AAA17" s="2" t="s">
        <v>177</v>
      </c>
      <c r="AAB17" s="3">
        <v>1</v>
      </c>
      <c r="AAC17" s="3">
        <v>3</v>
      </c>
      <c r="AAD17" s="3">
        <v>1</v>
      </c>
      <c r="AAE17" s="3">
        <v>1</v>
      </c>
      <c r="AAF17" s="3">
        <v>3</v>
      </c>
      <c r="AAG17" s="3">
        <v>1</v>
      </c>
      <c r="AAH17" s="3">
        <v>3</v>
      </c>
      <c r="AAI17" s="3">
        <v>1</v>
      </c>
      <c r="AAJ17" s="3">
        <v>1</v>
      </c>
      <c r="AAK17" s="3">
        <v>2</v>
      </c>
      <c r="AAL17" s="3">
        <v>1</v>
      </c>
      <c r="AAM17" s="3">
        <v>1</v>
      </c>
      <c r="AAN17" s="3">
        <v>2</v>
      </c>
      <c r="AAO17" s="3">
        <v>3</v>
      </c>
      <c r="AAP17" s="3">
        <v>1</v>
      </c>
      <c r="AAQ17" s="3">
        <v>2</v>
      </c>
      <c r="AAR17" s="3">
        <v>1</v>
      </c>
      <c r="AAS17" s="3">
        <v>1</v>
      </c>
      <c r="AAT17" s="3">
        <v>2</v>
      </c>
      <c r="AAU17" s="3">
        <v>1</v>
      </c>
      <c r="AAV17" s="3">
        <v>1</v>
      </c>
      <c r="AAW17" s="3">
        <v>3</v>
      </c>
      <c r="AAX17" s="3">
        <v>1</v>
      </c>
      <c r="AAY17" s="3">
        <v>1</v>
      </c>
      <c r="AAZ17" s="3">
        <v>1</v>
      </c>
      <c r="ABA17" s="3">
        <v>1</v>
      </c>
      <c r="ABB17" s="3">
        <v>1</v>
      </c>
      <c r="ABC17" s="3">
        <v>2</v>
      </c>
      <c r="ABD17" s="3">
        <v>1</v>
      </c>
      <c r="ABE17" s="3">
        <v>1</v>
      </c>
      <c r="ABF17" s="3">
        <f>IF(SUM(AAB17:AAJ17,AAL17:AAP17,AAR17:AAV17,AAX17:ABC17)=0, "", SUM(AAB17:AAJ17,AAL17:AAP17,AAR17:AAV17,AAX17:ABC17))</f>
        <v>36</v>
      </c>
      <c r="ABG17" s="3">
        <f>IF(SUM(ABJ17, ABK17, ABL17, ABM17, ABN17)=0, "", IF(OR(ABJ17&gt;=8, ABK17&gt;=10, ABL17&gt;=13, ABM17&gt;=10, ABN17&gt;=15), 1, 0))</f>
        <v>0</v>
      </c>
      <c r="ABH17" s="3">
        <f>IF(SUM(AAB17:AAC17,AAE17,AAF17,AAG17,AAH17,AAN17,AAT17,ABA17,ABC17)=0, "", SUM(AAB17:AAC17,AAE17,AAF17,AAG17,AAH17,AAN17,AAT17,ABA17,ABC17))</f>
        <v>19</v>
      </c>
      <c r="ABI17" s="3">
        <f>IF(SUM(AAD17,AAI17:AAJ17,AAL17:AAM17,AAO17:AAP17,AAR17:AAS17,AAU17:AAV17,AAX17:AAZ17,ABB17)=0, "", SUM(AAD17,AAI17:AAJ17,AAL17:AAM17,AAO17:AAP17,AAR17:AAS17,AAU17:AAV17,AAX17:AAZ17,ABB17))</f>
        <v>17</v>
      </c>
      <c r="ABJ17" s="3">
        <f>IF(SUM(AAU17:AAV17,AAX17:AAY17,ABB17)=0, "", SUM(AAU17:AAV17,AAX17:AAY17,ABB17))</f>
        <v>5</v>
      </c>
      <c r="ABK17" s="3">
        <f>IF(SUM(AAJ17,AAL17:AAM17,AAP17,AAR17)=0, "", SUM(AAJ17,AAL17:AAM17,AAP17,AAR17))</f>
        <v>5</v>
      </c>
      <c r="ABL17" s="3">
        <f>IF(SUM(AAD17,AAI17,AAO17,AAS17,AAZ17)=0, "", SUM(AAD17,AAI17,AAO17,AAS17,AAZ17))</f>
        <v>7</v>
      </c>
      <c r="ABM17" s="3">
        <f>IF(SUM(AAB17:AAC17,AAE17,AAG17,ABA17)=0, "", SUM(AAB17:AAC17,AAE17,AAG17,ABA17))</f>
        <v>7</v>
      </c>
      <c r="ABN17" s="3">
        <f>IF(SUM(AAF17,AAH17,AAN17,AAT17,ABC17)=0, "", SUM(AAF17,AAH17,AAN17,AAT17,ABC17))</f>
        <v>12</v>
      </c>
      <c r="ABO17" s="3">
        <f>IF(ABJ17="", "", IF(ABJ17&gt;=8, 1, 0))</f>
        <v>0</v>
      </c>
      <c r="ABP17" s="3">
        <f>IF(ABK17="", "", IF(ABK17&gt;=10, 1, 0))</f>
        <v>0</v>
      </c>
      <c r="ABQ17" s="3">
        <f>IF(ABL17="", "", IF(ABL17&gt;=13, 1, 0))</f>
        <v>0</v>
      </c>
      <c r="ABR17" s="3">
        <f>IF(ABM17="", "", IF(ABM17&gt;=10, 1, 0))</f>
        <v>0</v>
      </c>
      <c r="ABS17" s="3">
        <f>IF(ABN17="", "", IF(ABN17&gt;=15, 1, 0))</f>
        <v>0</v>
      </c>
      <c r="ABT17" s="3">
        <f>IF(AND(AAK17="", AAQ17="", AAW17=""), "", IF(AAK17=5,1,0) + IF(AAQ17=5,1,0) + IF(AAW17=5,1,0))</f>
        <v>0</v>
      </c>
      <c r="ABU17" s="2" t="s">
        <v>177</v>
      </c>
      <c r="ABV17" s="3">
        <v>2</v>
      </c>
      <c r="ABW17" s="3">
        <v>2</v>
      </c>
      <c r="ABX17" s="3">
        <v>1</v>
      </c>
      <c r="ABY17" s="3">
        <v>2</v>
      </c>
      <c r="ABZ17" s="3">
        <v>2</v>
      </c>
      <c r="ACA17" s="3">
        <v>2</v>
      </c>
      <c r="ACB17" s="3">
        <v>2</v>
      </c>
      <c r="ACC17" s="3">
        <v>2</v>
      </c>
      <c r="ACD17" s="3">
        <v>2</v>
      </c>
      <c r="ACE17" s="3">
        <v>4</v>
      </c>
      <c r="ACF17" s="3">
        <v>2</v>
      </c>
      <c r="ACG17" s="3">
        <v>1</v>
      </c>
      <c r="ACH17" s="3">
        <v>1</v>
      </c>
      <c r="ACI17" s="3">
        <v>1</v>
      </c>
      <c r="ACJ17" s="3">
        <v>2</v>
      </c>
      <c r="ACK17" s="3">
        <v>1</v>
      </c>
      <c r="ACL17" s="3">
        <v>3</v>
      </c>
      <c r="ACM17" s="3">
        <v>3</v>
      </c>
      <c r="ACN17" s="3">
        <v>1</v>
      </c>
      <c r="ACO17" s="3">
        <v>1</v>
      </c>
      <c r="ACP17" s="3">
        <v>2</v>
      </c>
      <c r="ACQ17" s="3">
        <v>4</v>
      </c>
      <c r="ACR17" s="3">
        <v>1</v>
      </c>
      <c r="ACS17" s="3">
        <v>1</v>
      </c>
      <c r="ACT17" s="3">
        <v>2</v>
      </c>
      <c r="ACU17" s="3">
        <v>2</v>
      </c>
      <c r="ACV17" s="3">
        <v>1</v>
      </c>
      <c r="ACW17" s="3">
        <v>1</v>
      </c>
      <c r="ACX17" s="3">
        <v>2</v>
      </c>
      <c r="ACY17" s="3">
        <v>1</v>
      </c>
      <c r="ACZ17" s="3">
        <v>2</v>
      </c>
      <c r="ADA17" s="3">
        <v>1</v>
      </c>
      <c r="ADB17" s="3">
        <v>2</v>
      </c>
      <c r="ADC17" s="3">
        <v>4</v>
      </c>
      <c r="ADD17" s="3">
        <v>2</v>
      </c>
      <c r="ADE17" s="3">
        <v>1</v>
      </c>
      <c r="ADF17" s="5">
        <f>IF(COUNTA(ABV17:ADE17)=0, "", SUM(ABV17:ADE17))</f>
        <v>66</v>
      </c>
      <c r="ADG17" s="5">
        <f>IF(COUNTA(ABV17:ADE17)=0, "", SUM(ACF17,ACG17,ACP17,ACR17,ACT17,ACX17))</f>
        <v>10</v>
      </c>
      <c r="ADH17" s="5">
        <f>IF(COUNTA(ABV17:ADE17)=0, "", SUM(ACH17,ACM17,ACO17,ACU17,ADB17))</f>
        <v>9</v>
      </c>
      <c r="ADI17" s="5">
        <f>IF(COUNTA(ABV17:ADE17)=0, "", SUM(ABX17,ACI17,ACN17,ACS17,ACV17,ADA17))</f>
        <v>6</v>
      </c>
      <c r="ADJ17" s="5">
        <f>IF(COUNTA(ABV17:ADE17)=0, "", SUM(ABW17,ACA17,ACC17,ACE17,ACL17,ADC17))</f>
        <v>17</v>
      </c>
      <c r="ADK17" s="5">
        <f>IF(COUNTA(ABV17:ADE17)=0, "", SUM(ACJ17,ACK17,ACQ17,ACW17,ACY17,ACZ17,ADD17,ADE17))</f>
        <v>14</v>
      </c>
      <c r="ADL17" s="5">
        <f>IF(COUNTA(ABV17:ADE17)=0, "", SUM(ABV17,ABY17,ABZ17,ACB17,ACD17))</f>
        <v>10</v>
      </c>
      <c r="ADM17" s="2" t="s">
        <v>177</v>
      </c>
      <c r="ADN17" s="3">
        <v>3</v>
      </c>
      <c r="ADO17" s="3">
        <v>2</v>
      </c>
      <c r="ADP17" s="3">
        <v>2</v>
      </c>
      <c r="ADQ17" s="3">
        <v>2</v>
      </c>
      <c r="ADR17" s="3">
        <v>2</v>
      </c>
      <c r="ADS17" s="3">
        <v>2</v>
      </c>
      <c r="ADT17" s="3">
        <v>2</v>
      </c>
      <c r="ADU17" s="3">
        <v>3</v>
      </c>
      <c r="ADV17" s="3">
        <v>2</v>
      </c>
      <c r="ADW17" s="3">
        <v>2</v>
      </c>
      <c r="ADX17" s="3">
        <v>3</v>
      </c>
      <c r="ADY17" s="3">
        <v>2</v>
      </c>
      <c r="ADZ17" s="3">
        <v>2</v>
      </c>
      <c r="AEA17" s="3">
        <v>3</v>
      </c>
      <c r="AEB17" s="3">
        <v>2</v>
      </c>
      <c r="AEC17" s="3">
        <v>2</v>
      </c>
      <c r="AED17" s="3">
        <v>2</v>
      </c>
      <c r="AEE17" s="3">
        <v>2</v>
      </c>
      <c r="AEF17" s="3">
        <v>2</v>
      </c>
      <c r="AEG17" s="3">
        <v>2</v>
      </c>
      <c r="AEH17" s="3">
        <f>IF(COUNTA(ADN17:AEG17)=0, "", SUM(ADN17:AEG17))</f>
        <v>44</v>
      </c>
      <c r="AEJ17" s="2">
        <v>45112</v>
      </c>
      <c r="AEQ17" s="2">
        <v>45300</v>
      </c>
      <c r="AER17" s="3">
        <v>0</v>
      </c>
      <c r="AES17" s="3">
        <v>1</v>
      </c>
      <c r="AET17" s="3">
        <v>1</v>
      </c>
      <c r="AEU17" s="3">
        <v>1</v>
      </c>
      <c r="AEV17" s="3">
        <v>4</v>
      </c>
      <c r="AEW17" s="3">
        <v>1</v>
      </c>
      <c r="AEX17" s="3">
        <v>5</v>
      </c>
      <c r="AEY17" s="3">
        <v>2</v>
      </c>
      <c r="AEZ17" s="3">
        <v>2</v>
      </c>
      <c r="AFA17" s="3">
        <v>1</v>
      </c>
      <c r="AFB17" s="3">
        <v>5</v>
      </c>
      <c r="AFC17" s="3">
        <v>2</v>
      </c>
      <c r="AFD17" s="3">
        <v>0</v>
      </c>
      <c r="AFE17" s="3">
        <v>5</v>
      </c>
      <c r="AFF17" s="3">
        <v>2</v>
      </c>
      <c r="AFG17" s="3">
        <v>1</v>
      </c>
      <c r="AFH17" s="3">
        <v>5</v>
      </c>
      <c r="AFI17" s="3">
        <v>0</v>
      </c>
      <c r="AFJ17" s="3">
        <v>4</v>
      </c>
      <c r="AFK17" s="3">
        <v>0</v>
      </c>
      <c r="AFL17" s="3">
        <v>1</v>
      </c>
      <c r="AFM17" s="3">
        <v>1</v>
      </c>
      <c r="AFN17" s="3">
        <v>0</v>
      </c>
      <c r="AFO17" s="3">
        <v>2</v>
      </c>
      <c r="AFP17" s="3">
        <v>0</v>
      </c>
      <c r="AFQ17" s="3">
        <v>0</v>
      </c>
      <c r="AFR17" s="3">
        <v>1</v>
      </c>
      <c r="AFS17" s="3">
        <v>2</v>
      </c>
      <c r="AFT17" s="3">
        <v>0</v>
      </c>
      <c r="AFU17" s="3">
        <v>4</v>
      </c>
      <c r="AFV17" s="3">
        <v>2</v>
      </c>
      <c r="AFW17" s="3">
        <f>IF(COUNTA(AER17:AFU17)=0, "", SUM(AER17:AFU17))</f>
        <v>53</v>
      </c>
      <c r="AGI17"/>
      <c r="AHC17"/>
      <c r="AHT17" s="3" t="str">
        <f>IF(COUNTBLANK(AHJ17:AHS17)&gt;0, "", SUM(AHJ17:AHS17))</f>
        <v/>
      </c>
      <c r="AHU17" s="3" t="str">
        <f>IF(COUNTBLANK(AHJ17:AHS17)&gt;0, "", SUM(AHN17,AHS17))</f>
        <v/>
      </c>
      <c r="AHV17" s="3" t="str">
        <f>IF(COUNTBLANK(AHJ17:AHS17)&gt;0, "", SUM(AHL17,AHO17))</f>
        <v/>
      </c>
      <c r="AHW17" s="3" t="str">
        <f>IF(COUNTBLANK(AHJ17:AHS17)&gt;0, "", SUM(AHP17,AHR17))</f>
        <v/>
      </c>
      <c r="AHX17" s="3" t="str">
        <f>IF(COUNTBLANK(AHJ17:AHS17)&gt;0, "", SUM(AHM17,AHQ17))</f>
        <v/>
      </c>
      <c r="AHY17" s="3" t="str">
        <f>IF(COUNTBLANK(AHJ17:AHS17)&gt;0, "", SUM(AHJ17:AHK17))</f>
        <v/>
      </c>
      <c r="AIU17" s="3" t="s">
        <v>1625</v>
      </c>
      <c r="AIV17" s="3" t="s">
        <v>1625</v>
      </c>
      <c r="AIW17" s="3" t="s">
        <v>1625</v>
      </c>
      <c r="AJI17" s="3" t="str">
        <f>IF(COUNTBLANK(AIY17:AJG17)&gt;0, "", SUM(AIY17:AJG17))</f>
        <v/>
      </c>
      <c r="AJR17" s="3" t="str">
        <f>IF(COUNTBLANK(AJK17:AJQ17)&gt;0, "", SUM(AJK17:AJQ17))</f>
        <v/>
      </c>
    </row>
    <row r="18" spans="1:954" ht="15" customHeight="1" x14ac:dyDescent="0.3">
      <c r="A18" s="3">
        <v>300253</v>
      </c>
      <c r="B18" s="3" t="s">
        <v>2000</v>
      </c>
      <c r="C18" s="2">
        <v>44374</v>
      </c>
      <c r="D18" s="3">
        <v>0</v>
      </c>
      <c r="E18" s="3">
        <v>1</v>
      </c>
      <c r="F18" s="3">
        <v>0</v>
      </c>
      <c r="G18" s="3">
        <v>0</v>
      </c>
      <c r="H18" s="3">
        <v>0</v>
      </c>
      <c r="I18" s="3">
        <v>0</v>
      </c>
      <c r="J18" s="3">
        <v>1</v>
      </c>
      <c r="K18" s="3">
        <v>1</v>
      </c>
      <c r="L18" s="3">
        <v>0</v>
      </c>
      <c r="M18" s="3">
        <v>0</v>
      </c>
      <c r="N18" s="3">
        <v>0</v>
      </c>
      <c r="O18" s="3">
        <v>1</v>
      </c>
      <c r="P18" s="3">
        <v>0</v>
      </c>
      <c r="Q18" s="3">
        <v>0</v>
      </c>
      <c r="R18" s="3">
        <v>0</v>
      </c>
      <c r="S18" s="3">
        <v>0</v>
      </c>
      <c r="T18" s="3">
        <v>0</v>
      </c>
      <c r="U18" s="3">
        <v>0</v>
      </c>
      <c r="V18" s="3">
        <f>IF(COUNTA(D18,F18,H18,J18,L18,N18,P18,R18,T18)=0, "", IF(OR(D18=1,F18=1,H18=1,J18=1,L18=1,N18=1,P18=1,R18=1,T18=1), 1, 0))</f>
        <v>1</v>
      </c>
      <c r="W18" s="3">
        <f>IF(COUNTA(E18,G18,I18,K18,M18,O18,Q18,S18,U18)=0, "", IF(OR(E18=1,G18=1,I18=1,K18=1,M18=1,O18=1,Q18=1,S18=1,U18=1), 1, 0))</f>
        <v>1</v>
      </c>
      <c r="X18" s="3">
        <v>0</v>
      </c>
      <c r="Y18" s="3">
        <v>1</v>
      </c>
      <c r="Z18" s="3">
        <v>1</v>
      </c>
      <c r="AA18" s="3">
        <v>1</v>
      </c>
      <c r="AB18" s="3">
        <f>IF(AG18&lt;&gt;"", 1, 0)</f>
        <v>1</v>
      </c>
      <c r="AC18" s="3">
        <f>IF(AH18&lt;&gt;"", 1, 0)</f>
        <v>0</v>
      </c>
      <c r="AD18" s="3">
        <v>0</v>
      </c>
      <c r="AE18" s="7" t="s">
        <v>90</v>
      </c>
      <c r="AF18" s="2">
        <v>44871</v>
      </c>
      <c r="AG18" s="8" t="s">
        <v>471</v>
      </c>
      <c r="AJ18" s="3">
        <f>IF(OR(ISBLANK(AE18), ISBLANK(AG18)), "", AG18 - AE18)</f>
        <v>-210</v>
      </c>
      <c r="AK18" s="9">
        <v>44551</v>
      </c>
      <c r="AL18" s="3">
        <f>IF(OR(ISBLANK(AG18), ISBLANK(AK18)), "", AK18 - AG18)</f>
        <v>169</v>
      </c>
      <c r="AM18" s="2">
        <v>44824</v>
      </c>
      <c r="AN18" s="10">
        <f>IF(OR(ISBLANK(AM18), ISBLANK(AF18)), "", AF18 - AM18)</f>
        <v>47</v>
      </c>
      <c r="AO18" s="2">
        <v>44592</v>
      </c>
      <c r="AP18" s="2">
        <v>31335</v>
      </c>
      <c r="AQ18" s="3">
        <f>IF(OR(ISBLANK(AO18), ISBLANK(AP18)), "", DATEDIF(AP18, AO18, "Y"))</f>
        <v>36</v>
      </c>
      <c r="AR18" t="s">
        <v>0</v>
      </c>
      <c r="AS18">
        <f>IF(ISBLANK(AR18), "", IF(AR18="ישראל", 1, 2))</f>
        <v>1</v>
      </c>
      <c r="AT18" t="s">
        <v>469</v>
      </c>
      <c r="AU18" t="s">
        <v>0</v>
      </c>
      <c r="AW18" s="3">
        <v>1</v>
      </c>
      <c r="AX18" s="3">
        <v>2</v>
      </c>
      <c r="AY18" s="3">
        <v>18</v>
      </c>
      <c r="AZ18" s="3">
        <f>IF(ISBLANK(AY18), "", IF(AY18&lt;=8, 1, IF(AY18&lt;=12, 2, 3)))</f>
        <v>3</v>
      </c>
      <c r="BA18" s="3">
        <v>16</v>
      </c>
      <c r="BB18" s="3">
        <f>IF(ISBLANK(BA18), "", IF(BA18&lt;=8, 1, IF(BA18&lt;=12, 2, 3)))</f>
        <v>3</v>
      </c>
      <c r="BC18" t="s">
        <v>289</v>
      </c>
      <c r="BD18" t="s">
        <v>466</v>
      </c>
      <c r="BE18" s="3">
        <v>2</v>
      </c>
      <c r="BG18" s="3">
        <v>4</v>
      </c>
      <c r="BH18" s="2" t="s">
        <v>90</v>
      </c>
      <c r="BI18" s="3">
        <v>2</v>
      </c>
      <c r="BJ18" s="3">
        <v>3</v>
      </c>
      <c r="BK18" s="3">
        <v>2</v>
      </c>
      <c r="BL18" s="3">
        <v>1</v>
      </c>
      <c r="BM18" s="3">
        <v>4</v>
      </c>
      <c r="BN18" s="3">
        <v>1</v>
      </c>
      <c r="BO18" s="3">
        <v>3</v>
      </c>
      <c r="BP18" s="3">
        <v>2</v>
      </c>
      <c r="BQ18" s="3">
        <v>1</v>
      </c>
      <c r="BR18" s="3">
        <v>2</v>
      </c>
      <c r="BS18" s="3">
        <v>1</v>
      </c>
      <c r="BT18" s="3">
        <v>1</v>
      </c>
      <c r="BU18" s="3">
        <v>3</v>
      </c>
      <c r="BV18" s="3">
        <v>4</v>
      </c>
      <c r="BW18" s="3">
        <v>2</v>
      </c>
      <c r="BX18" s="3">
        <v>2</v>
      </c>
      <c r="BY18" s="3">
        <v>1</v>
      </c>
      <c r="BZ18" s="3">
        <v>2</v>
      </c>
      <c r="CA18" s="3">
        <v>3</v>
      </c>
      <c r="CB18" s="3">
        <v>1</v>
      </c>
      <c r="CC18" s="3">
        <v>1</v>
      </c>
      <c r="CD18" s="3">
        <v>3</v>
      </c>
      <c r="CE18" s="3">
        <v>1</v>
      </c>
      <c r="CF18" s="3">
        <v>1</v>
      </c>
      <c r="CG18" s="3">
        <v>2</v>
      </c>
      <c r="CH18" s="3">
        <v>2</v>
      </c>
      <c r="CI18" s="3">
        <v>1</v>
      </c>
      <c r="CJ18" s="3">
        <v>4</v>
      </c>
      <c r="CK18" s="3">
        <v>2</v>
      </c>
      <c r="CL18" s="3">
        <v>1</v>
      </c>
      <c r="CM18" s="3">
        <f>IF(SUM(BI18:BQ18,BS18:BW18,BY18:CC18,CE18:CJ18)=0, "", SUM(BI18:BQ18,BS18:BW18,BY18:CC18,CE18:CJ18))</f>
        <v>49</v>
      </c>
      <c r="CN18" s="3">
        <f>IF(SUM(CQ18, CR18, CS18, CT18, CU18)=0, "", IF(OR(CQ18&gt;=8, CR18&gt;=10, CS18&gt;=13, CT18&gt;=10, CU18&gt;=15), 1, 0))</f>
        <v>1</v>
      </c>
      <c r="CO18" s="3">
        <f>IF(SUM(BI18:BJ18,BL18,BM18,BN18,BO18,BU18,CA18,CH18,CJ18)=0, "", SUM(BI18:BJ18,BL18,BM18,BN18,BO18,BU18,CA18,CH18,CJ18))</f>
        <v>26</v>
      </c>
      <c r="CP18" s="3">
        <f>IF(SUM(BK18,BP18:BQ18,BS18:BT18,BV18:BW18,BY18:BZ18,CB18:CC18,CE18:CG18,CI18)=0, "", SUM(BK18,BP18:BQ18,BS18:BT18,BV18:BW18,BY18:BZ18,CB18:CC18,CE18:CG18,CI18))</f>
        <v>23</v>
      </c>
      <c r="CQ18" s="3">
        <f>IF(SUM(CB18:CC18,CE18:CF18,CI18)=0, "", SUM(CB18:CC18,CE18:CF18,CI18))</f>
        <v>5</v>
      </c>
      <c r="CR18" s="3">
        <f>IF(SUM(BQ18,BS18:BT18,BW18,BY18)=0, "", SUM(BQ18,BS18:BT18,BW18,BY18))</f>
        <v>6</v>
      </c>
      <c r="CS18" s="3">
        <f>IF(SUM(BK18,BP18,BV18,BZ18,CG18)=0, "", SUM(BK18,BP18,BV18,BZ18,CG18))</f>
        <v>12</v>
      </c>
      <c r="CT18" s="3">
        <f>IF(SUM(BI18:BJ18,BL18,BN18,CH18)=0, "", SUM(BI18:BJ18,BL18,BN18,CH18))</f>
        <v>9</v>
      </c>
      <c r="CU18" s="3">
        <f>IF(SUM(BM18,BO18,BU18,CA18,CJ18)=0, "", SUM(BM18,BO18,BU18,CA18,CJ18))</f>
        <v>17</v>
      </c>
      <c r="CV18" s="3">
        <f>IF(CQ18="", "", IF(CQ18&gt;=8, 1, 0))</f>
        <v>0</v>
      </c>
      <c r="CW18" s="3">
        <f>IF(CR18="", "", IF(CR18&gt;=10, 1, 0))</f>
        <v>0</v>
      </c>
      <c r="CX18" s="3">
        <f>IF(CS18="", "", IF(CS18&gt;=13, 1, 0))</f>
        <v>0</v>
      </c>
      <c r="CY18" s="3">
        <f>IF(CT18="", "", IF(CT18&gt;=10, 1, 0))</f>
        <v>0</v>
      </c>
      <c r="CZ18" s="3">
        <f>IF(CU18="", "", IF(CU18&gt;=15, 1, 0))</f>
        <v>1</v>
      </c>
      <c r="DA18" s="3">
        <f>IF(AND(BR18="", BX18="", CD18=""), "", IF(BR18=5,1,0) + IF(BX18=5,1,0) + IF(CD18=5,1,0))</f>
        <v>0</v>
      </c>
      <c r="DB18" s="2" t="s">
        <v>90</v>
      </c>
      <c r="DC18" s="5">
        <v>0</v>
      </c>
      <c r="DE18" s="5">
        <v>1</v>
      </c>
      <c r="DF18" s="6">
        <v>32</v>
      </c>
      <c r="DG18" s="5">
        <v>0</v>
      </c>
      <c r="DI18" s="5">
        <v>0</v>
      </c>
      <c r="DK18" s="5">
        <v>0</v>
      </c>
      <c r="DM18" s="5">
        <v>0</v>
      </c>
      <c r="DO18" s="5">
        <v>0</v>
      </c>
      <c r="DQ18" s="5">
        <v>5</v>
      </c>
      <c r="DR18" s="6">
        <v>8</v>
      </c>
      <c r="DS18" s="5">
        <v>0</v>
      </c>
      <c r="DU18" s="5">
        <v>0</v>
      </c>
      <c r="DW18" s="5">
        <v>0</v>
      </c>
      <c r="DY18" s="5">
        <v>0</v>
      </c>
      <c r="EA18" s="5">
        <v>0</v>
      </c>
      <c r="EC18" s="5">
        <v>0</v>
      </c>
      <c r="EE18" s="5">
        <v>0</v>
      </c>
      <c r="EG18" s="5">
        <v>0</v>
      </c>
      <c r="EI18" s="5">
        <v>0</v>
      </c>
      <c r="EK18" s="3">
        <v>1</v>
      </c>
      <c r="EL18" s="3">
        <v>1</v>
      </c>
      <c r="EM18" s="3">
        <v>0</v>
      </c>
      <c r="EN18" s="2" t="s">
        <v>90</v>
      </c>
      <c r="EO18" s="3">
        <v>0</v>
      </c>
      <c r="EP18" s="3">
        <v>0</v>
      </c>
      <c r="EQ18" s="3">
        <v>0</v>
      </c>
      <c r="ER18" s="3">
        <v>0</v>
      </c>
      <c r="ES18" s="3">
        <v>0</v>
      </c>
      <c r="ET18" s="3">
        <v>2</v>
      </c>
      <c r="EU18" s="3">
        <v>1</v>
      </c>
      <c r="EV18" s="3">
        <v>2</v>
      </c>
      <c r="EW18" s="3">
        <v>2</v>
      </c>
      <c r="EX18" s="3">
        <v>1</v>
      </c>
      <c r="EY18" s="3">
        <v>2</v>
      </c>
      <c r="EZ18" s="3">
        <v>1</v>
      </c>
      <c r="FA18" s="3">
        <v>0</v>
      </c>
      <c r="FB18" s="3">
        <v>1</v>
      </c>
      <c r="FC18" s="3">
        <v>1</v>
      </c>
      <c r="FD18" s="3">
        <v>1</v>
      </c>
      <c r="FE18" s="3">
        <v>1</v>
      </c>
      <c r="FF18" s="3">
        <v>0</v>
      </c>
      <c r="FG18" s="3">
        <v>1</v>
      </c>
      <c r="FH18" s="3">
        <v>3</v>
      </c>
      <c r="FI18" s="3">
        <v>19</v>
      </c>
      <c r="FJ18" s="3">
        <v>0</v>
      </c>
      <c r="FK18" s="3">
        <v>0</v>
      </c>
      <c r="FL18" s="2" t="s">
        <v>90</v>
      </c>
      <c r="FM18" s="3">
        <v>4</v>
      </c>
      <c r="FN18" s="3">
        <v>2</v>
      </c>
      <c r="FO18" s="3">
        <v>3</v>
      </c>
      <c r="FP18" s="3">
        <v>3</v>
      </c>
      <c r="FQ18" s="3">
        <v>2</v>
      </c>
      <c r="FR18" s="3">
        <v>2</v>
      </c>
      <c r="FS18" s="4">
        <f>IF(COUNTBLANK(FM18:FR18)&gt;0, "", AVERAGE(FM18:FR18))</f>
        <v>2.6666666666666665</v>
      </c>
      <c r="FT18" s="2" t="s">
        <v>470</v>
      </c>
      <c r="FU18" s="3">
        <v>1</v>
      </c>
      <c r="FV18" s="3">
        <v>1</v>
      </c>
      <c r="FW18" s="3">
        <v>1</v>
      </c>
      <c r="FX18" s="3">
        <v>2</v>
      </c>
      <c r="FY18" s="3">
        <v>1</v>
      </c>
      <c r="FZ18" s="3">
        <v>1</v>
      </c>
      <c r="GA18" s="3">
        <v>1</v>
      </c>
      <c r="GB18" s="3">
        <v>0</v>
      </c>
      <c r="GC18" s="3">
        <v>1</v>
      </c>
      <c r="GD18" s="3">
        <v>0</v>
      </c>
      <c r="GE18" s="3">
        <f>IF(COUNTBLANK(FU18:GC18)&gt;0, "", SUM(FU18:GC18))</f>
        <v>9</v>
      </c>
      <c r="GF18" s="2" t="s">
        <v>470</v>
      </c>
      <c r="GG18" s="3">
        <v>2</v>
      </c>
      <c r="GH18" s="3">
        <v>1</v>
      </c>
      <c r="GI18" s="3">
        <v>2</v>
      </c>
      <c r="GJ18" s="3">
        <v>1</v>
      </c>
      <c r="GK18" s="3">
        <v>0</v>
      </c>
      <c r="GL18" s="3">
        <v>0</v>
      </c>
      <c r="GM18" s="3">
        <v>2</v>
      </c>
      <c r="GN18" s="3">
        <f>IF(COUNTBLANK(GG18:GM18)&gt;0, "", SUM(GG18:GM18))</f>
        <v>8</v>
      </c>
      <c r="GO18" s="2" t="s">
        <v>471</v>
      </c>
      <c r="GP18" s="3">
        <v>1</v>
      </c>
      <c r="GQ18" s="3">
        <v>4</v>
      </c>
      <c r="GR18" s="3">
        <v>4</v>
      </c>
      <c r="GS18" s="3">
        <v>4</v>
      </c>
      <c r="GT18" s="3">
        <v>4</v>
      </c>
      <c r="GU18" s="3">
        <v>4</v>
      </c>
      <c r="GV18" s="3">
        <v>4</v>
      </c>
      <c r="GW18" s="3">
        <v>3</v>
      </c>
      <c r="GX18" s="3">
        <v>5</v>
      </c>
      <c r="GY18" s="3">
        <v>5</v>
      </c>
      <c r="GZ18" s="3">
        <v>3</v>
      </c>
      <c r="HA18" s="3">
        <v>3</v>
      </c>
      <c r="HB18" s="3">
        <v>4</v>
      </c>
      <c r="HC18" s="3">
        <v>5</v>
      </c>
      <c r="HD18" s="3">
        <v>4</v>
      </c>
      <c r="HE18" s="3">
        <v>4</v>
      </c>
      <c r="HF18" s="3">
        <v>4</v>
      </c>
      <c r="HG18" s="3">
        <v>4</v>
      </c>
      <c r="HH18" s="3">
        <v>5</v>
      </c>
      <c r="HI18" s="3">
        <f>IF(COUNTBLANK(GQ18:HH18)&gt;0, "", SUM(GQ18:HH18))</f>
        <v>73</v>
      </c>
      <c r="HJ18" s="2" t="s">
        <v>471</v>
      </c>
      <c r="HK18" s="3">
        <v>2</v>
      </c>
      <c r="HL18" s="3">
        <v>2</v>
      </c>
      <c r="HM18" s="3">
        <v>2</v>
      </c>
      <c r="HN18" s="3">
        <v>1</v>
      </c>
      <c r="HO18" s="3">
        <v>1</v>
      </c>
      <c r="HP18" s="3">
        <v>2</v>
      </c>
      <c r="HQ18" s="3">
        <v>2</v>
      </c>
      <c r="HR18" s="3">
        <v>1</v>
      </c>
      <c r="HS18" s="3">
        <v>2</v>
      </c>
      <c r="HT18" s="3">
        <v>2</v>
      </c>
      <c r="HU18" s="3">
        <v>1</v>
      </c>
      <c r="HV18" s="3">
        <v>2</v>
      </c>
      <c r="HW18" s="3">
        <v>1</v>
      </c>
      <c r="HX18" s="3">
        <v>2</v>
      </c>
      <c r="HY18" s="3">
        <v>1</v>
      </c>
      <c r="HZ18" s="3">
        <v>1</v>
      </c>
      <c r="IA18" s="3">
        <v>1</v>
      </c>
      <c r="IB18" s="3">
        <v>1</v>
      </c>
      <c r="IC18" s="3">
        <v>0</v>
      </c>
      <c r="ID18" s="3">
        <v>1</v>
      </c>
      <c r="IE18" s="3">
        <v>1</v>
      </c>
      <c r="IF18" s="3">
        <v>1</v>
      </c>
      <c r="IG18" s="3">
        <v>1</v>
      </c>
      <c r="IH18" s="3">
        <v>1</v>
      </c>
      <c r="II18" s="3">
        <v>1</v>
      </c>
      <c r="IJ18" s="3">
        <f>IF(COUNTA(HK18:II18)=0, "", SUM(HK18,HL18,HN18,HO18,HP18,HU18,HV18,HX18,HZ18,IA18,IB18,IH18))</f>
        <v>17</v>
      </c>
      <c r="IK18" s="3">
        <f>IF(COUNTA(HK18:II18)=0, "", SUM(HM18,HQ18,HR18,HS18,HT18,HW18,HY18,IC18,ID18,IE18,IF18,IG18,II18))</f>
        <v>16</v>
      </c>
      <c r="IL18" s="3">
        <v>0</v>
      </c>
      <c r="IM18" s="3">
        <v>1</v>
      </c>
      <c r="IN18" s="3">
        <v>2</v>
      </c>
      <c r="IO18" s="3">
        <v>0</v>
      </c>
      <c r="IP18" s="3">
        <v>0</v>
      </c>
      <c r="IQ18" s="3">
        <v>1</v>
      </c>
      <c r="IR18" s="3">
        <v>2</v>
      </c>
      <c r="IS18" s="3">
        <v>2</v>
      </c>
      <c r="IT18" s="3">
        <v>2</v>
      </c>
      <c r="IU18" s="3">
        <v>2</v>
      </c>
      <c r="IV18" s="3">
        <v>0</v>
      </c>
      <c r="IW18" s="3">
        <v>1</v>
      </c>
      <c r="IX18" s="3">
        <v>1</v>
      </c>
      <c r="IY18" s="3">
        <v>0</v>
      </c>
      <c r="IZ18" s="3">
        <v>2</v>
      </c>
      <c r="JA18" s="3">
        <v>1</v>
      </c>
      <c r="JB18" s="3">
        <v>0</v>
      </c>
      <c r="JC18" s="3">
        <v>0</v>
      </c>
      <c r="JD18" s="3">
        <v>1</v>
      </c>
      <c r="JE18" s="3">
        <v>2</v>
      </c>
      <c r="JF18" s="3">
        <v>2</v>
      </c>
      <c r="JG18" s="3">
        <v>2</v>
      </c>
      <c r="JH18" s="3">
        <v>1</v>
      </c>
      <c r="JI18" s="3">
        <v>1</v>
      </c>
      <c r="JJ18" s="3">
        <v>2</v>
      </c>
      <c r="JK18" s="3">
        <f>IF(COUNTA(IL18:JJ18)=0, "", SUM(IL18,IM18,IO18,IP18,IQ18,IV18,IW18,IY18,JA18,JB18,JC18,JI18))</f>
        <v>5</v>
      </c>
      <c r="JL18" s="3">
        <f>IF(COUNTA(IL18:JJ18)=0, "", SUM(IN18,IR18,IS18,IT18,IU18,IX18,IZ18,JD18,JE18,JF18,JG18,JH18,JJ18))</f>
        <v>23</v>
      </c>
      <c r="JM18" s="2" t="s">
        <v>471</v>
      </c>
      <c r="JN18" s="3">
        <v>2</v>
      </c>
      <c r="JO18" s="3">
        <v>1</v>
      </c>
      <c r="JP18" s="3">
        <v>2</v>
      </c>
      <c r="JQ18" s="3">
        <v>2</v>
      </c>
      <c r="JR18" s="3">
        <v>2</v>
      </c>
      <c r="JS18" s="3">
        <v>2</v>
      </c>
      <c r="JT18" s="3">
        <v>3</v>
      </c>
      <c r="JU18" s="3">
        <v>1</v>
      </c>
      <c r="JV18" s="3">
        <v>2</v>
      </c>
      <c r="JW18" s="3">
        <v>4</v>
      </c>
      <c r="JX18" s="3">
        <v>3</v>
      </c>
      <c r="JY18" s="3">
        <v>3</v>
      </c>
      <c r="JZ18" s="3">
        <v>1</v>
      </c>
      <c r="KA18" s="3">
        <v>1</v>
      </c>
      <c r="KB18" s="3">
        <v>2</v>
      </c>
      <c r="KC18" s="3">
        <v>2</v>
      </c>
      <c r="KD18" s="3">
        <v>4</v>
      </c>
      <c r="KE18" s="3">
        <v>2</v>
      </c>
      <c r="KF18" s="3">
        <v>1</v>
      </c>
      <c r="KG18" s="3">
        <v>1</v>
      </c>
      <c r="KH18" s="3">
        <v>2</v>
      </c>
      <c r="KI18" s="3">
        <v>2</v>
      </c>
      <c r="KJ18" s="3">
        <v>2</v>
      </c>
      <c r="KK18" s="3">
        <v>1</v>
      </c>
      <c r="KL18" s="3">
        <v>2</v>
      </c>
      <c r="KM18" s="3">
        <v>2</v>
      </c>
      <c r="KN18" s="3">
        <v>1</v>
      </c>
      <c r="KO18" s="3">
        <v>2</v>
      </c>
      <c r="KP18" s="3">
        <v>2</v>
      </c>
      <c r="KQ18" s="3">
        <v>2</v>
      </c>
      <c r="KR18" s="3">
        <v>1</v>
      </c>
      <c r="KS18" s="3">
        <v>1</v>
      </c>
      <c r="KT18" s="3">
        <v>2</v>
      </c>
      <c r="KU18" s="3">
        <v>4</v>
      </c>
      <c r="KV18" s="3">
        <v>2</v>
      </c>
      <c r="KW18" s="3">
        <v>2</v>
      </c>
      <c r="KX18" s="5">
        <f>IF(COUNTA(JN18:KW18)=0, "", SUM(JN18:KW18))</f>
        <v>71</v>
      </c>
      <c r="KY18" s="5">
        <f>IF(COUNTA(JN18:KW18)=0, "", SUM(JX18,JY18,KH18,KJ18,KL18,KP18))</f>
        <v>14</v>
      </c>
      <c r="KZ18" s="5">
        <f>IF(COUNTA(JN18:KW18)=0, "", SUM(JZ18,KE18,KG18,KM18,KT18))</f>
        <v>8</v>
      </c>
      <c r="LA18" s="5">
        <f>IF(COUNTA(JN18:KW18)=0, "", SUM(JP18,KA18,KF18,KK18,KN18,KS18))</f>
        <v>7</v>
      </c>
      <c r="LB18" s="5">
        <f>IF(COUNTA(JN18:KW18)=0, "", SUM(JO18,JS18,JU18,JW18,KD18,KU18))</f>
        <v>16</v>
      </c>
      <c r="LC18" s="5">
        <f>IF(COUNTA(JN18:KW18)=0, "", SUM(KB18,KC18,KI18,KO18,KQ18,KR18,KV18,KW18))</f>
        <v>15</v>
      </c>
      <c r="LD18" s="5">
        <f>IF(COUNTA(JN18:KW18)=0, "", SUM(JN18,JQ18,JR18,JT18,JV18))</f>
        <v>11</v>
      </c>
      <c r="LE18" s="2">
        <v>44382</v>
      </c>
      <c r="LF18" s="3">
        <v>20</v>
      </c>
      <c r="LG18" s="3">
        <v>30</v>
      </c>
      <c r="LH18" s="3">
        <v>0</v>
      </c>
      <c r="LI18" s="3">
        <v>0</v>
      </c>
      <c r="LJ18" s="3">
        <v>0</v>
      </c>
      <c r="LK18" s="3">
        <v>0</v>
      </c>
      <c r="LL18" s="3">
        <v>0</v>
      </c>
      <c r="LM18" s="3">
        <v>0</v>
      </c>
      <c r="LN18" s="3">
        <v>0</v>
      </c>
      <c r="LO18" s="3">
        <v>0</v>
      </c>
      <c r="LP18" s="3">
        <v>0</v>
      </c>
      <c r="LQ18" s="3">
        <v>0</v>
      </c>
      <c r="LR18" s="3">
        <v>0</v>
      </c>
      <c r="LS18" s="3">
        <v>30</v>
      </c>
      <c r="LT18" s="3">
        <v>40</v>
      </c>
      <c r="LU18" s="3">
        <v>0</v>
      </c>
      <c r="LV18" s="3">
        <v>0</v>
      </c>
      <c r="LW18" s="3">
        <v>0</v>
      </c>
      <c r="LX18" s="3">
        <v>0</v>
      </c>
      <c r="LY18" s="3">
        <v>0</v>
      </c>
      <c r="LZ18" s="3">
        <v>0</v>
      </c>
      <c r="MA18" s="3">
        <v>0</v>
      </c>
      <c r="MB18" s="3">
        <v>10</v>
      </c>
      <c r="MC18" s="3">
        <v>0</v>
      </c>
      <c r="MD18" s="3">
        <v>0</v>
      </c>
      <c r="ME18" s="3">
        <v>0</v>
      </c>
      <c r="MF18" s="3">
        <v>0</v>
      </c>
      <c r="MG18" s="3">
        <v>0</v>
      </c>
      <c r="MH18" s="26">
        <f>IF(COUNTBLANK(LF18:MG18)&gt;0, "", AVERAGE(LF18:MG18))</f>
        <v>4.6428571428571432</v>
      </c>
      <c r="MI18" s="26">
        <f>IF(COUNTA(LF18:MG18)=0, "", AVERAGE(LG18,LS18,LT18,LU18,LV18,LW18,LY18,MA18,MB18))</f>
        <v>12.222222222222221</v>
      </c>
      <c r="MJ18" s="26">
        <f>IF(COUNTA(LF18:MG18)=0, "", AVERAGE(LH18,LI18,LJ18,LK18,LM18,LO18,MD18,ME18))</f>
        <v>0</v>
      </c>
      <c r="MK18" s="26">
        <f>IF(COUNTA(LF18:MG18)=0, "", AVERAGE(LL18,LP18,LQ18,LR18,MF18,MG18))</f>
        <v>0</v>
      </c>
      <c r="ML18" s="2" t="s">
        <v>471</v>
      </c>
      <c r="MM18" s="3">
        <v>2</v>
      </c>
      <c r="MN18" s="3">
        <v>2</v>
      </c>
      <c r="MO18" s="3">
        <v>3</v>
      </c>
      <c r="MP18" s="3">
        <v>2</v>
      </c>
      <c r="MQ18" s="3">
        <v>2</v>
      </c>
      <c r="MR18" s="3">
        <v>2</v>
      </c>
      <c r="MS18" s="3">
        <v>3</v>
      </c>
      <c r="MT18" s="3">
        <v>3</v>
      </c>
      <c r="MU18" s="3">
        <v>2</v>
      </c>
      <c r="MV18" s="3">
        <v>3</v>
      </c>
      <c r="MW18" s="3">
        <v>3</v>
      </c>
      <c r="MX18" s="3">
        <v>3</v>
      </c>
      <c r="MY18" s="3">
        <v>2</v>
      </c>
      <c r="MZ18" s="3">
        <v>4</v>
      </c>
      <c r="NA18" s="3">
        <v>3</v>
      </c>
      <c r="NB18" s="3">
        <v>2</v>
      </c>
      <c r="NC18" s="3">
        <v>3</v>
      </c>
      <c r="ND18" s="3">
        <v>3</v>
      </c>
      <c r="NE18" s="3">
        <v>2</v>
      </c>
      <c r="NF18" s="3">
        <v>2</v>
      </c>
      <c r="NG18" s="3">
        <f>IF(COUNTA(MM18:NF18)=0, "", SUM(MM18:NF18))</f>
        <v>51</v>
      </c>
      <c r="NH18" s="2" t="s">
        <v>471</v>
      </c>
      <c r="NI18" s="3">
        <v>4</v>
      </c>
      <c r="NJ18" s="3">
        <v>5</v>
      </c>
      <c r="NK18" s="3">
        <v>5</v>
      </c>
      <c r="NL18" s="3">
        <v>5</v>
      </c>
      <c r="NM18" s="3">
        <v>5</v>
      </c>
      <c r="NN18" s="3">
        <v>5</v>
      </c>
      <c r="NO18" s="3">
        <v>5</v>
      </c>
      <c r="NP18" s="3">
        <v>5</v>
      </c>
      <c r="NQ18" s="3">
        <v>5</v>
      </c>
      <c r="NR18" s="3">
        <v>5</v>
      </c>
      <c r="NS18" s="3">
        <v>5</v>
      </c>
      <c r="NT18" s="3">
        <v>5</v>
      </c>
      <c r="NU18" s="3">
        <v>5</v>
      </c>
      <c r="NV18" s="3">
        <v>5</v>
      </c>
      <c r="NW18" s="3">
        <v>5</v>
      </c>
      <c r="NX18" s="3">
        <v>3</v>
      </c>
      <c r="NY18" s="3">
        <v>5</v>
      </c>
      <c r="NZ18" s="3">
        <v>5</v>
      </c>
      <c r="OA18" s="3">
        <v>4</v>
      </c>
      <c r="OB18" s="3">
        <v>5</v>
      </c>
      <c r="OC18" s="3">
        <v>5</v>
      </c>
      <c r="OD18" s="3">
        <v>5</v>
      </c>
      <c r="OE18" s="3">
        <v>5</v>
      </c>
      <c r="OF18" s="3">
        <v>4</v>
      </c>
      <c r="OG18" s="3">
        <v>5</v>
      </c>
      <c r="OH18" s="3">
        <v>5</v>
      </c>
      <c r="OI18" s="3">
        <v>5</v>
      </c>
      <c r="OJ18" s="3">
        <v>5</v>
      </c>
      <c r="OK18" s="3">
        <f>IF(COUNTA(NI18:OJ18)=0, "", SUM(NK18,NP18,NS18,NW18,OC18,OG18,OJ18))</f>
        <v>35</v>
      </c>
      <c r="OL18" s="3">
        <f>IF(COUNTA(NI18:OJ18)=0, "", SUM(NJ18,NL18,NQ18,NV18,NZ18,OB18,OD18))</f>
        <v>35</v>
      </c>
      <c r="OM18" s="3">
        <f>IF(COUNTA(NI18:OJ18)=0, "", SUM(NN18,NR18,NU18,NY18,OA18,OF18,OI18))</f>
        <v>33</v>
      </c>
      <c r="ON18" s="3">
        <f>IF(COUNTA(NI18:OJ18)=0, "", SUM(NI18,NM18,NO18,NT18,NX18,OE18,OH18))</f>
        <v>32</v>
      </c>
      <c r="OO18" t="s">
        <v>472</v>
      </c>
      <c r="OP18">
        <v>4</v>
      </c>
      <c r="OQ18" s="2">
        <v>44592</v>
      </c>
      <c r="OR18" s="3">
        <v>20</v>
      </c>
      <c r="OS18" s="3">
        <v>20</v>
      </c>
      <c r="OT18" s="3">
        <v>0</v>
      </c>
      <c r="OU18" s="3">
        <v>0</v>
      </c>
      <c r="OV18" s="3">
        <v>0</v>
      </c>
      <c r="OW18" s="3">
        <v>0</v>
      </c>
      <c r="OX18" s="3">
        <v>0</v>
      </c>
      <c r="OY18" s="3">
        <v>0</v>
      </c>
      <c r="OZ18" s="3">
        <v>0</v>
      </c>
      <c r="PA18" s="3">
        <v>0</v>
      </c>
      <c r="PB18" s="3">
        <v>0</v>
      </c>
      <c r="PC18" s="3">
        <v>0</v>
      </c>
      <c r="PD18" s="3">
        <v>0</v>
      </c>
      <c r="PE18" s="3">
        <v>0</v>
      </c>
      <c r="PF18" s="3">
        <v>20</v>
      </c>
      <c r="PG18" s="3">
        <v>0</v>
      </c>
      <c r="PH18" s="3">
        <v>20</v>
      </c>
      <c r="PI18" s="3">
        <v>0</v>
      </c>
      <c r="PJ18" s="3">
        <v>20</v>
      </c>
      <c r="PK18" s="3">
        <v>0</v>
      </c>
      <c r="PL18" s="3">
        <v>0</v>
      </c>
      <c r="PM18" s="3">
        <v>50</v>
      </c>
      <c r="PN18" s="3">
        <v>50</v>
      </c>
      <c r="PO18" s="3">
        <v>0</v>
      </c>
      <c r="PP18" s="3">
        <v>0</v>
      </c>
      <c r="PQ18" s="3">
        <v>0</v>
      </c>
      <c r="PR18" s="3">
        <v>0</v>
      </c>
      <c r="PS18" s="3">
        <v>0</v>
      </c>
      <c r="PT18" s="26">
        <f>IF(COUNTBLANK(OR18:PS18)&gt;0, "", AVERAGE(OR18:PS18))</f>
        <v>7.1428571428571432</v>
      </c>
      <c r="PU18" s="26">
        <f>IF(COUNTA(OR18:PS18)=0, "", AVERAGE(OS18,PE18,PF18,PG18,PH18,PI18,PK18,PM18,PN18))</f>
        <v>17.777777777777779</v>
      </c>
      <c r="PV18" s="26">
        <f>IF(COUNTA(OR18:PS18)=0, "", AVERAGE(OT18,OU18,OV18,OW18,OY18,PA18,PP18,PQ18))</f>
        <v>0</v>
      </c>
      <c r="PW18" s="26">
        <f>IF(COUNTA(OR18:PS18)=0, "", AVERAGE(OX18,PB18,PC18,PD18,PR18,PS18))</f>
        <v>0</v>
      </c>
      <c r="PX18" s="2" t="s">
        <v>90</v>
      </c>
      <c r="PY18" s="3">
        <v>0</v>
      </c>
      <c r="PZ18" s="3">
        <v>0</v>
      </c>
      <c r="QA18" s="3">
        <v>1</v>
      </c>
      <c r="QB18" s="3">
        <v>0</v>
      </c>
      <c r="QC18" s="3">
        <v>0</v>
      </c>
      <c r="QD18" s="3">
        <v>0</v>
      </c>
      <c r="QE18" s="3">
        <v>0</v>
      </c>
      <c r="QF18" s="3">
        <v>0</v>
      </c>
      <c r="QG18" s="3">
        <v>0</v>
      </c>
      <c r="QI18" s="3">
        <f>IF(COUNTBLANK(PY18:QG18)&gt;0, "", SUM(PY18:QG18))</f>
        <v>1</v>
      </c>
      <c r="QJ18" s="2" t="s">
        <v>414</v>
      </c>
      <c r="QK18" s="3">
        <v>0</v>
      </c>
      <c r="QL18" s="3">
        <v>0</v>
      </c>
      <c r="QM18" s="3">
        <v>0</v>
      </c>
      <c r="QN18" s="3">
        <v>0</v>
      </c>
      <c r="QO18" s="3">
        <v>0</v>
      </c>
      <c r="QP18" s="3">
        <v>1</v>
      </c>
      <c r="QQ18" s="3">
        <v>0</v>
      </c>
      <c r="QR18" s="3">
        <v>0</v>
      </c>
      <c r="QS18" s="3">
        <v>0</v>
      </c>
      <c r="QT18" s="3">
        <v>0</v>
      </c>
      <c r="QU18" s="3">
        <f>IF(COUNTBLANK(QK18:QS18)&gt;0, "", SUM(QK18:QS18))</f>
        <v>1</v>
      </c>
      <c r="RG18" s="3" t="str">
        <f>IF(COUNTBLANK(QW18:RE18)&gt;0, "", SUM(QW18:RE18))</f>
        <v/>
      </c>
      <c r="RH18" s="2" t="s">
        <v>90</v>
      </c>
      <c r="RI18" s="3">
        <v>1</v>
      </c>
      <c r="RJ18" s="3">
        <v>1</v>
      </c>
      <c r="RK18" s="3">
        <v>1</v>
      </c>
      <c r="RL18" s="3">
        <v>1</v>
      </c>
      <c r="RM18" s="3">
        <v>1</v>
      </c>
      <c r="RN18" s="3">
        <v>0</v>
      </c>
      <c r="RO18" s="3">
        <v>1</v>
      </c>
      <c r="RP18" s="3">
        <f>IF(COUNTBLANK(RI18:RO18)&gt;0, "", SUM(RI18:RO18))</f>
        <v>6</v>
      </c>
      <c r="RQ18" s="2" t="s">
        <v>414</v>
      </c>
      <c r="RR18" s="3">
        <v>1</v>
      </c>
      <c r="RS18" s="3">
        <v>1</v>
      </c>
      <c r="RT18" s="3">
        <v>1</v>
      </c>
      <c r="RU18" s="3">
        <v>1</v>
      </c>
      <c r="RV18" s="3">
        <v>0</v>
      </c>
      <c r="RW18" s="3">
        <v>0</v>
      </c>
      <c r="RX18" s="3">
        <v>1</v>
      </c>
      <c r="RY18" s="3">
        <f>IF(COUNTBLANK(RR18:RX18)&gt;0, "", SUM(RR18:RX18))</f>
        <v>5</v>
      </c>
      <c r="SH18" s="3" t="str">
        <f>IF(COUNTBLANK(SA18:SG18)&gt;0, "", SUM(SA18:SG18))</f>
        <v/>
      </c>
      <c r="SI18" s="2" t="s">
        <v>90</v>
      </c>
      <c r="SJ18" s="3">
        <v>4</v>
      </c>
      <c r="SK18" s="3">
        <v>1</v>
      </c>
      <c r="SL18" s="3">
        <v>3</v>
      </c>
      <c r="SM18" s="3">
        <v>5</v>
      </c>
      <c r="SN18" s="3">
        <v>2</v>
      </c>
      <c r="SO18" s="3">
        <v>1</v>
      </c>
      <c r="SP18" s="5">
        <v>2</v>
      </c>
      <c r="SQ18" s="3">
        <v>1</v>
      </c>
      <c r="SR18" s="3">
        <v>4</v>
      </c>
      <c r="SS18" s="3">
        <v>1</v>
      </c>
      <c r="ST18" s="3">
        <v>5</v>
      </c>
      <c r="SU18" s="3">
        <v>4</v>
      </c>
      <c r="SV18" s="3">
        <v>3</v>
      </c>
      <c r="SW18" s="3">
        <v>5</v>
      </c>
      <c r="SX18" s="3">
        <v>4</v>
      </c>
      <c r="SY18" s="3">
        <v>5</v>
      </c>
      <c r="SZ18" s="3">
        <v>1</v>
      </c>
      <c r="TA18" s="3">
        <v>4</v>
      </c>
      <c r="TB18" s="3">
        <v>5</v>
      </c>
      <c r="TC18" s="3">
        <f>IF(COUNTBLANK(SJ18:TB18)&gt;0, "", SUM(SJ18:TB18))</f>
        <v>60</v>
      </c>
      <c r="TD18" s="3">
        <f>IF(COUNTBLANK(SJ18:TB18)&gt;0, "", SUM(SL18,SO18,SR18,SS18,ST18,SU18,SV18,SX18,SY18,TB18))</f>
        <v>35</v>
      </c>
      <c r="TE18" s="3">
        <f>IF(COUNTBLANK(SJ18:TB18)&gt;0, "", SUM(SJ18,SK18,SM18,SN18,SQ18,SW18,SZ18,TA18))</f>
        <v>23</v>
      </c>
      <c r="TF18" s="2" t="s">
        <v>414</v>
      </c>
      <c r="TG18" s="3">
        <v>2</v>
      </c>
      <c r="TH18" s="3">
        <v>3</v>
      </c>
      <c r="TI18" s="3">
        <v>4</v>
      </c>
      <c r="TJ18" s="3">
        <v>5</v>
      </c>
      <c r="TK18" s="3">
        <v>2</v>
      </c>
      <c r="TL18" s="3">
        <v>2</v>
      </c>
      <c r="TM18" s="3">
        <v>2</v>
      </c>
      <c r="TN18" s="3">
        <v>2</v>
      </c>
      <c r="TO18" s="3">
        <v>5</v>
      </c>
      <c r="TP18" s="3">
        <v>2</v>
      </c>
      <c r="TQ18" s="3">
        <v>5</v>
      </c>
      <c r="TR18" s="3">
        <v>4</v>
      </c>
      <c r="TS18" s="3">
        <v>3</v>
      </c>
      <c r="TT18" s="3">
        <v>1</v>
      </c>
      <c r="TU18" s="3">
        <v>4</v>
      </c>
      <c r="TV18" s="3">
        <v>4</v>
      </c>
      <c r="TW18" s="3">
        <v>1</v>
      </c>
      <c r="TX18" s="3">
        <v>4</v>
      </c>
      <c r="TY18" s="3">
        <v>5</v>
      </c>
      <c r="TZ18" s="3">
        <f>IF(COUNTBLANK(TG18:TY18)&gt;0, "", SUM(TG18:TY18))</f>
        <v>60</v>
      </c>
      <c r="UA18" s="3">
        <f>IF(COUNTBLANK(TG18:TY18)&gt;0, "", SUM(TI18,TL18,TO18,TP18,TQ18,TR18,TS18,TU18,TV18,TY18))</f>
        <v>38</v>
      </c>
      <c r="UB18" s="3">
        <f>IF(COUNTBLANK(TG18:TY18)&gt;0, "", SUM(TG18,TH18,TJ18,TK18,TN18,TT18,TW18,TX18))</f>
        <v>20</v>
      </c>
      <c r="UW18" s="3" t="str">
        <f>IF(COUNTBLANK(UD18:UV18)&gt;0, "", SUM(UD18:UV18))</f>
        <v/>
      </c>
      <c r="UX18" s="3" t="str">
        <f>IF(COUNTBLANK(UD18:UV18)&gt;0, "", SUM(UF18,UI18,UL18,UM18,UN18,UO18,UP18,UR18,US18,UV18))</f>
        <v/>
      </c>
      <c r="UY18" s="3" t="str">
        <f>IF(COUNTBLANK(UD18:UV18)&gt;0, "", SUM(UD18,UE18,UG18,UH18,UK18,UQ18,UT18,UU18))</f>
        <v/>
      </c>
      <c r="UZ18" s="2">
        <v>44871</v>
      </c>
      <c r="VA18" s="2">
        <v>44824</v>
      </c>
      <c r="VB18" s="3">
        <v>2</v>
      </c>
      <c r="VC18" s="3">
        <v>2</v>
      </c>
      <c r="VD18" t="s">
        <v>473</v>
      </c>
      <c r="VE18" s="3">
        <v>39</v>
      </c>
      <c r="VF18" s="3">
        <v>3200</v>
      </c>
      <c r="VG18" s="3">
        <v>4</v>
      </c>
      <c r="VH18" s="3">
        <v>1</v>
      </c>
      <c r="VK18" s="3">
        <v>1</v>
      </c>
      <c r="VN18" s="2" t="s">
        <v>474</v>
      </c>
      <c r="VO18" s="3">
        <v>1</v>
      </c>
      <c r="VP18" s="3">
        <v>1</v>
      </c>
      <c r="VQ18" s="3">
        <v>0</v>
      </c>
      <c r="VR18" s="3">
        <v>0</v>
      </c>
      <c r="VS18" s="3">
        <v>0</v>
      </c>
      <c r="VT18" s="3">
        <v>0</v>
      </c>
      <c r="VU18" s="3">
        <v>0</v>
      </c>
      <c r="VV18" s="3">
        <v>0</v>
      </c>
      <c r="VW18" s="3">
        <v>0</v>
      </c>
      <c r="VX18" s="3">
        <v>0</v>
      </c>
      <c r="VY18" s="3">
        <v>0</v>
      </c>
      <c r="VZ18" s="3">
        <v>0</v>
      </c>
      <c r="WA18" s="3">
        <v>2</v>
      </c>
      <c r="WB18" s="3">
        <v>2</v>
      </c>
      <c r="WC18" s="3">
        <v>3</v>
      </c>
      <c r="WD18" s="3">
        <v>2</v>
      </c>
      <c r="WE18" s="3">
        <v>1</v>
      </c>
      <c r="WF18" s="3">
        <v>1</v>
      </c>
      <c r="WG18" s="3">
        <v>3</v>
      </c>
      <c r="WH18" s="3">
        <v>2</v>
      </c>
      <c r="WI18" s="3">
        <v>1</v>
      </c>
      <c r="WJ18" s="3">
        <v>1</v>
      </c>
      <c r="WK18" s="3">
        <v>3</v>
      </c>
      <c r="WL18" s="3">
        <v>0</v>
      </c>
      <c r="WM18" s="3">
        <v>3</v>
      </c>
      <c r="WN18" s="3">
        <v>3</v>
      </c>
      <c r="WO18" s="3">
        <v>0</v>
      </c>
      <c r="WP18" s="3">
        <v>0</v>
      </c>
      <c r="WQ18" s="3">
        <v>0</v>
      </c>
      <c r="WR18" s="3">
        <f>IF(COUNTBLANK(VO18:WQ18)&gt;0, "", SUM(VQ18:WJ18))</f>
        <v>18</v>
      </c>
      <c r="WS18" s="3">
        <f>IF(COUNTBLANK(VO18:WQ18)&gt;0, "", SUM(VQ18:VZ18))</f>
        <v>0</v>
      </c>
      <c r="WT18" s="3">
        <f>IF(COUNTBLANK(VO18:WQ18)&gt;0, "", SUM(WA18:WL18))</f>
        <v>21</v>
      </c>
      <c r="WU18" s="3">
        <f>IF(COUNTBLANK(VO18:WQ18)&gt;0, "", SUM(WK18:WL18))</f>
        <v>3</v>
      </c>
      <c r="WV18" s="3">
        <f>IF(COUNTA(VO18:WQ18)=0, "", IF(AND(OR(VO18=1, VP18=1), OR(VQ18&gt;=1, VR18&gt;=1, VS18&gt;=1, VT18&gt;=1, VU18&gt;=1), OR(VV18&gt;=1, VW18&gt;=1), COUNTIF(VX18:WD18, "&gt;=1")&gt;=2, COUNTIF(WE18:WJ18, "&gt;=1")&gt;=2, OR(WN18=1, WN18=2), OR(WO18&gt;=1, WP18&gt;=1), WQ18&lt;1), 1, 0))</f>
        <v>0</v>
      </c>
      <c r="WW18" s="3">
        <f>IF(COUNTBLANK(VO18:WQ18)&gt;0, "", SUM(VQ18:VU18))</f>
        <v>0</v>
      </c>
      <c r="WX18" s="3">
        <f>IF(COUNTBLANK(VO18:WQ18)&gt;0, "", SUM(VV18:VW18))</f>
        <v>0</v>
      </c>
      <c r="WY18" s="3">
        <f>IF(COUNTBLANK(VO18:WQ18)&gt;0, "", SUM(VX18:WD18))</f>
        <v>9</v>
      </c>
      <c r="WZ18" s="3">
        <f>IF(COUNTBLANK(VO18:WQ18)&gt;0, "", SUM(WE18:WJ18))</f>
        <v>9</v>
      </c>
      <c r="XA18" s="2" t="s">
        <v>474</v>
      </c>
      <c r="XB18" s="3">
        <v>2</v>
      </c>
      <c r="XC18" s="3">
        <v>3</v>
      </c>
      <c r="XD18" s="3">
        <v>1</v>
      </c>
      <c r="XE18" s="3">
        <v>2</v>
      </c>
      <c r="XF18" s="3">
        <v>1</v>
      </c>
      <c r="XG18" s="3">
        <v>2</v>
      </c>
      <c r="XH18" s="3">
        <v>1</v>
      </c>
      <c r="XI18" s="3">
        <v>0</v>
      </c>
      <c r="XJ18" s="3">
        <v>1</v>
      </c>
      <c r="XK18" s="3">
        <v>1</v>
      </c>
      <c r="XL18" s="3">
        <f>IF(COUNTBLANK(XB18:XJ18)&gt;0, "", SUM(XB18:XJ18))</f>
        <v>13</v>
      </c>
      <c r="XM18" s="2" t="s">
        <v>474</v>
      </c>
      <c r="XN18" s="3">
        <v>3</v>
      </c>
      <c r="XO18" s="3">
        <v>3</v>
      </c>
      <c r="XP18" s="3">
        <v>2</v>
      </c>
      <c r="XQ18" s="3">
        <v>3</v>
      </c>
      <c r="XR18" s="3">
        <v>0</v>
      </c>
      <c r="XS18" s="3">
        <v>1</v>
      </c>
      <c r="XT18" s="3">
        <v>2</v>
      </c>
      <c r="XU18" s="3">
        <f>IF(COUNTBLANK(XN18:XT18)&gt;0, "", SUM(XN18:XT18))</f>
        <v>14</v>
      </c>
      <c r="XV18" s="2" t="s">
        <v>474</v>
      </c>
      <c r="XW18" s="3">
        <v>3</v>
      </c>
      <c r="XX18" s="3">
        <v>3</v>
      </c>
      <c r="XY18" s="3">
        <v>4</v>
      </c>
      <c r="XZ18" s="5">
        <v>3.6</v>
      </c>
      <c r="YA18" s="5">
        <v>3.6</v>
      </c>
      <c r="YB18" s="5">
        <v>3.6</v>
      </c>
      <c r="YC18" s="5">
        <v>3.6</v>
      </c>
      <c r="YD18" s="5">
        <v>1</v>
      </c>
      <c r="YE18" s="5">
        <v>3</v>
      </c>
      <c r="YF18" s="5">
        <v>2.2999999999999998</v>
      </c>
      <c r="YG18" s="5">
        <v>4</v>
      </c>
      <c r="YH18" s="5">
        <v>5</v>
      </c>
      <c r="YI18" s="5">
        <v>4</v>
      </c>
      <c r="YJ18" s="5">
        <v>3</v>
      </c>
      <c r="YK18" s="5">
        <v>1</v>
      </c>
      <c r="YL18" s="5">
        <v>2.2999999999999998</v>
      </c>
      <c r="YM18" s="5">
        <v>1</v>
      </c>
      <c r="YN18" s="5">
        <v>2.2999999999999998</v>
      </c>
      <c r="YO18" s="5">
        <v>3.6</v>
      </c>
      <c r="YP18" s="5">
        <f>IF(COUNTBLANK(XW18:YO18)&gt;0, "", SUM(XW18:YO18))</f>
        <v>56.9</v>
      </c>
      <c r="YQ18" s="5">
        <f>IF(COUNTBLANK(XW18:YO18)&gt;0, "", SUM(XY18,XZ18,YA18,YB18,YC18,YF18,YJ18,YN18,YO18))</f>
        <v>29.6</v>
      </c>
      <c r="YR18" s="5">
        <f>IF(COUNTBLANK(XW18:YO18)&gt;0, "", SUM(XW18,XX18,YK18,YL18,YM18))</f>
        <v>10.3</v>
      </c>
      <c r="YS18" s="5">
        <f>IF(COUNTBLANK(XW18:YO18)&gt;0, "", SUM(YD18,YE18,YG18,YH18,YI18))</f>
        <v>17</v>
      </c>
      <c r="YT18" s="2">
        <v>44871</v>
      </c>
      <c r="YU18" s="3">
        <v>0</v>
      </c>
      <c r="YV18" s="3">
        <v>0</v>
      </c>
      <c r="YW18" s="3">
        <v>0</v>
      </c>
      <c r="YX18" s="3">
        <v>0</v>
      </c>
      <c r="YY18" s="3">
        <v>0</v>
      </c>
      <c r="YZ18" s="3">
        <v>0</v>
      </c>
      <c r="ZA18" s="3">
        <v>0</v>
      </c>
      <c r="ZB18" s="3">
        <v>0</v>
      </c>
      <c r="ZC18" s="3">
        <v>0</v>
      </c>
      <c r="ZD18" s="3">
        <v>0</v>
      </c>
      <c r="ZE18" s="3">
        <v>0</v>
      </c>
      <c r="ZF18" s="3">
        <v>0</v>
      </c>
      <c r="ZG18" s="3">
        <v>0</v>
      </c>
      <c r="ZH18" s="3">
        <v>0</v>
      </c>
      <c r="ZI18" s="3">
        <v>0</v>
      </c>
      <c r="ZJ18" s="3">
        <v>0</v>
      </c>
      <c r="ZK18" s="3">
        <v>0</v>
      </c>
      <c r="ZL18" s="3">
        <v>0</v>
      </c>
      <c r="ZM18" s="3">
        <v>0</v>
      </c>
      <c r="ZN18" s="3">
        <v>0</v>
      </c>
      <c r="ZO18" s="3">
        <v>20</v>
      </c>
      <c r="ZP18" s="3">
        <v>10</v>
      </c>
      <c r="ZQ18" s="3">
        <v>20</v>
      </c>
      <c r="ZR18" s="3">
        <v>0</v>
      </c>
      <c r="ZS18" s="3">
        <v>0</v>
      </c>
      <c r="ZT18" s="3">
        <v>0</v>
      </c>
      <c r="ZU18" s="3">
        <v>0</v>
      </c>
      <c r="ZV18" s="3">
        <v>0</v>
      </c>
      <c r="ZW18" s="26">
        <f>IF(COUNTBLANK(YU18:ZV18)&gt;0, "", AVERAGE(YU18:ZV18))</f>
        <v>1.7857142857142858</v>
      </c>
      <c r="ZX18" s="26">
        <f>IF(COUNTA(YU18:ZV18)=0, "", AVERAGE(YV18,ZH18,ZI18,ZJ18,ZK18,ZL18,ZN18,ZP18,ZQ18))</f>
        <v>3.3333333333333335</v>
      </c>
      <c r="ZY18" s="26">
        <f>IF(COUNTA(YU18:ZV18)=0, "", AVERAGE(YW18,YX18,YY18,YZ18,ZB18,ZD18,ZS18,ZT18))</f>
        <v>0</v>
      </c>
      <c r="ZZ18" s="26">
        <f>IF(COUNTA(YU18:ZV18)=0, "", AVERAGE(ZA18,ZE18,ZF18,ZG18,ZU18,ZV18))</f>
        <v>0</v>
      </c>
      <c r="AAA18" s="2" t="s">
        <v>474</v>
      </c>
      <c r="AAB18" s="3">
        <v>2</v>
      </c>
      <c r="AAC18" s="3">
        <v>4</v>
      </c>
      <c r="AAD18" s="3">
        <v>3</v>
      </c>
      <c r="AAE18" s="3">
        <v>1</v>
      </c>
      <c r="AAF18" s="3">
        <v>4</v>
      </c>
      <c r="AAG18" s="3">
        <v>2</v>
      </c>
      <c r="AAH18" s="3">
        <v>4</v>
      </c>
      <c r="AAI18" s="3">
        <v>3</v>
      </c>
      <c r="AAJ18" s="3">
        <v>1</v>
      </c>
      <c r="AAK18" s="3">
        <v>2</v>
      </c>
      <c r="AAL18" s="3">
        <v>2</v>
      </c>
      <c r="AAM18" s="3">
        <v>2</v>
      </c>
      <c r="AAN18" s="3">
        <v>3</v>
      </c>
      <c r="AAO18" s="3">
        <v>5</v>
      </c>
      <c r="AAP18" s="3">
        <v>4</v>
      </c>
      <c r="AAQ18" s="3">
        <v>1</v>
      </c>
      <c r="AAR18" s="3">
        <v>1</v>
      </c>
      <c r="AAS18" s="3">
        <v>3</v>
      </c>
      <c r="AAT18" s="3">
        <v>5</v>
      </c>
      <c r="AAU18" s="3">
        <v>1</v>
      </c>
      <c r="AAV18" s="3">
        <v>1</v>
      </c>
      <c r="AAW18" s="3">
        <v>1</v>
      </c>
      <c r="AAX18" s="3">
        <v>1</v>
      </c>
      <c r="AAY18" s="3">
        <v>1</v>
      </c>
      <c r="AAZ18" s="3">
        <v>1</v>
      </c>
      <c r="ABA18" s="3">
        <v>1</v>
      </c>
      <c r="ABB18" s="3">
        <v>1</v>
      </c>
      <c r="ABC18" s="3">
        <v>4</v>
      </c>
      <c r="ABD18" s="3">
        <v>3</v>
      </c>
      <c r="ABE18" s="3">
        <v>1</v>
      </c>
      <c r="ABF18" s="3">
        <f>IF(SUM(AAB18:AAJ18,AAL18:AAP18,AAR18:AAV18,AAX18:ABC18)=0, "", SUM(AAB18:AAJ18,AAL18:AAP18,AAR18:AAV18,AAX18:ABC18))</f>
        <v>60</v>
      </c>
      <c r="ABG18" s="3">
        <f>IF(SUM(ABJ18, ABK18, ABL18, ABM18, ABN18)=0, "", IF(OR(ABJ18&gt;=8, ABK18&gt;=10, ABL18&gt;=13, ABM18&gt;=10, ABN18&gt;=15), 1, 0))</f>
        <v>1</v>
      </c>
      <c r="ABH18" s="3">
        <f>IF(SUM(AAB18:AAC18,AAE18,AAF18,AAG18,AAH18,AAN18,AAT18,ABA18,ABC18)=0, "", SUM(AAB18:AAC18,AAE18,AAF18,AAG18,AAH18,AAN18,AAT18,ABA18,ABC18))</f>
        <v>30</v>
      </c>
      <c r="ABI18" s="3">
        <f>IF(SUM(AAD18,AAI18:AAJ18,AAL18:AAM18,AAO18:AAP18,AAR18:AAS18,AAU18:AAV18,AAX18:AAZ18,ABB18)=0, "", SUM(AAD18,AAI18:AAJ18,AAL18:AAM18,AAO18:AAP18,AAR18:AAS18,AAU18:AAV18,AAX18:AAZ18,ABB18))</f>
        <v>30</v>
      </c>
      <c r="ABJ18" s="3">
        <f>IF(SUM(AAU18:AAV18,AAX18:AAY18,ABB18)=0, "", SUM(AAU18:AAV18,AAX18:AAY18,ABB18))</f>
        <v>5</v>
      </c>
      <c r="ABK18" s="3">
        <f>IF(SUM(AAJ18,AAL18:AAM18,AAP18,AAR18)=0, "", SUM(AAJ18,AAL18:AAM18,AAP18,AAR18))</f>
        <v>10</v>
      </c>
      <c r="ABL18" s="3">
        <f>IF(SUM(AAD18,AAI18,AAO18,AAS18,AAZ18)=0, "", SUM(AAD18,AAI18,AAO18,AAS18,AAZ18))</f>
        <v>15</v>
      </c>
      <c r="ABM18" s="3">
        <f>IF(SUM(AAB18:AAC18,AAE18,AAG18,ABA18)=0, "", SUM(AAB18:AAC18,AAE18,AAG18,ABA18))</f>
        <v>10</v>
      </c>
      <c r="ABN18" s="3">
        <f>IF(SUM(AAF18,AAH18,AAN18,AAT18,ABC18)=0, "", SUM(AAF18,AAH18,AAN18,AAT18,ABC18))</f>
        <v>20</v>
      </c>
      <c r="ABO18" s="3">
        <f>IF(ABJ18="", "", IF(ABJ18&gt;=8, 1, 0))</f>
        <v>0</v>
      </c>
      <c r="ABP18" s="3">
        <f>IF(ABK18="", "", IF(ABK18&gt;=10, 1, 0))</f>
        <v>1</v>
      </c>
      <c r="ABQ18" s="3">
        <f>IF(ABL18="", "", IF(ABL18&gt;=13, 1, 0))</f>
        <v>1</v>
      </c>
      <c r="ABR18" s="3">
        <f>IF(ABM18="", "", IF(ABM18&gt;=10, 1, 0))</f>
        <v>1</v>
      </c>
      <c r="ABS18" s="3">
        <f>IF(ABN18="", "", IF(ABN18&gt;=15, 1, 0))</f>
        <v>1</v>
      </c>
      <c r="ABT18" s="3">
        <f>IF(AND(AAK18="", AAQ18="", AAW18=""), "", IF(AAK18=5,1,0) + IF(AAQ18=5,1,0) + IF(AAW18=5,1,0))</f>
        <v>0</v>
      </c>
      <c r="ABU18" s="2" t="s">
        <v>474</v>
      </c>
      <c r="ABV18" s="3">
        <v>2</v>
      </c>
      <c r="ABW18" s="3">
        <v>1</v>
      </c>
      <c r="ABX18" s="3">
        <v>5</v>
      </c>
      <c r="ABY18" s="3">
        <v>1</v>
      </c>
      <c r="ABZ18" s="3">
        <v>4</v>
      </c>
      <c r="ACA18" s="3">
        <v>2</v>
      </c>
      <c r="ACB18" s="3">
        <v>1</v>
      </c>
      <c r="ACC18" s="3">
        <v>1</v>
      </c>
      <c r="ACD18" s="3">
        <v>2</v>
      </c>
      <c r="ACE18" s="3">
        <v>2</v>
      </c>
      <c r="ACF18" s="3">
        <v>4</v>
      </c>
      <c r="ACG18" s="3">
        <v>4</v>
      </c>
      <c r="ACH18" s="3">
        <v>1</v>
      </c>
      <c r="ACI18" s="3">
        <v>1</v>
      </c>
      <c r="ACJ18" s="3">
        <v>3</v>
      </c>
      <c r="ACK18" s="3">
        <v>3</v>
      </c>
      <c r="ACL18" s="3">
        <v>2</v>
      </c>
      <c r="ACM18" s="3">
        <v>4</v>
      </c>
      <c r="ACN18" s="3">
        <v>2</v>
      </c>
      <c r="ACO18" s="3">
        <v>1</v>
      </c>
      <c r="ACP18" s="3">
        <v>4</v>
      </c>
      <c r="ACQ18" s="3">
        <v>2</v>
      </c>
      <c r="ACR18" s="3">
        <v>3</v>
      </c>
      <c r="ACS18" s="3">
        <v>2</v>
      </c>
      <c r="ACT18" s="3">
        <v>4</v>
      </c>
      <c r="ACU18" s="3">
        <v>1</v>
      </c>
      <c r="ACV18" s="3">
        <v>1</v>
      </c>
      <c r="ACW18" s="3">
        <v>2</v>
      </c>
      <c r="ACX18" s="3">
        <v>2</v>
      </c>
      <c r="ACY18" s="3">
        <v>3</v>
      </c>
      <c r="ACZ18" s="3">
        <v>2</v>
      </c>
      <c r="ADA18" s="3">
        <v>1</v>
      </c>
      <c r="ADB18" s="3">
        <v>2</v>
      </c>
      <c r="ADC18" s="3">
        <v>5</v>
      </c>
      <c r="ADD18" s="3">
        <v>3</v>
      </c>
      <c r="ADE18" s="3">
        <v>4</v>
      </c>
      <c r="ADF18" s="5">
        <f>IF(COUNTA(ABV18:ADE18)=0, "", SUM(ABV18:ADE18))</f>
        <v>87</v>
      </c>
      <c r="ADG18" s="5">
        <f>IF(COUNTA(ABV18:ADE18)=0, "", SUM(ACF18,ACG18,ACP18,ACR18,ACT18,ACX18))</f>
        <v>21</v>
      </c>
      <c r="ADH18" s="5">
        <f>IF(COUNTA(ABV18:ADE18)=0, "", SUM(ACH18,ACM18,ACO18,ACU18,ADB18))</f>
        <v>9</v>
      </c>
      <c r="ADI18" s="5">
        <f>IF(COUNTA(ABV18:ADE18)=0, "", SUM(ABX18,ACI18,ACN18,ACS18,ACV18,ADA18))</f>
        <v>12</v>
      </c>
      <c r="ADJ18" s="5">
        <f>IF(COUNTA(ABV18:ADE18)=0, "", SUM(ABW18,ACA18,ACC18,ACE18,ACL18,ADC18))</f>
        <v>13</v>
      </c>
      <c r="ADK18" s="5">
        <f>IF(COUNTA(ABV18:ADE18)=0, "", SUM(ACJ18,ACK18,ACQ18,ACW18,ACY18,ACZ18,ADD18,ADE18))</f>
        <v>22</v>
      </c>
      <c r="ADL18" s="5">
        <f>IF(COUNTA(ABV18:ADE18)=0, "", SUM(ABV18,ABY18,ABZ18,ACB18,ACD18))</f>
        <v>10</v>
      </c>
      <c r="ADM18" s="2" t="s">
        <v>474</v>
      </c>
      <c r="ADN18" s="3">
        <v>4</v>
      </c>
      <c r="ADO18" s="3">
        <v>3</v>
      </c>
      <c r="ADP18" s="3">
        <v>3</v>
      </c>
      <c r="ADQ18" s="3">
        <v>4</v>
      </c>
      <c r="ADR18" s="3">
        <v>2</v>
      </c>
      <c r="ADS18" s="3">
        <v>2</v>
      </c>
      <c r="ADT18" s="3">
        <v>3</v>
      </c>
      <c r="ADU18" s="3">
        <v>3</v>
      </c>
      <c r="ADV18" s="3">
        <v>3</v>
      </c>
      <c r="ADW18" s="3">
        <v>2</v>
      </c>
      <c r="ADX18" s="3">
        <v>2</v>
      </c>
      <c r="ADY18" s="3">
        <v>4</v>
      </c>
      <c r="ADZ18" s="3">
        <v>3</v>
      </c>
      <c r="AEA18" s="3">
        <v>3</v>
      </c>
      <c r="AEB18" s="3">
        <v>3</v>
      </c>
      <c r="AEC18" s="3">
        <v>3</v>
      </c>
      <c r="AED18" s="3">
        <v>3</v>
      </c>
      <c r="AEE18" s="3">
        <v>2</v>
      </c>
      <c r="AEF18" s="3">
        <v>4</v>
      </c>
      <c r="AEG18" s="3">
        <v>2</v>
      </c>
      <c r="AEH18" s="3">
        <f>IF(COUNTA(ADN18:AEG18)=0, "", SUM(ADN18:AEG18))</f>
        <v>58</v>
      </c>
      <c r="AEJ18" s="2">
        <v>44824</v>
      </c>
      <c r="AFW18" s="3" t="str">
        <f>IF(COUNTA(AER18:AFU18)=0, "", SUM(AER18:AFU18))</f>
        <v/>
      </c>
      <c r="AGI18"/>
      <c r="AHC18"/>
      <c r="AHT18" s="3" t="str">
        <f>IF(COUNTBLANK(AHJ18:AHS18)&gt;0, "", SUM(AHJ18:AHS18))</f>
        <v/>
      </c>
      <c r="AHU18" s="3" t="str">
        <f>IF(COUNTBLANK(AHJ18:AHS18)&gt;0, "", SUM(AHN18,AHS18))</f>
        <v/>
      </c>
      <c r="AHV18" s="3" t="str">
        <f>IF(COUNTBLANK(AHJ18:AHS18)&gt;0, "", SUM(AHL18,AHO18))</f>
        <v/>
      </c>
      <c r="AHW18" s="3" t="str">
        <f>IF(COUNTBLANK(AHJ18:AHS18)&gt;0, "", SUM(AHP18,AHR18))</f>
        <v/>
      </c>
      <c r="AHX18" s="3" t="str">
        <f>IF(COUNTBLANK(AHJ18:AHS18)&gt;0, "", SUM(AHM18,AHQ18))</f>
        <v/>
      </c>
      <c r="AHY18" s="3" t="str">
        <f>IF(COUNTBLANK(AHJ18:AHS18)&gt;0, "", SUM(AHJ18:AHK18))</f>
        <v/>
      </c>
      <c r="AIU18" s="3" t="s">
        <v>1625</v>
      </c>
      <c r="AIV18" s="3" t="s">
        <v>1625</v>
      </c>
      <c r="AIW18" s="3" t="s">
        <v>1625</v>
      </c>
      <c r="AJI18" s="3" t="str">
        <f>IF(COUNTBLANK(AIY18:AJG18)&gt;0, "", SUM(AIY18:AJG18))</f>
        <v/>
      </c>
      <c r="AJR18" s="3" t="str">
        <f>IF(COUNTBLANK(AJK18:AJQ18)&gt;0, "", SUM(AJK18:AJQ18))</f>
        <v/>
      </c>
    </row>
    <row r="19" spans="1:954" ht="15" customHeight="1" x14ac:dyDescent="0.3">
      <c r="A19" s="3">
        <v>305031</v>
      </c>
      <c r="B19" s="3" t="s">
        <v>1972</v>
      </c>
      <c r="C19" s="2">
        <v>44383</v>
      </c>
      <c r="D19" s="3">
        <v>0</v>
      </c>
      <c r="E19" s="3">
        <v>1</v>
      </c>
      <c r="F19" s="3">
        <v>0</v>
      </c>
      <c r="G19" s="3">
        <v>0</v>
      </c>
      <c r="H19" s="3">
        <v>0</v>
      </c>
      <c r="I19" s="3">
        <v>0</v>
      </c>
      <c r="J19" s="3">
        <v>0</v>
      </c>
      <c r="K19" s="3">
        <v>0</v>
      </c>
      <c r="L19" s="3">
        <v>0</v>
      </c>
      <c r="M19" s="3">
        <v>0</v>
      </c>
      <c r="N19" s="3">
        <v>0</v>
      </c>
      <c r="O19" s="3">
        <v>0</v>
      </c>
      <c r="P19" s="3">
        <v>0</v>
      </c>
      <c r="Q19" s="3">
        <v>0</v>
      </c>
      <c r="R19" s="3">
        <v>0</v>
      </c>
      <c r="S19" s="3">
        <v>0</v>
      </c>
      <c r="T19" s="3">
        <v>0</v>
      </c>
      <c r="U19" s="3">
        <v>0</v>
      </c>
      <c r="V19" s="3">
        <f>IF(COUNTA(D19,F19,H19,J19,L19,N19,P19,R19,T19)=0, "", IF(OR(D19=1,F19=1,H19=1,J19=1,L19=1,N19=1,P19=1,R19=1,T19=1), 1, 0))</f>
        <v>0</v>
      </c>
      <c r="W19" s="3">
        <f>IF(COUNTA(E19,G19,I19,K19,M19,O19,Q19,S19,U19)=0, "", IF(OR(E19=1,G19=1,I19=1,K19=1,M19=1,O19=1,Q19=1,S19=1,U19=1), 1, 0))</f>
        <v>1</v>
      </c>
      <c r="X19" s="3">
        <v>0</v>
      </c>
      <c r="Y19" s="3">
        <v>1</v>
      </c>
      <c r="Z19" s="3">
        <v>1</v>
      </c>
      <c r="AA19" s="3">
        <v>1</v>
      </c>
      <c r="AB19" s="3">
        <f>IF(AG19&lt;&gt;"", 1, 0)</f>
        <v>1</v>
      </c>
      <c r="AC19" s="3">
        <f>IF(AH19&lt;&gt;"", 1, 0)</f>
        <v>1</v>
      </c>
      <c r="AD19" s="3">
        <v>0</v>
      </c>
      <c r="AE19" s="7" t="s">
        <v>279</v>
      </c>
      <c r="AF19" s="2">
        <v>45373</v>
      </c>
      <c r="AG19" s="8" t="s">
        <v>279</v>
      </c>
      <c r="AH19" s="8">
        <v>45392</v>
      </c>
      <c r="AJ19" s="3">
        <f>IF(OR(ISBLANK(AE19), ISBLANK(AG19)), "", AG19 - AE19)</f>
        <v>0</v>
      </c>
      <c r="AK19" s="9">
        <v>45062</v>
      </c>
      <c r="AL19" s="3">
        <f>IF(OR(ISBLANK(AG19), ISBLANK(AK19)), "", AK19 - AG19)</f>
        <v>649</v>
      </c>
      <c r="AM19" s="2">
        <v>45328</v>
      </c>
      <c r="AN19" s="10">
        <f>IF(OR(ISBLANK(AM19), ISBLANK(AF19)), "", AF19 - AM19)</f>
        <v>45</v>
      </c>
      <c r="AO19" s="2">
        <v>44413</v>
      </c>
      <c r="AP19" s="2">
        <v>33179</v>
      </c>
      <c r="AQ19" s="3">
        <f>IF(OR(ISBLANK(AO19), ISBLANK(AP19)), "", DATEDIF(AP19, AO19, "Y"))</f>
        <v>30</v>
      </c>
      <c r="AR19" t="s">
        <v>0</v>
      </c>
      <c r="AS19">
        <f>IF(ISBLANK(AR19), "", IF(AR19="ישראל", 1, 2))</f>
        <v>1</v>
      </c>
      <c r="AT19" t="s">
        <v>0</v>
      </c>
      <c r="AU19" t="s">
        <v>0</v>
      </c>
      <c r="AW19" s="3">
        <v>1</v>
      </c>
      <c r="AX19" s="3">
        <v>2</v>
      </c>
      <c r="AY19" s="3">
        <v>17</v>
      </c>
      <c r="AZ19" s="3">
        <f>IF(ISBLANK(AY19), "", IF(AY19&lt;=8, 1, IF(AY19&lt;=12, 2, 3)))</f>
        <v>3</v>
      </c>
      <c r="BA19" s="3">
        <v>19</v>
      </c>
      <c r="BB19" s="3">
        <f>IF(ISBLANK(BA19), "", IF(BA19&lt;=8, 1, IF(BA19&lt;=12, 2, 3)))</f>
        <v>3</v>
      </c>
      <c r="BC19" t="s">
        <v>277</v>
      </c>
      <c r="BD19" t="s">
        <v>278</v>
      </c>
      <c r="BE19" s="3">
        <v>2</v>
      </c>
      <c r="BG19" s="3">
        <v>2</v>
      </c>
      <c r="BH19" s="2" t="s">
        <v>279</v>
      </c>
      <c r="BI19" s="3">
        <v>1</v>
      </c>
      <c r="BJ19" s="3">
        <v>2</v>
      </c>
      <c r="BK19" s="3">
        <v>1</v>
      </c>
      <c r="BL19" s="3">
        <v>1</v>
      </c>
      <c r="BM19" s="3">
        <v>3</v>
      </c>
      <c r="BN19" s="3">
        <v>1</v>
      </c>
      <c r="BO19" s="3">
        <v>3</v>
      </c>
      <c r="BP19" s="3">
        <v>1</v>
      </c>
      <c r="BQ19" s="3">
        <v>1</v>
      </c>
      <c r="BR19" s="3">
        <v>3</v>
      </c>
      <c r="BS19" s="3">
        <v>1</v>
      </c>
      <c r="BT19" s="3">
        <v>1</v>
      </c>
      <c r="BU19" s="3">
        <v>3</v>
      </c>
      <c r="BV19" s="3">
        <v>3</v>
      </c>
      <c r="BW19" s="3">
        <v>1</v>
      </c>
      <c r="BX19" s="3">
        <v>3</v>
      </c>
      <c r="BY19" s="3">
        <v>1</v>
      </c>
      <c r="BZ19" s="3">
        <v>1</v>
      </c>
      <c r="CA19" s="3">
        <v>2</v>
      </c>
      <c r="CB19" s="3">
        <v>1</v>
      </c>
      <c r="CC19" s="3">
        <v>1</v>
      </c>
      <c r="CD19" s="3">
        <v>4</v>
      </c>
      <c r="CE19" s="3">
        <v>1</v>
      </c>
      <c r="CF19" s="3">
        <v>2</v>
      </c>
      <c r="CG19" s="3">
        <v>1</v>
      </c>
      <c r="CH19" s="3">
        <v>1</v>
      </c>
      <c r="CI19" s="3">
        <v>1</v>
      </c>
      <c r="CJ19" s="3">
        <v>2</v>
      </c>
      <c r="CK19" s="3">
        <v>1</v>
      </c>
      <c r="CL19" s="3">
        <v>1</v>
      </c>
      <c r="CM19" s="3">
        <f>IF(SUM(BI19:BQ19,BS19:BW19,BY19:CC19,CE19:CJ19)=0, "", SUM(BI19:BQ19,BS19:BW19,BY19:CC19,CE19:CJ19))</f>
        <v>37</v>
      </c>
      <c r="CN19" s="3">
        <f>IF(SUM(CQ19, CR19, CS19, CT19, CU19)=0, "", IF(OR(CQ19&gt;=8, CR19&gt;=10, CS19&gt;=13, CT19&gt;=10, CU19&gt;=15), 1, 0))</f>
        <v>0</v>
      </c>
      <c r="CO19" s="3">
        <f>IF(SUM(BI19:BJ19,BL19,BM19,BN19,BO19,BU19,CA19,CH19,CJ19)=0, "", SUM(BI19:BJ19,BL19,BM19,BN19,BO19,BU19,CA19,CH19,CJ19))</f>
        <v>19</v>
      </c>
      <c r="CP19" s="3">
        <f>IF(SUM(BK19,BP19:BQ19,BS19:BT19,BV19:BW19,BY19:BZ19,CB19:CC19,CE19:CG19,CI19)=0, "", SUM(BK19,BP19:BQ19,BS19:BT19,BV19:BW19,BY19:BZ19,CB19:CC19,CE19:CG19,CI19))</f>
        <v>18</v>
      </c>
      <c r="CQ19" s="3">
        <f>IF(SUM(CB19:CC19,CE19:CF19,CI19)=0, "", SUM(CB19:CC19,CE19:CF19,CI19))</f>
        <v>6</v>
      </c>
      <c r="CR19" s="3">
        <f>IF(SUM(BQ19,BS19:BT19,BW19,BY19)=0, "", SUM(BQ19,BS19:BT19,BW19,BY19))</f>
        <v>5</v>
      </c>
      <c r="CS19" s="3">
        <f>IF(SUM(BK19,BP19,BV19,BZ19,CG19)=0, "", SUM(BK19,BP19,BV19,BZ19,CG19))</f>
        <v>7</v>
      </c>
      <c r="CT19" s="3">
        <f>IF(SUM(BI19:BJ19,BL19,BN19,CH19)=0, "", SUM(BI19:BJ19,BL19,BN19,CH19))</f>
        <v>6</v>
      </c>
      <c r="CU19" s="3">
        <f>IF(SUM(BM19,BO19,BU19,CA19,CJ19)=0, "", SUM(BM19,BO19,BU19,CA19,CJ19))</f>
        <v>13</v>
      </c>
      <c r="CV19" s="3">
        <f>IF(CQ19="", "", IF(CQ19&gt;=8, 1, 0))</f>
        <v>0</v>
      </c>
      <c r="CW19" s="3">
        <f>IF(CR19="", "", IF(CR19&gt;=10, 1, 0))</f>
        <v>0</v>
      </c>
      <c r="CX19" s="3">
        <f>IF(CS19="", "", IF(CS19&gt;=13, 1, 0))</f>
        <v>0</v>
      </c>
      <c r="CY19" s="3">
        <f>IF(CT19="", "", IF(CT19&gt;=10, 1, 0))</f>
        <v>0</v>
      </c>
      <c r="CZ19" s="3">
        <f>IF(CU19="", "", IF(CU19&gt;=15, 1, 0))</f>
        <v>0</v>
      </c>
      <c r="DA19" s="3">
        <f>IF(AND(BR19="", BX19="", CD19=""), "", IF(BR19=5,1,0) + IF(BX19=5,1,0) + IF(CD19=5,1,0))</f>
        <v>0</v>
      </c>
      <c r="DB19" s="2" t="s">
        <v>279</v>
      </c>
      <c r="DC19" s="5">
        <v>1</v>
      </c>
      <c r="DE19" s="3">
        <v>5</v>
      </c>
      <c r="DF19" s="6" t="s">
        <v>280</v>
      </c>
      <c r="DG19" s="3">
        <v>5</v>
      </c>
      <c r="DH19" s="6" t="s">
        <v>281</v>
      </c>
      <c r="DI19" s="3">
        <v>4</v>
      </c>
      <c r="DJ19" s="6">
        <v>28</v>
      </c>
      <c r="DK19" s="5">
        <v>4</v>
      </c>
      <c r="DL19" s="6">
        <v>5</v>
      </c>
      <c r="DM19" s="3">
        <v>5</v>
      </c>
      <c r="DO19" s="5">
        <v>0</v>
      </c>
      <c r="DQ19" s="5">
        <v>3</v>
      </c>
      <c r="DR19" s="6" t="s">
        <v>282</v>
      </c>
      <c r="DS19" s="3">
        <v>5</v>
      </c>
      <c r="DT19" s="6">
        <v>22</v>
      </c>
      <c r="DU19" s="5">
        <v>3</v>
      </c>
      <c r="DV19" s="6" t="s">
        <v>283</v>
      </c>
      <c r="DW19" s="5">
        <v>0</v>
      </c>
      <c r="DY19" s="5">
        <v>3</v>
      </c>
      <c r="DZ19" s="6">
        <v>30</v>
      </c>
      <c r="EA19" s="5">
        <v>4</v>
      </c>
      <c r="EB19" s="6">
        <v>28</v>
      </c>
      <c r="EC19" s="5">
        <v>3</v>
      </c>
      <c r="ED19" s="6" t="s">
        <v>284</v>
      </c>
      <c r="EE19" s="5">
        <v>0</v>
      </c>
      <c r="EG19" s="5">
        <v>0</v>
      </c>
      <c r="EI19" s="5">
        <v>0</v>
      </c>
      <c r="EK19" s="3">
        <v>7</v>
      </c>
      <c r="EL19" s="3">
        <v>2</v>
      </c>
      <c r="EM19" s="3">
        <v>5</v>
      </c>
      <c r="EN19" s="2" t="s">
        <v>279</v>
      </c>
      <c r="EO19" s="3">
        <v>0</v>
      </c>
      <c r="EP19" s="3">
        <v>0</v>
      </c>
      <c r="EQ19" s="3">
        <v>0</v>
      </c>
      <c r="ER19" s="3">
        <v>3</v>
      </c>
      <c r="ES19" s="3">
        <v>1</v>
      </c>
      <c r="ET19" s="3">
        <v>0</v>
      </c>
      <c r="EU19" s="3">
        <v>2</v>
      </c>
      <c r="EV19" s="3">
        <v>2</v>
      </c>
      <c r="EW19" s="3">
        <v>3</v>
      </c>
      <c r="EX19" s="3">
        <v>0</v>
      </c>
      <c r="EY19" s="3">
        <v>3</v>
      </c>
      <c r="EZ19" s="3">
        <v>1</v>
      </c>
      <c r="FA19" s="3">
        <v>1</v>
      </c>
      <c r="FB19" s="3">
        <v>0</v>
      </c>
      <c r="FC19" s="3">
        <v>1</v>
      </c>
      <c r="FD19" s="3">
        <v>0</v>
      </c>
      <c r="FE19" s="3">
        <v>2</v>
      </c>
      <c r="FF19" s="3">
        <v>3</v>
      </c>
      <c r="FG19" s="3">
        <v>3</v>
      </c>
      <c r="FH19" s="3">
        <v>3</v>
      </c>
      <c r="FI19" s="3">
        <v>28</v>
      </c>
      <c r="FJ19" s="3">
        <v>0</v>
      </c>
      <c r="FK19" s="3">
        <v>1</v>
      </c>
      <c r="FL19" s="2" t="s">
        <v>279</v>
      </c>
      <c r="FM19" s="3">
        <v>3</v>
      </c>
      <c r="FN19" s="3">
        <v>3</v>
      </c>
      <c r="FO19" s="3">
        <v>2</v>
      </c>
      <c r="FP19" s="3">
        <v>3</v>
      </c>
      <c r="FQ19" s="3">
        <v>2</v>
      </c>
      <c r="FR19" s="3">
        <v>2</v>
      </c>
      <c r="FS19" s="4">
        <f>IF(COUNTBLANK(FM19:FR19)&gt;0, "", AVERAGE(FM19:FR19))</f>
        <v>2.5</v>
      </c>
      <c r="FT19" s="2" t="s">
        <v>279</v>
      </c>
      <c r="FU19" s="3">
        <v>0</v>
      </c>
      <c r="FV19" s="3">
        <v>1</v>
      </c>
      <c r="FW19" s="3">
        <v>2</v>
      </c>
      <c r="FX19" s="3">
        <v>2</v>
      </c>
      <c r="FY19" s="3">
        <v>0</v>
      </c>
      <c r="FZ19" s="3">
        <v>1</v>
      </c>
      <c r="GA19" s="3">
        <v>1</v>
      </c>
      <c r="GB19" s="3">
        <v>0</v>
      </c>
      <c r="GC19" s="3">
        <v>0</v>
      </c>
      <c r="GD19" s="3">
        <v>1</v>
      </c>
      <c r="GE19" s="3">
        <f>IF(COUNTBLANK(FU19:GC19)&gt;0, "", SUM(FU19:GC19))</f>
        <v>7</v>
      </c>
      <c r="GF19" s="2" t="s">
        <v>279</v>
      </c>
      <c r="GG19" s="3">
        <v>1</v>
      </c>
      <c r="GH19" s="3">
        <v>1</v>
      </c>
      <c r="GI19" s="3">
        <v>1</v>
      </c>
      <c r="GJ19" s="3">
        <v>0</v>
      </c>
      <c r="GK19" s="3">
        <v>0</v>
      </c>
      <c r="GL19" s="3">
        <v>1</v>
      </c>
      <c r="GM19" s="3">
        <v>1</v>
      </c>
      <c r="GN19" s="3">
        <f>IF(COUNTBLANK(GG19:GM19)&gt;0, "", SUM(GG19:GM19))</f>
        <v>5</v>
      </c>
      <c r="GO19" s="2" t="s">
        <v>279</v>
      </c>
      <c r="GP19" s="3">
        <v>1</v>
      </c>
      <c r="GQ19" s="3">
        <v>5</v>
      </c>
      <c r="GR19" s="3">
        <v>4</v>
      </c>
      <c r="GS19" s="3">
        <v>5</v>
      </c>
      <c r="GT19" s="3">
        <v>4</v>
      </c>
      <c r="GU19" s="3">
        <v>5</v>
      </c>
      <c r="GV19" s="3">
        <v>5</v>
      </c>
      <c r="GW19" s="3">
        <v>4</v>
      </c>
      <c r="GX19" s="3">
        <v>5</v>
      </c>
      <c r="GY19" s="3">
        <v>5</v>
      </c>
      <c r="GZ19" s="3">
        <v>5</v>
      </c>
      <c r="HA19" s="3">
        <v>4</v>
      </c>
      <c r="HB19" s="3">
        <v>3</v>
      </c>
      <c r="HC19" s="3">
        <v>5</v>
      </c>
      <c r="HD19" s="3">
        <v>3</v>
      </c>
      <c r="HE19" s="3">
        <v>4</v>
      </c>
      <c r="HF19" s="3">
        <v>4</v>
      </c>
      <c r="HG19" s="3">
        <v>3</v>
      </c>
      <c r="HH19" s="3">
        <v>5</v>
      </c>
      <c r="HI19" s="3">
        <f>IF(COUNTBLANK(GQ19:HH19)&gt;0, "", SUM(GQ19:HH19))</f>
        <v>78</v>
      </c>
      <c r="HJ19" s="2" t="s">
        <v>279</v>
      </c>
      <c r="HK19" s="3">
        <v>2</v>
      </c>
      <c r="HL19" s="3">
        <v>3</v>
      </c>
      <c r="HM19" s="3">
        <v>1</v>
      </c>
      <c r="HN19" s="3">
        <v>1</v>
      </c>
      <c r="HO19" s="3">
        <v>1</v>
      </c>
      <c r="HP19" s="3">
        <v>2</v>
      </c>
      <c r="HQ19" s="3">
        <v>1</v>
      </c>
      <c r="HR19" s="3">
        <v>2</v>
      </c>
      <c r="HS19" s="3">
        <v>1</v>
      </c>
      <c r="HT19" s="3">
        <v>1</v>
      </c>
      <c r="HU19" s="3">
        <v>1</v>
      </c>
      <c r="HV19" s="3">
        <v>1</v>
      </c>
      <c r="HW19" s="3">
        <v>1</v>
      </c>
      <c r="HX19" s="3">
        <v>2</v>
      </c>
      <c r="HY19" s="3">
        <v>1</v>
      </c>
      <c r="HZ19" s="3">
        <v>1</v>
      </c>
      <c r="IA19" s="3">
        <v>1</v>
      </c>
      <c r="IB19" s="3">
        <v>1</v>
      </c>
      <c r="IC19" s="3">
        <v>1</v>
      </c>
      <c r="ID19" s="3">
        <v>1</v>
      </c>
      <c r="IE19" s="3">
        <v>1</v>
      </c>
      <c r="IF19" s="3">
        <v>1</v>
      </c>
      <c r="IG19" s="3">
        <v>2</v>
      </c>
      <c r="IH19" s="3">
        <v>1</v>
      </c>
      <c r="II19" s="3">
        <v>1</v>
      </c>
      <c r="IJ19" s="3">
        <f>IF(COUNTA(HK19:II19)=0, "", SUM(HK19,HL19,HN19,HO19,HP19,HU19,HV19,HX19,HZ19,IA19,IB19,IH19))</f>
        <v>17</v>
      </c>
      <c r="IK19" s="3">
        <f>IF(COUNTA(HK19:II19)=0, "", SUM(HM19,HQ19,HR19,HS19,HT19,HW19,HY19,IC19,ID19,IE19,IF19,IG19,II19))</f>
        <v>15</v>
      </c>
      <c r="IL19" s="3">
        <v>3</v>
      </c>
      <c r="IM19" s="3">
        <v>3</v>
      </c>
      <c r="IN19" s="3">
        <v>0</v>
      </c>
      <c r="IO19" s="3">
        <v>3</v>
      </c>
      <c r="IP19" s="3">
        <v>2</v>
      </c>
      <c r="IQ19" s="3">
        <v>3</v>
      </c>
      <c r="IR19" s="3">
        <v>0</v>
      </c>
      <c r="IS19" s="3">
        <v>2</v>
      </c>
      <c r="IT19" s="3">
        <v>0</v>
      </c>
      <c r="IU19" s="3">
        <v>0</v>
      </c>
      <c r="IV19" s="3">
        <v>3</v>
      </c>
      <c r="IW19" s="3">
        <v>3</v>
      </c>
      <c r="IX19" s="3">
        <v>0</v>
      </c>
      <c r="IY19" s="3">
        <v>3</v>
      </c>
      <c r="IZ19" s="3">
        <v>1</v>
      </c>
      <c r="JA19" s="3">
        <v>3</v>
      </c>
      <c r="JB19" s="3">
        <v>3</v>
      </c>
      <c r="JC19" s="3">
        <v>3</v>
      </c>
      <c r="JD19" s="3">
        <v>0</v>
      </c>
      <c r="JE19" s="3">
        <v>0</v>
      </c>
      <c r="JF19" s="3">
        <v>1</v>
      </c>
      <c r="JG19" s="3">
        <v>0</v>
      </c>
      <c r="JH19" s="3">
        <v>2</v>
      </c>
      <c r="JI19" s="3">
        <v>3</v>
      </c>
      <c r="JJ19" s="3">
        <v>1</v>
      </c>
      <c r="JK19" s="3">
        <f>IF(COUNTA(IL19:JJ19)=0, "", SUM(IL19,IM19,IO19,IP19,IQ19,IV19,IW19,IY19,JA19,JB19,JC19,JI19))</f>
        <v>35</v>
      </c>
      <c r="JL19" s="3">
        <f>IF(COUNTA(IL19:JJ19)=0, "", SUM(IN19,IR19,IS19,IT19,IU19,IX19,IZ19,JD19,JE19,JF19,JG19,JH19,JJ19))</f>
        <v>7</v>
      </c>
      <c r="JM19" s="2" t="s">
        <v>279</v>
      </c>
      <c r="JN19" s="3">
        <v>2</v>
      </c>
      <c r="JO19" s="3">
        <v>1</v>
      </c>
      <c r="JP19" s="3">
        <v>2</v>
      </c>
      <c r="JQ19" s="3">
        <v>2</v>
      </c>
      <c r="JR19" s="3">
        <v>3</v>
      </c>
      <c r="JS19" s="3">
        <v>2</v>
      </c>
      <c r="JT19" s="3">
        <v>4</v>
      </c>
      <c r="JU19" s="3">
        <v>1</v>
      </c>
      <c r="JV19" s="3">
        <v>2</v>
      </c>
      <c r="JW19" s="3">
        <v>2</v>
      </c>
      <c r="JX19" s="3">
        <v>4</v>
      </c>
      <c r="JY19" s="3">
        <v>4</v>
      </c>
      <c r="JZ19" s="3">
        <v>3</v>
      </c>
      <c r="KA19" s="3">
        <v>1</v>
      </c>
      <c r="KB19" s="3">
        <v>3</v>
      </c>
      <c r="KC19" s="3">
        <v>1</v>
      </c>
      <c r="KD19" s="3">
        <v>4</v>
      </c>
      <c r="KE19" s="3">
        <v>3</v>
      </c>
      <c r="KF19" s="3">
        <v>2</v>
      </c>
      <c r="KG19" s="3">
        <v>3</v>
      </c>
      <c r="KH19" s="3">
        <v>4</v>
      </c>
      <c r="KI19" s="3">
        <v>3</v>
      </c>
      <c r="KJ19" s="3">
        <v>4</v>
      </c>
      <c r="KK19" s="3">
        <v>4</v>
      </c>
      <c r="KL19" s="3">
        <v>4</v>
      </c>
      <c r="KM19" s="3">
        <v>3</v>
      </c>
      <c r="KN19" s="3">
        <v>1</v>
      </c>
      <c r="KO19" s="3">
        <v>2</v>
      </c>
      <c r="KP19" s="3">
        <v>3</v>
      </c>
      <c r="KQ19" s="3">
        <v>2</v>
      </c>
      <c r="KR19" s="3">
        <v>1</v>
      </c>
      <c r="KS19" s="3">
        <v>1</v>
      </c>
      <c r="KT19" s="3">
        <v>2</v>
      </c>
      <c r="KU19" s="3">
        <v>2</v>
      </c>
      <c r="KV19" s="3">
        <v>2</v>
      </c>
      <c r="KW19" s="3">
        <v>2</v>
      </c>
      <c r="KX19" s="5">
        <f>IF(COUNTA(JN19:KW19)=0, "", SUM(JN19:KW19))</f>
        <v>89</v>
      </c>
      <c r="KY19" s="5">
        <f>IF(COUNTA(JN19:KW19)=0, "", SUM(JX19,JY19,KH19,KJ19,KL19,KP19))</f>
        <v>23</v>
      </c>
      <c r="KZ19" s="5">
        <f>IF(COUNTA(JN19:KW19)=0, "", SUM(JZ19,KE19,KG19,KM19,KT19))</f>
        <v>14</v>
      </c>
      <c r="LA19" s="5">
        <f>IF(COUNTA(JN19:KW19)=0, "", SUM(JP19,KA19,KF19,KK19,KN19,KS19))</f>
        <v>11</v>
      </c>
      <c r="LB19" s="5">
        <f>IF(COUNTA(JN19:KW19)=0, "", SUM(JO19,JS19,JU19,JW19,KD19,KU19))</f>
        <v>12</v>
      </c>
      <c r="LC19" s="5">
        <f>IF(COUNTA(JN19:KW19)=0, "", SUM(KB19,KC19,KI19,KO19,KQ19,KR19,KV19,KW19))</f>
        <v>16</v>
      </c>
      <c r="LD19" s="5">
        <f>IF(COUNTA(JN19:KW19)=0, "", SUM(JN19,JQ19,JR19,JT19,JV19))</f>
        <v>13</v>
      </c>
      <c r="LE19" s="2">
        <v>44413</v>
      </c>
      <c r="LF19" s="3">
        <v>40</v>
      </c>
      <c r="LG19" s="3">
        <v>10</v>
      </c>
      <c r="LH19" s="3">
        <v>0</v>
      </c>
      <c r="LI19" s="3">
        <v>0</v>
      </c>
      <c r="LJ19" s="3">
        <v>0</v>
      </c>
      <c r="LK19" s="3">
        <v>20</v>
      </c>
      <c r="LL19" s="3">
        <v>0</v>
      </c>
      <c r="LM19" s="3">
        <v>0</v>
      </c>
      <c r="LN19" s="3">
        <v>0</v>
      </c>
      <c r="LO19" s="3">
        <v>0</v>
      </c>
      <c r="LP19" s="3">
        <v>0</v>
      </c>
      <c r="LQ19" s="3">
        <v>0</v>
      </c>
      <c r="LR19" s="3">
        <v>0</v>
      </c>
      <c r="LS19" s="3">
        <v>0</v>
      </c>
      <c r="LT19" s="3">
        <v>10</v>
      </c>
      <c r="LU19" s="3">
        <v>0</v>
      </c>
      <c r="LV19" s="3">
        <v>10</v>
      </c>
      <c r="LW19" s="3">
        <v>0</v>
      </c>
      <c r="LX19" s="3">
        <v>10</v>
      </c>
      <c r="LY19" s="3">
        <v>10</v>
      </c>
      <c r="LZ19" s="3">
        <v>30</v>
      </c>
      <c r="MA19" s="3">
        <v>0</v>
      </c>
      <c r="MB19" s="3">
        <v>0</v>
      </c>
      <c r="MC19" s="3">
        <v>10</v>
      </c>
      <c r="MD19" s="3">
        <v>0</v>
      </c>
      <c r="ME19" s="3">
        <v>0</v>
      </c>
      <c r="MF19" s="3">
        <v>0</v>
      </c>
      <c r="MG19" s="3">
        <v>10</v>
      </c>
      <c r="MH19" s="26">
        <f>IF(COUNTBLANK(LF19:MG19)&gt;0, "", AVERAGE(LF19:MG19))</f>
        <v>5.7142857142857144</v>
      </c>
      <c r="MI19" s="26">
        <f>IF(COUNTA(LF19:MG19)=0, "", AVERAGE(LG19,LS19,LT19,LU19,LV19,LW19,LY19,MA19,MB19))</f>
        <v>4.4444444444444446</v>
      </c>
      <c r="MJ19" s="26">
        <f>IF(COUNTA(LF19:MG19)=0, "", AVERAGE(LH19,LI19,LJ19,LK19,LM19,LO19,MD19,ME19))</f>
        <v>2.5</v>
      </c>
      <c r="MK19" s="26">
        <f>IF(COUNTA(LF19:MG19)=0, "", AVERAGE(LL19,LP19,LQ19,LR19,MF19,MG19))</f>
        <v>1.6666666666666667</v>
      </c>
      <c r="ML19" s="2" t="s">
        <v>279</v>
      </c>
      <c r="MM19" s="3">
        <v>3</v>
      </c>
      <c r="MN19" s="3">
        <v>2</v>
      </c>
      <c r="MO19" s="3">
        <v>3</v>
      </c>
      <c r="MP19" s="3">
        <v>3</v>
      </c>
      <c r="MQ19" s="3">
        <v>3</v>
      </c>
      <c r="MR19" s="3">
        <v>2</v>
      </c>
      <c r="MS19" s="3">
        <v>2</v>
      </c>
      <c r="MT19" s="3">
        <v>3</v>
      </c>
      <c r="MU19" s="3">
        <v>2</v>
      </c>
      <c r="MV19" s="3">
        <v>2</v>
      </c>
      <c r="MW19" s="3">
        <v>2</v>
      </c>
      <c r="MX19" s="3">
        <v>3</v>
      </c>
      <c r="MY19" s="3">
        <v>2</v>
      </c>
      <c r="MZ19" s="3">
        <v>2</v>
      </c>
      <c r="NA19" s="3">
        <v>2</v>
      </c>
      <c r="NB19" s="3">
        <v>2</v>
      </c>
      <c r="NC19" s="3">
        <v>2</v>
      </c>
      <c r="ND19" s="3">
        <v>2</v>
      </c>
      <c r="NE19" s="3">
        <v>2</v>
      </c>
      <c r="NF19" s="3">
        <v>3</v>
      </c>
      <c r="NG19" s="3">
        <f>IF(COUNTA(MM19:NF19)=0, "", SUM(MM19:NF19))</f>
        <v>47</v>
      </c>
      <c r="NH19" s="2" t="s">
        <v>279</v>
      </c>
      <c r="NI19" s="3">
        <v>4</v>
      </c>
      <c r="NJ19" s="3">
        <v>4</v>
      </c>
      <c r="NK19" s="3">
        <v>4</v>
      </c>
      <c r="NL19" s="3">
        <v>3</v>
      </c>
      <c r="NM19" s="3">
        <v>5</v>
      </c>
      <c r="NN19" s="3">
        <v>5</v>
      </c>
      <c r="NO19" s="3">
        <v>5</v>
      </c>
      <c r="NP19" s="3">
        <v>4</v>
      </c>
      <c r="NQ19" s="3">
        <v>4</v>
      </c>
      <c r="NR19" s="3">
        <v>3</v>
      </c>
      <c r="NS19" s="3">
        <v>4</v>
      </c>
      <c r="NT19" s="3">
        <v>5</v>
      </c>
      <c r="NU19" s="3">
        <v>5</v>
      </c>
      <c r="NV19" s="3">
        <v>4</v>
      </c>
      <c r="NW19" s="3">
        <v>4</v>
      </c>
      <c r="NX19" s="3">
        <v>4</v>
      </c>
      <c r="NY19" s="3">
        <v>4</v>
      </c>
      <c r="NZ19" s="3">
        <v>5</v>
      </c>
      <c r="OA19" s="3">
        <v>3</v>
      </c>
      <c r="OB19" s="3">
        <v>4</v>
      </c>
      <c r="OC19" s="3">
        <v>4</v>
      </c>
      <c r="OD19" s="3">
        <v>4</v>
      </c>
      <c r="OE19" s="3">
        <v>5</v>
      </c>
      <c r="OF19" s="3">
        <v>2</v>
      </c>
      <c r="OG19" s="3">
        <v>3</v>
      </c>
      <c r="OH19" s="3">
        <v>4</v>
      </c>
      <c r="OI19" s="3">
        <v>2</v>
      </c>
      <c r="OJ19" s="3">
        <v>3</v>
      </c>
      <c r="OK19" s="3">
        <f>IF(COUNTA(NI19:OJ19)=0, "", SUM(NK19,NP19,NS19,NW19,OC19,OG19,OJ19))</f>
        <v>26</v>
      </c>
      <c r="OL19" s="3">
        <f>IF(COUNTA(NI19:OJ19)=0, "", SUM(NJ19,NL19,NQ19,NV19,NZ19,OB19,OD19))</f>
        <v>28</v>
      </c>
      <c r="OM19" s="3">
        <f>IF(COUNTA(NI19:OJ19)=0, "", SUM(NN19,NR19,NU19,NY19,OA19,OF19,OI19))</f>
        <v>24</v>
      </c>
      <c r="ON19" s="3">
        <f>IF(COUNTA(NI19:OJ19)=0, "", SUM(NI19,NM19,NO19,NT19,NX19,OE19,OH19))</f>
        <v>32</v>
      </c>
      <c r="OO19" t="s">
        <v>6</v>
      </c>
      <c r="OP19">
        <v>1</v>
      </c>
      <c r="OQ19" s="2">
        <v>45139</v>
      </c>
      <c r="OR19" s="3">
        <v>30</v>
      </c>
      <c r="OS19" s="3">
        <v>10</v>
      </c>
      <c r="OT19" s="3">
        <v>0</v>
      </c>
      <c r="OU19" s="3">
        <v>0</v>
      </c>
      <c r="OV19" s="3">
        <v>0</v>
      </c>
      <c r="OW19" s="3">
        <v>0</v>
      </c>
      <c r="OX19" s="3">
        <v>0</v>
      </c>
      <c r="OY19" s="3">
        <v>0</v>
      </c>
      <c r="OZ19" s="3">
        <v>0</v>
      </c>
      <c r="PA19" s="3">
        <v>0</v>
      </c>
      <c r="PB19" s="3">
        <v>0</v>
      </c>
      <c r="PC19" s="3">
        <v>10</v>
      </c>
      <c r="PD19" s="3">
        <v>0</v>
      </c>
      <c r="PE19" s="3">
        <v>20</v>
      </c>
      <c r="PF19" s="3">
        <v>0</v>
      </c>
      <c r="PG19" s="3">
        <v>0</v>
      </c>
      <c r="PH19" s="3">
        <v>10</v>
      </c>
      <c r="PI19" s="3">
        <v>0</v>
      </c>
      <c r="PJ19" s="3">
        <v>0</v>
      </c>
      <c r="PK19" s="3">
        <v>10</v>
      </c>
      <c r="PL19" s="3">
        <v>40</v>
      </c>
      <c r="PM19" s="3">
        <v>20</v>
      </c>
      <c r="PN19" s="3">
        <v>10</v>
      </c>
      <c r="PO19" s="3">
        <v>0</v>
      </c>
      <c r="PP19" s="3">
        <v>0</v>
      </c>
      <c r="PQ19" s="3">
        <v>10</v>
      </c>
      <c r="PR19" s="3">
        <v>0</v>
      </c>
      <c r="PS19" s="3">
        <v>0</v>
      </c>
      <c r="PT19" s="26">
        <f>IF(COUNTBLANK(OR19:PS19)&gt;0, "", AVERAGE(OR19:PS19))</f>
        <v>6.0714285714285712</v>
      </c>
      <c r="PU19" s="26">
        <f>IF(COUNTA(OR19:PS19)=0, "", AVERAGE(OS19,PE19,PF19,PG19,PH19,PI19,PK19,PM19,PN19))</f>
        <v>8.8888888888888893</v>
      </c>
      <c r="PV19" s="26">
        <f>IF(COUNTA(OR19:PS19)=0, "", AVERAGE(OT19,OU19,OV19,OW19,OY19,PA19,PP19,PQ19))</f>
        <v>1.25</v>
      </c>
      <c r="PW19" s="26">
        <f>IF(COUNTA(OR19:PS19)=0, "", AVERAGE(OX19,PB19,PC19,PD19,PR19,PS19))</f>
        <v>1.6666666666666667</v>
      </c>
      <c r="PX19" s="2" t="s">
        <v>285</v>
      </c>
      <c r="PY19" s="3">
        <v>0</v>
      </c>
      <c r="PZ19" s="3">
        <v>1</v>
      </c>
      <c r="QA19" s="3">
        <v>2</v>
      </c>
      <c r="QB19" s="3">
        <v>2</v>
      </c>
      <c r="QC19" s="3">
        <v>0</v>
      </c>
      <c r="QD19" s="3">
        <v>1</v>
      </c>
      <c r="QE19" s="3">
        <v>0</v>
      </c>
      <c r="QF19" s="3">
        <v>0</v>
      </c>
      <c r="QG19" s="3">
        <v>0</v>
      </c>
      <c r="QH19" s="3">
        <v>1</v>
      </c>
      <c r="QI19" s="3">
        <f>IF(COUNTBLANK(PY19:QG19)&gt;0, "", SUM(PY19:QG19))</f>
        <v>6</v>
      </c>
      <c r="QJ19" s="2" t="s">
        <v>286</v>
      </c>
      <c r="QK19" s="3">
        <v>0</v>
      </c>
      <c r="QL19" s="3">
        <v>1</v>
      </c>
      <c r="QM19" s="3">
        <v>2</v>
      </c>
      <c r="QN19" s="3">
        <v>1</v>
      </c>
      <c r="QO19" s="3">
        <v>1</v>
      </c>
      <c r="QP19" s="3">
        <v>1</v>
      </c>
      <c r="QQ19" s="3">
        <v>0</v>
      </c>
      <c r="QR19" s="3">
        <v>0</v>
      </c>
      <c r="QS19" s="3">
        <v>0</v>
      </c>
      <c r="QT19" s="3">
        <v>1</v>
      </c>
      <c r="QU19" s="3">
        <f>IF(COUNTBLANK(QK19:QS19)&gt;0, "", SUM(QK19:QS19))</f>
        <v>6</v>
      </c>
      <c r="RG19" s="3" t="str">
        <f>IF(COUNTBLANK(QW19:RE19)&gt;0, "", SUM(QW19:RE19))</f>
        <v/>
      </c>
      <c r="RH19" s="2" t="s">
        <v>285</v>
      </c>
      <c r="RI19" s="3">
        <v>1</v>
      </c>
      <c r="RJ19" s="3">
        <v>1</v>
      </c>
      <c r="RK19" s="3">
        <v>1</v>
      </c>
      <c r="RL19" s="3">
        <v>1</v>
      </c>
      <c r="RM19" s="3">
        <v>0</v>
      </c>
      <c r="RN19" s="3">
        <v>1</v>
      </c>
      <c r="RO19" s="3">
        <v>1</v>
      </c>
      <c r="RP19" s="3">
        <f>IF(COUNTBLANK(RI19:RO19)&gt;0, "", SUM(RI19:RO19))</f>
        <v>6</v>
      </c>
      <c r="RQ19" s="2" t="s">
        <v>286</v>
      </c>
      <c r="RR19" s="3">
        <v>2</v>
      </c>
      <c r="RS19" s="3">
        <v>1</v>
      </c>
      <c r="RT19" s="3">
        <v>1</v>
      </c>
      <c r="RU19" s="3">
        <v>1</v>
      </c>
      <c r="RV19" s="3">
        <v>0</v>
      </c>
      <c r="RW19" s="3">
        <v>0</v>
      </c>
      <c r="RX19" s="3">
        <v>3</v>
      </c>
      <c r="RY19" s="3">
        <f>IF(COUNTBLANK(RR19:RX19)&gt;0, "", SUM(RR19:RX19))</f>
        <v>8</v>
      </c>
      <c r="SH19" s="3" t="str">
        <f>IF(COUNTBLANK(SA19:SG19)&gt;0, "", SUM(SA19:SG19))</f>
        <v/>
      </c>
      <c r="SI19" s="2" t="s">
        <v>285</v>
      </c>
      <c r="SJ19" s="3">
        <v>3</v>
      </c>
      <c r="SK19" s="3">
        <v>4</v>
      </c>
      <c r="SL19" s="3">
        <v>5</v>
      </c>
      <c r="SM19" s="3">
        <v>5</v>
      </c>
      <c r="SN19" s="3">
        <v>3</v>
      </c>
      <c r="SO19" s="3">
        <v>4</v>
      </c>
      <c r="SP19" s="5">
        <v>3</v>
      </c>
      <c r="SQ19" s="3">
        <v>2</v>
      </c>
      <c r="SR19" s="3">
        <v>5</v>
      </c>
      <c r="SS19" s="3">
        <v>3</v>
      </c>
      <c r="ST19" s="3">
        <v>5</v>
      </c>
      <c r="SU19" s="3">
        <v>5</v>
      </c>
      <c r="SV19" s="3">
        <v>5</v>
      </c>
      <c r="SW19" s="3">
        <v>3</v>
      </c>
      <c r="SX19" s="3">
        <v>4</v>
      </c>
      <c r="SY19" s="3">
        <v>5</v>
      </c>
      <c r="SZ19" s="3">
        <v>1</v>
      </c>
      <c r="TA19" s="3">
        <v>4</v>
      </c>
      <c r="TB19" s="3">
        <v>5</v>
      </c>
      <c r="TC19" s="3">
        <f>IF(COUNTBLANK(SJ19:TB19)&gt;0, "", SUM(SJ19:TB19))</f>
        <v>74</v>
      </c>
      <c r="TD19" s="3">
        <f>IF(COUNTBLANK(SJ19:TB19)&gt;0, "", SUM(SL19,SO19,SR19,SS19,ST19,SU19,SV19,SX19,SY19,TB19))</f>
        <v>46</v>
      </c>
      <c r="TE19" s="3">
        <f>IF(COUNTBLANK(SJ19:TB19)&gt;0, "", SUM(SJ19,SK19,SM19,SN19,SQ19,SW19,SZ19,TA19))</f>
        <v>25</v>
      </c>
      <c r="TF19" s="2" t="s">
        <v>286</v>
      </c>
      <c r="TG19" s="3">
        <v>4</v>
      </c>
      <c r="TH19" s="3">
        <v>3</v>
      </c>
      <c r="TI19" s="3">
        <v>5</v>
      </c>
      <c r="TJ19" s="3">
        <v>3</v>
      </c>
      <c r="TK19" s="3">
        <v>2</v>
      </c>
      <c r="TL19" s="3">
        <v>5</v>
      </c>
      <c r="TM19" s="3">
        <v>3</v>
      </c>
      <c r="TN19" s="3">
        <v>2</v>
      </c>
      <c r="TO19" s="3">
        <v>5</v>
      </c>
      <c r="TP19" s="3">
        <v>3</v>
      </c>
      <c r="TQ19" s="3">
        <v>4</v>
      </c>
      <c r="TR19" s="3">
        <v>5</v>
      </c>
      <c r="TS19" s="3">
        <v>4</v>
      </c>
      <c r="TT19" s="3">
        <v>3</v>
      </c>
      <c r="TU19" s="3">
        <v>5</v>
      </c>
      <c r="TV19" s="3">
        <v>5</v>
      </c>
      <c r="TW19" s="3">
        <v>2</v>
      </c>
      <c r="TX19" s="3">
        <v>5</v>
      </c>
      <c r="TY19" s="3">
        <v>5</v>
      </c>
      <c r="TZ19" s="3">
        <f>IF(COUNTBLANK(TG19:TY19)&gt;0, "", SUM(TG19:TY19))</f>
        <v>73</v>
      </c>
      <c r="UA19" s="3">
        <f>IF(COUNTBLANK(TG19:TY19)&gt;0, "", SUM(TI19,TL19,TO19,TP19,TQ19,TR19,TS19,TU19,TV19,TY19))</f>
        <v>46</v>
      </c>
      <c r="UB19" s="3">
        <f>IF(COUNTBLANK(TG19:TY19)&gt;0, "", SUM(TG19,TH19,TJ19,TK19,TN19,TT19,TW19,TX19))</f>
        <v>24</v>
      </c>
      <c r="UW19" s="3" t="str">
        <f>IF(COUNTBLANK(UD19:UV19)&gt;0, "", SUM(UD19:UV19))</f>
        <v/>
      </c>
      <c r="UX19" s="3" t="str">
        <f>IF(COUNTBLANK(UD19:UV19)&gt;0, "", SUM(UF19,UI19,UL19,UM19,UN19,UO19,UP19,UR19,US19,UV19))</f>
        <v/>
      </c>
      <c r="UY19" s="3" t="str">
        <f>IF(COUNTBLANK(UD19:UV19)&gt;0, "", SUM(UD19,UE19,UG19,UH19,UK19,UQ19,UT19,UU19))</f>
        <v/>
      </c>
      <c r="UZ19" s="2">
        <v>45373</v>
      </c>
      <c r="VA19" s="2">
        <v>45328</v>
      </c>
      <c r="VB19" s="3">
        <v>2</v>
      </c>
      <c r="VC19" s="3">
        <v>1</v>
      </c>
      <c r="VE19" s="3">
        <v>38</v>
      </c>
      <c r="VF19" s="3">
        <v>2650</v>
      </c>
      <c r="VG19" s="3">
        <v>3</v>
      </c>
      <c r="VH19" s="3">
        <v>1</v>
      </c>
      <c r="VK19" s="3">
        <v>1</v>
      </c>
      <c r="VN19" s="2" t="s">
        <v>287</v>
      </c>
      <c r="VO19" s="3">
        <v>0</v>
      </c>
      <c r="VP19" s="3">
        <v>0</v>
      </c>
      <c r="VQ19" s="3">
        <v>0</v>
      </c>
      <c r="VR19" s="3">
        <v>0</v>
      </c>
      <c r="VS19" s="3">
        <v>0</v>
      </c>
      <c r="VT19" s="3">
        <v>0</v>
      </c>
      <c r="VU19" s="3">
        <v>0</v>
      </c>
      <c r="VV19" s="3">
        <v>0</v>
      </c>
      <c r="VW19" s="3">
        <v>0</v>
      </c>
      <c r="VX19" s="3">
        <v>0</v>
      </c>
      <c r="VY19" s="3">
        <v>0</v>
      </c>
      <c r="VZ19" s="3">
        <v>0</v>
      </c>
      <c r="WA19" s="3">
        <v>2</v>
      </c>
      <c r="WB19" s="3">
        <v>1</v>
      </c>
      <c r="WC19" s="3">
        <v>1</v>
      </c>
      <c r="WD19" s="3">
        <v>0</v>
      </c>
      <c r="WE19" s="3">
        <v>2</v>
      </c>
      <c r="WF19" s="3">
        <v>0</v>
      </c>
      <c r="WG19" s="3">
        <v>2</v>
      </c>
      <c r="WH19" s="3">
        <v>2</v>
      </c>
      <c r="WI19" s="3">
        <v>2</v>
      </c>
      <c r="WJ19" s="3">
        <v>0</v>
      </c>
      <c r="WK19" s="3">
        <v>0</v>
      </c>
      <c r="WL19" s="3">
        <v>0</v>
      </c>
      <c r="WM19" s="3">
        <v>1</v>
      </c>
      <c r="WN19" s="3">
        <v>1</v>
      </c>
      <c r="WO19" s="3">
        <v>1</v>
      </c>
      <c r="WP19" s="3">
        <v>0</v>
      </c>
      <c r="WQ19" s="3">
        <v>0</v>
      </c>
      <c r="WR19" s="3">
        <f>IF(COUNTBLANK(VO19:WQ19)&gt;0, "", SUM(VQ19:WJ19))</f>
        <v>12</v>
      </c>
      <c r="WS19" s="3">
        <f>IF(COUNTBLANK(VO19:WQ19)&gt;0, "", SUM(VQ19:VZ19))</f>
        <v>0</v>
      </c>
      <c r="WT19" s="3">
        <f>IF(COUNTBLANK(VO19:WQ19)&gt;0, "", SUM(WA19:WL19))</f>
        <v>12</v>
      </c>
      <c r="WU19" s="3">
        <f>IF(COUNTBLANK(VO19:WQ19)&gt;0, "", SUM(WK19:WL19))</f>
        <v>0</v>
      </c>
      <c r="WV19" s="3">
        <f>IF(COUNTA(VO19:WQ19)=0, "", IF(AND(OR(VO19=1, VP19=1), OR(VQ19&gt;=1, VR19&gt;=1, VS19&gt;=1, VT19&gt;=1, VU19&gt;=1), OR(VV19&gt;=1, VW19&gt;=1), COUNTIF(VX19:WD19, "&gt;=1")&gt;=2, COUNTIF(WE19:WJ19, "&gt;=1")&gt;=2, OR(WN19=1, WN19=2), OR(WO19&gt;=1, WP19&gt;=1), WQ19&lt;1), 1, 0))</f>
        <v>0</v>
      </c>
      <c r="WW19" s="3">
        <f>IF(COUNTBLANK(VO19:WQ19)&gt;0, "", SUM(VQ19:VU19))</f>
        <v>0</v>
      </c>
      <c r="WX19" s="3">
        <f>IF(COUNTBLANK(VO19:WQ19)&gt;0, "", SUM(VV19:VW19))</f>
        <v>0</v>
      </c>
      <c r="WY19" s="3">
        <f>IF(COUNTBLANK(VO19:WQ19)&gt;0, "", SUM(VX19:WD19))</f>
        <v>4</v>
      </c>
      <c r="WZ19" s="3">
        <f>IF(COUNTBLANK(VO19:WQ19)&gt;0, "", SUM(WE19:WJ19))</f>
        <v>8</v>
      </c>
      <c r="XA19" s="2" t="s">
        <v>287</v>
      </c>
      <c r="XB19" s="3">
        <v>0</v>
      </c>
      <c r="XC19" s="3">
        <v>1</v>
      </c>
      <c r="XD19" s="3">
        <v>0</v>
      </c>
      <c r="XE19" s="3">
        <v>1</v>
      </c>
      <c r="XF19" s="3">
        <v>1</v>
      </c>
      <c r="XG19" s="3">
        <v>1</v>
      </c>
      <c r="XH19" s="3">
        <v>1</v>
      </c>
      <c r="XI19" s="3">
        <v>0</v>
      </c>
      <c r="XJ19" s="3">
        <v>0</v>
      </c>
      <c r="XK19" s="3">
        <v>1</v>
      </c>
      <c r="XL19" s="3">
        <f>IF(COUNTBLANK(XB19:XJ19)&gt;0, "", SUM(XB19:XJ19))</f>
        <v>5</v>
      </c>
      <c r="XM19" s="2" t="s">
        <v>287</v>
      </c>
      <c r="XN19" s="3">
        <v>1</v>
      </c>
      <c r="XO19" s="3">
        <v>0</v>
      </c>
      <c r="XP19" s="3">
        <v>1</v>
      </c>
      <c r="XQ19" s="3">
        <v>1</v>
      </c>
      <c r="XR19" s="3">
        <v>0</v>
      </c>
      <c r="XS19" s="3">
        <v>1</v>
      </c>
      <c r="XT19" s="3">
        <v>2</v>
      </c>
      <c r="XU19" s="3">
        <f>IF(COUNTBLANK(XN19:XT19)&gt;0, "", SUM(XN19:XT19))</f>
        <v>6</v>
      </c>
      <c r="XV19" s="2" t="s">
        <v>287</v>
      </c>
      <c r="XW19" s="3">
        <v>4</v>
      </c>
      <c r="XX19" s="3">
        <v>5</v>
      </c>
      <c r="XY19" s="3">
        <v>5</v>
      </c>
      <c r="XZ19" s="5">
        <v>3.6</v>
      </c>
      <c r="YA19" s="5">
        <v>3.6</v>
      </c>
      <c r="YB19" s="5">
        <v>3.6</v>
      </c>
      <c r="YC19" s="5">
        <v>5</v>
      </c>
      <c r="YD19" s="5">
        <v>5</v>
      </c>
      <c r="YE19" s="5">
        <v>5</v>
      </c>
      <c r="YF19" s="5">
        <v>3.6</v>
      </c>
      <c r="YG19" s="5">
        <v>4</v>
      </c>
      <c r="YH19" s="5">
        <v>5</v>
      </c>
      <c r="YI19" s="5">
        <v>5</v>
      </c>
      <c r="YJ19" s="5">
        <v>5</v>
      </c>
      <c r="YK19" s="5">
        <v>2.2999999999999998</v>
      </c>
      <c r="YL19" s="5">
        <v>2.2999999999999998</v>
      </c>
      <c r="YM19" s="5">
        <v>1</v>
      </c>
      <c r="YN19" s="5">
        <v>2.2999999999999998</v>
      </c>
      <c r="YO19" s="5">
        <v>5</v>
      </c>
      <c r="YP19" s="5">
        <f>IF(COUNTBLANK(XW19:YO19)&gt;0, "", SUM(XW19:YO19))</f>
        <v>75.3</v>
      </c>
      <c r="YQ19" s="5">
        <f>IF(COUNTBLANK(XW19:YO19)&gt;0, "", SUM(XY19,XZ19,YA19,YB19,YC19,YF19,YJ19,YN19,YO19))</f>
        <v>36.700000000000003</v>
      </c>
      <c r="YR19" s="5">
        <f>IF(COUNTBLANK(XW19:YO19)&gt;0, "", SUM(XW19,XX19,YK19,YL19,YM19))</f>
        <v>14.600000000000001</v>
      </c>
      <c r="YS19" s="5">
        <f>IF(COUNTBLANK(XW19:YO19)&gt;0, "", SUM(YD19,YE19,YG19,YH19,YI19))</f>
        <v>24</v>
      </c>
      <c r="YT19" s="2">
        <v>45373</v>
      </c>
      <c r="YU19" s="3">
        <v>20</v>
      </c>
      <c r="YV19" s="3">
        <v>20</v>
      </c>
      <c r="YW19" s="3">
        <v>0</v>
      </c>
      <c r="YX19" s="3">
        <v>0</v>
      </c>
      <c r="YY19" s="3">
        <v>0</v>
      </c>
      <c r="YZ19" s="3">
        <v>0</v>
      </c>
      <c r="ZA19" s="3">
        <v>0</v>
      </c>
      <c r="ZB19" s="3">
        <v>0</v>
      </c>
      <c r="ZC19" s="3">
        <v>0</v>
      </c>
      <c r="ZD19" s="3">
        <v>0</v>
      </c>
      <c r="ZE19" s="3">
        <v>0</v>
      </c>
      <c r="ZF19" s="3">
        <v>0</v>
      </c>
      <c r="ZG19" s="3">
        <v>0</v>
      </c>
      <c r="ZH19" s="3">
        <v>10</v>
      </c>
      <c r="ZI19" s="3">
        <v>0</v>
      </c>
      <c r="ZJ19" s="3">
        <v>0</v>
      </c>
      <c r="ZK19" s="3">
        <v>10</v>
      </c>
      <c r="ZL19" s="3">
        <v>10</v>
      </c>
      <c r="ZM19" s="3">
        <v>0</v>
      </c>
      <c r="ZN19" s="3">
        <v>20</v>
      </c>
      <c r="ZO19" s="3">
        <v>30</v>
      </c>
      <c r="ZP19" s="3">
        <v>0</v>
      </c>
      <c r="ZQ19" s="3">
        <v>0</v>
      </c>
      <c r="ZR19" s="3">
        <v>0</v>
      </c>
      <c r="ZS19" s="3">
        <v>0</v>
      </c>
      <c r="ZT19" s="3">
        <v>0</v>
      </c>
      <c r="ZU19" s="3">
        <v>0</v>
      </c>
      <c r="ZV19" s="3">
        <v>0</v>
      </c>
      <c r="ZW19" s="26">
        <f>IF(COUNTBLANK(YU19:ZV19)&gt;0, "", AVERAGE(YU19:ZV19))</f>
        <v>4.2857142857142856</v>
      </c>
      <c r="ZX19" s="26">
        <f>IF(COUNTA(YU19:ZV19)=0, "", AVERAGE(YV19,ZH19,ZI19,ZJ19,ZK19,ZL19,ZN19,ZP19,ZQ19))</f>
        <v>7.7777777777777777</v>
      </c>
      <c r="ZY19" s="26">
        <f>IF(COUNTA(YU19:ZV19)=0, "", AVERAGE(YW19,YX19,YY19,YZ19,ZB19,ZD19,ZS19,ZT19))</f>
        <v>0</v>
      </c>
      <c r="ZZ19" s="26">
        <f>IF(COUNTA(YU19:ZV19)=0, "", AVERAGE(ZA19,ZE19,ZF19,ZG19,ZU19,ZV19))</f>
        <v>0</v>
      </c>
      <c r="AAA19" s="2" t="s">
        <v>287</v>
      </c>
      <c r="AAB19" s="3">
        <v>1</v>
      </c>
      <c r="AAC19" s="3">
        <v>3</v>
      </c>
      <c r="AAD19" s="3">
        <v>1</v>
      </c>
      <c r="AAE19" s="3">
        <v>1</v>
      </c>
      <c r="AAF19" s="3">
        <v>3</v>
      </c>
      <c r="AAG19" s="3">
        <v>1</v>
      </c>
      <c r="AAH19" s="3">
        <v>3</v>
      </c>
      <c r="AAI19" s="3">
        <v>1</v>
      </c>
      <c r="AAJ19" s="3">
        <v>1</v>
      </c>
      <c r="AAK19" s="3">
        <v>4</v>
      </c>
      <c r="AAL19" s="3">
        <v>1</v>
      </c>
      <c r="AAM19" s="3">
        <v>1</v>
      </c>
      <c r="AAN19" s="3">
        <v>2</v>
      </c>
      <c r="AAO19" s="3">
        <v>3</v>
      </c>
      <c r="AAP19" s="3">
        <v>1</v>
      </c>
      <c r="AAQ19" s="3">
        <v>3</v>
      </c>
      <c r="AAR19" s="3">
        <v>1</v>
      </c>
      <c r="AAS19" s="3">
        <v>1</v>
      </c>
      <c r="AAT19" s="3">
        <v>3</v>
      </c>
      <c r="AAU19" s="3">
        <v>1</v>
      </c>
      <c r="AAV19" s="3">
        <v>1</v>
      </c>
      <c r="AAW19" s="3">
        <v>4</v>
      </c>
      <c r="AAX19" s="3">
        <v>1</v>
      </c>
      <c r="AAY19" s="3">
        <v>1</v>
      </c>
      <c r="AAZ19" s="3">
        <v>1</v>
      </c>
      <c r="ABA19" s="3">
        <v>1</v>
      </c>
      <c r="ABB19" s="3">
        <v>1</v>
      </c>
      <c r="ABC19" s="3">
        <v>3</v>
      </c>
      <c r="ABD19" s="3">
        <v>1</v>
      </c>
      <c r="ABE19" s="3">
        <v>1</v>
      </c>
      <c r="ABF19" s="3">
        <f>IF(SUM(AAB19:AAJ19,AAL19:AAP19,AAR19:AAV19,AAX19:ABC19)=0, "", SUM(AAB19:AAJ19,AAL19:AAP19,AAR19:AAV19,AAX19:ABC19))</f>
        <v>38</v>
      </c>
      <c r="ABG19" s="3">
        <f>IF(SUM(ABJ19, ABK19, ABL19, ABM19, ABN19)=0, "", IF(OR(ABJ19&gt;=8, ABK19&gt;=10, ABL19&gt;=13, ABM19&gt;=10, ABN19&gt;=15), 1, 0))</f>
        <v>0</v>
      </c>
      <c r="ABH19" s="3">
        <f>IF(SUM(AAB19:AAC19,AAE19,AAF19,AAG19,AAH19,AAN19,AAT19,ABA19,ABC19)=0, "", SUM(AAB19:AAC19,AAE19,AAF19,AAG19,AAH19,AAN19,AAT19,ABA19,ABC19))</f>
        <v>21</v>
      </c>
      <c r="ABI19" s="3">
        <f>IF(SUM(AAD19,AAI19:AAJ19,AAL19:AAM19,AAO19:AAP19,AAR19:AAS19,AAU19:AAV19,AAX19:AAZ19,ABB19)=0, "", SUM(AAD19,AAI19:AAJ19,AAL19:AAM19,AAO19:AAP19,AAR19:AAS19,AAU19:AAV19,AAX19:AAZ19,ABB19))</f>
        <v>17</v>
      </c>
      <c r="ABJ19" s="3">
        <f>IF(SUM(AAU19:AAV19,AAX19:AAY19,ABB19)=0, "", SUM(AAU19:AAV19,AAX19:AAY19,ABB19))</f>
        <v>5</v>
      </c>
      <c r="ABK19" s="3">
        <f>IF(SUM(AAJ19,AAL19:AAM19,AAP19,AAR19)=0, "", SUM(AAJ19,AAL19:AAM19,AAP19,AAR19))</f>
        <v>5</v>
      </c>
      <c r="ABL19" s="3">
        <f>IF(SUM(AAD19,AAI19,AAO19,AAS19,AAZ19)=0, "", SUM(AAD19,AAI19,AAO19,AAS19,AAZ19))</f>
        <v>7</v>
      </c>
      <c r="ABM19" s="3">
        <f>IF(SUM(AAB19:AAC19,AAE19,AAG19,ABA19)=0, "", SUM(AAB19:AAC19,AAE19,AAG19,ABA19))</f>
        <v>7</v>
      </c>
      <c r="ABN19" s="3">
        <f>IF(SUM(AAF19,AAH19,AAN19,AAT19,ABC19)=0, "", SUM(AAF19,AAH19,AAN19,AAT19,ABC19))</f>
        <v>14</v>
      </c>
      <c r="ABO19" s="3">
        <f>IF(ABJ19="", "", IF(ABJ19&gt;=8, 1, 0))</f>
        <v>0</v>
      </c>
      <c r="ABP19" s="3">
        <f>IF(ABK19="", "", IF(ABK19&gt;=10, 1, 0))</f>
        <v>0</v>
      </c>
      <c r="ABQ19" s="3">
        <f>IF(ABL19="", "", IF(ABL19&gt;=13, 1, 0))</f>
        <v>0</v>
      </c>
      <c r="ABR19" s="3">
        <f>IF(ABM19="", "", IF(ABM19&gt;=10, 1, 0))</f>
        <v>0</v>
      </c>
      <c r="ABS19" s="3">
        <f>IF(ABN19="", "", IF(ABN19&gt;=15, 1, 0))</f>
        <v>0</v>
      </c>
      <c r="ABT19" s="3">
        <f>IF(AND(AAK19="", AAQ19="", AAW19=""), "", IF(AAK19=5,1,0) + IF(AAQ19=5,1,0) + IF(AAW19=5,1,0))</f>
        <v>0</v>
      </c>
      <c r="ABU19" s="2" t="s">
        <v>287</v>
      </c>
      <c r="ABV19" s="3">
        <v>2</v>
      </c>
      <c r="ABW19" s="3">
        <v>1</v>
      </c>
      <c r="ABX19" s="3">
        <v>2</v>
      </c>
      <c r="ABY19" s="3">
        <v>2</v>
      </c>
      <c r="ABZ19" s="3">
        <v>2</v>
      </c>
      <c r="ACA19" s="3">
        <v>1</v>
      </c>
      <c r="ACB19" s="3">
        <v>2</v>
      </c>
      <c r="ACC19" s="3">
        <v>1</v>
      </c>
      <c r="ACD19" s="3">
        <v>5</v>
      </c>
      <c r="ACE19" s="3">
        <v>1</v>
      </c>
      <c r="ACF19" s="3">
        <v>3</v>
      </c>
      <c r="ACG19" s="3">
        <v>3</v>
      </c>
      <c r="ACH19" s="3">
        <v>4</v>
      </c>
      <c r="ACI19" s="3">
        <v>1</v>
      </c>
      <c r="ACJ19" s="3">
        <v>2</v>
      </c>
      <c r="ACK19" s="3">
        <v>2</v>
      </c>
      <c r="ACL19" s="3">
        <v>3</v>
      </c>
      <c r="ACM19" s="3">
        <v>2</v>
      </c>
      <c r="ACN19" s="3">
        <v>1</v>
      </c>
      <c r="ACO19" s="3">
        <v>3</v>
      </c>
      <c r="ACP19" s="3">
        <v>2</v>
      </c>
      <c r="ACQ19" s="3">
        <v>2</v>
      </c>
      <c r="ACR19" s="3">
        <v>3</v>
      </c>
      <c r="ACS19" s="3">
        <v>2</v>
      </c>
      <c r="ACT19" s="3">
        <v>4</v>
      </c>
      <c r="ACU19" s="3">
        <v>3</v>
      </c>
      <c r="ACV19" s="3">
        <v>1</v>
      </c>
      <c r="ACW19" s="3">
        <v>2</v>
      </c>
      <c r="ACX19" s="3">
        <v>2</v>
      </c>
      <c r="ACY19" s="3">
        <v>2</v>
      </c>
      <c r="ACZ19" s="3">
        <v>1</v>
      </c>
      <c r="ADA19" s="3">
        <v>1</v>
      </c>
      <c r="ADB19" s="3">
        <v>2</v>
      </c>
      <c r="ADC19" s="3">
        <v>2</v>
      </c>
      <c r="ADD19" s="3">
        <v>2</v>
      </c>
      <c r="ADE19" s="3">
        <v>2</v>
      </c>
      <c r="ADF19" s="5">
        <f>IF(COUNTA(ABV19:ADE19)=0, "", SUM(ABV19:ADE19))</f>
        <v>76</v>
      </c>
      <c r="ADG19" s="5">
        <f>IF(COUNTA(ABV19:ADE19)=0, "", SUM(ACF19,ACG19,ACP19,ACR19,ACT19,ACX19))</f>
        <v>17</v>
      </c>
      <c r="ADH19" s="5">
        <f>IF(COUNTA(ABV19:ADE19)=0, "", SUM(ACH19,ACM19,ACO19,ACU19,ADB19))</f>
        <v>14</v>
      </c>
      <c r="ADI19" s="5">
        <f>IF(COUNTA(ABV19:ADE19)=0, "", SUM(ABX19,ACI19,ACN19,ACS19,ACV19,ADA19))</f>
        <v>8</v>
      </c>
      <c r="ADJ19" s="5">
        <f>IF(COUNTA(ABV19:ADE19)=0, "", SUM(ABW19,ACA19,ACC19,ACE19,ACL19,ADC19))</f>
        <v>9</v>
      </c>
      <c r="ADK19" s="5">
        <f>IF(COUNTA(ABV19:ADE19)=0, "", SUM(ACJ19,ACK19,ACQ19,ACW19,ACY19,ACZ19,ADD19,ADE19))</f>
        <v>15</v>
      </c>
      <c r="ADL19" s="5">
        <f>IF(COUNTA(ABV19:ADE19)=0, "", SUM(ABV19,ABY19,ABZ19,ACB19,ACD19))</f>
        <v>13</v>
      </c>
      <c r="ADM19" s="2" t="s">
        <v>287</v>
      </c>
      <c r="ADN19" s="3">
        <v>3</v>
      </c>
      <c r="ADO19" s="3">
        <v>2</v>
      </c>
      <c r="ADP19" s="3">
        <v>3</v>
      </c>
      <c r="ADQ19" s="3">
        <v>2</v>
      </c>
      <c r="ADR19" s="3">
        <v>2</v>
      </c>
      <c r="ADS19" s="3">
        <v>2</v>
      </c>
      <c r="ADT19" s="3">
        <v>2</v>
      </c>
      <c r="ADU19" s="3">
        <v>3</v>
      </c>
      <c r="ADV19" s="3">
        <v>2</v>
      </c>
      <c r="ADW19" s="3">
        <v>2</v>
      </c>
      <c r="ADX19" s="3">
        <v>3</v>
      </c>
      <c r="ADY19" s="3">
        <v>3</v>
      </c>
      <c r="ADZ19" s="3">
        <v>2</v>
      </c>
      <c r="AEA19" s="3">
        <v>2</v>
      </c>
      <c r="AEB19" s="3">
        <v>3</v>
      </c>
      <c r="AEC19" s="3">
        <v>2</v>
      </c>
      <c r="AED19" s="3">
        <v>2</v>
      </c>
      <c r="AEE19" s="3">
        <v>2</v>
      </c>
      <c r="AEF19" s="3">
        <v>2</v>
      </c>
      <c r="AEG19" s="3">
        <v>3</v>
      </c>
      <c r="AEH19" s="3">
        <f>IF(COUNTA(ADN19:AEG19)=0, "", SUM(ADN19:AEG19))</f>
        <v>47</v>
      </c>
      <c r="AEI19" s="8">
        <v>45392</v>
      </c>
      <c r="AEJ19" s="2">
        <v>45328</v>
      </c>
      <c r="AEK19" s="2" t="s">
        <v>4</v>
      </c>
      <c r="AEL19" s="2">
        <v>45061</v>
      </c>
      <c r="AEM19" s="2" t="s">
        <v>10</v>
      </c>
      <c r="AEN19" s="3">
        <v>3</v>
      </c>
      <c r="AEO19" s="2" t="s">
        <v>4</v>
      </c>
      <c r="AFW19" s="3" t="str">
        <f>IF(COUNTA(AER19:AFU19)=0, "", SUM(AER19:AFU19))</f>
        <v/>
      </c>
      <c r="AGI19"/>
      <c r="AHC19"/>
      <c r="AHT19" s="3" t="str">
        <f>IF(COUNTBLANK(AHJ19:AHS19)&gt;0, "", SUM(AHJ19:AHS19))</f>
        <v/>
      </c>
      <c r="AHU19" s="3" t="str">
        <f>IF(COUNTBLANK(AHJ19:AHS19)&gt;0, "", SUM(AHN19,AHS19))</f>
        <v/>
      </c>
      <c r="AHV19" s="3" t="str">
        <f>IF(COUNTBLANK(AHJ19:AHS19)&gt;0, "", SUM(AHL19,AHO19))</f>
        <v/>
      </c>
      <c r="AHW19" s="3" t="str">
        <f>IF(COUNTBLANK(AHJ19:AHS19)&gt;0, "", SUM(AHP19,AHR19))</f>
        <v/>
      </c>
      <c r="AHX19" s="3" t="str">
        <f>IF(COUNTBLANK(AHJ19:AHS19)&gt;0, "", SUM(AHM19,AHQ19))</f>
        <v/>
      </c>
      <c r="AHY19" s="3" t="str">
        <f>IF(COUNTBLANK(AHJ19:AHS19)&gt;0, "", SUM(AHJ19:AHK19))</f>
        <v/>
      </c>
      <c r="AIU19" s="3" t="s">
        <v>1625</v>
      </c>
      <c r="AIV19" s="3" t="s">
        <v>1625</v>
      </c>
      <c r="AIW19" s="3" t="s">
        <v>1625</v>
      </c>
      <c r="AJI19" s="3" t="str">
        <f>IF(COUNTBLANK(AIY19:AJG19)&gt;0, "", SUM(AIY19:AJG19))</f>
        <v/>
      </c>
      <c r="AJR19" s="3" t="str">
        <f>IF(COUNTBLANK(AJK19:AJQ19)&gt;0, "", SUM(AJK19:AJQ19))</f>
        <v/>
      </c>
    </row>
    <row r="20" spans="1:954" ht="15" customHeight="1" x14ac:dyDescent="0.3">
      <c r="A20" s="3" t="s">
        <v>2151</v>
      </c>
      <c r="B20" s="3" t="s">
        <v>2124</v>
      </c>
      <c r="W20" s="3" t="str">
        <f>IF(COUNTA(E20,G20,I20,K20,M20,O20,Q20,S20,U20)=0, "", IF(OR(E20=1,G20=1,I20=1,K20=1,M20=1,O20=1,Q20=1,S20=1,U20=1), 1, 0))</f>
        <v/>
      </c>
      <c r="X20" s="3">
        <v>1</v>
      </c>
      <c r="AJ20" s="3" t="str">
        <f>IF(OR(ISBLANK(AE20), ISBLANK(AG20)), "", AG20 - AE20)</f>
        <v/>
      </c>
      <c r="AL20" s="3" t="str">
        <f>IF(OR(ISBLANK(AG20), ISBLANK(AK20)), "", AK20 - AG20)</f>
        <v/>
      </c>
      <c r="AN20" s="10" t="str">
        <f>IF(OR(ISBLANK(AM20), ISBLANK(AF20)), "", AF20 - AM20)</f>
        <v/>
      </c>
      <c r="AS20" t="str">
        <f>IF(ISBLANK(AR20), "", IF(AR20="ישראל", 1, 2))</f>
        <v/>
      </c>
      <c r="AZ20" s="3" t="str">
        <f>IF(ISBLANK(AY20), "", IF(AY20&lt;=8, 1, IF(AY20&lt;=12, 2, 3)))</f>
        <v/>
      </c>
      <c r="BB20" s="3" t="str">
        <f>IF(ISBLANK(BA20), "", IF(BA20&lt;=8, 1, IF(BA20&lt;=12, 2, 3)))</f>
        <v/>
      </c>
      <c r="CM20" s="3" t="str">
        <f>IF(SUM(BI20:BQ20,BS20:BW20,BY20:CC20,CE20:CJ20)=0, "", SUM(BI20:BQ20,BS20:BW20,BY20:CC20,CE20:CJ20))</f>
        <v/>
      </c>
      <c r="CN20" s="3" t="str">
        <f>IF(SUM(CQ20, CR20, CS20, CT20, CU20)=0, "", IF(OR(CQ20&gt;=8, CR20&gt;=10, CS20&gt;=13, CT20&gt;=10, CU20&gt;=15), 1, 0))</f>
        <v/>
      </c>
      <c r="CO20" s="3" t="str">
        <f>IF(SUM(BI20:BJ20,BL20,BM20,BN20,BO20,BU20,CA20,CH20,CJ20)=0, "", SUM(BI20:BJ20,BL20,BM20,BN20,BO20,BU20,CA20,CH20,CJ20))</f>
        <v/>
      </c>
      <c r="CP20" s="3" t="str">
        <f>IF(SUM(BK20,BP20:BQ20,BS20:BT20,BV20:BW20,BY20:BZ20,CB20:CC20,CE20:CG20,CI20)=0, "", SUM(BK20,BP20:BQ20,BS20:BT20,BV20:BW20,BY20:BZ20,CB20:CC20,CE20:CG20,CI20))</f>
        <v/>
      </c>
      <c r="CQ20" s="3" t="str">
        <f>IF(SUM(CB20:CC20,CE20:CF20,CI20)=0, "", SUM(CB20:CC20,CE20:CF20,CI20))</f>
        <v/>
      </c>
      <c r="CR20" s="3" t="str">
        <f>IF(SUM(BQ20,BS20:BT20,BW20,BY20)=0, "", SUM(BQ20,BS20:BT20,BW20,BY20))</f>
        <v/>
      </c>
      <c r="CS20" s="3" t="str">
        <f>IF(SUM(BK20,BP20,BV20,BZ20,CG20)=0, "", SUM(BK20,BP20,BV20,BZ20,CG20))</f>
        <v/>
      </c>
      <c r="CT20" s="3" t="str">
        <f>IF(SUM(BI20:BJ20,BL20,BN20,CH20)=0, "", SUM(BI20:BJ20,BL20,BN20,CH20))</f>
        <v/>
      </c>
      <c r="CU20" s="3" t="str">
        <f>IF(SUM(BM20,BO20,BU20,CA20,CJ20)=0, "", SUM(BM20,BO20,BU20,CA20,CJ20))</f>
        <v/>
      </c>
      <c r="CV20" s="3" t="str">
        <f>IF(CQ20="", "", IF(CQ20&gt;=8, 1, 0))</f>
        <v/>
      </c>
      <c r="CW20" s="3" t="str">
        <f>IF(CR20="", "", IF(CR20&gt;=10, 1, 0))</f>
        <v/>
      </c>
      <c r="CX20" s="3" t="str">
        <f>IF(CS20="", "", IF(CS20&gt;=13, 1, 0))</f>
        <v/>
      </c>
      <c r="CY20" s="3" t="str">
        <f>IF(CT20="", "", IF(CT20&gt;=10, 1, 0))</f>
        <v/>
      </c>
      <c r="CZ20" s="3" t="str">
        <f>IF(CU20="", "", IF(CU20&gt;=15, 1, 0))</f>
        <v/>
      </c>
      <c r="DA20" s="3" t="str">
        <f>IF(AND(BR20="", BX20="", CD20=""), "", IF(BR20=5,1,0) + IF(BX20=5,1,0) + IF(CD20=5,1,0))</f>
        <v/>
      </c>
      <c r="FS20" s="4" t="str">
        <f>IF(COUNTBLANK(FM20:FR20)&gt;0, "", AVERAGE(FM20:FR20))</f>
        <v/>
      </c>
      <c r="GE20" s="3" t="str">
        <f>IF(COUNTBLANK(FU20:GC20)&gt;0, "", SUM(FU20:GC20))</f>
        <v/>
      </c>
      <c r="GN20" s="3" t="str">
        <f>IF(COUNTBLANK(GG20:GM20)&gt;0, "", SUM(GG20:GM20))</f>
        <v/>
      </c>
      <c r="HI20" s="3" t="str">
        <f>IF(COUNTBLANK(GQ20:HH20)&gt;0, "", SUM(GQ20:HH20))</f>
        <v/>
      </c>
      <c r="IJ20" s="3" t="str">
        <f>IF(COUNTA(HK20:II20)=0, "", SUM(HK20,HL20,HN20,HO20,HP20,HU20,HV20,HX20,HZ20,IA20,IB20,IH20))</f>
        <v/>
      </c>
      <c r="IK20" s="3" t="str">
        <f>IF(COUNTA(HK20:II20)=0, "", SUM(HM20,HQ20,HR20,HS20,HT20,HW20,HY20,IC20,ID20,IE20,IF20,IG20,II20))</f>
        <v/>
      </c>
      <c r="JK20" s="3" t="str">
        <f>IF(COUNTA(IL20:JJ20)=0, "", SUM(IL20,IM20,IO20,IP20,IQ20,IV20,IW20,IY20,JA20,JB20,JC20,JI20))</f>
        <v/>
      </c>
      <c r="JL20" s="3" t="str">
        <f>IF(COUNTA(IL20:JJ20)=0, "", SUM(IN20,IR20,IS20,IT20,IU20,IX20,IZ20,JD20,JE20,JF20,JG20,JH20,JJ20))</f>
        <v/>
      </c>
      <c r="KX20" s="5" t="str">
        <f>IF(COUNTA(JN20:KW20)=0, "", SUM(JN20:KW20))</f>
        <v/>
      </c>
      <c r="KY20" s="5" t="str">
        <f>IF(COUNTA(JN20:KW20)=0, "", SUM(JX20,JY20,KH20,KJ20,KL20,KP20))</f>
        <v/>
      </c>
      <c r="KZ20" s="5" t="str">
        <f>IF(COUNTA(JN20:KW20)=0, "", SUM(JZ20,KE20,KG20,KM20,KT20))</f>
        <v/>
      </c>
      <c r="LA20" s="5" t="str">
        <f>IF(COUNTA(JN20:KW20)=0, "", SUM(JP20,KA20,KF20,KK20,KN20,KS20))</f>
        <v/>
      </c>
      <c r="LB20" s="5" t="str">
        <f>IF(COUNTA(JN20:KW20)=0, "", SUM(JO20,JS20,JU20,JW20,KD20,KU20))</f>
        <v/>
      </c>
      <c r="LC20" s="5" t="str">
        <f>IF(COUNTA(JN20:KW20)=0, "", SUM(KB20,KC20,KI20,KO20,KQ20,KR20,KV20,KW20))</f>
        <v/>
      </c>
      <c r="LD20" s="5" t="str">
        <f>IF(COUNTA(JN20:KW20)=0, "", SUM(JN20,JQ20,JR20,JT20,JV20))</f>
        <v/>
      </c>
      <c r="MH20" s="26" t="str">
        <f>IF(COUNTBLANK(LF20:MG20)&gt;0, "", AVERAGE(LF20:MG20))</f>
        <v/>
      </c>
      <c r="MI20" s="26" t="str">
        <f>IF(COUNTA(LF20:MG20)=0, "", AVERAGE(LG20,LS20,LT20,LU20,LV20,LW20,LY20,MA20,MB20))</f>
        <v/>
      </c>
      <c r="MJ20" s="26" t="str">
        <f>IF(COUNTA(LF20:MG20)=0, "", AVERAGE(LH20,LI20,LJ20,LK20,LM20,LO20,MD20,ME20))</f>
        <v/>
      </c>
      <c r="MK20" s="26" t="str">
        <f>IF(COUNTA(LF20:MG20)=0, "", AVERAGE(LL20,LP20,LQ20,LR20,MF20,MG20))</f>
        <v/>
      </c>
      <c r="NG20" s="3" t="str">
        <f>IF(COUNTA(MM20:NF20)=0, "", SUM(MM20:NF20))</f>
        <v/>
      </c>
      <c r="OK20" s="3" t="str">
        <f>IF(COUNTA(NI20:OJ20)=0, "", SUM(NK20,NP20,NS20,NW20,OC20,OG20,OJ20))</f>
        <v/>
      </c>
      <c r="OL20" s="3" t="str">
        <f>IF(COUNTA(NI20:OJ20)=0, "", SUM(NJ20,NL20,NQ20,NV20,NZ20,OB20,OD20))</f>
        <v/>
      </c>
      <c r="OM20" s="3" t="str">
        <f>IF(COUNTA(NI20:OJ20)=0, "", SUM(NN20,NR20,NU20,NY20,OA20,OF20,OI20))</f>
        <v/>
      </c>
      <c r="ON20" s="3" t="str">
        <f>IF(COUNTA(NI20:OJ20)=0, "", SUM(NI20,NM20,NO20,NT20,NX20,OE20,OH20))</f>
        <v/>
      </c>
      <c r="PT20" s="26" t="str">
        <f>IF(COUNTBLANK(OR20:PS20)&gt;0, "", AVERAGE(OR20:PS20))</f>
        <v/>
      </c>
      <c r="PU20" s="26" t="str">
        <f>IF(COUNTA(OR20:PS20)=0, "", AVERAGE(OS20,PE20,PF20,PG20,PH20,PI20,PK20,PM20,PN20))</f>
        <v/>
      </c>
      <c r="PV20" s="26" t="str">
        <f>IF(COUNTA(OR20:PS20)=0, "", AVERAGE(OT20,OU20,OV20,OW20,OY20,PA20,PP20,PQ20))</f>
        <v/>
      </c>
      <c r="PW20" s="26" t="str">
        <f>IF(COUNTA(OR20:PS20)=0, "", AVERAGE(OX20,PB20,PC20,PD20,PR20,PS20))</f>
        <v/>
      </c>
      <c r="QI20" s="3" t="str">
        <f>IF(COUNTBLANK(PY20:QG20)&gt;0, "", SUM(PY20:QG20))</f>
        <v/>
      </c>
      <c r="QU20" s="3" t="str">
        <f>IF(COUNTBLANK(QK20:QS20)&gt;0, "", SUM(QK20:QS20))</f>
        <v/>
      </c>
      <c r="RG20" s="3" t="str">
        <f>IF(COUNTBLANK(QW20:RE20)&gt;0, "", SUM(QW20:RE20))</f>
        <v/>
      </c>
      <c r="RP20" s="3" t="str">
        <f>IF(COUNTBLANK(RI20:RO20)&gt;0, "", SUM(RI20:RO20))</f>
        <v/>
      </c>
      <c r="RY20" s="3" t="str">
        <f>IF(COUNTBLANK(RR20:RX20)&gt;0, "", SUM(RR20:RX20))</f>
        <v/>
      </c>
      <c r="SH20" s="3" t="str">
        <f>IF(COUNTBLANK(SA20:SG20)&gt;0, "", SUM(SA20:SG20))</f>
        <v/>
      </c>
      <c r="TC20" s="3" t="str">
        <f>IF(COUNTBLANK(SJ20:TB20)&gt;0, "", SUM(SJ20:TB20))</f>
        <v/>
      </c>
      <c r="TD20" s="3" t="str">
        <f>IF(COUNTBLANK(SJ20:TB20)&gt;0, "", SUM(SL20,SO20,SR20,SS20,ST20,SU20,SV20,SX20,SY20,TB20))</f>
        <v/>
      </c>
      <c r="TE20" s="3" t="str">
        <f>IF(COUNTBLANK(SJ20:TB20)&gt;0, "", SUM(SJ20,SK20,SM20,SN20,SQ20,SW20,SZ20,TA20))</f>
        <v/>
      </c>
      <c r="TZ20" s="3" t="str">
        <f>IF(COUNTBLANK(TG20:TY20)&gt;0, "", SUM(TG20:TY20))</f>
        <v/>
      </c>
      <c r="UA20" s="3" t="str">
        <f>IF(COUNTBLANK(TG20:TY20)&gt;0, "", SUM(TI20,TL20,TO20,TP20,TQ20,TR20,TS20,TU20,TV20,TY20))</f>
        <v/>
      </c>
      <c r="UB20" s="3" t="str">
        <f>IF(COUNTBLANK(TG20:TY20)&gt;0, "", SUM(TG20,TH20,TJ20,TK20,TN20,TT20,TW20,TX20))</f>
        <v/>
      </c>
      <c r="UW20" s="3" t="str">
        <f>IF(COUNTBLANK(UD20:UV20)&gt;0, "", SUM(UD20:UV20))</f>
        <v/>
      </c>
      <c r="UX20" s="3" t="str">
        <f>IF(COUNTBLANK(UD20:UV20)&gt;0, "", SUM(UF20,UI20,UL20,UM20,UN20,UO20,UP20,UR20,US20,UV20))</f>
        <v/>
      </c>
      <c r="UY20" s="3" t="str">
        <f>IF(COUNTBLANK(UD20:UV20)&gt;0, "", SUM(UD20,UE20,UG20,UH20,UK20,UQ20,UT20,UU20))</f>
        <v/>
      </c>
      <c r="WR20" s="3" t="str">
        <f>IF(COUNTBLANK(VO20:WQ20)&gt;0, "", SUM(VQ20:WJ20))</f>
        <v/>
      </c>
      <c r="WS20" s="3" t="str">
        <f>IF(COUNTBLANK(VO20:WQ20)&gt;0, "", SUM(VQ20:VZ20))</f>
        <v/>
      </c>
      <c r="WT20" s="3" t="str">
        <f>IF(COUNTBLANK(VO20:WQ20)&gt;0, "", SUM(WA20:WL20))</f>
        <v/>
      </c>
      <c r="WU20" s="3" t="str">
        <f>IF(COUNTBLANK(VO20:WQ20)&gt;0, "", SUM(WK20:WL20))</f>
        <v/>
      </c>
      <c r="WV20" s="3" t="str">
        <f>IF(COUNTA(VO20:WQ20)=0, "", IF(AND(OR(VO20=1, VP20=1), OR(VQ20&gt;=1, VR20&gt;=1, VS20&gt;=1, VT20&gt;=1, VU20&gt;=1), OR(VV20&gt;=1, VW20&gt;=1), COUNTIF(VX20:WD20, "&gt;=1")&gt;=2, COUNTIF(WE20:WJ20, "&gt;=1")&gt;=2, OR(WN20=1, WN20=2), OR(WO20&gt;=1, WP20&gt;=1), WQ20&lt;1), 1, 0))</f>
        <v/>
      </c>
      <c r="WW20" s="3" t="str">
        <f>IF(COUNTBLANK(VO20:WQ20)&gt;0, "", SUM(VQ20:VU20))</f>
        <v/>
      </c>
      <c r="WX20" s="3" t="str">
        <f>IF(COUNTBLANK(VO20:WQ20)&gt;0, "", SUM(VV20:VW20))</f>
        <v/>
      </c>
      <c r="WY20" s="3" t="str">
        <f>IF(COUNTBLANK(VO20:WQ20)&gt;0, "", SUM(VX20:WD20))</f>
        <v/>
      </c>
      <c r="WZ20" s="3" t="str">
        <f>IF(COUNTBLANK(VO20:WQ20)&gt;0, "", SUM(WE20:WJ20))</f>
        <v/>
      </c>
      <c r="XL20" s="3" t="str">
        <f>IF(COUNTBLANK(XB20:XJ20)&gt;0, "", SUM(XB20:XJ20))</f>
        <v/>
      </c>
      <c r="XU20" s="3" t="str">
        <f>IF(COUNTBLANK(XN20:XT20)&gt;0, "", SUM(XN20:XT20))</f>
        <v/>
      </c>
      <c r="YP20" s="5" t="str">
        <f>IF(COUNTBLANK(XW20:YO20)&gt;0, "", SUM(XW20:YO20))</f>
        <v/>
      </c>
      <c r="YQ20" s="5" t="str">
        <f>IF(COUNTBLANK(XW20:YO20)&gt;0, "", SUM(XY20,XZ20,YA20,YB20,YC20,YF20,YJ20,YN20,YO20))</f>
        <v/>
      </c>
      <c r="YR20" s="5" t="str">
        <f>IF(COUNTBLANK(XW20:YO20)&gt;0, "", SUM(XW20,XX20,YK20,YL20,YM20))</f>
        <v/>
      </c>
      <c r="YS20" s="5" t="str">
        <f>IF(COUNTBLANK(XW20:YO20)&gt;0, "", SUM(YD20,YE20,YG20,YH20,YI20))</f>
        <v/>
      </c>
      <c r="ZW20" s="26" t="str">
        <f>IF(COUNTBLANK(YU20:ZV20)&gt;0, "", AVERAGE(YU20:ZV20))</f>
        <v/>
      </c>
      <c r="ZX20" s="26" t="str">
        <f>IF(COUNTA(YU20:ZV20)=0, "", AVERAGE(YV20,ZH20,ZI20,ZJ20,ZK20,ZL20,ZN20,ZP20,ZQ20))</f>
        <v/>
      </c>
      <c r="ZY20" s="26" t="str">
        <f>IF(COUNTA(YU20:ZV20)=0, "", AVERAGE(YW20,YX20,YY20,YZ20,ZB20,ZD20,ZS20,ZT20))</f>
        <v/>
      </c>
      <c r="ZZ20" s="26" t="str">
        <f>IF(COUNTA(YU20:ZV20)=0, "", AVERAGE(ZA20,ZE20,ZF20,ZG20,ZU20,ZV20))</f>
        <v/>
      </c>
      <c r="ABF20" s="3" t="str">
        <f>IF(SUM(AAB20:AAJ20,AAL20:AAP20,AAR20:AAV20,AAX20:ABC20)=0, "", SUM(AAB20:AAJ20,AAL20:AAP20,AAR20:AAV20,AAX20:ABC20))</f>
        <v/>
      </c>
      <c r="ABG20" s="3" t="str">
        <f>IF(SUM(ABJ20, ABK20, ABL20, ABM20, ABN20)=0, "", IF(OR(ABJ20&gt;=8, ABK20&gt;=10, ABL20&gt;=13, ABM20&gt;=10, ABN20&gt;=15), 1, 0))</f>
        <v/>
      </c>
      <c r="ABH20" s="3" t="str">
        <f>IF(SUM(AAB20:AAC20,AAE20,AAF20,AAG20,AAH20,AAN20,AAT20,ABA20,ABC20)=0, "", SUM(AAB20:AAC20,AAE20,AAF20,AAG20,AAH20,AAN20,AAT20,ABA20,ABC20))</f>
        <v/>
      </c>
      <c r="ABI20" s="3" t="str">
        <f>IF(SUM(AAD20,AAI20:AAJ20,AAL20:AAM20,AAO20:AAP20,AAR20:AAS20,AAU20:AAV20,AAX20:AAZ20,ABB20)=0, "", SUM(AAD20,AAI20:AAJ20,AAL20:AAM20,AAO20:AAP20,AAR20:AAS20,AAU20:AAV20,AAX20:AAZ20,ABB20))</f>
        <v/>
      </c>
      <c r="ABJ20" s="3" t="str">
        <f>IF(SUM(AAU20:AAV20,AAX20:AAY20,ABB20)=0, "", SUM(AAU20:AAV20,AAX20:AAY20,ABB20))</f>
        <v/>
      </c>
      <c r="ABK20" s="3" t="str">
        <f>IF(SUM(AAJ20,AAL20:AAM20,AAP20,AAR20)=0, "", SUM(AAJ20,AAL20:AAM20,AAP20,AAR20))</f>
        <v/>
      </c>
      <c r="ABL20" s="3" t="str">
        <f>IF(SUM(AAD20,AAI20,AAO20,AAS20,AAZ20)=0, "", SUM(AAD20,AAI20,AAO20,AAS20,AAZ20))</f>
        <v/>
      </c>
      <c r="ABM20" s="3" t="str">
        <f>IF(SUM(AAB20:AAC20,AAE20,AAG20,ABA20)=0, "", SUM(AAB20:AAC20,AAE20,AAG20,ABA20))</f>
        <v/>
      </c>
      <c r="ABN20" s="3" t="str">
        <f>IF(SUM(AAF20,AAH20,AAN20,AAT20,ABC20)=0, "", SUM(AAF20,AAH20,AAN20,AAT20,ABC20))</f>
        <v/>
      </c>
      <c r="ABO20" s="3" t="str">
        <f>IF(ABJ20="", "", IF(ABJ20&gt;=8, 1, 0))</f>
        <v/>
      </c>
      <c r="ABP20" s="3" t="str">
        <f>IF(ABK20="", "", IF(ABK20&gt;=10, 1, 0))</f>
        <v/>
      </c>
      <c r="ABQ20" s="3" t="str">
        <f>IF(ABL20="", "", IF(ABL20&gt;=13, 1, 0))</f>
        <v/>
      </c>
      <c r="ABR20" s="3" t="str">
        <f>IF(ABM20="", "", IF(ABM20&gt;=10, 1, 0))</f>
        <v/>
      </c>
      <c r="ABS20" s="3" t="str">
        <f>IF(ABN20="", "", IF(ABN20&gt;=15, 1, 0))</f>
        <v/>
      </c>
      <c r="ABT20" s="3" t="str">
        <f>IF(AND(AAK20="", AAQ20="", AAW20=""), "", IF(AAK20=5,1,0) + IF(AAQ20=5,1,0) + IF(AAW20=5,1,0))</f>
        <v/>
      </c>
      <c r="ADF20" s="5" t="str">
        <f>IF(COUNTA(ABV20:ADE20)=0, "", SUM(ABV20:ADE20))</f>
        <v/>
      </c>
      <c r="ADG20" s="5" t="str">
        <f>IF(COUNTA(ABV20:ADE20)=0, "", SUM(ACF20,ACG20,ACP20,ACR20,ACT20,ACX20))</f>
        <v/>
      </c>
      <c r="ADH20" s="5" t="str">
        <f>IF(COUNTA(ABV20:ADE20)=0, "", SUM(ACH20,ACM20,ACO20,ACU20,ADB20))</f>
        <v/>
      </c>
      <c r="ADI20" s="5" t="str">
        <f>IF(COUNTA(ABV20:ADE20)=0, "", SUM(ABX20,ACI20,ACN20,ACS20,ACV20,ADA20))</f>
        <v/>
      </c>
      <c r="ADJ20" s="5" t="str">
        <f>IF(COUNTA(ABV20:ADE20)=0, "", SUM(ABW20,ACA20,ACC20,ACE20,ACL20,ADC20))</f>
        <v/>
      </c>
      <c r="ADK20" s="5" t="str">
        <f>IF(COUNTA(ABV20:ADE20)=0, "", SUM(ACJ20,ACK20,ACQ20,ACW20,ACY20,ACZ20,ADD20,ADE20))</f>
        <v/>
      </c>
      <c r="ADL20" s="5" t="str">
        <f>IF(COUNTA(ABV20:ADE20)=0, "", SUM(ABV20,ABY20,ABZ20,ACB20,ACD20))</f>
        <v/>
      </c>
      <c r="AEH20" s="3" t="str">
        <f>IF(COUNTA(ADN20:AEG20)=0, "", SUM(ADN20:AEG20))</f>
        <v/>
      </c>
      <c r="AFW20" s="3" t="str">
        <f>IF(COUNTA(AER20:AFU20)=0, "", SUM(AER20:AFU20))</f>
        <v/>
      </c>
      <c r="AHT20" s="3" t="str">
        <f>IF(COUNTBLANK(AHJ20:AHS20)&gt;0, "", SUM(AHJ20:AHS20))</f>
        <v/>
      </c>
      <c r="AHU20" s="3" t="str">
        <f>IF(COUNTBLANK(AHJ20:AHS20)&gt;0, "", SUM(AHN20,AHS20))</f>
        <v/>
      </c>
      <c r="AHV20" s="3" t="str">
        <f>IF(COUNTBLANK(AHJ20:AHS20)&gt;0, "", SUM(AHL20,AHO20))</f>
        <v/>
      </c>
      <c r="AHW20" s="3" t="str">
        <f>IF(COUNTBLANK(AHJ20:AHS20)&gt;0, "", SUM(AHP20,AHR20))</f>
        <v/>
      </c>
      <c r="AHX20" s="3" t="str">
        <f>IF(COUNTBLANK(AHJ20:AHS20)&gt;0, "", SUM(AHM20,AHQ20))</f>
        <v/>
      </c>
      <c r="AHY20" s="3" t="str">
        <f>IF(COUNTBLANK(AHJ20:AHS20)&gt;0, "", SUM(AHJ20:AHK20))</f>
        <v/>
      </c>
      <c r="AJI20" s="3" t="str">
        <f>IF(COUNTBLANK(AIY20:AJG20)&gt;0, "", SUM(AIY20:AJG20))</f>
        <v/>
      </c>
      <c r="AJR20" s="3" t="str">
        <f>IF(COUNTBLANK(AJK20:AJQ20)&gt;0, "", SUM(AJK20:AJQ20))</f>
        <v/>
      </c>
    </row>
    <row r="21" spans="1:954" ht="15" customHeight="1" x14ac:dyDescent="0.3">
      <c r="A21" s="3">
        <v>207725</v>
      </c>
      <c r="B21" s="3" t="s">
        <v>1976</v>
      </c>
      <c r="C21" s="2">
        <v>44406</v>
      </c>
      <c r="D21" s="3">
        <v>0</v>
      </c>
      <c r="E21" s="3">
        <v>1</v>
      </c>
      <c r="F21" s="3">
        <v>0</v>
      </c>
      <c r="G21" s="3">
        <v>0</v>
      </c>
      <c r="H21" s="3">
        <v>0</v>
      </c>
      <c r="I21" s="3">
        <v>0</v>
      </c>
      <c r="J21" s="3">
        <v>0</v>
      </c>
      <c r="K21" s="3">
        <v>0</v>
      </c>
      <c r="L21" s="3">
        <v>0</v>
      </c>
      <c r="M21" s="3">
        <v>0</v>
      </c>
      <c r="N21" s="3">
        <v>0</v>
      </c>
      <c r="O21" s="3">
        <v>0</v>
      </c>
      <c r="P21" s="3">
        <v>0</v>
      </c>
      <c r="Q21" s="3">
        <v>0</v>
      </c>
      <c r="R21" s="3">
        <v>0</v>
      </c>
      <c r="S21" s="3">
        <v>1</v>
      </c>
      <c r="T21" s="3">
        <v>0</v>
      </c>
      <c r="U21" s="3">
        <v>0</v>
      </c>
      <c r="V21" s="3">
        <f>IF(COUNTA(D21,F21,H21,J21,L21,N21,P21,R21,T21)=0, "", IF(OR(D21=1,F21=1,H21=1,J21=1,L21=1,N21=1,P21=1,R21=1,T21=1), 1, 0))</f>
        <v>0</v>
      </c>
      <c r="W21" s="3">
        <f>IF(COUNTA(E21,G21,I21,K21,M21,O21,Q21,S21,U21)=0, "", IF(OR(E21=1,G21=1,I21=1,K21=1,M21=1,O21=1,Q21=1,S21=1,U21=1), 1, 0))</f>
        <v>1</v>
      </c>
      <c r="X21" s="3">
        <v>0</v>
      </c>
      <c r="Y21" s="3">
        <v>0</v>
      </c>
      <c r="Z21" s="3">
        <v>0</v>
      </c>
      <c r="AA21" s="3">
        <v>1</v>
      </c>
      <c r="AB21" s="3">
        <f>IF(AG21&lt;&gt;"", 1, 0)</f>
        <v>1</v>
      </c>
      <c r="AC21" s="3">
        <f>IF(AH21&lt;&gt;"", 1, 0)</f>
        <v>0</v>
      </c>
      <c r="AD21" s="3">
        <v>0</v>
      </c>
      <c r="AE21" s="7" t="s">
        <v>320</v>
      </c>
      <c r="AG21" s="8" t="s">
        <v>93</v>
      </c>
      <c r="AJ21" s="3">
        <f>IF(OR(ISBLANK(AE21), ISBLANK(AG21)), "", AG21 - AE21)</f>
        <v>-1</v>
      </c>
      <c r="AL21" s="3" t="str">
        <f>IF(OR(ISBLANK(AG21), ISBLANK(AK21)), "", AK21 - AG21)</f>
        <v/>
      </c>
      <c r="AN21" s="10" t="str">
        <f>IF(OR(ISBLANK(AM21), ISBLANK(AF21)), "", AF21 - AM21)</f>
        <v/>
      </c>
      <c r="AO21" s="2">
        <v>44431</v>
      </c>
      <c r="AP21" s="2">
        <v>36045</v>
      </c>
      <c r="AQ21" s="3">
        <f>IF(OR(ISBLANK(AO21), ISBLANK(AP21)), "", DATEDIF(AP21, AO21, "Y"))</f>
        <v>22</v>
      </c>
      <c r="AR21" t="s">
        <v>0</v>
      </c>
      <c r="AS21">
        <f>IF(ISBLANK(AR21), "", IF(AR21="ישראל", 1, 2))</f>
        <v>1</v>
      </c>
      <c r="AT21" t="s">
        <v>0</v>
      </c>
      <c r="AU21" t="s">
        <v>0</v>
      </c>
      <c r="AW21" s="3">
        <v>1</v>
      </c>
      <c r="AX21" s="3">
        <v>2</v>
      </c>
      <c r="AY21" s="3">
        <v>16</v>
      </c>
      <c r="AZ21" s="3">
        <f>IF(ISBLANK(AY21), "", IF(AY21&lt;=8, 1, IF(AY21&lt;=12, 2, 3)))</f>
        <v>3</v>
      </c>
      <c r="BA21" s="3">
        <v>13</v>
      </c>
      <c r="BB21" s="3">
        <f>IF(ISBLANK(BA21), "", IF(BA21&lt;=8, 1, IF(BA21&lt;=12, 2, 3)))</f>
        <v>3</v>
      </c>
      <c r="BC21" t="s">
        <v>318</v>
      </c>
      <c r="BD21" t="s">
        <v>319</v>
      </c>
      <c r="BE21" s="3">
        <v>1</v>
      </c>
      <c r="BG21" s="3">
        <v>1</v>
      </c>
      <c r="BH21" s="2" t="s">
        <v>320</v>
      </c>
      <c r="BI21" s="3">
        <v>1</v>
      </c>
      <c r="BJ21" s="3">
        <v>3</v>
      </c>
      <c r="BK21" s="3">
        <v>3</v>
      </c>
      <c r="BL21" s="3">
        <v>1</v>
      </c>
      <c r="BM21" s="3">
        <v>1</v>
      </c>
      <c r="BN21" s="3">
        <v>1</v>
      </c>
      <c r="BO21" s="3">
        <v>4</v>
      </c>
      <c r="BP21" s="3">
        <v>1</v>
      </c>
      <c r="BQ21" s="3">
        <v>1</v>
      </c>
      <c r="BR21" s="3">
        <v>1</v>
      </c>
      <c r="BS21" s="3">
        <v>1</v>
      </c>
      <c r="BT21" s="3">
        <v>1</v>
      </c>
      <c r="BU21" s="3">
        <v>3</v>
      </c>
      <c r="BV21" s="3">
        <v>3</v>
      </c>
      <c r="BW21" s="3">
        <v>1</v>
      </c>
      <c r="BX21" s="3">
        <v>2</v>
      </c>
      <c r="BY21" s="3">
        <v>1</v>
      </c>
      <c r="BZ21" s="3">
        <v>1</v>
      </c>
      <c r="CA21" s="3">
        <v>4</v>
      </c>
      <c r="CB21" s="3">
        <v>1</v>
      </c>
      <c r="CC21" s="3">
        <v>1</v>
      </c>
      <c r="CD21" s="3">
        <v>1</v>
      </c>
      <c r="CE21" s="3">
        <v>1</v>
      </c>
      <c r="CF21" s="3">
        <v>1</v>
      </c>
      <c r="CG21" s="3">
        <v>1</v>
      </c>
      <c r="CH21" s="3">
        <v>1</v>
      </c>
      <c r="CI21" s="3">
        <v>1</v>
      </c>
      <c r="CJ21" s="3">
        <v>3</v>
      </c>
      <c r="CK21" s="3">
        <v>1</v>
      </c>
      <c r="CL21" s="3">
        <v>1</v>
      </c>
      <c r="CM21" s="3">
        <f>IF(SUM(BI21:BQ21,BS21:BW21,BY21:CC21,CE21:CJ21)=0, "", SUM(BI21:BQ21,BS21:BW21,BY21:CC21,CE21:CJ21))</f>
        <v>41</v>
      </c>
      <c r="CN21" s="3">
        <f>IF(SUM(CQ21, CR21, CS21, CT21, CU21)=0, "", IF(OR(CQ21&gt;=8, CR21&gt;=10, CS21&gt;=13, CT21&gt;=10, CU21&gt;=15), 1, 0))</f>
        <v>1</v>
      </c>
      <c r="CO21" s="3">
        <f>IF(SUM(BI21:BJ21,BL21,BM21,BN21,BO21,BU21,CA21,CH21,CJ21)=0, "", SUM(BI21:BJ21,BL21,BM21,BN21,BO21,BU21,CA21,CH21,CJ21))</f>
        <v>22</v>
      </c>
      <c r="CP21" s="3">
        <f>IF(SUM(BK21,BP21:BQ21,BS21:BT21,BV21:BW21,BY21:BZ21,CB21:CC21,CE21:CG21,CI21)=0, "", SUM(BK21,BP21:BQ21,BS21:BT21,BV21:BW21,BY21:BZ21,CB21:CC21,CE21:CG21,CI21))</f>
        <v>19</v>
      </c>
      <c r="CQ21" s="3">
        <f>IF(SUM(CB21:CC21,CE21:CF21,CI21)=0, "", SUM(CB21:CC21,CE21:CF21,CI21))</f>
        <v>5</v>
      </c>
      <c r="CR21" s="3">
        <f>IF(SUM(BQ21,BS21:BT21,BW21,BY21)=0, "", SUM(BQ21,BS21:BT21,BW21,BY21))</f>
        <v>5</v>
      </c>
      <c r="CS21" s="3">
        <f>IF(SUM(BK21,BP21,BV21,BZ21,CG21)=0, "", SUM(BK21,BP21,BV21,BZ21,CG21))</f>
        <v>9</v>
      </c>
      <c r="CT21" s="3">
        <f>IF(SUM(BI21:BJ21,BL21,BN21,CH21)=0, "", SUM(BI21:BJ21,BL21,BN21,CH21))</f>
        <v>7</v>
      </c>
      <c r="CU21" s="3">
        <f>IF(SUM(BM21,BO21,BU21,CA21,CJ21)=0, "", SUM(BM21,BO21,BU21,CA21,CJ21))</f>
        <v>15</v>
      </c>
      <c r="CV21" s="3">
        <f>IF(CQ21="", "", IF(CQ21&gt;=8, 1, 0))</f>
        <v>0</v>
      </c>
      <c r="CW21" s="3">
        <f>IF(CR21="", "", IF(CR21&gt;=10, 1, 0))</f>
        <v>0</v>
      </c>
      <c r="CX21" s="3">
        <f>IF(CS21="", "", IF(CS21&gt;=13, 1, 0))</f>
        <v>0</v>
      </c>
      <c r="CY21" s="3">
        <f>IF(CT21="", "", IF(CT21&gt;=10, 1, 0))</f>
        <v>0</v>
      </c>
      <c r="CZ21" s="3">
        <f>IF(CU21="", "", IF(CU21&gt;=15, 1, 0))</f>
        <v>1</v>
      </c>
      <c r="DA21" s="3">
        <f>IF(AND(BR21="", BX21="", CD21=""), "", IF(BR21=5,1,0) + IF(BX21=5,1,0) + IF(CD21=5,1,0))</f>
        <v>0</v>
      </c>
      <c r="DB21" s="2" t="s">
        <v>320</v>
      </c>
      <c r="DC21" s="5">
        <v>0</v>
      </c>
      <c r="DE21" s="5">
        <v>0</v>
      </c>
      <c r="DG21" s="5">
        <v>0</v>
      </c>
      <c r="DI21" s="5">
        <v>0</v>
      </c>
      <c r="DK21" s="5">
        <v>0</v>
      </c>
      <c r="DM21" s="5">
        <v>5</v>
      </c>
      <c r="DN21" s="6">
        <v>10</v>
      </c>
      <c r="DO21" s="5">
        <v>4</v>
      </c>
      <c r="DP21" s="6">
        <v>16</v>
      </c>
      <c r="DQ21" s="5">
        <v>0</v>
      </c>
      <c r="DS21" s="5">
        <v>0</v>
      </c>
      <c r="DU21" s="5">
        <v>0</v>
      </c>
      <c r="DW21" s="5">
        <v>0</v>
      </c>
      <c r="DY21" s="3">
        <v>4</v>
      </c>
      <c r="DZ21" s="6">
        <v>14</v>
      </c>
      <c r="EA21" s="5">
        <v>0</v>
      </c>
      <c r="EC21" s="5">
        <v>0</v>
      </c>
      <c r="EE21" s="5">
        <v>0</v>
      </c>
      <c r="EG21" s="5">
        <v>0</v>
      </c>
      <c r="EI21" s="5">
        <v>0</v>
      </c>
      <c r="EK21" s="3">
        <v>3</v>
      </c>
      <c r="EL21" s="3">
        <v>2</v>
      </c>
      <c r="EM21" s="3">
        <v>1</v>
      </c>
      <c r="EN21" s="2" t="s">
        <v>320</v>
      </c>
      <c r="EO21" s="3">
        <v>0</v>
      </c>
      <c r="EP21" s="3">
        <v>0</v>
      </c>
      <c r="EQ21" s="3">
        <v>0</v>
      </c>
      <c r="ER21" s="3">
        <v>0</v>
      </c>
      <c r="ES21" s="3">
        <v>0</v>
      </c>
      <c r="ET21" s="3">
        <v>0</v>
      </c>
      <c r="EU21" s="3">
        <v>0</v>
      </c>
      <c r="EV21" s="3">
        <v>0</v>
      </c>
      <c r="EW21" s="3">
        <v>0</v>
      </c>
      <c r="EX21" s="3">
        <v>0</v>
      </c>
      <c r="EY21" s="3">
        <v>1</v>
      </c>
      <c r="EZ21" s="3">
        <v>0</v>
      </c>
      <c r="FA21" s="3">
        <v>0</v>
      </c>
      <c r="FB21" s="3">
        <v>0</v>
      </c>
      <c r="FC21" s="3">
        <v>0</v>
      </c>
      <c r="FD21" s="3">
        <v>0</v>
      </c>
      <c r="FE21" s="3">
        <v>0</v>
      </c>
      <c r="FF21" s="3">
        <v>0</v>
      </c>
      <c r="FG21" s="3">
        <v>1</v>
      </c>
      <c r="FH21" s="3">
        <v>0</v>
      </c>
      <c r="FI21" s="3">
        <v>2</v>
      </c>
      <c r="FJ21" s="3">
        <v>0</v>
      </c>
      <c r="FK21" s="3">
        <v>0</v>
      </c>
      <c r="FL21" s="2" t="s">
        <v>320</v>
      </c>
      <c r="FM21" s="3">
        <v>4</v>
      </c>
      <c r="FN21" s="3">
        <v>2</v>
      </c>
      <c r="FO21" s="3">
        <v>3</v>
      </c>
      <c r="FP21" s="3">
        <v>4</v>
      </c>
      <c r="FQ21" s="3">
        <v>3</v>
      </c>
      <c r="FR21" s="3">
        <v>2</v>
      </c>
      <c r="FS21" s="4">
        <f>IF(COUNTBLANK(FM21:FR21)&gt;0, "", AVERAGE(FM21:FR21))</f>
        <v>3</v>
      </c>
      <c r="FT21" s="2" t="s">
        <v>320</v>
      </c>
      <c r="FU21" s="3">
        <v>0</v>
      </c>
      <c r="FV21" s="3">
        <v>1</v>
      </c>
      <c r="FW21" s="3">
        <v>0</v>
      </c>
      <c r="FX21" s="3">
        <v>1</v>
      </c>
      <c r="FY21" s="3">
        <v>0</v>
      </c>
      <c r="FZ21" s="3">
        <v>3</v>
      </c>
      <c r="GA21" s="3">
        <v>0</v>
      </c>
      <c r="GB21" s="3">
        <v>0</v>
      </c>
      <c r="GC21" s="3">
        <v>0</v>
      </c>
      <c r="GD21" s="3">
        <v>1</v>
      </c>
      <c r="GE21" s="3">
        <f>IF(COUNTBLANK(FU21:GC21)&gt;0, "", SUM(FU21:GC21))</f>
        <v>5</v>
      </c>
      <c r="GF21" s="2" t="s">
        <v>320</v>
      </c>
      <c r="GG21" s="3">
        <v>0</v>
      </c>
      <c r="GH21" s="3">
        <v>0</v>
      </c>
      <c r="GI21" s="3">
        <v>0</v>
      </c>
      <c r="GJ21" s="3">
        <v>1</v>
      </c>
      <c r="GK21" s="3">
        <v>0</v>
      </c>
      <c r="GL21" s="3">
        <v>0</v>
      </c>
      <c r="GM21" s="3">
        <v>0</v>
      </c>
      <c r="GN21" s="3">
        <f>IF(COUNTBLANK(GG21:GM21)&gt;0, "", SUM(GG21:GM21))</f>
        <v>1</v>
      </c>
      <c r="GO21" s="2" t="s">
        <v>320</v>
      </c>
      <c r="GP21" s="3">
        <v>1</v>
      </c>
      <c r="GQ21" s="3">
        <v>5</v>
      </c>
      <c r="GR21" s="3">
        <v>3</v>
      </c>
      <c r="GS21" s="3">
        <v>4</v>
      </c>
      <c r="GT21" s="3">
        <v>2</v>
      </c>
      <c r="GU21" s="3">
        <v>4</v>
      </c>
      <c r="GV21" s="3">
        <v>3</v>
      </c>
      <c r="GW21" s="3">
        <v>2</v>
      </c>
      <c r="GX21" s="3">
        <v>3</v>
      </c>
      <c r="GY21" s="3">
        <v>3</v>
      </c>
      <c r="GZ21" s="3">
        <v>4</v>
      </c>
      <c r="HA21" s="3">
        <v>2</v>
      </c>
      <c r="HB21" s="3">
        <v>3</v>
      </c>
      <c r="HC21" s="3">
        <v>4</v>
      </c>
      <c r="HD21" s="3">
        <v>3</v>
      </c>
      <c r="HE21" s="3">
        <v>3</v>
      </c>
      <c r="HF21" s="3">
        <v>2</v>
      </c>
      <c r="HG21" s="3">
        <v>2</v>
      </c>
      <c r="HH21" s="3">
        <v>3</v>
      </c>
      <c r="HI21" s="3">
        <f>IF(COUNTBLANK(GQ21:HH21)&gt;0, "", SUM(GQ21:HH21))</f>
        <v>55</v>
      </c>
      <c r="HJ21" s="2" t="s">
        <v>320</v>
      </c>
      <c r="HK21" s="3">
        <v>0</v>
      </c>
      <c r="HL21" s="3">
        <v>3</v>
      </c>
      <c r="HM21" s="3">
        <v>0</v>
      </c>
      <c r="HN21" s="3">
        <v>0</v>
      </c>
      <c r="HO21" s="3">
        <v>1</v>
      </c>
      <c r="HP21" s="3">
        <v>2</v>
      </c>
      <c r="HQ21" s="3">
        <v>2</v>
      </c>
      <c r="HR21" s="3">
        <v>2</v>
      </c>
      <c r="HS21" s="3">
        <v>1</v>
      </c>
      <c r="HT21" s="3">
        <v>1</v>
      </c>
      <c r="HU21" s="3">
        <v>0</v>
      </c>
      <c r="HV21" s="3">
        <v>0</v>
      </c>
      <c r="HW21" s="3">
        <v>0</v>
      </c>
      <c r="HX21" s="3">
        <v>0</v>
      </c>
      <c r="HY21" s="3">
        <v>1</v>
      </c>
      <c r="HZ21" s="3">
        <v>1</v>
      </c>
      <c r="IA21" s="3">
        <v>0</v>
      </c>
      <c r="IB21" s="3">
        <v>0</v>
      </c>
      <c r="IC21" s="3">
        <v>0</v>
      </c>
      <c r="ID21" s="3">
        <v>3</v>
      </c>
      <c r="IE21" s="3">
        <v>1</v>
      </c>
      <c r="IF21" s="3">
        <v>2</v>
      </c>
      <c r="IG21" s="3">
        <v>0</v>
      </c>
      <c r="IH21" s="3">
        <v>0</v>
      </c>
      <c r="II21" s="3">
        <v>2</v>
      </c>
      <c r="IJ21" s="3">
        <f>IF(COUNTA(HK21:II21)=0, "", SUM(HK21,HL21,HN21,HO21,HP21,HU21,HV21,HX21,HZ21,IA21,IB21,IH21))</f>
        <v>7</v>
      </c>
      <c r="IK21" s="3">
        <f>IF(COUNTA(HK21:II21)=0, "", SUM(HM21,HQ21,HR21,HS21,HT21,HW21,HY21,IC21,ID21,IE21,IF21,IG21,II21))</f>
        <v>15</v>
      </c>
      <c r="IL21" s="3">
        <v>0</v>
      </c>
      <c r="IM21" s="3">
        <v>2</v>
      </c>
      <c r="IN21" s="3">
        <v>0</v>
      </c>
      <c r="IO21" s="3">
        <v>0</v>
      </c>
      <c r="IP21" s="3">
        <v>2</v>
      </c>
      <c r="IQ21" s="3">
        <v>2</v>
      </c>
      <c r="IR21" s="3">
        <v>0</v>
      </c>
      <c r="IS21" s="3">
        <v>2</v>
      </c>
      <c r="IT21" s="3">
        <v>1</v>
      </c>
      <c r="IU21" s="3">
        <v>0</v>
      </c>
      <c r="IV21" s="3">
        <v>3</v>
      </c>
      <c r="IW21" s="3">
        <v>2</v>
      </c>
      <c r="IX21" s="3">
        <v>0</v>
      </c>
      <c r="IY21" s="3">
        <v>3</v>
      </c>
      <c r="IZ21" s="3">
        <v>1</v>
      </c>
      <c r="JA21" s="3">
        <v>0</v>
      </c>
      <c r="JB21" s="3">
        <v>0</v>
      </c>
      <c r="JC21" s="3">
        <v>2</v>
      </c>
      <c r="JD21" s="3">
        <v>0</v>
      </c>
      <c r="JE21" s="3">
        <v>1</v>
      </c>
      <c r="JF21" s="3">
        <v>1</v>
      </c>
      <c r="JG21" s="3">
        <v>2</v>
      </c>
      <c r="JH21" s="3">
        <v>0</v>
      </c>
      <c r="JI21" s="3">
        <v>0</v>
      </c>
      <c r="JJ21" s="3">
        <v>0</v>
      </c>
      <c r="JK21" s="3">
        <f>IF(COUNTA(IL21:JJ21)=0, "", SUM(IL21,IM21,IO21,IP21,IQ21,IV21,IW21,IY21,JA21,JB21,JC21,JI21))</f>
        <v>16</v>
      </c>
      <c r="JL21" s="3">
        <f>IF(COUNTA(IL21:JJ21)=0, "", SUM(IN21,IR21,IS21,IT21,IU21,IX21,IZ21,JD21,JE21,JF21,JG21,JH21,JJ21))</f>
        <v>8</v>
      </c>
      <c r="JM21" s="2" t="s">
        <v>320</v>
      </c>
      <c r="JN21" s="3">
        <v>2</v>
      </c>
      <c r="JO21" s="3">
        <v>1</v>
      </c>
      <c r="JP21" s="3">
        <v>2</v>
      </c>
      <c r="JQ21" s="3">
        <v>1</v>
      </c>
      <c r="JR21" s="3">
        <v>1</v>
      </c>
      <c r="JS21" s="3">
        <v>1</v>
      </c>
      <c r="JT21" s="3">
        <v>2</v>
      </c>
      <c r="JU21" s="3">
        <v>2</v>
      </c>
      <c r="JV21" s="3">
        <v>2</v>
      </c>
      <c r="JW21" s="3">
        <v>1</v>
      </c>
      <c r="JX21" s="3">
        <v>1</v>
      </c>
      <c r="JY21" s="3">
        <v>1</v>
      </c>
      <c r="JZ21" s="3">
        <v>5</v>
      </c>
      <c r="KA21" s="3">
        <v>2</v>
      </c>
      <c r="KB21" s="3">
        <v>1</v>
      </c>
      <c r="KC21" s="3">
        <v>1</v>
      </c>
      <c r="KD21" s="3">
        <v>2</v>
      </c>
      <c r="KE21" s="3">
        <v>2</v>
      </c>
      <c r="KF21" s="3">
        <v>1</v>
      </c>
      <c r="KG21" s="3">
        <v>5</v>
      </c>
      <c r="KH21" s="3">
        <v>1</v>
      </c>
      <c r="KI21" s="3">
        <v>2</v>
      </c>
      <c r="KJ21" s="3">
        <v>3</v>
      </c>
      <c r="KK21" s="3">
        <v>1</v>
      </c>
      <c r="KL21" s="3">
        <v>1</v>
      </c>
      <c r="KM21" s="3">
        <v>4</v>
      </c>
      <c r="KN21" s="3">
        <v>1</v>
      </c>
      <c r="KO21" s="3">
        <v>1</v>
      </c>
      <c r="KP21" s="3">
        <v>1</v>
      </c>
      <c r="KQ21" s="3">
        <v>5</v>
      </c>
      <c r="KR21" s="3">
        <v>2</v>
      </c>
      <c r="KS21" s="3">
        <v>1</v>
      </c>
      <c r="KT21" s="3">
        <v>2</v>
      </c>
      <c r="KU21" s="3">
        <v>2</v>
      </c>
      <c r="KV21" s="3">
        <v>1</v>
      </c>
      <c r="KW21" s="3">
        <v>2</v>
      </c>
      <c r="KX21" s="5">
        <f>IF(COUNTA(JN21:KW21)=0, "", SUM(JN21:KW21))</f>
        <v>66</v>
      </c>
      <c r="KY21" s="5">
        <f>IF(COUNTA(JN21:KW21)=0, "", SUM(JX21,JY21,KH21,KJ21,KL21,KP21))</f>
        <v>8</v>
      </c>
      <c r="KZ21" s="5">
        <f>IF(COUNTA(JN21:KW21)=0, "", SUM(JZ21,KE21,KG21,KM21,KT21))</f>
        <v>18</v>
      </c>
      <c r="LA21" s="5">
        <f>IF(COUNTA(JN21:KW21)=0, "", SUM(JP21,KA21,KF21,KK21,KN21,KS21))</f>
        <v>8</v>
      </c>
      <c r="LB21" s="5">
        <f>IF(COUNTA(JN21:KW21)=0, "", SUM(JO21,JS21,JU21,JW21,KD21,KU21))</f>
        <v>9</v>
      </c>
      <c r="LC21" s="5">
        <f>IF(COUNTA(JN21:KW21)=0, "", SUM(KB21,KC21,KI21,KO21,KQ21,KR21,KV21,KW21))</f>
        <v>15</v>
      </c>
      <c r="LD21" s="5">
        <f>IF(COUNTA(JN21:KW21)=0, "", SUM(JN21,JQ21,JR21,JT21,JV21))</f>
        <v>8</v>
      </c>
      <c r="LE21" s="2">
        <v>44431</v>
      </c>
      <c r="LF21" s="3">
        <v>0</v>
      </c>
      <c r="LG21" s="3">
        <v>0</v>
      </c>
      <c r="LH21" s="3">
        <v>0</v>
      </c>
      <c r="LI21" s="3">
        <v>0</v>
      </c>
      <c r="LJ21" s="3">
        <v>0</v>
      </c>
      <c r="LK21" s="3">
        <v>0</v>
      </c>
      <c r="LL21" s="3">
        <v>0</v>
      </c>
      <c r="LM21" s="3">
        <v>0</v>
      </c>
      <c r="LN21" s="3">
        <v>0</v>
      </c>
      <c r="LO21" s="3">
        <v>0</v>
      </c>
      <c r="LP21" s="3">
        <v>0</v>
      </c>
      <c r="LQ21" s="3">
        <v>0</v>
      </c>
      <c r="LR21" s="3">
        <v>0</v>
      </c>
      <c r="LS21" s="3">
        <v>0</v>
      </c>
      <c r="LT21" s="3">
        <v>0</v>
      </c>
      <c r="LU21" s="3">
        <v>0</v>
      </c>
      <c r="LV21" s="3">
        <v>0</v>
      </c>
      <c r="LW21" s="3">
        <v>0</v>
      </c>
      <c r="LX21" s="3">
        <v>0</v>
      </c>
      <c r="LY21" s="3">
        <v>0</v>
      </c>
      <c r="LZ21" s="3">
        <v>0</v>
      </c>
      <c r="MA21" s="3">
        <v>0</v>
      </c>
      <c r="MB21" s="3">
        <v>0</v>
      </c>
      <c r="MC21" s="3">
        <v>0</v>
      </c>
      <c r="MD21" s="3">
        <v>0</v>
      </c>
      <c r="ME21" s="3">
        <v>0</v>
      </c>
      <c r="MF21" s="3">
        <v>0</v>
      </c>
      <c r="MG21" s="3">
        <v>0</v>
      </c>
      <c r="MH21" s="26">
        <f>IF(COUNTBLANK(LF21:MG21)&gt;0, "", AVERAGE(LF21:MG21))</f>
        <v>0</v>
      </c>
      <c r="MI21" s="26">
        <f>IF(COUNTA(LF21:MG21)=0, "", AVERAGE(LG21,LS21,LT21,LU21,LV21,LW21,LY21,MA21,MB21))</f>
        <v>0</v>
      </c>
      <c r="MJ21" s="26">
        <f>IF(COUNTA(LF21:MG21)=0, "", AVERAGE(LH21,LI21,LJ21,LK21,LM21,LO21,MD21,ME21))</f>
        <v>0</v>
      </c>
      <c r="MK21" s="26">
        <f>IF(COUNTA(LF21:MG21)=0, "", AVERAGE(LL21,LP21,LQ21,LR21,MF21,MG21))</f>
        <v>0</v>
      </c>
      <c r="ML21" s="2" t="s">
        <v>320</v>
      </c>
      <c r="MM21" s="3">
        <v>4</v>
      </c>
      <c r="MN21" s="3">
        <v>3</v>
      </c>
      <c r="MO21" s="3">
        <v>1</v>
      </c>
      <c r="MP21" s="3">
        <v>3</v>
      </c>
      <c r="MQ21" s="3">
        <v>1</v>
      </c>
      <c r="MR21" s="3">
        <v>2</v>
      </c>
      <c r="MS21" s="3">
        <v>2</v>
      </c>
      <c r="MT21" s="3">
        <v>4</v>
      </c>
      <c r="MU21" s="3">
        <v>1</v>
      </c>
      <c r="MV21" s="3">
        <v>2</v>
      </c>
      <c r="MW21" s="3">
        <v>3</v>
      </c>
      <c r="MX21" s="3">
        <v>3</v>
      </c>
      <c r="MY21" s="3">
        <v>2</v>
      </c>
      <c r="MZ21" s="3">
        <v>2</v>
      </c>
      <c r="NA21" s="3">
        <v>2</v>
      </c>
      <c r="NB21" s="3">
        <v>1</v>
      </c>
      <c r="NC21" s="3">
        <v>2</v>
      </c>
      <c r="ND21" s="3">
        <v>2</v>
      </c>
      <c r="NE21" s="3">
        <v>3</v>
      </c>
      <c r="NF21" s="3">
        <v>2</v>
      </c>
      <c r="NG21" s="3">
        <f>IF(COUNTA(MM21:NF21)=0, "", SUM(MM21:NF21))</f>
        <v>45</v>
      </c>
      <c r="NH21" s="2" t="s">
        <v>320</v>
      </c>
      <c r="NI21" s="3">
        <v>4</v>
      </c>
      <c r="NJ21" s="3">
        <v>3</v>
      </c>
      <c r="NK21" s="3">
        <v>4</v>
      </c>
      <c r="NL21" s="3">
        <v>4</v>
      </c>
      <c r="NM21" s="3">
        <v>3</v>
      </c>
      <c r="NN21" s="3">
        <v>2</v>
      </c>
      <c r="NO21" s="3">
        <v>3</v>
      </c>
      <c r="NP21" s="3">
        <v>4</v>
      </c>
      <c r="NQ21" s="3">
        <v>5</v>
      </c>
      <c r="NR21" s="3">
        <v>4</v>
      </c>
      <c r="NS21" s="3">
        <v>4</v>
      </c>
      <c r="NT21" s="3">
        <v>3</v>
      </c>
      <c r="NU21" s="3">
        <v>5</v>
      </c>
      <c r="NV21" s="3">
        <v>3</v>
      </c>
      <c r="NW21" s="3">
        <v>3</v>
      </c>
      <c r="NX21" s="3">
        <v>5</v>
      </c>
      <c r="NY21" s="3">
        <v>4</v>
      </c>
      <c r="NZ21" s="3">
        <v>5</v>
      </c>
      <c r="OA21" s="3">
        <v>4</v>
      </c>
      <c r="OB21" s="3">
        <v>4</v>
      </c>
      <c r="OC21" s="3">
        <v>4</v>
      </c>
      <c r="OD21" s="3">
        <v>3</v>
      </c>
      <c r="OE21" s="3">
        <v>5</v>
      </c>
      <c r="OF21" s="3">
        <v>3</v>
      </c>
      <c r="OG21" s="3">
        <v>2</v>
      </c>
      <c r="OH21" s="3">
        <v>4</v>
      </c>
      <c r="OI21" s="3">
        <v>2</v>
      </c>
      <c r="OJ21" s="3">
        <v>2</v>
      </c>
      <c r="OK21" s="3">
        <f>IF(COUNTA(NI21:OJ21)=0, "", SUM(NK21,NP21,NS21,NW21,OC21,OG21,OJ21))</f>
        <v>23</v>
      </c>
      <c r="OL21" s="3">
        <f>IF(COUNTA(NI21:OJ21)=0, "", SUM(NJ21,NL21,NQ21,NV21,NZ21,OB21,OD21))</f>
        <v>27</v>
      </c>
      <c r="OM21" s="3">
        <f>IF(COUNTA(NI21:OJ21)=0, "", SUM(NN21,NR21,NU21,NY21,OA21,OF21,OI21))</f>
        <v>24</v>
      </c>
      <c r="ON21" s="3">
        <f>IF(COUNTA(NI21:OJ21)=0, "", SUM(NI21,NM21,NO21,NT21,NX21,OE21,OH21))</f>
        <v>27</v>
      </c>
      <c r="PT21" s="26" t="str">
        <f>IF(COUNTBLANK(OR21:PS21)&gt;0, "", AVERAGE(OR21:PS21))</f>
        <v/>
      </c>
      <c r="PU21" s="26" t="str">
        <f>IF(COUNTA(OR21:PS21)=0, "", AVERAGE(OS21,PE21,PF21,PG21,PH21,PI21,PK21,PM21,PN21))</f>
        <v/>
      </c>
      <c r="PV21" s="26" t="str">
        <f>IF(COUNTA(OR21:PS21)=0, "", AVERAGE(OT21,OU21,OV21,OW21,OY21,PA21,PP21,PQ21))</f>
        <v/>
      </c>
      <c r="PW21" s="26" t="str">
        <f>IF(COUNTA(OR21:PS21)=0, "", AVERAGE(OX21,PB21,PC21,PD21,PR21,PS21))</f>
        <v/>
      </c>
      <c r="QI21" s="3" t="str">
        <f>IF(COUNTBLANK(PY21:QG21)&gt;0, "", SUM(PY21:QG21))</f>
        <v/>
      </c>
      <c r="QU21" s="3" t="str">
        <f>IF(COUNTBLANK(QK21:QS21)&gt;0, "", SUM(QK21:QS21))</f>
        <v/>
      </c>
      <c r="RG21" s="3" t="str">
        <f>IF(COUNTBLANK(QW21:RE21)&gt;0, "", SUM(QW21:RE21))</f>
        <v/>
      </c>
      <c r="RP21" s="3" t="str">
        <f>IF(COUNTBLANK(RI21:RO21)&gt;0, "", SUM(RI21:RO21))</f>
        <v/>
      </c>
      <c r="RY21" s="3" t="str">
        <f>IF(COUNTBLANK(RR21:RX21)&gt;0, "", SUM(RR21:RX21))</f>
        <v/>
      </c>
      <c r="SH21" s="3" t="str">
        <f>IF(COUNTBLANK(SA21:SG21)&gt;0, "", SUM(SA21:SG21))</f>
        <v/>
      </c>
      <c r="TC21" s="3" t="str">
        <f>IF(COUNTBLANK(SJ21:TB21)&gt;0, "", SUM(SJ21:TB21))</f>
        <v/>
      </c>
      <c r="TD21" s="3" t="str">
        <f>IF(COUNTBLANK(SJ21:TB21)&gt;0, "", SUM(SL21,SO21,SR21,SS21,ST21,SU21,SV21,SX21,SY21,TB21))</f>
        <v/>
      </c>
      <c r="TE21" s="3" t="str">
        <f>IF(COUNTBLANK(SJ21:TB21)&gt;0, "", SUM(SJ21,SK21,SM21,SN21,SQ21,SW21,SZ21,TA21))</f>
        <v/>
      </c>
      <c r="TZ21" s="3" t="str">
        <f>IF(COUNTBLANK(TG21:TY21)&gt;0, "", SUM(TG21:TY21))</f>
        <v/>
      </c>
      <c r="UA21" s="3" t="str">
        <f>IF(COUNTBLANK(TG21:TY21)&gt;0, "", SUM(TI21,TL21,TO21,TP21,TQ21,TR21,TS21,TU21,TV21,TY21))</f>
        <v/>
      </c>
      <c r="UB21" s="3" t="str">
        <f>IF(COUNTBLANK(TG21:TY21)&gt;0, "", SUM(TG21,TH21,TJ21,TK21,TN21,TT21,TW21,TX21))</f>
        <v/>
      </c>
      <c r="UW21" s="3" t="str">
        <f>IF(COUNTBLANK(UD21:UV21)&gt;0, "", SUM(UD21:UV21))</f>
        <v/>
      </c>
      <c r="UX21" s="3" t="str">
        <f>IF(COUNTBLANK(UD21:UV21)&gt;0, "", SUM(UF21,UI21,UL21,UM21,UN21,UO21,UP21,UR21,US21,UV21))</f>
        <v/>
      </c>
      <c r="UY21" s="3" t="str">
        <f>IF(COUNTBLANK(UD21:UV21)&gt;0, "", SUM(UD21,UE21,UG21,UH21,UK21,UQ21,UT21,UU21))</f>
        <v/>
      </c>
      <c r="VF21" s="3" t="s">
        <v>1625</v>
      </c>
      <c r="WR21" s="3" t="str">
        <f>IF(COUNTBLANK(VO21:WQ21)&gt;0, "", SUM(VQ21:WJ21))</f>
        <v/>
      </c>
      <c r="WS21" s="3" t="str">
        <f>IF(COUNTBLANK(VO21:WQ21)&gt;0, "", SUM(VQ21:VZ21))</f>
        <v/>
      </c>
      <c r="WT21" s="3" t="str">
        <f>IF(COUNTBLANK(VO21:WQ21)&gt;0, "", SUM(WA21:WL21))</f>
        <v/>
      </c>
      <c r="WU21" s="3" t="str">
        <f>IF(COUNTBLANK(VO21:WQ21)&gt;0, "", SUM(WK21:WL21))</f>
        <v/>
      </c>
      <c r="WV21" s="3" t="str">
        <f>IF(COUNTA(VO21:WQ21)=0, "", IF(AND(OR(VO21=1, VP21=1), OR(VQ21&gt;=1, VR21&gt;=1, VS21&gt;=1, VT21&gt;=1, VU21&gt;=1), OR(VV21&gt;=1, VW21&gt;=1), COUNTIF(VX21:WD21, "&gt;=1")&gt;=2, COUNTIF(WE21:WJ21, "&gt;=1")&gt;=2, OR(WN21=1, WN21=2), OR(WO21&gt;=1, WP21&gt;=1), WQ21&lt;1), 1, 0))</f>
        <v/>
      </c>
      <c r="WW21" s="3" t="str">
        <f>IF(COUNTBLANK(VO21:WQ21)&gt;0, "", SUM(VQ21:VU21))</f>
        <v/>
      </c>
      <c r="WX21" s="3" t="str">
        <f>IF(COUNTBLANK(VO21:WQ21)&gt;0, "", SUM(VV21:VW21))</f>
        <v/>
      </c>
      <c r="WY21" s="3" t="str">
        <f>IF(COUNTBLANK(VO21:WQ21)&gt;0, "", SUM(VX21:WD21))</f>
        <v/>
      </c>
      <c r="WZ21" s="3" t="str">
        <f>IF(COUNTBLANK(VO21:WQ21)&gt;0, "", SUM(WE21:WJ21))</f>
        <v/>
      </c>
      <c r="XL21" s="3" t="str">
        <f>IF(COUNTBLANK(XB21:XJ21)&gt;0, "", SUM(XB21:XJ21))</f>
        <v/>
      </c>
      <c r="XU21" s="3" t="str">
        <f>IF(COUNTBLANK(XN21:XT21)&gt;0, "", SUM(XN21:XT21))</f>
        <v/>
      </c>
      <c r="XZ21" s="5"/>
      <c r="YA21" s="5"/>
      <c r="YB21" s="5"/>
      <c r="YC21" s="5"/>
      <c r="YD21" s="5"/>
      <c r="YE21" s="5"/>
      <c r="YF21" s="5"/>
      <c r="YG21" s="5"/>
      <c r="YH21" s="5"/>
      <c r="YI21" s="5"/>
      <c r="YJ21" s="5"/>
      <c r="YK21" s="5"/>
      <c r="YL21" s="5"/>
      <c r="YM21" s="5" t="s">
        <v>1625</v>
      </c>
      <c r="YN21" s="5"/>
      <c r="YO21" s="5"/>
      <c r="YP21" s="5" t="str">
        <f>IF(COUNTBLANK(XW21:YO21)&gt;0, "", SUM(XW21:YO21))</f>
        <v/>
      </c>
      <c r="YQ21" s="5" t="str">
        <f>IF(COUNTBLANK(XW21:YO21)&gt;0, "", SUM(XY21,XZ21,YA21,YB21,YC21,YF21,YJ21,YN21,YO21))</f>
        <v/>
      </c>
      <c r="YR21" s="5" t="str">
        <f>IF(COUNTBLANK(XW21:YO21)&gt;0, "", SUM(XW21,XX21,YK21,YL21,YM21))</f>
        <v/>
      </c>
      <c r="YS21" s="5" t="str">
        <f>IF(COUNTBLANK(XW21:YO21)&gt;0, "", SUM(YD21,YE21,YG21,YH21,YI21))</f>
        <v/>
      </c>
      <c r="ZW21" s="26" t="str">
        <f>IF(COUNTBLANK(YU21:ZV21)&gt;0, "", AVERAGE(YU21:ZV21))</f>
        <v/>
      </c>
      <c r="ZX21" s="26" t="str">
        <f>IF(COUNTA(YU21:ZV21)=0, "", AVERAGE(YV21,ZH21,ZI21,ZJ21,ZK21,ZL21,ZN21,ZP21,ZQ21))</f>
        <v/>
      </c>
      <c r="ZY21" s="26" t="str">
        <f>IF(COUNTA(YU21:ZV21)=0, "", AVERAGE(YW21,YX21,YY21,YZ21,ZB21,ZD21,ZS21,ZT21))</f>
        <v/>
      </c>
      <c r="ZZ21" s="26" t="str">
        <f>IF(COUNTA(YU21:ZV21)=0, "", AVERAGE(ZA21,ZE21,ZF21,ZG21,ZU21,ZV21))</f>
        <v/>
      </c>
      <c r="AAC21" s="3" t="s">
        <v>1625</v>
      </c>
      <c r="AAF21" s="3" t="s">
        <v>1625</v>
      </c>
      <c r="AAH21" s="3" t="s">
        <v>1625</v>
      </c>
      <c r="AAN21" s="3" t="s">
        <v>1625</v>
      </c>
      <c r="AAT21" s="3" t="s">
        <v>1625</v>
      </c>
      <c r="ABA21" s="3" t="s">
        <v>1625</v>
      </c>
      <c r="ABC21" s="3" t="s">
        <v>1625</v>
      </c>
      <c r="ABF21" s="3" t="str">
        <f>IF(SUM(AAB21:AAJ21,AAL21:AAP21,AAR21:AAV21,AAX21:ABC21)=0, "", SUM(AAB21:AAJ21,AAL21:AAP21,AAR21:AAV21,AAX21:ABC21))</f>
        <v/>
      </c>
      <c r="ABG21" s="3" t="str">
        <f>IF(SUM(ABJ21, ABK21, ABL21, ABM21, ABN21)=0, "", IF(OR(ABJ21&gt;=8, ABK21&gt;=10, ABL21&gt;=13, ABM21&gt;=10, ABN21&gt;=15), 1, 0))</f>
        <v/>
      </c>
      <c r="ABH21" s="3" t="str">
        <f>IF(SUM(AAB21:AAC21,AAE21,AAF21,AAG21,AAH21,AAN21,AAT21,ABA21,ABC21)=0, "", SUM(AAB21:AAC21,AAE21,AAF21,AAG21,AAH21,AAN21,AAT21,ABA21,ABC21))</f>
        <v/>
      </c>
      <c r="ABI21" s="3" t="str">
        <f>IF(SUM(AAD21,AAI21:AAJ21,AAL21:AAM21,AAO21:AAP21,AAR21:AAS21,AAU21:AAV21,AAX21:AAZ21,ABB21)=0, "", SUM(AAD21,AAI21:AAJ21,AAL21:AAM21,AAO21:AAP21,AAR21:AAS21,AAU21:AAV21,AAX21:AAZ21,ABB21))</f>
        <v/>
      </c>
      <c r="ABJ21" s="3" t="str">
        <f>IF(SUM(AAU21:AAV21,AAX21:AAY21,ABB21)=0, "", SUM(AAU21:AAV21,AAX21:AAY21,ABB21))</f>
        <v/>
      </c>
      <c r="ABK21" s="3" t="str">
        <f>IF(SUM(AAJ21,AAL21:AAM21,AAP21,AAR21)=0, "", SUM(AAJ21,AAL21:AAM21,AAP21,AAR21))</f>
        <v/>
      </c>
      <c r="ABL21" s="3" t="str">
        <f>IF(SUM(AAD21,AAI21,AAO21,AAS21,AAZ21)=0, "", SUM(AAD21,AAI21,AAO21,AAS21,AAZ21))</f>
        <v/>
      </c>
      <c r="ABM21" s="3" t="str">
        <f>IF(SUM(AAB21:AAC21,AAE21,AAG21,ABA21)=0, "", SUM(AAB21:AAC21,AAE21,AAG21,ABA21))</f>
        <v/>
      </c>
      <c r="ABN21" s="3" t="str">
        <f>IF(SUM(AAF21,AAH21,AAN21,AAT21,ABC21)=0, "", SUM(AAF21,AAH21,AAN21,AAT21,ABC21))</f>
        <v/>
      </c>
      <c r="ABO21" s="3" t="str">
        <f>IF(ABJ21="", "", IF(ABJ21&gt;=8, 1, 0))</f>
        <v/>
      </c>
      <c r="ABP21" s="3" t="str">
        <f>IF(ABK21="", "", IF(ABK21&gt;=10, 1, 0))</f>
        <v/>
      </c>
      <c r="ABQ21" s="3" t="str">
        <f>IF(ABL21="", "", IF(ABL21&gt;=13, 1, 0))</f>
        <v/>
      </c>
      <c r="ABR21" s="3" t="str">
        <f>IF(ABM21="", "", IF(ABM21&gt;=10, 1, 0))</f>
        <v/>
      </c>
      <c r="ABS21" s="3" t="str">
        <f>IF(ABN21="", "", IF(ABN21&gt;=15, 1, 0))</f>
        <v/>
      </c>
      <c r="ABT21" s="3" t="str">
        <f>IF(AND(AAK21="", AAQ21="", AAW21=""), "", IF(AAK21=5,1,0) + IF(AAQ21=5,1,0) + IF(AAW21=5,1,0))</f>
        <v/>
      </c>
      <c r="ADF21" s="5" t="str">
        <f>IF(COUNTA(ABV21:ADE21)=0, "", SUM(ABV21:ADE21))</f>
        <v/>
      </c>
      <c r="ADG21" s="5" t="str">
        <f>IF(COUNTA(ABV21:ADE21)=0, "", SUM(ACF21,ACG21,ACP21,ACR21,ACT21,ACX21))</f>
        <v/>
      </c>
      <c r="ADH21" s="5" t="str">
        <f>IF(COUNTA(ABV21:ADE21)=0, "", SUM(ACH21,ACM21,ACO21,ACU21,ADB21))</f>
        <v/>
      </c>
      <c r="ADI21" s="5" t="str">
        <f>IF(COUNTA(ABV21:ADE21)=0, "", SUM(ABX21,ACI21,ACN21,ACS21,ACV21,ADA21))</f>
        <v/>
      </c>
      <c r="ADJ21" s="5" t="str">
        <f>IF(COUNTA(ABV21:ADE21)=0, "", SUM(ABW21,ACA21,ACC21,ACE21,ACL21,ADC21))</f>
        <v/>
      </c>
      <c r="ADK21" s="5" t="str">
        <f>IF(COUNTA(ABV21:ADE21)=0, "", SUM(ACJ21,ACK21,ACQ21,ACW21,ACY21,ACZ21,ADD21,ADE21))</f>
        <v/>
      </c>
      <c r="ADL21" s="5" t="str">
        <f>IF(COUNTA(ABV21:ADE21)=0, "", SUM(ABV21,ABY21,ABZ21,ACB21,ACD21))</f>
        <v/>
      </c>
      <c r="AEH21" s="3" t="str">
        <f>IF(COUNTA(ADN21:AEG21)=0, "", SUM(ADN21:AEG21))</f>
        <v/>
      </c>
      <c r="AFW21" s="3" t="str">
        <f>IF(COUNTA(AER21:AFU21)=0, "", SUM(AER21:AFU21))</f>
        <v/>
      </c>
      <c r="AGI21"/>
      <c r="AHC21"/>
      <c r="AHT21" s="3" t="str">
        <f>IF(COUNTBLANK(AHJ21:AHS21)&gt;0, "", SUM(AHJ21:AHS21))</f>
        <v/>
      </c>
      <c r="AHU21" s="3" t="str">
        <f>IF(COUNTBLANK(AHJ21:AHS21)&gt;0, "", SUM(AHN21,AHS21))</f>
        <v/>
      </c>
      <c r="AHV21" s="3" t="str">
        <f>IF(COUNTBLANK(AHJ21:AHS21)&gt;0, "", SUM(AHL21,AHO21))</f>
        <v/>
      </c>
      <c r="AHW21" s="3" t="str">
        <f>IF(COUNTBLANK(AHJ21:AHS21)&gt;0, "", SUM(AHP21,AHR21))</f>
        <v/>
      </c>
      <c r="AHX21" s="3" t="str">
        <f>IF(COUNTBLANK(AHJ21:AHS21)&gt;0, "", SUM(AHM21,AHQ21))</f>
        <v/>
      </c>
      <c r="AHY21" s="3" t="str">
        <f>IF(COUNTBLANK(AHJ21:AHS21)&gt;0, "", SUM(AHJ21:AHK21))</f>
        <v/>
      </c>
      <c r="AIU21" s="3" t="s">
        <v>1625</v>
      </c>
      <c r="AIV21" s="3" t="s">
        <v>1625</v>
      </c>
      <c r="AIW21" s="3" t="s">
        <v>1625</v>
      </c>
      <c r="AJI21" s="3" t="str">
        <f>IF(COUNTBLANK(AIY21:AJG21)&gt;0, "", SUM(AIY21:AJG21))</f>
        <v/>
      </c>
      <c r="AJR21" s="3" t="str">
        <f>IF(COUNTBLANK(AJK21:AJQ21)&gt;0, "", SUM(AJK21:AJQ21))</f>
        <v/>
      </c>
    </row>
    <row r="22" spans="1:954" ht="15" customHeight="1" x14ac:dyDescent="0.3">
      <c r="A22" s="3">
        <v>208585</v>
      </c>
      <c r="B22" s="3" t="s">
        <v>1984</v>
      </c>
      <c r="C22" s="2">
        <v>44500</v>
      </c>
      <c r="D22" s="3">
        <v>1</v>
      </c>
      <c r="E22" s="3">
        <v>1</v>
      </c>
      <c r="F22" s="3">
        <v>0</v>
      </c>
      <c r="G22" s="3">
        <v>0</v>
      </c>
      <c r="H22" s="3">
        <v>0</v>
      </c>
      <c r="I22" s="3">
        <v>0</v>
      </c>
      <c r="J22" s="3">
        <v>0</v>
      </c>
      <c r="K22" s="3">
        <v>0</v>
      </c>
      <c r="L22" s="3">
        <v>0</v>
      </c>
      <c r="M22" s="3">
        <v>0</v>
      </c>
      <c r="N22" s="3">
        <v>0</v>
      </c>
      <c r="O22" s="3">
        <v>0</v>
      </c>
      <c r="P22" s="3">
        <v>0</v>
      </c>
      <c r="Q22" s="3">
        <v>0</v>
      </c>
      <c r="R22" s="3">
        <v>0</v>
      </c>
      <c r="S22" s="3">
        <v>0</v>
      </c>
      <c r="T22" s="3">
        <v>0</v>
      </c>
      <c r="U22" s="3">
        <v>0</v>
      </c>
      <c r="V22" s="3">
        <f>IF(COUNTA(D22,F22,H22,J22,L22,N22,P22,R22,T22)=0, "", IF(OR(D22=1,F22=1,H22=1,J22=1,L22=1,N22=1,P22=1,R22=1,T22=1), 1, 0))</f>
        <v>1</v>
      </c>
      <c r="W22" s="3">
        <f>IF(COUNTA(E22,G22,I22,K22,M22,O22,Q22,S22,U22)=0, "", IF(OR(E22=1,G22=1,I22=1,K22=1,M22=1,O22=1,Q22=1,S22=1,U22=1), 1, 0))</f>
        <v>1</v>
      </c>
      <c r="X22" s="3">
        <v>0</v>
      </c>
      <c r="Y22" s="3">
        <v>1</v>
      </c>
      <c r="Z22" s="3">
        <v>1</v>
      </c>
      <c r="AA22" s="3">
        <v>1</v>
      </c>
      <c r="AB22" s="3">
        <f>IF(AG22&lt;&gt;"", 1, 0)</f>
        <v>1</v>
      </c>
      <c r="AC22" s="3">
        <f>IF(AH22&lt;&gt;"", 1, 0)</f>
        <v>0</v>
      </c>
      <c r="AD22" s="3">
        <v>0</v>
      </c>
      <c r="AE22" s="7" t="s">
        <v>360</v>
      </c>
      <c r="AF22" s="2">
        <v>45266</v>
      </c>
      <c r="AG22" s="8" t="s">
        <v>1657</v>
      </c>
      <c r="AJ22" s="3">
        <f>IF(OR(ISBLANK(AE22), ISBLANK(AG22)), "", AG22 - AE22)</f>
        <v>126</v>
      </c>
      <c r="AK22" s="9">
        <v>44936</v>
      </c>
      <c r="AL22" s="3">
        <f>IF(OR(ISBLANK(AG22), ISBLANK(AK22)), "", AK22 - AG22)</f>
        <v>293</v>
      </c>
      <c r="AM22" s="2">
        <v>45223</v>
      </c>
      <c r="AN22" s="10">
        <f>IF(OR(ISBLANK(AM22), ISBLANK(AF22)), "", AF22 - AM22)</f>
        <v>43</v>
      </c>
      <c r="AO22" s="2">
        <v>44517</v>
      </c>
      <c r="AP22" s="2">
        <v>35587</v>
      </c>
      <c r="AQ22" s="3">
        <f>IF(OR(ISBLANK(AO22), ISBLANK(AP22)), "", DATEDIF(AP22, AO22, "Y"))</f>
        <v>24</v>
      </c>
      <c r="AR22" t="s">
        <v>0</v>
      </c>
      <c r="AS22">
        <f>IF(ISBLANK(AR22), "", IF(AR22="ישראל", 1, 2))</f>
        <v>1</v>
      </c>
      <c r="AT22" t="s">
        <v>0</v>
      </c>
      <c r="AU22" t="s">
        <v>0</v>
      </c>
      <c r="AW22" s="3">
        <v>1</v>
      </c>
      <c r="AX22" s="3">
        <v>1</v>
      </c>
      <c r="AY22" s="3">
        <v>15</v>
      </c>
      <c r="AZ22" s="3">
        <f>IF(ISBLANK(AY22), "", IF(AY22&lt;=8, 1, IF(AY22&lt;=12, 2, 3)))</f>
        <v>3</v>
      </c>
      <c r="BA22" s="3">
        <v>12</v>
      </c>
      <c r="BB22" s="3">
        <f>IF(ISBLANK(BA22), "", IF(BA22&lt;=8, 1, IF(BA22&lt;=12, 2, 3)))</f>
        <v>2</v>
      </c>
      <c r="BC22" t="s">
        <v>364</v>
      </c>
      <c r="BD22" t="s">
        <v>365</v>
      </c>
      <c r="BE22" s="3">
        <v>2</v>
      </c>
      <c r="BG22" s="3">
        <v>2</v>
      </c>
      <c r="BH22" s="2" t="s">
        <v>360</v>
      </c>
      <c r="BI22" s="3">
        <v>2</v>
      </c>
      <c r="BJ22" s="3">
        <v>2</v>
      </c>
      <c r="BK22" s="3">
        <v>1</v>
      </c>
      <c r="BL22" s="3">
        <v>1</v>
      </c>
      <c r="BM22" s="3">
        <v>3</v>
      </c>
      <c r="BN22" s="3">
        <v>1</v>
      </c>
      <c r="BO22" s="3">
        <v>2</v>
      </c>
      <c r="BP22" s="3">
        <v>1</v>
      </c>
      <c r="BQ22" s="3">
        <v>1</v>
      </c>
      <c r="BR22" s="3">
        <v>2</v>
      </c>
      <c r="BS22" s="3">
        <v>1</v>
      </c>
      <c r="BT22" s="3">
        <v>1</v>
      </c>
      <c r="BU22" s="3">
        <v>2</v>
      </c>
      <c r="BV22" s="3">
        <v>2</v>
      </c>
      <c r="BW22" s="3">
        <v>1</v>
      </c>
      <c r="BX22" s="3">
        <v>4</v>
      </c>
      <c r="BY22" s="3">
        <v>1</v>
      </c>
      <c r="BZ22" s="3">
        <v>1</v>
      </c>
      <c r="CA22" s="3">
        <v>2</v>
      </c>
      <c r="CB22" s="3">
        <v>1</v>
      </c>
      <c r="CC22" s="3">
        <v>1</v>
      </c>
      <c r="CD22" s="3">
        <v>3</v>
      </c>
      <c r="CE22" s="3">
        <v>1</v>
      </c>
      <c r="CF22" s="3">
        <v>1</v>
      </c>
      <c r="CG22" s="3">
        <v>1</v>
      </c>
      <c r="CH22" s="3">
        <v>2</v>
      </c>
      <c r="CI22" s="3">
        <v>1</v>
      </c>
      <c r="CJ22" s="3">
        <v>2</v>
      </c>
      <c r="CK22" s="3">
        <v>1</v>
      </c>
      <c r="CL22" s="3">
        <v>1</v>
      </c>
      <c r="CM22" s="3">
        <f>IF(SUM(BI22:BQ22,BS22:BW22,BY22:CC22,CE22:CJ22)=0, "", SUM(BI22:BQ22,BS22:BW22,BY22:CC22,CE22:CJ22))</f>
        <v>35</v>
      </c>
      <c r="CN22" s="3">
        <f>IF(SUM(CQ22, CR22, CS22, CT22, CU22)=0, "", IF(OR(CQ22&gt;=8, CR22&gt;=10, CS22&gt;=13, CT22&gt;=10, CU22&gt;=15), 1, 0))</f>
        <v>0</v>
      </c>
      <c r="CO22" s="3">
        <f>IF(SUM(BI22:BJ22,BL22,BM22,BN22,BO22,BU22,CA22,CH22,CJ22)=0, "", SUM(BI22:BJ22,BL22,BM22,BN22,BO22,BU22,CA22,CH22,CJ22))</f>
        <v>19</v>
      </c>
      <c r="CP22" s="3">
        <f>IF(SUM(BK22,BP22:BQ22,BS22:BT22,BV22:BW22,BY22:BZ22,CB22:CC22,CE22:CG22,CI22)=0, "", SUM(BK22,BP22:BQ22,BS22:BT22,BV22:BW22,BY22:BZ22,CB22:CC22,CE22:CG22,CI22))</f>
        <v>16</v>
      </c>
      <c r="CQ22" s="3">
        <f>IF(SUM(CB22:CC22,CE22:CF22,CI22)=0, "", SUM(CB22:CC22,CE22:CF22,CI22))</f>
        <v>5</v>
      </c>
      <c r="CR22" s="3">
        <f>IF(SUM(BQ22,BS22:BT22,BW22,BY22)=0, "", SUM(BQ22,BS22:BT22,BW22,BY22))</f>
        <v>5</v>
      </c>
      <c r="CS22" s="3">
        <f>IF(SUM(BK22,BP22,BV22,BZ22,CG22)=0, "", SUM(BK22,BP22,BV22,BZ22,CG22))</f>
        <v>6</v>
      </c>
      <c r="CT22" s="3">
        <f>IF(SUM(BI22:BJ22,BL22,BN22,CH22)=0, "", SUM(BI22:BJ22,BL22,BN22,CH22))</f>
        <v>8</v>
      </c>
      <c r="CU22" s="3">
        <f>IF(SUM(BM22,BO22,BU22,CA22,CJ22)=0, "", SUM(BM22,BO22,BU22,CA22,CJ22))</f>
        <v>11</v>
      </c>
      <c r="CV22" s="3">
        <f>IF(CQ22="", "", IF(CQ22&gt;=8, 1, 0))</f>
        <v>0</v>
      </c>
      <c r="CW22" s="3">
        <f>IF(CR22="", "", IF(CR22&gt;=10, 1, 0))</f>
        <v>0</v>
      </c>
      <c r="CX22" s="3">
        <f>IF(CS22="", "", IF(CS22&gt;=13, 1, 0))</f>
        <v>0</v>
      </c>
      <c r="CY22" s="3">
        <f>IF(CT22="", "", IF(CT22&gt;=10, 1, 0))</f>
        <v>0</v>
      </c>
      <c r="CZ22" s="3">
        <f>IF(CU22="", "", IF(CU22&gt;=15, 1, 0))</f>
        <v>0</v>
      </c>
      <c r="DA22" s="3">
        <f>IF(AND(BR22="", BX22="", CD22=""), "", IF(BR22=5,1,0) + IF(BX22=5,1,0) + IF(CD22=5,1,0))</f>
        <v>0</v>
      </c>
      <c r="DB22" s="2" t="s">
        <v>360</v>
      </c>
      <c r="DC22" s="3">
        <v>4</v>
      </c>
      <c r="DE22" s="3">
        <v>2</v>
      </c>
      <c r="DG22" s="5">
        <v>3</v>
      </c>
      <c r="DH22" s="6">
        <v>18</v>
      </c>
      <c r="DI22" s="5">
        <v>5</v>
      </c>
      <c r="DJ22" s="6">
        <v>17</v>
      </c>
      <c r="DK22" s="5">
        <v>1</v>
      </c>
      <c r="DM22" s="5">
        <v>5</v>
      </c>
      <c r="DN22" s="6">
        <v>16</v>
      </c>
      <c r="DO22" s="5">
        <v>3</v>
      </c>
      <c r="DP22" s="6">
        <v>19</v>
      </c>
      <c r="DQ22" s="5">
        <v>0</v>
      </c>
      <c r="DS22" s="5">
        <v>5</v>
      </c>
      <c r="DT22" s="6">
        <v>21</v>
      </c>
      <c r="DU22" s="5">
        <v>5</v>
      </c>
      <c r="DV22" s="6">
        <v>23</v>
      </c>
      <c r="DW22" s="5">
        <v>0</v>
      </c>
      <c r="DY22" s="3">
        <v>5</v>
      </c>
      <c r="EA22" s="5">
        <v>5</v>
      </c>
      <c r="EB22" s="6">
        <v>17</v>
      </c>
      <c r="EC22" s="5">
        <v>1</v>
      </c>
      <c r="EE22" s="5">
        <v>4</v>
      </c>
      <c r="EF22" s="6">
        <v>17</v>
      </c>
      <c r="EG22" s="5">
        <v>0</v>
      </c>
      <c r="EI22" s="5">
        <v>1</v>
      </c>
      <c r="EK22" s="3">
        <v>8</v>
      </c>
      <c r="EL22" s="3">
        <v>3</v>
      </c>
      <c r="EM22" s="3">
        <v>5</v>
      </c>
      <c r="EN22" s="2" t="s">
        <v>360</v>
      </c>
      <c r="EO22" s="3">
        <v>1</v>
      </c>
      <c r="EP22" s="3">
        <v>1</v>
      </c>
      <c r="EQ22" s="3">
        <v>1</v>
      </c>
      <c r="ER22" s="3">
        <v>2</v>
      </c>
      <c r="ES22" s="3">
        <v>1</v>
      </c>
      <c r="ET22" s="3">
        <v>3</v>
      </c>
      <c r="EU22" s="3">
        <v>3</v>
      </c>
      <c r="EV22" s="3">
        <v>1</v>
      </c>
      <c r="EW22" s="3">
        <v>1</v>
      </c>
      <c r="EX22" s="3">
        <v>1</v>
      </c>
      <c r="EY22" s="3">
        <v>1</v>
      </c>
      <c r="EZ22" s="3">
        <v>0</v>
      </c>
      <c r="FA22" s="3">
        <v>1</v>
      </c>
      <c r="FB22" s="3">
        <v>1</v>
      </c>
      <c r="FC22" s="3">
        <v>2</v>
      </c>
      <c r="FD22" s="3">
        <v>0</v>
      </c>
      <c r="FE22" s="3">
        <v>2</v>
      </c>
      <c r="FF22" s="3">
        <v>2</v>
      </c>
      <c r="FG22" s="3">
        <v>1</v>
      </c>
      <c r="FH22" s="3">
        <v>2</v>
      </c>
      <c r="FI22" s="3">
        <v>27</v>
      </c>
      <c r="FJ22" s="3">
        <v>0</v>
      </c>
      <c r="FK22" s="3">
        <v>0</v>
      </c>
      <c r="FL22" s="2" t="s">
        <v>360</v>
      </c>
      <c r="FM22" s="3">
        <v>3</v>
      </c>
      <c r="FN22" s="3">
        <v>2</v>
      </c>
      <c r="FO22" s="3">
        <v>3</v>
      </c>
      <c r="FP22" s="3">
        <v>2</v>
      </c>
      <c r="FQ22" s="3">
        <v>2</v>
      </c>
      <c r="FR22" s="3">
        <v>2</v>
      </c>
      <c r="FS22" s="4">
        <f>IF(COUNTBLANK(FM22:FR22)&gt;0, "", AVERAGE(FM22:FR22))</f>
        <v>2.3333333333333335</v>
      </c>
      <c r="FT22" s="2" t="s">
        <v>366</v>
      </c>
      <c r="FU22" s="3">
        <v>1</v>
      </c>
      <c r="FV22" s="3">
        <v>0</v>
      </c>
      <c r="FW22" s="3">
        <v>1</v>
      </c>
      <c r="FX22" s="3">
        <v>1</v>
      </c>
      <c r="FY22" s="3">
        <v>1</v>
      </c>
      <c r="FZ22" s="3">
        <v>0</v>
      </c>
      <c r="GA22" s="3">
        <v>0</v>
      </c>
      <c r="GB22" s="3">
        <v>1</v>
      </c>
      <c r="GC22" s="3">
        <v>0</v>
      </c>
      <c r="GD22" s="3">
        <v>1</v>
      </c>
      <c r="GE22" s="3">
        <f>IF(COUNTBLANK(FU22:GC22)&gt;0, "", SUM(FU22:GC22))</f>
        <v>5</v>
      </c>
      <c r="GF22" s="2" t="s">
        <v>366</v>
      </c>
      <c r="GG22" s="3">
        <v>1</v>
      </c>
      <c r="GH22" s="3">
        <v>0</v>
      </c>
      <c r="GI22" s="3">
        <v>1</v>
      </c>
      <c r="GJ22" s="3">
        <v>0</v>
      </c>
      <c r="GK22" s="3">
        <v>1</v>
      </c>
      <c r="GL22" s="3">
        <v>1</v>
      </c>
      <c r="GM22" s="3">
        <v>1</v>
      </c>
      <c r="GN22" s="3">
        <f>IF(COUNTBLANK(GG22:GM22)&gt;0, "", SUM(GG22:GM22))</f>
        <v>5</v>
      </c>
      <c r="GO22" s="2" t="s">
        <v>366</v>
      </c>
      <c r="GP22" s="3">
        <v>1</v>
      </c>
      <c r="GQ22" s="3">
        <v>5</v>
      </c>
      <c r="GR22" s="3">
        <v>4</v>
      </c>
      <c r="GS22" s="3">
        <v>5</v>
      </c>
      <c r="GT22" s="3">
        <v>4</v>
      </c>
      <c r="GU22" s="3">
        <v>5</v>
      </c>
      <c r="GV22" s="3">
        <v>5</v>
      </c>
      <c r="GW22" s="3">
        <v>4</v>
      </c>
      <c r="GX22" s="3">
        <v>5</v>
      </c>
      <c r="GY22" s="3">
        <v>5</v>
      </c>
      <c r="GZ22" s="3">
        <v>5</v>
      </c>
      <c r="HA22" s="3">
        <v>5</v>
      </c>
      <c r="HB22" s="3">
        <v>4</v>
      </c>
      <c r="HC22" s="3">
        <v>3</v>
      </c>
      <c r="HD22" s="3">
        <v>4</v>
      </c>
      <c r="HE22" s="3">
        <v>4</v>
      </c>
      <c r="HF22" s="3">
        <v>4</v>
      </c>
      <c r="HG22" s="3">
        <v>4</v>
      </c>
      <c r="HH22" s="3">
        <v>5</v>
      </c>
      <c r="HI22" s="3">
        <f>IF(COUNTBLANK(GQ22:HH22)&gt;0, "", SUM(GQ22:HH22))</f>
        <v>80</v>
      </c>
      <c r="HJ22" s="2" t="s">
        <v>366</v>
      </c>
      <c r="HK22" s="3">
        <v>3</v>
      </c>
      <c r="HL22" s="3">
        <v>3</v>
      </c>
      <c r="HM22" s="3">
        <v>0</v>
      </c>
      <c r="HN22" s="3">
        <v>2</v>
      </c>
      <c r="HO22" s="3">
        <v>3</v>
      </c>
      <c r="HP22" s="3">
        <v>3</v>
      </c>
      <c r="HQ22" s="3">
        <v>0</v>
      </c>
      <c r="HR22" s="3">
        <v>2</v>
      </c>
      <c r="HS22" s="3">
        <v>0</v>
      </c>
      <c r="HT22" s="3">
        <v>0</v>
      </c>
      <c r="HU22" s="3">
        <v>3</v>
      </c>
      <c r="HV22" s="3">
        <v>2</v>
      </c>
      <c r="HW22" s="3">
        <v>0</v>
      </c>
      <c r="HX22" s="3">
        <v>3</v>
      </c>
      <c r="HY22" s="3">
        <v>1</v>
      </c>
      <c r="HZ22" s="3">
        <v>3</v>
      </c>
      <c r="IA22" s="3">
        <v>3</v>
      </c>
      <c r="IB22" s="3">
        <v>3</v>
      </c>
      <c r="IC22" s="3">
        <v>0</v>
      </c>
      <c r="ID22" s="3">
        <v>0</v>
      </c>
      <c r="IE22" s="3">
        <v>1</v>
      </c>
      <c r="IF22" s="3">
        <v>1</v>
      </c>
      <c r="IG22" s="3">
        <v>1</v>
      </c>
      <c r="IH22" s="3">
        <v>3</v>
      </c>
      <c r="II22" s="3">
        <v>1</v>
      </c>
      <c r="IJ22" s="3">
        <f>IF(COUNTA(HK22:II22)=0, "", SUM(HK22,HL22,HN22,HO22,HP22,HU22,HV22,HX22,HZ22,IA22,IB22,IH22))</f>
        <v>34</v>
      </c>
      <c r="IK22" s="3">
        <f>IF(COUNTA(HK22:II22)=0, "", SUM(HM22,HQ22,HR22,HS22,HT22,HW22,HY22,IC22,ID22,IE22,IF22,IG22,II22))</f>
        <v>7</v>
      </c>
      <c r="IL22" s="3">
        <v>2</v>
      </c>
      <c r="IM22" s="3">
        <v>2</v>
      </c>
      <c r="IN22" s="3">
        <v>2</v>
      </c>
      <c r="IO22" s="3">
        <v>2</v>
      </c>
      <c r="IP22" s="3">
        <v>3</v>
      </c>
      <c r="IQ22" s="3">
        <v>3</v>
      </c>
      <c r="IR22" s="3">
        <v>1</v>
      </c>
      <c r="IS22" s="3">
        <v>3</v>
      </c>
      <c r="IT22" s="3">
        <v>2</v>
      </c>
      <c r="IU22" s="3">
        <v>1</v>
      </c>
      <c r="IV22" s="3">
        <v>3</v>
      </c>
      <c r="IW22" s="3">
        <v>2</v>
      </c>
      <c r="IX22" s="3">
        <v>0</v>
      </c>
      <c r="IY22" s="3">
        <v>3</v>
      </c>
      <c r="IZ22" s="3">
        <v>1</v>
      </c>
      <c r="JA22" s="3">
        <v>3</v>
      </c>
      <c r="JB22" s="3">
        <v>3</v>
      </c>
      <c r="JC22" s="3">
        <v>3</v>
      </c>
      <c r="JD22" s="3">
        <v>0</v>
      </c>
      <c r="JE22" s="3">
        <v>1</v>
      </c>
      <c r="JF22" s="3">
        <v>1</v>
      </c>
      <c r="JG22" s="3">
        <v>2</v>
      </c>
      <c r="JH22" s="3">
        <v>1</v>
      </c>
      <c r="JI22" s="3">
        <v>3</v>
      </c>
      <c r="JJ22" s="3">
        <v>1</v>
      </c>
      <c r="JK22" s="3">
        <f>IF(COUNTA(IL22:JJ22)=0, "", SUM(IL22,IM22,IO22,IP22,IQ22,IV22,IW22,IY22,JA22,JB22,JC22,JI22))</f>
        <v>32</v>
      </c>
      <c r="JL22" s="3">
        <f>IF(COUNTA(IL22:JJ22)=0, "", SUM(IN22,IR22,IS22,IT22,IU22,IX22,IZ22,JD22,JE22,JF22,JG22,JH22,JJ22))</f>
        <v>16</v>
      </c>
      <c r="JM22" s="2" t="s">
        <v>366</v>
      </c>
      <c r="JN22" s="3">
        <v>2</v>
      </c>
      <c r="JO22" s="3">
        <v>2</v>
      </c>
      <c r="JP22" s="3">
        <v>2</v>
      </c>
      <c r="JQ22" s="3">
        <v>1</v>
      </c>
      <c r="JR22" s="3">
        <v>1</v>
      </c>
      <c r="JS22" s="3">
        <v>2</v>
      </c>
      <c r="JT22" s="3">
        <v>2</v>
      </c>
      <c r="JU22" s="3">
        <v>2</v>
      </c>
      <c r="JV22" s="3">
        <v>2</v>
      </c>
      <c r="JW22" s="3">
        <v>2</v>
      </c>
      <c r="JX22" s="3">
        <v>2</v>
      </c>
      <c r="JY22" s="3">
        <v>2</v>
      </c>
      <c r="JZ22" s="3">
        <v>4</v>
      </c>
      <c r="KA22" s="3">
        <v>1</v>
      </c>
      <c r="KB22" s="3">
        <v>2</v>
      </c>
      <c r="KC22" s="3">
        <v>2</v>
      </c>
      <c r="KD22" s="3">
        <v>3</v>
      </c>
      <c r="KE22" s="3">
        <v>4</v>
      </c>
      <c r="KF22" s="3">
        <v>2</v>
      </c>
      <c r="KG22" s="3">
        <v>3</v>
      </c>
      <c r="KH22" s="3">
        <v>2</v>
      </c>
      <c r="KI22" s="3">
        <v>2</v>
      </c>
      <c r="KJ22" s="3">
        <v>4</v>
      </c>
      <c r="KK22" s="3">
        <v>2</v>
      </c>
      <c r="KL22" s="3">
        <v>2</v>
      </c>
      <c r="KM22" s="3">
        <v>4</v>
      </c>
      <c r="KN22" s="3">
        <v>1</v>
      </c>
      <c r="KO22" s="3">
        <v>2</v>
      </c>
      <c r="KP22" s="3">
        <v>2</v>
      </c>
      <c r="KQ22" s="3">
        <v>3</v>
      </c>
      <c r="KR22" s="3">
        <v>2</v>
      </c>
      <c r="KS22" s="3">
        <v>1</v>
      </c>
      <c r="KT22" s="3">
        <v>3</v>
      </c>
      <c r="KU22" s="3">
        <v>2</v>
      </c>
      <c r="KV22" s="3">
        <v>3</v>
      </c>
      <c r="KW22" s="3">
        <v>4</v>
      </c>
      <c r="KX22" s="5">
        <f>IF(COUNTA(JN22:KW22)=0, "", SUM(JN22:KW22))</f>
        <v>82</v>
      </c>
      <c r="KY22" s="5">
        <f>IF(COUNTA(JN22:KW22)=0, "", SUM(JX22,JY22,KH22,KJ22,KL22,KP22))</f>
        <v>14</v>
      </c>
      <c r="KZ22" s="5">
        <f>IF(COUNTA(JN22:KW22)=0, "", SUM(JZ22,KE22,KG22,KM22,KT22))</f>
        <v>18</v>
      </c>
      <c r="LA22" s="5">
        <f>IF(COUNTA(JN22:KW22)=0, "", SUM(JP22,KA22,KF22,KK22,KN22,KS22))</f>
        <v>9</v>
      </c>
      <c r="LB22" s="5">
        <f>IF(COUNTA(JN22:KW22)=0, "", SUM(JO22,JS22,JU22,JW22,KD22,KU22))</f>
        <v>13</v>
      </c>
      <c r="LC22" s="5">
        <f>IF(COUNTA(JN22:KW22)=0, "", SUM(KB22,KC22,KI22,KO22,KQ22,KR22,KV22,KW22))</f>
        <v>20</v>
      </c>
      <c r="LD22" s="5">
        <f>IF(COUNTA(JN22:KW22)=0, "", SUM(JN22,JQ22,JR22,JT22,JV22))</f>
        <v>8</v>
      </c>
      <c r="LE22" s="2">
        <v>44519</v>
      </c>
      <c r="LF22" s="3">
        <v>20</v>
      </c>
      <c r="LG22" s="3">
        <v>10</v>
      </c>
      <c r="LH22" s="3">
        <v>0</v>
      </c>
      <c r="LI22" s="3">
        <v>0</v>
      </c>
      <c r="LJ22" s="3">
        <v>0</v>
      </c>
      <c r="LK22" s="3">
        <v>0</v>
      </c>
      <c r="LL22" s="3">
        <v>10</v>
      </c>
      <c r="LM22" s="3">
        <v>0</v>
      </c>
      <c r="LN22" s="3">
        <v>0</v>
      </c>
      <c r="LO22" s="3">
        <v>0</v>
      </c>
      <c r="LP22" s="3">
        <v>0</v>
      </c>
      <c r="LQ22" s="3">
        <v>0</v>
      </c>
      <c r="LR22" s="3">
        <v>0</v>
      </c>
      <c r="LS22" s="3">
        <v>10</v>
      </c>
      <c r="LT22" s="3">
        <v>20</v>
      </c>
      <c r="LU22" s="3">
        <v>0</v>
      </c>
      <c r="LV22" s="3">
        <v>0</v>
      </c>
      <c r="LW22" s="3">
        <v>0</v>
      </c>
      <c r="LX22" s="3">
        <v>0</v>
      </c>
      <c r="LY22" s="3">
        <v>0</v>
      </c>
      <c r="LZ22" s="3">
        <v>0</v>
      </c>
      <c r="MA22" s="3">
        <v>0</v>
      </c>
      <c r="MB22" s="3">
        <v>0</v>
      </c>
      <c r="MC22" s="3">
        <v>0</v>
      </c>
      <c r="MD22" s="3">
        <v>0</v>
      </c>
      <c r="ME22" s="3">
        <v>0</v>
      </c>
      <c r="MF22" s="3">
        <v>0</v>
      </c>
      <c r="MG22" s="3">
        <v>0</v>
      </c>
      <c r="MH22" s="26">
        <f>IF(COUNTBLANK(LF22:MG22)&gt;0, "", AVERAGE(LF22:MG22))</f>
        <v>2.5</v>
      </c>
      <c r="MI22" s="26">
        <f>IF(COUNTA(LF22:MG22)=0, "", AVERAGE(LG22,LS22,LT22,LU22,LV22,LW22,LY22,MA22,MB22))</f>
        <v>4.4444444444444446</v>
      </c>
      <c r="MJ22" s="26">
        <f>IF(COUNTA(LF22:MG22)=0, "", AVERAGE(LH22,LI22,LJ22,LK22,LM22,LO22,MD22,ME22))</f>
        <v>0</v>
      </c>
      <c r="MK22" s="26">
        <f>IF(COUNTA(LF22:MG22)=0, "", AVERAGE(LL22,LP22,LQ22,LR22,MF22,MG22))</f>
        <v>1.6666666666666667</v>
      </c>
      <c r="ML22" s="2" t="s">
        <v>366</v>
      </c>
      <c r="MM22" s="3">
        <v>3</v>
      </c>
      <c r="MN22" s="3">
        <v>2</v>
      </c>
      <c r="MO22" s="3">
        <v>3</v>
      </c>
      <c r="MP22" s="3">
        <v>3</v>
      </c>
      <c r="MQ22" s="3">
        <v>2</v>
      </c>
      <c r="MR22" s="3">
        <v>2</v>
      </c>
      <c r="MS22" s="3">
        <v>3</v>
      </c>
      <c r="MT22" s="3">
        <v>3</v>
      </c>
      <c r="MU22" s="3">
        <v>3</v>
      </c>
      <c r="MV22" s="3">
        <v>2</v>
      </c>
      <c r="MW22" s="3">
        <v>2</v>
      </c>
      <c r="MX22" s="3">
        <v>3</v>
      </c>
      <c r="MY22" s="3">
        <v>2</v>
      </c>
      <c r="MZ22" s="3">
        <v>3</v>
      </c>
      <c r="NA22" s="3">
        <v>2</v>
      </c>
      <c r="NB22" s="3">
        <v>2</v>
      </c>
      <c r="NC22" s="3">
        <v>3</v>
      </c>
      <c r="ND22" s="3">
        <v>2</v>
      </c>
      <c r="NE22" s="3">
        <v>3</v>
      </c>
      <c r="NF22" s="3">
        <v>2</v>
      </c>
      <c r="NG22" s="3">
        <f>IF(COUNTA(MM22:NF22)=0, "", SUM(MM22:NF22))</f>
        <v>50</v>
      </c>
      <c r="NH22" s="2" t="s">
        <v>366</v>
      </c>
      <c r="NI22" s="3">
        <v>2</v>
      </c>
      <c r="NJ22" s="3">
        <v>5</v>
      </c>
      <c r="NK22" s="3">
        <v>3</v>
      </c>
      <c r="NL22" s="3">
        <v>3</v>
      </c>
      <c r="NM22" s="3">
        <v>5</v>
      </c>
      <c r="NN22" s="3">
        <v>5</v>
      </c>
      <c r="NO22" s="3">
        <v>4</v>
      </c>
      <c r="NP22" s="3">
        <v>5</v>
      </c>
      <c r="NQ22" s="3">
        <v>5</v>
      </c>
      <c r="NR22" s="3">
        <v>4</v>
      </c>
      <c r="NS22" s="3">
        <v>4</v>
      </c>
      <c r="NT22" s="3">
        <v>4</v>
      </c>
      <c r="NU22" s="3">
        <v>5</v>
      </c>
      <c r="NV22" s="3">
        <v>5</v>
      </c>
      <c r="NW22" s="3">
        <v>5</v>
      </c>
      <c r="NX22" s="3">
        <v>3</v>
      </c>
      <c r="NY22" s="3">
        <v>5</v>
      </c>
      <c r="NZ22" s="3">
        <v>3</v>
      </c>
      <c r="OA22" s="3">
        <v>2</v>
      </c>
      <c r="OB22" s="3">
        <v>4</v>
      </c>
      <c r="OC22" s="3">
        <v>3</v>
      </c>
      <c r="OD22" s="3">
        <v>4</v>
      </c>
      <c r="OE22" s="3">
        <v>4</v>
      </c>
      <c r="OF22" s="3">
        <v>2</v>
      </c>
      <c r="OG22" s="3">
        <v>4</v>
      </c>
      <c r="OH22" s="3">
        <v>4</v>
      </c>
      <c r="OI22" s="3">
        <v>2</v>
      </c>
      <c r="OJ22" s="3">
        <v>4</v>
      </c>
      <c r="OK22" s="3">
        <f>IF(COUNTA(NI22:OJ22)=0, "", SUM(NK22,NP22,NS22,NW22,OC22,OG22,OJ22))</f>
        <v>28</v>
      </c>
      <c r="OL22" s="3">
        <f>IF(COUNTA(NI22:OJ22)=0, "", SUM(NJ22,NL22,NQ22,NV22,NZ22,OB22,OD22))</f>
        <v>29</v>
      </c>
      <c r="OM22" s="3">
        <f>IF(COUNTA(NI22:OJ22)=0, "", SUM(NN22,NR22,NU22,NY22,OA22,OF22,OI22))</f>
        <v>25</v>
      </c>
      <c r="ON22" s="3">
        <f>IF(COUNTA(NI22:OJ22)=0, "", SUM(NI22,NM22,NO22,NT22,NX22,OE22,OH22))</f>
        <v>26</v>
      </c>
      <c r="OO22" t="s">
        <v>367</v>
      </c>
      <c r="OP22">
        <v>2</v>
      </c>
      <c r="OQ22" s="2">
        <v>44986</v>
      </c>
      <c r="OR22" s="3">
        <v>0</v>
      </c>
      <c r="OS22" s="3">
        <v>60</v>
      </c>
      <c r="OT22" s="3">
        <v>0</v>
      </c>
      <c r="OU22" s="3">
        <v>0</v>
      </c>
      <c r="OV22" s="3">
        <v>0</v>
      </c>
      <c r="OW22" s="3">
        <v>0</v>
      </c>
      <c r="OX22" s="3">
        <v>0</v>
      </c>
      <c r="OY22" s="3">
        <v>0</v>
      </c>
      <c r="OZ22" s="3">
        <v>10</v>
      </c>
      <c r="PA22" s="3">
        <v>0</v>
      </c>
      <c r="PB22" s="3">
        <v>10</v>
      </c>
      <c r="PC22" s="3">
        <v>0</v>
      </c>
      <c r="PD22" s="3">
        <v>0</v>
      </c>
      <c r="PE22" s="3">
        <v>10</v>
      </c>
      <c r="PF22" s="3">
        <v>10</v>
      </c>
      <c r="PG22" s="3">
        <v>0</v>
      </c>
      <c r="PH22" s="3">
        <v>10</v>
      </c>
      <c r="PI22" s="3">
        <v>0</v>
      </c>
      <c r="PJ22" s="3">
        <v>0</v>
      </c>
      <c r="PK22" s="3">
        <v>10</v>
      </c>
      <c r="PL22" s="3">
        <v>0</v>
      </c>
      <c r="PM22" s="3">
        <v>20</v>
      </c>
      <c r="PN22" s="3">
        <v>10</v>
      </c>
      <c r="PO22" s="3">
        <v>10</v>
      </c>
      <c r="PP22" s="3">
        <v>0</v>
      </c>
      <c r="PQ22" s="3">
        <v>0</v>
      </c>
      <c r="PR22" s="3">
        <v>10</v>
      </c>
      <c r="PS22" s="3">
        <v>10</v>
      </c>
      <c r="PT22" s="26">
        <f>IF(COUNTBLANK(OR22:PS22)&gt;0, "", AVERAGE(OR22:PS22))</f>
        <v>6.4285714285714288</v>
      </c>
      <c r="PU22" s="26">
        <f>IF(COUNTA(OR22:PS22)=0, "", AVERAGE(OS22,PE22,PF22,PG22,PH22,PI22,PK22,PM22,PN22))</f>
        <v>14.444444444444445</v>
      </c>
      <c r="PV22" s="26">
        <f>IF(COUNTA(OR22:PS22)=0, "", AVERAGE(OT22,OU22,OV22,OW22,OY22,PA22,PP22,PQ22))</f>
        <v>0</v>
      </c>
      <c r="PW22" s="26">
        <f>IF(COUNTA(OR22:PS22)=0, "", AVERAGE(OX22,PB22,PC22,PD22,PR22,PS22))</f>
        <v>5</v>
      </c>
      <c r="PX22" s="2" t="s">
        <v>344</v>
      </c>
      <c r="PY22" s="3">
        <v>2</v>
      </c>
      <c r="PZ22" s="3">
        <v>3</v>
      </c>
      <c r="QA22" s="3">
        <v>0</v>
      </c>
      <c r="QB22" s="3">
        <v>2</v>
      </c>
      <c r="QC22" s="3">
        <v>1</v>
      </c>
      <c r="QD22" s="3">
        <v>0</v>
      </c>
      <c r="QE22" s="3">
        <v>3</v>
      </c>
      <c r="QF22" s="3">
        <v>2</v>
      </c>
      <c r="QG22" s="3">
        <v>1</v>
      </c>
      <c r="QH22" s="3">
        <v>2</v>
      </c>
      <c r="QI22" s="3">
        <f>IF(COUNTBLANK(PY22:QG22)&gt;0, "", SUM(PY22:QG22))</f>
        <v>14</v>
      </c>
      <c r="QJ22" s="2" t="s">
        <v>255</v>
      </c>
      <c r="QK22" s="3">
        <v>1</v>
      </c>
      <c r="QL22" s="3">
        <v>2</v>
      </c>
      <c r="QM22" s="3">
        <v>1</v>
      </c>
      <c r="QN22" s="3">
        <v>3</v>
      </c>
      <c r="QO22" s="3">
        <v>0</v>
      </c>
      <c r="QP22" s="3">
        <v>2</v>
      </c>
      <c r="QQ22" s="3">
        <v>1</v>
      </c>
      <c r="QR22" s="3">
        <v>2</v>
      </c>
      <c r="QS22" s="3">
        <v>1</v>
      </c>
      <c r="QT22" s="3">
        <v>2</v>
      </c>
      <c r="QU22" s="3">
        <f>IF(COUNTBLANK(QK22:QS22)&gt;0, "", SUM(QK22:QS22))</f>
        <v>13</v>
      </c>
      <c r="QV22" s="2" t="s">
        <v>368</v>
      </c>
      <c r="QW22" s="3">
        <v>1</v>
      </c>
      <c r="QX22" s="3">
        <v>2</v>
      </c>
      <c r="QY22" s="3">
        <v>3</v>
      </c>
      <c r="QZ22" s="3">
        <v>1</v>
      </c>
      <c r="RA22" s="3">
        <v>3</v>
      </c>
      <c r="RB22" s="3">
        <v>1</v>
      </c>
      <c r="RC22" s="3">
        <v>2</v>
      </c>
      <c r="RD22" s="3">
        <v>3</v>
      </c>
      <c r="RE22" s="3">
        <v>0</v>
      </c>
      <c r="RF22" s="3">
        <v>2</v>
      </c>
      <c r="RG22" s="3">
        <f>IF(COUNTBLANK(QW22:RE22)&gt;0, "", SUM(QW22:RE22))</f>
        <v>16</v>
      </c>
      <c r="RH22" s="2" t="s">
        <v>344</v>
      </c>
      <c r="RI22" s="3">
        <v>3</v>
      </c>
      <c r="RJ22" s="3">
        <v>1</v>
      </c>
      <c r="RK22" s="3">
        <v>1</v>
      </c>
      <c r="RL22" s="3">
        <v>1</v>
      </c>
      <c r="RM22" s="3">
        <v>2</v>
      </c>
      <c r="RN22" s="3">
        <v>3</v>
      </c>
      <c r="RO22" s="3">
        <v>2</v>
      </c>
      <c r="RP22" s="3">
        <f>IF(COUNTBLANK(RI22:RO22)&gt;0, "", SUM(RI22:RO22))</f>
        <v>13</v>
      </c>
      <c r="RQ22" s="2" t="s">
        <v>255</v>
      </c>
      <c r="RR22" s="3">
        <v>2</v>
      </c>
      <c r="RS22" s="3">
        <v>2</v>
      </c>
      <c r="RT22" s="3">
        <v>3</v>
      </c>
      <c r="RU22" s="3">
        <v>2</v>
      </c>
      <c r="RV22" s="3">
        <v>1</v>
      </c>
      <c r="RW22" s="3">
        <v>2</v>
      </c>
      <c r="RX22" s="3">
        <v>2</v>
      </c>
      <c r="RY22" s="3">
        <f>IF(COUNTBLANK(RR22:RX22)&gt;0, "", SUM(RR22:RX22))</f>
        <v>14</v>
      </c>
      <c r="RZ22" s="2" t="s">
        <v>368</v>
      </c>
      <c r="SA22" s="3">
        <v>3</v>
      </c>
      <c r="SB22" s="3">
        <v>2</v>
      </c>
      <c r="SC22" s="3">
        <v>1</v>
      </c>
      <c r="SD22" s="3">
        <v>2</v>
      </c>
      <c r="SE22" s="3">
        <v>2</v>
      </c>
      <c r="SF22" s="3">
        <v>1</v>
      </c>
      <c r="SG22" s="3">
        <v>3</v>
      </c>
      <c r="SH22" s="3">
        <f>IF(COUNTBLANK(SA22:SG22)&gt;0, "", SUM(SA22:SG22))</f>
        <v>14</v>
      </c>
      <c r="SI22" s="2" t="s">
        <v>344</v>
      </c>
      <c r="SJ22" s="3">
        <v>3</v>
      </c>
      <c r="SK22" s="3">
        <v>2</v>
      </c>
      <c r="SL22" s="3">
        <v>3</v>
      </c>
      <c r="SM22" s="3">
        <v>3</v>
      </c>
      <c r="SN22" s="3">
        <v>2</v>
      </c>
      <c r="SO22" s="3">
        <v>2</v>
      </c>
      <c r="SP22" s="5">
        <v>4</v>
      </c>
      <c r="SQ22" s="3">
        <v>2</v>
      </c>
      <c r="SR22" s="3">
        <v>4</v>
      </c>
      <c r="SS22" s="3">
        <v>2</v>
      </c>
      <c r="ST22" s="3">
        <v>2</v>
      </c>
      <c r="SU22" s="3">
        <v>4</v>
      </c>
      <c r="SV22" s="3">
        <v>3</v>
      </c>
      <c r="SW22" s="3">
        <v>4</v>
      </c>
      <c r="SX22" s="3">
        <v>4</v>
      </c>
      <c r="SY22" s="3">
        <v>5</v>
      </c>
      <c r="SZ22" s="3">
        <v>4</v>
      </c>
      <c r="TA22" s="3">
        <v>3</v>
      </c>
      <c r="TB22" s="3">
        <v>4</v>
      </c>
      <c r="TC22" s="3">
        <f>IF(COUNTBLANK(SJ22:TB22)&gt;0, "", SUM(SJ22:TB22))</f>
        <v>60</v>
      </c>
      <c r="TD22" s="3">
        <f>IF(COUNTBLANK(SJ22:TB22)&gt;0, "", SUM(SL22,SO22,SR22,SS22,ST22,SU22,SV22,SX22,SY22,TB22))</f>
        <v>33</v>
      </c>
      <c r="TE22" s="3">
        <f>IF(COUNTBLANK(SJ22:TB22)&gt;0, "", SUM(SJ22,SK22,SM22,SN22,SQ22,SW22,SZ22,TA22))</f>
        <v>23</v>
      </c>
      <c r="TF22" s="2" t="s">
        <v>255</v>
      </c>
      <c r="TG22" s="3">
        <v>3</v>
      </c>
      <c r="TH22" s="3">
        <v>3</v>
      </c>
      <c r="TI22" s="3">
        <v>3</v>
      </c>
      <c r="TJ22" s="3">
        <v>4</v>
      </c>
      <c r="TK22" s="3">
        <v>4</v>
      </c>
      <c r="TL22" s="3">
        <v>3</v>
      </c>
      <c r="TM22" s="3">
        <v>4</v>
      </c>
      <c r="TN22" s="3">
        <v>2</v>
      </c>
      <c r="TO22" s="3">
        <v>3</v>
      </c>
      <c r="TP22" s="3">
        <v>3</v>
      </c>
      <c r="TQ22" s="3">
        <v>3</v>
      </c>
      <c r="TR22" s="3">
        <v>4</v>
      </c>
      <c r="TS22" s="3">
        <v>2</v>
      </c>
      <c r="TT22" s="3">
        <v>3</v>
      </c>
      <c r="TU22" s="3">
        <v>3</v>
      </c>
      <c r="TV22" s="3">
        <v>5</v>
      </c>
      <c r="TW22" s="3">
        <v>3</v>
      </c>
      <c r="TX22" s="3">
        <v>5</v>
      </c>
      <c r="TY22" s="3">
        <v>4</v>
      </c>
      <c r="TZ22" s="3">
        <f>IF(COUNTBLANK(TG22:TY22)&gt;0, "", SUM(TG22:TY22))</f>
        <v>64</v>
      </c>
      <c r="UA22" s="3">
        <f>IF(COUNTBLANK(TG22:TY22)&gt;0, "", SUM(TI22,TL22,TO22,TP22,TQ22,TR22,TS22,TU22,TV22,TY22))</f>
        <v>33</v>
      </c>
      <c r="UB22" s="3">
        <f>IF(COUNTBLANK(TG22:TY22)&gt;0, "", SUM(TG22,TH22,TJ22,TK22,TN22,TT22,TW22,TX22))</f>
        <v>27</v>
      </c>
      <c r="UC22" s="2" t="s">
        <v>368</v>
      </c>
      <c r="UD22" s="3">
        <v>5</v>
      </c>
      <c r="UE22" s="3">
        <v>4</v>
      </c>
      <c r="UF22" s="3">
        <v>3</v>
      </c>
      <c r="UG22" s="3">
        <v>5</v>
      </c>
      <c r="UH22" s="3">
        <v>4</v>
      </c>
      <c r="UI22" s="3">
        <v>5</v>
      </c>
      <c r="UJ22" s="3">
        <v>5</v>
      </c>
      <c r="UK22" s="3">
        <v>2</v>
      </c>
      <c r="UL22" s="3">
        <v>4</v>
      </c>
      <c r="UM22" s="3">
        <v>3</v>
      </c>
      <c r="UN22" s="3">
        <v>3</v>
      </c>
      <c r="UO22" s="3">
        <v>5</v>
      </c>
      <c r="UP22" s="3">
        <v>4</v>
      </c>
      <c r="UQ22" s="3">
        <v>3</v>
      </c>
      <c r="UR22" s="3">
        <v>4</v>
      </c>
      <c r="US22" s="3">
        <v>5</v>
      </c>
      <c r="UT22" s="3">
        <v>3</v>
      </c>
      <c r="UU22" s="3">
        <v>5</v>
      </c>
      <c r="UV22" s="3">
        <v>4</v>
      </c>
      <c r="UW22" s="3">
        <f>IF(COUNTBLANK(UD22:UV22)&gt;0, "", SUM(UD22:UV22))</f>
        <v>76</v>
      </c>
      <c r="UX22" s="3">
        <f>IF(COUNTBLANK(UD22:UV22)&gt;0, "", SUM(UF22,UI22,UL22,UM22,UN22,UO22,UP22,UR22,US22,UV22))</f>
        <v>40</v>
      </c>
      <c r="UY22" s="3">
        <f>IF(COUNTBLANK(UD22:UV22)&gt;0, "", SUM(UD22,UE22,UG22,UH22,UK22,UQ22,UT22,UU22))</f>
        <v>31</v>
      </c>
      <c r="UZ22" s="2">
        <v>45266</v>
      </c>
      <c r="VA22" s="2">
        <v>45223</v>
      </c>
      <c r="VB22" s="3">
        <v>1</v>
      </c>
      <c r="VC22" s="3">
        <v>2</v>
      </c>
      <c r="VD22" t="s">
        <v>369</v>
      </c>
      <c r="VE22" s="3">
        <v>41</v>
      </c>
      <c r="VF22" s="3">
        <v>3200</v>
      </c>
      <c r="VG22" s="3">
        <v>1</v>
      </c>
      <c r="VH22" s="3">
        <v>1</v>
      </c>
      <c r="VK22" s="3">
        <v>1</v>
      </c>
      <c r="VN22" s="2" t="s">
        <v>370</v>
      </c>
      <c r="VO22" s="3">
        <v>1</v>
      </c>
      <c r="VP22" s="3">
        <v>0</v>
      </c>
      <c r="VQ22" s="3">
        <v>0</v>
      </c>
      <c r="VR22" s="3">
        <v>0</v>
      </c>
      <c r="VS22" s="3">
        <v>1</v>
      </c>
      <c r="VT22" s="3">
        <v>0</v>
      </c>
      <c r="VU22" s="3">
        <v>0</v>
      </c>
      <c r="VV22" s="3">
        <v>0</v>
      </c>
      <c r="VW22" s="3">
        <v>0</v>
      </c>
      <c r="VX22" s="3">
        <v>0</v>
      </c>
      <c r="VY22" s="3">
        <v>0</v>
      </c>
      <c r="VZ22" s="3">
        <v>0</v>
      </c>
      <c r="WA22" s="3">
        <v>3</v>
      </c>
      <c r="WB22" s="3">
        <v>3</v>
      </c>
      <c r="WC22" s="3">
        <v>3</v>
      </c>
      <c r="WD22" s="3">
        <v>3</v>
      </c>
      <c r="WE22" s="3">
        <v>3</v>
      </c>
      <c r="WF22" s="3">
        <v>2</v>
      </c>
      <c r="WG22" s="3">
        <v>3</v>
      </c>
      <c r="WH22" s="3">
        <v>3</v>
      </c>
      <c r="WI22" s="3">
        <v>3</v>
      </c>
      <c r="WJ22" s="3">
        <v>2</v>
      </c>
      <c r="WK22" s="3">
        <v>0</v>
      </c>
      <c r="WL22" s="3">
        <v>0</v>
      </c>
      <c r="WM22" s="3">
        <v>0</v>
      </c>
      <c r="WN22" s="3">
        <v>2</v>
      </c>
      <c r="WO22" s="3">
        <v>2</v>
      </c>
      <c r="WP22" s="3">
        <v>2</v>
      </c>
      <c r="WQ22" s="3">
        <v>0</v>
      </c>
      <c r="WR22" s="3">
        <f>IF(COUNTBLANK(VO22:WQ22)&gt;0, "", SUM(VQ22:WJ22))</f>
        <v>29</v>
      </c>
      <c r="WS22" s="3">
        <f>IF(COUNTBLANK(VO22:WQ22)&gt;0, "", SUM(VQ22:VZ22))</f>
        <v>1</v>
      </c>
      <c r="WT22" s="3">
        <f>IF(COUNTBLANK(VO22:WQ22)&gt;0, "", SUM(WA22:WL22))</f>
        <v>28</v>
      </c>
      <c r="WU22" s="3">
        <f>IF(COUNTBLANK(VO22:WQ22)&gt;0, "", SUM(WK22:WL22))</f>
        <v>0</v>
      </c>
      <c r="WV22" s="3">
        <f>IF(COUNTA(VO22:WQ22)=0, "", IF(AND(OR(VO22=1, VP22=1), OR(VQ22&gt;=1, VR22&gt;=1, VS22&gt;=1, VT22&gt;=1, VU22&gt;=1), OR(VV22&gt;=1, VW22&gt;=1), COUNTIF(VX22:WD22, "&gt;=1")&gt;=2, COUNTIF(WE22:WJ22, "&gt;=1")&gt;=2, OR(WN22=1, WN22=2), OR(WO22&gt;=1, WP22&gt;=1), WQ22&lt;1), 1, 0))</f>
        <v>0</v>
      </c>
      <c r="WW22" s="3">
        <f>IF(COUNTBLANK(VO22:WQ22)&gt;0, "", SUM(VQ22:VU22))</f>
        <v>1</v>
      </c>
      <c r="WX22" s="3">
        <f>IF(COUNTBLANK(VO22:WQ22)&gt;0, "", SUM(VV22:VW22))</f>
        <v>0</v>
      </c>
      <c r="WY22" s="3">
        <f>IF(COUNTBLANK(VO22:WQ22)&gt;0, "", SUM(VX22:WD22))</f>
        <v>12</v>
      </c>
      <c r="WZ22" s="3">
        <f>IF(COUNTBLANK(VO22:WQ22)&gt;0, "", SUM(WE22:WJ22))</f>
        <v>16</v>
      </c>
      <c r="XA22" s="2" t="s">
        <v>370</v>
      </c>
      <c r="XB22" s="3">
        <v>1</v>
      </c>
      <c r="XC22" s="3">
        <v>1</v>
      </c>
      <c r="XD22" s="3">
        <v>1</v>
      </c>
      <c r="XE22" s="3">
        <v>1</v>
      </c>
      <c r="XF22" s="3">
        <v>1</v>
      </c>
      <c r="XG22" s="3">
        <v>1</v>
      </c>
      <c r="XH22" s="3">
        <v>0</v>
      </c>
      <c r="XI22" s="3">
        <v>0</v>
      </c>
      <c r="XK22" s="3">
        <v>0</v>
      </c>
      <c r="XL22" s="3" t="str">
        <f>IF(COUNTBLANK(XB22:XJ22)&gt;0, "", SUM(XB22:XJ22))</f>
        <v/>
      </c>
      <c r="XM22" s="2" t="s">
        <v>370</v>
      </c>
      <c r="XN22" s="3">
        <v>0</v>
      </c>
      <c r="XO22" s="3">
        <v>1</v>
      </c>
      <c r="XP22" s="3">
        <v>1</v>
      </c>
      <c r="XQ22" s="3">
        <v>0</v>
      </c>
      <c r="XR22" s="3">
        <v>0</v>
      </c>
      <c r="XS22" s="3">
        <v>0</v>
      </c>
      <c r="XT22" s="3">
        <v>1</v>
      </c>
      <c r="XU22" s="3">
        <f>IF(COUNTBLANK(XN22:XT22)&gt;0, "", SUM(XN22:XT22))</f>
        <v>3</v>
      </c>
      <c r="XV22" s="2" t="s">
        <v>370</v>
      </c>
      <c r="XW22" s="3">
        <v>3</v>
      </c>
      <c r="XX22" s="3">
        <v>4</v>
      </c>
      <c r="XY22" s="3">
        <v>5</v>
      </c>
      <c r="XZ22" s="5">
        <v>5</v>
      </c>
      <c r="YA22" s="5">
        <v>3.6</v>
      </c>
      <c r="YB22" s="5">
        <v>2.2999999999999998</v>
      </c>
      <c r="YC22" s="5">
        <v>3.6</v>
      </c>
      <c r="YD22" s="5">
        <v>5</v>
      </c>
      <c r="YE22" s="5">
        <v>3</v>
      </c>
      <c r="YF22" s="5">
        <v>2.2999999999999998</v>
      </c>
      <c r="YG22" s="5">
        <v>5</v>
      </c>
      <c r="YH22" s="5">
        <v>5</v>
      </c>
      <c r="YI22" s="5">
        <v>5</v>
      </c>
      <c r="YJ22" s="5">
        <v>5</v>
      </c>
      <c r="YK22" s="5">
        <v>3.6</v>
      </c>
      <c r="YL22" s="5">
        <v>1</v>
      </c>
      <c r="YM22" s="5">
        <v>1</v>
      </c>
      <c r="YN22" s="5">
        <v>3.6</v>
      </c>
      <c r="YO22" s="5">
        <v>5</v>
      </c>
      <c r="YP22" s="5">
        <f>IF(COUNTBLANK(XW22:YO22)&gt;0, "", SUM(XW22:YO22))</f>
        <v>71</v>
      </c>
      <c r="YQ22" s="5">
        <f>IF(COUNTBLANK(XW22:YO22)&gt;0, "", SUM(XY22,XZ22,YA22,YB22,YC22,YF22,YJ22,YN22,YO22))</f>
        <v>35.400000000000006</v>
      </c>
      <c r="YR22" s="5">
        <f>IF(COUNTBLANK(XW22:YO22)&gt;0, "", SUM(XW22,XX22,YK22,YL22,YM22))</f>
        <v>12.6</v>
      </c>
      <c r="YS22" s="5">
        <f>IF(COUNTBLANK(XW22:YO22)&gt;0, "", SUM(YD22,YE22,YG22,YH22,YI22))</f>
        <v>23</v>
      </c>
      <c r="YT22" s="2">
        <v>45266</v>
      </c>
      <c r="YU22" s="3">
        <v>0</v>
      </c>
      <c r="YV22" s="3">
        <v>20</v>
      </c>
      <c r="YW22" s="3">
        <v>0</v>
      </c>
      <c r="YX22" s="3">
        <v>0</v>
      </c>
      <c r="YY22" s="3">
        <v>0</v>
      </c>
      <c r="YZ22" s="3">
        <v>0</v>
      </c>
      <c r="ZA22" s="3">
        <v>0</v>
      </c>
      <c r="ZB22" s="3">
        <v>0</v>
      </c>
      <c r="ZC22" s="3">
        <v>0</v>
      </c>
      <c r="ZD22" s="3">
        <v>0</v>
      </c>
      <c r="ZE22" s="3">
        <v>0</v>
      </c>
      <c r="ZF22" s="3">
        <v>0</v>
      </c>
      <c r="ZG22" s="3">
        <v>0</v>
      </c>
      <c r="ZH22" s="3">
        <v>20</v>
      </c>
      <c r="ZI22" s="3">
        <v>0</v>
      </c>
      <c r="ZJ22" s="3">
        <v>0</v>
      </c>
      <c r="ZK22" s="3">
        <v>0</v>
      </c>
      <c r="ZL22" s="3">
        <v>0</v>
      </c>
      <c r="ZM22" s="3">
        <v>0</v>
      </c>
      <c r="ZN22" s="3">
        <v>0</v>
      </c>
      <c r="ZO22" s="3">
        <v>0</v>
      </c>
      <c r="ZP22" s="3">
        <v>0</v>
      </c>
      <c r="ZQ22" s="3">
        <v>0</v>
      </c>
      <c r="ZR22" s="3">
        <v>10</v>
      </c>
      <c r="ZS22" s="3">
        <v>0</v>
      </c>
      <c r="ZT22" s="3">
        <v>0</v>
      </c>
      <c r="ZU22" s="3">
        <v>0</v>
      </c>
      <c r="ZV22" s="3">
        <v>0</v>
      </c>
      <c r="ZW22" s="26">
        <f>IF(COUNTBLANK(YU22:ZV22)&gt;0, "", AVERAGE(YU22:ZV22))</f>
        <v>1.7857142857142858</v>
      </c>
      <c r="ZX22" s="26">
        <f>IF(COUNTA(YU22:ZV22)=0, "", AVERAGE(YV22,ZH22,ZI22,ZJ22,ZK22,ZL22,ZN22,ZP22,ZQ22))</f>
        <v>4.4444444444444446</v>
      </c>
      <c r="ZY22" s="26">
        <f>IF(COUNTA(YU22:ZV22)=0, "", AVERAGE(YW22,YX22,YY22,YZ22,ZB22,ZD22,ZS22,ZT22))</f>
        <v>0</v>
      </c>
      <c r="ZZ22" s="26">
        <f>IF(COUNTA(YU22:ZV22)=0, "", AVERAGE(ZA22,ZE22,ZF22,ZG22,ZU22,ZV22))</f>
        <v>0</v>
      </c>
      <c r="AAA22" s="2" t="s">
        <v>370</v>
      </c>
      <c r="AAB22" s="3">
        <v>1</v>
      </c>
      <c r="AAC22" s="3">
        <v>1</v>
      </c>
      <c r="AAD22" s="3">
        <v>1</v>
      </c>
      <c r="AAE22" s="3">
        <v>1</v>
      </c>
      <c r="AAF22" s="3">
        <v>2</v>
      </c>
      <c r="AAG22" s="3">
        <v>1</v>
      </c>
      <c r="AAH22" s="3">
        <v>2</v>
      </c>
      <c r="AAI22" s="3">
        <v>1</v>
      </c>
      <c r="AAJ22" s="3">
        <v>1</v>
      </c>
      <c r="AAK22" s="3">
        <v>2</v>
      </c>
      <c r="AAL22" s="3">
        <v>1</v>
      </c>
      <c r="AAM22" s="3">
        <v>1</v>
      </c>
      <c r="AAN22" s="3">
        <v>2</v>
      </c>
      <c r="AAO22" s="3">
        <v>1</v>
      </c>
      <c r="AAP22" s="3">
        <v>1</v>
      </c>
      <c r="AAQ22" s="3">
        <v>3</v>
      </c>
      <c r="AAR22" s="3">
        <v>1</v>
      </c>
      <c r="AAS22" s="3">
        <v>1</v>
      </c>
      <c r="AAT22" s="3">
        <v>2</v>
      </c>
      <c r="AAU22" s="3">
        <v>1</v>
      </c>
      <c r="AAV22" s="3">
        <v>1</v>
      </c>
      <c r="AAW22" s="3">
        <v>4</v>
      </c>
      <c r="AAX22" s="3">
        <v>1</v>
      </c>
      <c r="AAY22" s="3">
        <v>1</v>
      </c>
      <c r="AAZ22" s="3">
        <v>1</v>
      </c>
      <c r="ABA22" s="3">
        <v>2</v>
      </c>
      <c r="ABB22" s="3">
        <v>1</v>
      </c>
      <c r="ABC22" s="3">
        <v>2</v>
      </c>
      <c r="ABD22" s="3">
        <v>1</v>
      </c>
      <c r="ABE22" s="3">
        <v>1</v>
      </c>
      <c r="ABF22" s="3">
        <f>IF(SUM(AAB22:AAJ22,AAL22:AAP22,AAR22:AAV22,AAX22:ABC22)=0, "", SUM(AAB22:AAJ22,AAL22:AAP22,AAR22:AAV22,AAX22:ABC22))</f>
        <v>31</v>
      </c>
      <c r="ABG22" s="3">
        <f>IF(SUM(ABJ22, ABK22, ABL22, ABM22, ABN22)=0, "", IF(OR(ABJ22&gt;=8, ABK22&gt;=10, ABL22&gt;=13, ABM22&gt;=10, ABN22&gt;=15), 1, 0))</f>
        <v>0</v>
      </c>
      <c r="ABH22" s="3">
        <f>IF(SUM(AAB22:AAC22,AAE22,AAF22,AAG22,AAH22,AAN22,AAT22,ABA22,ABC22)=0, "", SUM(AAB22:AAC22,AAE22,AAF22,AAG22,AAH22,AAN22,AAT22,ABA22,ABC22))</f>
        <v>16</v>
      </c>
      <c r="ABI22" s="3">
        <f>IF(SUM(AAD22,AAI22:AAJ22,AAL22:AAM22,AAO22:AAP22,AAR22:AAS22,AAU22:AAV22,AAX22:AAZ22,ABB22)=0, "", SUM(AAD22,AAI22:AAJ22,AAL22:AAM22,AAO22:AAP22,AAR22:AAS22,AAU22:AAV22,AAX22:AAZ22,ABB22))</f>
        <v>15</v>
      </c>
      <c r="ABJ22" s="3">
        <f>IF(SUM(AAU22:AAV22,AAX22:AAY22,ABB22)=0, "", SUM(AAU22:AAV22,AAX22:AAY22,ABB22))</f>
        <v>5</v>
      </c>
      <c r="ABK22" s="3">
        <f>IF(SUM(AAJ22,AAL22:AAM22,AAP22,AAR22)=0, "", SUM(AAJ22,AAL22:AAM22,AAP22,AAR22))</f>
        <v>5</v>
      </c>
      <c r="ABL22" s="3">
        <f>IF(SUM(AAD22,AAI22,AAO22,AAS22,AAZ22)=0, "", SUM(AAD22,AAI22,AAO22,AAS22,AAZ22))</f>
        <v>5</v>
      </c>
      <c r="ABM22" s="3">
        <f>IF(SUM(AAB22:AAC22,AAE22,AAG22,ABA22)=0, "", SUM(AAB22:AAC22,AAE22,AAG22,ABA22))</f>
        <v>6</v>
      </c>
      <c r="ABN22" s="3">
        <f>IF(SUM(AAF22,AAH22,AAN22,AAT22,ABC22)=0, "", SUM(AAF22,AAH22,AAN22,AAT22,ABC22))</f>
        <v>10</v>
      </c>
      <c r="ABO22" s="3">
        <f>IF(ABJ22="", "", IF(ABJ22&gt;=8, 1, 0))</f>
        <v>0</v>
      </c>
      <c r="ABP22" s="3">
        <f>IF(ABK22="", "", IF(ABK22&gt;=10, 1, 0))</f>
        <v>0</v>
      </c>
      <c r="ABQ22" s="3">
        <f>IF(ABL22="", "", IF(ABL22&gt;=13, 1, 0))</f>
        <v>0</v>
      </c>
      <c r="ABR22" s="3">
        <f>IF(ABM22="", "", IF(ABM22&gt;=10, 1, 0))</f>
        <v>0</v>
      </c>
      <c r="ABS22" s="3">
        <f>IF(ABN22="", "", IF(ABN22&gt;=15, 1, 0))</f>
        <v>0</v>
      </c>
      <c r="ABT22" s="3">
        <f>IF(AND(AAK22="", AAQ22="", AAW22=""), "", IF(AAK22=5,1,0) + IF(AAQ22=5,1,0) + IF(AAW22=5,1,0))</f>
        <v>0</v>
      </c>
      <c r="ABU22" s="2" t="s">
        <v>370</v>
      </c>
      <c r="ABV22" s="3">
        <v>2</v>
      </c>
      <c r="ABW22" s="3">
        <v>1</v>
      </c>
      <c r="ABX22" s="3">
        <v>3</v>
      </c>
      <c r="ABY22" s="3">
        <v>1</v>
      </c>
      <c r="ABZ22" s="3">
        <v>2</v>
      </c>
      <c r="ACA22" s="3">
        <v>4</v>
      </c>
      <c r="ACB22" s="3">
        <v>4</v>
      </c>
      <c r="ACC22" s="3">
        <v>2</v>
      </c>
      <c r="ACD22" s="3">
        <v>2</v>
      </c>
      <c r="ACE22" s="3">
        <v>3</v>
      </c>
      <c r="ACF22" s="3">
        <v>3</v>
      </c>
      <c r="ACG22" s="3">
        <v>3</v>
      </c>
      <c r="ACH22" s="3">
        <v>4</v>
      </c>
      <c r="ACI22" s="3">
        <v>1</v>
      </c>
      <c r="ACJ22" s="3">
        <v>4</v>
      </c>
      <c r="ACK22" s="3">
        <v>3</v>
      </c>
      <c r="ACL22" s="3">
        <v>3</v>
      </c>
      <c r="ACM22" s="3">
        <v>4</v>
      </c>
      <c r="ACN22" s="3">
        <v>3</v>
      </c>
      <c r="ACO22" s="3">
        <v>4</v>
      </c>
      <c r="ACP22" s="3">
        <v>2</v>
      </c>
      <c r="ACQ22" s="3">
        <v>2</v>
      </c>
      <c r="ACR22" s="3">
        <v>4</v>
      </c>
      <c r="ACS22" s="3">
        <v>1</v>
      </c>
      <c r="ACT22" s="3">
        <v>2</v>
      </c>
      <c r="ACU22" s="3">
        <v>4</v>
      </c>
      <c r="ACV22" s="3">
        <v>1</v>
      </c>
      <c r="ACW22" s="3">
        <v>2</v>
      </c>
      <c r="ACX22" s="3">
        <v>2</v>
      </c>
      <c r="ACY22" s="3">
        <v>4</v>
      </c>
      <c r="ACZ22" s="3">
        <v>4</v>
      </c>
      <c r="ADA22" s="3">
        <v>1</v>
      </c>
      <c r="ADB22" s="3">
        <v>2</v>
      </c>
      <c r="ADC22" s="3">
        <v>4</v>
      </c>
      <c r="ADD22" s="3">
        <v>2</v>
      </c>
      <c r="ADE22" s="3">
        <v>2</v>
      </c>
      <c r="ADF22" s="5">
        <f>IF(COUNTA(ABV22:ADE22)=0, "", SUM(ABV22:ADE22))</f>
        <v>95</v>
      </c>
      <c r="ADG22" s="5">
        <f>IF(COUNTA(ABV22:ADE22)=0, "", SUM(ACF22,ACG22,ACP22,ACR22,ACT22,ACX22))</f>
        <v>16</v>
      </c>
      <c r="ADH22" s="5">
        <f>IF(COUNTA(ABV22:ADE22)=0, "", SUM(ACH22,ACM22,ACO22,ACU22,ADB22))</f>
        <v>18</v>
      </c>
      <c r="ADI22" s="5">
        <f>IF(COUNTA(ABV22:ADE22)=0, "", SUM(ABX22,ACI22,ACN22,ACS22,ACV22,ADA22))</f>
        <v>10</v>
      </c>
      <c r="ADJ22" s="5">
        <f>IF(COUNTA(ABV22:ADE22)=0, "", SUM(ABW22,ACA22,ACC22,ACE22,ACL22,ADC22))</f>
        <v>17</v>
      </c>
      <c r="ADK22" s="5">
        <f>IF(COUNTA(ABV22:ADE22)=0, "", SUM(ACJ22,ACK22,ACQ22,ACW22,ACY22,ACZ22,ADD22,ADE22))</f>
        <v>23</v>
      </c>
      <c r="ADL22" s="5">
        <f>IF(COUNTA(ABV22:ADE22)=0, "", SUM(ABV22,ABY22,ABZ22,ACB22,ACD22))</f>
        <v>11</v>
      </c>
      <c r="ADM22" s="2" t="s">
        <v>370</v>
      </c>
      <c r="ADN22" s="3">
        <v>3</v>
      </c>
      <c r="ADO22" s="3">
        <v>2</v>
      </c>
      <c r="ADP22" s="3">
        <v>3</v>
      </c>
      <c r="ADQ22" s="3">
        <v>3</v>
      </c>
      <c r="ADR22" s="3">
        <v>2</v>
      </c>
      <c r="ADS22" s="3">
        <v>2</v>
      </c>
      <c r="ADT22" s="3">
        <v>3</v>
      </c>
      <c r="ADU22" s="3">
        <v>3</v>
      </c>
      <c r="ADV22" s="3">
        <v>3</v>
      </c>
      <c r="ADW22" s="3">
        <v>2</v>
      </c>
      <c r="ADX22" s="3">
        <v>3</v>
      </c>
      <c r="ADY22" s="3">
        <v>4</v>
      </c>
      <c r="ADZ22" s="3">
        <v>2</v>
      </c>
      <c r="AEA22" s="3">
        <v>4</v>
      </c>
      <c r="AEB22" s="3">
        <v>4</v>
      </c>
      <c r="AEC22" s="3">
        <v>3</v>
      </c>
      <c r="AED22" s="3">
        <v>2</v>
      </c>
      <c r="AEE22" s="3">
        <v>2</v>
      </c>
      <c r="AEF22" s="3">
        <v>2</v>
      </c>
      <c r="AEG22" s="3">
        <v>3</v>
      </c>
      <c r="AEH22" s="3">
        <f>IF(COUNTA(ADN22:AEG22)=0, "", SUM(ADN22:AEG22))</f>
        <v>55</v>
      </c>
      <c r="AEJ22" s="2">
        <v>45223</v>
      </c>
      <c r="AEQ22" s="2">
        <v>45361</v>
      </c>
      <c r="AER22" s="3">
        <v>1</v>
      </c>
      <c r="AES22" s="3">
        <v>3</v>
      </c>
      <c r="AET22" s="3">
        <v>2</v>
      </c>
      <c r="AEU22" s="3">
        <v>3</v>
      </c>
      <c r="AEV22" s="3">
        <v>2</v>
      </c>
      <c r="AEW22" s="3">
        <v>1</v>
      </c>
      <c r="AEX22" s="3">
        <v>1</v>
      </c>
      <c r="AEY22" s="3">
        <v>4</v>
      </c>
      <c r="AEZ22" s="3">
        <v>2</v>
      </c>
      <c r="AFA22" s="3">
        <v>1</v>
      </c>
      <c r="AFB22" s="3">
        <v>1</v>
      </c>
      <c r="AFC22" s="3">
        <v>3</v>
      </c>
      <c r="AFD22" s="3">
        <v>0</v>
      </c>
      <c r="AFE22" s="3">
        <v>0</v>
      </c>
      <c r="AFF22" s="3">
        <v>3</v>
      </c>
      <c r="AFG22" s="3">
        <v>1</v>
      </c>
      <c r="AFH22" s="3">
        <v>1</v>
      </c>
      <c r="AFI22" s="3">
        <v>1</v>
      </c>
      <c r="AFJ22" s="3">
        <v>1</v>
      </c>
      <c r="AFK22" s="3">
        <v>0</v>
      </c>
      <c r="AFL22" s="3">
        <v>2</v>
      </c>
      <c r="AFM22" s="3">
        <v>3</v>
      </c>
      <c r="AFN22" s="3">
        <v>2</v>
      </c>
      <c r="AFO22" s="3">
        <v>2</v>
      </c>
      <c r="AFP22" s="3">
        <v>0</v>
      </c>
      <c r="AFQ22" s="3">
        <v>1</v>
      </c>
      <c r="AFR22" s="3">
        <v>3</v>
      </c>
      <c r="AFS22" s="3">
        <v>1</v>
      </c>
      <c r="AFT22" s="3">
        <v>1</v>
      </c>
      <c r="AFU22" s="3">
        <v>3</v>
      </c>
      <c r="AFV22" s="3">
        <v>1</v>
      </c>
      <c r="AFW22" s="3">
        <f>IF(COUNTA(AER22:AFU22)=0, "", SUM(AER22:AFU22))</f>
        <v>49</v>
      </c>
      <c r="AGI22"/>
      <c r="AHC22"/>
      <c r="AHT22" s="3" t="str">
        <f>IF(COUNTBLANK(AHJ22:AHS22)&gt;0, "", SUM(AHJ22:AHS22))</f>
        <v/>
      </c>
      <c r="AHU22" s="3" t="str">
        <f>IF(COUNTBLANK(AHJ22:AHS22)&gt;0, "", SUM(AHN22,AHS22))</f>
        <v/>
      </c>
      <c r="AHV22" s="3" t="str">
        <f>IF(COUNTBLANK(AHJ22:AHS22)&gt;0, "", SUM(AHL22,AHO22))</f>
        <v/>
      </c>
      <c r="AHW22" s="3" t="str">
        <f>IF(COUNTBLANK(AHJ22:AHS22)&gt;0, "", SUM(AHP22,AHR22))</f>
        <v/>
      </c>
      <c r="AHX22" s="3" t="str">
        <f>IF(COUNTBLANK(AHJ22:AHS22)&gt;0, "", SUM(AHM22,AHQ22))</f>
        <v/>
      </c>
      <c r="AHY22" s="3" t="str">
        <f>IF(COUNTBLANK(AHJ22:AHS22)&gt;0, "", SUM(AHJ22:AHK22))</f>
        <v/>
      </c>
      <c r="AIU22" s="3" t="s">
        <v>1625</v>
      </c>
      <c r="AIV22" s="3" t="s">
        <v>1625</v>
      </c>
      <c r="AIW22" s="3" t="s">
        <v>1625</v>
      </c>
      <c r="AJI22" s="3" t="str">
        <f>IF(COUNTBLANK(AIY22:AJG22)&gt;0, "", SUM(AIY22:AJG22))</f>
        <v/>
      </c>
      <c r="AJR22" s="3" t="str">
        <f>IF(COUNTBLANK(AJK22:AJQ22)&gt;0, "", SUM(AJK22:AJQ22))</f>
        <v/>
      </c>
    </row>
    <row r="23" spans="1:954" ht="15" customHeight="1" x14ac:dyDescent="0.3">
      <c r="A23" s="3">
        <v>212060</v>
      </c>
      <c r="B23" s="3" t="s">
        <v>1989</v>
      </c>
      <c r="C23" s="2">
        <v>44528</v>
      </c>
      <c r="D23" s="3">
        <v>0</v>
      </c>
      <c r="E23" s="3">
        <v>0</v>
      </c>
      <c r="F23" s="3">
        <v>0</v>
      </c>
      <c r="G23" s="3">
        <v>0</v>
      </c>
      <c r="H23" s="3">
        <v>0</v>
      </c>
      <c r="I23" s="3">
        <v>0</v>
      </c>
      <c r="J23" s="3">
        <v>0</v>
      </c>
      <c r="K23" s="3">
        <v>0</v>
      </c>
      <c r="L23" s="3">
        <v>0</v>
      </c>
      <c r="M23" s="3">
        <v>0</v>
      </c>
      <c r="N23" s="3">
        <v>0</v>
      </c>
      <c r="O23" s="3">
        <v>0</v>
      </c>
      <c r="P23" s="3">
        <v>0</v>
      </c>
      <c r="Q23" s="3">
        <v>0</v>
      </c>
      <c r="R23" s="3">
        <v>0</v>
      </c>
      <c r="S23" s="3">
        <v>0</v>
      </c>
      <c r="T23" s="3">
        <v>0</v>
      </c>
      <c r="U23" s="3">
        <v>0</v>
      </c>
      <c r="V23" s="3">
        <f>IF(COUNTA(D23,F23,H23,J23,L23,N23,P23,R23,T23)=0, "", IF(OR(D23=1,F23=1,H23=1,J23=1,L23=1,N23=1,P23=1,R23=1,T23=1), 1, 0))</f>
        <v>0</v>
      </c>
      <c r="W23" s="3">
        <f>IF(COUNTA(E23,G23,I23,K23,M23,O23,Q23,S23,U23)=0, "", IF(OR(E23=1,G23=1,I23=1,K23=1,M23=1,O23=1,Q23=1,S23=1,U23=1), 1, 0))</f>
        <v>0</v>
      </c>
      <c r="X23" s="3">
        <v>0</v>
      </c>
      <c r="Y23" s="3">
        <v>1</v>
      </c>
      <c r="Z23" s="3">
        <v>1</v>
      </c>
      <c r="AA23" s="3" t="s">
        <v>1625</v>
      </c>
      <c r="AB23" s="3">
        <f>IF(AG23&lt;&gt;"", 1, 0)</f>
        <v>0</v>
      </c>
      <c r="AC23" s="3">
        <f>IF(AH23&lt;&gt;"", 1, 0)</f>
        <v>0</v>
      </c>
      <c r="AD23" s="3">
        <v>0</v>
      </c>
      <c r="AE23" s="7">
        <v>44536</v>
      </c>
      <c r="AF23" s="2">
        <v>44912</v>
      </c>
      <c r="AJ23" s="3" t="str">
        <f>IF(OR(ISBLANK(AE23), ISBLANK(AG23)), "", AG23 - AE23)</f>
        <v/>
      </c>
      <c r="AK23" s="9">
        <v>44555</v>
      </c>
      <c r="AL23" s="3" t="str">
        <f>IF(OR(ISBLANK(AG23), ISBLANK(AK23)), "", AK23 - AG23)</f>
        <v/>
      </c>
      <c r="AM23" s="2">
        <v>44821</v>
      </c>
      <c r="AN23" s="10">
        <f>IF(OR(ISBLANK(AM23), ISBLANK(AF23)), "", AF23 - AM23)</f>
        <v>91</v>
      </c>
      <c r="AO23" s="2">
        <v>44536</v>
      </c>
      <c r="AP23" s="2">
        <v>37072</v>
      </c>
      <c r="AQ23" s="3">
        <f>IF(OR(ISBLANK(AO23), ISBLANK(AP23)), "", DATEDIF(AP23, AO23, "Y"))</f>
        <v>20</v>
      </c>
      <c r="AR23" t="s">
        <v>0</v>
      </c>
      <c r="AS23">
        <f>IF(ISBLANK(AR23), "", IF(AR23="ישראל", 1, 2))</f>
        <v>1</v>
      </c>
      <c r="AT23" t="s">
        <v>58</v>
      </c>
      <c r="AU23" t="s">
        <v>300</v>
      </c>
      <c r="AW23" s="3">
        <v>1</v>
      </c>
      <c r="AX23" s="3">
        <v>1</v>
      </c>
      <c r="AY23" s="3">
        <v>14</v>
      </c>
      <c r="AZ23" s="3">
        <f>IF(ISBLANK(AY23), "", IF(AY23&lt;=8, 1, IF(AY23&lt;=12, 2, 3)))</f>
        <v>3</v>
      </c>
      <c r="BA23" s="3">
        <v>8</v>
      </c>
      <c r="BB23" s="3">
        <f>IF(ISBLANK(BA23), "", IF(BA23&lt;=8, 1, IF(BA23&lt;=12, 2, 3)))</f>
        <v>1</v>
      </c>
      <c r="BC23" t="s">
        <v>395</v>
      </c>
      <c r="BD23" t="s">
        <v>396</v>
      </c>
      <c r="BE23" s="3">
        <v>1</v>
      </c>
      <c r="BG23" s="3">
        <v>1</v>
      </c>
      <c r="BH23" s="2" t="s">
        <v>397</v>
      </c>
      <c r="BI23" s="3">
        <v>2</v>
      </c>
      <c r="BJ23" s="3">
        <v>2</v>
      </c>
      <c r="BK23" s="3">
        <v>1</v>
      </c>
      <c r="BL23" s="3">
        <v>1</v>
      </c>
      <c r="BM23" s="3">
        <v>2</v>
      </c>
      <c r="BN23" s="3">
        <v>2</v>
      </c>
      <c r="BO23" s="3">
        <v>3</v>
      </c>
      <c r="BP23" s="3">
        <v>3</v>
      </c>
      <c r="BQ23" s="3">
        <v>1</v>
      </c>
      <c r="BR23" s="3">
        <v>1</v>
      </c>
      <c r="BS23" s="3">
        <v>1</v>
      </c>
      <c r="BT23" s="3">
        <v>1</v>
      </c>
      <c r="BU23" s="3">
        <v>1</v>
      </c>
      <c r="BV23" s="3">
        <v>3</v>
      </c>
      <c r="BW23" s="3">
        <v>1</v>
      </c>
      <c r="BX23" s="3">
        <v>1</v>
      </c>
      <c r="BY23" s="3">
        <v>1</v>
      </c>
      <c r="BZ23" s="3">
        <v>3</v>
      </c>
      <c r="CA23" s="3">
        <v>2</v>
      </c>
      <c r="CB23" s="3">
        <v>4</v>
      </c>
      <c r="CC23" s="3">
        <v>1</v>
      </c>
      <c r="CD23" s="3">
        <v>3</v>
      </c>
      <c r="CE23" s="3">
        <v>3</v>
      </c>
      <c r="CF23" s="3">
        <v>4</v>
      </c>
      <c r="CG23" s="3">
        <v>3</v>
      </c>
      <c r="CH23" s="3">
        <v>1</v>
      </c>
      <c r="CI23" s="3">
        <v>3</v>
      </c>
      <c r="CJ23" s="3">
        <v>2</v>
      </c>
      <c r="CK23" s="3">
        <v>1</v>
      </c>
      <c r="CL23" s="3">
        <v>1</v>
      </c>
      <c r="CM23" s="3">
        <f>IF(SUM(BI23:BQ23,BS23:BW23,BY23:CC23,CE23:CJ23)=0, "", SUM(BI23:BQ23,BS23:BW23,BY23:CC23,CE23:CJ23))</f>
        <v>51</v>
      </c>
      <c r="CN23" s="3">
        <f>IF(SUM(CQ23, CR23, CS23, CT23, CU23)=0, "", IF(OR(CQ23&gt;=8, CR23&gt;=10, CS23&gt;=13, CT23&gt;=10, CU23&gt;=15), 1, 0))</f>
        <v>1</v>
      </c>
      <c r="CO23" s="3">
        <f>IF(SUM(BI23:BJ23,BL23,BM23,BN23,BO23,BU23,CA23,CH23,CJ23)=0, "", SUM(BI23:BJ23,BL23,BM23,BN23,BO23,BU23,CA23,CH23,CJ23))</f>
        <v>18</v>
      </c>
      <c r="CP23" s="3">
        <f>IF(SUM(BK23,BP23:BQ23,BS23:BT23,BV23:BW23,BY23:BZ23,CB23:CC23,CE23:CG23,CI23)=0, "", SUM(BK23,BP23:BQ23,BS23:BT23,BV23:BW23,BY23:BZ23,CB23:CC23,CE23:CG23,CI23))</f>
        <v>33</v>
      </c>
      <c r="CQ23" s="3">
        <f>IF(SUM(CB23:CC23,CE23:CF23,CI23)=0, "", SUM(CB23:CC23,CE23:CF23,CI23))</f>
        <v>15</v>
      </c>
      <c r="CR23" s="3">
        <f>IF(SUM(BQ23,BS23:BT23,BW23,BY23)=0, "", SUM(BQ23,BS23:BT23,BW23,BY23))</f>
        <v>5</v>
      </c>
      <c r="CS23" s="3">
        <f>IF(SUM(BK23,BP23,BV23,BZ23,CG23)=0, "", SUM(BK23,BP23,BV23,BZ23,CG23))</f>
        <v>13</v>
      </c>
      <c r="CT23" s="3">
        <f>IF(SUM(BI23:BJ23,BL23,BN23,CH23)=0, "", SUM(BI23:BJ23,BL23,BN23,CH23))</f>
        <v>8</v>
      </c>
      <c r="CU23" s="3">
        <f>IF(SUM(BM23,BO23,BU23,CA23,CJ23)=0, "", SUM(BM23,BO23,BU23,CA23,CJ23))</f>
        <v>10</v>
      </c>
      <c r="CV23" s="3">
        <f>IF(CQ23="", "", IF(CQ23&gt;=8, 1, 0))</f>
        <v>1</v>
      </c>
      <c r="CW23" s="3">
        <f>IF(CR23="", "", IF(CR23&gt;=10, 1, 0))</f>
        <v>0</v>
      </c>
      <c r="CX23" s="3">
        <f>IF(CS23="", "", IF(CS23&gt;=13, 1, 0))</f>
        <v>1</v>
      </c>
      <c r="CY23" s="3">
        <f>IF(CT23="", "", IF(CT23&gt;=10, 1, 0))</f>
        <v>0</v>
      </c>
      <c r="CZ23" s="3">
        <f>IF(CU23="", "", IF(CU23&gt;=15, 1, 0))</f>
        <v>0</v>
      </c>
      <c r="DA23" s="3">
        <f>IF(AND(BR23="", BX23="", CD23=""), "", IF(BR23=5,1,0) + IF(BX23=5,1,0) + IF(CD23=5,1,0))</f>
        <v>0</v>
      </c>
      <c r="DB23" s="2" t="s">
        <v>397</v>
      </c>
      <c r="DC23" s="5">
        <v>0</v>
      </c>
      <c r="DE23" s="5">
        <v>0</v>
      </c>
      <c r="DG23" s="5">
        <v>5</v>
      </c>
      <c r="DH23" s="6">
        <v>5</v>
      </c>
      <c r="DI23" s="5">
        <v>1</v>
      </c>
      <c r="DK23" s="5">
        <v>0</v>
      </c>
      <c r="DM23" s="5">
        <v>4</v>
      </c>
      <c r="DN23" s="6">
        <v>10</v>
      </c>
      <c r="DO23" s="5">
        <v>0</v>
      </c>
      <c r="DQ23" s="5">
        <v>5</v>
      </c>
      <c r="DS23" s="5">
        <v>0</v>
      </c>
      <c r="DU23" s="5">
        <v>5</v>
      </c>
      <c r="DV23" s="6">
        <v>11</v>
      </c>
      <c r="DY23" s="5">
        <v>0</v>
      </c>
      <c r="EA23" s="5">
        <v>0</v>
      </c>
      <c r="EC23" s="5">
        <v>0</v>
      </c>
      <c r="EE23" s="5">
        <v>1</v>
      </c>
      <c r="EF23" s="6">
        <v>19</v>
      </c>
      <c r="EG23" s="5">
        <v>0</v>
      </c>
      <c r="EI23" s="5">
        <v>5</v>
      </c>
      <c r="EJ23" s="6">
        <v>11</v>
      </c>
      <c r="EK23" s="3">
        <v>4</v>
      </c>
      <c r="EL23" s="3">
        <v>3</v>
      </c>
      <c r="EM23" s="3">
        <v>1</v>
      </c>
      <c r="EN23" s="2" t="s">
        <v>397</v>
      </c>
      <c r="EO23" s="3">
        <v>0</v>
      </c>
      <c r="EP23" s="3">
        <v>0</v>
      </c>
      <c r="EQ23" s="3">
        <v>0</v>
      </c>
      <c r="ER23" s="3">
        <v>1</v>
      </c>
      <c r="ES23" s="3">
        <v>0</v>
      </c>
      <c r="ET23" s="3">
        <v>2</v>
      </c>
      <c r="EU23" s="3">
        <v>0</v>
      </c>
      <c r="EV23" s="3">
        <v>2</v>
      </c>
      <c r="EW23" s="3">
        <v>1</v>
      </c>
      <c r="EX23" s="3">
        <v>2</v>
      </c>
      <c r="EY23" s="3">
        <v>0</v>
      </c>
      <c r="EZ23" s="3">
        <v>0</v>
      </c>
      <c r="FA23" s="3">
        <v>0</v>
      </c>
      <c r="FB23" s="3">
        <v>0</v>
      </c>
      <c r="FC23" s="3">
        <v>1</v>
      </c>
      <c r="FD23" s="3">
        <v>0</v>
      </c>
      <c r="FE23" s="3">
        <v>0</v>
      </c>
      <c r="FF23" s="3">
        <v>0</v>
      </c>
      <c r="FG23" s="3">
        <v>0</v>
      </c>
      <c r="FH23" s="3">
        <v>0</v>
      </c>
      <c r="FI23" s="3">
        <v>9</v>
      </c>
      <c r="FJ23" s="3">
        <v>0</v>
      </c>
      <c r="FK23" s="3">
        <v>0</v>
      </c>
      <c r="FL23" s="2" t="s">
        <v>397</v>
      </c>
      <c r="FM23" s="3">
        <v>4</v>
      </c>
      <c r="FN23" s="3">
        <v>3</v>
      </c>
      <c r="FO23" s="3">
        <v>3</v>
      </c>
      <c r="FP23" s="3">
        <v>4</v>
      </c>
      <c r="FQ23" s="3">
        <v>2</v>
      </c>
      <c r="FR23" s="3">
        <v>2</v>
      </c>
      <c r="FS23" s="4">
        <f>IF(COUNTBLANK(FM23:FR23)&gt;0, "", AVERAGE(FM23:FR23))</f>
        <v>3</v>
      </c>
      <c r="FT23" s="2" t="s">
        <v>397</v>
      </c>
      <c r="FU23" s="3">
        <v>0</v>
      </c>
      <c r="FV23" s="3">
        <v>0</v>
      </c>
      <c r="FW23" s="3">
        <v>1</v>
      </c>
      <c r="FX23" s="3">
        <v>1</v>
      </c>
      <c r="FY23" s="3">
        <v>0</v>
      </c>
      <c r="FZ23" s="3">
        <v>1</v>
      </c>
      <c r="GA23" s="3">
        <v>0</v>
      </c>
      <c r="GB23" s="3">
        <v>0</v>
      </c>
      <c r="GC23" s="3">
        <v>0</v>
      </c>
      <c r="GD23" s="3">
        <v>1</v>
      </c>
      <c r="GE23" s="3">
        <f>IF(COUNTBLANK(FU23:GC23)&gt;0, "", SUM(FU23:GC23))</f>
        <v>3</v>
      </c>
      <c r="GF23" s="2" t="s">
        <v>397</v>
      </c>
      <c r="GG23" s="3">
        <v>1</v>
      </c>
      <c r="GH23" s="3">
        <v>0</v>
      </c>
      <c r="GI23" s="3">
        <v>0</v>
      </c>
      <c r="GJ23" s="3">
        <v>0</v>
      </c>
      <c r="GK23" s="3">
        <v>0</v>
      </c>
      <c r="GL23" s="3">
        <v>0</v>
      </c>
      <c r="GM23" s="3">
        <v>0</v>
      </c>
      <c r="GN23" s="3">
        <f>IF(COUNTBLANK(GG23:GM23)&gt;0, "", SUM(GG23:GM23))</f>
        <v>1</v>
      </c>
      <c r="GO23" s="2" t="s">
        <v>397</v>
      </c>
      <c r="GP23" s="3">
        <v>1</v>
      </c>
      <c r="GQ23" s="3">
        <v>4</v>
      </c>
      <c r="GR23" s="3">
        <v>3</v>
      </c>
      <c r="GS23" s="3">
        <v>5</v>
      </c>
      <c r="GT23" s="3">
        <v>4</v>
      </c>
      <c r="GU23" s="3">
        <v>4</v>
      </c>
      <c r="GV23" s="3">
        <v>5</v>
      </c>
      <c r="GW23" s="3">
        <v>3</v>
      </c>
      <c r="GX23" s="3">
        <v>5</v>
      </c>
      <c r="GY23" s="3">
        <v>3</v>
      </c>
      <c r="GZ23" s="3">
        <v>5</v>
      </c>
      <c r="HA23" s="3">
        <v>5</v>
      </c>
      <c r="HB23" s="3">
        <v>4</v>
      </c>
      <c r="HC23" s="3">
        <v>5</v>
      </c>
      <c r="HD23" s="3">
        <v>4</v>
      </c>
      <c r="HE23" s="3">
        <v>3</v>
      </c>
      <c r="HF23" s="3">
        <v>5</v>
      </c>
      <c r="HG23" s="3">
        <v>4</v>
      </c>
      <c r="HH23" s="3">
        <v>5</v>
      </c>
      <c r="HI23" s="3">
        <f>IF(COUNTBLANK(GQ23:HH23)&gt;0, "", SUM(GQ23:HH23))</f>
        <v>76</v>
      </c>
      <c r="HJ23" s="2" t="s">
        <v>397</v>
      </c>
      <c r="HK23" s="3">
        <v>2</v>
      </c>
      <c r="HL23" s="3">
        <v>3</v>
      </c>
      <c r="HM23" s="3">
        <v>1</v>
      </c>
      <c r="HN23" s="3">
        <v>2</v>
      </c>
      <c r="HO23" s="3">
        <v>2</v>
      </c>
      <c r="HP23" s="3">
        <v>1</v>
      </c>
      <c r="HQ23" s="3">
        <v>2</v>
      </c>
      <c r="HR23" s="3">
        <v>2</v>
      </c>
      <c r="HS23" s="3">
        <v>3</v>
      </c>
      <c r="HT23" s="3">
        <v>3</v>
      </c>
      <c r="HU23" s="3">
        <v>1</v>
      </c>
      <c r="HV23" s="3">
        <v>1</v>
      </c>
      <c r="HW23" s="3">
        <v>1</v>
      </c>
      <c r="HX23" s="3">
        <v>2</v>
      </c>
      <c r="HY23" s="3">
        <v>2</v>
      </c>
      <c r="HZ23" s="3">
        <v>2</v>
      </c>
      <c r="IA23" s="3">
        <v>1</v>
      </c>
      <c r="IB23" s="3">
        <v>1</v>
      </c>
      <c r="IC23" s="3">
        <v>1</v>
      </c>
      <c r="ID23" s="3">
        <v>1</v>
      </c>
      <c r="IE23" s="3">
        <v>2</v>
      </c>
      <c r="IF23" s="3">
        <v>2</v>
      </c>
      <c r="IG23" s="3">
        <v>2</v>
      </c>
      <c r="IH23" s="3">
        <v>2</v>
      </c>
      <c r="II23" s="3">
        <v>2</v>
      </c>
      <c r="IJ23" s="3">
        <f>IF(COUNTA(HK23:II23)=0, "", SUM(HK23,HL23,HN23,HO23,HP23,HU23,HV23,HX23,HZ23,IA23,IB23,IH23))</f>
        <v>20</v>
      </c>
      <c r="IK23" s="3">
        <f>IF(COUNTA(HK23:II23)=0, "", SUM(HM23,HQ23,HR23,HS23,HT23,HW23,HY23,IC23,ID23,IE23,IF23,IG23,II23))</f>
        <v>24</v>
      </c>
      <c r="IL23" s="3">
        <v>2</v>
      </c>
      <c r="IM23" s="3">
        <v>1</v>
      </c>
      <c r="IN23" s="3">
        <v>2</v>
      </c>
      <c r="IO23" s="3">
        <v>1</v>
      </c>
      <c r="IP23" s="3">
        <v>0</v>
      </c>
      <c r="IQ23" s="3">
        <v>2</v>
      </c>
      <c r="IR23" s="3">
        <v>0</v>
      </c>
      <c r="IS23" s="3">
        <v>3</v>
      </c>
      <c r="IT23" s="3">
        <v>0</v>
      </c>
      <c r="IU23" s="3">
        <v>0</v>
      </c>
      <c r="IV23" s="3">
        <v>2</v>
      </c>
      <c r="IW23" s="3">
        <v>1</v>
      </c>
      <c r="IX23" s="3">
        <v>0</v>
      </c>
      <c r="IY23" s="3">
        <v>0</v>
      </c>
      <c r="IZ23" s="3">
        <v>3</v>
      </c>
      <c r="JA23" s="3">
        <v>2</v>
      </c>
      <c r="JB23" s="3">
        <v>0</v>
      </c>
      <c r="JC23" s="3">
        <v>0</v>
      </c>
      <c r="JD23" s="3">
        <v>0</v>
      </c>
      <c r="JE23" s="3">
        <v>0</v>
      </c>
      <c r="JF23" s="3">
        <v>3</v>
      </c>
      <c r="JG23" s="3">
        <v>3</v>
      </c>
      <c r="JH23" s="3">
        <v>0</v>
      </c>
      <c r="JI23" s="3">
        <v>2</v>
      </c>
      <c r="JJ23" s="3">
        <v>3</v>
      </c>
      <c r="JK23" s="3">
        <f>IF(COUNTA(IL23:JJ23)=0, "", SUM(IL23,IM23,IO23,IP23,IQ23,IV23,IW23,IY23,JA23,JB23,JC23,JI23))</f>
        <v>13</v>
      </c>
      <c r="JL23" s="3">
        <f>IF(COUNTA(IL23:JJ23)=0, "", SUM(IN23,IR23,IS23,IT23,IU23,IX23,IZ23,JD23,JE23,JF23,JG23,JH23,JJ23))</f>
        <v>17</v>
      </c>
      <c r="JM23" s="2" t="s">
        <v>397</v>
      </c>
      <c r="JN23" s="3">
        <v>2</v>
      </c>
      <c r="JO23" s="3">
        <v>1</v>
      </c>
      <c r="JP23" s="3">
        <v>1</v>
      </c>
      <c r="JQ23" s="3">
        <v>1</v>
      </c>
      <c r="JR23" s="3">
        <v>2</v>
      </c>
      <c r="JS23" s="3">
        <v>2</v>
      </c>
      <c r="JT23" s="3">
        <v>2</v>
      </c>
      <c r="JU23" s="3">
        <v>2</v>
      </c>
      <c r="JV23" s="3">
        <v>3</v>
      </c>
      <c r="JW23" s="3">
        <v>2</v>
      </c>
      <c r="JX23" s="3">
        <v>2</v>
      </c>
      <c r="JY23" s="3">
        <v>2</v>
      </c>
      <c r="JZ23" s="3">
        <v>2</v>
      </c>
      <c r="KA23" s="3">
        <v>1</v>
      </c>
      <c r="KB23" s="3">
        <v>1</v>
      </c>
      <c r="KC23" s="3">
        <v>1</v>
      </c>
      <c r="KD23" s="3">
        <v>3</v>
      </c>
      <c r="KE23" s="3">
        <v>2</v>
      </c>
      <c r="KF23" s="3">
        <v>2</v>
      </c>
      <c r="KG23" s="3">
        <v>2</v>
      </c>
      <c r="KH23" s="3">
        <v>1</v>
      </c>
      <c r="KI23" s="3">
        <v>2</v>
      </c>
      <c r="KJ23" s="3">
        <v>3</v>
      </c>
      <c r="KK23" s="3">
        <v>1</v>
      </c>
      <c r="KL23" s="3">
        <v>1</v>
      </c>
      <c r="KM23" s="3">
        <v>2</v>
      </c>
      <c r="KN23" s="3">
        <v>1</v>
      </c>
      <c r="KO23" s="3">
        <v>1</v>
      </c>
      <c r="KP23" s="3">
        <v>2</v>
      </c>
      <c r="KQ23" s="3">
        <v>1</v>
      </c>
      <c r="KR23" s="3">
        <v>1</v>
      </c>
      <c r="KS23" s="3">
        <v>1</v>
      </c>
      <c r="KT23" s="3">
        <v>2</v>
      </c>
      <c r="KU23" s="3">
        <v>3</v>
      </c>
      <c r="KV23" s="3">
        <v>2</v>
      </c>
      <c r="KW23" s="3">
        <v>2</v>
      </c>
      <c r="KX23" s="5">
        <f>IF(COUNTA(JN23:KW23)=0, "", SUM(JN23:KW23))</f>
        <v>62</v>
      </c>
      <c r="KY23" s="5">
        <f>IF(COUNTA(JN23:KW23)=0, "", SUM(JX23,JY23,KH23,KJ23,KL23,KP23))</f>
        <v>11</v>
      </c>
      <c r="KZ23" s="5">
        <f>IF(COUNTA(JN23:KW23)=0, "", SUM(JZ23,KE23,KG23,KM23,KT23))</f>
        <v>10</v>
      </c>
      <c r="LA23" s="5">
        <f>IF(COUNTA(JN23:KW23)=0, "", SUM(JP23,KA23,KF23,KK23,KN23,KS23))</f>
        <v>7</v>
      </c>
      <c r="LB23" s="5">
        <f>IF(COUNTA(JN23:KW23)=0, "", SUM(JO23,JS23,JU23,JW23,KD23,KU23))</f>
        <v>13</v>
      </c>
      <c r="LC23" s="5">
        <f>IF(COUNTA(JN23:KW23)=0, "", SUM(KB23,KC23,KI23,KO23,KQ23,KR23,KV23,KW23))</f>
        <v>11</v>
      </c>
      <c r="LD23" s="5">
        <f>IF(COUNTA(JN23:KW23)=0, "", SUM(JN23,JQ23,JR23,JT23,JV23))</f>
        <v>10</v>
      </c>
      <c r="LE23" s="2">
        <v>44536</v>
      </c>
      <c r="LF23" s="3">
        <v>0</v>
      </c>
      <c r="LG23" s="3">
        <v>20</v>
      </c>
      <c r="LH23" s="3">
        <v>0</v>
      </c>
      <c r="LI23" s="3">
        <v>0</v>
      </c>
      <c r="LJ23" s="3">
        <v>0</v>
      </c>
      <c r="LK23" s="3">
        <v>0</v>
      </c>
      <c r="LL23" s="3">
        <v>10</v>
      </c>
      <c r="LM23" s="3">
        <v>0</v>
      </c>
      <c r="LN23" s="3">
        <v>0</v>
      </c>
      <c r="LO23" s="3">
        <v>0</v>
      </c>
      <c r="LP23" s="3">
        <v>0</v>
      </c>
      <c r="LQ23" s="3">
        <v>0</v>
      </c>
      <c r="LR23" s="3">
        <v>0</v>
      </c>
      <c r="LS23" s="3">
        <v>0</v>
      </c>
      <c r="LT23" s="3">
        <v>10</v>
      </c>
      <c r="LU23" s="3">
        <v>0</v>
      </c>
      <c r="LV23" s="3">
        <v>20</v>
      </c>
      <c r="LW23" s="3">
        <v>0</v>
      </c>
      <c r="LX23" s="3">
        <v>0</v>
      </c>
      <c r="LY23" s="3">
        <v>0</v>
      </c>
      <c r="LZ23" s="3">
        <v>10</v>
      </c>
      <c r="MA23" s="3">
        <v>0</v>
      </c>
      <c r="MB23" s="3">
        <v>10</v>
      </c>
      <c r="MC23" s="3">
        <v>20</v>
      </c>
      <c r="MD23" s="3">
        <v>0</v>
      </c>
      <c r="ME23" s="3">
        <v>0</v>
      </c>
      <c r="MF23" s="3">
        <v>0</v>
      </c>
      <c r="MG23" s="3">
        <v>0</v>
      </c>
      <c r="MH23" s="26">
        <f>IF(COUNTBLANK(LF23:MG23)&gt;0, "", AVERAGE(LF23:MG23))</f>
        <v>3.5714285714285716</v>
      </c>
      <c r="MI23" s="26">
        <f>IF(COUNTA(LF23:MG23)=0, "", AVERAGE(LG23,LS23,LT23,LU23,LV23,LW23,LY23,MA23,MB23))</f>
        <v>6.666666666666667</v>
      </c>
      <c r="MJ23" s="26">
        <f>IF(COUNTA(LF23:MG23)=0, "", AVERAGE(LH23,LI23,LJ23,LK23,LM23,LO23,MD23,ME23))</f>
        <v>0</v>
      </c>
      <c r="MK23" s="26">
        <f>IF(COUNTA(LF23:MG23)=0, "", AVERAGE(LL23,LP23,LQ23,LR23,MF23,MG23))</f>
        <v>1.6666666666666667</v>
      </c>
      <c r="ML23" s="2" t="s">
        <v>397</v>
      </c>
      <c r="MM23" s="3">
        <v>3</v>
      </c>
      <c r="MN23" s="3">
        <v>3</v>
      </c>
      <c r="MO23" s="3">
        <v>2</v>
      </c>
      <c r="MP23" s="3">
        <v>2</v>
      </c>
      <c r="MQ23" s="3">
        <v>2</v>
      </c>
      <c r="MR23" s="3">
        <v>2</v>
      </c>
      <c r="MS23" s="3">
        <v>2</v>
      </c>
      <c r="MT23" s="3">
        <v>3</v>
      </c>
      <c r="MU23" s="3">
        <v>2</v>
      </c>
      <c r="MV23" s="3">
        <v>2</v>
      </c>
      <c r="MW23" s="3">
        <v>2</v>
      </c>
      <c r="MX23" s="3">
        <v>3</v>
      </c>
      <c r="MY23" s="3">
        <v>1</v>
      </c>
      <c r="MZ23" s="3">
        <v>3</v>
      </c>
      <c r="NA23" s="3">
        <v>2</v>
      </c>
      <c r="NB23" s="3">
        <v>2</v>
      </c>
      <c r="NC23" s="3">
        <v>3</v>
      </c>
      <c r="ND23" s="3">
        <v>2</v>
      </c>
      <c r="NE23" s="3">
        <v>2</v>
      </c>
      <c r="NF23" s="3">
        <v>2</v>
      </c>
      <c r="NG23" s="3">
        <f>IF(COUNTA(MM23:NF23)=0, "", SUM(MM23:NF23))</f>
        <v>45</v>
      </c>
      <c r="NH23" s="2" t="s">
        <v>397</v>
      </c>
      <c r="NI23" s="3">
        <v>2</v>
      </c>
      <c r="NJ23" s="3">
        <v>3</v>
      </c>
      <c r="NK23" s="3">
        <v>3</v>
      </c>
      <c r="NL23" s="3">
        <v>2</v>
      </c>
      <c r="NM23" s="3">
        <v>2</v>
      </c>
      <c r="NN23" s="3">
        <v>4</v>
      </c>
      <c r="NO23" s="3">
        <v>5</v>
      </c>
      <c r="NP23" s="3">
        <v>5</v>
      </c>
      <c r="NQ23" s="3">
        <v>5</v>
      </c>
      <c r="NR23" s="3">
        <v>5</v>
      </c>
      <c r="NS23" s="3">
        <v>5</v>
      </c>
      <c r="NT23" s="3">
        <v>4</v>
      </c>
      <c r="NU23" s="3">
        <v>4</v>
      </c>
      <c r="NV23" s="3">
        <v>3</v>
      </c>
      <c r="NW23" s="3">
        <v>1</v>
      </c>
      <c r="NX23" s="3">
        <v>4</v>
      </c>
      <c r="NY23" s="3">
        <v>4</v>
      </c>
      <c r="NZ23" s="3">
        <v>4</v>
      </c>
      <c r="OA23" s="3">
        <v>4</v>
      </c>
      <c r="OB23" s="3">
        <v>4</v>
      </c>
      <c r="OC23" s="3">
        <v>3</v>
      </c>
      <c r="OD23" s="3">
        <v>3</v>
      </c>
      <c r="OE23" s="3">
        <v>4</v>
      </c>
      <c r="OF23" s="3">
        <v>3</v>
      </c>
      <c r="OG23" s="3">
        <v>3</v>
      </c>
      <c r="OH23" s="3">
        <v>5</v>
      </c>
      <c r="OI23" s="3">
        <v>2</v>
      </c>
      <c r="OJ23" s="3">
        <v>3</v>
      </c>
      <c r="OK23" s="3">
        <f>IF(COUNTA(NI23:OJ23)=0, "", SUM(NK23,NP23,NS23,NW23,OC23,OG23,OJ23))</f>
        <v>23</v>
      </c>
      <c r="OL23" s="3">
        <f>IF(COUNTA(NI23:OJ23)=0, "", SUM(NJ23,NL23,NQ23,NV23,NZ23,OB23,OD23))</f>
        <v>24</v>
      </c>
      <c r="OM23" s="3">
        <f>IF(COUNTA(NI23:OJ23)=0, "", SUM(NN23,NR23,NU23,NY23,OA23,OF23,OI23))</f>
        <v>26</v>
      </c>
      <c r="ON23" s="3">
        <f>IF(COUNTA(NI23:OJ23)=0, "", SUM(NI23,NM23,NO23,NT23,NX23,OE23,OH23))</f>
        <v>26</v>
      </c>
      <c r="OO23" t="s">
        <v>398</v>
      </c>
      <c r="OP23">
        <v>1</v>
      </c>
      <c r="OQ23" s="2">
        <v>44609</v>
      </c>
      <c r="OR23" s="3">
        <v>0</v>
      </c>
      <c r="OS23" s="3">
        <v>20</v>
      </c>
      <c r="OT23" s="3">
        <v>0</v>
      </c>
      <c r="OU23" s="3">
        <v>0</v>
      </c>
      <c r="OV23" s="3">
        <v>0</v>
      </c>
      <c r="OW23" s="3">
        <v>0</v>
      </c>
      <c r="OX23" s="3">
        <v>0</v>
      </c>
      <c r="OY23" s="3">
        <v>0</v>
      </c>
      <c r="OZ23" s="3">
        <v>0</v>
      </c>
      <c r="PA23" s="3">
        <v>10</v>
      </c>
      <c r="PB23" s="3">
        <v>0</v>
      </c>
      <c r="PC23" s="3">
        <v>10</v>
      </c>
      <c r="PD23" s="3">
        <v>0</v>
      </c>
      <c r="PE23" s="3">
        <v>0</v>
      </c>
      <c r="PF23" s="3">
        <v>10</v>
      </c>
      <c r="PG23" s="3">
        <v>0</v>
      </c>
      <c r="PH23" s="3">
        <v>0</v>
      </c>
      <c r="PI23" s="3">
        <v>0</v>
      </c>
      <c r="PJ23" s="3">
        <v>0</v>
      </c>
      <c r="PK23" s="3">
        <v>0</v>
      </c>
      <c r="PL23" s="3">
        <v>0</v>
      </c>
      <c r="PM23" s="3">
        <v>0</v>
      </c>
      <c r="PN23" s="3">
        <v>0</v>
      </c>
      <c r="PO23" s="3">
        <v>10</v>
      </c>
      <c r="PP23" s="3">
        <v>0</v>
      </c>
      <c r="PQ23" s="3">
        <v>0</v>
      </c>
      <c r="PR23" s="3">
        <v>0</v>
      </c>
      <c r="PS23" s="3">
        <v>0</v>
      </c>
      <c r="PT23" s="26">
        <f>IF(COUNTBLANK(OR23:PS23)&gt;0, "", AVERAGE(OR23:PS23))</f>
        <v>2.1428571428571428</v>
      </c>
      <c r="PU23" s="26">
        <f>IF(COUNTA(OR23:PS23)=0, "", AVERAGE(OS23,PE23,PF23,PG23,PH23,PI23,PK23,PM23,PN23))</f>
        <v>3.3333333333333335</v>
      </c>
      <c r="PV23" s="26">
        <f>IF(COUNTA(OR23:PS23)=0, "", AVERAGE(OT23,OU23,OV23,OW23,OY23,PA23,PP23,PQ23))</f>
        <v>1.25</v>
      </c>
      <c r="PW23" s="26">
        <f>IF(COUNTA(OR23:PS23)=0, "", AVERAGE(OX23,PB23,PC23,PD23,PR23,PS23))</f>
        <v>1.6666666666666667</v>
      </c>
      <c r="PX23" s="2" t="s">
        <v>69</v>
      </c>
      <c r="PY23" s="3">
        <v>0</v>
      </c>
      <c r="PZ23" s="3">
        <v>0</v>
      </c>
      <c r="QA23" s="3">
        <v>1</v>
      </c>
      <c r="QB23" s="3">
        <v>1</v>
      </c>
      <c r="QC23" s="3">
        <v>0</v>
      </c>
      <c r="QD23" s="3">
        <v>0</v>
      </c>
      <c r="QE23" s="3">
        <v>1</v>
      </c>
      <c r="QF23" s="3">
        <v>0</v>
      </c>
      <c r="QG23" s="3">
        <v>0</v>
      </c>
      <c r="QH23" s="3">
        <v>1</v>
      </c>
      <c r="QI23" s="3">
        <f>IF(COUNTBLANK(PY23:QG23)&gt;0, "", SUM(PY23:QG23))</f>
        <v>3</v>
      </c>
      <c r="QJ23" s="2" t="s">
        <v>22</v>
      </c>
      <c r="QK23" s="3">
        <v>0</v>
      </c>
      <c r="QL23" s="3">
        <v>0</v>
      </c>
      <c r="QM23" s="3">
        <v>1</v>
      </c>
      <c r="QN23" s="3">
        <v>1</v>
      </c>
      <c r="QO23" s="3">
        <v>1</v>
      </c>
      <c r="QP23" s="3">
        <v>0</v>
      </c>
      <c r="QQ23" s="3">
        <v>0</v>
      </c>
      <c r="QR23" s="3">
        <v>0</v>
      </c>
      <c r="QS23" s="3">
        <v>0</v>
      </c>
      <c r="QT23" s="3">
        <v>1</v>
      </c>
      <c r="QU23" s="3">
        <f>IF(COUNTBLANK(QK23:QS23)&gt;0, "", SUM(QK23:QS23))</f>
        <v>3</v>
      </c>
      <c r="QV23" s="2" t="s">
        <v>399</v>
      </c>
      <c r="QW23" s="3">
        <v>0</v>
      </c>
      <c r="QX23" s="3">
        <v>0</v>
      </c>
      <c r="QY23" s="3">
        <v>1</v>
      </c>
      <c r="QZ23" s="3">
        <v>1</v>
      </c>
      <c r="RA23" s="3">
        <v>0</v>
      </c>
      <c r="RB23" s="3">
        <v>0</v>
      </c>
      <c r="RC23" s="3">
        <v>0</v>
      </c>
      <c r="RD23" s="3">
        <v>1</v>
      </c>
      <c r="RE23" s="3">
        <v>0</v>
      </c>
      <c r="RF23" s="3">
        <v>0</v>
      </c>
      <c r="RG23" s="3">
        <f>IF(COUNTBLANK(QW23:RE23)&gt;0, "", SUM(QW23:RE23))</f>
        <v>3</v>
      </c>
      <c r="RH23" s="2" t="s">
        <v>69</v>
      </c>
      <c r="RI23" s="3">
        <v>0</v>
      </c>
      <c r="RJ23" s="3">
        <v>0</v>
      </c>
      <c r="RK23" s="3">
        <v>0</v>
      </c>
      <c r="RL23" s="3">
        <v>0</v>
      </c>
      <c r="RM23" s="3">
        <v>0</v>
      </c>
      <c r="RN23" s="3">
        <v>0</v>
      </c>
      <c r="RO23" s="3">
        <v>0</v>
      </c>
      <c r="RP23" s="3">
        <f>IF(COUNTBLANK(RI23:RO23)&gt;0, "", SUM(RI23:RO23))</f>
        <v>0</v>
      </c>
      <c r="RQ23" s="2" t="s">
        <v>22</v>
      </c>
      <c r="RR23" s="3">
        <v>0</v>
      </c>
      <c r="RS23" s="3">
        <v>0</v>
      </c>
      <c r="RT23" s="3">
        <v>1</v>
      </c>
      <c r="RU23" s="3">
        <v>0</v>
      </c>
      <c r="RV23" s="3">
        <v>1</v>
      </c>
      <c r="RW23" s="3">
        <v>0</v>
      </c>
      <c r="RX23" s="3">
        <v>0</v>
      </c>
      <c r="RY23" s="3">
        <f>IF(COUNTBLANK(RR23:RX23)&gt;0, "", SUM(RR23:RX23))</f>
        <v>2</v>
      </c>
      <c r="RZ23" s="2" t="s">
        <v>399</v>
      </c>
      <c r="SA23" s="3">
        <v>0</v>
      </c>
      <c r="SB23" s="3">
        <v>0</v>
      </c>
      <c r="SC23" s="3">
        <v>0</v>
      </c>
      <c r="SD23" s="3">
        <v>0</v>
      </c>
      <c r="SE23" s="3">
        <v>0</v>
      </c>
      <c r="SF23" s="3">
        <v>0</v>
      </c>
      <c r="SG23" s="3">
        <v>0</v>
      </c>
      <c r="SH23" s="3">
        <f>IF(COUNTBLANK(SA23:SG23)&gt;0, "", SUM(SA23:SG23))</f>
        <v>0</v>
      </c>
      <c r="SI23" s="2" t="s">
        <v>69</v>
      </c>
      <c r="SJ23" s="3">
        <v>3</v>
      </c>
      <c r="SK23" s="3">
        <v>3</v>
      </c>
      <c r="SL23" s="3">
        <v>4</v>
      </c>
      <c r="SM23" s="3">
        <v>4</v>
      </c>
      <c r="SN23" s="3">
        <v>2</v>
      </c>
      <c r="SO23" s="3">
        <v>1</v>
      </c>
      <c r="SP23" s="5">
        <v>5</v>
      </c>
      <c r="SQ23" s="3">
        <v>1</v>
      </c>
      <c r="SR23" s="3">
        <v>4</v>
      </c>
      <c r="SS23" s="3">
        <v>4</v>
      </c>
      <c r="ST23" s="3">
        <v>4</v>
      </c>
      <c r="SU23" s="3">
        <v>5</v>
      </c>
      <c r="SV23" s="3">
        <v>3</v>
      </c>
      <c r="SW23" s="3">
        <v>1</v>
      </c>
      <c r="SX23" s="3">
        <v>5</v>
      </c>
      <c r="SY23" s="3">
        <v>5</v>
      </c>
      <c r="SZ23" s="3">
        <v>1</v>
      </c>
      <c r="TA23" s="3">
        <v>3</v>
      </c>
      <c r="TB23" s="3">
        <v>5</v>
      </c>
      <c r="TC23" s="3">
        <f>IF(COUNTBLANK(SJ23:TB23)&gt;0, "", SUM(SJ23:TB23))</f>
        <v>63</v>
      </c>
      <c r="TD23" s="3">
        <f>IF(COUNTBLANK(SJ23:TB23)&gt;0, "", SUM(SL23,SO23,SR23,SS23,ST23,SU23,SV23,SX23,SY23,TB23))</f>
        <v>40</v>
      </c>
      <c r="TE23" s="3">
        <f>IF(COUNTBLANK(SJ23:TB23)&gt;0, "", SUM(SJ23,SK23,SM23,SN23,SQ23,SW23,SZ23,TA23))</f>
        <v>18</v>
      </c>
      <c r="TF23" s="2" t="s">
        <v>22</v>
      </c>
      <c r="TG23" s="3">
        <v>4</v>
      </c>
      <c r="TH23" s="3">
        <v>3</v>
      </c>
      <c r="TI23" s="3">
        <v>5</v>
      </c>
      <c r="TJ23" s="3">
        <v>4</v>
      </c>
      <c r="TK23" s="3">
        <v>5</v>
      </c>
      <c r="TL23" s="3">
        <v>3</v>
      </c>
      <c r="TM23" s="3">
        <v>4</v>
      </c>
      <c r="TN23" s="3">
        <v>1</v>
      </c>
      <c r="TO23" s="3">
        <v>5</v>
      </c>
      <c r="TP23" s="3">
        <v>3</v>
      </c>
      <c r="TQ23" s="3">
        <v>4</v>
      </c>
      <c r="TR23" s="3">
        <v>5</v>
      </c>
      <c r="TS23" s="3">
        <v>4</v>
      </c>
      <c r="TT23" s="3">
        <v>2</v>
      </c>
      <c r="TU23" s="3">
        <v>5</v>
      </c>
      <c r="TV23" s="3">
        <v>4</v>
      </c>
      <c r="TW23" s="3">
        <v>1</v>
      </c>
      <c r="TX23" s="3">
        <v>3</v>
      </c>
      <c r="TY23" s="3">
        <v>5</v>
      </c>
      <c r="TZ23" s="3">
        <f>IF(COUNTBLANK(TG23:TY23)&gt;0, "", SUM(TG23:TY23))</f>
        <v>70</v>
      </c>
      <c r="UA23" s="3">
        <f>IF(COUNTBLANK(TG23:TY23)&gt;0, "", SUM(TI23,TL23,TO23,TP23,TQ23,TR23,TS23,TU23,TV23,TY23))</f>
        <v>43</v>
      </c>
      <c r="UB23" s="3">
        <f>IF(COUNTBLANK(TG23:TY23)&gt;0, "", SUM(TG23,TH23,TJ23,TK23,TN23,TT23,TW23,TX23))</f>
        <v>23</v>
      </c>
      <c r="UC23" s="2" t="s">
        <v>399</v>
      </c>
      <c r="UD23" s="3">
        <v>5</v>
      </c>
      <c r="UE23" s="3">
        <v>4</v>
      </c>
      <c r="UF23" s="3">
        <v>4</v>
      </c>
      <c r="UG23" s="3">
        <v>4</v>
      </c>
      <c r="UH23" s="3">
        <v>3</v>
      </c>
      <c r="UI23" s="3">
        <v>5</v>
      </c>
      <c r="UJ23" s="3">
        <v>4</v>
      </c>
      <c r="UK23" s="3">
        <v>1</v>
      </c>
      <c r="UL23" s="3">
        <v>5</v>
      </c>
      <c r="UM23" s="3">
        <v>4</v>
      </c>
      <c r="UN23" s="3">
        <v>4</v>
      </c>
      <c r="UO23" s="3">
        <v>5</v>
      </c>
      <c r="UP23" s="3">
        <v>4</v>
      </c>
      <c r="UQ23" s="3">
        <v>4</v>
      </c>
      <c r="UR23" s="3">
        <v>5</v>
      </c>
      <c r="US23" s="3">
        <v>5</v>
      </c>
      <c r="UT23" s="3">
        <v>2</v>
      </c>
      <c r="UU23" s="3">
        <v>5</v>
      </c>
      <c r="UV23" s="3">
        <v>5</v>
      </c>
      <c r="UW23" s="3">
        <f>IF(COUNTBLANK(UD23:UV23)&gt;0, "", SUM(UD23:UV23))</f>
        <v>78</v>
      </c>
      <c r="UX23" s="3">
        <f>IF(COUNTBLANK(UD23:UV23)&gt;0, "", SUM(UF23,UI23,UL23,UM23,UN23,UO23,UP23,UR23,US23,UV23))</f>
        <v>46</v>
      </c>
      <c r="UY23" s="3">
        <f>IF(COUNTBLANK(UD23:UV23)&gt;0, "", SUM(UD23,UE23,UG23,UH23,UK23,UQ23,UT23,UU23))</f>
        <v>28</v>
      </c>
      <c r="UZ23" s="2">
        <v>44912</v>
      </c>
      <c r="VA23" s="2">
        <v>44821</v>
      </c>
      <c r="VB23" s="3">
        <v>2</v>
      </c>
      <c r="VC23" s="3">
        <v>1</v>
      </c>
      <c r="VE23" s="3">
        <v>38</v>
      </c>
      <c r="VF23" s="3">
        <v>3300</v>
      </c>
      <c r="VG23" s="3">
        <v>1</v>
      </c>
      <c r="VH23" s="3">
        <v>1</v>
      </c>
      <c r="VK23" s="3">
        <v>2</v>
      </c>
      <c r="VL23" s="3">
        <v>1</v>
      </c>
      <c r="VM23" t="s">
        <v>400</v>
      </c>
      <c r="VN23" s="2" t="s">
        <v>401</v>
      </c>
      <c r="VO23" s="3">
        <v>0</v>
      </c>
      <c r="VP23" s="3">
        <v>0</v>
      </c>
      <c r="VQ23" s="3">
        <v>0</v>
      </c>
      <c r="VR23" s="3">
        <v>0</v>
      </c>
      <c r="VS23" s="3">
        <v>1</v>
      </c>
      <c r="VT23" s="3">
        <v>0</v>
      </c>
      <c r="VU23" s="3">
        <v>0</v>
      </c>
      <c r="VV23" s="3">
        <v>0</v>
      </c>
      <c r="VW23" s="3">
        <v>0</v>
      </c>
      <c r="VX23" s="3">
        <v>0</v>
      </c>
      <c r="VY23" s="3">
        <v>0</v>
      </c>
      <c r="VZ23" s="3">
        <v>0</v>
      </c>
      <c r="WA23" s="3">
        <v>0</v>
      </c>
      <c r="WB23" s="3">
        <v>0</v>
      </c>
      <c r="WC23" s="3">
        <v>0</v>
      </c>
      <c r="WD23" s="3">
        <v>0</v>
      </c>
      <c r="WE23" s="3">
        <v>0</v>
      </c>
      <c r="WF23" s="3">
        <v>0</v>
      </c>
      <c r="WG23" s="3">
        <v>0</v>
      </c>
      <c r="WH23" s="3">
        <v>0</v>
      </c>
      <c r="WI23" s="3">
        <v>0</v>
      </c>
      <c r="WJ23" s="3">
        <v>0</v>
      </c>
      <c r="WK23" s="3">
        <v>0</v>
      </c>
      <c r="WL23" s="3">
        <v>0</v>
      </c>
      <c r="WM23" s="3">
        <v>3</v>
      </c>
      <c r="WN23" s="3">
        <v>3</v>
      </c>
      <c r="WO23" s="3">
        <v>0</v>
      </c>
      <c r="WP23" s="3">
        <v>0</v>
      </c>
      <c r="WQ23" s="3">
        <v>0</v>
      </c>
      <c r="WR23" s="3">
        <f>IF(COUNTBLANK(VO23:WQ23)&gt;0, "", SUM(VQ23:WJ23))</f>
        <v>1</v>
      </c>
      <c r="WS23" s="3">
        <f>IF(COUNTBLANK(VO23:WQ23)&gt;0, "", SUM(VQ23:VZ23))</f>
        <v>1</v>
      </c>
      <c r="WT23" s="3">
        <f>IF(COUNTBLANK(VO23:WQ23)&gt;0, "", SUM(WA23:WL23))</f>
        <v>0</v>
      </c>
      <c r="WU23" s="3">
        <f>IF(COUNTBLANK(VO23:WQ23)&gt;0, "", SUM(WK23:WL23))</f>
        <v>0</v>
      </c>
      <c r="WV23" s="3">
        <f>IF(COUNTA(VO23:WQ23)=0, "", IF(AND(OR(VO23=1, VP23=1), OR(VQ23&gt;=1, VR23&gt;=1, VS23&gt;=1, VT23&gt;=1, VU23&gt;=1), OR(VV23&gt;=1, VW23&gt;=1), COUNTIF(VX23:WD23, "&gt;=1")&gt;=2, COUNTIF(WE23:WJ23, "&gt;=1")&gt;=2, OR(WN23=1, WN23=2), OR(WO23&gt;=1, WP23&gt;=1), WQ23&lt;1), 1, 0))</f>
        <v>0</v>
      </c>
      <c r="WW23" s="3">
        <f>IF(COUNTBLANK(VO23:WQ23)&gt;0, "", SUM(VQ23:VU23))</f>
        <v>1</v>
      </c>
      <c r="WX23" s="3">
        <f>IF(COUNTBLANK(VO23:WQ23)&gt;0, "", SUM(VV23:VW23))</f>
        <v>0</v>
      </c>
      <c r="WY23" s="3">
        <f>IF(COUNTBLANK(VO23:WQ23)&gt;0, "", SUM(VX23:WD23))</f>
        <v>0</v>
      </c>
      <c r="WZ23" s="3">
        <f>IF(COUNTBLANK(VO23:WQ23)&gt;0, "", SUM(WE23:WJ23))</f>
        <v>0</v>
      </c>
      <c r="XA23" s="2" t="s">
        <v>401</v>
      </c>
      <c r="XB23" s="3">
        <v>0</v>
      </c>
      <c r="XC23" s="3">
        <v>1</v>
      </c>
      <c r="XD23" s="3">
        <v>1</v>
      </c>
      <c r="XE23" s="3">
        <v>1</v>
      </c>
      <c r="XF23" s="3">
        <v>1</v>
      </c>
      <c r="XG23" s="3">
        <v>1</v>
      </c>
      <c r="XH23" s="3">
        <v>1</v>
      </c>
      <c r="XI23" s="3">
        <v>0</v>
      </c>
      <c r="XJ23" s="3">
        <v>0</v>
      </c>
      <c r="XK23" s="3">
        <v>1</v>
      </c>
      <c r="XL23" s="3">
        <f>IF(COUNTBLANK(XB23:XJ23)&gt;0, "", SUM(XB23:XJ23))</f>
        <v>6</v>
      </c>
      <c r="XM23" s="2" t="s">
        <v>401</v>
      </c>
      <c r="XN23" s="3">
        <v>0</v>
      </c>
      <c r="XO23" s="3">
        <v>0</v>
      </c>
      <c r="XP23" s="3">
        <v>0</v>
      </c>
      <c r="XQ23" s="3">
        <v>0</v>
      </c>
      <c r="XR23" s="3">
        <v>0</v>
      </c>
      <c r="XS23" s="3">
        <v>0</v>
      </c>
      <c r="XT23" s="3">
        <v>0</v>
      </c>
      <c r="XU23" s="3">
        <f>IF(COUNTBLANK(XN23:XT23)&gt;0, "", SUM(XN23:XT23))</f>
        <v>0</v>
      </c>
      <c r="XV23" s="2" t="s">
        <v>401</v>
      </c>
      <c r="XW23" s="3">
        <v>4</v>
      </c>
      <c r="XX23" s="3">
        <v>5</v>
      </c>
      <c r="XY23" s="3">
        <v>5</v>
      </c>
      <c r="XZ23" s="5">
        <v>3.6</v>
      </c>
      <c r="YA23" s="5">
        <v>5</v>
      </c>
      <c r="YB23" s="5">
        <v>5</v>
      </c>
      <c r="YC23" s="5">
        <v>5</v>
      </c>
      <c r="YD23" s="5">
        <v>5</v>
      </c>
      <c r="YE23" s="5">
        <v>5</v>
      </c>
      <c r="YF23" s="5">
        <v>5</v>
      </c>
      <c r="YG23" s="5">
        <v>5</v>
      </c>
      <c r="YH23" s="5">
        <v>5</v>
      </c>
      <c r="YI23" s="5">
        <v>5</v>
      </c>
      <c r="YJ23" s="5">
        <v>5</v>
      </c>
      <c r="YK23" s="5">
        <v>3.6</v>
      </c>
      <c r="YL23" s="5">
        <v>2.2999999999999998</v>
      </c>
      <c r="YM23" s="5">
        <v>2.2999999999999998</v>
      </c>
      <c r="YN23" s="5">
        <v>5</v>
      </c>
      <c r="YO23" s="5">
        <v>5</v>
      </c>
      <c r="YP23" s="5">
        <f>IF(COUNTBLANK(XW23:YO23)&gt;0, "", SUM(XW23:YO23))</f>
        <v>85.799999999999983</v>
      </c>
      <c r="YQ23" s="5">
        <f>IF(COUNTBLANK(XW23:YO23)&gt;0, "", SUM(XY23,XZ23,YA23,YB23,YC23,YF23,YJ23,YN23,YO23))</f>
        <v>43.6</v>
      </c>
      <c r="YR23" s="5">
        <f>IF(COUNTBLANK(XW23:YO23)&gt;0, "", SUM(XW23,XX23,YK23,YL23,YM23))</f>
        <v>17.2</v>
      </c>
      <c r="YS23" s="5">
        <f>IF(COUNTBLANK(XW23:YO23)&gt;0, "", SUM(YD23,YE23,YG23,YH23,YI23))</f>
        <v>25</v>
      </c>
      <c r="YT23" s="2">
        <v>44912</v>
      </c>
      <c r="YU23" s="3">
        <v>0</v>
      </c>
      <c r="YV23" s="3">
        <v>0</v>
      </c>
      <c r="YW23" s="3">
        <v>0</v>
      </c>
      <c r="YX23" s="3">
        <v>0</v>
      </c>
      <c r="YY23" s="3">
        <v>0</v>
      </c>
      <c r="YZ23" s="3">
        <v>0</v>
      </c>
      <c r="ZA23" s="3">
        <v>0</v>
      </c>
      <c r="ZB23" s="3">
        <v>0</v>
      </c>
      <c r="ZC23" s="3">
        <v>0</v>
      </c>
      <c r="ZD23" s="3">
        <v>0</v>
      </c>
      <c r="ZE23" s="3">
        <v>0</v>
      </c>
      <c r="ZF23" s="3">
        <v>0</v>
      </c>
      <c r="ZG23" s="3">
        <v>0</v>
      </c>
      <c r="ZH23" s="3">
        <v>0</v>
      </c>
      <c r="ZI23" s="3">
        <v>0</v>
      </c>
      <c r="ZJ23" s="3">
        <v>0</v>
      </c>
      <c r="ZK23" s="3">
        <v>0</v>
      </c>
      <c r="ZL23" s="3">
        <v>0</v>
      </c>
      <c r="ZM23" s="3">
        <v>0</v>
      </c>
      <c r="ZN23" s="3">
        <v>0</v>
      </c>
      <c r="ZO23" s="3">
        <v>0</v>
      </c>
      <c r="ZP23" s="3">
        <v>0</v>
      </c>
      <c r="ZQ23" s="3">
        <v>0</v>
      </c>
      <c r="ZR23" s="3">
        <v>0</v>
      </c>
      <c r="ZS23" s="3">
        <v>0</v>
      </c>
      <c r="ZT23" s="3">
        <v>0</v>
      </c>
      <c r="ZU23" s="3">
        <v>0</v>
      </c>
      <c r="ZV23" s="3">
        <v>0</v>
      </c>
      <c r="ZW23" s="26">
        <f>IF(COUNTBLANK(YU23:ZV23)&gt;0, "", AVERAGE(YU23:ZV23))</f>
        <v>0</v>
      </c>
      <c r="ZX23" s="26">
        <f>IF(COUNTA(YU23:ZV23)=0, "", AVERAGE(YV23,ZH23,ZI23,ZJ23,ZK23,ZL23,ZN23,ZP23,ZQ23))</f>
        <v>0</v>
      </c>
      <c r="ZY23" s="26">
        <f>IF(COUNTA(YU23:ZV23)=0, "", AVERAGE(YW23,YX23,YY23,YZ23,ZB23,ZD23,ZS23,ZT23))</f>
        <v>0</v>
      </c>
      <c r="ZZ23" s="26">
        <f>IF(COUNTA(YU23:ZV23)=0, "", AVERAGE(ZA23,ZE23,ZF23,ZG23,ZU23,ZV23))</f>
        <v>0</v>
      </c>
      <c r="AAA23" s="2" t="s">
        <v>401</v>
      </c>
      <c r="AAB23" s="3">
        <v>1</v>
      </c>
      <c r="AAC23" s="3">
        <v>5</v>
      </c>
      <c r="AAD23" s="3">
        <v>1</v>
      </c>
      <c r="AAE23" s="3">
        <v>1</v>
      </c>
      <c r="AAF23" s="3">
        <v>2</v>
      </c>
      <c r="AAG23" s="3">
        <v>2</v>
      </c>
      <c r="AAH23" s="3">
        <v>2</v>
      </c>
      <c r="AAI23" s="3">
        <v>2</v>
      </c>
      <c r="AAJ23" s="3">
        <v>1</v>
      </c>
      <c r="AAK23" s="3">
        <v>2</v>
      </c>
      <c r="AAL23" s="3">
        <v>1</v>
      </c>
      <c r="AAM23" s="3">
        <v>1</v>
      </c>
      <c r="AAN23" s="3">
        <v>2</v>
      </c>
      <c r="AAO23" s="3">
        <v>1</v>
      </c>
      <c r="AAP23" s="3">
        <v>1</v>
      </c>
      <c r="AAQ23" s="3">
        <v>2</v>
      </c>
      <c r="AAR23" s="3">
        <v>1</v>
      </c>
      <c r="AAS23" s="3">
        <v>1</v>
      </c>
      <c r="AAT23" s="3">
        <v>2</v>
      </c>
      <c r="AAU23" s="3">
        <v>3</v>
      </c>
      <c r="AAV23" s="3">
        <v>1</v>
      </c>
      <c r="AAW23" s="3">
        <v>4</v>
      </c>
      <c r="AAX23" s="3">
        <v>3</v>
      </c>
      <c r="AAY23" s="3">
        <v>3</v>
      </c>
      <c r="AAZ23" s="3">
        <v>3</v>
      </c>
      <c r="ABA23" s="3">
        <v>1</v>
      </c>
      <c r="ABB23" s="3">
        <v>3</v>
      </c>
      <c r="ABC23" s="3">
        <v>1</v>
      </c>
      <c r="ABD23" s="3">
        <v>1</v>
      </c>
      <c r="ABE23" s="3">
        <v>1</v>
      </c>
      <c r="ABF23" s="3">
        <f>IF(SUM(AAB23:AAJ23,AAL23:AAP23,AAR23:AAV23,AAX23:ABC23)=0, "", SUM(AAB23:AAJ23,AAL23:AAP23,AAR23:AAV23,AAX23:ABC23))</f>
        <v>45</v>
      </c>
      <c r="ABG23" s="3">
        <f>IF(SUM(ABJ23, ABK23, ABL23, ABM23, ABN23)=0, "", IF(OR(ABJ23&gt;=8, ABK23&gt;=10, ABL23&gt;=13, ABM23&gt;=10, ABN23&gt;=15), 1, 0))</f>
        <v>1</v>
      </c>
      <c r="ABH23" s="3">
        <f>IF(SUM(AAB23:AAC23,AAE23,AAF23,AAG23,AAH23,AAN23,AAT23,ABA23,ABC23)=0, "", SUM(AAB23:AAC23,AAE23,AAF23,AAG23,AAH23,AAN23,AAT23,ABA23,ABC23))</f>
        <v>19</v>
      </c>
      <c r="ABI23" s="3">
        <f>IF(SUM(AAD23,AAI23:AAJ23,AAL23:AAM23,AAO23:AAP23,AAR23:AAS23,AAU23:AAV23,AAX23:AAZ23,ABB23)=0, "", SUM(AAD23,AAI23:AAJ23,AAL23:AAM23,AAO23:AAP23,AAR23:AAS23,AAU23:AAV23,AAX23:AAZ23,ABB23))</f>
        <v>26</v>
      </c>
      <c r="ABJ23" s="3">
        <f>IF(SUM(AAU23:AAV23,AAX23:AAY23,ABB23)=0, "", SUM(AAU23:AAV23,AAX23:AAY23,ABB23))</f>
        <v>13</v>
      </c>
      <c r="ABK23" s="3">
        <f>IF(SUM(AAJ23,AAL23:AAM23,AAP23,AAR23)=0, "", SUM(AAJ23,AAL23:AAM23,AAP23,AAR23))</f>
        <v>5</v>
      </c>
      <c r="ABL23" s="3">
        <f>IF(SUM(AAD23,AAI23,AAO23,AAS23,AAZ23)=0, "", SUM(AAD23,AAI23,AAO23,AAS23,AAZ23))</f>
        <v>8</v>
      </c>
      <c r="ABM23" s="3">
        <f>IF(SUM(AAB23:AAC23,AAE23,AAG23,ABA23)=0, "", SUM(AAB23:AAC23,AAE23,AAG23,ABA23))</f>
        <v>10</v>
      </c>
      <c r="ABN23" s="3">
        <f>IF(SUM(AAF23,AAH23,AAN23,AAT23,ABC23)=0, "", SUM(AAF23,AAH23,AAN23,AAT23,ABC23))</f>
        <v>9</v>
      </c>
      <c r="ABO23" s="3">
        <f>IF(ABJ23="", "", IF(ABJ23&gt;=8, 1, 0))</f>
        <v>1</v>
      </c>
      <c r="ABP23" s="3">
        <f>IF(ABK23="", "", IF(ABK23&gt;=10, 1, 0))</f>
        <v>0</v>
      </c>
      <c r="ABQ23" s="3">
        <f>IF(ABL23="", "", IF(ABL23&gt;=13, 1, 0))</f>
        <v>0</v>
      </c>
      <c r="ABR23" s="3">
        <f>IF(ABM23="", "", IF(ABM23&gt;=10, 1, 0))</f>
        <v>1</v>
      </c>
      <c r="ABS23" s="3">
        <f>IF(ABN23="", "", IF(ABN23&gt;=15, 1, 0))</f>
        <v>0</v>
      </c>
      <c r="ABT23" s="3">
        <f>IF(AND(AAK23="", AAQ23="", AAW23=""), "", IF(AAK23=5,1,0) + IF(AAQ23=5,1,0) + IF(AAW23=5,1,0))</f>
        <v>0</v>
      </c>
      <c r="ABU23" s="2" t="s">
        <v>401</v>
      </c>
      <c r="ABV23" s="3">
        <v>2</v>
      </c>
      <c r="ABW23" s="3">
        <v>1</v>
      </c>
      <c r="ABX23" s="3">
        <v>1</v>
      </c>
      <c r="ABY23" s="3">
        <v>1</v>
      </c>
      <c r="ABZ23" s="3">
        <v>1</v>
      </c>
      <c r="ACA23" s="3">
        <v>2</v>
      </c>
      <c r="ACB23" s="3">
        <v>3</v>
      </c>
      <c r="ACC23" s="3">
        <v>2</v>
      </c>
      <c r="ACD23" s="3">
        <v>2</v>
      </c>
      <c r="ACE23" s="3">
        <v>1</v>
      </c>
      <c r="ACF23" s="3">
        <v>1</v>
      </c>
      <c r="ACG23" s="3">
        <v>1</v>
      </c>
      <c r="ACH23" s="3">
        <v>2</v>
      </c>
      <c r="ACI23" s="3">
        <v>1</v>
      </c>
      <c r="ACJ23" s="3">
        <v>1</v>
      </c>
      <c r="ACK23" s="3">
        <v>1</v>
      </c>
      <c r="ACL23" s="3">
        <v>3</v>
      </c>
      <c r="ACM23" s="3">
        <v>3</v>
      </c>
      <c r="ACN23" s="3">
        <v>1</v>
      </c>
      <c r="ACO23" s="3">
        <v>3</v>
      </c>
      <c r="ACP23" s="3">
        <v>1</v>
      </c>
      <c r="ACQ23" s="3">
        <v>1</v>
      </c>
      <c r="ACR23" s="3">
        <v>3</v>
      </c>
      <c r="ACS23" s="3">
        <v>1</v>
      </c>
      <c r="ACT23" s="3">
        <v>1</v>
      </c>
      <c r="ACU23" s="3">
        <v>3</v>
      </c>
      <c r="ACV23" s="3">
        <v>1</v>
      </c>
      <c r="ACW23" s="3">
        <v>2</v>
      </c>
      <c r="ACX23" s="3">
        <v>1</v>
      </c>
      <c r="ACY23" s="3">
        <v>1</v>
      </c>
      <c r="ACZ23" s="3">
        <v>1</v>
      </c>
      <c r="ADA23" s="3">
        <v>1</v>
      </c>
      <c r="ADB23" s="3">
        <v>1</v>
      </c>
      <c r="ADC23" s="3">
        <v>3</v>
      </c>
      <c r="ADD23" s="3">
        <v>2</v>
      </c>
      <c r="ADE23" s="3">
        <v>1</v>
      </c>
      <c r="ADF23" s="5">
        <f>IF(COUNTA(ABV23:ADE23)=0, "", SUM(ABV23:ADE23))</f>
        <v>57</v>
      </c>
      <c r="ADG23" s="5">
        <f>IF(COUNTA(ABV23:ADE23)=0, "", SUM(ACF23,ACG23,ACP23,ACR23,ACT23,ACX23))</f>
        <v>8</v>
      </c>
      <c r="ADH23" s="5">
        <f>IF(COUNTA(ABV23:ADE23)=0, "", SUM(ACH23,ACM23,ACO23,ACU23,ADB23))</f>
        <v>12</v>
      </c>
      <c r="ADI23" s="5">
        <f>IF(COUNTA(ABV23:ADE23)=0, "", SUM(ABX23,ACI23,ACN23,ACS23,ACV23,ADA23))</f>
        <v>6</v>
      </c>
      <c r="ADJ23" s="5">
        <f>IF(COUNTA(ABV23:ADE23)=0, "", SUM(ABW23,ACA23,ACC23,ACE23,ACL23,ADC23))</f>
        <v>12</v>
      </c>
      <c r="ADK23" s="5">
        <f>IF(COUNTA(ABV23:ADE23)=0, "", SUM(ACJ23,ACK23,ACQ23,ACW23,ACY23,ACZ23,ADD23,ADE23))</f>
        <v>10</v>
      </c>
      <c r="ADL23" s="5">
        <f>IF(COUNTA(ABV23:ADE23)=0, "", SUM(ABV23,ABY23,ABZ23,ACB23,ACD23))</f>
        <v>9</v>
      </c>
      <c r="ADM23" s="2" t="s">
        <v>401</v>
      </c>
      <c r="ADN23" s="3">
        <v>3</v>
      </c>
      <c r="ADO23" s="3">
        <v>3</v>
      </c>
      <c r="ADP23" s="3">
        <v>2</v>
      </c>
      <c r="ADQ23" s="3">
        <v>2</v>
      </c>
      <c r="ADR23" s="3">
        <v>2</v>
      </c>
      <c r="ADS23" s="3">
        <v>2</v>
      </c>
      <c r="ADT23" s="3">
        <v>2</v>
      </c>
      <c r="ADU23" s="3">
        <v>3</v>
      </c>
      <c r="ADV23" s="3">
        <v>2</v>
      </c>
      <c r="ADW23" s="3">
        <v>3</v>
      </c>
      <c r="ADX23" s="3">
        <v>2</v>
      </c>
      <c r="ADY23" s="3">
        <v>3</v>
      </c>
      <c r="ADZ23" s="3">
        <v>2</v>
      </c>
      <c r="AEA23" s="3">
        <v>3</v>
      </c>
      <c r="AEB23" s="3">
        <v>3</v>
      </c>
      <c r="AEC23" s="3">
        <v>2</v>
      </c>
      <c r="AED23" s="3">
        <v>2</v>
      </c>
      <c r="AEE23" s="3">
        <v>2</v>
      </c>
      <c r="AEF23" s="3">
        <v>2</v>
      </c>
      <c r="AEG23" s="3">
        <v>2</v>
      </c>
      <c r="AEH23" s="3">
        <f>IF(COUNTA(ADN23:AEG23)=0, "", SUM(ADN23:AEG23))</f>
        <v>47</v>
      </c>
      <c r="AEJ23" s="2">
        <v>44821</v>
      </c>
      <c r="AFW23" s="3" t="str">
        <f>IF(COUNTA(AER23:AFU23)=0, "", SUM(AER23:AFU23))</f>
        <v/>
      </c>
      <c r="AGI23"/>
      <c r="AHC23"/>
      <c r="AHT23" s="3" t="str">
        <f>IF(COUNTBLANK(AHJ23:AHS23)&gt;0, "", SUM(AHJ23:AHS23))</f>
        <v/>
      </c>
      <c r="AHU23" s="3" t="str">
        <f>IF(COUNTBLANK(AHJ23:AHS23)&gt;0, "", SUM(AHN23,AHS23))</f>
        <v/>
      </c>
      <c r="AHV23" s="3" t="str">
        <f>IF(COUNTBLANK(AHJ23:AHS23)&gt;0, "", SUM(AHL23,AHO23))</f>
        <v/>
      </c>
      <c r="AHW23" s="3" t="str">
        <f>IF(COUNTBLANK(AHJ23:AHS23)&gt;0, "", SUM(AHP23,AHR23))</f>
        <v/>
      </c>
      <c r="AHX23" s="3" t="str">
        <f>IF(COUNTBLANK(AHJ23:AHS23)&gt;0, "", SUM(AHM23,AHQ23))</f>
        <v/>
      </c>
      <c r="AHY23" s="3" t="str">
        <f>IF(COUNTBLANK(AHJ23:AHS23)&gt;0, "", SUM(AHJ23:AHK23))</f>
        <v/>
      </c>
      <c r="AIU23" s="3" t="s">
        <v>1625</v>
      </c>
      <c r="AIV23" s="3" t="s">
        <v>1625</v>
      </c>
      <c r="AIW23" s="3" t="s">
        <v>1625</v>
      </c>
      <c r="AJI23" s="3" t="str">
        <f>IF(COUNTBLANK(AIY23:AJG23)&gt;0, "", SUM(AIY23:AJG23))</f>
        <v/>
      </c>
      <c r="AJR23" s="3" t="str">
        <f>IF(COUNTBLANK(AJK23:AJQ23)&gt;0, "", SUM(AJK23:AJQ23))</f>
        <v/>
      </c>
    </row>
    <row r="24" spans="1:954" ht="15" customHeight="1" x14ac:dyDescent="0.3">
      <c r="A24" s="3">
        <v>203119</v>
      </c>
      <c r="B24" s="3" t="s">
        <v>1991</v>
      </c>
      <c r="C24" s="2">
        <v>44539</v>
      </c>
      <c r="D24" s="3">
        <v>1</v>
      </c>
      <c r="E24" s="3">
        <v>0</v>
      </c>
      <c r="F24" s="3">
        <v>0</v>
      </c>
      <c r="G24" s="3">
        <v>0</v>
      </c>
      <c r="H24" s="3">
        <v>0</v>
      </c>
      <c r="I24" s="3">
        <v>0</v>
      </c>
      <c r="J24" s="3">
        <v>0</v>
      </c>
      <c r="K24" s="3">
        <v>0</v>
      </c>
      <c r="L24" s="3">
        <v>1</v>
      </c>
      <c r="M24" s="3">
        <v>0</v>
      </c>
      <c r="N24" s="3">
        <v>1</v>
      </c>
      <c r="O24" s="3">
        <v>0</v>
      </c>
      <c r="P24" s="3">
        <v>0</v>
      </c>
      <c r="Q24" s="3">
        <v>0</v>
      </c>
      <c r="R24" s="3">
        <v>0</v>
      </c>
      <c r="S24" s="3">
        <v>1</v>
      </c>
      <c r="T24" s="3">
        <v>0</v>
      </c>
      <c r="U24" s="3">
        <v>0</v>
      </c>
      <c r="V24" s="3">
        <f>IF(COUNTA(D24,F24,H24,J24,L24,N24,P24,R24,T24)=0, "", IF(OR(D24=1,F24=1,H24=1,J24=1,L24=1,N24=1,P24=1,R24=1,T24=1), 1, 0))</f>
        <v>1</v>
      </c>
      <c r="W24" s="3">
        <f>IF(COUNTA(E24,G24,I24,K24,M24,O24,Q24,S24,U24)=0, "", IF(OR(E24=1,G24=1,I24=1,K24=1,M24=1,O24=1,Q24=1,S24=1,U24=1), 1, 0))</f>
        <v>1</v>
      </c>
      <c r="X24" s="3">
        <v>0</v>
      </c>
      <c r="Y24" s="3">
        <v>1</v>
      </c>
      <c r="Z24" s="3">
        <v>1</v>
      </c>
      <c r="AA24" s="3">
        <v>1</v>
      </c>
      <c r="AB24" s="3">
        <f>IF(AG24&lt;&gt;"", 1, 0)</f>
        <v>1</v>
      </c>
      <c r="AC24" s="3">
        <f>IF(AH24&lt;&gt;"", 1, 0)</f>
        <v>0</v>
      </c>
      <c r="AD24" s="3">
        <v>0</v>
      </c>
      <c r="AE24" s="7" t="s">
        <v>413</v>
      </c>
      <c r="AF24" s="2">
        <v>44907</v>
      </c>
      <c r="AG24" s="8" t="s">
        <v>270</v>
      </c>
      <c r="AJ24" s="3">
        <f>IF(OR(ISBLANK(AE24), ISBLANK(AG24)), "", AG24 - AE24)</f>
        <v>1</v>
      </c>
      <c r="AK24" s="9">
        <v>44597</v>
      </c>
      <c r="AL24" s="3">
        <f>IF(OR(ISBLANK(AG24), ISBLANK(AK24)), "", AK24 - AG24)</f>
        <v>52</v>
      </c>
      <c r="AM24" s="2">
        <v>44849</v>
      </c>
      <c r="AN24" s="10">
        <f>IF(OR(ISBLANK(AM24), ISBLANK(AF24)), "", AF24 - AM24)</f>
        <v>58</v>
      </c>
      <c r="AO24" s="2">
        <v>44544</v>
      </c>
      <c r="AP24" s="2">
        <v>33659</v>
      </c>
      <c r="AQ24" s="3">
        <f>IF(OR(ISBLANK(AO24), ISBLANK(AP24)), "", DATEDIF(AP24, AO24, "Y"))</f>
        <v>29</v>
      </c>
      <c r="AR24" t="s">
        <v>0</v>
      </c>
      <c r="AS24">
        <f>IF(ISBLANK(AR24), "", IF(AR24="ישראל", 1, 2))</f>
        <v>1</v>
      </c>
      <c r="AT24" t="s">
        <v>410</v>
      </c>
      <c r="AU24" t="s">
        <v>410</v>
      </c>
      <c r="AW24" s="3">
        <v>1</v>
      </c>
      <c r="AX24" s="3">
        <v>10</v>
      </c>
      <c r="AY24" s="3">
        <v>18</v>
      </c>
      <c r="AZ24" s="3">
        <f>IF(ISBLANK(AY24), "", IF(AY24&lt;=8, 1, IF(AY24&lt;=12, 2, 3)))</f>
        <v>3</v>
      </c>
      <c r="BA24" s="3">
        <v>16</v>
      </c>
      <c r="BB24" s="3">
        <f>IF(ISBLANK(BA24), "", IF(BA24&lt;=8, 1, IF(BA24&lt;=12, 2, 3)))</f>
        <v>3</v>
      </c>
      <c r="BC24" t="s">
        <v>411</v>
      </c>
      <c r="BD24" t="s">
        <v>412</v>
      </c>
      <c r="BE24" s="3">
        <v>3</v>
      </c>
      <c r="BG24" s="3">
        <v>4</v>
      </c>
      <c r="BH24" s="2" t="s">
        <v>413</v>
      </c>
      <c r="BI24" s="3">
        <v>1</v>
      </c>
      <c r="BJ24" s="3">
        <v>1</v>
      </c>
      <c r="BK24" s="3">
        <v>1</v>
      </c>
      <c r="BL24" s="3">
        <v>1</v>
      </c>
      <c r="BM24" s="3">
        <v>1</v>
      </c>
      <c r="BN24" s="3">
        <v>1</v>
      </c>
      <c r="BO24" s="3">
        <v>2</v>
      </c>
      <c r="BP24" s="3">
        <v>1</v>
      </c>
      <c r="BQ24" s="3">
        <v>1</v>
      </c>
      <c r="BR24" s="3">
        <v>3</v>
      </c>
      <c r="BS24" s="3">
        <v>1</v>
      </c>
      <c r="BT24" s="3">
        <v>1</v>
      </c>
      <c r="BU24" s="3">
        <v>1</v>
      </c>
      <c r="BV24" s="3">
        <v>2</v>
      </c>
      <c r="BW24" s="3">
        <v>1</v>
      </c>
      <c r="BX24" s="3">
        <v>3</v>
      </c>
      <c r="BY24" s="3">
        <v>1</v>
      </c>
      <c r="BZ24" s="3">
        <v>1</v>
      </c>
      <c r="CA24" s="3">
        <v>2</v>
      </c>
      <c r="CB24" s="3">
        <v>1</v>
      </c>
      <c r="CC24" s="3">
        <v>1</v>
      </c>
      <c r="CD24" s="3">
        <v>4</v>
      </c>
      <c r="CE24" s="3">
        <v>1</v>
      </c>
      <c r="CF24" s="3">
        <v>1</v>
      </c>
      <c r="CG24" s="3">
        <v>1</v>
      </c>
      <c r="CH24" s="3">
        <v>1</v>
      </c>
      <c r="CI24" s="3">
        <v>1</v>
      </c>
      <c r="CJ24" s="3">
        <v>1</v>
      </c>
      <c r="CK24" s="3">
        <v>1</v>
      </c>
      <c r="CL24" s="3">
        <v>1</v>
      </c>
      <c r="CM24" s="3">
        <f>IF(SUM(BI24:BQ24,BS24:BW24,BY24:CC24,CE24:CJ24)=0, "", SUM(BI24:BQ24,BS24:BW24,BY24:CC24,CE24:CJ24))</f>
        <v>28</v>
      </c>
      <c r="CN24" s="3">
        <f>IF(SUM(CQ24, CR24, CS24, CT24, CU24)=0, "", IF(OR(CQ24&gt;=8, CR24&gt;=10, CS24&gt;=13, CT24&gt;=10, CU24&gt;=15), 1, 0))</f>
        <v>0</v>
      </c>
      <c r="CO24" s="3">
        <f>IF(SUM(BI24:BJ24,BL24,BM24,BN24,BO24,BU24,CA24,CH24,CJ24)=0, "", SUM(BI24:BJ24,BL24,BM24,BN24,BO24,BU24,CA24,CH24,CJ24))</f>
        <v>12</v>
      </c>
      <c r="CP24" s="3">
        <f>IF(SUM(BK24,BP24:BQ24,BS24:BT24,BV24:BW24,BY24:BZ24,CB24:CC24,CE24:CG24,CI24)=0, "", SUM(BK24,BP24:BQ24,BS24:BT24,BV24:BW24,BY24:BZ24,CB24:CC24,CE24:CG24,CI24))</f>
        <v>16</v>
      </c>
      <c r="CQ24" s="3">
        <f>IF(SUM(CB24:CC24,CE24:CF24,CI24)=0, "", SUM(CB24:CC24,CE24:CF24,CI24))</f>
        <v>5</v>
      </c>
      <c r="CR24" s="3">
        <f>IF(SUM(BQ24,BS24:BT24,BW24,BY24)=0, "", SUM(BQ24,BS24:BT24,BW24,BY24))</f>
        <v>5</v>
      </c>
      <c r="CS24" s="3">
        <f>IF(SUM(BK24,BP24,BV24,BZ24,CG24)=0, "", SUM(BK24,BP24,BV24,BZ24,CG24))</f>
        <v>6</v>
      </c>
      <c r="CT24" s="3">
        <f>IF(SUM(BI24:BJ24,BL24,BN24,CH24)=0, "", SUM(BI24:BJ24,BL24,BN24,CH24))</f>
        <v>5</v>
      </c>
      <c r="CU24" s="3">
        <f>IF(SUM(BM24,BO24,BU24,CA24,CJ24)=0, "", SUM(BM24,BO24,BU24,CA24,CJ24))</f>
        <v>7</v>
      </c>
      <c r="CV24" s="3">
        <f>IF(CQ24="", "", IF(CQ24&gt;=8, 1, 0))</f>
        <v>0</v>
      </c>
      <c r="CW24" s="3">
        <f>IF(CR24="", "", IF(CR24&gt;=10, 1, 0))</f>
        <v>0</v>
      </c>
      <c r="CX24" s="3">
        <f>IF(CS24="", "", IF(CS24&gt;=13, 1, 0))</f>
        <v>0</v>
      </c>
      <c r="CY24" s="3">
        <f>IF(CT24="", "", IF(CT24&gt;=10, 1, 0))</f>
        <v>0</v>
      </c>
      <c r="CZ24" s="3">
        <f>IF(CU24="", "", IF(CU24&gt;=15, 1, 0))</f>
        <v>0</v>
      </c>
      <c r="DA24" s="3">
        <f>IF(AND(BR24="", BX24="", CD24=""), "", IF(BR24=5,1,0) + IF(BX24=5,1,0) + IF(CD24=5,1,0))</f>
        <v>0</v>
      </c>
      <c r="DB24" s="2" t="s">
        <v>413</v>
      </c>
      <c r="DC24" s="5">
        <v>0</v>
      </c>
      <c r="DE24" s="5">
        <v>3</v>
      </c>
      <c r="DF24" s="6">
        <v>15</v>
      </c>
      <c r="DG24" s="5">
        <v>3</v>
      </c>
      <c r="DH24" s="6">
        <v>8</v>
      </c>
      <c r="DI24" s="5">
        <v>0</v>
      </c>
      <c r="DK24" s="5">
        <v>0</v>
      </c>
      <c r="DM24" s="5">
        <v>0</v>
      </c>
      <c r="DO24" s="5">
        <v>0</v>
      </c>
      <c r="DQ24" s="5">
        <v>1</v>
      </c>
      <c r="DR24" s="6">
        <v>15</v>
      </c>
      <c r="DS24" s="3">
        <v>5</v>
      </c>
      <c r="DT24" s="6">
        <v>15</v>
      </c>
      <c r="DU24" s="5">
        <v>1</v>
      </c>
      <c r="DV24" s="6">
        <v>14</v>
      </c>
      <c r="DW24" s="5">
        <v>0</v>
      </c>
      <c r="DY24" s="5">
        <v>4</v>
      </c>
      <c r="DZ24" s="6">
        <v>10</v>
      </c>
      <c r="EA24" s="5">
        <v>1</v>
      </c>
      <c r="EC24" s="5">
        <v>0</v>
      </c>
      <c r="EE24" s="5">
        <v>0</v>
      </c>
      <c r="EG24" s="5">
        <v>0</v>
      </c>
      <c r="EI24" s="5">
        <v>0</v>
      </c>
      <c r="EK24" s="3">
        <v>2</v>
      </c>
      <c r="EL24" s="3">
        <v>1</v>
      </c>
      <c r="EM24" s="3">
        <v>1</v>
      </c>
      <c r="EN24" s="2" t="s">
        <v>413</v>
      </c>
      <c r="EO24" s="3">
        <v>1</v>
      </c>
      <c r="EP24" s="3">
        <v>0</v>
      </c>
      <c r="EQ24" s="3">
        <v>0</v>
      </c>
      <c r="ER24" s="3">
        <v>1</v>
      </c>
      <c r="ES24" s="3">
        <v>1</v>
      </c>
      <c r="ET24" s="3">
        <v>1</v>
      </c>
      <c r="EU24" s="3">
        <v>0</v>
      </c>
      <c r="EV24" s="3">
        <v>0</v>
      </c>
      <c r="EW24" s="3">
        <v>2</v>
      </c>
      <c r="EX24" s="3">
        <v>0</v>
      </c>
      <c r="EY24" s="3">
        <v>1</v>
      </c>
      <c r="EZ24" s="3">
        <v>0</v>
      </c>
      <c r="FA24" s="3">
        <v>0</v>
      </c>
      <c r="FB24" s="3">
        <v>0</v>
      </c>
      <c r="FC24" s="3">
        <v>0</v>
      </c>
      <c r="FD24" s="3">
        <v>0</v>
      </c>
      <c r="FE24" s="3">
        <v>0</v>
      </c>
      <c r="FF24" s="3">
        <v>0</v>
      </c>
      <c r="FG24" s="3">
        <v>1</v>
      </c>
      <c r="FH24" s="3">
        <v>2</v>
      </c>
      <c r="FI24" s="3">
        <v>10</v>
      </c>
      <c r="FJ24" s="3">
        <v>0</v>
      </c>
      <c r="FK24" s="3">
        <v>0</v>
      </c>
      <c r="FL24" s="2" t="s">
        <v>413</v>
      </c>
      <c r="FM24" s="3">
        <v>3</v>
      </c>
      <c r="FN24" s="3">
        <v>2</v>
      </c>
      <c r="FO24" s="3">
        <v>3</v>
      </c>
      <c r="FP24" s="3">
        <v>3</v>
      </c>
      <c r="FQ24" s="3">
        <v>2</v>
      </c>
      <c r="FR24" s="3">
        <v>2</v>
      </c>
      <c r="FS24" s="4">
        <f>IF(COUNTBLANK(FM24:FR24)&gt;0, "", AVERAGE(FM24:FR24))</f>
        <v>2.5</v>
      </c>
      <c r="FT24" s="2" t="s">
        <v>413</v>
      </c>
      <c r="FU24" s="3">
        <v>0</v>
      </c>
      <c r="FV24" s="3">
        <v>0</v>
      </c>
      <c r="FW24" s="3">
        <v>2</v>
      </c>
      <c r="FX24" s="3">
        <v>1</v>
      </c>
      <c r="FY24" s="3">
        <v>0</v>
      </c>
      <c r="FZ24" s="3">
        <v>0</v>
      </c>
      <c r="GA24" s="3">
        <v>0</v>
      </c>
      <c r="GB24" s="3">
        <v>0</v>
      </c>
      <c r="GC24" s="3">
        <v>0</v>
      </c>
      <c r="GD24" s="3">
        <v>0</v>
      </c>
      <c r="GE24" s="3">
        <f>IF(COUNTBLANK(FU24:GC24)&gt;0, "", SUM(FU24:GC24))</f>
        <v>3</v>
      </c>
      <c r="GF24" s="2" t="s">
        <v>413</v>
      </c>
      <c r="GG24" s="3">
        <v>1</v>
      </c>
      <c r="GH24" s="3">
        <v>0</v>
      </c>
      <c r="GI24" s="3">
        <v>0</v>
      </c>
      <c r="GJ24" s="3">
        <v>0</v>
      </c>
      <c r="GK24" s="3">
        <v>0</v>
      </c>
      <c r="GL24" s="3">
        <v>0</v>
      </c>
      <c r="GM24" s="3">
        <v>0</v>
      </c>
      <c r="GN24" s="3">
        <f>IF(COUNTBLANK(GG24:GM24)&gt;0, "", SUM(GG24:GM24))</f>
        <v>1</v>
      </c>
      <c r="GO24" s="2" t="s">
        <v>413</v>
      </c>
      <c r="GP24" s="3">
        <v>1</v>
      </c>
      <c r="GQ24" s="3">
        <v>5</v>
      </c>
      <c r="GR24" s="3">
        <v>5</v>
      </c>
      <c r="GS24" s="3">
        <v>5</v>
      </c>
      <c r="GT24" s="3">
        <v>5</v>
      </c>
      <c r="GU24" s="3">
        <v>4</v>
      </c>
      <c r="GV24" s="3">
        <v>5</v>
      </c>
      <c r="GW24" s="3">
        <v>5</v>
      </c>
      <c r="GX24" s="3">
        <v>5</v>
      </c>
      <c r="GY24" s="3">
        <v>5</v>
      </c>
      <c r="GZ24" s="3">
        <v>4</v>
      </c>
      <c r="HA24" s="3">
        <v>5</v>
      </c>
      <c r="HB24" s="3">
        <v>3</v>
      </c>
      <c r="HC24" s="3">
        <v>5</v>
      </c>
      <c r="HD24" s="3">
        <v>4</v>
      </c>
      <c r="HE24" s="3">
        <v>5</v>
      </c>
      <c r="HF24" s="3">
        <v>5</v>
      </c>
      <c r="HG24" s="3">
        <v>5</v>
      </c>
      <c r="HH24" s="3">
        <v>5</v>
      </c>
      <c r="HI24" s="3">
        <f>IF(COUNTBLANK(GQ24:HH24)&gt;0, "", SUM(GQ24:HH24))</f>
        <v>85</v>
      </c>
      <c r="HJ24" s="2" t="s">
        <v>413</v>
      </c>
      <c r="HK24" s="3">
        <v>2</v>
      </c>
      <c r="HL24" s="3">
        <v>3</v>
      </c>
      <c r="HM24" s="3">
        <v>0</v>
      </c>
      <c r="HN24" s="3">
        <v>2</v>
      </c>
      <c r="HO24" s="3">
        <v>3</v>
      </c>
      <c r="HP24" s="3">
        <v>3</v>
      </c>
      <c r="HQ24" s="3">
        <v>0</v>
      </c>
      <c r="HR24" s="3">
        <v>0</v>
      </c>
      <c r="HS24" s="3">
        <v>2</v>
      </c>
      <c r="HT24" s="3">
        <v>2</v>
      </c>
      <c r="HU24" s="3">
        <v>3</v>
      </c>
      <c r="HV24" s="3">
        <v>3</v>
      </c>
      <c r="HW24" s="3">
        <v>0</v>
      </c>
      <c r="HX24" s="3">
        <v>3</v>
      </c>
      <c r="HY24" s="3">
        <v>1</v>
      </c>
      <c r="HZ24" s="3">
        <v>2</v>
      </c>
      <c r="IA24" s="3">
        <v>3</v>
      </c>
      <c r="IB24" s="3">
        <v>3</v>
      </c>
      <c r="IC24" s="3">
        <v>0</v>
      </c>
      <c r="ID24" s="3">
        <v>0</v>
      </c>
      <c r="IE24" s="3">
        <v>0</v>
      </c>
      <c r="IF24" s="3">
        <v>0</v>
      </c>
      <c r="IG24" s="3">
        <v>0</v>
      </c>
      <c r="IH24" s="3">
        <v>3</v>
      </c>
      <c r="II24" s="3">
        <v>0</v>
      </c>
      <c r="IJ24" s="3">
        <f>IF(COUNTA(HK24:II24)=0, "", SUM(HK24,HL24,HN24,HO24,HP24,HU24,HV24,HX24,HZ24,IA24,IB24,IH24))</f>
        <v>33</v>
      </c>
      <c r="IK24" s="3">
        <f>IF(COUNTA(HK24:II24)=0, "", SUM(HM24,HQ24,HR24,HS24,HT24,HW24,HY24,IC24,ID24,IE24,IF24,IG24,II24))</f>
        <v>5</v>
      </c>
      <c r="IL24" s="3">
        <v>2</v>
      </c>
      <c r="IM24" s="3">
        <v>2</v>
      </c>
      <c r="IN24" s="3">
        <v>0</v>
      </c>
      <c r="IO24" s="3">
        <v>1</v>
      </c>
      <c r="IP24" s="3">
        <v>3</v>
      </c>
      <c r="IQ24" s="3">
        <v>2</v>
      </c>
      <c r="IR24" s="3">
        <v>0</v>
      </c>
      <c r="IS24" s="3">
        <v>0</v>
      </c>
      <c r="IT24" s="3">
        <v>0</v>
      </c>
      <c r="IU24" s="3">
        <v>0</v>
      </c>
      <c r="IV24" s="3">
        <v>2</v>
      </c>
      <c r="IW24" s="3">
        <v>2</v>
      </c>
      <c r="IX24" s="3">
        <v>0</v>
      </c>
      <c r="IY24" s="3">
        <v>3</v>
      </c>
      <c r="IZ24" s="3">
        <v>0</v>
      </c>
      <c r="JA24" s="3">
        <v>1</v>
      </c>
      <c r="JB24" s="3">
        <v>1</v>
      </c>
      <c r="JC24" s="3">
        <v>0</v>
      </c>
      <c r="JD24" s="3">
        <v>3</v>
      </c>
      <c r="JE24" s="3">
        <v>0</v>
      </c>
      <c r="JF24" s="3">
        <v>0</v>
      </c>
      <c r="JG24" s="3">
        <v>0</v>
      </c>
      <c r="JH24" s="3">
        <v>0</v>
      </c>
      <c r="JI24" s="3">
        <v>3</v>
      </c>
      <c r="JJ24" s="3">
        <v>0</v>
      </c>
      <c r="JK24" s="3">
        <f>IF(COUNTA(IL24:JJ24)=0, "", SUM(IL24,IM24,IO24,IP24,IQ24,IV24,IW24,IY24,JA24,JB24,JC24,JI24))</f>
        <v>22</v>
      </c>
      <c r="JL24" s="3">
        <f>IF(COUNTA(IL24:JJ24)=0, "", SUM(IN24,IR24,IS24,IT24,IU24,IX24,IZ24,JD24,JE24,JF24,JG24,JH24,JJ24))</f>
        <v>3</v>
      </c>
      <c r="JM24" s="2" t="s">
        <v>413</v>
      </c>
      <c r="JN24" s="3">
        <v>1</v>
      </c>
      <c r="JO24" s="3">
        <v>1</v>
      </c>
      <c r="JP24" s="3">
        <v>2</v>
      </c>
      <c r="JQ24" s="3">
        <v>1</v>
      </c>
      <c r="JR24" s="3">
        <v>1</v>
      </c>
      <c r="JS24" s="3">
        <v>2</v>
      </c>
      <c r="JT24" s="3">
        <v>2</v>
      </c>
      <c r="JU24" s="3">
        <v>2</v>
      </c>
      <c r="JV24" s="3">
        <v>1</v>
      </c>
      <c r="JW24" s="3">
        <v>1</v>
      </c>
      <c r="JX24" s="3">
        <v>4</v>
      </c>
      <c r="JY24" s="3">
        <v>4</v>
      </c>
      <c r="JZ24" s="3">
        <v>4</v>
      </c>
      <c r="KA24" s="3">
        <v>1</v>
      </c>
      <c r="KB24" s="3">
        <v>4</v>
      </c>
      <c r="KC24" s="3">
        <v>3</v>
      </c>
      <c r="KD24" s="3">
        <v>4</v>
      </c>
      <c r="KE24" s="3">
        <v>5</v>
      </c>
      <c r="KF24" s="3">
        <v>1</v>
      </c>
      <c r="KG24" s="3">
        <v>3</v>
      </c>
      <c r="KH24" s="3">
        <v>4</v>
      </c>
      <c r="KI24" s="3">
        <v>3</v>
      </c>
      <c r="KJ24" s="3">
        <v>5</v>
      </c>
      <c r="KK24" s="3">
        <v>3</v>
      </c>
      <c r="KL24" s="3">
        <v>4</v>
      </c>
      <c r="KM24" s="3">
        <v>4</v>
      </c>
      <c r="KN24" s="3">
        <v>1</v>
      </c>
      <c r="KO24" s="3">
        <v>4</v>
      </c>
      <c r="KP24" s="3">
        <v>4</v>
      </c>
      <c r="KQ24" s="3">
        <v>2</v>
      </c>
      <c r="KR24" s="3">
        <v>2</v>
      </c>
      <c r="KS24" s="3">
        <v>1</v>
      </c>
      <c r="KT24" s="3">
        <v>5</v>
      </c>
      <c r="KU24" s="3">
        <v>3</v>
      </c>
      <c r="KV24" s="3">
        <v>4</v>
      </c>
      <c r="KW24" s="3">
        <v>5</v>
      </c>
      <c r="KX24" s="5">
        <f>IF(COUNTA(JN24:KW24)=0, "", SUM(JN24:KW24))</f>
        <v>101</v>
      </c>
      <c r="KY24" s="5">
        <f>IF(COUNTA(JN24:KW24)=0, "", SUM(JX24,JY24,KH24,KJ24,KL24,KP24))</f>
        <v>25</v>
      </c>
      <c r="KZ24" s="5">
        <f>IF(COUNTA(JN24:KW24)=0, "", SUM(JZ24,KE24,KG24,KM24,KT24))</f>
        <v>21</v>
      </c>
      <c r="LA24" s="5">
        <f>IF(COUNTA(JN24:KW24)=0, "", SUM(JP24,KA24,KF24,KK24,KN24,KS24))</f>
        <v>9</v>
      </c>
      <c r="LB24" s="5">
        <f>IF(COUNTA(JN24:KW24)=0, "", SUM(JO24,JS24,JU24,JW24,KD24,KU24))</f>
        <v>13</v>
      </c>
      <c r="LC24" s="5">
        <f>IF(COUNTA(JN24:KW24)=0, "", SUM(KB24,KC24,KI24,KO24,KQ24,KR24,KV24,KW24))</f>
        <v>27</v>
      </c>
      <c r="LD24" s="5">
        <f>IF(COUNTA(JN24:KW24)=0, "", SUM(JN24,JQ24,JR24,JT24,JV24))</f>
        <v>6</v>
      </c>
      <c r="LE24" s="2">
        <v>44544</v>
      </c>
      <c r="LF24" s="3">
        <v>10</v>
      </c>
      <c r="LG24" s="3">
        <v>20</v>
      </c>
      <c r="LH24" s="3">
        <v>10</v>
      </c>
      <c r="LI24" s="3">
        <v>0</v>
      </c>
      <c r="LJ24" s="3">
        <v>0</v>
      </c>
      <c r="LK24" s="3">
        <v>0</v>
      </c>
      <c r="LL24" s="3">
        <v>0</v>
      </c>
      <c r="LM24" s="3">
        <v>0</v>
      </c>
      <c r="LN24" s="3">
        <v>10</v>
      </c>
      <c r="LO24" s="3">
        <v>0</v>
      </c>
      <c r="LP24" s="3">
        <v>0</v>
      </c>
      <c r="LQ24" s="3">
        <v>0</v>
      </c>
      <c r="LR24" s="3">
        <v>0</v>
      </c>
      <c r="LS24" s="3">
        <v>10</v>
      </c>
      <c r="LT24" s="3">
        <v>10</v>
      </c>
      <c r="LU24" s="3">
        <v>0</v>
      </c>
      <c r="LV24" s="3">
        <v>10</v>
      </c>
      <c r="LW24" s="3">
        <v>0</v>
      </c>
      <c r="LX24" s="3">
        <v>0</v>
      </c>
      <c r="LY24" s="3">
        <v>0</v>
      </c>
      <c r="LZ24" s="3">
        <v>10</v>
      </c>
      <c r="MA24" s="3">
        <v>0</v>
      </c>
      <c r="MB24" s="3">
        <v>0</v>
      </c>
      <c r="MC24" s="3">
        <v>10</v>
      </c>
      <c r="MD24" s="3">
        <v>0</v>
      </c>
      <c r="ME24" s="3">
        <v>0</v>
      </c>
      <c r="MF24" s="3">
        <v>0</v>
      </c>
      <c r="MG24" s="3">
        <v>0</v>
      </c>
      <c r="MH24" s="26">
        <f>IF(COUNTBLANK(LF24:MG24)&gt;0, "", AVERAGE(LF24:MG24))</f>
        <v>3.5714285714285716</v>
      </c>
      <c r="MI24" s="26">
        <f>IF(COUNTA(LF24:MG24)=0, "", AVERAGE(LG24,LS24,LT24,LU24,LV24,LW24,LY24,MA24,MB24))</f>
        <v>5.5555555555555554</v>
      </c>
      <c r="MJ24" s="26">
        <f>IF(COUNTA(LF24:MG24)=0, "", AVERAGE(LH24,LI24,LJ24,LK24,LM24,LO24,MD24,ME24))</f>
        <v>1.25</v>
      </c>
      <c r="MK24" s="26">
        <f>IF(COUNTA(LF24:MG24)=0, "", AVERAGE(LL24,LP24,LQ24,LR24,MF24,MG24))</f>
        <v>0</v>
      </c>
      <c r="ML24" s="2" t="s">
        <v>413</v>
      </c>
      <c r="MM24" s="3">
        <v>2</v>
      </c>
      <c r="MN24" s="3">
        <v>2</v>
      </c>
      <c r="MO24" s="3">
        <v>2</v>
      </c>
      <c r="MP24" s="3">
        <v>2</v>
      </c>
      <c r="MQ24" s="3">
        <v>2</v>
      </c>
      <c r="MR24" s="3">
        <v>1</v>
      </c>
      <c r="MS24" s="3">
        <v>1</v>
      </c>
      <c r="MT24" s="3">
        <v>3</v>
      </c>
      <c r="MU24" s="3">
        <v>1</v>
      </c>
      <c r="MV24" s="3">
        <v>1</v>
      </c>
      <c r="MW24" s="3">
        <v>1</v>
      </c>
      <c r="MX24" s="3">
        <v>4</v>
      </c>
      <c r="MY24" s="3">
        <v>1</v>
      </c>
      <c r="MZ24" s="3">
        <v>3</v>
      </c>
      <c r="NA24" s="3">
        <v>1</v>
      </c>
      <c r="NB24" s="3">
        <v>1</v>
      </c>
      <c r="NC24" s="3">
        <v>2</v>
      </c>
      <c r="ND24" s="3">
        <v>1</v>
      </c>
      <c r="NE24" s="3">
        <v>3</v>
      </c>
      <c r="NF24" s="3">
        <v>1</v>
      </c>
      <c r="NG24" s="3">
        <f>IF(COUNTA(MM24:NF24)=0, "", SUM(MM24:NF24))</f>
        <v>35</v>
      </c>
      <c r="NH24" s="2" t="s">
        <v>413</v>
      </c>
      <c r="NI24" s="3">
        <v>4</v>
      </c>
      <c r="NJ24" s="3">
        <v>5</v>
      </c>
      <c r="NK24" s="3">
        <v>5</v>
      </c>
      <c r="NL24" s="3">
        <v>5</v>
      </c>
      <c r="NM24" s="3">
        <v>4</v>
      </c>
      <c r="NN24" s="3">
        <v>4</v>
      </c>
      <c r="NO24" s="3">
        <v>5</v>
      </c>
      <c r="NP24" s="3">
        <v>4</v>
      </c>
      <c r="NQ24" s="3">
        <v>5</v>
      </c>
      <c r="NR24" s="3">
        <v>5</v>
      </c>
      <c r="NS24" s="3">
        <v>3</v>
      </c>
      <c r="NT24" s="3">
        <v>4</v>
      </c>
      <c r="NU24" s="3">
        <v>4</v>
      </c>
      <c r="NV24" s="3">
        <v>5</v>
      </c>
      <c r="NW24" s="3">
        <v>2</v>
      </c>
      <c r="NX24" s="3">
        <v>3</v>
      </c>
      <c r="NY24" s="3">
        <v>2</v>
      </c>
      <c r="NZ24" s="3">
        <v>5</v>
      </c>
      <c r="OA24" s="3">
        <v>3</v>
      </c>
      <c r="OB24" s="3">
        <v>4</v>
      </c>
      <c r="OC24" s="3">
        <v>3</v>
      </c>
      <c r="OD24" s="3">
        <v>4</v>
      </c>
      <c r="OE24" s="3">
        <v>5</v>
      </c>
      <c r="OF24" s="3">
        <v>3</v>
      </c>
      <c r="OG24" s="3">
        <v>1</v>
      </c>
      <c r="OH24" s="3">
        <v>4</v>
      </c>
      <c r="OI24" s="3">
        <v>3</v>
      </c>
      <c r="OJ24" s="3">
        <v>4</v>
      </c>
      <c r="OK24" s="3">
        <f>IF(COUNTA(NI24:OJ24)=0, "", SUM(NK24,NP24,NS24,NW24,OC24,OG24,OJ24))</f>
        <v>22</v>
      </c>
      <c r="OL24" s="3">
        <f>IF(COUNTA(NI24:OJ24)=0, "", SUM(NJ24,NL24,NQ24,NV24,NZ24,OB24,OD24))</f>
        <v>33</v>
      </c>
      <c r="OM24" s="3">
        <f>IF(COUNTA(NI24:OJ24)=0, "", SUM(NN24,NR24,NU24,NY24,OA24,OF24,OI24))</f>
        <v>24</v>
      </c>
      <c r="ON24" s="3">
        <f>IF(COUNTA(NI24:OJ24)=0, "", SUM(NI24,NM24,NO24,NT24,NX24,OE24,OH24))</f>
        <v>29</v>
      </c>
      <c r="OO24" t="s">
        <v>6</v>
      </c>
      <c r="OP24">
        <v>1</v>
      </c>
      <c r="OQ24" s="2">
        <v>44662</v>
      </c>
      <c r="OR24" s="3">
        <v>30</v>
      </c>
      <c r="OS24" s="3">
        <v>30</v>
      </c>
      <c r="OT24" s="3">
        <v>0</v>
      </c>
      <c r="OU24" s="3">
        <v>0</v>
      </c>
      <c r="OV24" s="3">
        <v>0</v>
      </c>
      <c r="OW24" s="3">
        <v>0</v>
      </c>
      <c r="OX24" s="3">
        <v>0</v>
      </c>
      <c r="OY24" s="3">
        <v>0</v>
      </c>
      <c r="OZ24" s="3">
        <v>0</v>
      </c>
      <c r="PA24" s="3">
        <v>0</v>
      </c>
      <c r="PB24" s="3">
        <v>0</v>
      </c>
      <c r="PC24" s="3">
        <v>0</v>
      </c>
      <c r="PD24" s="3">
        <v>0</v>
      </c>
      <c r="PE24" s="3">
        <v>10</v>
      </c>
      <c r="PF24" s="3">
        <v>10</v>
      </c>
      <c r="PG24" s="3">
        <v>0</v>
      </c>
      <c r="PH24" s="3">
        <v>30</v>
      </c>
      <c r="PI24" s="3">
        <v>0</v>
      </c>
      <c r="PJ24" s="3">
        <v>0</v>
      </c>
      <c r="PK24" s="3">
        <v>0</v>
      </c>
      <c r="PL24" s="3">
        <v>0</v>
      </c>
      <c r="PM24" s="3">
        <v>0</v>
      </c>
      <c r="PN24" s="3">
        <v>0</v>
      </c>
      <c r="PO24" s="3">
        <v>10</v>
      </c>
      <c r="PP24" s="3">
        <v>0</v>
      </c>
      <c r="PQ24" s="3">
        <v>0</v>
      </c>
      <c r="PR24" s="3">
        <v>0</v>
      </c>
      <c r="PS24" s="3">
        <v>0</v>
      </c>
      <c r="PT24" s="26">
        <f>IF(COUNTBLANK(OR24:PS24)&gt;0, "", AVERAGE(OR24:PS24))</f>
        <v>4.2857142857142856</v>
      </c>
      <c r="PU24" s="26">
        <f>IF(COUNTA(OR24:PS24)=0, "", AVERAGE(OS24,PE24,PF24,PG24,PH24,PI24,PK24,PM24,PN24))</f>
        <v>8.8888888888888893</v>
      </c>
      <c r="PV24" s="26">
        <f>IF(COUNTA(OR24:PS24)=0, "", AVERAGE(OT24,OU24,OV24,OW24,OY24,PA24,PP24,PQ24))</f>
        <v>0</v>
      </c>
      <c r="PW24" s="26">
        <f>IF(COUNTA(OR24:PS24)=0, "", AVERAGE(OX24,PB24,PC24,PD24,PR24,PS24))</f>
        <v>0</v>
      </c>
      <c r="PX24" s="2" t="s">
        <v>414</v>
      </c>
      <c r="PY24" s="3">
        <v>1</v>
      </c>
      <c r="PZ24" s="3">
        <v>1</v>
      </c>
      <c r="QA24" s="3">
        <v>1</v>
      </c>
      <c r="QB24" s="3">
        <v>2</v>
      </c>
      <c r="QC24" s="3">
        <v>2</v>
      </c>
      <c r="QD24" s="3">
        <v>0</v>
      </c>
      <c r="QE24" s="3">
        <v>1</v>
      </c>
      <c r="QF24" s="3">
        <v>0</v>
      </c>
      <c r="QG24" s="3">
        <v>0</v>
      </c>
      <c r="QH24" s="3">
        <v>1</v>
      </c>
      <c r="QI24" s="3">
        <f>IF(COUNTBLANK(PY24:QG24)&gt;0, "", SUM(PY24:QG24))</f>
        <v>8</v>
      </c>
      <c r="QJ24" s="2" t="s">
        <v>7</v>
      </c>
      <c r="QK24" s="3">
        <v>2</v>
      </c>
      <c r="QL24" s="3">
        <v>1</v>
      </c>
      <c r="QM24" s="3">
        <v>2</v>
      </c>
      <c r="QN24" s="3">
        <v>0</v>
      </c>
      <c r="QO24" s="3">
        <v>1</v>
      </c>
      <c r="QP24" s="3">
        <v>1</v>
      </c>
      <c r="QQ24" s="3">
        <v>1</v>
      </c>
      <c r="QR24" s="3">
        <v>0</v>
      </c>
      <c r="QS24" s="3">
        <v>0</v>
      </c>
      <c r="QT24" s="3">
        <v>1</v>
      </c>
      <c r="QU24" s="3">
        <f>IF(COUNTBLANK(QK24:QS24)&gt;0, "", SUM(QK24:QS24))</f>
        <v>8</v>
      </c>
      <c r="QV24" s="2" t="s">
        <v>219</v>
      </c>
      <c r="QW24" s="3">
        <v>1</v>
      </c>
      <c r="QX24" s="3">
        <v>1</v>
      </c>
      <c r="QY24" s="3">
        <v>3</v>
      </c>
      <c r="QZ24" s="3">
        <v>2</v>
      </c>
      <c r="RA24" s="3">
        <v>1</v>
      </c>
      <c r="RB24" s="3">
        <v>1</v>
      </c>
      <c r="RC24" s="3">
        <v>2</v>
      </c>
      <c r="RD24" s="3">
        <v>1</v>
      </c>
      <c r="RE24" s="3">
        <v>0</v>
      </c>
      <c r="RF24" s="3">
        <v>1</v>
      </c>
      <c r="RG24" s="3">
        <f>IF(COUNTBLANK(QW24:RE24)&gt;0, "", SUM(QW24:RE24))</f>
        <v>12</v>
      </c>
      <c r="RH24" s="2" t="s">
        <v>414</v>
      </c>
      <c r="RI24" s="3">
        <v>1</v>
      </c>
      <c r="RJ24" s="3">
        <v>0</v>
      </c>
      <c r="RK24" s="3">
        <v>1</v>
      </c>
      <c r="RL24" s="3">
        <v>0</v>
      </c>
      <c r="RM24" s="3">
        <v>0</v>
      </c>
      <c r="RN24" s="3">
        <v>1</v>
      </c>
      <c r="RO24" s="3">
        <v>1</v>
      </c>
      <c r="RP24" s="3">
        <f>IF(COUNTBLANK(RI24:RO24)&gt;0, "", SUM(RI24:RO24))</f>
        <v>4</v>
      </c>
      <c r="RQ24" s="2" t="s">
        <v>7</v>
      </c>
      <c r="RR24" s="3">
        <v>1</v>
      </c>
      <c r="RS24" s="3">
        <v>2</v>
      </c>
      <c r="RT24" s="3">
        <v>2</v>
      </c>
      <c r="RU24" s="3">
        <v>2</v>
      </c>
      <c r="RV24" s="3">
        <v>0</v>
      </c>
      <c r="RW24" s="3">
        <v>0</v>
      </c>
      <c r="RX24" s="3">
        <v>2</v>
      </c>
      <c r="RY24" s="3">
        <f>IF(COUNTBLANK(RR24:RX24)&gt;0, "", SUM(RR24:RX24))</f>
        <v>9</v>
      </c>
      <c r="RZ24" s="2" t="s">
        <v>219</v>
      </c>
      <c r="SA24" s="3">
        <v>1</v>
      </c>
      <c r="SB24" s="3">
        <v>1</v>
      </c>
      <c r="SC24" s="3">
        <v>1</v>
      </c>
      <c r="SD24" s="3">
        <v>1</v>
      </c>
      <c r="SE24" s="3">
        <v>0</v>
      </c>
      <c r="SF24" s="3">
        <v>1</v>
      </c>
      <c r="SG24" s="3">
        <v>0</v>
      </c>
      <c r="SH24" s="3">
        <f>IF(COUNTBLANK(SA24:SG24)&gt;0, "", SUM(SA24:SG24))</f>
        <v>5</v>
      </c>
      <c r="SI24" s="2" t="s">
        <v>414</v>
      </c>
      <c r="SJ24" s="3">
        <v>5</v>
      </c>
      <c r="SK24" s="3">
        <v>4</v>
      </c>
      <c r="SL24" s="3">
        <v>4</v>
      </c>
      <c r="SM24" s="3">
        <v>4</v>
      </c>
      <c r="SN24" s="3">
        <v>3</v>
      </c>
      <c r="SO24" s="3">
        <v>2</v>
      </c>
      <c r="SP24" s="5">
        <v>5</v>
      </c>
      <c r="SQ24" s="3">
        <v>1</v>
      </c>
      <c r="SR24" s="3">
        <v>4</v>
      </c>
      <c r="SS24" s="3">
        <v>2</v>
      </c>
      <c r="ST24" s="3">
        <v>4</v>
      </c>
      <c r="SU24" s="3">
        <v>4</v>
      </c>
      <c r="SV24" s="3">
        <v>4</v>
      </c>
      <c r="SW24" s="3">
        <v>4</v>
      </c>
      <c r="SX24" s="3">
        <v>4</v>
      </c>
      <c r="SY24" s="3">
        <v>4</v>
      </c>
      <c r="SZ24" s="3">
        <v>1</v>
      </c>
      <c r="TA24" s="3">
        <v>5</v>
      </c>
      <c r="TB24" s="3">
        <v>5</v>
      </c>
      <c r="TC24" s="3">
        <f>IF(COUNTBLANK(SJ24:TB24)&gt;0, "", SUM(SJ24:TB24))</f>
        <v>69</v>
      </c>
      <c r="TD24" s="3">
        <f>IF(COUNTBLANK(SJ24:TB24)&gt;0, "", SUM(SL24,SO24,SR24,SS24,ST24,SU24,SV24,SX24,SY24,TB24))</f>
        <v>37</v>
      </c>
      <c r="TE24" s="3">
        <f>IF(COUNTBLANK(SJ24:TB24)&gt;0, "", SUM(SJ24,SK24,SM24,SN24,SQ24,SW24,SZ24,TA24))</f>
        <v>27</v>
      </c>
      <c r="TF24" s="2" t="s">
        <v>7</v>
      </c>
      <c r="TG24" s="3">
        <v>4</v>
      </c>
      <c r="TH24" s="3">
        <v>4</v>
      </c>
      <c r="TI24" s="3">
        <v>3</v>
      </c>
      <c r="TJ24" s="3">
        <v>4</v>
      </c>
      <c r="TK24" s="3">
        <v>3</v>
      </c>
      <c r="TL24" s="3">
        <v>2</v>
      </c>
      <c r="TM24" s="3">
        <v>5</v>
      </c>
      <c r="TN24" s="3">
        <v>2</v>
      </c>
      <c r="TO24" s="3">
        <v>5</v>
      </c>
      <c r="TP24" s="3">
        <v>3</v>
      </c>
      <c r="TQ24" s="3">
        <v>3</v>
      </c>
      <c r="TR24" s="3">
        <v>5</v>
      </c>
      <c r="TS24" s="3">
        <v>4</v>
      </c>
      <c r="TT24" s="3">
        <v>4</v>
      </c>
      <c r="TU24" s="3">
        <v>5</v>
      </c>
      <c r="TV24" s="3">
        <v>4</v>
      </c>
      <c r="TW24" s="3">
        <v>2</v>
      </c>
      <c r="TX24" s="3">
        <v>5</v>
      </c>
      <c r="TY24" s="3">
        <v>5</v>
      </c>
      <c r="TZ24" s="3">
        <f>IF(COUNTBLANK(TG24:TY24)&gt;0, "", SUM(TG24:TY24))</f>
        <v>72</v>
      </c>
      <c r="UA24" s="3">
        <f>IF(COUNTBLANK(TG24:TY24)&gt;0, "", SUM(TI24,TL24,TO24,TP24,TQ24,TR24,TS24,TU24,TV24,TY24))</f>
        <v>39</v>
      </c>
      <c r="UB24" s="3">
        <f>IF(COUNTBLANK(TG24:TY24)&gt;0, "", SUM(TG24,TH24,TJ24,TK24,TN24,TT24,TW24,TX24))</f>
        <v>28</v>
      </c>
      <c r="UC24" s="2" t="s">
        <v>219</v>
      </c>
      <c r="UD24" s="3">
        <v>5</v>
      </c>
      <c r="UE24" s="3">
        <v>4</v>
      </c>
      <c r="UF24" s="3">
        <v>4</v>
      </c>
      <c r="UG24" s="3">
        <v>4</v>
      </c>
      <c r="UH24" s="3">
        <v>3</v>
      </c>
      <c r="UI24" s="3">
        <v>5</v>
      </c>
      <c r="UJ24" s="3">
        <v>5</v>
      </c>
      <c r="UK24" s="3">
        <v>4</v>
      </c>
      <c r="UL24" s="3">
        <v>4</v>
      </c>
      <c r="UM24" s="3">
        <v>3</v>
      </c>
      <c r="UN24" s="3">
        <v>4</v>
      </c>
      <c r="UO24" s="3">
        <v>4</v>
      </c>
      <c r="UP24" s="3">
        <v>5</v>
      </c>
      <c r="UQ24" s="3">
        <v>3</v>
      </c>
      <c r="UR24" s="3">
        <v>4</v>
      </c>
      <c r="US24" s="3">
        <v>5</v>
      </c>
      <c r="UT24" s="3">
        <v>3</v>
      </c>
      <c r="UU24" s="3">
        <v>5</v>
      </c>
      <c r="UV24" s="3">
        <v>5</v>
      </c>
      <c r="UW24" s="3">
        <f>IF(COUNTBLANK(UD24:UV24)&gt;0, "", SUM(UD24:UV24))</f>
        <v>79</v>
      </c>
      <c r="UX24" s="3">
        <f>IF(COUNTBLANK(UD24:UV24)&gt;0, "", SUM(UF24,UI24,UL24,UM24,UN24,UO24,UP24,UR24,US24,UV24))</f>
        <v>43</v>
      </c>
      <c r="UY24" s="3">
        <f>IF(COUNTBLANK(UD24:UV24)&gt;0, "", SUM(UD24,UE24,UG24,UH24,UK24,UQ24,UT24,UU24))</f>
        <v>31</v>
      </c>
      <c r="UZ24" s="2">
        <v>44907</v>
      </c>
      <c r="VA24" s="2">
        <v>44849</v>
      </c>
      <c r="VB24" s="3">
        <v>2</v>
      </c>
      <c r="VC24" s="3">
        <v>1</v>
      </c>
      <c r="VE24" s="3">
        <v>36</v>
      </c>
      <c r="VF24" s="3">
        <v>3750</v>
      </c>
      <c r="VG24" s="3">
        <v>1</v>
      </c>
      <c r="VH24" s="3">
        <v>1</v>
      </c>
      <c r="VK24" s="3">
        <v>2</v>
      </c>
      <c r="VL24" s="3">
        <v>1</v>
      </c>
      <c r="VM24" t="s">
        <v>415</v>
      </c>
      <c r="VN24" s="2" t="s">
        <v>416</v>
      </c>
      <c r="VO24" s="3">
        <v>0</v>
      </c>
      <c r="VP24" s="3">
        <v>0</v>
      </c>
      <c r="VQ24" s="3">
        <v>1</v>
      </c>
      <c r="VR24" s="3">
        <v>0</v>
      </c>
      <c r="VS24" s="3">
        <v>0</v>
      </c>
      <c r="VT24" s="3">
        <v>1</v>
      </c>
      <c r="VU24" s="3">
        <v>1</v>
      </c>
      <c r="VV24" s="3">
        <v>1</v>
      </c>
      <c r="VW24" s="3">
        <v>1</v>
      </c>
      <c r="VX24" s="3">
        <v>1</v>
      </c>
      <c r="VY24" s="3">
        <v>1</v>
      </c>
      <c r="VZ24" s="3">
        <v>1</v>
      </c>
      <c r="WA24" s="3">
        <v>0</v>
      </c>
      <c r="WB24" s="3">
        <v>0</v>
      </c>
      <c r="WC24" s="3">
        <v>0</v>
      </c>
      <c r="WD24" s="3">
        <v>0</v>
      </c>
      <c r="WE24" s="3">
        <v>0</v>
      </c>
      <c r="WF24" s="3">
        <v>0</v>
      </c>
      <c r="WG24" s="3">
        <v>0</v>
      </c>
      <c r="WH24" s="3">
        <v>0</v>
      </c>
      <c r="WI24" s="3">
        <v>2</v>
      </c>
      <c r="WJ24" s="3">
        <v>0</v>
      </c>
      <c r="WK24" s="3">
        <v>0</v>
      </c>
      <c r="WL24" s="3">
        <v>0</v>
      </c>
      <c r="WM24" s="3">
        <v>0</v>
      </c>
      <c r="WN24" s="3">
        <v>1</v>
      </c>
      <c r="WO24" s="3">
        <v>0</v>
      </c>
      <c r="WP24" s="3">
        <v>0</v>
      </c>
      <c r="WQ24" s="3">
        <v>0</v>
      </c>
      <c r="WR24" s="3">
        <f>IF(COUNTBLANK(VO24:WQ24)&gt;0, "", SUM(VQ24:WJ24))</f>
        <v>10</v>
      </c>
      <c r="WS24" s="3">
        <f>IF(COUNTBLANK(VO24:WQ24)&gt;0, "", SUM(VQ24:VZ24))</f>
        <v>8</v>
      </c>
      <c r="WT24" s="3">
        <f>IF(COUNTBLANK(VO24:WQ24)&gt;0, "", SUM(WA24:WL24))</f>
        <v>2</v>
      </c>
      <c r="WU24" s="3">
        <f>IF(COUNTBLANK(VO24:WQ24)&gt;0, "", SUM(WK24:WL24))</f>
        <v>0</v>
      </c>
      <c r="WV24" s="3">
        <f>IF(COUNTA(VO24:WQ24)=0, "", IF(AND(OR(VO24=1, VP24=1), OR(VQ24&gt;=1, VR24&gt;=1, VS24&gt;=1, VT24&gt;=1, VU24&gt;=1), OR(VV24&gt;=1, VW24&gt;=1), COUNTIF(VX24:WD24, "&gt;=1")&gt;=2, COUNTIF(WE24:WJ24, "&gt;=1")&gt;=2, OR(WN24=1, WN24=2), OR(WO24&gt;=1, WP24&gt;=1), WQ24&lt;1), 1, 0))</f>
        <v>0</v>
      </c>
      <c r="WW24" s="3">
        <f>IF(COUNTBLANK(VO24:WQ24)&gt;0, "", SUM(VQ24:VU24))</f>
        <v>3</v>
      </c>
      <c r="WX24" s="3">
        <f>IF(COUNTBLANK(VO24:WQ24)&gt;0, "", SUM(VV24:VW24))</f>
        <v>2</v>
      </c>
      <c r="WY24" s="3">
        <f>IF(COUNTBLANK(VO24:WQ24)&gt;0, "", SUM(VX24:WD24))</f>
        <v>3</v>
      </c>
      <c r="WZ24" s="3">
        <f>IF(COUNTBLANK(VO24:WQ24)&gt;0, "", SUM(WE24:WJ24))</f>
        <v>2</v>
      </c>
      <c r="XA24" s="2" t="s">
        <v>416</v>
      </c>
      <c r="XB24" s="3">
        <v>0</v>
      </c>
      <c r="XC24" s="3">
        <v>0</v>
      </c>
      <c r="XD24" s="3">
        <v>0</v>
      </c>
      <c r="XE24" s="3">
        <v>2</v>
      </c>
      <c r="XF24" s="3">
        <v>2</v>
      </c>
      <c r="XG24" s="3">
        <v>0</v>
      </c>
      <c r="XH24" s="3">
        <v>1</v>
      </c>
      <c r="XI24" s="3">
        <v>0</v>
      </c>
      <c r="XJ24" s="3">
        <v>0</v>
      </c>
      <c r="XK24" s="3">
        <v>0</v>
      </c>
      <c r="XL24" s="3">
        <f>IF(COUNTBLANK(XB24:XJ24)&gt;0, "", SUM(XB24:XJ24))</f>
        <v>5</v>
      </c>
      <c r="XM24" s="2" t="s">
        <v>416</v>
      </c>
      <c r="XN24" s="3">
        <v>0</v>
      </c>
      <c r="XO24" s="3">
        <v>0</v>
      </c>
      <c r="XP24" s="3">
        <v>0</v>
      </c>
      <c r="XQ24" s="3">
        <v>0</v>
      </c>
      <c r="XR24" s="3">
        <v>0</v>
      </c>
      <c r="XS24" s="3">
        <v>0</v>
      </c>
      <c r="XT24" s="3">
        <v>0</v>
      </c>
      <c r="XU24" s="3">
        <f>IF(COUNTBLANK(XN24:XT24)&gt;0, "", SUM(XN24:XT24))</f>
        <v>0</v>
      </c>
      <c r="XV24" s="2" t="s">
        <v>416</v>
      </c>
      <c r="XW24" s="3">
        <v>4</v>
      </c>
      <c r="XX24" s="3">
        <v>5</v>
      </c>
      <c r="XY24" s="3">
        <v>5</v>
      </c>
      <c r="XZ24" s="5">
        <v>5</v>
      </c>
      <c r="YA24" s="5">
        <v>3.6</v>
      </c>
      <c r="YB24" s="5">
        <v>5</v>
      </c>
      <c r="YC24" s="5">
        <v>5</v>
      </c>
      <c r="YD24" s="5">
        <v>5</v>
      </c>
      <c r="YE24" s="5">
        <v>3</v>
      </c>
      <c r="YF24" s="5">
        <v>3.6</v>
      </c>
      <c r="YG24" s="5">
        <v>3</v>
      </c>
      <c r="YH24" s="5">
        <v>5</v>
      </c>
      <c r="YI24" s="5">
        <v>5</v>
      </c>
      <c r="YJ24" s="5">
        <v>5</v>
      </c>
      <c r="YK24" s="5">
        <v>3.6</v>
      </c>
      <c r="YL24" s="5">
        <v>2.2999999999999998</v>
      </c>
      <c r="YM24" s="5">
        <v>2.2999999999999998</v>
      </c>
      <c r="YN24" s="5">
        <v>3.6</v>
      </c>
      <c r="YO24" s="5">
        <v>3.6</v>
      </c>
      <c r="YP24" s="5">
        <f>IF(COUNTBLANK(XW24:YO24)&gt;0, "", SUM(XW24:YO24))</f>
        <v>77.59999999999998</v>
      </c>
      <c r="YQ24" s="5">
        <f>IF(COUNTBLANK(XW24:YO24)&gt;0, "", SUM(XY24,XZ24,YA24,YB24,YC24,YF24,YJ24,YN24,YO24))</f>
        <v>39.400000000000006</v>
      </c>
      <c r="YR24" s="5">
        <f>IF(COUNTBLANK(XW24:YO24)&gt;0, "", SUM(XW24,XX24,YK24,YL24,YM24))</f>
        <v>17.2</v>
      </c>
      <c r="YS24" s="5">
        <f>IF(COUNTBLANK(XW24:YO24)&gt;0, "", SUM(YD24,YE24,YG24,YH24,YI24))</f>
        <v>21</v>
      </c>
      <c r="YT24" s="2">
        <v>44907</v>
      </c>
      <c r="YU24" s="3">
        <v>0</v>
      </c>
      <c r="YV24" s="3">
        <v>10</v>
      </c>
      <c r="YW24" s="3">
        <v>0</v>
      </c>
      <c r="YX24" s="3">
        <v>0</v>
      </c>
      <c r="YY24" s="3">
        <v>0</v>
      </c>
      <c r="YZ24" s="3">
        <v>0</v>
      </c>
      <c r="ZA24" s="3">
        <v>0</v>
      </c>
      <c r="ZB24" s="3">
        <v>0</v>
      </c>
      <c r="ZC24" s="3">
        <v>0</v>
      </c>
      <c r="ZD24" s="3">
        <v>0</v>
      </c>
      <c r="ZE24" s="3">
        <v>0</v>
      </c>
      <c r="ZF24" s="3">
        <v>0</v>
      </c>
      <c r="ZG24" s="3">
        <v>0</v>
      </c>
      <c r="ZH24" s="3">
        <v>0</v>
      </c>
      <c r="ZI24" s="3">
        <v>0</v>
      </c>
      <c r="ZJ24" s="3">
        <v>0</v>
      </c>
      <c r="ZK24" s="3">
        <v>10</v>
      </c>
      <c r="ZL24" s="3">
        <v>0</v>
      </c>
      <c r="ZM24" s="3">
        <v>0</v>
      </c>
      <c r="ZN24" s="3">
        <v>0</v>
      </c>
      <c r="ZO24" s="3">
        <v>0</v>
      </c>
      <c r="ZP24" s="3">
        <v>0</v>
      </c>
      <c r="ZQ24" s="3">
        <v>0</v>
      </c>
      <c r="ZR24" s="3">
        <v>0</v>
      </c>
      <c r="ZS24" s="3">
        <v>0</v>
      </c>
      <c r="ZT24" s="3">
        <v>0</v>
      </c>
      <c r="ZU24" s="3">
        <v>0</v>
      </c>
      <c r="ZV24" s="3">
        <v>0</v>
      </c>
      <c r="ZW24" s="26">
        <f>IF(COUNTBLANK(YU24:ZV24)&gt;0, "", AVERAGE(YU24:ZV24))</f>
        <v>0.7142857142857143</v>
      </c>
      <c r="ZX24" s="26">
        <f>IF(COUNTA(YU24:ZV24)=0, "", AVERAGE(YV24,ZH24,ZI24,ZJ24,ZK24,ZL24,ZN24,ZP24,ZQ24))</f>
        <v>2.2222222222222223</v>
      </c>
      <c r="ZY24" s="26">
        <f>IF(COUNTA(YU24:ZV24)=0, "", AVERAGE(YW24,YX24,YY24,YZ24,ZB24,ZD24,ZS24,ZT24))</f>
        <v>0</v>
      </c>
      <c r="ZZ24" s="26">
        <f>IF(COUNTA(YU24:ZV24)=0, "", AVERAGE(ZA24,ZE24,ZF24,ZG24,ZU24,ZV24))</f>
        <v>0</v>
      </c>
      <c r="AAA24" s="2" t="s">
        <v>416</v>
      </c>
      <c r="AAB24" s="3">
        <v>1</v>
      </c>
      <c r="AAC24" s="3">
        <v>1</v>
      </c>
      <c r="AAD24" s="3">
        <v>1</v>
      </c>
      <c r="AAE24" s="3">
        <v>2</v>
      </c>
      <c r="AAF24" s="3">
        <v>2</v>
      </c>
      <c r="AAG24" s="3">
        <v>1</v>
      </c>
      <c r="AAH24" s="3">
        <v>3</v>
      </c>
      <c r="AAI24" s="3">
        <v>1</v>
      </c>
      <c r="AAJ24" s="3">
        <v>1</v>
      </c>
      <c r="AAK24" s="3">
        <v>3</v>
      </c>
      <c r="AAL24" s="3">
        <v>1</v>
      </c>
      <c r="AAM24" s="3">
        <v>1</v>
      </c>
      <c r="AAN24" s="3">
        <v>1</v>
      </c>
      <c r="AAO24" s="3">
        <v>2</v>
      </c>
      <c r="AAP24" s="3">
        <v>1</v>
      </c>
      <c r="AAQ24" s="3">
        <v>3</v>
      </c>
      <c r="AAR24" s="3">
        <v>1</v>
      </c>
      <c r="AAS24" s="3">
        <v>1</v>
      </c>
      <c r="AAT24" s="3">
        <v>2</v>
      </c>
      <c r="AAU24" s="3">
        <v>1</v>
      </c>
      <c r="AAV24" s="3">
        <v>1</v>
      </c>
      <c r="AAW24" s="3">
        <v>3</v>
      </c>
      <c r="AAX24" s="3">
        <v>1</v>
      </c>
      <c r="AAY24" s="3">
        <v>2</v>
      </c>
      <c r="AAZ24" s="3">
        <v>1</v>
      </c>
      <c r="ABA24" s="3">
        <v>1</v>
      </c>
      <c r="ABB24" s="3">
        <v>1</v>
      </c>
      <c r="ABC24" s="3">
        <v>1</v>
      </c>
      <c r="ABD24" s="3">
        <v>1</v>
      </c>
      <c r="ABE24" s="3">
        <v>1</v>
      </c>
      <c r="ABF24" s="3">
        <f>IF(SUM(AAB24:AAJ24,AAL24:AAP24,AAR24:AAV24,AAX24:ABC24)=0, "", SUM(AAB24:AAJ24,AAL24:AAP24,AAR24:AAV24,AAX24:ABC24))</f>
        <v>32</v>
      </c>
      <c r="ABG24" s="3">
        <f>IF(SUM(ABJ24, ABK24, ABL24, ABM24, ABN24)=0, "", IF(OR(ABJ24&gt;=8, ABK24&gt;=10, ABL24&gt;=13, ABM24&gt;=10, ABN24&gt;=15), 1, 0))</f>
        <v>0</v>
      </c>
      <c r="ABH24" s="3">
        <f>IF(SUM(AAB24:AAC24,AAE24,AAF24,AAG24,AAH24,AAN24,AAT24,ABA24,ABC24)=0, "", SUM(AAB24:AAC24,AAE24,AAF24,AAG24,AAH24,AAN24,AAT24,ABA24,ABC24))</f>
        <v>15</v>
      </c>
      <c r="ABI24" s="3">
        <f>IF(SUM(AAD24,AAI24:AAJ24,AAL24:AAM24,AAO24:AAP24,AAR24:AAS24,AAU24:AAV24,AAX24:AAZ24,ABB24)=0, "", SUM(AAD24,AAI24:AAJ24,AAL24:AAM24,AAO24:AAP24,AAR24:AAS24,AAU24:AAV24,AAX24:AAZ24,ABB24))</f>
        <v>17</v>
      </c>
      <c r="ABJ24" s="3">
        <f>IF(SUM(AAU24:AAV24,AAX24:AAY24,ABB24)=0, "", SUM(AAU24:AAV24,AAX24:AAY24,ABB24))</f>
        <v>6</v>
      </c>
      <c r="ABK24" s="3">
        <f>IF(SUM(AAJ24,AAL24:AAM24,AAP24,AAR24)=0, "", SUM(AAJ24,AAL24:AAM24,AAP24,AAR24))</f>
        <v>5</v>
      </c>
      <c r="ABL24" s="3">
        <f>IF(SUM(AAD24,AAI24,AAO24,AAS24,AAZ24)=0, "", SUM(AAD24,AAI24,AAO24,AAS24,AAZ24))</f>
        <v>6</v>
      </c>
      <c r="ABM24" s="3">
        <f>IF(SUM(AAB24:AAC24,AAE24,AAG24,ABA24)=0, "", SUM(AAB24:AAC24,AAE24,AAG24,ABA24))</f>
        <v>6</v>
      </c>
      <c r="ABN24" s="3">
        <f>IF(SUM(AAF24,AAH24,AAN24,AAT24,ABC24)=0, "", SUM(AAF24,AAH24,AAN24,AAT24,ABC24))</f>
        <v>9</v>
      </c>
      <c r="ABO24" s="3">
        <f>IF(ABJ24="", "", IF(ABJ24&gt;=8, 1, 0))</f>
        <v>0</v>
      </c>
      <c r="ABP24" s="3">
        <f>IF(ABK24="", "", IF(ABK24&gt;=10, 1, 0))</f>
        <v>0</v>
      </c>
      <c r="ABQ24" s="3">
        <f>IF(ABL24="", "", IF(ABL24&gt;=13, 1, 0))</f>
        <v>0</v>
      </c>
      <c r="ABR24" s="3">
        <f>IF(ABM24="", "", IF(ABM24&gt;=10, 1, 0))</f>
        <v>0</v>
      </c>
      <c r="ABS24" s="3">
        <f>IF(ABN24="", "", IF(ABN24&gt;=15, 1, 0))</f>
        <v>0</v>
      </c>
      <c r="ABT24" s="3">
        <f>IF(AND(AAK24="", AAQ24="", AAW24=""), "", IF(AAK24=5,1,0) + IF(AAQ24=5,1,0) + IF(AAW24=5,1,0))</f>
        <v>0</v>
      </c>
      <c r="ABU24" s="2" t="s">
        <v>416</v>
      </c>
      <c r="ABV24" s="3">
        <v>1</v>
      </c>
      <c r="ABW24" s="3">
        <v>1</v>
      </c>
      <c r="ABX24" s="3">
        <v>2</v>
      </c>
      <c r="ABY24" s="3">
        <v>1</v>
      </c>
      <c r="ABZ24" s="3">
        <v>2</v>
      </c>
      <c r="ACA24" s="3">
        <v>1</v>
      </c>
      <c r="ACB24" s="3">
        <v>2</v>
      </c>
      <c r="ACC24" s="3">
        <v>1</v>
      </c>
      <c r="ACD24" s="3">
        <v>1</v>
      </c>
      <c r="ACE24" s="3">
        <v>1</v>
      </c>
      <c r="ACF24" s="3">
        <v>5</v>
      </c>
      <c r="ACG24" s="3">
        <v>5</v>
      </c>
      <c r="ACH24" s="3">
        <v>5</v>
      </c>
      <c r="ACI24" s="3">
        <v>2</v>
      </c>
      <c r="ACJ24" s="3">
        <v>3</v>
      </c>
      <c r="ACK24" s="3">
        <v>2</v>
      </c>
      <c r="ACL24" s="3">
        <v>2</v>
      </c>
      <c r="ACM24" s="3">
        <v>5</v>
      </c>
      <c r="ACN24" s="3">
        <v>2</v>
      </c>
      <c r="ACO24" s="3">
        <v>3</v>
      </c>
      <c r="ACP24" s="3">
        <v>4</v>
      </c>
      <c r="ACQ24" s="3">
        <v>3</v>
      </c>
      <c r="ACR24" s="3">
        <v>5</v>
      </c>
      <c r="ACS24" s="3">
        <v>2</v>
      </c>
      <c r="ACT24" s="3">
        <v>5</v>
      </c>
      <c r="ACU24" s="3">
        <v>4</v>
      </c>
      <c r="ACV24" s="3">
        <v>2</v>
      </c>
      <c r="ACW24" s="3">
        <v>1</v>
      </c>
      <c r="ACX24" s="3">
        <v>5</v>
      </c>
      <c r="ACY24" s="3">
        <v>4</v>
      </c>
      <c r="ACZ24" s="3">
        <v>3</v>
      </c>
      <c r="ADA24" s="3">
        <v>2</v>
      </c>
      <c r="ADB24" s="3">
        <v>4</v>
      </c>
      <c r="ADC24" s="3">
        <v>3</v>
      </c>
      <c r="ADD24" s="3">
        <v>4</v>
      </c>
      <c r="ADE24" s="3">
        <v>5</v>
      </c>
      <c r="ADF24" s="5">
        <f>IF(COUNTA(ABV24:ADE24)=0, "", SUM(ABV24:ADE24))</f>
        <v>103</v>
      </c>
      <c r="ADG24" s="5">
        <f>IF(COUNTA(ABV24:ADE24)=0, "", SUM(ACF24,ACG24,ACP24,ACR24,ACT24,ACX24))</f>
        <v>29</v>
      </c>
      <c r="ADH24" s="5">
        <f>IF(COUNTA(ABV24:ADE24)=0, "", SUM(ACH24,ACM24,ACO24,ACU24,ADB24))</f>
        <v>21</v>
      </c>
      <c r="ADI24" s="5">
        <f>IF(COUNTA(ABV24:ADE24)=0, "", SUM(ABX24,ACI24,ACN24,ACS24,ACV24,ADA24))</f>
        <v>12</v>
      </c>
      <c r="ADJ24" s="5">
        <f>IF(COUNTA(ABV24:ADE24)=0, "", SUM(ABW24,ACA24,ACC24,ACE24,ACL24,ADC24))</f>
        <v>9</v>
      </c>
      <c r="ADK24" s="5">
        <f>IF(COUNTA(ABV24:ADE24)=0, "", SUM(ACJ24,ACK24,ACQ24,ACW24,ACY24,ACZ24,ADD24,ADE24))</f>
        <v>25</v>
      </c>
      <c r="ADL24" s="5">
        <f>IF(COUNTA(ABV24:ADE24)=0, "", SUM(ABV24,ABY24,ABZ24,ACB24,ACD24))</f>
        <v>7</v>
      </c>
      <c r="ADM24" s="2" t="s">
        <v>416</v>
      </c>
      <c r="ADN24" s="3">
        <v>3</v>
      </c>
      <c r="ADO24" s="3">
        <v>2</v>
      </c>
      <c r="ADP24" s="3">
        <v>2</v>
      </c>
      <c r="ADQ24" s="3">
        <v>2</v>
      </c>
      <c r="ADR24" s="3">
        <v>2</v>
      </c>
      <c r="ADS24" s="3">
        <v>1</v>
      </c>
      <c r="ADT24" s="3">
        <v>1</v>
      </c>
      <c r="ADU24" s="3">
        <v>4</v>
      </c>
      <c r="ADV24" s="3">
        <v>1</v>
      </c>
      <c r="ADW24" s="3">
        <v>1</v>
      </c>
      <c r="ADX24" s="3">
        <v>2</v>
      </c>
      <c r="ADY24" s="3">
        <v>1</v>
      </c>
      <c r="ADZ24" s="3">
        <v>4</v>
      </c>
      <c r="AEA24" s="3">
        <v>4</v>
      </c>
      <c r="AEB24" s="3">
        <v>1</v>
      </c>
      <c r="AEC24" s="3">
        <v>2</v>
      </c>
      <c r="AED24" s="3">
        <v>2</v>
      </c>
      <c r="AEE24" s="3">
        <v>2</v>
      </c>
      <c r="AEF24" s="3">
        <v>3</v>
      </c>
      <c r="AEG24" s="3">
        <v>2</v>
      </c>
      <c r="AEH24" s="3">
        <f>IF(COUNTA(ADN24:AEG24)=0, "", SUM(ADN24:AEG24))</f>
        <v>42</v>
      </c>
      <c r="AEJ24" s="2">
        <v>44849</v>
      </c>
      <c r="AFW24" s="3" t="str">
        <f>IF(COUNTA(AER24:AFU24)=0, "", SUM(AER24:AFU24))</f>
        <v/>
      </c>
      <c r="AGI24"/>
      <c r="AHC24"/>
      <c r="AHT24" s="3" t="str">
        <f>IF(COUNTBLANK(AHJ24:AHS24)&gt;0, "", SUM(AHJ24:AHS24))</f>
        <v/>
      </c>
      <c r="AHU24" s="3" t="str">
        <f>IF(COUNTBLANK(AHJ24:AHS24)&gt;0, "", SUM(AHN24,AHS24))</f>
        <v/>
      </c>
      <c r="AHV24" s="3" t="str">
        <f>IF(COUNTBLANK(AHJ24:AHS24)&gt;0, "", SUM(AHL24,AHO24))</f>
        <v/>
      </c>
      <c r="AHW24" s="3" t="str">
        <f>IF(COUNTBLANK(AHJ24:AHS24)&gt;0, "", SUM(AHP24,AHR24))</f>
        <v/>
      </c>
      <c r="AHX24" s="3" t="str">
        <f>IF(COUNTBLANK(AHJ24:AHS24)&gt;0, "", SUM(AHM24,AHQ24))</f>
        <v/>
      </c>
      <c r="AHY24" s="3" t="str">
        <f>IF(COUNTBLANK(AHJ24:AHS24)&gt;0, "", SUM(AHJ24:AHK24))</f>
        <v/>
      </c>
      <c r="AIU24" s="3" t="s">
        <v>1625</v>
      </c>
      <c r="AIV24" s="3" t="s">
        <v>1625</v>
      </c>
      <c r="AIW24" s="3" t="s">
        <v>1625</v>
      </c>
      <c r="AJI24" s="3" t="str">
        <f>IF(COUNTBLANK(AIY24:AJG24)&gt;0, "", SUM(AIY24:AJG24))</f>
        <v/>
      </c>
      <c r="AJR24" s="3" t="str">
        <f>IF(COUNTBLANK(AJK24:AJQ24)&gt;0, "", SUM(AJK24:AJQ24))</f>
        <v/>
      </c>
    </row>
    <row r="25" spans="1:954" ht="15" customHeight="1" x14ac:dyDescent="0.3">
      <c r="A25" s="3">
        <v>209484</v>
      </c>
      <c r="B25" s="3" t="s">
        <v>2003</v>
      </c>
      <c r="C25" s="2">
        <v>44556</v>
      </c>
      <c r="D25" s="3">
        <v>0</v>
      </c>
      <c r="E25" s="3">
        <v>1</v>
      </c>
      <c r="F25" s="3">
        <v>0</v>
      </c>
      <c r="G25" s="3">
        <v>0</v>
      </c>
      <c r="H25" s="3">
        <v>0</v>
      </c>
      <c r="I25" s="3">
        <v>0</v>
      </c>
      <c r="J25" s="3">
        <v>0</v>
      </c>
      <c r="K25" s="3">
        <v>0</v>
      </c>
      <c r="L25" s="3">
        <v>0</v>
      </c>
      <c r="M25" s="3">
        <v>0</v>
      </c>
      <c r="N25" s="3">
        <v>0</v>
      </c>
      <c r="O25" s="3">
        <v>0</v>
      </c>
      <c r="P25" s="3">
        <v>0</v>
      </c>
      <c r="Q25" s="3">
        <v>0</v>
      </c>
      <c r="R25" s="3">
        <v>0</v>
      </c>
      <c r="S25" s="3">
        <v>0</v>
      </c>
      <c r="T25" s="3">
        <v>0</v>
      </c>
      <c r="U25" s="3">
        <v>0</v>
      </c>
      <c r="V25" s="3">
        <f>IF(COUNTA(D25,F25,H25,J25,L25,N25,P25,R25,T25)=0, "", IF(OR(D25=1,F25=1,H25=1,J25=1,L25=1,N25=1,P25=1,R25=1,T25=1), 1, 0))</f>
        <v>0</v>
      </c>
      <c r="W25" s="3">
        <f>IF(COUNTA(E25,G25,I25,K25,M25,O25,Q25,S25,U25)=0, "", IF(OR(E25=1,G25=1,I25=1,K25=1,M25=1,O25=1,Q25=1,S25=1,U25=1), 1, 0))</f>
        <v>1</v>
      </c>
      <c r="X25" s="3">
        <v>0</v>
      </c>
      <c r="Y25" s="3">
        <v>1</v>
      </c>
      <c r="Z25" s="3">
        <v>1</v>
      </c>
      <c r="AA25" s="3">
        <v>1</v>
      </c>
      <c r="AB25" s="3">
        <f>IF(AG25&lt;&gt;"", 1, 0)</f>
        <v>1</v>
      </c>
      <c r="AC25" s="3">
        <f>IF(AH25&lt;&gt;"", 1, 0)</f>
        <v>0</v>
      </c>
      <c r="AD25" s="3">
        <v>0</v>
      </c>
      <c r="AE25" s="7" t="s">
        <v>203</v>
      </c>
      <c r="AF25" s="2">
        <v>45477</v>
      </c>
      <c r="AG25" s="8" t="s">
        <v>31</v>
      </c>
      <c r="AJ25" s="3">
        <f>IF(OR(ISBLANK(AE25), ISBLANK(AG25)), "", AG25 - AE25)</f>
        <v>-2</v>
      </c>
      <c r="AK25" s="9">
        <v>45128</v>
      </c>
      <c r="AL25" s="3">
        <f>IF(OR(ISBLANK(AG25), ISBLANK(AK25)), "", AK25 - AG25)</f>
        <v>535</v>
      </c>
      <c r="AM25" s="2">
        <v>45408</v>
      </c>
      <c r="AN25" s="10">
        <f>IF(OR(ISBLANK(AM25), ISBLANK(AF25)), "", AF25 - AM25)</f>
        <v>69</v>
      </c>
      <c r="AO25" s="2">
        <v>44595</v>
      </c>
      <c r="AP25" s="2">
        <v>36198</v>
      </c>
      <c r="AQ25" s="3">
        <f>IF(OR(ISBLANK(AO25), ISBLANK(AP25)), "", DATEDIF(AP25, AO25, "Y"))</f>
        <v>22</v>
      </c>
      <c r="AR25" t="s">
        <v>0</v>
      </c>
      <c r="AS25">
        <f>IF(ISBLANK(AR25), "", IF(AR25="ישראל", 1, 2))</f>
        <v>1</v>
      </c>
      <c r="AT25" t="s">
        <v>0</v>
      </c>
      <c r="AU25" t="s">
        <v>0</v>
      </c>
      <c r="AW25" s="3">
        <v>1</v>
      </c>
      <c r="AX25" s="3">
        <v>5</v>
      </c>
      <c r="AY25" s="3">
        <v>15</v>
      </c>
      <c r="AZ25" s="3">
        <f>IF(ISBLANK(AY25), "", IF(AY25&lt;=8, 1, IF(AY25&lt;=12, 2, 3)))</f>
        <v>3</v>
      </c>
      <c r="BA25" s="3">
        <v>12</v>
      </c>
      <c r="BB25" s="3">
        <f>IF(ISBLANK(BA25), "", IF(BA25&lt;=8, 1, IF(BA25&lt;=12, 2, 3)))</f>
        <v>2</v>
      </c>
      <c r="BC25" t="s">
        <v>47</v>
      </c>
      <c r="BD25" t="s">
        <v>66</v>
      </c>
      <c r="BE25" s="3">
        <v>2</v>
      </c>
      <c r="BG25" s="3">
        <v>1</v>
      </c>
      <c r="BH25" s="2" t="s">
        <v>203</v>
      </c>
      <c r="BI25" s="3">
        <v>1</v>
      </c>
      <c r="BJ25" s="3">
        <v>1</v>
      </c>
      <c r="BK25" s="3">
        <v>1</v>
      </c>
      <c r="BL25" s="3">
        <v>1</v>
      </c>
      <c r="BM25" s="3">
        <v>1</v>
      </c>
      <c r="BN25" s="3">
        <v>1</v>
      </c>
      <c r="BO25" s="3">
        <v>1</v>
      </c>
      <c r="BP25" s="3">
        <v>1</v>
      </c>
      <c r="BQ25" s="3">
        <v>1</v>
      </c>
      <c r="BR25" s="3">
        <v>5</v>
      </c>
      <c r="BS25" s="3">
        <v>1</v>
      </c>
      <c r="BT25" s="3">
        <v>1</v>
      </c>
      <c r="BU25" s="3">
        <v>1</v>
      </c>
      <c r="BV25" s="3">
        <v>1</v>
      </c>
      <c r="BW25" s="3">
        <v>1</v>
      </c>
      <c r="BX25" s="3">
        <v>5</v>
      </c>
      <c r="BY25" s="3">
        <v>1</v>
      </c>
      <c r="BZ25" s="3">
        <v>1</v>
      </c>
      <c r="CA25" s="3">
        <v>1</v>
      </c>
      <c r="CB25" s="3">
        <v>1</v>
      </c>
      <c r="CC25" s="3">
        <v>1</v>
      </c>
      <c r="CD25" s="3">
        <v>5</v>
      </c>
      <c r="CE25" s="3">
        <v>1</v>
      </c>
      <c r="CF25" s="3">
        <v>2</v>
      </c>
      <c r="CG25" s="3">
        <v>1</v>
      </c>
      <c r="CH25" s="3">
        <v>1</v>
      </c>
      <c r="CI25" s="3">
        <v>1</v>
      </c>
      <c r="CJ25" s="3">
        <v>1</v>
      </c>
      <c r="CK25" s="3">
        <v>1</v>
      </c>
      <c r="CL25" s="3">
        <v>1</v>
      </c>
      <c r="CM25" s="3">
        <f>IF(SUM(BI25:BQ25,BS25:BW25,BY25:CC25,CE25:CJ25)=0, "", SUM(BI25:BQ25,BS25:BW25,BY25:CC25,CE25:CJ25))</f>
        <v>26</v>
      </c>
      <c r="CN25" s="3">
        <f>IF(SUM(CQ25, CR25, CS25, CT25, CU25)=0, "", IF(OR(CQ25&gt;=8, CR25&gt;=10, CS25&gt;=13, CT25&gt;=10, CU25&gt;=15), 1, 0))</f>
        <v>0</v>
      </c>
      <c r="CO25" s="3">
        <f>IF(SUM(BI25:BJ25,BL25,BM25,BN25,BO25,BU25,CA25,CH25,CJ25)=0, "", SUM(BI25:BJ25,BL25,BM25,BN25,BO25,BU25,CA25,CH25,CJ25))</f>
        <v>10</v>
      </c>
      <c r="CP25" s="3">
        <f>IF(SUM(BK25,BP25:BQ25,BS25:BT25,BV25:BW25,BY25:BZ25,CB25:CC25,CE25:CG25,CI25)=0, "", SUM(BK25,BP25:BQ25,BS25:BT25,BV25:BW25,BY25:BZ25,CB25:CC25,CE25:CG25,CI25))</f>
        <v>16</v>
      </c>
      <c r="CQ25" s="3">
        <f>IF(SUM(CB25:CC25,CE25:CF25,CI25)=0, "", SUM(CB25:CC25,CE25:CF25,CI25))</f>
        <v>6</v>
      </c>
      <c r="CR25" s="3">
        <f>IF(SUM(BQ25,BS25:BT25,BW25,BY25)=0, "", SUM(BQ25,BS25:BT25,BW25,BY25))</f>
        <v>5</v>
      </c>
      <c r="CS25" s="3">
        <f>IF(SUM(BK25,BP25,BV25,BZ25,CG25)=0, "", SUM(BK25,BP25,BV25,BZ25,CG25))</f>
        <v>5</v>
      </c>
      <c r="CT25" s="3">
        <f>IF(SUM(BI25:BJ25,BL25,BN25,CH25)=0, "", SUM(BI25:BJ25,BL25,BN25,CH25))</f>
        <v>5</v>
      </c>
      <c r="CU25" s="3">
        <f>IF(SUM(BM25,BO25,BU25,CA25,CJ25)=0, "", SUM(BM25,BO25,BU25,CA25,CJ25))</f>
        <v>5</v>
      </c>
      <c r="CV25" s="3">
        <f>IF(CQ25="", "", IF(CQ25&gt;=8, 1, 0))</f>
        <v>0</v>
      </c>
      <c r="CW25" s="3">
        <f>IF(CR25="", "", IF(CR25&gt;=10, 1, 0))</f>
        <v>0</v>
      </c>
      <c r="CX25" s="3">
        <f>IF(CS25="", "", IF(CS25&gt;=13, 1, 0))</f>
        <v>0</v>
      </c>
      <c r="CY25" s="3">
        <f>IF(CT25="", "", IF(CT25&gt;=10, 1, 0))</f>
        <v>0</v>
      </c>
      <c r="CZ25" s="3">
        <f>IF(CU25="", "", IF(CU25&gt;=15, 1, 0))</f>
        <v>0</v>
      </c>
      <c r="DA25" s="3">
        <f>IF(AND(BR25="", BX25="", CD25=""), "", IF(BR25=5,1,0) + IF(BX25=5,1,0) + IF(CD25=5,1,0))</f>
        <v>3</v>
      </c>
      <c r="DB25" s="2" t="s">
        <v>203</v>
      </c>
      <c r="DC25" s="5">
        <v>0</v>
      </c>
      <c r="DE25" s="5">
        <v>0</v>
      </c>
      <c r="DG25" s="5">
        <v>3</v>
      </c>
      <c r="DI25" s="5">
        <v>3</v>
      </c>
      <c r="DK25" s="5">
        <v>0</v>
      </c>
      <c r="DM25" s="5">
        <v>2</v>
      </c>
      <c r="DO25" s="5">
        <v>3</v>
      </c>
      <c r="DQ25" s="5">
        <v>3</v>
      </c>
      <c r="DS25" s="5">
        <v>5</v>
      </c>
      <c r="DT25" s="6">
        <v>16</v>
      </c>
      <c r="DU25" s="5">
        <v>3</v>
      </c>
      <c r="DW25" s="5">
        <v>3</v>
      </c>
      <c r="DY25" s="5">
        <v>3</v>
      </c>
      <c r="EA25" s="5">
        <v>0</v>
      </c>
      <c r="EC25" s="5">
        <v>3</v>
      </c>
      <c r="EE25" s="5">
        <v>4</v>
      </c>
      <c r="EG25" s="5">
        <v>0</v>
      </c>
      <c r="EI25" s="5">
        <v>5</v>
      </c>
      <c r="EK25" s="3">
        <v>2</v>
      </c>
      <c r="EL25" s="3">
        <v>1</v>
      </c>
      <c r="EM25" s="3">
        <v>1</v>
      </c>
      <c r="EN25" s="2" t="s">
        <v>203</v>
      </c>
      <c r="EO25" s="3">
        <v>1</v>
      </c>
      <c r="EP25" s="3">
        <v>0</v>
      </c>
      <c r="EQ25" s="3">
        <v>0</v>
      </c>
      <c r="ER25" s="3">
        <v>1</v>
      </c>
      <c r="ES25" s="3">
        <v>1</v>
      </c>
      <c r="ET25" s="3">
        <v>1</v>
      </c>
      <c r="EU25" s="3">
        <v>1</v>
      </c>
      <c r="EV25" s="3">
        <v>1</v>
      </c>
      <c r="EW25" s="3">
        <v>0</v>
      </c>
      <c r="EX25" s="3">
        <v>0</v>
      </c>
      <c r="EY25" s="3">
        <v>0</v>
      </c>
      <c r="EZ25" s="3">
        <v>1</v>
      </c>
      <c r="FA25" s="3">
        <v>1</v>
      </c>
      <c r="FB25" s="3">
        <v>0</v>
      </c>
      <c r="FC25" s="3">
        <v>1</v>
      </c>
      <c r="FD25" s="3">
        <v>0</v>
      </c>
      <c r="FE25" s="3">
        <v>1</v>
      </c>
      <c r="FF25" s="3">
        <v>0</v>
      </c>
      <c r="FG25" s="3">
        <v>0</v>
      </c>
      <c r="FH25" s="3">
        <v>1</v>
      </c>
      <c r="FI25" s="3">
        <v>11</v>
      </c>
      <c r="FJ25" s="3">
        <v>0</v>
      </c>
      <c r="FK25" s="3">
        <v>0</v>
      </c>
      <c r="FL25" s="2" t="s">
        <v>203</v>
      </c>
      <c r="FM25" s="3">
        <v>4</v>
      </c>
      <c r="FN25" s="3">
        <v>3</v>
      </c>
      <c r="FO25" s="3">
        <v>4</v>
      </c>
      <c r="FP25" s="3">
        <v>3</v>
      </c>
      <c r="FQ25" s="3">
        <v>3</v>
      </c>
      <c r="FR25" s="3">
        <v>4</v>
      </c>
      <c r="FS25" s="4">
        <f>IF(COUNTBLANK(FM25:FR25)&gt;0, "", AVERAGE(FM25:FR25))</f>
        <v>3.5</v>
      </c>
      <c r="FT25" s="2" t="s">
        <v>493</v>
      </c>
      <c r="FU25" s="3">
        <v>1</v>
      </c>
      <c r="FV25" s="3">
        <v>1</v>
      </c>
      <c r="FW25" s="3">
        <v>2</v>
      </c>
      <c r="FX25" s="3">
        <v>3</v>
      </c>
      <c r="FY25" s="3">
        <v>2</v>
      </c>
      <c r="FZ25" s="3">
        <v>0</v>
      </c>
      <c r="GA25" s="3">
        <v>1</v>
      </c>
      <c r="GB25" s="3">
        <v>0</v>
      </c>
      <c r="GC25" s="3">
        <v>0</v>
      </c>
      <c r="GD25" s="3">
        <v>0</v>
      </c>
      <c r="GE25" s="3">
        <f>IF(COUNTBLANK(FU25:GC25)&gt;0, "", SUM(FU25:GC25))</f>
        <v>10</v>
      </c>
      <c r="GF25" s="2" t="s">
        <v>493</v>
      </c>
      <c r="GG25" s="3">
        <v>1</v>
      </c>
      <c r="GH25" s="3">
        <v>1</v>
      </c>
      <c r="GI25" s="3">
        <v>3</v>
      </c>
      <c r="GJ25" s="3">
        <v>1</v>
      </c>
      <c r="GK25" s="3">
        <v>1</v>
      </c>
      <c r="GL25" s="3">
        <v>1</v>
      </c>
      <c r="GM25" s="3">
        <v>1</v>
      </c>
      <c r="GN25" s="3">
        <f>IF(COUNTBLANK(GG25:GM25)&gt;0, "", SUM(GG25:GM25))</f>
        <v>9</v>
      </c>
      <c r="GO25" s="2" t="s">
        <v>493</v>
      </c>
      <c r="GP25" s="3">
        <v>1</v>
      </c>
      <c r="GQ25" s="3">
        <v>5</v>
      </c>
      <c r="GR25" s="3">
        <v>5</v>
      </c>
      <c r="GS25" s="3">
        <v>5</v>
      </c>
      <c r="GT25" s="3">
        <v>5</v>
      </c>
      <c r="GU25" s="3">
        <v>5</v>
      </c>
      <c r="GV25" s="3">
        <v>5</v>
      </c>
      <c r="GW25" s="3">
        <v>5</v>
      </c>
      <c r="GX25" s="3">
        <v>5</v>
      </c>
      <c r="GY25" s="3">
        <v>5</v>
      </c>
      <c r="GZ25" s="3">
        <v>5</v>
      </c>
      <c r="HA25" s="3">
        <v>5</v>
      </c>
      <c r="HB25" s="3">
        <v>5</v>
      </c>
      <c r="HC25" s="3">
        <v>5</v>
      </c>
      <c r="HD25" s="3">
        <v>4</v>
      </c>
      <c r="HE25" s="3">
        <v>5</v>
      </c>
      <c r="HF25" s="3">
        <v>5</v>
      </c>
      <c r="HG25" s="3">
        <v>4</v>
      </c>
      <c r="HH25" s="3">
        <v>5</v>
      </c>
      <c r="HI25" s="3">
        <f>IF(COUNTBLANK(GQ25:HH25)&gt;0, "", SUM(GQ25:HH25))</f>
        <v>88</v>
      </c>
      <c r="HJ25" s="2" t="s">
        <v>493</v>
      </c>
      <c r="HK25" s="3">
        <v>3</v>
      </c>
      <c r="HL25" s="3">
        <v>3</v>
      </c>
      <c r="HM25" s="3">
        <v>0</v>
      </c>
      <c r="HN25" s="3">
        <v>3</v>
      </c>
      <c r="HO25" s="3">
        <v>3</v>
      </c>
      <c r="HP25" s="3">
        <v>3</v>
      </c>
      <c r="HQ25" s="3">
        <v>0</v>
      </c>
      <c r="HR25" s="3">
        <v>3</v>
      </c>
      <c r="HS25" s="3">
        <v>0</v>
      </c>
      <c r="HT25" s="3">
        <v>0</v>
      </c>
      <c r="HU25" s="3">
        <v>3</v>
      </c>
      <c r="HV25" s="3">
        <v>3</v>
      </c>
      <c r="HW25" s="3">
        <v>0</v>
      </c>
      <c r="HX25" s="3">
        <v>3</v>
      </c>
      <c r="HY25" s="3">
        <v>0</v>
      </c>
      <c r="HZ25" s="3">
        <v>3</v>
      </c>
      <c r="IA25" s="3">
        <v>3</v>
      </c>
      <c r="IB25" s="3">
        <v>3</v>
      </c>
      <c r="IC25" s="3">
        <v>0</v>
      </c>
      <c r="ID25" s="3">
        <v>0</v>
      </c>
      <c r="IE25" s="3">
        <v>0</v>
      </c>
      <c r="IF25" s="3">
        <v>0</v>
      </c>
      <c r="IG25" s="3">
        <v>1</v>
      </c>
      <c r="IH25" s="3">
        <v>3</v>
      </c>
      <c r="II25" s="3">
        <v>0</v>
      </c>
      <c r="IJ25" s="3">
        <f>IF(COUNTA(HK25:II25)=0, "", SUM(HK25,HL25,HN25,HO25,HP25,HU25,HV25,HX25,HZ25,IA25,IB25,IH25))</f>
        <v>36</v>
      </c>
      <c r="IK25" s="3">
        <f>IF(COUNTA(HK25:II25)=0, "", SUM(HM25,HQ25,HR25,HS25,HT25,HW25,HY25,IC25,ID25,IE25,IF25,IG25,II25))</f>
        <v>4</v>
      </c>
      <c r="IL25" s="3">
        <v>3</v>
      </c>
      <c r="IM25" s="3">
        <v>3</v>
      </c>
      <c r="IN25" s="3">
        <v>0</v>
      </c>
      <c r="IO25" s="3">
        <v>3</v>
      </c>
      <c r="IP25" s="3">
        <v>3</v>
      </c>
      <c r="IQ25" s="3">
        <v>3</v>
      </c>
      <c r="IR25" s="3">
        <v>0</v>
      </c>
      <c r="IS25" s="3">
        <v>3</v>
      </c>
      <c r="IT25" s="3">
        <v>0</v>
      </c>
      <c r="IU25" s="3">
        <v>0</v>
      </c>
      <c r="IV25" s="3">
        <v>3</v>
      </c>
      <c r="IW25" s="3">
        <v>3</v>
      </c>
      <c r="IX25" s="3">
        <v>0</v>
      </c>
      <c r="IY25" s="3">
        <v>3</v>
      </c>
      <c r="IZ25" s="3">
        <v>0</v>
      </c>
      <c r="JA25" s="3">
        <v>3</v>
      </c>
      <c r="JB25" s="3">
        <v>3</v>
      </c>
      <c r="JC25" s="3">
        <v>2</v>
      </c>
      <c r="JD25" s="3">
        <v>0</v>
      </c>
      <c r="JE25" s="3">
        <v>0</v>
      </c>
      <c r="JF25" s="3">
        <v>0</v>
      </c>
      <c r="JG25" s="3">
        <v>0</v>
      </c>
      <c r="JH25" s="3">
        <v>1</v>
      </c>
      <c r="JI25" s="3">
        <v>3</v>
      </c>
      <c r="JJ25" s="3">
        <v>0</v>
      </c>
      <c r="JK25" s="3">
        <f>IF(COUNTA(IL25:JJ25)=0, "", SUM(IL25,IM25,IO25,IP25,IQ25,IV25,IW25,IY25,JA25,JB25,JC25,JI25))</f>
        <v>35</v>
      </c>
      <c r="JL25" s="3">
        <f>IF(COUNTA(IL25:JJ25)=0, "", SUM(IN25,IR25,IS25,IT25,IU25,IX25,IZ25,JD25,JE25,JF25,JG25,JH25,JJ25))</f>
        <v>4</v>
      </c>
      <c r="JM25" s="2" t="s">
        <v>493</v>
      </c>
      <c r="JN25" s="3">
        <v>3</v>
      </c>
      <c r="JO25" s="3">
        <v>2</v>
      </c>
      <c r="JP25" s="3">
        <v>1</v>
      </c>
      <c r="JQ25" s="3">
        <v>2</v>
      </c>
      <c r="JR25" s="3">
        <v>2</v>
      </c>
      <c r="JS25" s="3">
        <v>1</v>
      </c>
      <c r="JT25" s="3">
        <v>2</v>
      </c>
      <c r="JU25" s="3">
        <v>2</v>
      </c>
      <c r="JV25" s="3">
        <v>2</v>
      </c>
      <c r="JW25" s="3">
        <v>4</v>
      </c>
      <c r="JX25" s="3">
        <v>2</v>
      </c>
      <c r="JY25" s="3">
        <v>2</v>
      </c>
      <c r="JZ25" s="3">
        <v>4</v>
      </c>
      <c r="KA25" s="3">
        <v>2</v>
      </c>
      <c r="KB25" s="3">
        <v>1</v>
      </c>
      <c r="KC25" s="3">
        <v>1</v>
      </c>
      <c r="KD25" s="3">
        <v>1</v>
      </c>
      <c r="KE25" s="3">
        <v>4</v>
      </c>
      <c r="KF25" s="3">
        <v>1</v>
      </c>
      <c r="KG25" s="3">
        <v>2</v>
      </c>
      <c r="KH25" s="3">
        <v>2</v>
      </c>
      <c r="KI25" s="3">
        <v>1</v>
      </c>
      <c r="KJ25" s="3">
        <v>2</v>
      </c>
      <c r="KK25" s="3">
        <v>2</v>
      </c>
      <c r="KL25" s="3">
        <v>1</v>
      </c>
      <c r="KM25" s="3">
        <v>2</v>
      </c>
      <c r="KN25" s="3">
        <v>2</v>
      </c>
      <c r="KO25" s="3">
        <v>2</v>
      </c>
      <c r="KP25" s="3">
        <v>1</v>
      </c>
      <c r="KQ25" s="3">
        <v>1</v>
      </c>
      <c r="KR25" s="3">
        <v>2</v>
      </c>
      <c r="KS25" s="3">
        <v>1</v>
      </c>
      <c r="KT25" s="3">
        <v>1</v>
      </c>
      <c r="KU25" s="3">
        <v>4</v>
      </c>
      <c r="KV25" s="3">
        <v>2</v>
      </c>
      <c r="KW25" s="3">
        <v>3</v>
      </c>
      <c r="KX25" s="5">
        <f>IF(COUNTA(JN25:KW25)=0, "", SUM(JN25:KW25))</f>
        <v>70</v>
      </c>
      <c r="KY25" s="5">
        <f>IF(COUNTA(JN25:KW25)=0, "", SUM(JX25,JY25,KH25,KJ25,KL25,KP25))</f>
        <v>10</v>
      </c>
      <c r="KZ25" s="5">
        <f>IF(COUNTA(JN25:KW25)=0, "", SUM(JZ25,KE25,KG25,KM25,KT25))</f>
        <v>13</v>
      </c>
      <c r="LA25" s="5">
        <f>IF(COUNTA(JN25:KW25)=0, "", SUM(JP25,KA25,KF25,KK25,KN25,KS25))</f>
        <v>9</v>
      </c>
      <c r="LB25" s="5">
        <f>IF(COUNTA(JN25:KW25)=0, "", SUM(JO25,JS25,JU25,JW25,KD25,KU25))</f>
        <v>14</v>
      </c>
      <c r="LC25" s="5">
        <f>IF(COUNTA(JN25:KW25)=0, "", SUM(KB25,KC25,KI25,KO25,KQ25,KR25,KV25,KW25))</f>
        <v>13</v>
      </c>
      <c r="LD25" s="5">
        <f>IF(COUNTA(JN25:KW25)=0, "", SUM(JN25,JQ25,JR25,JT25,JV25))</f>
        <v>11</v>
      </c>
      <c r="LE25" s="2">
        <v>44600</v>
      </c>
      <c r="LF25" s="3">
        <v>20</v>
      </c>
      <c r="LG25" s="3">
        <v>0</v>
      </c>
      <c r="LH25" s="3">
        <v>0</v>
      </c>
      <c r="LI25" s="3">
        <v>0</v>
      </c>
      <c r="LJ25" s="3">
        <v>0</v>
      </c>
      <c r="LK25" s="3">
        <v>0</v>
      </c>
      <c r="LL25" s="3">
        <v>0</v>
      </c>
      <c r="LM25" s="3">
        <v>0</v>
      </c>
      <c r="LN25" s="3">
        <v>0</v>
      </c>
      <c r="LO25" s="3">
        <v>0</v>
      </c>
      <c r="LP25" s="3">
        <v>0</v>
      </c>
      <c r="LQ25" s="3">
        <v>0</v>
      </c>
      <c r="LR25" s="3">
        <v>0</v>
      </c>
      <c r="LS25" s="3">
        <v>30</v>
      </c>
      <c r="LT25" s="3">
        <v>10</v>
      </c>
      <c r="LU25" s="3">
        <v>0</v>
      </c>
      <c r="LV25" s="3">
        <v>0</v>
      </c>
      <c r="LW25" s="3">
        <v>0</v>
      </c>
      <c r="LX25" s="3">
        <v>90</v>
      </c>
      <c r="LY25" s="3">
        <v>0</v>
      </c>
      <c r="LZ25" s="3">
        <v>0</v>
      </c>
      <c r="MA25" s="3">
        <v>10</v>
      </c>
      <c r="MB25" s="3">
        <v>80</v>
      </c>
      <c r="MC25" s="3">
        <v>0</v>
      </c>
      <c r="MD25" s="3">
        <v>0</v>
      </c>
      <c r="ME25" s="3">
        <v>0</v>
      </c>
      <c r="MF25" s="3">
        <v>0</v>
      </c>
      <c r="MG25" s="3">
        <v>0</v>
      </c>
      <c r="MH25" s="26">
        <f>IF(COUNTBLANK(LF25:MG25)&gt;0, "", AVERAGE(LF25:MG25))</f>
        <v>8.5714285714285712</v>
      </c>
      <c r="MI25" s="26">
        <f>IF(COUNTA(LF25:MG25)=0, "", AVERAGE(LG25,LS25,LT25,LU25,LV25,LW25,LY25,MA25,MB25))</f>
        <v>14.444444444444445</v>
      </c>
      <c r="MJ25" s="26">
        <f>IF(COUNTA(LF25:MG25)=0, "", AVERAGE(LH25,LI25,LJ25,LK25,LM25,LO25,MD25,ME25))</f>
        <v>0</v>
      </c>
      <c r="MK25" s="26">
        <f>IF(COUNTA(LF25:MG25)=0, "", AVERAGE(LL25,LP25,LQ25,LR25,MF25,MG25))</f>
        <v>0</v>
      </c>
      <c r="ML25" s="2" t="s">
        <v>493</v>
      </c>
      <c r="MM25" s="3">
        <v>2</v>
      </c>
      <c r="MN25" s="3">
        <v>1</v>
      </c>
      <c r="MO25" s="3">
        <v>2</v>
      </c>
      <c r="MP25" s="3">
        <v>1</v>
      </c>
      <c r="MQ25" s="3">
        <v>1</v>
      </c>
      <c r="MR25" s="3">
        <v>1</v>
      </c>
      <c r="MS25" s="3">
        <v>1</v>
      </c>
      <c r="MT25" s="3">
        <v>1</v>
      </c>
      <c r="MU25" s="3">
        <v>1</v>
      </c>
      <c r="MV25" s="3">
        <v>1</v>
      </c>
      <c r="MW25" s="3">
        <v>1</v>
      </c>
      <c r="MX25" s="3">
        <v>3</v>
      </c>
      <c r="MY25" s="3">
        <v>3</v>
      </c>
      <c r="MZ25" s="3">
        <v>4</v>
      </c>
      <c r="NA25" s="3">
        <v>1</v>
      </c>
      <c r="NB25" s="3">
        <v>1</v>
      </c>
      <c r="NC25" s="3">
        <v>1</v>
      </c>
      <c r="ND25" s="3">
        <v>1</v>
      </c>
      <c r="NE25" s="3">
        <v>1</v>
      </c>
      <c r="NF25" s="3">
        <v>2</v>
      </c>
      <c r="NG25" s="3">
        <f>IF(COUNTA(MM25:NF25)=0, "", SUM(MM25:NF25))</f>
        <v>30</v>
      </c>
      <c r="NH25" s="2" t="s">
        <v>493</v>
      </c>
      <c r="NI25" s="3">
        <v>1</v>
      </c>
      <c r="NJ25" s="3">
        <v>5</v>
      </c>
      <c r="NK25" s="3">
        <v>4</v>
      </c>
      <c r="NL25" s="3">
        <v>5</v>
      </c>
      <c r="NM25" s="3">
        <v>5</v>
      </c>
      <c r="NN25" s="3">
        <v>5</v>
      </c>
      <c r="NO25" s="3">
        <v>2</v>
      </c>
      <c r="NP25" s="3">
        <v>5</v>
      </c>
      <c r="NQ25" s="3">
        <v>5</v>
      </c>
      <c r="NR25" s="3">
        <v>5</v>
      </c>
      <c r="NS25" s="3">
        <v>5</v>
      </c>
      <c r="NT25" s="3">
        <v>2</v>
      </c>
      <c r="NU25" s="3">
        <v>5</v>
      </c>
      <c r="NV25" s="3">
        <v>5</v>
      </c>
      <c r="NW25" s="3">
        <v>3</v>
      </c>
      <c r="NX25" s="3">
        <v>2</v>
      </c>
      <c r="NY25" s="3">
        <v>5</v>
      </c>
      <c r="NZ25" s="3">
        <v>5</v>
      </c>
      <c r="OA25" s="3">
        <v>1</v>
      </c>
      <c r="OB25" s="3">
        <v>5</v>
      </c>
      <c r="OC25" s="3">
        <v>5</v>
      </c>
      <c r="OD25" s="3">
        <v>4</v>
      </c>
      <c r="OE25" s="3">
        <v>5</v>
      </c>
      <c r="OF25" s="3">
        <v>1</v>
      </c>
      <c r="OG25" s="3">
        <v>5</v>
      </c>
      <c r="OH25" s="3">
        <v>5</v>
      </c>
      <c r="OI25" s="3">
        <v>1</v>
      </c>
      <c r="OJ25" s="3">
        <v>5</v>
      </c>
      <c r="OK25" s="3">
        <f>IF(COUNTA(NI25:OJ25)=0, "", SUM(NK25,NP25,NS25,NW25,OC25,OG25,OJ25))</f>
        <v>32</v>
      </c>
      <c r="OL25" s="3">
        <f>IF(COUNTA(NI25:OJ25)=0, "", SUM(NJ25,NL25,NQ25,NV25,NZ25,OB25,OD25))</f>
        <v>34</v>
      </c>
      <c r="OM25" s="3">
        <f>IF(COUNTA(NI25:OJ25)=0, "", SUM(NN25,NR25,NU25,NY25,OA25,OF25,OI25))</f>
        <v>23</v>
      </c>
      <c r="ON25" s="3">
        <f>IF(COUNTA(NI25:OJ25)=0, "", SUM(NI25,NM25,NO25,NT25,NX25,OE25,OH25))</f>
        <v>22</v>
      </c>
      <c r="OO25" t="s">
        <v>500</v>
      </c>
      <c r="OP25">
        <v>2</v>
      </c>
      <c r="OQ25" s="2">
        <v>45221</v>
      </c>
      <c r="OR25" s="3">
        <v>10</v>
      </c>
      <c r="OS25" s="3">
        <v>10</v>
      </c>
      <c r="OT25" s="3">
        <v>0</v>
      </c>
      <c r="OU25" s="3">
        <v>0</v>
      </c>
      <c r="OV25" s="3">
        <v>0</v>
      </c>
      <c r="OW25" s="3">
        <v>0</v>
      </c>
      <c r="OX25" s="3">
        <v>0</v>
      </c>
      <c r="OY25" s="3">
        <v>0</v>
      </c>
      <c r="OZ25" s="3">
        <v>0</v>
      </c>
      <c r="PA25" s="3">
        <v>0</v>
      </c>
      <c r="PB25" s="3">
        <v>0</v>
      </c>
      <c r="PC25" s="3">
        <v>0</v>
      </c>
      <c r="PD25" s="3">
        <v>0</v>
      </c>
      <c r="PE25" s="3">
        <v>20</v>
      </c>
      <c r="PF25" s="3">
        <v>0</v>
      </c>
      <c r="PG25" s="3">
        <v>0</v>
      </c>
      <c r="PH25" s="3">
        <v>0</v>
      </c>
      <c r="PI25" s="3">
        <v>0</v>
      </c>
      <c r="PJ25" s="3">
        <v>0</v>
      </c>
      <c r="PK25" s="3">
        <v>0</v>
      </c>
      <c r="PL25" s="3">
        <v>0</v>
      </c>
      <c r="PM25" s="3">
        <v>0</v>
      </c>
      <c r="PN25" s="3">
        <v>20</v>
      </c>
      <c r="PO25" s="3">
        <v>0</v>
      </c>
      <c r="PP25" s="3">
        <v>0</v>
      </c>
      <c r="PQ25" s="3">
        <v>0</v>
      </c>
      <c r="PR25" s="3">
        <v>0</v>
      </c>
      <c r="PS25" s="3">
        <v>0</v>
      </c>
      <c r="PT25" s="26">
        <f>IF(COUNTBLANK(OR25:PS25)&gt;0, "", AVERAGE(OR25:PS25))</f>
        <v>2.1428571428571428</v>
      </c>
      <c r="PU25" s="26">
        <f>IF(COUNTA(OR25:PS25)=0, "", AVERAGE(OS25,PE25,PF25,PG25,PH25,PI25,PK25,PM25,PN25))</f>
        <v>5.5555555555555554</v>
      </c>
      <c r="PV25" s="26">
        <f>IF(COUNTA(OR25:PS25)=0, "", AVERAGE(OT25,OU25,OV25,OW25,OY25,PA25,PP25,PQ25))</f>
        <v>0</v>
      </c>
      <c r="PW25" s="26">
        <f>IF(COUNTA(OR25:PS25)=0, "", AVERAGE(OX25,PB25,PC25,PD25,PR25,PS25))</f>
        <v>0</v>
      </c>
      <c r="PX25" s="2" t="s">
        <v>501</v>
      </c>
      <c r="PY25" s="3">
        <v>1</v>
      </c>
      <c r="PZ25" s="3">
        <v>1</v>
      </c>
      <c r="QA25" s="3">
        <v>3</v>
      </c>
      <c r="QB25" s="3">
        <v>3</v>
      </c>
      <c r="QC25" s="3">
        <v>3</v>
      </c>
      <c r="QD25" s="3">
        <v>1</v>
      </c>
      <c r="QE25" s="3">
        <v>1</v>
      </c>
      <c r="QF25" s="3">
        <v>0</v>
      </c>
      <c r="QG25" s="3">
        <v>0</v>
      </c>
      <c r="QH25" s="3">
        <v>1</v>
      </c>
      <c r="QI25" s="3">
        <f>IF(COUNTBLANK(PY25:QG25)&gt;0, "", SUM(PY25:QG25))</f>
        <v>13</v>
      </c>
      <c r="QJ25" s="2" t="s">
        <v>502</v>
      </c>
      <c r="QK25" s="3">
        <v>0</v>
      </c>
      <c r="QL25" s="3">
        <v>0</v>
      </c>
      <c r="QM25" s="3">
        <v>2</v>
      </c>
      <c r="QN25" s="3">
        <v>2</v>
      </c>
      <c r="QO25" s="3">
        <v>1</v>
      </c>
      <c r="QP25" s="3">
        <v>0</v>
      </c>
      <c r="QQ25" s="3">
        <v>1</v>
      </c>
      <c r="QR25" s="3">
        <v>0</v>
      </c>
      <c r="QS25" s="3">
        <v>0</v>
      </c>
      <c r="QT25" s="3">
        <v>0</v>
      </c>
      <c r="QU25" s="3">
        <f>IF(COUNTBLANK(QK25:QS25)&gt;0, "", SUM(QK25:QS25))</f>
        <v>6</v>
      </c>
      <c r="QV25" s="2" t="s">
        <v>503</v>
      </c>
      <c r="QW25" s="3">
        <v>1</v>
      </c>
      <c r="QX25" s="3">
        <v>0</v>
      </c>
      <c r="QY25" s="3">
        <v>3</v>
      </c>
      <c r="QZ25" s="3">
        <v>1</v>
      </c>
      <c r="RA25" s="3">
        <v>1</v>
      </c>
      <c r="RB25" s="3">
        <v>0</v>
      </c>
      <c r="RC25" s="3">
        <v>0</v>
      </c>
      <c r="RD25" s="3">
        <v>0</v>
      </c>
      <c r="RE25" s="3">
        <v>0</v>
      </c>
      <c r="RF25" s="3">
        <v>0</v>
      </c>
      <c r="RG25" s="3">
        <f>IF(COUNTBLANK(QW25:RE25)&gt;0, "", SUM(QW25:RE25))</f>
        <v>6</v>
      </c>
      <c r="RH25" s="2" t="s">
        <v>501</v>
      </c>
      <c r="RI25" s="3">
        <v>3</v>
      </c>
      <c r="RJ25" s="3">
        <v>2</v>
      </c>
      <c r="RK25" s="3">
        <v>2</v>
      </c>
      <c r="RL25" s="3">
        <v>2</v>
      </c>
      <c r="RM25" s="3">
        <v>1</v>
      </c>
      <c r="RN25" s="3">
        <v>2</v>
      </c>
      <c r="RO25" s="3">
        <v>1</v>
      </c>
      <c r="RP25" s="3">
        <f>IF(COUNTBLANK(RI25:RO25)&gt;0, "", SUM(RI25:RO25))</f>
        <v>13</v>
      </c>
      <c r="RQ25" s="2" t="s">
        <v>502</v>
      </c>
      <c r="RR25" s="3">
        <v>2</v>
      </c>
      <c r="RS25" s="3">
        <v>2</v>
      </c>
      <c r="RT25" s="3">
        <v>2</v>
      </c>
      <c r="RU25" s="3">
        <v>1</v>
      </c>
      <c r="RV25" s="3">
        <v>1</v>
      </c>
      <c r="RW25" s="3">
        <v>1</v>
      </c>
      <c r="RX25" s="3">
        <v>2</v>
      </c>
      <c r="RY25" s="3">
        <f>IF(COUNTBLANK(RR25:RX25)&gt;0, "", SUM(RR25:RX25))</f>
        <v>11</v>
      </c>
      <c r="RZ25" s="2" t="s">
        <v>503</v>
      </c>
      <c r="SA25" s="3">
        <v>1</v>
      </c>
      <c r="SB25" s="3">
        <v>0</v>
      </c>
      <c r="SC25" s="3">
        <v>1</v>
      </c>
      <c r="SD25" s="3">
        <v>0</v>
      </c>
      <c r="SE25" s="3">
        <v>0</v>
      </c>
      <c r="SF25" s="3">
        <v>0</v>
      </c>
      <c r="SG25" s="3">
        <v>0</v>
      </c>
      <c r="SH25" s="3">
        <f>IF(COUNTBLANK(SA25:SG25)&gt;0, "", SUM(SA25:SG25))</f>
        <v>2</v>
      </c>
      <c r="SI25" s="2" t="s">
        <v>501</v>
      </c>
      <c r="SJ25" s="3">
        <v>4</v>
      </c>
      <c r="SK25" s="3">
        <v>5</v>
      </c>
      <c r="SL25" s="3">
        <v>5</v>
      </c>
      <c r="SM25" s="3">
        <v>5</v>
      </c>
      <c r="SN25" s="3">
        <v>5</v>
      </c>
      <c r="SO25" s="3">
        <v>5</v>
      </c>
      <c r="SP25" s="5">
        <v>5</v>
      </c>
      <c r="SQ25" s="3">
        <v>4</v>
      </c>
      <c r="SR25" s="3">
        <v>5</v>
      </c>
      <c r="SS25" s="3">
        <v>2</v>
      </c>
      <c r="ST25" s="3">
        <v>5</v>
      </c>
      <c r="SU25" s="3">
        <v>5</v>
      </c>
      <c r="SV25" s="3">
        <v>5</v>
      </c>
      <c r="SW25" s="3">
        <v>4</v>
      </c>
      <c r="SX25" s="3">
        <v>5</v>
      </c>
      <c r="SY25" s="3">
        <v>5</v>
      </c>
      <c r="SZ25" s="3">
        <v>5</v>
      </c>
      <c r="TA25" s="3">
        <v>5</v>
      </c>
      <c r="TB25" s="3">
        <v>5</v>
      </c>
      <c r="TC25" s="3">
        <f>IF(COUNTBLANK(SJ25:TB25)&gt;0, "", SUM(SJ25:TB25))</f>
        <v>89</v>
      </c>
      <c r="TD25" s="3">
        <f>IF(COUNTBLANK(SJ25:TB25)&gt;0, "", SUM(SL25,SO25,SR25,SS25,ST25,SU25,SV25,SX25,SY25,TB25))</f>
        <v>47</v>
      </c>
      <c r="TE25" s="3">
        <f>IF(COUNTBLANK(SJ25:TB25)&gt;0, "", SUM(SJ25,SK25,SM25,SN25,SQ25,SW25,SZ25,TA25))</f>
        <v>37</v>
      </c>
      <c r="TF25" s="2" t="s">
        <v>502</v>
      </c>
      <c r="TG25" s="3">
        <v>4</v>
      </c>
      <c r="TH25" s="3">
        <v>3</v>
      </c>
      <c r="TI25" s="3">
        <v>4</v>
      </c>
      <c r="TJ25" s="3">
        <v>4</v>
      </c>
      <c r="TK25" s="3">
        <v>4</v>
      </c>
      <c r="TL25" s="3">
        <v>5</v>
      </c>
      <c r="TM25" s="3">
        <v>5</v>
      </c>
      <c r="TN25" s="3">
        <v>4</v>
      </c>
      <c r="TO25" s="3">
        <v>5</v>
      </c>
      <c r="TP25" s="3">
        <v>1</v>
      </c>
      <c r="TQ25" s="3">
        <v>5</v>
      </c>
      <c r="TR25" s="3">
        <v>5</v>
      </c>
      <c r="TS25" s="3">
        <v>4</v>
      </c>
      <c r="TT25" s="3">
        <v>4</v>
      </c>
      <c r="TU25" s="3">
        <v>5</v>
      </c>
      <c r="TV25" s="3">
        <v>5</v>
      </c>
      <c r="TW25" s="3">
        <v>4</v>
      </c>
      <c r="TX25" s="3">
        <v>5</v>
      </c>
      <c r="TY25" s="3">
        <v>5</v>
      </c>
      <c r="TZ25" s="3">
        <f>IF(COUNTBLANK(TG25:TY25)&gt;0, "", SUM(TG25:TY25))</f>
        <v>81</v>
      </c>
      <c r="UA25" s="3">
        <f>IF(COUNTBLANK(TG25:TY25)&gt;0, "", SUM(TI25,TL25,TO25,TP25,TQ25,TR25,TS25,TU25,TV25,TY25))</f>
        <v>44</v>
      </c>
      <c r="UB25" s="3">
        <f>IF(COUNTBLANK(TG25:TY25)&gt;0, "", SUM(TG25,TH25,TJ25,TK25,TN25,TT25,TW25,TX25))</f>
        <v>32</v>
      </c>
      <c r="UC25" s="2" t="s">
        <v>503</v>
      </c>
      <c r="UD25" s="3">
        <v>5</v>
      </c>
      <c r="UE25" s="3">
        <v>5</v>
      </c>
      <c r="UF25" s="3">
        <v>5</v>
      </c>
      <c r="UG25" s="3">
        <v>5</v>
      </c>
      <c r="UH25" s="3">
        <v>5</v>
      </c>
      <c r="UI25" s="3">
        <v>5</v>
      </c>
      <c r="UJ25" s="3">
        <v>5</v>
      </c>
      <c r="UK25" s="3">
        <v>4</v>
      </c>
      <c r="UL25" s="3">
        <v>5</v>
      </c>
      <c r="UM25" s="3">
        <v>1</v>
      </c>
      <c r="UN25" s="3">
        <v>5</v>
      </c>
      <c r="UO25" s="3">
        <v>5</v>
      </c>
      <c r="UP25" s="3">
        <v>5</v>
      </c>
      <c r="UQ25" s="3">
        <v>4</v>
      </c>
      <c r="UR25" s="3">
        <v>5</v>
      </c>
      <c r="US25" s="3">
        <v>5</v>
      </c>
      <c r="UT25" s="3">
        <v>2</v>
      </c>
      <c r="UU25" s="3">
        <v>5</v>
      </c>
      <c r="UV25" s="3">
        <v>5</v>
      </c>
      <c r="UW25" s="3">
        <f>IF(COUNTBLANK(UD25:UV25)&gt;0, "", SUM(UD25:UV25))</f>
        <v>86</v>
      </c>
      <c r="UX25" s="3">
        <f>IF(COUNTBLANK(UD25:UV25)&gt;0, "", SUM(UF25,UI25,UL25,UM25,UN25,UO25,UP25,UR25,US25,UV25))</f>
        <v>46</v>
      </c>
      <c r="UY25" s="3">
        <f>IF(COUNTBLANK(UD25:UV25)&gt;0, "", SUM(UD25,UE25,UG25,UH25,UK25,UQ25,UT25,UU25))</f>
        <v>35</v>
      </c>
      <c r="UZ25" s="2">
        <v>45477</v>
      </c>
      <c r="VA25" s="2">
        <v>45408</v>
      </c>
      <c r="VB25" s="3">
        <v>1</v>
      </c>
      <c r="VC25" s="3">
        <v>1</v>
      </c>
      <c r="VE25" s="3">
        <v>40</v>
      </c>
      <c r="VF25" s="3">
        <v>3570</v>
      </c>
      <c r="VG25" s="3">
        <v>1</v>
      </c>
      <c r="VH25" s="3">
        <v>1</v>
      </c>
      <c r="VK25" s="3">
        <v>1</v>
      </c>
      <c r="VN25" s="2" t="s">
        <v>459</v>
      </c>
      <c r="VO25" s="3">
        <v>0</v>
      </c>
      <c r="VP25" s="3">
        <v>0</v>
      </c>
      <c r="VQ25" s="3">
        <v>2</v>
      </c>
      <c r="VR25" s="3">
        <v>0</v>
      </c>
      <c r="VS25" s="3">
        <v>1</v>
      </c>
      <c r="VT25" s="3">
        <v>0</v>
      </c>
      <c r="VU25" s="3">
        <v>0</v>
      </c>
      <c r="VV25" s="3">
        <v>0</v>
      </c>
      <c r="VW25" s="3">
        <v>0</v>
      </c>
      <c r="VX25" s="3">
        <v>2</v>
      </c>
      <c r="VY25" s="3">
        <v>0</v>
      </c>
      <c r="VZ25" s="3">
        <v>0</v>
      </c>
      <c r="WA25" s="3">
        <v>0</v>
      </c>
      <c r="WB25" s="3">
        <v>0</v>
      </c>
      <c r="WC25" s="3">
        <v>0</v>
      </c>
      <c r="WD25" s="3">
        <v>0</v>
      </c>
      <c r="WE25" s="3">
        <v>2</v>
      </c>
      <c r="WF25" s="3">
        <v>0</v>
      </c>
      <c r="WG25" s="3">
        <v>2</v>
      </c>
      <c r="WH25" s="3">
        <v>2</v>
      </c>
      <c r="WI25" s="3">
        <v>2</v>
      </c>
      <c r="WJ25" s="3">
        <v>2</v>
      </c>
      <c r="WK25" s="3">
        <v>1</v>
      </c>
      <c r="WL25" s="3">
        <v>0</v>
      </c>
      <c r="WM25" s="3">
        <v>1</v>
      </c>
      <c r="WN25" s="3">
        <v>0</v>
      </c>
      <c r="WO25" s="3">
        <v>1</v>
      </c>
      <c r="WP25" s="3">
        <v>1</v>
      </c>
      <c r="WQ25" s="3">
        <v>0</v>
      </c>
      <c r="WR25" s="3">
        <f>IF(COUNTBLANK(VO25:WQ25)&gt;0, "", SUM(VQ25:WJ25))</f>
        <v>15</v>
      </c>
      <c r="WS25" s="3">
        <f>IF(COUNTBLANK(VO25:WQ25)&gt;0, "", SUM(VQ25:VZ25))</f>
        <v>5</v>
      </c>
      <c r="WT25" s="3">
        <f>IF(COUNTBLANK(VO25:WQ25)&gt;0, "", SUM(WA25:WL25))</f>
        <v>11</v>
      </c>
      <c r="WU25" s="3">
        <f>IF(COUNTBLANK(VO25:WQ25)&gt;0, "", SUM(WK25:WL25))</f>
        <v>1</v>
      </c>
      <c r="WV25" s="3">
        <f>IF(COUNTA(VO25:WQ25)=0, "", IF(AND(OR(VO25=1, VP25=1), OR(VQ25&gt;=1, VR25&gt;=1, VS25&gt;=1, VT25&gt;=1, VU25&gt;=1), OR(VV25&gt;=1, VW25&gt;=1), COUNTIF(VX25:WD25, "&gt;=1")&gt;=2, COUNTIF(WE25:WJ25, "&gt;=1")&gt;=2, OR(WN25=1, WN25=2), OR(WO25&gt;=1, WP25&gt;=1), WQ25&lt;1), 1, 0))</f>
        <v>0</v>
      </c>
      <c r="WW25" s="3">
        <f>IF(COUNTBLANK(VO25:WQ25)&gt;0, "", SUM(VQ25:VU25))</f>
        <v>3</v>
      </c>
      <c r="WX25" s="3">
        <f>IF(COUNTBLANK(VO25:WQ25)&gt;0, "", SUM(VV25:VW25))</f>
        <v>0</v>
      </c>
      <c r="WY25" s="3">
        <f>IF(COUNTBLANK(VO25:WQ25)&gt;0, "", SUM(VX25:WD25))</f>
        <v>2</v>
      </c>
      <c r="WZ25" s="3">
        <f>IF(COUNTBLANK(VO25:WQ25)&gt;0, "", SUM(WE25:WJ25))</f>
        <v>10</v>
      </c>
      <c r="XA25" s="2" t="s">
        <v>459</v>
      </c>
      <c r="XB25" s="3">
        <v>1</v>
      </c>
      <c r="XC25" s="3">
        <v>0</v>
      </c>
      <c r="XD25" s="3">
        <v>1</v>
      </c>
      <c r="XE25" s="3">
        <v>1</v>
      </c>
      <c r="XF25" s="3">
        <v>1</v>
      </c>
      <c r="XG25" s="3">
        <v>0</v>
      </c>
      <c r="XH25" s="3">
        <v>0</v>
      </c>
      <c r="XI25" s="3">
        <v>0</v>
      </c>
      <c r="XJ25" s="3">
        <v>0</v>
      </c>
      <c r="XK25" s="3">
        <v>1</v>
      </c>
      <c r="XL25" s="3">
        <f>IF(COUNTBLANK(XB25:XJ25)&gt;0, "", SUM(XB25:XJ25))</f>
        <v>4</v>
      </c>
      <c r="XM25" s="2" t="s">
        <v>459</v>
      </c>
      <c r="XN25" s="3">
        <v>0</v>
      </c>
      <c r="XO25" s="3">
        <v>0</v>
      </c>
      <c r="XP25" s="3">
        <v>0</v>
      </c>
      <c r="XQ25" s="3">
        <v>0</v>
      </c>
      <c r="XR25" s="3">
        <v>0</v>
      </c>
      <c r="XS25" s="3">
        <v>0</v>
      </c>
      <c r="XT25" s="3">
        <v>0</v>
      </c>
      <c r="XU25" s="3">
        <f>IF(COUNTBLANK(XN25:XT25)&gt;0, "", SUM(XN25:XT25))</f>
        <v>0</v>
      </c>
      <c r="XV25" s="2" t="s">
        <v>459</v>
      </c>
      <c r="XW25" s="3">
        <v>5</v>
      </c>
      <c r="XX25" s="3">
        <v>5</v>
      </c>
      <c r="XY25" s="3">
        <v>5</v>
      </c>
      <c r="XZ25" s="5">
        <v>5</v>
      </c>
      <c r="YA25" s="5">
        <v>5</v>
      </c>
      <c r="YB25" s="5">
        <v>5</v>
      </c>
      <c r="YC25" s="5">
        <v>5</v>
      </c>
      <c r="YD25" s="5">
        <v>5</v>
      </c>
      <c r="YE25" s="5">
        <v>5</v>
      </c>
      <c r="YF25" s="5">
        <v>5</v>
      </c>
      <c r="YG25" s="5">
        <v>5</v>
      </c>
      <c r="YH25" s="5">
        <v>5</v>
      </c>
      <c r="YI25" s="5">
        <v>5</v>
      </c>
      <c r="YJ25" s="5">
        <v>5</v>
      </c>
      <c r="YK25" s="5">
        <v>5</v>
      </c>
      <c r="YL25" s="5">
        <v>3.6</v>
      </c>
      <c r="YM25" s="5">
        <v>3.6</v>
      </c>
      <c r="YN25" s="5">
        <v>5</v>
      </c>
      <c r="YO25" s="5">
        <v>5</v>
      </c>
      <c r="YP25" s="5">
        <f>IF(COUNTBLANK(XW25:YO25)&gt;0, "", SUM(XW25:YO25))</f>
        <v>92.199999999999989</v>
      </c>
      <c r="YQ25" s="5">
        <f>IF(COUNTBLANK(XW25:YO25)&gt;0, "", SUM(XY25,XZ25,YA25,YB25,YC25,YF25,YJ25,YN25,YO25))</f>
        <v>45</v>
      </c>
      <c r="YR25" s="5">
        <f>IF(COUNTBLANK(XW25:YO25)&gt;0, "", SUM(XW25,XX25,YK25,YL25,YM25))</f>
        <v>22.200000000000003</v>
      </c>
      <c r="YS25" s="5">
        <f>IF(COUNTBLANK(XW25:YO25)&gt;0, "", SUM(YD25,YE25,YG25,YH25,YI25))</f>
        <v>25</v>
      </c>
      <c r="YT25" s="2">
        <v>45477</v>
      </c>
      <c r="YU25" s="3">
        <v>0</v>
      </c>
      <c r="YV25" s="3">
        <v>0</v>
      </c>
      <c r="YW25" s="3">
        <v>0</v>
      </c>
      <c r="YX25" s="3">
        <v>0</v>
      </c>
      <c r="YY25" s="3">
        <v>0</v>
      </c>
      <c r="YZ25" s="3">
        <v>0</v>
      </c>
      <c r="ZA25" s="3">
        <v>0</v>
      </c>
      <c r="ZB25" s="3">
        <v>0</v>
      </c>
      <c r="ZC25" s="3">
        <v>0</v>
      </c>
      <c r="ZD25" s="3">
        <v>0</v>
      </c>
      <c r="ZE25" s="3">
        <v>0</v>
      </c>
      <c r="ZF25" s="3">
        <v>0</v>
      </c>
      <c r="ZG25" s="3">
        <v>0</v>
      </c>
      <c r="ZH25" s="3">
        <v>0</v>
      </c>
      <c r="ZI25" s="3">
        <v>0</v>
      </c>
      <c r="ZJ25" s="3">
        <v>0</v>
      </c>
      <c r="ZK25" s="3">
        <v>0</v>
      </c>
      <c r="ZL25" s="3">
        <v>0</v>
      </c>
      <c r="ZM25" s="3">
        <v>0</v>
      </c>
      <c r="ZN25" s="3">
        <v>0</v>
      </c>
      <c r="ZO25" s="3">
        <v>0</v>
      </c>
      <c r="ZP25" s="3">
        <v>0</v>
      </c>
      <c r="ZQ25" s="3">
        <v>0</v>
      </c>
      <c r="ZR25" s="3">
        <v>0</v>
      </c>
      <c r="ZS25" s="3">
        <v>0</v>
      </c>
      <c r="ZT25" s="3">
        <v>0</v>
      </c>
      <c r="ZU25" s="3">
        <v>0</v>
      </c>
      <c r="ZV25" s="3">
        <v>0</v>
      </c>
      <c r="ZW25" s="26">
        <f>IF(COUNTBLANK(YU25:ZV25)&gt;0, "", AVERAGE(YU25:ZV25))</f>
        <v>0</v>
      </c>
      <c r="ZX25" s="26">
        <f>IF(COUNTA(YU25:ZV25)=0, "", AVERAGE(YV25,ZH25,ZI25,ZJ25,ZK25,ZL25,ZN25,ZP25,ZQ25))</f>
        <v>0</v>
      </c>
      <c r="ZY25" s="26">
        <f>IF(COUNTA(YU25:ZV25)=0, "", AVERAGE(YW25,YX25,YY25,YZ25,ZB25,ZD25,ZS25,ZT25))</f>
        <v>0</v>
      </c>
      <c r="ZZ25" s="26">
        <f>IF(COUNTA(YU25:ZV25)=0, "", AVERAGE(ZA25,ZE25,ZF25,ZG25,ZU25,ZV25))</f>
        <v>0</v>
      </c>
      <c r="AAA25" s="2" t="s">
        <v>459</v>
      </c>
      <c r="AAB25" s="3">
        <v>1</v>
      </c>
      <c r="AAC25" s="3">
        <v>1</v>
      </c>
      <c r="AAD25" s="3">
        <v>1</v>
      </c>
      <c r="AAE25" s="3">
        <v>1</v>
      </c>
      <c r="AAF25" s="3">
        <v>1</v>
      </c>
      <c r="AAG25" s="3">
        <v>1</v>
      </c>
      <c r="AAH25" s="3">
        <v>1</v>
      </c>
      <c r="AAI25" s="3">
        <v>1</v>
      </c>
      <c r="AAJ25" s="3">
        <v>1</v>
      </c>
      <c r="AAK25" s="3">
        <v>5</v>
      </c>
      <c r="AAL25" s="3">
        <v>1</v>
      </c>
      <c r="AAM25" s="3">
        <v>1</v>
      </c>
      <c r="AAN25" s="3">
        <v>1</v>
      </c>
      <c r="AAO25" s="3">
        <v>1</v>
      </c>
      <c r="AAP25" s="3">
        <v>1</v>
      </c>
      <c r="AAQ25" s="3">
        <v>5</v>
      </c>
      <c r="AAR25" s="3">
        <v>1</v>
      </c>
      <c r="AAS25" s="3">
        <v>1</v>
      </c>
      <c r="AAT25" s="3">
        <v>1</v>
      </c>
      <c r="AAU25" s="3">
        <v>1</v>
      </c>
      <c r="AAV25" s="3">
        <v>1</v>
      </c>
      <c r="AAW25" s="3">
        <v>5</v>
      </c>
      <c r="AAX25" s="3">
        <v>1</v>
      </c>
      <c r="AAY25" s="3">
        <v>1</v>
      </c>
      <c r="AAZ25" s="3">
        <v>1</v>
      </c>
      <c r="ABA25" s="3">
        <v>1</v>
      </c>
      <c r="ABB25" s="3">
        <v>1</v>
      </c>
      <c r="ABC25" s="3">
        <v>1</v>
      </c>
      <c r="ABD25" s="3">
        <v>1</v>
      </c>
      <c r="ABE25" s="3">
        <v>1</v>
      </c>
      <c r="ABF25" s="3">
        <f>IF(SUM(AAB25:AAJ25,AAL25:AAP25,AAR25:AAV25,AAX25:ABC25)=0, "", SUM(AAB25:AAJ25,AAL25:AAP25,AAR25:AAV25,AAX25:ABC25))</f>
        <v>25</v>
      </c>
      <c r="ABG25" s="3">
        <f>IF(SUM(ABJ25, ABK25, ABL25, ABM25, ABN25)=0, "", IF(OR(ABJ25&gt;=8, ABK25&gt;=10, ABL25&gt;=13, ABM25&gt;=10, ABN25&gt;=15), 1, 0))</f>
        <v>0</v>
      </c>
      <c r="ABH25" s="3">
        <f>IF(SUM(AAB25:AAC25,AAE25,AAF25,AAG25,AAH25,AAN25,AAT25,ABA25,ABC25)=0, "", SUM(AAB25:AAC25,AAE25,AAF25,AAG25,AAH25,AAN25,AAT25,ABA25,ABC25))</f>
        <v>10</v>
      </c>
      <c r="ABI25" s="3">
        <f>IF(SUM(AAD25,AAI25:AAJ25,AAL25:AAM25,AAO25:AAP25,AAR25:AAS25,AAU25:AAV25,AAX25:AAZ25,ABB25)=0, "", SUM(AAD25,AAI25:AAJ25,AAL25:AAM25,AAO25:AAP25,AAR25:AAS25,AAU25:AAV25,AAX25:AAZ25,ABB25))</f>
        <v>15</v>
      </c>
      <c r="ABJ25" s="3">
        <f>IF(SUM(AAU25:AAV25,AAX25:AAY25,ABB25)=0, "", SUM(AAU25:AAV25,AAX25:AAY25,ABB25))</f>
        <v>5</v>
      </c>
      <c r="ABK25" s="3">
        <f>IF(SUM(AAJ25,AAL25:AAM25,AAP25,AAR25)=0, "", SUM(AAJ25,AAL25:AAM25,AAP25,AAR25))</f>
        <v>5</v>
      </c>
      <c r="ABL25" s="3">
        <f>IF(SUM(AAD25,AAI25,AAO25,AAS25,AAZ25)=0, "", SUM(AAD25,AAI25,AAO25,AAS25,AAZ25))</f>
        <v>5</v>
      </c>
      <c r="ABM25" s="3">
        <f>IF(SUM(AAB25:AAC25,AAE25,AAG25,ABA25)=0, "", SUM(AAB25:AAC25,AAE25,AAG25,ABA25))</f>
        <v>5</v>
      </c>
      <c r="ABN25" s="3">
        <f>IF(SUM(AAF25,AAH25,AAN25,AAT25,ABC25)=0, "", SUM(AAF25,AAH25,AAN25,AAT25,ABC25))</f>
        <v>5</v>
      </c>
      <c r="ABO25" s="3">
        <f>IF(ABJ25="", "", IF(ABJ25&gt;=8, 1, 0))</f>
        <v>0</v>
      </c>
      <c r="ABP25" s="3">
        <f>IF(ABK25="", "", IF(ABK25&gt;=10, 1, 0))</f>
        <v>0</v>
      </c>
      <c r="ABQ25" s="3">
        <f>IF(ABL25="", "", IF(ABL25&gt;=13, 1, 0))</f>
        <v>0</v>
      </c>
      <c r="ABR25" s="3">
        <f>IF(ABM25="", "", IF(ABM25&gt;=10, 1, 0))</f>
        <v>0</v>
      </c>
      <c r="ABS25" s="3">
        <f>IF(ABN25="", "", IF(ABN25&gt;=15, 1, 0))</f>
        <v>0</v>
      </c>
      <c r="ABT25" s="3">
        <f>IF(AND(AAK25="", AAQ25="", AAW25=""), "", IF(AAK25=5,1,0) + IF(AAQ25=5,1,0) + IF(AAW25=5,1,0))</f>
        <v>3</v>
      </c>
      <c r="ABU25" s="2" t="s">
        <v>459</v>
      </c>
      <c r="ABV25" s="3">
        <v>2</v>
      </c>
      <c r="ABW25" s="3">
        <v>1</v>
      </c>
      <c r="ABX25" s="3">
        <v>1</v>
      </c>
      <c r="ABY25" s="3">
        <v>2</v>
      </c>
      <c r="ABZ25" s="3">
        <v>1</v>
      </c>
      <c r="ACA25" s="3">
        <v>1</v>
      </c>
      <c r="ACB25" s="3">
        <v>3</v>
      </c>
      <c r="ACC25" s="3">
        <v>2</v>
      </c>
      <c r="ACD25" s="3">
        <v>1</v>
      </c>
      <c r="ACE25" s="3">
        <v>1</v>
      </c>
      <c r="ACF25" s="3">
        <v>1</v>
      </c>
      <c r="ACG25" s="3">
        <v>1</v>
      </c>
      <c r="ACH25" s="3">
        <v>2</v>
      </c>
      <c r="ACI25" s="3">
        <v>1</v>
      </c>
      <c r="ACJ25" s="3">
        <v>1</v>
      </c>
      <c r="ACK25" s="3">
        <v>1</v>
      </c>
      <c r="ACL25" s="3">
        <v>1</v>
      </c>
      <c r="ACM25" s="3">
        <v>2</v>
      </c>
      <c r="ACN25" s="3">
        <v>1</v>
      </c>
      <c r="ACO25" s="3">
        <v>1</v>
      </c>
      <c r="ACP25" s="3">
        <v>1</v>
      </c>
      <c r="ACQ25" s="3">
        <v>1</v>
      </c>
      <c r="ACR25" s="3">
        <v>1</v>
      </c>
      <c r="ACS25" s="3">
        <v>1</v>
      </c>
      <c r="ACT25" s="3">
        <v>1</v>
      </c>
      <c r="ACU25" s="3">
        <v>2</v>
      </c>
      <c r="ACV25" s="3">
        <v>1</v>
      </c>
      <c r="ACW25" s="3">
        <v>1</v>
      </c>
      <c r="ACX25" s="3">
        <v>1</v>
      </c>
      <c r="ACY25" s="3">
        <v>1</v>
      </c>
      <c r="ACZ25" s="3">
        <v>1</v>
      </c>
      <c r="ADA25" s="3">
        <v>1</v>
      </c>
      <c r="ADB25" s="3">
        <v>1</v>
      </c>
      <c r="ADC25" s="3">
        <v>3</v>
      </c>
      <c r="ADD25" s="3">
        <v>1</v>
      </c>
      <c r="ADE25" s="3">
        <v>1</v>
      </c>
      <c r="ADF25" s="5">
        <f>IF(COUNTA(ABV25:ADE25)=0, "", SUM(ABV25:ADE25))</f>
        <v>46</v>
      </c>
      <c r="ADG25" s="5">
        <f>IF(COUNTA(ABV25:ADE25)=0, "", SUM(ACF25,ACG25,ACP25,ACR25,ACT25,ACX25))</f>
        <v>6</v>
      </c>
      <c r="ADH25" s="5">
        <f>IF(COUNTA(ABV25:ADE25)=0, "", SUM(ACH25,ACM25,ACO25,ACU25,ADB25))</f>
        <v>8</v>
      </c>
      <c r="ADI25" s="5">
        <f>IF(COUNTA(ABV25:ADE25)=0, "", SUM(ABX25,ACI25,ACN25,ACS25,ACV25,ADA25))</f>
        <v>6</v>
      </c>
      <c r="ADJ25" s="5">
        <f>IF(COUNTA(ABV25:ADE25)=0, "", SUM(ABW25,ACA25,ACC25,ACE25,ACL25,ADC25))</f>
        <v>9</v>
      </c>
      <c r="ADK25" s="5">
        <f>IF(COUNTA(ABV25:ADE25)=0, "", SUM(ACJ25,ACK25,ACQ25,ACW25,ACY25,ACZ25,ADD25,ADE25))</f>
        <v>8</v>
      </c>
      <c r="ADL25" s="5">
        <f>IF(COUNTA(ABV25:ADE25)=0, "", SUM(ABV25,ABY25,ABZ25,ACB25,ACD25))</f>
        <v>9</v>
      </c>
      <c r="ADM25" s="2" t="s">
        <v>459</v>
      </c>
      <c r="ADN25" s="3">
        <v>1</v>
      </c>
      <c r="ADO25" s="3">
        <v>1</v>
      </c>
      <c r="ADP25" s="3">
        <v>1</v>
      </c>
      <c r="ADQ25" s="3">
        <v>1</v>
      </c>
      <c r="ADR25" s="3">
        <v>1</v>
      </c>
      <c r="ADS25" s="3">
        <v>1</v>
      </c>
      <c r="ADT25" s="3">
        <v>1</v>
      </c>
      <c r="ADU25" s="3">
        <v>1</v>
      </c>
      <c r="ADV25" s="3">
        <v>1</v>
      </c>
      <c r="ADW25" s="3">
        <v>1</v>
      </c>
      <c r="ADX25" s="3">
        <v>1</v>
      </c>
      <c r="ADY25" s="3">
        <v>1</v>
      </c>
      <c r="ADZ25" s="3">
        <v>1</v>
      </c>
      <c r="AEA25" s="3">
        <v>2</v>
      </c>
      <c r="AEB25" s="3">
        <v>1</v>
      </c>
      <c r="AEC25" s="3">
        <v>1</v>
      </c>
      <c r="AED25" s="3">
        <v>1</v>
      </c>
      <c r="AEE25" s="3">
        <v>1</v>
      </c>
      <c r="AEF25" s="3">
        <v>1</v>
      </c>
      <c r="AEG25" s="3">
        <v>1</v>
      </c>
      <c r="AEH25" s="3">
        <f>IF(COUNTA(ADN25:AEG25)=0, "", SUM(ADN25:AEG25))</f>
        <v>21</v>
      </c>
      <c r="AEJ25" s="2">
        <v>45408</v>
      </c>
      <c r="AEQ25" s="2">
        <v>45257</v>
      </c>
      <c r="AER25" s="3">
        <v>4</v>
      </c>
      <c r="AES25" s="3">
        <v>4</v>
      </c>
      <c r="AET25" s="3">
        <v>4</v>
      </c>
      <c r="AEU25" s="3">
        <v>1</v>
      </c>
      <c r="AEV25" s="3">
        <v>4</v>
      </c>
      <c r="AEW25" s="3">
        <v>2</v>
      </c>
      <c r="AEX25" s="3">
        <v>2</v>
      </c>
      <c r="AEY25" s="3">
        <v>1</v>
      </c>
      <c r="AEZ25" s="3">
        <v>1</v>
      </c>
      <c r="AFA25" s="3">
        <v>1</v>
      </c>
      <c r="AFB25" s="3">
        <v>1</v>
      </c>
      <c r="AFC25" s="3">
        <v>4</v>
      </c>
      <c r="AFD25" s="3">
        <v>0</v>
      </c>
      <c r="AFE25" s="3">
        <v>1</v>
      </c>
      <c r="AFF25" s="3">
        <v>1</v>
      </c>
      <c r="AFG25" s="3">
        <v>1</v>
      </c>
      <c r="AFH25" s="3">
        <v>5</v>
      </c>
      <c r="AFI25" s="3">
        <v>2</v>
      </c>
      <c r="AFJ25" s="3">
        <v>2</v>
      </c>
      <c r="AFK25" s="3">
        <v>3</v>
      </c>
      <c r="AFL25" s="3">
        <v>3</v>
      </c>
      <c r="AFM25" s="3">
        <v>0</v>
      </c>
      <c r="AFN25" s="3">
        <v>0</v>
      </c>
      <c r="AFO25" s="3">
        <v>0</v>
      </c>
      <c r="AFP25" s="3">
        <v>0</v>
      </c>
      <c r="AFQ25" s="3">
        <v>0</v>
      </c>
      <c r="AFR25" s="3">
        <v>4</v>
      </c>
      <c r="AFS25" s="3">
        <v>4</v>
      </c>
      <c r="AFT25" s="3">
        <v>2</v>
      </c>
      <c r="AFU25" s="3">
        <v>2</v>
      </c>
      <c r="AFV25" s="3">
        <v>3</v>
      </c>
      <c r="AFW25" s="3">
        <f>IF(COUNTA(AER25:AFU25)=0, "", SUM(AER25:AFU25))</f>
        <v>59</v>
      </c>
      <c r="AFX25" s="2">
        <v>45460.428287037037</v>
      </c>
      <c r="AFY25" s="3">
        <v>5</v>
      </c>
      <c r="AFZ25" s="3">
        <v>3</v>
      </c>
      <c r="AGA25" s="3">
        <v>5</v>
      </c>
      <c r="AGB25" s="3">
        <v>4</v>
      </c>
      <c r="AGC25" s="3">
        <v>1</v>
      </c>
      <c r="AGD25" t="s">
        <v>10</v>
      </c>
      <c r="AGE25" t="s">
        <v>494</v>
      </c>
      <c r="AGF25" t="s">
        <v>4</v>
      </c>
      <c r="AGH25" t="s">
        <v>10</v>
      </c>
      <c r="AGI25" t="s">
        <v>4</v>
      </c>
      <c r="AGO25" s="2">
        <v>45460.428287037037</v>
      </c>
      <c r="AGP25" t="s">
        <v>4</v>
      </c>
      <c r="AGQ25" t="s">
        <v>4</v>
      </c>
      <c r="AGR25" t="s">
        <v>4</v>
      </c>
      <c r="AGS25" t="s">
        <v>4</v>
      </c>
      <c r="AGT25" t="s">
        <v>4</v>
      </c>
      <c r="AGV25" t="s">
        <v>495</v>
      </c>
      <c r="AGW25" t="s">
        <v>495</v>
      </c>
      <c r="AGX25" t="s">
        <v>496</v>
      </c>
      <c r="AGY25" t="s">
        <v>497</v>
      </c>
      <c r="AGZ25" t="s">
        <v>4</v>
      </c>
      <c r="AHB25" t="s">
        <v>125</v>
      </c>
      <c r="AHC25" t="s">
        <v>125</v>
      </c>
      <c r="AHD25" t="s">
        <v>171</v>
      </c>
      <c r="AHE25" t="s">
        <v>127</v>
      </c>
      <c r="AHG25" t="s">
        <v>173</v>
      </c>
      <c r="AHH25" t="s">
        <v>498</v>
      </c>
      <c r="AHI25" s="2">
        <v>45460.428287037037</v>
      </c>
      <c r="AHJ25" s="3">
        <v>5</v>
      </c>
      <c r="AHK25" s="3">
        <v>5</v>
      </c>
      <c r="AHL25" s="3">
        <v>5</v>
      </c>
      <c r="AHM25" s="3">
        <v>5</v>
      </c>
      <c r="AHN25" s="3">
        <v>5</v>
      </c>
      <c r="AHO25" s="3">
        <v>5</v>
      </c>
      <c r="AHP25" s="3">
        <v>5</v>
      </c>
      <c r="AHQ25" s="3">
        <v>5</v>
      </c>
      <c r="AHR25" s="3">
        <v>5</v>
      </c>
      <c r="AHS25" s="3">
        <v>5</v>
      </c>
      <c r="AHT25" s="3">
        <f>IF(COUNTBLANK(AHJ25:AHS25)&gt;0, "", SUM(AHJ25:AHS25))</f>
        <v>50</v>
      </c>
      <c r="AHU25" s="3">
        <f>IF(COUNTBLANK(AHJ25:AHS25)&gt;0, "", SUM(AHN25,AHS25))</f>
        <v>10</v>
      </c>
      <c r="AHV25" s="3">
        <f>IF(COUNTBLANK(AHJ25:AHS25)&gt;0, "", SUM(AHL25,AHO25))</f>
        <v>10</v>
      </c>
      <c r="AHW25" s="3">
        <f>IF(COUNTBLANK(AHJ25:AHS25)&gt;0, "", SUM(AHP25,AHR25))</f>
        <v>10</v>
      </c>
      <c r="AHX25" s="3">
        <f>IF(COUNTBLANK(AHJ25:AHS25)&gt;0, "", SUM(AHM25,AHQ25))</f>
        <v>10</v>
      </c>
      <c r="AHY25" s="3">
        <f>IF(COUNTBLANK(AHJ25:AHS25)&gt;0, "", SUM(AHJ25:AHK25))</f>
        <v>10</v>
      </c>
      <c r="AHZ25" s="2" t="s">
        <v>499</v>
      </c>
      <c r="AIA25" s="3">
        <v>2</v>
      </c>
      <c r="AIB25" s="3">
        <v>2</v>
      </c>
      <c r="AIC25" s="3">
        <v>0</v>
      </c>
      <c r="AID25" s="3">
        <v>0</v>
      </c>
      <c r="AIE25" s="3">
        <v>0</v>
      </c>
      <c r="AIF25" s="3">
        <v>1</v>
      </c>
      <c r="AIG25" s="3">
        <v>0</v>
      </c>
      <c r="AIH25" s="3">
        <v>3</v>
      </c>
      <c r="AII25" s="3">
        <v>0</v>
      </c>
      <c r="AIJ25" s="3">
        <v>0</v>
      </c>
      <c r="AIK25" s="3">
        <v>0</v>
      </c>
      <c r="AIL25" s="3">
        <v>2</v>
      </c>
      <c r="AIM25" s="3">
        <v>2</v>
      </c>
      <c r="AIN25" s="3">
        <v>3</v>
      </c>
      <c r="AIO25" s="3">
        <v>3</v>
      </c>
      <c r="AIP25" s="3">
        <v>0</v>
      </c>
      <c r="AIQ25" s="3">
        <v>0</v>
      </c>
      <c r="AIR25" s="3">
        <v>3</v>
      </c>
      <c r="AIS25" s="3">
        <v>2</v>
      </c>
      <c r="AIT25" s="3">
        <v>3</v>
      </c>
      <c r="AIU25" s="3">
        <v>26</v>
      </c>
      <c r="AIV25" s="3">
        <v>0</v>
      </c>
      <c r="AIW25" s="3">
        <v>0</v>
      </c>
      <c r="AIX25" s="2" t="s">
        <v>499</v>
      </c>
      <c r="AIY25" s="3">
        <v>2</v>
      </c>
      <c r="AIZ25" s="3">
        <v>2</v>
      </c>
      <c r="AJA25" s="3">
        <v>2</v>
      </c>
      <c r="AJB25" s="3">
        <v>2</v>
      </c>
      <c r="AJC25" s="3">
        <v>2</v>
      </c>
      <c r="AJD25" s="3">
        <v>0</v>
      </c>
      <c r="AJE25" s="3">
        <v>0</v>
      </c>
      <c r="AJF25" s="3">
        <v>0</v>
      </c>
      <c r="AJG25" s="3">
        <v>0</v>
      </c>
      <c r="AJH25" s="3">
        <v>1</v>
      </c>
      <c r="AJI25" s="3">
        <f>IF(COUNTBLANK(AIY25:AJG25)&gt;0, "", SUM(AIY25:AJG25))</f>
        <v>10</v>
      </c>
      <c r="AJJ25" s="2" t="s">
        <v>499</v>
      </c>
      <c r="AJK25" s="3">
        <v>3</v>
      </c>
      <c r="AJL25" s="3">
        <v>3</v>
      </c>
      <c r="AJM25" s="3">
        <v>3</v>
      </c>
      <c r="AJN25" s="3">
        <v>0</v>
      </c>
      <c r="AJO25" s="3">
        <v>0</v>
      </c>
      <c r="AJP25" s="3">
        <v>1</v>
      </c>
      <c r="AJQ25" s="3">
        <v>2</v>
      </c>
      <c r="AJR25" s="3">
        <f>IF(COUNTBLANK(AJK25:AJQ25)&gt;0, "", SUM(AJK25:AJQ25))</f>
        <v>12</v>
      </c>
    </row>
    <row r="26" spans="1:954" ht="15" customHeight="1" x14ac:dyDescent="0.3">
      <c r="A26" s="3">
        <v>315441</v>
      </c>
      <c r="B26" s="3" t="s">
        <v>2007</v>
      </c>
      <c r="C26" s="2">
        <v>44593</v>
      </c>
      <c r="D26" s="3">
        <v>0</v>
      </c>
      <c r="E26" s="3">
        <v>1</v>
      </c>
      <c r="F26" s="3">
        <v>0</v>
      </c>
      <c r="G26" s="3">
        <v>0</v>
      </c>
      <c r="H26" s="3">
        <v>0</v>
      </c>
      <c r="I26" s="3">
        <v>1</v>
      </c>
      <c r="J26" s="3">
        <v>0</v>
      </c>
      <c r="K26" s="3">
        <v>0</v>
      </c>
      <c r="L26" s="3">
        <v>0</v>
      </c>
      <c r="M26" s="3">
        <v>0</v>
      </c>
      <c r="N26" s="3">
        <v>0</v>
      </c>
      <c r="O26" s="3">
        <v>0</v>
      </c>
      <c r="P26" s="3">
        <v>0</v>
      </c>
      <c r="Q26" s="3">
        <v>0</v>
      </c>
      <c r="R26" s="3">
        <v>0</v>
      </c>
      <c r="S26" s="3">
        <v>0</v>
      </c>
      <c r="T26" s="3">
        <v>0</v>
      </c>
      <c r="U26" s="3">
        <v>0</v>
      </c>
      <c r="V26" s="3">
        <f>IF(COUNTA(D26,F26,H26,J26,L26,N26,P26,R26,T26)=0, "", IF(OR(D26=1,F26=1,H26=1,J26=1,L26=1,N26=1,P26=1,R26=1,T26=1), 1, 0))</f>
        <v>0</v>
      </c>
      <c r="W26" s="3">
        <f>IF(COUNTA(E26,G26,I26,K26,M26,O26,Q26,S26,U26)=0, "", IF(OR(E26=1,G26=1,I26=1,K26=1,M26=1,O26=1,Q26=1,S26=1,U26=1), 1, 0))</f>
        <v>1</v>
      </c>
      <c r="X26" s="3">
        <v>0</v>
      </c>
      <c r="Y26" s="3">
        <v>1</v>
      </c>
      <c r="Z26" s="3">
        <v>1</v>
      </c>
      <c r="AA26" s="3">
        <v>1</v>
      </c>
      <c r="AB26" s="3">
        <f>IF(AG26&lt;&gt;"", 1, 0)</f>
        <v>1</v>
      </c>
      <c r="AC26" s="3">
        <f>IF(AH26&lt;&gt;"", 1, 0)</f>
        <v>0</v>
      </c>
      <c r="AD26" s="3">
        <v>0</v>
      </c>
      <c r="AE26" s="7" t="s">
        <v>522</v>
      </c>
      <c r="AF26" s="2">
        <v>45007</v>
      </c>
      <c r="AG26" s="8" t="s">
        <v>533</v>
      </c>
      <c r="AJ26" s="3">
        <f>IF(OR(ISBLANK(AE26), ISBLANK(AG26)), "", AG26 - AE26)</f>
        <v>10</v>
      </c>
      <c r="AK26" s="9">
        <v>44668</v>
      </c>
      <c r="AL26" s="3">
        <f>IF(OR(ISBLANK(AG26), ISBLANK(AK26)), "", AK26 - AG26)</f>
        <v>48</v>
      </c>
      <c r="AM26" s="2">
        <v>44941</v>
      </c>
      <c r="AN26" s="10">
        <f>IF(OR(ISBLANK(AM26), ISBLANK(AF26)), "", AF26 - AM26)</f>
        <v>66</v>
      </c>
      <c r="AO26" s="2">
        <v>44610</v>
      </c>
      <c r="AP26" s="2">
        <v>35221</v>
      </c>
      <c r="AQ26" s="3">
        <f>IF(OR(ISBLANK(AO26), ISBLANK(AP26)), "", DATEDIF(AP26, AO26, "Y"))</f>
        <v>25</v>
      </c>
      <c r="AR26" t="s">
        <v>0</v>
      </c>
      <c r="AS26">
        <f>IF(ISBLANK(AR26), "", IF(AR26="ישראל", 1, 2))</f>
        <v>1</v>
      </c>
      <c r="AT26" t="s">
        <v>0</v>
      </c>
      <c r="AU26" t="s">
        <v>0</v>
      </c>
      <c r="AW26" s="3">
        <v>1</v>
      </c>
      <c r="AX26" s="3">
        <v>5</v>
      </c>
      <c r="AY26" s="3">
        <v>16</v>
      </c>
      <c r="AZ26" s="3">
        <f>IF(ISBLANK(AY26), "", IF(AY26&lt;=8, 1, IF(AY26&lt;=12, 2, 3)))</f>
        <v>3</v>
      </c>
      <c r="BA26" s="3">
        <v>12</v>
      </c>
      <c r="BB26" s="3">
        <f>IF(ISBLANK(BA26), "", IF(BA26&lt;=8, 1, IF(BA26&lt;=12, 2, 3)))</f>
        <v>2</v>
      </c>
      <c r="BC26" t="s">
        <v>47</v>
      </c>
      <c r="BD26" t="s">
        <v>521</v>
      </c>
      <c r="BE26" s="3">
        <v>4</v>
      </c>
      <c r="BG26" s="3">
        <v>4</v>
      </c>
      <c r="BH26" s="2" t="s">
        <v>522</v>
      </c>
      <c r="BI26" s="3">
        <v>1</v>
      </c>
      <c r="BJ26" s="3">
        <v>2</v>
      </c>
      <c r="BK26" s="3">
        <v>2</v>
      </c>
      <c r="BL26" s="3">
        <v>1</v>
      </c>
      <c r="BM26" s="3">
        <v>2</v>
      </c>
      <c r="BN26" s="3">
        <v>1</v>
      </c>
      <c r="BO26" s="3">
        <v>3</v>
      </c>
      <c r="BP26" s="3">
        <v>1</v>
      </c>
      <c r="BQ26" s="3">
        <v>1</v>
      </c>
      <c r="BR26" s="3">
        <v>3</v>
      </c>
      <c r="BS26" s="3">
        <v>1</v>
      </c>
      <c r="BT26" s="3">
        <v>1</v>
      </c>
      <c r="BU26" s="3">
        <v>1</v>
      </c>
      <c r="BV26" s="3">
        <v>3</v>
      </c>
      <c r="BW26" s="3">
        <v>1</v>
      </c>
      <c r="BX26" s="3">
        <v>3</v>
      </c>
      <c r="BY26" s="3">
        <v>1</v>
      </c>
      <c r="BZ26" s="3">
        <v>1</v>
      </c>
      <c r="CA26" s="3">
        <v>3</v>
      </c>
      <c r="CB26" s="3">
        <v>1</v>
      </c>
      <c r="CC26" s="3">
        <v>1</v>
      </c>
      <c r="CD26" s="3">
        <v>3</v>
      </c>
      <c r="CE26" s="3">
        <v>2</v>
      </c>
      <c r="CF26" s="3">
        <v>1</v>
      </c>
      <c r="CG26" s="3">
        <v>1</v>
      </c>
      <c r="CH26" s="3">
        <v>1</v>
      </c>
      <c r="CI26" s="3">
        <v>1</v>
      </c>
      <c r="CJ26" s="3">
        <v>2</v>
      </c>
      <c r="CK26" s="3">
        <v>1</v>
      </c>
      <c r="CL26" s="3">
        <v>2</v>
      </c>
      <c r="CM26" s="3">
        <f>IF(SUM(BI26:BQ26,BS26:BW26,BY26:CC26,CE26:CJ26)=0, "", SUM(BI26:BQ26,BS26:BW26,BY26:CC26,CE26:CJ26))</f>
        <v>36</v>
      </c>
      <c r="CN26" s="3">
        <f>IF(SUM(CQ26, CR26, CS26, CT26, CU26)=0, "", IF(OR(CQ26&gt;=8, CR26&gt;=10, CS26&gt;=13, CT26&gt;=10, CU26&gt;=15), 1, 0))</f>
        <v>0</v>
      </c>
      <c r="CO26" s="3">
        <f>IF(SUM(BI26:BJ26,BL26,BM26,BN26,BO26,BU26,CA26,CH26,CJ26)=0, "", SUM(BI26:BJ26,BL26,BM26,BN26,BO26,BU26,CA26,CH26,CJ26))</f>
        <v>17</v>
      </c>
      <c r="CP26" s="3">
        <f>IF(SUM(BK26,BP26:BQ26,BS26:BT26,BV26:BW26,BY26:BZ26,CB26:CC26,CE26:CG26,CI26)=0, "", SUM(BK26,BP26:BQ26,BS26:BT26,BV26:BW26,BY26:BZ26,CB26:CC26,CE26:CG26,CI26))</f>
        <v>19</v>
      </c>
      <c r="CQ26" s="3">
        <f>IF(SUM(CB26:CC26,CE26:CF26,CI26)=0, "", SUM(CB26:CC26,CE26:CF26,CI26))</f>
        <v>6</v>
      </c>
      <c r="CR26" s="3">
        <f>IF(SUM(BQ26,BS26:BT26,BW26,BY26)=0, "", SUM(BQ26,BS26:BT26,BW26,BY26))</f>
        <v>5</v>
      </c>
      <c r="CS26" s="3">
        <f>IF(SUM(BK26,BP26,BV26,BZ26,CG26)=0, "", SUM(BK26,BP26,BV26,BZ26,CG26))</f>
        <v>8</v>
      </c>
      <c r="CT26" s="3">
        <f>IF(SUM(BI26:BJ26,BL26,BN26,CH26)=0, "", SUM(BI26:BJ26,BL26,BN26,CH26))</f>
        <v>6</v>
      </c>
      <c r="CU26" s="3">
        <f>IF(SUM(BM26,BO26,BU26,CA26,CJ26)=0, "", SUM(BM26,BO26,BU26,CA26,CJ26))</f>
        <v>11</v>
      </c>
      <c r="CV26" s="3">
        <f>IF(CQ26="", "", IF(CQ26&gt;=8, 1, 0))</f>
        <v>0</v>
      </c>
      <c r="CW26" s="3">
        <f>IF(CR26="", "", IF(CR26&gt;=10, 1, 0))</f>
        <v>0</v>
      </c>
      <c r="CX26" s="3">
        <f>IF(CS26="", "", IF(CS26&gt;=13, 1, 0))</f>
        <v>0</v>
      </c>
      <c r="CY26" s="3">
        <f>IF(CT26="", "", IF(CT26&gt;=10, 1, 0))</f>
        <v>0</v>
      </c>
      <c r="CZ26" s="3">
        <f>IF(CU26="", "", IF(CU26&gt;=15, 1, 0))</f>
        <v>0</v>
      </c>
      <c r="DA26" s="3">
        <f>IF(AND(BR26="", BX26="", CD26=""), "", IF(BR26=5,1,0) + IF(BX26=5,1,0) + IF(CD26=5,1,0))</f>
        <v>0</v>
      </c>
      <c r="DB26" s="2" t="s">
        <v>522</v>
      </c>
      <c r="DC26" s="5">
        <v>1</v>
      </c>
      <c r="DE26" s="5">
        <v>3</v>
      </c>
      <c r="DF26" s="6">
        <v>14</v>
      </c>
      <c r="DG26" s="3">
        <v>2</v>
      </c>
      <c r="DI26" s="3">
        <v>4</v>
      </c>
      <c r="DJ26" s="6">
        <v>15</v>
      </c>
      <c r="DK26" s="5">
        <v>0</v>
      </c>
      <c r="DM26" s="3">
        <v>5</v>
      </c>
      <c r="DN26" s="6">
        <v>12</v>
      </c>
      <c r="DO26" s="3">
        <v>4</v>
      </c>
      <c r="DP26" s="6">
        <v>12</v>
      </c>
      <c r="DQ26" s="5">
        <v>3</v>
      </c>
      <c r="DR26" s="6">
        <v>17</v>
      </c>
      <c r="DS26" s="3">
        <v>5</v>
      </c>
      <c r="DT26" s="6">
        <v>11</v>
      </c>
      <c r="DU26" s="3">
        <v>5</v>
      </c>
      <c r="DV26" s="6">
        <v>11</v>
      </c>
      <c r="DW26" s="5">
        <v>1</v>
      </c>
      <c r="DY26" s="5">
        <v>3</v>
      </c>
      <c r="DZ26" s="6">
        <v>14</v>
      </c>
      <c r="EA26" s="5">
        <v>3</v>
      </c>
      <c r="EB26" s="6">
        <v>13</v>
      </c>
      <c r="EC26" s="5">
        <v>1</v>
      </c>
      <c r="EE26" s="5">
        <v>3</v>
      </c>
      <c r="EG26" s="5">
        <v>0</v>
      </c>
      <c r="EI26" s="5">
        <v>1</v>
      </c>
      <c r="EK26" s="3">
        <v>5</v>
      </c>
      <c r="EL26" s="3">
        <v>4</v>
      </c>
      <c r="EM26" s="3">
        <v>1</v>
      </c>
      <c r="EN26" s="2" t="s">
        <v>522</v>
      </c>
      <c r="EO26" s="3">
        <v>0</v>
      </c>
      <c r="EP26" s="3">
        <v>0</v>
      </c>
      <c r="EQ26" s="3">
        <v>0</v>
      </c>
      <c r="ER26" s="3">
        <v>2</v>
      </c>
      <c r="ES26" s="3">
        <v>1</v>
      </c>
      <c r="ET26" s="3">
        <v>2</v>
      </c>
      <c r="EU26" s="3">
        <v>1</v>
      </c>
      <c r="EV26" s="3">
        <v>0</v>
      </c>
      <c r="EW26" s="3">
        <v>2</v>
      </c>
      <c r="EX26" s="3">
        <v>0</v>
      </c>
      <c r="EY26" s="3">
        <v>1</v>
      </c>
      <c r="EZ26" s="3">
        <v>0</v>
      </c>
      <c r="FA26" s="3">
        <v>0</v>
      </c>
      <c r="FB26" s="3">
        <v>0</v>
      </c>
      <c r="FC26" s="3">
        <v>0</v>
      </c>
      <c r="FD26" s="3">
        <v>0</v>
      </c>
      <c r="FE26" s="3">
        <v>1</v>
      </c>
      <c r="FF26" s="3">
        <v>0</v>
      </c>
      <c r="FG26" s="3">
        <v>1</v>
      </c>
      <c r="FH26" s="3">
        <v>1</v>
      </c>
      <c r="FI26" s="3">
        <v>12</v>
      </c>
      <c r="FJ26" s="3">
        <v>0</v>
      </c>
      <c r="FK26" s="3">
        <v>0</v>
      </c>
      <c r="FL26" s="2" t="s">
        <v>522</v>
      </c>
      <c r="FM26" s="3">
        <v>2</v>
      </c>
      <c r="FN26" s="3">
        <v>2</v>
      </c>
      <c r="FO26" s="3">
        <v>2</v>
      </c>
      <c r="FP26" s="3">
        <v>2</v>
      </c>
      <c r="FQ26" s="3">
        <v>2</v>
      </c>
      <c r="FR26" s="3">
        <v>2</v>
      </c>
      <c r="FS26" s="4">
        <f>IF(COUNTBLANK(FM26:FR26)&gt;0, "", AVERAGE(FM26:FR26))</f>
        <v>2</v>
      </c>
      <c r="FT26" s="2" t="s">
        <v>522</v>
      </c>
      <c r="FU26" s="3">
        <v>1</v>
      </c>
      <c r="FV26" s="3">
        <v>1</v>
      </c>
      <c r="FW26" s="3">
        <v>2</v>
      </c>
      <c r="FX26" s="3">
        <v>2</v>
      </c>
      <c r="FY26" s="3">
        <v>0</v>
      </c>
      <c r="FZ26" s="3">
        <v>0</v>
      </c>
      <c r="GA26" s="3">
        <v>0</v>
      </c>
      <c r="GB26" s="3">
        <v>0</v>
      </c>
      <c r="GC26" s="3">
        <v>0</v>
      </c>
      <c r="GD26" s="3">
        <v>1</v>
      </c>
      <c r="GE26" s="3">
        <f>IF(COUNTBLANK(FU26:GC26)&gt;0, "", SUM(FU26:GC26))</f>
        <v>6</v>
      </c>
      <c r="GF26" s="2" t="s">
        <v>522</v>
      </c>
      <c r="GG26" s="3">
        <v>2</v>
      </c>
      <c r="GH26" s="3">
        <v>1</v>
      </c>
      <c r="GI26" s="3">
        <v>1</v>
      </c>
      <c r="GJ26" s="3">
        <v>1</v>
      </c>
      <c r="GK26" s="3">
        <v>0</v>
      </c>
      <c r="GL26" s="3">
        <v>2</v>
      </c>
      <c r="GM26" s="3">
        <v>1</v>
      </c>
      <c r="GN26" s="3">
        <f>IF(COUNTBLANK(GG26:GM26)&gt;0, "", SUM(GG26:GM26))</f>
        <v>8</v>
      </c>
      <c r="GO26" s="2" t="s">
        <v>522</v>
      </c>
      <c r="GP26" s="3">
        <v>1</v>
      </c>
      <c r="GQ26" s="3">
        <v>4</v>
      </c>
      <c r="GR26" s="3">
        <v>4</v>
      </c>
      <c r="GS26" s="3">
        <v>5</v>
      </c>
      <c r="GT26" s="3">
        <v>4</v>
      </c>
      <c r="GU26" s="3">
        <v>4</v>
      </c>
      <c r="GV26" s="3">
        <v>5</v>
      </c>
      <c r="GW26" s="3">
        <v>3</v>
      </c>
      <c r="GX26" s="3">
        <v>5</v>
      </c>
      <c r="GY26" s="3">
        <v>5</v>
      </c>
      <c r="GZ26" s="3">
        <v>4</v>
      </c>
      <c r="HA26" s="3">
        <v>3</v>
      </c>
      <c r="HB26" s="3">
        <v>3</v>
      </c>
      <c r="HC26" s="3">
        <v>5</v>
      </c>
      <c r="HD26" s="3">
        <v>2</v>
      </c>
      <c r="HE26" s="3">
        <v>4</v>
      </c>
      <c r="HF26" s="3">
        <v>5</v>
      </c>
      <c r="HG26" s="3">
        <v>4</v>
      </c>
      <c r="HH26" s="3">
        <v>5</v>
      </c>
      <c r="HI26" s="3">
        <f>IF(COUNTBLANK(GQ26:HH26)&gt;0, "", SUM(GQ26:HH26))</f>
        <v>74</v>
      </c>
      <c r="HJ26" s="2" t="s">
        <v>522</v>
      </c>
      <c r="HK26" s="3">
        <v>3</v>
      </c>
      <c r="HL26" s="3">
        <v>2</v>
      </c>
      <c r="HM26" s="3">
        <v>0</v>
      </c>
      <c r="HN26" s="3">
        <v>1</v>
      </c>
      <c r="HO26" s="3">
        <v>2</v>
      </c>
      <c r="HP26" s="3">
        <v>2</v>
      </c>
      <c r="HQ26" s="3">
        <v>0</v>
      </c>
      <c r="HR26" s="3">
        <v>2</v>
      </c>
      <c r="HS26" s="3">
        <v>2</v>
      </c>
      <c r="HT26" s="3">
        <v>1</v>
      </c>
      <c r="HU26" s="3">
        <v>2</v>
      </c>
      <c r="HV26" s="3">
        <v>2</v>
      </c>
      <c r="HW26" s="3">
        <v>1</v>
      </c>
      <c r="HX26" s="3">
        <v>2</v>
      </c>
      <c r="HY26" s="3">
        <v>1</v>
      </c>
      <c r="HZ26" s="3">
        <v>2</v>
      </c>
      <c r="IA26" s="3">
        <v>3</v>
      </c>
      <c r="IB26" s="3">
        <v>1</v>
      </c>
      <c r="IC26" s="3">
        <v>1</v>
      </c>
      <c r="ID26" s="3">
        <v>2</v>
      </c>
      <c r="IE26" s="3">
        <v>1</v>
      </c>
      <c r="IF26" s="3">
        <v>1</v>
      </c>
      <c r="IG26" s="3">
        <v>3</v>
      </c>
      <c r="IH26" s="3">
        <v>3</v>
      </c>
      <c r="II26" s="3">
        <v>2</v>
      </c>
      <c r="IJ26" s="3">
        <f>IF(COUNTA(HK26:II26)=0, "", SUM(HK26,HL26,HN26,HO26,HP26,HU26,HV26,HX26,HZ26,IA26,IB26,IH26))</f>
        <v>25</v>
      </c>
      <c r="IK26" s="3">
        <f>IF(COUNTA(HK26:II26)=0, "", SUM(HM26,HQ26,HR26,HS26,HT26,HW26,HY26,IC26,ID26,IE26,IF26,IG26,II26))</f>
        <v>17</v>
      </c>
      <c r="IL26" s="3">
        <v>2</v>
      </c>
      <c r="IM26" s="3">
        <v>3</v>
      </c>
      <c r="IN26" s="3">
        <v>1</v>
      </c>
      <c r="IO26" s="3">
        <v>1</v>
      </c>
      <c r="IP26" s="3">
        <v>1</v>
      </c>
      <c r="IQ26" s="3">
        <v>1</v>
      </c>
      <c r="IR26" s="3">
        <v>2</v>
      </c>
      <c r="IS26" s="3">
        <v>2</v>
      </c>
      <c r="IT26" s="3">
        <v>3</v>
      </c>
      <c r="IU26" s="3">
        <v>2</v>
      </c>
      <c r="IV26" s="3">
        <v>2</v>
      </c>
      <c r="IW26" s="3">
        <v>3</v>
      </c>
      <c r="IX26" s="3">
        <v>1</v>
      </c>
      <c r="IY26" s="3">
        <v>2</v>
      </c>
      <c r="IZ26" s="3">
        <v>2</v>
      </c>
      <c r="JA26" s="3">
        <v>2</v>
      </c>
      <c r="JB26" s="3">
        <v>2</v>
      </c>
      <c r="JC26" s="3">
        <v>2</v>
      </c>
      <c r="JD26" s="3">
        <v>1</v>
      </c>
      <c r="JE26" s="3">
        <v>1</v>
      </c>
      <c r="JF26" s="3">
        <v>2</v>
      </c>
      <c r="JG26" s="3">
        <v>2</v>
      </c>
      <c r="JH26" s="3">
        <v>2</v>
      </c>
      <c r="JI26" s="3">
        <v>1</v>
      </c>
      <c r="JJ26" s="3">
        <v>3</v>
      </c>
      <c r="JK26" s="3">
        <f>IF(COUNTA(IL26:JJ26)=0, "", SUM(IL26,IM26,IO26,IP26,IQ26,IV26,IW26,IY26,JA26,JB26,JC26,JI26))</f>
        <v>22</v>
      </c>
      <c r="JL26" s="3">
        <f>IF(COUNTA(IL26:JJ26)=0, "", SUM(IN26,IR26,IS26,IT26,IU26,IX26,IZ26,JD26,JE26,JF26,JG26,JH26,JJ26))</f>
        <v>24</v>
      </c>
      <c r="JM26" s="2" t="s">
        <v>522</v>
      </c>
      <c r="JN26" s="3">
        <v>3</v>
      </c>
      <c r="JO26" s="3">
        <v>2</v>
      </c>
      <c r="JP26" s="3">
        <v>2</v>
      </c>
      <c r="JQ26" s="3">
        <v>1</v>
      </c>
      <c r="JR26" s="3">
        <v>2</v>
      </c>
      <c r="JS26" s="3">
        <v>2</v>
      </c>
      <c r="JT26" s="3">
        <v>2</v>
      </c>
      <c r="JU26" s="3">
        <v>1</v>
      </c>
      <c r="JV26" s="3">
        <v>2</v>
      </c>
      <c r="JW26" s="3">
        <v>2</v>
      </c>
      <c r="JX26" s="3">
        <v>3</v>
      </c>
      <c r="JY26" s="3">
        <v>3</v>
      </c>
      <c r="JZ26" s="3">
        <v>4</v>
      </c>
      <c r="KA26" s="3">
        <v>2</v>
      </c>
      <c r="KB26" s="3">
        <v>3</v>
      </c>
      <c r="KC26" s="3">
        <v>3</v>
      </c>
      <c r="KD26" s="3">
        <v>4</v>
      </c>
      <c r="KE26" s="3">
        <v>5</v>
      </c>
      <c r="KF26" s="3">
        <v>2</v>
      </c>
      <c r="KG26" s="3">
        <v>2</v>
      </c>
      <c r="KH26" s="3">
        <v>3</v>
      </c>
      <c r="KI26" s="3">
        <v>4</v>
      </c>
      <c r="KJ26" s="3">
        <v>1</v>
      </c>
      <c r="KK26" s="3">
        <v>2</v>
      </c>
      <c r="KL26" s="3">
        <v>3</v>
      </c>
      <c r="KM26" s="3">
        <v>5</v>
      </c>
      <c r="KN26" s="3">
        <v>2</v>
      </c>
      <c r="KO26" s="3">
        <v>2</v>
      </c>
      <c r="KP26" s="3">
        <v>3</v>
      </c>
      <c r="KQ26" s="3">
        <v>4</v>
      </c>
      <c r="KR26" s="3">
        <v>2</v>
      </c>
      <c r="KS26" s="3">
        <v>1</v>
      </c>
      <c r="KT26" s="3">
        <v>4</v>
      </c>
      <c r="KU26" s="3">
        <v>4</v>
      </c>
      <c r="KV26" s="3">
        <v>4</v>
      </c>
      <c r="KW26" s="3">
        <v>4</v>
      </c>
      <c r="KX26" s="5">
        <f>IF(COUNTA(JN26:KW26)=0, "", SUM(JN26:KW26))</f>
        <v>98</v>
      </c>
      <c r="KY26" s="5">
        <f>IF(COUNTA(JN26:KW26)=0, "", SUM(JX26,JY26,KH26,KJ26,KL26,KP26))</f>
        <v>16</v>
      </c>
      <c r="KZ26" s="5">
        <f>IF(COUNTA(JN26:KW26)=0, "", SUM(JZ26,KE26,KG26,KM26,KT26))</f>
        <v>20</v>
      </c>
      <c r="LA26" s="5">
        <f>IF(COUNTA(JN26:KW26)=0, "", SUM(JP26,KA26,KF26,KK26,KN26,KS26))</f>
        <v>11</v>
      </c>
      <c r="LB26" s="5">
        <f>IF(COUNTA(JN26:KW26)=0, "", SUM(JO26,JS26,JU26,JW26,KD26,KU26))</f>
        <v>15</v>
      </c>
      <c r="LC26" s="5">
        <f>IF(COUNTA(JN26:KW26)=0, "", SUM(KB26,KC26,KI26,KO26,KQ26,KR26,KV26,KW26))</f>
        <v>26</v>
      </c>
      <c r="LD26" s="5">
        <f>IF(COUNTA(JN26:KW26)=0, "", SUM(JN26,JQ26,JR26,JT26,JV26))</f>
        <v>10</v>
      </c>
      <c r="LE26" s="2">
        <v>44610</v>
      </c>
      <c r="LF26" s="3">
        <v>80</v>
      </c>
      <c r="LG26" s="3">
        <v>70</v>
      </c>
      <c r="LH26" s="3">
        <v>10</v>
      </c>
      <c r="LI26" s="3">
        <v>20</v>
      </c>
      <c r="LJ26" s="3">
        <v>10</v>
      </c>
      <c r="LK26" s="3">
        <v>0</v>
      </c>
      <c r="LL26" s="3">
        <v>10</v>
      </c>
      <c r="LM26" s="3">
        <v>0</v>
      </c>
      <c r="LN26" s="3">
        <v>20</v>
      </c>
      <c r="LO26" s="3">
        <v>20</v>
      </c>
      <c r="LP26" s="3">
        <v>0</v>
      </c>
      <c r="LQ26" s="3">
        <v>20</v>
      </c>
      <c r="LR26" s="3">
        <v>20</v>
      </c>
      <c r="LS26" s="3">
        <v>10</v>
      </c>
      <c r="LT26" s="3">
        <v>30</v>
      </c>
      <c r="LU26" s="3">
        <v>40</v>
      </c>
      <c r="LV26" s="3">
        <v>30</v>
      </c>
      <c r="LW26" s="3">
        <v>30</v>
      </c>
      <c r="LX26" s="3">
        <v>20</v>
      </c>
      <c r="LY26" s="3">
        <v>10</v>
      </c>
      <c r="LZ26" s="3">
        <v>10</v>
      </c>
      <c r="MA26" s="3">
        <v>10</v>
      </c>
      <c r="MB26" s="3">
        <v>20</v>
      </c>
      <c r="MC26" s="3">
        <v>90</v>
      </c>
      <c r="MD26" s="3">
        <v>70</v>
      </c>
      <c r="ME26" s="3">
        <v>0</v>
      </c>
      <c r="MF26" s="3">
        <v>0</v>
      </c>
      <c r="MG26" s="3">
        <v>30</v>
      </c>
      <c r="MH26" s="26">
        <f>IF(COUNTBLANK(LF26:MG26)&gt;0, "", AVERAGE(LF26:MG26))</f>
        <v>24.285714285714285</v>
      </c>
      <c r="MI26" s="26">
        <f>IF(COUNTA(LF26:MG26)=0, "", AVERAGE(LG26,LS26,LT26,LU26,LV26,LW26,LY26,MA26,MB26))</f>
        <v>27.777777777777779</v>
      </c>
      <c r="MJ26" s="26">
        <f>IF(COUNTA(LF26:MG26)=0, "", AVERAGE(LH26,LI26,LJ26,LK26,LM26,LO26,MD26,ME26))</f>
        <v>16.25</v>
      </c>
      <c r="MK26" s="26">
        <f>IF(COUNTA(LF26:MG26)=0, "", AVERAGE(LL26,LP26,LQ26,LR26,MF26,MG26))</f>
        <v>13.333333333333334</v>
      </c>
      <c r="ML26" s="2" t="s">
        <v>522</v>
      </c>
      <c r="MM26" s="3">
        <v>3</v>
      </c>
      <c r="MN26" s="3">
        <v>1</v>
      </c>
      <c r="MO26" s="3">
        <v>3</v>
      </c>
      <c r="MP26" s="3">
        <v>3</v>
      </c>
      <c r="MQ26" s="3">
        <v>2</v>
      </c>
      <c r="MR26" s="3">
        <v>2</v>
      </c>
      <c r="MS26" s="3">
        <v>3</v>
      </c>
      <c r="MT26" s="3">
        <v>3</v>
      </c>
      <c r="MU26" s="3">
        <v>2</v>
      </c>
      <c r="MV26" s="3">
        <v>1</v>
      </c>
      <c r="MW26" s="3">
        <v>1</v>
      </c>
      <c r="MX26" s="3">
        <v>3</v>
      </c>
      <c r="MY26" s="3">
        <v>2</v>
      </c>
      <c r="MZ26" s="3">
        <v>4</v>
      </c>
      <c r="NA26" s="3">
        <v>3</v>
      </c>
      <c r="NB26" s="3">
        <v>2</v>
      </c>
      <c r="NC26" s="3">
        <v>2</v>
      </c>
      <c r="ND26" s="3">
        <v>2</v>
      </c>
      <c r="NE26" s="3">
        <v>3</v>
      </c>
      <c r="NF26" s="3">
        <v>3</v>
      </c>
      <c r="NG26" s="3">
        <f>IF(COUNTA(MM26:NF26)=0, "", SUM(MM26:NF26))</f>
        <v>48</v>
      </c>
      <c r="NH26" s="2" t="s">
        <v>522</v>
      </c>
      <c r="NI26" s="3">
        <v>4</v>
      </c>
      <c r="NJ26" s="3">
        <v>5</v>
      </c>
      <c r="NK26" s="3">
        <v>5</v>
      </c>
      <c r="NL26" s="3">
        <v>5</v>
      </c>
      <c r="NM26" s="3">
        <v>5</v>
      </c>
      <c r="NN26" s="3">
        <v>5</v>
      </c>
      <c r="NO26" s="3">
        <v>3</v>
      </c>
      <c r="NP26" s="3">
        <v>4</v>
      </c>
      <c r="NQ26" s="3">
        <v>5</v>
      </c>
      <c r="NR26" s="3">
        <v>5</v>
      </c>
      <c r="NS26" s="3">
        <v>5</v>
      </c>
      <c r="NT26" s="3">
        <v>5</v>
      </c>
      <c r="NU26" s="3">
        <v>5</v>
      </c>
      <c r="NV26" s="3">
        <v>5</v>
      </c>
      <c r="NW26" s="3">
        <v>4</v>
      </c>
      <c r="NX26" s="3">
        <v>3</v>
      </c>
      <c r="NY26" s="3">
        <v>4</v>
      </c>
      <c r="NZ26" s="3">
        <v>5</v>
      </c>
      <c r="OA26" s="3">
        <v>3</v>
      </c>
      <c r="OB26" s="3">
        <v>4</v>
      </c>
      <c r="OC26" s="3">
        <v>5</v>
      </c>
      <c r="OD26" s="3">
        <v>5</v>
      </c>
      <c r="OE26" s="3">
        <v>5</v>
      </c>
      <c r="OF26" s="3">
        <v>3</v>
      </c>
      <c r="OG26" s="3">
        <v>3</v>
      </c>
      <c r="OH26" s="3">
        <v>3</v>
      </c>
      <c r="OI26" s="3">
        <v>3</v>
      </c>
      <c r="OJ26" s="3">
        <v>3</v>
      </c>
      <c r="OK26" s="3">
        <f>IF(COUNTA(NI26:OJ26)=0, "", SUM(NK26,NP26,NS26,NW26,OC26,OG26,OJ26))</f>
        <v>29</v>
      </c>
      <c r="OL26" s="3">
        <f>IF(COUNTA(NI26:OJ26)=0, "", SUM(NJ26,NL26,NQ26,NV26,NZ26,OB26,OD26))</f>
        <v>34</v>
      </c>
      <c r="OM26" s="3">
        <f>IF(COUNTA(NI26:OJ26)=0, "", SUM(NN26,NR26,NU26,NY26,OA26,OF26,OI26))</f>
        <v>28</v>
      </c>
      <c r="ON26" s="3">
        <f>IF(COUNTA(NI26:OJ26)=0, "", SUM(NI26,NM26,NO26,NT26,NX26,OE26,OH26))</f>
        <v>28</v>
      </c>
      <c r="OO26" t="s">
        <v>157</v>
      </c>
      <c r="OP26">
        <v>1</v>
      </c>
      <c r="OQ26" s="2">
        <v>44739</v>
      </c>
      <c r="OR26" s="3">
        <v>60</v>
      </c>
      <c r="OS26" s="3">
        <v>60</v>
      </c>
      <c r="OT26" s="3">
        <v>10</v>
      </c>
      <c r="OU26" s="3">
        <v>10</v>
      </c>
      <c r="OV26" s="3">
        <v>0</v>
      </c>
      <c r="OW26" s="3">
        <v>0</v>
      </c>
      <c r="OX26" s="3">
        <v>0</v>
      </c>
      <c r="OY26" s="3">
        <v>0</v>
      </c>
      <c r="OZ26" s="3">
        <v>0</v>
      </c>
      <c r="PA26" s="3">
        <v>0</v>
      </c>
      <c r="PB26" s="3">
        <v>10</v>
      </c>
      <c r="PC26" s="3">
        <v>20</v>
      </c>
      <c r="PD26" s="3">
        <v>20</v>
      </c>
      <c r="PE26" s="3">
        <v>10</v>
      </c>
      <c r="PF26" s="3">
        <v>20</v>
      </c>
      <c r="PG26" s="3">
        <v>30</v>
      </c>
      <c r="PH26" s="3">
        <v>30</v>
      </c>
      <c r="PI26" s="3">
        <v>10</v>
      </c>
      <c r="PJ26" s="3">
        <v>10</v>
      </c>
      <c r="PK26" s="3">
        <v>10</v>
      </c>
      <c r="PL26" s="3">
        <v>0</v>
      </c>
      <c r="PM26" s="3">
        <v>0</v>
      </c>
      <c r="PN26" s="3">
        <v>20</v>
      </c>
      <c r="PO26" s="3">
        <v>40</v>
      </c>
      <c r="PP26" s="3">
        <v>20</v>
      </c>
      <c r="PQ26" s="3">
        <v>10</v>
      </c>
      <c r="PR26" s="3">
        <v>0</v>
      </c>
      <c r="PS26" s="3">
        <v>30</v>
      </c>
      <c r="PT26" s="26">
        <f>IF(COUNTBLANK(OR26:PS26)&gt;0, "", AVERAGE(OR26:PS26))</f>
        <v>15.357142857142858</v>
      </c>
      <c r="PU26" s="26">
        <f>IF(COUNTA(OR26:PS26)=0, "", AVERAGE(OS26,PE26,PF26,PG26,PH26,PI26,PK26,PM26,PN26))</f>
        <v>21.111111111111111</v>
      </c>
      <c r="PV26" s="26">
        <f>IF(COUNTA(OR26:PS26)=0, "", AVERAGE(OT26,OU26,OV26,OW26,OY26,PA26,PP26,PQ26))</f>
        <v>6.25</v>
      </c>
      <c r="PW26" s="26">
        <f>IF(COUNTA(OR26:PS26)=0, "", AVERAGE(OX26,PB26,PC26,PD26,PR26,PS26))</f>
        <v>13.333333333333334</v>
      </c>
      <c r="PX26" s="2" t="s">
        <v>523</v>
      </c>
      <c r="PY26" s="3">
        <v>1</v>
      </c>
      <c r="PZ26" s="3">
        <v>1</v>
      </c>
      <c r="QA26" s="3">
        <v>2</v>
      </c>
      <c r="QB26" s="3">
        <v>3</v>
      </c>
      <c r="QC26" s="3">
        <v>3</v>
      </c>
      <c r="QD26" s="3">
        <v>1</v>
      </c>
      <c r="QE26" s="3">
        <v>1</v>
      </c>
      <c r="QF26" s="3">
        <v>0</v>
      </c>
      <c r="QG26" s="3">
        <v>0</v>
      </c>
      <c r="QH26" s="3">
        <v>2</v>
      </c>
      <c r="QI26" s="3">
        <f>IF(COUNTBLANK(PY26:QG26)&gt;0, "", SUM(PY26:QG26))</f>
        <v>12</v>
      </c>
      <c r="QJ26" s="2" t="s">
        <v>63</v>
      </c>
      <c r="QK26" s="3">
        <v>0</v>
      </c>
      <c r="QL26" s="3">
        <v>0</v>
      </c>
      <c r="QM26" s="3">
        <v>1</v>
      </c>
      <c r="QN26" s="3">
        <v>2</v>
      </c>
      <c r="QO26" s="3">
        <v>2</v>
      </c>
      <c r="QP26" s="3">
        <v>0</v>
      </c>
      <c r="QQ26" s="3">
        <v>2</v>
      </c>
      <c r="QR26" s="3">
        <v>0</v>
      </c>
      <c r="QS26" s="3">
        <v>0</v>
      </c>
      <c r="QT26" s="3">
        <v>1</v>
      </c>
      <c r="QU26" s="3">
        <f>IF(COUNTBLANK(QK26:QS26)&gt;0, "", SUM(QK26:QS26))</f>
        <v>7</v>
      </c>
      <c r="QV26" s="2" t="s">
        <v>118</v>
      </c>
      <c r="QW26" s="3">
        <v>0</v>
      </c>
      <c r="QX26" s="3">
        <v>0</v>
      </c>
      <c r="QY26" s="3">
        <v>2</v>
      </c>
      <c r="QZ26" s="3">
        <v>2</v>
      </c>
      <c r="RA26" s="3">
        <v>1</v>
      </c>
      <c r="RB26" s="3">
        <v>0</v>
      </c>
      <c r="RC26" s="3">
        <v>0</v>
      </c>
      <c r="RD26" s="3">
        <v>0</v>
      </c>
      <c r="RE26" s="3">
        <v>0</v>
      </c>
      <c r="RF26" s="3">
        <v>0</v>
      </c>
      <c r="RG26" s="3">
        <f>IF(COUNTBLANK(QW26:RE26)&gt;0, "", SUM(QW26:RE26))</f>
        <v>5</v>
      </c>
      <c r="RH26" s="2" t="s">
        <v>523</v>
      </c>
      <c r="RI26" s="3">
        <v>1</v>
      </c>
      <c r="RJ26" s="3">
        <v>0</v>
      </c>
      <c r="RK26" s="3">
        <v>2</v>
      </c>
      <c r="RL26" s="3">
        <v>1</v>
      </c>
      <c r="RM26" s="3">
        <v>0</v>
      </c>
      <c r="RN26" s="3">
        <v>3</v>
      </c>
      <c r="RO26" s="3">
        <v>1</v>
      </c>
      <c r="RP26" s="3">
        <f>IF(COUNTBLANK(RI26:RO26)&gt;0, "", SUM(RI26:RO26))</f>
        <v>8</v>
      </c>
      <c r="RQ26" s="2" t="s">
        <v>63</v>
      </c>
      <c r="RR26" s="3">
        <v>1</v>
      </c>
      <c r="RS26" s="3">
        <v>0</v>
      </c>
      <c r="RT26" s="3">
        <v>0</v>
      </c>
      <c r="RU26" s="3">
        <v>0</v>
      </c>
      <c r="RV26" s="3">
        <v>0</v>
      </c>
      <c r="RW26" s="3">
        <v>2</v>
      </c>
      <c r="RX26" s="3">
        <v>1</v>
      </c>
      <c r="RY26" s="3">
        <f>IF(COUNTBLANK(RR26:RX26)&gt;0, "", SUM(RR26:RX26))</f>
        <v>4</v>
      </c>
      <c r="RZ26" s="2" t="s">
        <v>118</v>
      </c>
      <c r="SA26" s="3">
        <v>1</v>
      </c>
      <c r="SB26" s="3">
        <v>0</v>
      </c>
      <c r="SC26" s="3">
        <v>0</v>
      </c>
      <c r="SD26" s="3">
        <v>0</v>
      </c>
      <c r="SE26" s="3">
        <v>0</v>
      </c>
      <c r="SF26" s="3">
        <v>1</v>
      </c>
      <c r="SG26" s="3">
        <v>0</v>
      </c>
      <c r="SH26" s="3">
        <f>IF(COUNTBLANK(SA26:SG26)&gt;0, "", SUM(SA26:SG26))</f>
        <v>2</v>
      </c>
      <c r="SI26" s="2" t="s">
        <v>523</v>
      </c>
      <c r="SJ26" s="3">
        <v>2</v>
      </c>
      <c r="SK26" s="3">
        <v>2</v>
      </c>
      <c r="SL26" s="3">
        <v>4</v>
      </c>
      <c r="SM26" s="3">
        <v>3</v>
      </c>
      <c r="SN26" s="3">
        <v>2</v>
      </c>
      <c r="SO26" s="3">
        <v>2</v>
      </c>
      <c r="SP26" s="5">
        <v>4</v>
      </c>
      <c r="SQ26" s="3">
        <v>2</v>
      </c>
      <c r="SR26" s="3">
        <v>5</v>
      </c>
      <c r="SS26" s="3">
        <v>2</v>
      </c>
      <c r="ST26" s="3">
        <v>4</v>
      </c>
      <c r="SU26" s="3">
        <v>4</v>
      </c>
      <c r="SV26" s="3">
        <v>2</v>
      </c>
      <c r="SW26" s="3">
        <v>2</v>
      </c>
      <c r="SX26" s="3">
        <v>5</v>
      </c>
      <c r="SY26" s="3">
        <v>5</v>
      </c>
      <c r="SZ26" s="3">
        <v>1</v>
      </c>
      <c r="TA26" s="3">
        <v>4</v>
      </c>
      <c r="TB26" s="3">
        <v>5</v>
      </c>
      <c r="TC26" s="3">
        <f>IF(COUNTBLANK(SJ26:TB26)&gt;0, "", SUM(SJ26:TB26))</f>
        <v>60</v>
      </c>
      <c r="TD26" s="3">
        <f>IF(COUNTBLANK(SJ26:TB26)&gt;0, "", SUM(SL26,SO26,SR26,SS26,ST26,SU26,SV26,SX26,SY26,TB26))</f>
        <v>38</v>
      </c>
      <c r="TE26" s="3">
        <f>IF(COUNTBLANK(SJ26:TB26)&gt;0, "", SUM(SJ26,SK26,SM26,SN26,SQ26,SW26,SZ26,TA26))</f>
        <v>18</v>
      </c>
      <c r="TF26" s="2" t="s">
        <v>63</v>
      </c>
      <c r="TG26" s="3">
        <v>3</v>
      </c>
      <c r="TH26" s="3">
        <v>4</v>
      </c>
      <c r="TI26" s="3">
        <v>5</v>
      </c>
      <c r="TJ26" s="3">
        <v>4</v>
      </c>
      <c r="TK26" s="3">
        <v>2</v>
      </c>
      <c r="TL26" s="3">
        <v>3</v>
      </c>
      <c r="TM26" s="3">
        <v>4</v>
      </c>
      <c r="TN26" s="3">
        <v>2</v>
      </c>
      <c r="TO26" s="3">
        <v>5</v>
      </c>
      <c r="TP26" s="3">
        <v>3</v>
      </c>
      <c r="TQ26" s="3">
        <v>4</v>
      </c>
      <c r="TR26" s="3">
        <v>5</v>
      </c>
      <c r="TS26" s="3">
        <v>4</v>
      </c>
      <c r="TT26" s="3">
        <v>3</v>
      </c>
      <c r="TU26" s="3">
        <v>4</v>
      </c>
      <c r="TV26" s="3">
        <v>5</v>
      </c>
      <c r="TW26" s="3">
        <v>1</v>
      </c>
      <c r="TX26" s="3">
        <v>5</v>
      </c>
      <c r="TY26" s="3">
        <v>5</v>
      </c>
      <c r="TZ26" s="3">
        <f>IF(COUNTBLANK(TG26:TY26)&gt;0, "", SUM(TG26:TY26))</f>
        <v>71</v>
      </c>
      <c r="UA26" s="3">
        <f>IF(COUNTBLANK(TG26:TY26)&gt;0, "", SUM(TI26,TL26,TO26,TP26,TQ26,TR26,TS26,TU26,TV26,TY26))</f>
        <v>43</v>
      </c>
      <c r="UB26" s="3">
        <f>IF(COUNTBLANK(TG26:TY26)&gt;0, "", SUM(TG26,TH26,TJ26,TK26,TN26,TT26,TW26,TX26))</f>
        <v>24</v>
      </c>
      <c r="UC26" s="2" t="s">
        <v>118</v>
      </c>
      <c r="UD26" s="3">
        <v>4</v>
      </c>
      <c r="UE26" s="3">
        <v>4</v>
      </c>
      <c r="UF26" s="3">
        <v>5</v>
      </c>
      <c r="UG26" s="3">
        <v>4</v>
      </c>
      <c r="UH26" s="3">
        <v>4</v>
      </c>
      <c r="UI26" s="3">
        <v>4</v>
      </c>
      <c r="UJ26" s="3">
        <v>4</v>
      </c>
      <c r="UK26" s="3">
        <v>3</v>
      </c>
      <c r="UL26" s="3">
        <v>5</v>
      </c>
      <c r="UM26" s="3">
        <v>3</v>
      </c>
      <c r="UN26" s="3">
        <v>5</v>
      </c>
      <c r="UO26" s="3">
        <v>4</v>
      </c>
      <c r="UP26" s="3">
        <v>5</v>
      </c>
      <c r="UQ26" s="3">
        <v>3</v>
      </c>
      <c r="UR26" s="3">
        <v>5</v>
      </c>
      <c r="US26" s="3">
        <v>5</v>
      </c>
      <c r="UT26" s="3">
        <v>1</v>
      </c>
      <c r="UU26" s="3">
        <v>5</v>
      </c>
      <c r="UV26" s="3">
        <v>5</v>
      </c>
      <c r="UW26" s="3">
        <f>IF(COUNTBLANK(UD26:UV26)&gt;0, "", SUM(UD26:UV26))</f>
        <v>78</v>
      </c>
      <c r="UX26" s="3">
        <f>IF(COUNTBLANK(UD26:UV26)&gt;0, "", SUM(UF26,UI26,UL26,UM26,UN26,UO26,UP26,UR26,US26,UV26))</f>
        <v>46</v>
      </c>
      <c r="UY26" s="3">
        <f>IF(COUNTBLANK(UD26:UV26)&gt;0, "", SUM(UD26,UE26,UG26,UH26,UK26,UQ26,UT26,UU26))</f>
        <v>28</v>
      </c>
      <c r="UZ26" s="2">
        <v>45007</v>
      </c>
      <c r="VA26" s="2">
        <v>44941</v>
      </c>
      <c r="VB26" s="3">
        <v>2</v>
      </c>
      <c r="VC26" s="3">
        <v>1</v>
      </c>
      <c r="VE26" s="3">
        <v>39</v>
      </c>
      <c r="VF26" s="3">
        <v>2950</v>
      </c>
      <c r="VG26" s="3">
        <v>1</v>
      </c>
      <c r="VH26" s="3">
        <v>1</v>
      </c>
      <c r="VK26" s="3">
        <v>1</v>
      </c>
      <c r="VN26" s="2" t="s">
        <v>524</v>
      </c>
      <c r="VO26" s="3">
        <v>0</v>
      </c>
      <c r="VP26" s="3">
        <v>0</v>
      </c>
      <c r="VQ26" s="3">
        <v>0</v>
      </c>
      <c r="VR26" s="3">
        <v>0</v>
      </c>
      <c r="VS26" s="3">
        <v>0</v>
      </c>
      <c r="VT26" s="3">
        <v>0</v>
      </c>
      <c r="VU26" s="3">
        <v>2</v>
      </c>
      <c r="VV26" s="3">
        <v>1</v>
      </c>
      <c r="VW26" s="3">
        <v>0</v>
      </c>
      <c r="VX26" s="3">
        <v>0</v>
      </c>
      <c r="VY26" s="3">
        <v>1</v>
      </c>
      <c r="VZ26" s="3">
        <v>0</v>
      </c>
      <c r="WA26" s="3">
        <v>1</v>
      </c>
      <c r="WB26" s="3">
        <v>1</v>
      </c>
      <c r="WC26" s="3">
        <v>0</v>
      </c>
      <c r="WD26" s="3">
        <v>1</v>
      </c>
      <c r="WE26" s="3">
        <v>1</v>
      </c>
      <c r="WF26" s="3">
        <v>0</v>
      </c>
      <c r="WG26" s="3">
        <v>2</v>
      </c>
      <c r="WH26" s="3">
        <v>2</v>
      </c>
      <c r="WI26" s="3">
        <v>3</v>
      </c>
      <c r="WJ26" s="3">
        <v>1</v>
      </c>
      <c r="WK26" s="3">
        <v>0</v>
      </c>
      <c r="WL26" s="3">
        <v>0</v>
      </c>
      <c r="WM26" s="3">
        <v>0</v>
      </c>
      <c r="WN26" s="3">
        <v>1</v>
      </c>
      <c r="WO26" s="3">
        <v>1</v>
      </c>
      <c r="WP26" s="3">
        <v>1</v>
      </c>
      <c r="WQ26" s="3">
        <v>0</v>
      </c>
      <c r="WR26" s="3">
        <f>IF(COUNTBLANK(VO26:WQ26)&gt;0, "", SUM(VQ26:WJ26))</f>
        <v>16</v>
      </c>
      <c r="WS26" s="3">
        <f>IF(COUNTBLANK(VO26:WQ26)&gt;0, "", SUM(VQ26:VZ26))</f>
        <v>4</v>
      </c>
      <c r="WT26" s="3">
        <f>IF(COUNTBLANK(VO26:WQ26)&gt;0, "", SUM(WA26:WL26))</f>
        <v>12</v>
      </c>
      <c r="WU26" s="3">
        <f>IF(COUNTBLANK(VO26:WQ26)&gt;0, "", SUM(WK26:WL26))</f>
        <v>0</v>
      </c>
      <c r="WV26" s="3">
        <f>IF(COUNTA(VO26:WQ26)=0, "", IF(AND(OR(VO26=1, VP26=1), OR(VQ26&gt;=1, VR26&gt;=1, VS26&gt;=1, VT26&gt;=1, VU26&gt;=1), OR(VV26&gt;=1, VW26&gt;=1), COUNTIF(VX26:WD26, "&gt;=1")&gt;=2, COUNTIF(WE26:WJ26, "&gt;=1")&gt;=2, OR(WN26=1, WN26=2), OR(WO26&gt;=1, WP26&gt;=1), WQ26&lt;1), 1, 0))</f>
        <v>0</v>
      </c>
      <c r="WW26" s="3">
        <f>IF(COUNTBLANK(VO26:WQ26)&gt;0, "", SUM(VQ26:VU26))</f>
        <v>2</v>
      </c>
      <c r="WX26" s="3">
        <f>IF(COUNTBLANK(VO26:WQ26)&gt;0, "", SUM(VV26:VW26))</f>
        <v>1</v>
      </c>
      <c r="WY26" s="3">
        <f>IF(COUNTBLANK(VO26:WQ26)&gt;0, "", SUM(VX26:WD26))</f>
        <v>4</v>
      </c>
      <c r="WZ26" s="3">
        <f>IF(COUNTBLANK(VO26:WQ26)&gt;0, "", SUM(WE26:WJ26))</f>
        <v>9</v>
      </c>
      <c r="XA26" s="2" t="s">
        <v>524</v>
      </c>
      <c r="XB26" s="3">
        <v>1</v>
      </c>
      <c r="XC26" s="3">
        <v>1</v>
      </c>
      <c r="XD26" s="3">
        <v>0</v>
      </c>
      <c r="XE26" s="3">
        <v>1</v>
      </c>
      <c r="XF26" s="3">
        <v>1</v>
      </c>
      <c r="XG26" s="3">
        <v>0</v>
      </c>
      <c r="XH26" s="3">
        <v>2</v>
      </c>
      <c r="XI26" s="3">
        <v>0</v>
      </c>
      <c r="XJ26" s="3">
        <v>0</v>
      </c>
      <c r="XK26" s="3">
        <v>1</v>
      </c>
      <c r="XL26" s="3">
        <f>IF(COUNTBLANK(XB26:XJ26)&gt;0, "", SUM(XB26:XJ26))</f>
        <v>6</v>
      </c>
      <c r="XM26" s="2" t="s">
        <v>524</v>
      </c>
      <c r="XN26" s="3">
        <v>1</v>
      </c>
      <c r="XO26" s="3">
        <v>0</v>
      </c>
      <c r="XP26" s="3">
        <v>0</v>
      </c>
      <c r="XQ26" s="3">
        <v>0</v>
      </c>
      <c r="XR26" s="3">
        <v>0</v>
      </c>
      <c r="XS26" s="3">
        <v>3</v>
      </c>
      <c r="XT26" s="3">
        <v>0</v>
      </c>
      <c r="XU26" s="3">
        <f>IF(COUNTBLANK(XN26:XT26)&gt;0, "", SUM(XN26:XT26))</f>
        <v>4</v>
      </c>
      <c r="XV26" s="2" t="s">
        <v>524</v>
      </c>
      <c r="XW26" s="3">
        <v>4</v>
      </c>
      <c r="XX26" s="3">
        <v>5</v>
      </c>
      <c r="XY26" s="3">
        <v>5</v>
      </c>
      <c r="XZ26" s="5">
        <v>2.2999999999999998</v>
      </c>
      <c r="YA26" s="5">
        <v>2.2999999999999998</v>
      </c>
      <c r="YB26" s="5">
        <v>2.2999999999999998</v>
      </c>
      <c r="YC26" s="5">
        <v>3.6</v>
      </c>
      <c r="YD26" s="5">
        <v>5</v>
      </c>
      <c r="YE26" s="5">
        <v>3</v>
      </c>
      <c r="YF26" s="5">
        <v>2.2999999999999998</v>
      </c>
      <c r="YG26" s="5">
        <v>4</v>
      </c>
      <c r="YH26" s="5">
        <v>1</v>
      </c>
      <c r="YI26" s="5">
        <v>4</v>
      </c>
      <c r="YJ26" s="5">
        <v>3</v>
      </c>
      <c r="YK26" s="5">
        <v>1</v>
      </c>
      <c r="YL26" s="5">
        <v>1</v>
      </c>
      <c r="YM26" s="5">
        <v>2.2999999999999998</v>
      </c>
      <c r="YN26" s="5">
        <v>2.2999999999999998</v>
      </c>
      <c r="YO26" s="5">
        <v>3.6</v>
      </c>
      <c r="YP26" s="5">
        <f>IF(COUNTBLANK(XW26:YO26)&gt;0, "", SUM(XW26:YO26))</f>
        <v>56.999999999999993</v>
      </c>
      <c r="YQ26" s="5">
        <f>IF(COUNTBLANK(XW26:YO26)&gt;0, "", SUM(XY26,XZ26,YA26,YB26,YC26,YF26,YJ26,YN26,YO26))</f>
        <v>26.7</v>
      </c>
      <c r="YR26" s="5">
        <f>IF(COUNTBLANK(XW26:YO26)&gt;0, "", SUM(XW26,XX26,YK26,YL26,YM26))</f>
        <v>13.3</v>
      </c>
      <c r="YS26" s="5">
        <f>IF(COUNTBLANK(XW26:YO26)&gt;0, "", SUM(YD26,YE26,YG26,YH26,YI26))</f>
        <v>17</v>
      </c>
      <c r="YT26" s="2">
        <v>45007</v>
      </c>
      <c r="YU26" s="3">
        <v>30</v>
      </c>
      <c r="YV26" s="3">
        <v>30</v>
      </c>
      <c r="YW26" s="3">
        <v>0</v>
      </c>
      <c r="YX26" s="3">
        <v>0</v>
      </c>
      <c r="YY26" s="3">
        <v>0</v>
      </c>
      <c r="YZ26" s="3">
        <v>0</v>
      </c>
      <c r="ZA26" s="3">
        <v>0</v>
      </c>
      <c r="ZB26" s="3">
        <v>0</v>
      </c>
      <c r="ZC26" s="3">
        <v>0</v>
      </c>
      <c r="ZD26" s="3">
        <v>0</v>
      </c>
      <c r="ZE26" s="3">
        <v>0</v>
      </c>
      <c r="ZF26" s="3">
        <v>10</v>
      </c>
      <c r="ZG26" s="3">
        <v>10</v>
      </c>
      <c r="ZH26" s="3">
        <v>0</v>
      </c>
      <c r="ZI26" s="3">
        <v>10</v>
      </c>
      <c r="ZJ26" s="3">
        <v>10</v>
      </c>
      <c r="ZK26" s="3">
        <v>0</v>
      </c>
      <c r="ZL26" s="3">
        <v>0</v>
      </c>
      <c r="ZM26" s="3">
        <v>10</v>
      </c>
      <c r="ZN26" s="3">
        <v>10</v>
      </c>
      <c r="ZO26" s="3">
        <v>10</v>
      </c>
      <c r="ZP26" s="3">
        <v>0</v>
      </c>
      <c r="ZQ26" s="3">
        <v>10</v>
      </c>
      <c r="ZR26" s="3">
        <v>50</v>
      </c>
      <c r="ZS26" s="3">
        <v>20</v>
      </c>
      <c r="ZT26" s="3">
        <v>0</v>
      </c>
      <c r="ZU26" s="3">
        <v>0</v>
      </c>
      <c r="ZV26" s="3">
        <v>20</v>
      </c>
      <c r="ZW26" s="26">
        <f>IF(COUNTBLANK(YU26:ZV26)&gt;0, "", AVERAGE(YU26:ZV26))</f>
        <v>8.2142857142857135</v>
      </c>
      <c r="ZX26" s="26">
        <f>IF(COUNTA(YU26:ZV26)=0, "", AVERAGE(YV26,ZH26,ZI26,ZJ26,ZK26,ZL26,ZN26,ZP26,ZQ26))</f>
        <v>7.7777777777777777</v>
      </c>
      <c r="ZY26" s="26">
        <f>IF(COUNTA(YU26:ZV26)=0, "", AVERAGE(YW26,YX26,YY26,YZ26,ZB26,ZD26,ZS26,ZT26))</f>
        <v>2.5</v>
      </c>
      <c r="ZZ26" s="26">
        <f>IF(COUNTA(YU26:ZV26)=0, "", AVERAGE(ZA26,ZE26,ZF26,ZG26,ZU26,ZV26))</f>
        <v>6.666666666666667</v>
      </c>
      <c r="AAA26" s="2" t="s">
        <v>524</v>
      </c>
      <c r="AAB26" s="3">
        <v>1</v>
      </c>
      <c r="AAC26" s="3">
        <v>2</v>
      </c>
      <c r="AAD26" s="3">
        <v>1</v>
      </c>
      <c r="AAE26" s="3">
        <v>1</v>
      </c>
      <c r="AAF26" s="3">
        <v>3</v>
      </c>
      <c r="AAG26" s="3">
        <v>1</v>
      </c>
      <c r="AAH26" s="3">
        <v>3</v>
      </c>
      <c r="AAI26" s="3">
        <v>2</v>
      </c>
      <c r="AAJ26" s="3">
        <v>1</v>
      </c>
      <c r="AAK26" s="3">
        <v>1</v>
      </c>
      <c r="AAL26" s="3">
        <v>1</v>
      </c>
      <c r="AAM26" s="3">
        <v>1</v>
      </c>
      <c r="AAN26" s="3">
        <v>2</v>
      </c>
      <c r="AAO26" s="3">
        <v>4</v>
      </c>
      <c r="AAP26" s="3">
        <v>1</v>
      </c>
      <c r="AAQ26" s="3">
        <v>3</v>
      </c>
      <c r="AAR26" s="3">
        <v>1</v>
      </c>
      <c r="AAS26" s="3">
        <v>2</v>
      </c>
      <c r="AAT26" s="3">
        <v>2</v>
      </c>
      <c r="AAU26" s="3">
        <v>1</v>
      </c>
      <c r="AAV26" s="3">
        <v>1</v>
      </c>
      <c r="AAW26" s="3">
        <v>3</v>
      </c>
      <c r="AAX26" s="3">
        <v>1</v>
      </c>
      <c r="AAY26" s="3">
        <v>1</v>
      </c>
      <c r="AAZ26" s="3">
        <v>1</v>
      </c>
      <c r="ABA26" s="3">
        <v>1</v>
      </c>
      <c r="ABB26" s="3">
        <v>1</v>
      </c>
      <c r="ABC26" s="3">
        <v>3</v>
      </c>
      <c r="ABD26" s="3">
        <v>1</v>
      </c>
      <c r="ABE26" s="3">
        <v>1</v>
      </c>
      <c r="ABF26" s="3">
        <f>IF(SUM(AAB26:AAJ26,AAL26:AAP26,AAR26:AAV26,AAX26:ABC26)=0, "", SUM(AAB26:AAJ26,AAL26:AAP26,AAR26:AAV26,AAX26:ABC26))</f>
        <v>39</v>
      </c>
      <c r="ABG26" s="3">
        <f>IF(SUM(ABJ26, ABK26, ABL26, ABM26, ABN26)=0, "", IF(OR(ABJ26&gt;=8, ABK26&gt;=10, ABL26&gt;=13, ABM26&gt;=10, ABN26&gt;=15), 1, 0))</f>
        <v>0</v>
      </c>
      <c r="ABH26" s="3">
        <f>IF(SUM(AAB26:AAC26,AAE26,AAF26,AAG26,AAH26,AAN26,AAT26,ABA26,ABC26)=0, "", SUM(AAB26:AAC26,AAE26,AAF26,AAG26,AAH26,AAN26,AAT26,ABA26,ABC26))</f>
        <v>19</v>
      </c>
      <c r="ABI26" s="3">
        <f>IF(SUM(AAD26,AAI26:AAJ26,AAL26:AAM26,AAO26:AAP26,AAR26:AAS26,AAU26:AAV26,AAX26:AAZ26,ABB26)=0, "", SUM(AAD26,AAI26:AAJ26,AAL26:AAM26,AAO26:AAP26,AAR26:AAS26,AAU26:AAV26,AAX26:AAZ26,ABB26))</f>
        <v>20</v>
      </c>
      <c r="ABJ26" s="3">
        <f>IF(SUM(AAU26:AAV26,AAX26:AAY26,ABB26)=0, "", SUM(AAU26:AAV26,AAX26:AAY26,ABB26))</f>
        <v>5</v>
      </c>
      <c r="ABK26" s="3">
        <f>IF(SUM(AAJ26,AAL26:AAM26,AAP26,AAR26)=0, "", SUM(AAJ26,AAL26:AAM26,AAP26,AAR26))</f>
        <v>5</v>
      </c>
      <c r="ABL26" s="3">
        <f>IF(SUM(AAD26,AAI26,AAO26,AAS26,AAZ26)=0, "", SUM(AAD26,AAI26,AAO26,AAS26,AAZ26))</f>
        <v>10</v>
      </c>
      <c r="ABM26" s="3">
        <f>IF(SUM(AAB26:AAC26,AAE26,AAG26,ABA26)=0, "", SUM(AAB26:AAC26,AAE26,AAG26,ABA26))</f>
        <v>6</v>
      </c>
      <c r="ABN26" s="3">
        <f>IF(SUM(AAF26,AAH26,AAN26,AAT26,ABC26)=0, "", SUM(AAF26,AAH26,AAN26,AAT26,ABC26))</f>
        <v>13</v>
      </c>
      <c r="ABO26" s="3">
        <f>IF(ABJ26="", "", IF(ABJ26&gt;=8, 1, 0))</f>
        <v>0</v>
      </c>
      <c r="ABP26" s="3">
        <f>IF(ABK26="", "", IF(ABK26&gt;=10, 1, 0))</f>
        <v>0</v>
      </c>
      <c r="ABQ26" s="3">
        <f>IF(ABL26="", "", IF(ABL26&gt;=13, 1, 0))</f>
        <v>0</v>
      </c>
      <c r="ABR26" s="3">
        <f>IF(ABM26="", "", IF(ABM26&gt;=10, 1, 0))</f>
        <v>0</v>
      </c>
      <c r="ABS26" s="3">
        <f>IF(ABN26="", "", IF(ABN26&gt;=15, 1, 0))</f>
        <v>0</v>
      </c>
      <c r="ABT26" s="3">
        <f>IF(AND(AAK26="", AAQ26="", AAW26=""), "", IF(AAK26=5,1,0) + IF(AAQ26=5,1,0) + IF(AAW26=5,1,0))</f>
        <v>0</v>
      </c>
      <c r="ABU26" s="2" t="s">
        <v>524</v>
      </c>
      <c r="ABV26" s="3">
        <v>2</v>
      </c>
      <c r="ABW26" s="3">
        <v>2</v>
      </c>
      <c r="ABX26" s="3">
        <v>2</v>
      </c>
      <c r="ABY26" s="3">
        <v>1</v>
      </c>
      <c r="ABZ26" s="3">
        <v>2</v>
      </c>
      <c r="ACA26" s="3">
        <v>3</v>
      </c>
      <c r="ACB26" s="3">
        <v>2</v>
      </c>
      <c r="ACC26" s="3">
        <v>1</v>
      </c>
      <c r="ACD26" s="3">
        <v>2</v>
      </c>
      <c r="ACE26" s="3">
        <v>3</v>
      </c>
      <c r="ACF26" s="3">
        <v>2</v>
      </c>
      <c r="ACG26" s="3">
        <v>2</v>
      </c>
      <c r="ACH26" s="3">
        <v>3</v>
      </c>
      <c r="ACI26" s="3">
        <v>2</v>
      </c>
      <c r="ACJ26" s="3">
        <v>2</v>
      </c>
      <c r="ACK26" s="3">
        <v>2</v>
      </c>
      <c r="ACL26" s="3">
        <v>4</v>
      </c>
      <c r="ACM26" s="3">
        <v>4</v>
      </c>
      <c r="ACN26" s="3">
        <v>2</v>
      </c>
      <c r="ACO26" s="3">
        <v>4</v>
      </c>
      <c r="ACP26" s="3">
        <v>2</v>
      </c>
      <c r="ACQ26" s="3">
        <v>5</v>
      </c>
      <c r="ACR26" s="3">
        <v>4</v>
      </c>
      <c r="ACS26" s="3">
        <v>2</v>
      </c>
      <c r="ACT26" s="3">
        <v>2</v>
      </c>
      <c r="ACU26" s="3">
        <v>3</v>
      </c>
      <c r="ACV26" s="3">
        <v>2</v>
      </c>
      <c r="ACW26" s="3">
        <v>4</v>
      </c>
      <c r="ACX26" s="3">
        <v>2</v>
      </c>
      <c r="ACY26" s="3">
        <v>2</v>
      </c>
      <c r="ACZ26" s="3">
        <v>2</v>
      </c>
      <c r="ADA26" s="3">
        <v>2</v>
      </c>
      <c r="ADB26" s="3">
        <v>5</v>
      </c>
      <c r="ADC26" s="3">
        <v>4</v>
      </c>
      <c r="ADD26" s="3">
        <v>3</v>
      </c>
      <c r="ADE26" s="3">
        <v>3</v>
      </c>
      <c r="ADF26" s="5">
        <f>IF(COUNTA(ABV26:ADE26)=0, "", SUM(ABV26:ADE26))</f>
        <v>94</v>
      </c>
      <c r="ADG26" s="5">
        <f>IF(COUNTA(ABV26:ADE26)=0, "", SUM(ACF26,ACG26,ACP26,ACR26,ACT26,ACX26))</f>
        <v>14</v>
      </c>
      <c r="ADH26" s="5">
        <f>IF(COUNTA(ABV26:ADE26)=0, "", SUM(ACH26,ACM26,ACO26,ACU26,ADB26))</f>
        <v>19</v>
      </c>
      <c r="ADI26" s="5">
        <f>IF(COUNTA(ABV26:ADE26)=0, "", SUM(ABX26,ACI26,ACN26,ACS26,ACV26,ADA26))</f>
        <v>12</v>
      </c>
      <c r="ADJ26" s="5">
        <f>IF(COUNTA(ABV26:ADE26)=0, "", SUM(ABW26,ACA26,ACC26,ACE26,ACL26,ADC26))</f>
        <v>17</v>
      </c>
      <c r="ADK26" s="5">
        <f>IF(COUNTA(ABV26:ADE26)=0, "", SUM(ACJ26,ACK26,ACQ26,ACW26,ACY26,ACZ26,ADD26,ADE26))</f>
        <v>23</v>
      </c>
      <c r="ADL26" s="5">
        <f>IF(COUNTA(ABV26:ADE26)=0, "", SUM(ABV26,ABY26,ABZ26,ACB26,ACD26))</f>
        <v>9</v>
      </c>
      <c r="ADM26" s="2" t="s">
        <v>524</v>
      </c>
      <c r="ADN26" s="3">
        <v>3</v>
      </c>
      <c r="ADO26" s="3">
        <v>2</v>
      </c>
      <c r="ADP26" s="3">
        <v>3</v>
      </c>
      <c r="ADQ26" s="3">
        <v>2</v>
      </c>
      <c r="ADR26" s="3">
        <v>2</v>
      </c>
      <c r="ADS26" s="3">
        <v>1</v>
      </c>
      <c r="ADT26" s="3">
        <v>2</v>
      </c>
      <c r="ADU26" s="3">
        <v>3</v>
      </c>
      <c r="ADV26" s="3">
        <v>3</v>
      </c>
      <c r="ADW26" s="3">
        <v>2</v>
      </c>
      <c r="ADX26" s="3">
        <v>2</v>
      </c>
      <c r="ADY26" s="3">
        <v>3</v>
      </c>
      <c r="ADZ26" s="3">
        <v>2</v>
      </c>
      <c r="AEA26" s="3">
        <v>3</v>
      </c>
      <c r="AEB26" s="3">
        <v>2</v>
      </c>
      <c r="AEC26" s="3">
        <v>2</v>
      </c>
      <c r="AED26" s="3">
        <v>2</v>
      </c>
      <c r="AEE26" s="3">
        <v>2</v>
      </c>
      <c r="AEF26" s="3">
        <v>3</v>
      </c>
      <c r="AEG26" s="3">
        <v>3</v>
      </c>
      <c r="AEH26" s="3">
        <f>IF(COUNTA(ADN26:AEG26)=0, "", SUM(ADN26:AEG26))</f>
        <v>47</v>
      </c>
      <c r="AEJ26" s="2">
        <v>44941</v>
      </c>
      <c r="AFW26" s="3" t="str">
        <f>IF(COUNTA(AER26:AFU26)=0, "", SUM(AER26:AFU26))</f>
        <v/>
      </c>
      <c r="AGI26"/>
      <c r="AHC26"/>
      <c r="AHT26" s="3" t="str">
        <f>IF(COUNTBLANK(AHJ26:AHS26)&gt;0, "", SUM(AHJ26:AHS26))</f>
        <v/>
      </c>
      <c r="AHU26" s="3" t="str">
        <f>IF(COUNTBLANK(AHJ26:AHS26)&gt;0, "", SUM(AHN26,AHS26))</f>
        <v/>
      </c>
      <c r="AHV26" s="3" t="str">
        <f>IF(COUNTBLANK(AHJ26:AHS26)&gt;0, "", SUM(AHL26,AHO26))</f>
        <v/>
      </c>
      <c r="AHW26" s="3" t="str">
        <f>IF(COUNTBLANK(AHJ26:AHS26)&gt;0, "", SUM(AHP26,AHR26))</f>
        <v/>
      </c>
      <c r="AHX26" s="3" t="str">
        <f>IF(COUNTBLANK(AHJ26:AHS26)&gt;0, "", SUM(AHM26,AHQ26))</f>
        <v/>
      </c>
      <c r="AHY26" s="3" t="str">
        <f>IF(COUNTBLANK(AHJ26:AHS26)&gt;0, "", SUM(AHJ26:AHK26))</f>
        <v/>
      </c>
      <c r="AIU26" s="3" t="s">
        <v>1625</v>
      </c>
      <c r="AIV26" s="3" t="s">
        <v>1625</v>
      </c>
      <c r="AIW26" s="3" t="s">
        <v>1625</v>
      </c>
      <c r="AJI26" s="3" t="str">
        <f>IF(COUNTBLANK(AIY26:AJG26)&gt;0, "", SUM(AIY26:AJG26))</f>
        <v/>
      </c>
      <c r="AJR26" s="3" t="str">
        <f>IF(COUNTBLANK(AJK26:AJQ26)&gt;0, "", SUM(AJK26:AJQ26))</f>
        <v/>
      </c>
    </row>
    <row r="27" spans="1:954" ht="15" customHeight="1" x14ac:dyDescent="0.3">
      <c r="A27" s="3">
        <v>209985</v>
      </c>
      <c r="B27" s="3" t="s">
        <v>2014</v>
      </c>
      <c r="C27" s="2">
        <v>44614</v>
      </c>
      <c r="D27" s="3">
        <v>1</v>
      </c>
      <c r="E27" s="3">
        <v>0</v>
      </c>
      <c r="F27" s="3">
        <v>0</v>
      </c>
      <c r="G27" s="3">
        <v>0</v>
      </c>
      <c r="H27" s="3">
        <v>0</v>
      </c>
      <c r="I27" s="3">
        <v>0</v>
      </c>
      <c r="J27" s="3">
        <v>0</v>
      </c>
      <c r="K27" s="3">
        <v>0</v>
      </c>
      <c r="L27" s="3">
        <v>1</v>
      </c>
      <c r="M27" s="3">
        <v>0</v>
      </c>
      <c r="N27" s="3">
        <v>0</v>
      </c>
      <c r="O27" s="3">
        <v>0</v>
      </c>
      <c r="P27" s="3">
        <v>0</v>
      </c>
      <c r="Q27" s="3">
        <v>0</v>
      </c>
      <c r="R27" s="3">
        <v>0</v>
      </c>
      <c r="S27" s="3">
        <v>0</v>
      </c>
      <c r="T27" s="3">
        <v>0</v>
      </c>
      <c r="U27" s="3">
        <v>0</v>
      </c>
      <c r="V27" s="3">
        <f>IF(COUNTA(D27,F27,H27,J27,L27,N27,P27,R27,T27)=0, "", IF(OR(D27=1,F27=1,H27=1,J27=1,L27=1,N27=1,P27=1,R27=1,T27=1), 1, 0))</f>
        <v>1</v>
      </c>
      <c r="W27" s="3">
        <f>IF(COUNTA(E27,G27,I27,K27,M27,O27,Q27,S27,U27)=0, "", IF(OR(E27=1,G27=1,I27=1,K27=1,M27=1,O27=1,Q27=1,S27=1,U27=1), 1, 0))</f>
        <v>0</v>
      </c>
      <c r="X27" s="3">
        <v>0</v>
      </c>
      <c r="Y27" s="3">
        <v>1</v>
      </c>
      <c r="Z27" s="3">
        <v>1</v>
      </c>
      <c r="AA27" s="3">
        <v>1</v>
      </c>
      <c r="AB27" s="3">
        <f>IF(AG27&lt;&gt;"", 1, 0)</f>
        <v>1</v>
      </c>
      <c r="AC27" s="3">
        <f>IF(AH27&lt;&gt;"", 1, 0)</f>
        <v>0</v>
      </c>
      <c r="AD27" s="3">
        <v>0</v>
      </c>
      <c r="AE27" s="7" t="s">
        <v>338</v>
      </c>
      <c r="AF27" s="2">
        <v>45007</v>
      </c>
      <c r="AG27" s="8" t="s">
        <v>1662</v>
      </c>
      <c r="AJ27" s="3">
        <f>IF(OR(ISBLANK(AE27), ISBLANK(AG27)), "", AG27 - AE27)</f>
        <v>21</v>
      </c>
      <c r="AK27" s="9">
        <v>44686</v>
      </c>
      <c r="AL27" s="3">
        <f>IF(OR(ISBLANK(AG27), ISBLANK(AK27)), "", AK27 - AG27)</f>
        <v>21</v>
      </c>
      <c r="AM27" s="2">
        <v>44959</v>
      </c>
      <c r="AN27" s="10">
        <f>IF(OR(ISBLANK(AM27), ISBLANK(AF27)), "", AF27 - AM27)</f>
        <v>48</v>
      </c>
      <c r="AO27" s="2">
        <v>44644</v>
      </c>
      <c r="AP27" s="2">
        <v>36105</v>
      </c>
      <c r="AQ27" s="3">
        <f>IF(OR(ISBLANK(AO27), ISBLANK(AP27)), "", DATEDIF(AP27, AO27, "Y"))</f>
        <v>23</v>
      </c>
      <c r="AR27" t="s">
        <v>74</v>
      </c>
      <c r="AS27">
        <f>IF(ISBLANK(AR27), "", IF(AR27="ישראל", 1, 2))</f>
        <v>2</v>
      </c>
      <c r="AT27" t="s">
        <v>74</v>
      </c>
      <c r="AU27" t="s">
        <v>74</v>
      </c>
      <c r="AV27" s="3">
        <v>2007</v>
      </c>
      <c r="AW27" s="3">
        <v>1</v>
      </c>
      <c r="AX27" s="3">
        <v>5</v>
      </c>
      <c r="AY27" s="3">
        <v>12</v>
      </c>
      <c r="AZ27" s="3">
        <f>IF(ISBLANK(AY27), "", IF(AY27&lt;=8, 1, IF(AY27&lt;=12, 2, 3)))</f>
        <v>2</v>
      </c>
      <c r="BA27" s="3">
        <v>12</v>
      </c>
      <c r="BB27" s="3">
        <f>IF(ISBLANK(BA27), "", IF(BA27&lt;=8, 1, IF(BA27&lt;=12, 2, 3)))</f>
        <v>2</v>
      </c>
      <c r="BC27" t="s">
        <v>552</v>
      </c>
      <c r="BD27" t="s">
        <v>121</v>
      </c>
      <c r="BE27" s="3">
        <v>2</v>
      </c>
      <c r="BG27" s="3">
        <v>1</v>
      </c>
      <c r="BH27" s="2" t="s">
        <v>338</v>
      </c>
      <c r="BI27" s="3">
        <v>1</v>
      </c>
      <c r="BJ27" s="3">
        <v>1</v>
      </c>
      <c r="BK27" s="3">
        <v>1</v>
      </c>
      <c r="BL27" s="3">
        <v>1</v>
      </c>
      <c r="BM27" s="3">
        <v>2</v>
      </c>
      <c r="BN27" s="3">
        <v>1</v>
      </c>
      <c r="BO27" s="3">
        <v>1</v>
      </c>
      <c r="BP27" s="3">
        <v>1</v>
      </c>
      <c r="BQ27" s="3">
        <v>1</v>
      </c>
      <c r="BR27" s="3">
        <v>4</v>
      </c>
      <c r="BS27" s="3">
        <v>1</v>
      </c>
      <c r="BT27" s="3">
        <v>1</v>
      </c>
      <c r="BU27" s="3">
        <v>1</v>
      </c>
      <c r="BV27" s="3">
        <v>1</v>
      </c>
      <c r="BW27" s="3">
        <v>1</v>
      </c>
      <c r="BX27" s="3">
        <v>3</v>
      </c>
      <c r="BY27" s="3">
        <v>1</v>
      </c>
      <c r="BZ27" s="3">
        <v>1</v>
      </c>
      <c r="CA27" s="3">
        <v>1</v>
      </c>
      <c r="CB27" s="3">
        <v>1</v>
      </c>
      <c r="CC27" s="3">
        <v>1</v>
      </c>
      <c r="CD27" s="3">
        <v>3</v>
      </c>
      <c r="CE27" s="3">
        <v>1</v>
      </c>
      <c r="CF27" s="3">
        <v>3</v>
      </c>
      <c r="CG27" s="3">
        <v>1</v>
      </c>
      <c r="CH27" s="3">
        <v>1</v>
      </c>
      <c r="CI27" s="3">
        <v>3</v>
      </c>
      <c r="CJ27" s="3">
        <v>1</v>
      </c>
      <c r="CK27" s="3">
        <v>1</v>
      </c>
      <c r="CL27" s="3">
        <v>1</v>
      </c>
      <c r="CM27" s="3">
        <f>IF(SUM(BI27:BQ27,BS27:BW27,BY27:CC27,CE27:CJ27)=0, "", SUM(BI27:BQ27,BS27:BW27,BY27:CC27,CE27:CJ27))</f>
        <v>30</v>
      </c>
      <c r="CN27" s="3">
        <f>IF(SUM(CQ27, CR27, CS27, CT27, CU27)=0, "", IF(OR(CQ27&gt;=8, CR27&gt;=10, CS27&gt;=13, CT27&gt;=10, CU27&gt;=15), 1, 0))</f>
        <v>1</v>
      </c>
      <c r="CO27" s="3">
        <f>IF(SUM(BI27:BJ27,BL27,BM27,BN27,BO27,BU27,CA27,CH27,CJ27)=0, "", SUM(BI27:BJ27,BL27,BM27,BN27,BO27,BU27,CA27,CH27,CJ27))</f>
        <v>11</v>
      </c>
      <c r="CP27" s="3">
        <f>IF(SUM(BK27,BP27:BQ27,BS27:BT27,BV27:BW27,BY27:BZ27,CB27:CC27,CE27:CG27,CI27)=0, "", SUM(BK27,BP27:BQ27,BS27:BT27,BV27:BW27,BY27:BZ27,CB27:CC27,CE27:CG27,CI27))</f>
        <v>19</v>
      </c>
      <c r="CQ27" s="3">
        <f>IF(SUM(CB27:CC27,CE27:CF27,CI27)=0, "", SUM(CB27:CC27,CE27:CF27,CI27))</f>
        <v>9</v>
      </c>
      <c r="CR27" s="3">
        <f>IF(SUM(BQ27,BS27:BT27,BW27,BY27)=0, "", SUM(BQ27,BS27:BT27,BW27,BY27))</f>
        <v>5</v>
      </c>
      <c r="CS27" s="3">
        <f>IF(SUM(BK27,BP27,BV27,BZ27,CG27)=0, "", SUM(BK27,BP27,BV27,BZ27,CG27))</f>
        <v>5</v>
      </c>
      <c r="CT27" s="3">
        <f>IF(SUM(BI27:BJ27,BL27,BN27,CH27)=0, "", SUM(BI27:BJ27,BL27,BN27,CH27))</f>
        <v>5</v>
      </c>
      <c r="CU27" s="3">
        <f>IF(SUM(BM27,BO27,BU27,CA27,CJ27)=0, "", SUM(BM27,BO27,BU27,CA27,CJ27))</f>
        <v>6</v>
      </c>
      <c r="CV27" s="3">
        <f>IF(CQ27="", "", IF(CQ27&gt;=8, 1, 0))</f>
        <v>1</v>
      </c>
      <c r="CW27" s="3">
        <f>IF(CR27="", "", IF(CR27&gt;=10, 1, 0))</f>
        <v>0</v>
      </c>
      <c r="CX27" s="3">
        <f>IF(CS27="", "", IF(CS27&gt;=13, 1, 0))</f>
        <v>0</v>
      </c>
      <c r="CY27" s="3">
        <f>IF(CT27="", "", IF(CT27&gt;=10, 1, 0))</f>
        <v>0</v>
      </c>
      <c r="CZ27" s="3">
        <f>IF(CU27="", "", IF(CU27&gt;=15, 1, 0))</f>
        <v>0</v>
      </c>
      <c r="DA27" s="3">
        <f>IF(AND(BR27="", BX27="", CD27=""), "", IF(BR27=5,1,0) + IF(BX27=5,1,0) + IF(CD27=5,1,0))</f>
        <v>0</v>
      </c>
      <c r="DB27" s="2" t="s">
        <v>338</v>
      </c>
      <c r="DC27" s="5">
        <v>0</v>
      </c>
      <c r="DE27" s="5">
        <v>3</v>
      </c>
      <c r="DF27" s="6">
        <v>21</v>
      </c>
      <c r="DG27" s="5">
        <v>5</v>
      </c>
      <c r="DH27" s="6">
        <v>10</v>
      </c>
      <c r="DI27" s="5">
        <v>0</v>
      </c>
      <c r="DK27" s="5">
        <v>0</v>
      </c>
      <c r="DM27" s="5">
        <v>0</v>
      </c>
      <c r="DO27" s="5">
        <v>0</v>
      </c>
      <c r="DQ27" s="5">
        <v>5</v>
      </c>
      <c r="DR27" s="6">
        <v>16</v>
      </c>
      <c r="DS27" s="5">
        <v>5</v>
      </c>
      <c r="DT27" s="6">
        <v>16</v>
      </c>
      <c r="DU27" s="5">
        <v>0</v>
      </c>
      <c r="DW27" s="5">
        <v>0</v>
      </c>
      <c r="DY27" s="5">
        <v>0</v>
      </c>
      <c r="EA27" s="5">
        <v>0</v>
      </c>
      <c r="EC27" s="5">
        <v>0</v>
      </c>
      <c r="EE27" s="5">
        <v>0</v>
      </c>
      <c r="EG27" s="5">
        <v>0</v>
      </c>
      <c r="EI27" s="5">
        <v>0</v>
      </c>
      <c r="EK27" s="3">
        <v>3</v>
      </c>
      <c r="EL27" s="3">
        <v>2</v>
      </c>
      <c r="EM27" s="3">
        <v>1</v>
      </c>
      <c r="EN27" s="2" t="s">
        <v>338</v>
      </c>
      <c r="EO27" s="3">
        <v>0</v>
      </c>
      <c r="EP27" s="3">
        <v>0</v>
      </c>
      <c r="EQ27" s="3">
        <v>0</v>
      </c>
      <c r="ER27" s="3">
        <v>3</v>
      </c>
      <c r="ES27" s="3">
        <v>3</v>
      </c>
      <c r="ET27" s="3">
        <v>3</v>
      </c>
      <c r="EU27" s="3">
        <v>2</v>
      </c>
      <c r="EV27" s="3">
        <v>3</v>
      </c>
      <c r="EW27" s="3">
        <v>4</v>
      </c>
      <c r="EX27" s="3">
        <v>3</v>
      </c>
      <c r="EY27" s="3">
        <v>3</v>
      </c>
      <c r="EZ27" s="3">
        <v>4</v>
      </c>
      <c r="FA27" s="3">
        <v>1</v>
      </c>
      <c r="FB27" s="3">
        <v>2</v>
      </c>
      <c r="FC27" s="3">
        <v>1</v>
      </c>
      <c r="FD27" s="3">
        <v>1</v>
      </c>
      <c r="FE27" s="3">
        <v>1</v>
      </c>
      <c r="FF27" s="3">
        <v>3</v>
      </c>
      <c r="FG27" s="3">
        <v>0</v>
      </c>
      <c r="FH27" s="3">
        <v>4</v>
      </c>
      <c r="FI27" s="3">
        <v>41</v>
      </c>
      <c r="FJ27" s="3">
        <v>1</v>
      </c>
      <c r="FK27" s="3">
        <v>1</v>
      </c>
      <c r="FL27" s="2" t="s">
        <v>338</v>
      </c>
      <c r="FM27" s="3">
        <v>2</v>
      </c>
      <c r="FN27" s="3">
        <v>2</v>
      </c>
      <c r="FO27" s="3">
        <v>2</v>
      </c>
      <c r="FP27" s="3">
        <v>2</v>
      </c>
      <c r="FQ27" s="3">
        <v>2</v>
      </c>
      <c r="FR27" s="3">
        <v>2</v>
      </c>
      <c r="FS27" s="4">
        <f>IF(COUNTBLANK(FM27:FR27)&gt;0, "", AVERAGE(FM27:FR27))</f>
        <v>2</v>
      </c>
      <c r="FT27" s="2" t="s">
        <v>338</v>
      </c>
      <c r="FU27" s="3">
        <v>0</v>
      </c>
      <c r="FV27" s="3">
        <v>0</v>
      </c>
      <c r="FW27" s="3">
        <v>3</v>
      </c>
      <c r="FX27" s="3">
        <v>2</v>
      </c>
      <c r="FY27" s="3">
        <v>2</v>
      </c>
      <c r="FZ27" s="3">
        <v>1</v>
      </c>
      <c r="GA27" s="3">
        <v>0</v>
      </c>
      <c r="GB27" s="3">
        <v>0</v>
      </c>
      <c r="GC27" s="3">
        <v>0</v>
      </c>
      <c r="GD27" s="3">
        <v>0</v>
      </c>
      <c r="GE27" s="3">
        <f>IF(COUNTBLANK(FU27:GC27)&gt;0, "", SUM(FU27:GC27))</f>
        <v>8</v>
      </c>
      <c r="GF27" s="2" t="s">
        <v>338</v>
      </c>
      <c r="GG27" s="3">
        <v>1</v>
      </c>
      <c r="GH27" s="3">
        <v>0</v>
      </c>
      <c r="GI27" s="3">
        <v>1</v>
      </c>
      <c r="GJ27" s="3">
        <v>0</v>
      </c>
      <c r="GK27" s="3">
        <v>0</v>
      </c>
      <c r="GL27" s="3">
        <v>0</v>
      </c>
      <c r="GM27" s="3">
        <v>0</v>
      </c>
      <c r="GN27" s="3">
        <f>IF(COUNTBLANK(GG27:GM27)&gt;0, "", SUM(GG27:GM27))</f>
        <v>2</v>
      </c>
      <c r="GO27" s="2" t="s">
        <v>338</v>
      </c>
      <c r="GP27" s="3">
        <v>1</v>
      </c>
      <c r="GQ27" s="3">
        <v>5</v>
      </c>
      <c r="GR27" s="3">
        <v>4</v>
      </c>
      <c r="GS27" s="3">
        <v>5</v>
      </c>
      <c r="GT27" s="3">
        <v>5</v>
      </c>
      <c r="GU27" s="3">
        <v>4</v>
      </c>
      <c r="GV27" s="3">
        <v>5</v>
      </c>
      <c r="GW27" s="3">
        <v>4</v>
      </c>
      <c r="GX27" s="3">
        <v>5</v>
      </c>
      <c r="GY27" s="3">
        <v>3</v>
      </c>
      <c r="GZ27" s="3">
        <v>4</v>
      </c>
      <c r="HA27" s="3">
        <v>4</v>
      </c>
      <c r="HB27" s="3">
        <v>3</v>
      </c>
      <c r="HC27" s="3">
        <v>3</v>
      </c>
      <c r="HD27" s="3">
        <v>4</v>
      </c>
      <c r="HE27" s="3">
        <v>4</v>
      </c>
      <c r="HF27" s="3">
        <v>4</v>
      </c>
      <c r="HG27" s="3">
        <v>4</v>
      </c>
      <c r="HH27" s="3">
        <v>5</v>
      </c>
      <c r="HI27" s="3">
        <f>IF(COUNTBLANK(GQ27:HH27)&gt;0, "", SUM(GQ27:HH27))</f>
        <v>75</v>
      </c>
      <c r="HJ27" s="2" t="s">
        <v>338</v>
      </c>
      <c r="HK27" s="3">
        <v>2</v>
      </c>
      <c r="HL27" s="3">
        <v>2</v>
      </c>
      <c r="HM27" s="3">
        <v>1</v>
      </c>
      <c r="HN27" s="3">
        <v>0</v>
      </c>
      <c r="HO27" s="3">
        <v>2</v>
      </c>
      <c r="HP27" s="3">
        <v>2</v>
      </c>
      <c r="HQ27" s="3">
        <v>2</v>
      </c>
      <c r="HR27" s="3">
        <v>1</v>
      </c>
      <c r="HS27" s="3">
        <v>2</v>
      </c>
      <c r="HT27" s="3">
        <v>2</v>
      </c>
      <c r="HU27" s="3">
        <v>2</v>
      </c>
      <c r="HV27" s="3">
        <v>2</v>
      </c>
      <c r="HW27" s="3">
        <v>0</v>
      </c>
      <c r="HX27" s="3">
        <v>1</v>
      </c>
      <c r="HY27" s="3">
        <v>2</v>
      </c>
      <c r="HZ27" s="3">
        <v>3</v>
      </c>
      <c r="IA27" s="3">
        <v>3</v>
      </c>
      <c r="IB27" s="3">
        <v>2</v>
      </c>
      <c r="IC27" s="3">
        <v>0</v>
      </c>
      <c r="ID27" s="3">
        <v>0</v>
      </c>
      <c r="IE27" s="3">
        <v>2</v>
      </c>
      <c r="IF27" s="3">
        <v>3</v>
      </c>
      <c r="IG27" s="3">
        <v>3</v>
      </c>
      <c r="IH27" s="3">
        <v>2</v>
      </c>
      <c r="II27" s="3">
        <v>3</v>
      </c>
      <c r="IJ27" s="3">
        <f>IF(COUNTA(HK27:II27)=0, "", SUM(HK27,HL27,HN27,HO27,HP27,HU27,HV27,HX27,HZ27,IA27,IB27,IH27))</f>
        <v>23</v>
      </c>
      <c r="IK27" s="3">
        <f>IF(COUNTA(HK27:II27)=0, "", SUM(HM27,HQ27,HR27,HS27,HT27,HW27,HY27,IC27,ID27,IE27,IF27,IG27,II27))</f>
        <v>21</v>
      </c>
      <c r="IL27" s="3">
        <v>1</v>
      </c>
      <c r="IM27" s="3">
        <v>1</v>
      </c>
      <c r="IN27" s="3">
        <v>2</v>
      </c>
      <c r="IO27" s="3">
        <v>0</v>
      </c>
      <c r="IP27" s="3">
        <v>2</v>
      </c>
      <c r="IQ27" s="3">
        <v>2</v>
      </c>
      <c r="IR27" s="3">
        <v>2</v>
      </c>
      <c r="IS27" s="3">
        <v>1</v>
      </c>
      <c r="IT27" s="3">
        <v>0</v>
      </c>
      <c r="IU27" s="3">
        <v>0</v>
      </c>
      <c r="IV27" s="3">
        <v>3</v>
      </c>
      <c r="IW27" s="3">
        <v>3</v>
      </c>
      <c r="IX27" s="3">
        <v>0</v>
      </c>
      <c r="IY27" s="3">
        <v>3</v>
      </c>
      <c r="IZ27" s="3">
        <v>3</v>
      </c>
      <c r="JA27" s="3">
        <v>3</v>
      </c>
      <c r="JB27" s="3">
        <v>1</v>
      </c>
      <c r="JC27" s="3">
        <v>0</v>
      </c>
      <c r="JD27" s="3">
        <v>0</v>
      </c>
      <c r="JE27" s="3">
        <v>1</v>
      </c>
      <c r="JF27" s="3">
        <v>2</v>
      </c>
      <c r="JG27" s="3">
        <v>2</v>
      </c>
      <c r="JH27" s="3">
        <v>2</v>
      </c>
      <c r="JI27" s="3">
        <v>1</v>
      </c>
      <c r="JJ27" s="3">
        <v>3</v>
      </c>
      <c r="JK27" s="3">
        <f>IF(COUNTA(IL27:JJ27)=0, "", SUM(IL27,IM27,IO27,IP27,IQ27,IV27,IW27,IY27,JA27,JB27,JC27,JI27))</f>
        <v>20</v>
      </c>
      <c r="JL27" s="3">
        <f>IF(COUNTA(IL27:JJ27)=0, "", SUM(IN27,IR27,IS27,IT27,IU27,IX27,IZ27,JD27,JE27,JF27,JG27,JH27,JJ27))</f>
        <v>18</v>
      </c>
      <c r="JM27" s="2" t="s">
        <v>338</v>
      </c>
      <c r="JN27" s="3">
        <v>2</v>
      </c>
      <c r="JO27" s="3">
        <v>2</v>
      </c>
      <c r="JP27" s="3">
        <v>2</v>
      </c>
      <c r="JQ27" s="3">
        <v>1</v>
      </c>
      <c r="JR27" s="3">
        <v>1</v>
      </c>
      <c r="JS27" s="3">
        <v>1</v>
      </c>
      <c r="JT27" s="3">
        <v>1</v>
      </c>
      <c r="JU27" s="3">
        <v>1</v>
      </c>
      <c r="JV27" s="3">
        <v>1</v>
      </c>
      <c r="JW27" s="3">
        <v>1</v>
      </c>
      <c r="JX27" s="3">
        <v>4</v>
      </c>
      <c r="JY27" s="3">
        <v>1</v>
      </c>
      <c r="JZ27" s="3">
        <v>2</v>
      </c>
      <c r="KA27" s="3">
        <v>1</v>
      </c>
      <c r="KB27" s="3">
        <v>2</v>
      </c>
      <c r="KC27" s="3">
        <v>1</v>
      </c>
      <c r="KD27" s="3">
        <v>1</v>
      </c>
      <c r="KE27" s="3">
        <v>1</v>
      </c>
      <c r="KF27" s="3">
        <v>1</v>
      </c>
      <c r="KG27" s="3">
        <v>1</v>
      </c>
      <c r="KH27" s="3">
        <v>2</v>
      </c>
      <c r="KI27" s="3">
        <v>1</v>
      </c>
      <c r="KJ27" s="3">
        <v>2</v>
      </c>
      <c r="KK27" s="3">
        <v>1</v>
      </c>
      <c r="KL27" s="3">
        <v>2</v>
      </c>
      <c r="KM27" s="3">
        <v>2</v>
      </c>
      <c r="KN27" s="3">
        <v>1</v>
      </c>
      <c r="KO27" s="3">
        <v>1</v>
      </c>
      <c r="KP27" s="3">
        <v>2</v>
      </c>
      <c r="KQ27" s="3">
        <v>2</v>
      </c>
      <c r="KR27" s="3">
        <v>1</v>
      </c>
      <c r="KS27" s="3">
        <v>1</v>
      </c>
      <c r="KT27" s="3">
        <v>1</v>
      </c>
      <c r="KU27" s="3">
        <v>2</v>
      </c>
      <c r="KV27" s="3">
        <v>4</v>
      </c>
      <c r="KW27" s="3">
        <v>3</v>
      </c>
      <c r="KX27" s="5">
        <f>IF(COUNTA(JN27:KW27)=0, "", SUM(JN27:KW27))</f>
        <v>56</v>
      </c>
      <c r="KY27" s="5">
        <f>IF(COUNTA(JN27:KW27)=0, "", SUM(JX27,JY27,KH27,KJ27,KL27,KP27))</f>
        <v>13</v>
      </c>
      <c r="KZ27" s="5">
        <f>IF(COUNTA(JN27:KW27)=0, "", SUM(JZ27,KE27,KG27,KM27,KT27))</f>
        <v>7</v>
      </c>
      <c r="LA27" s="5">
        <f>IF(COUNTA(JN27:KW27)=0, "", SUM(JP27,KA27,KF27,KK27,KN27,KS27))</f>
        <v>7</v>
      </c>
      <c r="LB27" s="5">
        <f>IF(COUNTA(JN27:KW27)=0, "", SUM(JO27,JS27,JU27,JW27,KD27,KU27))</f>
        <v>8</v>
      </c>
      <c r="LC27" s="5">
        <f>IF(COUNTA(JN27:KW27)=0, "", SUM(KB27,KC27,KI27,KO27,KQ27,KR27,KV27,KW27))</f>
        <v>15</v>
      </c>
      <c r="LD27" s="5">
        <f>IF(COUNTA(JN27:KW27)=0, "", SUM(JN27,JQ27,JR27,JT27,JV27))</f>
        <v>6</v>
      </c>
      <c r="LE27" s="2">
        <v>44644</v>
      </c>
      <c r="LF27" s="3">
        <v>0</v>
      </c>
      <c r="LG27" s="3">
        <v>30</v>
      </c>
      <c r="LH27" s="3">
        <v>0</v>
      </c>
      <c r="LI27" s="3">
        <v>0</v>
      </c>
      <c r="LJ27" s="3">
        <v>0</v>
      </c>
      <c r="LK27" s="3">
        <v>0</v>
      </c>
      <c r="LL27" s="3">
        <v>0</v>
      </c>
      <c r="LM27" s="3">
        <v>0</v>
      </c>
      <c r="LN27" s="3">
        <v>0</v>
      </c>
      <c r="LO27" s="3">
        <v>10</v>
      </c>
      <c r="LP27" s="3">
        <v>0</v>
      </c>
      <c r="LQ27" s="3">
        <v>0</v>
      </c>
      <c r="LR27" s="3">
        <v>0</v>
      </c>
      <c r="LS27" s="3">
        <v>20</v>
      </c>
      <c r="LT27" s="3">
        <v>30</v>
      </c>
      <c r="LU27" s="3">
        <v>0</v>
      </c>
      <c r="LV27" s="3">
        <v>0</v>
      </c>
      <c r="LW27" s="3">
        <v>10</v>
      </c>
      <c r="LX27" s="3">
        <v>0</v>
      </c>
      <c r="LY27" s="3">
        <v>10</v>
      </c>
      <c r="LZ27" s="3">
        <v>0</v>
      </c>
      <c r="MA27" s="3">
        <v>0</v>
      </c>
      <c r="MB27" s="3">
        <v>10</v>
      </c>
      <c r="MC27" s="3">
        <v>10</v>
      </c>
      <c r="MD27" s="3">
        <v>0</v>
      </c>
      <c r="ME27" s="3">
        <v>0</v>
      </c>
      <c r="MF27" s="3">
        <v>0</v>
      </c>
      <c r="MG27" s="3">
        <v>0</v>
      </c>
      <c r="MH27" s="26">
        <f>IF(COUNTBLANK(LF27:MG27)&gt;0, "", AVERAGE(LF27:MG27))</f>
        <v>4.6428571428571432</v>
      </c>
      <c r="MI27" s="26">
        <f>IF(COUNTA(LF27:MG27)=0, "", AVERAGE(LG27,LS27,LT27,LU27,LV27,LW27,LY27,MA27,MB27))</f>
        <v>12.222222222222221</v>
      </c>
      <c r="MJ27" s="26">
        <f>IF(COUNTA(LF27:MG27)=0, "", AVERAGE(LH27,LI27,LJ27,LK27,LM27,LO27,MD27,ME27))</f>
        <v>1.25</v>
      </c>
      <c r="MK27" s="26">
        <f>IF(COUNTA(LF27:MG27)=0, "", AVERAGE(LL27,LP27,LQ27,LR27,MF27,MG27))</f>
        <v>0</v>
      </c>
      <c r="ML27" s="2" t="s">
        <v>338</v>
      </c>
      <c r="MM27" s="3">
        <v>1</v>
      </c>
      <c r="MN27" s="3">
        <v>1</v>
      </c>
      <c r="MO27" s="3">
        <v>3</v>
      </c>
      <c r="MP27" s="3">
        <v>2</v>
      </c>
      <c r="MQ27" s="3">
        <v>1</v>
      </c>
      <c r="MR27" s="3">
        <v>1</v>
      </c>
      <c r="MS27" s="3">
        <v>2</v>
      </c>
      <c r="MT27" s="3">
        <v>3</v>
      </c>
      <c r="MU27" s="3">
        <v>1</v>
      </c>
      <c r="MV27" s="3">
        <v>2</v>
      </c>
      <c r="MW27" s="3">
        <v>2</v>
      </c>
      <c r="MX27" s="3">
        <v>3</v>
      </c>
      <c r="MY27" s="3">
        <v>2</v>
      </c>
      <c r="MZ27" s="3">
        <v>3</v>
      </c>
      <c r="NA27" s="3">
        <v>1</v>
      </c>
      <c r="NB27" s="3">
        <v>2</v>
      </c>
      <c r="NC27" s="3">
        <v>2</v>
      </c>
      <c r="ND27" s="3">
        <v>2</v>
      </c>
      <c r="NE27" s="3">
        <v>2</v>
      </c>
      <c r="NF27" s="3">
        <v>3</v>
      </c>
      <c r="NG27" s="3">
        <f>IF(COUNTA(MM27:NF27)=0, "", SUM(MM27:NF27))</f>
        <v>39</v>
      </c>
      <c r="NH27" s="2" t="s">
        <v>338</v>
      </c>
      <c r="NI27" s="3">
        <v>4</v>
      </c>
      <c r="NJ27" s="3">
        <v>1</v>
      </c>
      <c r="NK27" s="3">
        <v>5</v>
      </c>
      <c r="NL27" s="3">
        <v>5</v>
      </c>
      <c r="NM27" s="3">
        <v>3</v>
      </c>
      <c r="NN27" s="3">
        <v>5</v>
      </c>
      <c r="NO27" s="3">
        <v>3</v>
      </c>
      <c r="NP27" s="3">
        <v>3</v>
      </c>
      <c r="NQ27" s="3">
        <v>5</v>
      </c>
      <c r="NR27" s="3">
        <v>5</v>
      </c>
      <c r="NS27" s="3">
        <v>5</v>
      </c>
      <c r="NT27" s="3">
        <v>3</v>
      </c>
      <c r="NU27" s="3">
        <v>5</v>
      </c>
      <c r="NV27" s="3">
        <v>5</v>
      </c>
      <c r="NW27" s="3">
        <v>4</v>
      </c>
      <c r="NX27" s="3">
        <v>1</v>
      </c>
      <c r="NY27" s="3">
        <v>2</v>
      </c>
      <c r="NZ27" s="3">
        <v>5</v>
      </c>
      <c r="OA27" s="3">
        <v>4</v>
      </c>
      <c r="OB27" s="3">
        <v>4</v>
      </c>
      <c r="OC27" s="3">
        <v>5</v>
      </c>
      <c r="OD27" s="3">
        <v>5</v>
      </c>
      <c r="OE27" s="3">
        <v>1</v>
      </c>
      <c r="OF27" s="3">
        <v>2</v>
      </c>
      <c r="OG27" s="3">
        <v>3</v>
      </c>
      <c r="OH27" s="3">
        <v>1</v>
      </c>
      <c r="OI27" s="3">
        <v>1</v>
      </c>
      <c r="OJ27" s="3">
        <v>4</v>
      </c>
      <c r="OK27" s="3">
        <f>IF(COUNTA(NI27:OJ27)=0, "", SUM(NK27,NP27,NS27,NW27,OC27,OG27,OJ27))</f>
        <v>29</v>
      </c>
      <c r="OL27" s="3">
        <f>IF(COUNTA(NI27:OJ27)=0, "", SUM(NJ27,NL27,NQ27,NV27,NZ27,OB27,OD27))</f>
        <v>30</v>
      </c>
      <c r="OM27" s="3">
        <f>IF(COUNTA(NI27:OJ27)=0, "", SUM(NN27,NR27,NU27,NY27,OA27,OF27,OI27))</f>
        <v>24</v>
      </c>
      <c r="ON27" s="3">
        <f>IF(COUNTA(NI27:OJ27)=0, "", SUM(NI27,NM27,NO27,NT27,NX27,OE27,OH27))</f>
        <v>16</v>
      </c>
      <c r="OO27" t="s">
        <v>6</v>
      </c>
      <c r="OP27">
        <v>1</v>
      </c>
      <c r="OQ27" s="2">
        <v>44732</v>
      </c>
      <c r="OR27" s="3">
        <v>0</v>
      </c>
      <c r="OS27" s="3">
        <v>20</v>
      </c>
      <c r="OT27" s="3">
        <v>0</v>
      </c>
      <c r="OU27" s="3">
        <v>0</v>
      </c>
      <c r="OV27" s="3">
        <v>0</v>
      </c>
      <c r="OW27" s="3">
        <v>0</v>
      </c>
      <c r="OX27" s="3">
        <v>0</v>
      </c>
      <c r="OY27" s="3">
        <v>0</v>
      </c>
      <c r="OZ27" s="3">
        <v>10</v>
      </c>
      <c r="PA27" s="3">
        <v>0</v>
      </c>
      <c r="PB27" s="3">
        <v>0</v>
      </c>
      <c r="PC27" s="3">
        <v>0</v>
      </c>
      <c r="PD27" s="3">
        <v>0</v>
      </c>
      <c r="PE27" s="3">
        <v>30</v>
      </c>
      <c r="PF27" s="3">
        <v>30</v>
      </c>
      <c r="PG27" s="3">
        <v>0</v>
      </c>
      <c r="PH27" s="3">
        <v>0</v>
      </c>
      <c r="PI27" s="3">
        <v>0</v>
      </c>
      <c r="PJ27" s="3">
        <v>0</v>
      </c>
      <c r="PK27" s="3">
        <v>10</v>
      </c>
      <c r="PL27" s="3">
        <v>0</v>
      </c>
      <c r="PM27" s="3">
        <v>0</v>
      </c>
      <c r="PN27" s="3">
        <v>20</v>
      </c>
      <c r="PO27" s="3">
        <v>20</v>
      </c>
      <c r="PP27" s="3">
        <v>0</v>
      </c>
      <c r="PQ27" s="3">
        <v>0</v>
      </c>
      <c r="PR27" s="3">
        <v>0</v>
      </c>
      <c r="PS27" s="3">
        <v>0</v>
      </c>
      <c r="PT27" s="26">
        <f>IF(COUNTBLANK(OR27:PS27)&gt;0, "", AVERAGE(OR27:PS27))</f>
        <v>5</v>
      </c>
      <c r="PU27" s="26">
        <f>IF(COUNTA(OR27:PS27)=0, "", AVERAGE(OS27,PE27,PF27,PG27,PH27,PI27,PK27,PM27,PN27))</f>
        <v>12.222222222222221</v>
      </c>
      <c r="PV27" s="26">
        <f>IF(COUNTA(OR27:PS27)=0, "", AVERAGE(OT27,OU27,OV27,OW27,OY27,PA27,PP27,PQ27))</f>
        <v>0</v>
      </c>
      <c r="PW27" s="26">
        <f>IF(COUNTA(OR27:PS27)=0, "", AVERAGE(OX27,PB27,PC27,PD27,PR27,PS27))</f>
        <v>0</v>
      </c>
      <c r="PX27" s="2" t="s">
        <v>62</v>
      </c>
      <c r="PY27" s="3">
        <v>2</v>
      </c>
      <c r="PZ27" s="3">
        <v>1</v>
      </c>
      <c r="QA27" s="3">
        <v>2</v>
      </c>
      <c r="QB27" s="3">
        <v>3</v>
      </c>
      <c r="QC27" s="3">
        <v>2</v>
      </c>
      <c r="QD27" s="3">
        <v>0</v>
      </c>
      <c r="QE27" s="3">
        <v>0</v>
      </c>
      <c r="QF27" s="3">
        <v>0</v>
      </c>
      <c r="QG27" s="3">
        <v>0</v>
      </c>
      <c r="QH27" s="3">
        <v>0</v>
      </c>
      <c r="QI27" s="3">
        <f>IF(COUNTBLANK(PY27:QG27)&gt;0, "", SUM(PY27:QG27))</f>
        <v>10</v>
      </c>
      <c r="QJ27" s="2" t="s">
        <v>63</v>
      </c>
      <c r="QK27" s="3">
        <v>0</v>
      </c>
      <c r="QL27" s="3">
        <v>0</v>
      </c>
      <c r="QM27" s="3">
        <v>3</v>
      </c>
      <c r="QN27" s="3">
        <v>3</v>
      </c>
      <c r="QO27" s="3">
        <v>2</v>
      </c>
      <c r="QP27" s="3">
        <v>0</v>
      </c>
      <c r="QQ27" s="3">
        <v>0</v>
      </c>
      <c r="QR27" s="3">
        <v>0</v>
      </c>
      <c r="QS27" s="3">
        <v>0</v>
      </c>
      <c r="QT27" s="3">
        <v>0</v>
      </c>
      <c r="QU27" s="3">
        <f>IF(COUNTBLANK(QK27:QS27)&gt;0, "", SUM(QK27:QS27))</f>
        <v>8</v>
      </c>
      <c r="QV27" s="2" t="s">
        <v>253</v>
      </c>
      <c r="QW27" s="3">
        <v>1</v>
      </c>
      <c r="QX27" s="3">
        <v>0</v>
      </c>
      <c r="QY27" s="3">
        <v>3</v>
      </c>
      <c r="QZ27" s="3">
        <v>3</v>
      </c>
      <c r="RA27" s="3">
        <v>0</v>
      </c>
      <c r="RB27" s="3">
        <v>0</v>
      </c>
      <c r="RC27" s="3">
        <v>0</v>
      </c>
      <c r="RD27" s="3">
        <v>0</v>
      </c>
      <c r="RE27" s="3">
        <v>0</v>
      </c>
      <c r="RF27" s="3">
        <v>0</v>
      </c>
      <c r="RG27" s="3">
        <f>IF(COUNTBLANK(QW27:RE27)&gt;0, "", SUM(QW27:RE27))</f>
        <v>7</v>
      </c>
      <c r="RH27" s="2" t="s">
        <v>62</v>
      </c>
      <c r="RI27" s="3">
        <v>1</v>
      </c>
      <c r="RJ27" s="3">
        <v>0</v>
      </c>
      <c r="RK27" s="3">
        <v>1</v>
      </c>
      <c r="RL27" s="3">
        <v>1</v>
      </c>
      <c r="RM27" s="3">
        <v>0</v>
      </c>
      <c r="RN27" s="3">
        <v>0</v>
      </c>
      <c r="RO27" s="3">
        <v>0</v>
      </c>
      <c r="RP27" s="3">
        <f>IF(COUNTBLANK(RI27:RO27)&gt;0, "", SUM(RI27:RO27))</f>
        <v>3</v>
      </c>
      <c r="RQ27" s="2" t="s">
        <v>63</v>
      </c>
      <c r="RR27" s="3">
        <v>1</v>
      </c>
      <c r="RS27" s="3">
        <v>1</v>
      </c>
      <c r="RT27" s="3">
        <v>0</v>
      </c>
      <c r="RU27" s="3">
        <v>0</v>
      </c>
      <c r="RV27" s="3">
        <v>0</v>
      </c>
      <c r="RW27" s="3">
        <v>1</v>
      </c>
      <c r="RX27" s="3">
        <v>1</v>
      </c>
      <c r="RY27" s="3">
        <f>IF(COUNTBLANK(RR27:RX27)&gt;0, "", SUM(RR27:RX27))</f>
        <v>4</v>
      </c>
      <c r="RZ27" s="2" t="s">
        <v>253</v>
      </c>
      <c r="SA27" s="3">
        <v>1</v>
      </c>
      <c r="SB27" s="3">
        <v>0</v>
      </c>
      <c r="SC27" s="3">
        <v>0</v>
      </c>
      <c r="SD27" s="3">
        <v>1</v>
      </c>
      <c r="SE27" s="3">
        <v>0</v>
      </c>
      <c r="SF27" s="3">
        <v>0</v>
      </c>
      <c r="SG27" s="3">
        <v>1</v>
      </c>
      <c r="SH27" s="3">
        <f>IF(COUNTBLANK(SA27:SG27)&gt;0, "", SUM(SA27:SG27))</f>
        <v>3</v>
      </c>
      <c r="SI27" s="2" t="s">
        <v>62</v>
      </c>
      <c r="SJ27" s="3">
        <v>2</v>
      </c>
      <c r="SK27" s="3">
        <v>2</v>
      </c>
      <c r="SL27" s="3">
        <v>3</v>
      </c>
      <c r="SM27" s="3">
        <v>5</v>
      </c>
      <c r="SN27" s="3">
        <v>5</v>
      </c>
      <c r="SO27" s="3">
        <v>5</v>
      </c>
      <c r="SP27" s="5">
        <v>5</v>
      </c>
      <c r="SQ27" s="3">
        <v>2</v>
      </c>
      <c r="SR27" s="3">
        <v>4</v>
      </c>
      <c r="SS27" s="3">
        <v>3</v>
      </c>
      <c r="ST27" s="3">
        <v>5</v>
      </c>
      <c r="SU27" s="3">
        <v>5</v>
      </c>
      <c r="SV27" s="3">
        <v>4</v>
      </c>
      <c r="SW27" s="3">
        <v>4</v>
      </c>
      <c r="SX27" s="3">
        <v>5</v>
      </c>
      <c r="SY27" s="3">
        <v>5</v>
      </c>
      <c r="SZ27" s="3">
        <v>2</v>
      </c>
      <c r="TA27" s="3">
        <v>5</v>
      </c>
      <c r="TB27" s="3">
        <v>5</v>
      </c>
      <c r="TC27" s="3">
        <f>IF(COUNTBLANK(SJ27:TB27)&gt;0, "", SUM(SJ27:TB27))</f>
        <v>76</v>
      </c>
      <c r="TD27" s="3">
        <f>IF(COUNTBLANK(SJ27:TB27)&gt;0, "", SUM(SL27,SO27,SR27,SS27,ST27,SU27,SV27,SX27,SY27,TB27))</f>
        <v>44</v>
      </c>
      <c r="TE27" s="3">
        <f>IF(COUNTBLANK(SJ27:TB27)&gt;0, "", SUM(SJ27,SK27,SM27,SN27,SQ27,SW27,SZ27,TA27))</f>
        <v>27</v>
      </c>
      <c r="TF27" s="2" t="s">
        <v>63</v>
      </c>
      <c r="TG27" s="3">
        <v>4</v>
      </c>
      <c r="TH27" s="3">
        <v>2</v>
      </c>
      <c r="TI27" s="3">
        <v>5</v>
      </c>
      <c r="TJ27" s="3">
        <v>5</v>
      </c>
      <c r="TK27" s="3">
        <v>5</v>
      </c>
      <c r="TL27" s="3">
        <v>5</v>
      </c>
      <c r="TM27" s="3">
        <v>4</v>
      </c>
      <c r="TN27" s="3">
        <v>2</v>
      </c>
      <c r="TO27" s="3">
        <v>5</v>
      </c>
      <c r="TP27" s="3">
        <v>4</v>
      </c>
      <c r="TQ27" s="3">
        <v>5</v>
      </c>
      <c r="TR27" s="3">
        <v>5</v>
      </c>
      <c r="TS27" s="3">
        <v>4</v>
      </c>
      <c r="TT27" s="3">
        <v>2</v>
      </c>
      <c r="TU27" s="3">
        <v>5</v>
      </c>
      <c r="TV27" s="3">
        <v>5</v>
      </c>
      <c r="TW27" s="3">
        <v>2</v>
      </c>
      <c r="TX27" s="3">
        <v>5</v>
      </c>
      <c r="TY27" s="3">
        <v>5</v>
      </c>
      <c r="TZ27" s="3">
        <f>IF(COUNTBLANK(TG27:TY27)&gt;0, "", SUM(TG27:TY27))</f>
        <v>79</v>
      </c>
      <c r="UA27" s="3">
        <f>IF(COUNTBLANK(TG27:TY27)&gt;0, "", SUM(TI27,TL27,TO27,TP27,TQ27,TR27,TS27,TU27,TV27,TY27))</f>
        <v>48</v>
      </c>
      <c r="UB27" s="3">
        <f>IF(COUNTBLANK(TG27:TY27)&gt;0, "", SUM(TG27,TH27,TJ27,TK27,TN27,TT27,TW27,TX27))</f>
        <v>27</v>
      </c>
      <c r="UC27" s="2" t="s">
        <v>253</v>
      </c>
      <c r="UD27" s="3">
        <v>4</v>
      </c>
      <c r="UE27" s="3">
        <v>5</v>
      </c>
      <c r="UF27" s="3">
        <v>5</v>
      </c>
      <c r="UG27" s="3">
        <v>4</v>
      </c>
      <c r="UH27" s="3">
        <v>5</v>
      </c>
      <c r="UI27" s="3">
        <v>5</v>
      </c>
      <c r="UJ27" s="3">
        <v>5</v>
      </c>
      <c r="UK27" s="3">
        <v>3</v>
      </c>
      <c r="UL27" s="3">
        <v>5</v>
      </c>
      <c r="UM27" s="3">
        <v>4</v>
      </c>
      <c r="UN27" s="3">
        <v>5</v>
      </c>
      <c r="UO27" s="3">
        <v>4</v>
      </c>
      <c r="UP27" s="3">
        <v>4</v>
      </c>
      <c r="UQ27" s="3">
        <v>4</v>
      </c>
      <c r="UR27" s="3">
        <v>5</v>
      </c>
      <c r="US27" s="3">
        <v>5</v>
      </c>
      <c r="UT27" s="3">
        <v>2</v>
      </c>
      <c r="UU27" s="3">
        <v>5</v>
      </c>
      <c r="UV27" s="3">
        <v>5</v>
      </c>
      <c r="UW27" s="3">
        <f>IF(COUNTBLANK(UD27:UV27)&gt;0, "", SUM(UD27:UV27))</f>
        <v>84</v>
      </c>
      <c r="UX27" s="3">
        <f>IF(COUNTBLANK(UD27:UV27)&gt;0, "", SUM(UF27,UI27,UL27,UM27,UN27,UO27,UP27,UR27,US27,UV27))</f>
        <v>47</v>
      </c>
      <c r="UY27" s="3">
        <f>IF(COUNTBLANK(UD27:UV27)&gt;0, "", SUM(UD27,UE27,UG27,UH27,UK27,UQ27,UT27,UU27))</f>
        <v>32</v>
      </c>
      <c r="UZ27" s="2">
        <v>45007</v>
      </c>
      <c r="VA27" s="2">
        <v>44959</v>
      </c>
      <c r="VB27" s="3">
        <v>1</v>
      </c>
      <c r="VC27" s="3">
        <v>1</v>
      </c>
      <c r="VE27" s="3">
        <v>39</v>
      </c>
      <c r="VF27" s="3">
        <v>2950</v>
      </c>
      <c r="VG27" s="3">
        <v>3</v>
      </c>
      <c r="VH27" s="3">
        <v>1</v>
      </c>
      <c r="VK27" s="3">
        <v>2</v>
      </c>
      <c r="VL27" s="3">
        <v>4</v>
      </c>
      <c r="VM27" t="s">
        <v>553</v>
      </c>
      <c r="VN27" s="2" t="s">
        <v>524</v>
      </c>
      <c r="VO27" s="3">
        <v>1</v>
      </c>
      <c r="VP27" s="3">
        <v>0</v>
      </c>
      <c r="VQ27" s="3">
        <v>3</v>
      </c>
      <c r="VR27" s="3">
        <v>0</v>
      </c>
      <c r="VS27" s="3">
        <v>2</v>
      </c>
      <c r="VT27" s="3">
        <v>0</v>
      </c>
      <c r="VU27" s="3">
        <v>0</v>
      </c>
      <c r="VV27" s="3">
        <v>0</v>
      </c>
      <c r="VW27" s="3">
        <v>0</v>
      </c>
      <c r="VX27" s="3">
        <v>0</v>
      </c>
      <c r="VY27" s="3">
        <v>0</v>
      </c>
      <c r="VZ27" s="3">
        <v>1</v>
      </c>
      <c r="WA27" s="3">
        <v>0</v>
      </c>
      <c r="WB27" s="3">
        <v>0</v>
      </c>
      <c r="WC27" s="3">
        <v>1</v>
      </c>
      <c r="WD27" s="3">
        <v>0</v>
      </c>
      <c r="WE27" s="3">
        <v>0</v>
      </c>
      <c r="WF27" s="3">
        <v>0</v>
      </c>
      <c r="WG27" s="3">
        <v>0</v>
      </c>
      <c r="WH27" s="3">
        <v>1</v>
      </c>
      <c r="WI27" s="3">
        <v>0</v>
      </c>
      <c r="WJ27" s="3">
        <v>1</v>
      </c>
      <c r="WK27" s="3">
        <v>1</v>
      </c>
      <c r="WL27" s="3">
        <v>0</v>
      </c>
      <c r="WM27" s="3">
        <v>3</v>
      </c>
      <c r="WN27" s="3">
        <v>3</v>
      </c>
      <c r="WO27" s="3">
        <v>0</v>
      </c>
      <c r="WP27" s="3">
        <v>0</v>
      </c>
      <c r="WQ27" s="3">
        <v>0</v>
      </c>
      <c r="WR27" s="3">
        <f>IF(COUNTBLANK(VO27:WQ27)&gt;0, "", SUM(VQ27:WJ27))</f>
        <v>9</v>
      </c>
      <c r="WS27" s="3">
        <f>IF(COUNTBLANK(VO27:WQ27)&gt;0, "", SUM(VQ27:VZ27))</f>
        <v>6</v>
      </c>
      <c r="WT27" s="3">
        <f>IF(COUNTBLANK(VO27:WQ27)&gt;0, "", SUM(WA27:WL27))</f>
        <v>4</v>
      </c>
      <c r="WU27" s="3">
        <f>IF(COUNTBLANK(VO27:WQ27)&gt;0, "", SUM(WK27:WL27))</f>
        <v>1</v>
      </c>
      <c r="WV27" s="3">
        <f>IF(COUNTA(VO27:WQ27)=0, "", IF(AND(OR(VO27=1, VP27=1), OR(VQ27&gt;=1, VR27&gt;=1, VS27&gt;=1, VT27&gt;=1, VU27&gt;=1), OR(VV27&gt;=1, VW27&gt;=1), COUNTIF(VX27:WD27, "&gt;=1")&gt;=2, COUNTIF(WE27:WJ27, "&gt;=1")&gt;=2, OR(WN27=1, WN27=2), OR(WO27&gt;=1, WP27&gt;=1), WQ27&lt;1), 1, 0))</f>
        <v>0</v>
      </c>
      <c r="WW27" s="3">
        <f>IF(COUNTBLANK(VO27:WQ27)&gt;0, "", SUM(VQ27:VU27))</f>
        <v>5</v>
      </c>
      <c r="WX27" s="3">
        <f>IF(COUNTBLANK(VO27:WQ27)&gt;0, "", SUM(VV27:VW27))</f>
        <v>0</v>
      </c>
      <c r="WY27" s="3">
        <f>IF(COUNTBLANK(VO27:WQ27)&gt;0, "", SUM(VX27:WD27))</f>
        <v>2</v>
      </c>
      <c r="WZ27" s="3">
        <f>IF(COUNTBLANK(VO27:WQ27)&gt;0, "", SUM(WE27:WJ27))</f>
        <v>2</v>
      </c>
      <c r="XA27" s="2" t="s">
        <v>524</v>
      </c>
      <c r="XB27" s="3">
        <v>0</v>
      </c>
      <c r="XC27" s="3">
        <v>1</v>
      </c>
      <c r="XD27" s="3">
        <v>3</v>
      </c>
      <c r="XE27" s="3">
        <v>3</v>
      </c>
      <c r="XF27" s="3">
        <v>1</v>
      </c>
      <c r="XG27" s="3">
        <v>0</v>
      </c>
      <c r="XH27" s="3">
        <v>0</v>
      </c>
      <c r="XI27" s="3">
        <v>0</v>
      </c>
      <c r="XJ27" s="3">
        <v>0</v>
      </c>
      <c r="XK27" s="3">
        <v>0</v>
      </c>
      <c r="XL27" s="3">
        <f>IF(COUNTBLANK(XB27:XJ27)&gt;0, "", SUM(XB27:XJ27))</f>
        <v>8</v>
      </c>
      <c r="XM27" s="2" t="s">
        <v>524</v>
      </c>
      <c r="XN27" s="3">
        <v>0</v>
      </c>
      <c r="XO27" s="3">
        <v>1</v>
      </c>
      <c r="XP27" s="3">
        <v>0</v>
      </c>
      <c r="XQ27" s="3">
        <v>0</v>
      </c>
      <c r="XR27" s="3">
        <v>0</v>
      </c>
      <c r="XS27" s="3">
        <v>0</v>
      </c>
      <c r="XT27" s="3">
        <v>1</v>
      </c>
      <c r="XU27" s="3">
        <f>IF(COUNTBLANK(XN27:XT27)&gt;0, "", SUM(XN27:XT27))</f>
        <v>2</v>
      </c>
      <c r="XV27" s="2" t="s">
        <v>524</v>
      </c>
      <c r="XW27" s="3">
        <v>5</v>
      </c>
      <c r="XX27" s="3">
        <v>5</v>
      </c>
      <c r="XY27" s="3">
        <v>4</v>
      </c>
      <c r="XZ27" s="5">
        <v>2.2999999999999998</v>
      </c>
      <c r="YA27" s="5">
        <v>5</v>
      </c>
      <c r="YB27" s="5">
        <v>5</v>
      </c>
      <c r="YC27" s="5">
        <v>5</v>
      </c>
      <c r="YD27" s="5">
        <v>5</v>
      </c>
      <c r="YE27" s="5">
        <v>3</v>
      </c>
      <c r="YF27" s="5">
        <v>3.6</v>
      </c>
      <c r="YG27" s="5">
        <v>5</v>
      </c>
      <c r="YH27" s="5">
        <v>5</v>
      </c>
      <c r="YI27" s="5">
        <v>2</v>
      </c>
      <c r="YJ27" s="5">
        <v>5</v>
      </c>
      <c r="YK27" s="5">
        <v>3.6</v>
      </c>
      <c r="YL27" s="5">
        <v>5</v>
      </c>
      <c r="YM27" s="5">
        <v>5</v>
      </c>
      <c r="YN27" s="5">
        <v>5</v>
      </c>
      <c r="YO27" s="5">
        <v>2.2999999999999998</v>
      </c>
      <c r="YP27" s="5">
        <f>IF(COUNTBLANK(XW27:YO27)&gt;0, "", SUM(XW27:YO27))</f>
        <v>80.8</v>
      </c>
      <c r="YQ27" s="5">
        <f>IF(COUNTBLANK(XW27:YO27)&gt;0, "", SUM(XY27,XZ27,YA27,YB27,YC27,YF27,YJ27,YN27,YO27))</f>
        <v>37.200000000000003</v>
      </c>
      <c r="YR27" s="5">
        <f>IF(COUNTBLANK(XW27:YO27)&gt;0, "", SUM(XW27,XX27,YK27,YL27,YM27))</f>
        <v>23.6</v>
      </c>
      <c r="YS27" s="5">
        <f>IF(COUNTBLANK(XW27:YO27)&gt;0, "", SUM(YD27,YE27,YG27,YH27,YI27))</f>
        <v>20</v>
      </c>
      <c r="YT27" s="2">
        <v>45007</v>
      </c>
      <c r="YU27" s="3">
        <v>0</v>
      </c>
      <c r="YV27" s="3">
        <v>0</v>
      </c>
      <c r="YW27" s="3">
        <v>0</v>
      </c>
      <c r="YX27" s="3">
        <v>0</v>
      </c>
      <c r="YY27" s="3">
        <v>0</v>
      </c>
      <c r="YZ27" s="3">
        <v>0</v>
      </c>
      <c r="ZA27" s="3">
        <v>0</v>
      </c>
      <c r="ZB27" s="3">
        <v>0</v>
      </c>
      <c r="ZC27" s="3">
        <v>0</v>
      </c>
      <c r="ZD27" s="3">
        <v>0</v>
      </c>
      <c r="ZE27" s="3">
        <v>0</v>
      </c>
      <c r="ZF27" s="3">
        <v>0</v>
      </c>
      <c r="ZG27" s="3">
        <v>0</v>
      </c>
      <c r="ZH27" s="3">
        <v>10</v>
      </c>
      <c r="ZI27" s="3">
        <v>10</v>
      </c>
      <c r="ZJ27" s="3">
        <v>0</v>
      </c>
      <c r="ZK27" s="3">
        <v>0</v>
      </c>
      <c r="ZL27" s="3">
        <v>0</v>
      </c>
      <c r="ZM27" s="3">
        <v>10</v>
      </c>
      <c r="ZN27" s="3">
        <v>0</v>
      </c>
      <c r="ZO27" s="3">
        <v>0</v>
      </c>
      <c r="ZP27" s="3">
        <v>0</v>
      </c>
      <c r="ZQ27" s="3">
        <v>10</v>
      </c>
      <c r="ZR27" s="3">
        <v>0</v>
      </c>
      <c r="ZS27" s="3">
        <v>0</v>
      </c>
      <c r="ZT27" s="3">
        <v>0</v>
      </c>
      <c r="ZU27" s="3">
        <v>0</v>
      </c>
      <c r="ZV27" s="3">
        <v>0</v>
      </c>
      <c r="ZW27" s="26">
        <f>IF(COUNTBLANK(YU27:ZV27)&gt;0, "", AVERAGE(YU27:ZV27))</f>
        <v>1.4285714285714286</v>
      </c>
      <c r="ZX27" s="26">
        <f>IF(COUNTA(YU27:ZV27)=0, "", AVERAGE(YV27,ZH27,ZI27,ZJ27,ZK27,ZL27,ZN27,ZP27,ZQ27))</f>
        <v>3.3333333333333335</v>
      </c>
      <c r="ZY27" s="26">
        <f>IF(COUNTA(YU27:ZV27)=0, "", AVERAGE(YW27,YX27,YY27,YZ27,ZB27,ZD27,ZS27,ZT27))</f>
        <v>0</v>
      </c>
      <c r="ZZ27" s="26">
        <f>IF(COUNTA(YU27:ZV27)=0, "", AVERAGE(ZA27,ZE27,ZF27,ZG27,ZU27,ZV27))</f>
        <v>0</v>
      </c>
      <c r="AAA27" s="2" t="s">
        <v>524</v>
      </c>
      <c r="AAB27" s="3">
        <v>1</v>
      </c>
      <c r="AAC27" s="3">
        <v>1</v>
      </c>
      <c r="AAD27" s="3">
        <v>1</v>
      </c>
      <c r="AAE27" s="3">
        <v>1</v>
      </c>
      <c r="AAF27" s="3">
        <v>1</v>
      </c>
      <c r="AAG27" s="3">
        <v>1</v>
      </c>
      <c r="AAH27" s="3">
        <v>1</v>
      </c>
      <c r="AAI27" s="3">
        <v>1</v>
      </c>
      <c r="AAJ27" s="3">
        <v>1</v>
      </c>
      <c r="AAK27" s="3">
        <v>2</v>
      </c>
      <c r="AAL27" s="3">
        <v>1</v>
      </c>
      <c r="AAM27" s="3">
        <v>1</v>
      </c>
      <c r="AAN27" s="3">
        <v>1</v>
      </c>
      <c r="AAO27" s="3">
        <v>2</v>
      </c>
      <c r="AAP27" s="3">
        <v>1</v>
      </c>
      <c r="AAQ27" s="3">
        <v>3</v>
      </c>
      <c r="AAR27" s="3">
        <v>1</v>
      </c>
      <c r="AAS27" s="3">
        <v>1</v>
      </c>
      <c r="AAT27" s="3">
        <v>1</v>
      </c>
      <c r="AAU27" s="3">
        <v>4</v>
      </c>
      <c r="AAV27" s="3">
        <v>3</v>
      </c>
      <c r="AAW27" s="3">
        <v>4</v>
      </c>
      <c r="AAX27" s="3">
        <v>3</v>
      </c>
      <c r="AAY27" s="3">
        <v>3</v>
      </c>
      <c r="AAZ27" s="3">
        <v>1</v>
      </c>
      <c r="ABA27" s="3">
        <v>1</v>
      </c>
      <c r="ABB27" s="3">
        <v>3</v>
      </c>
      <c r="ABC27" s="3">
        <v>2</v>
      </c>
      <c r="ABD27" s="3">
        <v>1</v>
      </c>
      <c r="ABE27" s="3">
        <v>1</v>
      </c>
      <c r="ABF27" s="3">
        <f>IF(SUM(AAB27:AAJ27,AAL27:AAP27,AAR27:AAV27,AAX27:ABC27)=0, "", SUM(AAB27:AAJ27,AAL27:AAP27,AAR27:AAV27,AAX27:ABC27))</f>
        <v>38</v>
      </c>
      <c r="ABG27" s="3">
        <f>IF(SUM(ABJ27, ABK27, ABL27, ABM27, ABN27)=0, "", IF(OR(ABJ27&gt;=8, ABK27&gt;=10, ABL27&gt;=13, ABM27&gt;=10, ABN27&gt;=15), 1, 0))</f>
        <v>1</v>
      </c>
      <c r="ABH27" s="3">
        <f>IF(SUM(AAB27:AAC27,AAE27,AAF27,AAG27,AAH27,AAN27,AAT27,ABA27,ABC27)=0, "", SUM(AAB27:AAC27,AAE27,AAF27,AAG27,AAH27,AAN27,AAT27,ABA27,ABC27))</f>
        <v>11</v>
      </c>
      <c r="ABI27" s="3">
        <f>IF(SUM(AAD27,AAI27:AAJ27,AAL27:AAM27,AAO27:AAP27,AAR27:AAS27,AAU27:AAV27,AAX27:AAZ27,ABB27)=0, "", SUM(AAD27,AAI27:AAJ27,AAL27:AAM27,AAO27:AAP27,AAR27:AAS27,AAU27:AAV27,AAX27:AAZ27,ABB27))</f>
        <v>27</v>
      </c>
      <c r="ABJ27" s="3">
        <f>IF(SUM(AAU27:AAV27,AAX27:AAY27,ABB27)=0, "", SUM(AAU27:AAV27,AAX27:AAY27,ABB27))</f>
        <v>16</v>
      </c>
      <c r="ABK27" s="3">
        <f>IF(SUM(AAJ27,AAL27:AAM27,AAP27,AAR27)=0, "", SUM(AAJ27,AAL27:AAM27,AAP27,AAR27))</f>
        <v>5</v>
      </c>
      <c r="ABL27" s="3">
        <f>IF(SUM(AAD27,AAI27,AAO27,AAS27,AAZ27)=0, "", SUM(AAD27,AAI27,AAO27,AAS27,AAZ27))</f>
        <v>6</v>
      </c>
      <c r="ABM27" s="3">
        <f>IF(SUM(AAB27:AAC27,AAE27,AAG27,ABA27)=0, "", SUM(AAB27:AAC27,AAE27,AAG27,ABA27))</f>
        <v>5</v>
      </c>
      <c r="ABN27" s="3">
        <f>IF(SUM(AAF27,AAH27,AAN27,AAT27,ABC27)=0, "", SUM(AAF27,AAH27,AAN27,AAT27,ABC27))</f>
        <v>6</v>
      </c>
      <c r="ABO27" s="3">
        <f>IF(ABJ27="", "", IF(ABJ27&gt;=8, 1, 0))</f>
        <v>1</v>
      </c>
      <c r="ABP27" s="3">
        <f>IF(ABK27="", "", IF(ABK27&gt;=10, 1, 0))</f>
        <v>0</v>
      </c>
      <c r="ABQ27" s="3">
        <f>IF(ABL27="", "", IF(ABL27&gt;=13, 1, 0))</f>
        <v>0</v>
      </c>
      <c r="ABR27" s="3">
        <f>IF(ABM27="", "", IF(ABM27&gt;=10, 1, 0))</f>
        <v>0</v>
      </c>
      <c r="ABS27" s="3">
        <f>IF(ABN27="", "", IF(ABN27&gt;=15, 1, 0))</f>
        <v>0</v>
      </c>
      <c r="ABT27" s="3">
        <f>IF(AND(AAK27="", AAQ27="", AAW27=""), "", IF(AAK27=5,1,0) + IF(AAQ27=5,1,0) + IF(AAW27=5,1,0))</f>
        <v>0</v>
      </c>
      <c r="ABU27" s="2" t="s">
        <v>524</v>
      </c>
      <c r="ABV27" s="3">
        <v>2</v>
      </c>
      <c r="ABW27" s="3">
        <v>2</v>
      </c>
      <c r="ABX27" s="3">
        <v>2</v>
      </c>
      <c r="ABY27" s="3">
        <v>1</v>
      </c>
      <c r="ABZ27" s="3">
        <v>1</v>
      </c>
      <c r="ACA27" s="3">
        <v>2</v>
      </c>
      <c r="ACB27" s="3">
        <v>2</v>
      </c>
      <c r="ACC27" s="3">
        <v>1</v>
      </c>
      <c r="ACD27" s="3">
        <v>1</v>
      </c>
      <c r="ACE27" s="3">
        <v>1</v>
      </c>
      <c r="ACF27" s="3">
        <v>2</v>
      </c>
      <c r="ACG27" s="3">
        <v>2</v>
      </c>
      <c r="ACH27" s="3">
        <v>1</v>
      </c>
      <c r="ACI27" s="3">
        <v>1</v>
      </c>
      <c r="ACJ27" s="3">
        <v>2</v>
      </c>
      <c r="ACK27" s="3">
        <v>1</v>
      </c>
      <c r="ACL27" s="3">
        <v>2</v>
      </c>
      <c r="ACM27" s="3">
        <v>2</v>
      </c>
      <c r="ACN27" s="3">
        <v>1</v>
      </c>
      <c r="ACO27" s="3">
        <v>2</v>
      </c>
      <c r="ACP27" s="3">
        <v>1</v>
      </c>
      <c r="ACQ27" s="3">
        <v>1</v>
      </c>
      <c r="ACR27" s="3">
        <v>2</v>
      </c>
      <c r="ACS27" s="3">
        <v>1</v>
      </c>
      <c r="ACT27" s="3">
        <v>2</v>
      </c>
      <c r="ACU27" s="3">
        <v>1</v>
      </c>
      <c r="ACV27" s="3">
        <v>1</v>
      </c>
      <c r="ACW27" s="3">
        <v>1</v>
      </c>
      <c r="ACX27" s="3">
        <v>1</v>
      </c>
      <c r="ACY27" s="3">
        <v>1</v>
      </c>
      <c r="ACZ27" s="3">
        <v>1</v>
      </c>
      <c r="ADA27" s="3">
        <v>1</v>
      </c>
      <c r="ADB27" s="3">
        <v>1</v>
      </c>
      <c r="ADC27" s="3">
        <v>1</v>
      </c>
      <c r="ADD27" s="3">
        <v>5</v>
      </c>
      <c r="ADE27" s="3">
        <v>5</v>
      </c>
      <c r="ADF27" s="5">
        <f>IF(COUNTA(ABV27:ADE27)=0, "", SUM(ABV27:ADE27))</f>
        <v>57</v>
      </c>
      <c r="ADG27" s="5">
        <f>IF(COUNTA(ABV27:ADE27)=0, "", SUM(ACF27,ACG27,ACP27,ACR27,ACT27,ACX27))</f>
        <v>10</v>
      </c>
      <c r="ADH27" s="5">
        <f>IF(COUNTA(ABV27:ADE27)=0, "", SUM(ACH27,ACM27,ACO27,ACU27,ADB27))</f>
        <v>7</v>
      </c>
      <c r="ADI27" s="5">
        <f>IF(COUNTA(ABV27:ADE27)=0, "", SUM(ABX27,ACI27,ACN27,ACS27,ACV27,ADA27))</f>
        <v>7</v>
      </c>
      <c r="ADJ27" s="5">
        <f>IF(COUNTA(ABV27:ADE27)=0, "", SUM(ABW27,ACA27,ACC27,ACE27,ACL27,ADC27))</f>
        <v>9</v>
      </c>
      <c r="ADK27" s="5">
        <f>IF(COUNTA(ABV27:ADE27)=0, "", SUM(ACJ27,ACK27,ACQ27,ACW27,ACY27,ACZ27,ADD27,ADE27))</f>
        <v>17</v>
      </c>
      <c r="ADL27" s="5">
        <f>IF(COUNTA(ABV27:ADE27)=0, "", SUM(ABV27,ABY27,ABZ27,ACB27,ACD27))</f>
        <v>7</v>
      </c>
      <c r="ADM27" s="2" t="s">
        <v>524</v>
      </c>
      <c r="ADN27" s="3">
        <v>1</v>
      </c>
      <c r="ADO27" s="3">
        <v>1</v>
      </c>
      <c r="ADP27" s="3">
        <v>3</v>
      </c>
      <c r="ADQ27" s="3">
        <v>2</v>
      </c>
      <c r="ADR27" s="3">
        <v>1</v>
      </c>
      <c r="ADS27" s="3">
        <v>1</v>
      </c>
      <c r="ADT27" s="3">
        <v>1</v>
      </c>
      <c r="ADU27" s="3">
        <v>3</v>
      </c>
      <c r="ADV27" s="3">
        <v>1</v>
      </c>
      <c r="ADW27" s="3">
        <v>2</v>
      </c>
      <c r="ADX27" s="3">
        <v>2</v>
      </c>
      <c r="ADY27" s="3">
        <v>3</v>
      </c>
      <c r="ADZ27" s="3">
        <v>1</v>
      </c>
      <c r="AEA27" s="3">
        <v>3</v>
      </c>
      <c r="AEB27" s="3">
        <v>1</v>
      </c>
      <c r="AEC27" s="3">
        <v>2</v>
      </c>
      <c r="AED27" s="3">
        <v>1</v>
      </c>
      <c r="AEE27" s="3">
        <v>1</v>
      </c>
      <c r="AEF27" s="3">
        <v>1</v>
      </c>
      <c r="AEG27" s="3">
        <v>3</v>
      </c>
      <c r="AEH27" s="3">
        <f>IF(COUNTA(ADN27:AEG27)=0, "", SUM(ADN27:AEG27))</f>
        <v>34</v>
      </c>
      <c r="AEJ27" s="2">
        <v>44959</v>
      </c>
      <c r="AFW27" s="3" t="str">
        <f>IF(COUNTA(AER27:AFU27)=0, "", SUM(AER27:AFU27))</f>
        <v/>
      </c>
      <c r="AGI27"/>
      <c r="AHC27"/>
      <c r="AHT27" s="3" t="str">
        <f>IF(COUNTBLANK(AHJ27:AHS27)&gt;0, "", SUM(AHJ27:AHS27))</f>
        <v/>
      </c>
      <c r="AHU27" s="3" t="str">
        <f>IF(COUNTBLANK(AHJ27:AHS27)&gt;0, "", SUM(AHN27,AHS27))</f>
        <v/>
      </c>
      <c r="AHV27" s="3" t="str">
        <f>IF(COUNTBLANK(AHJ27:AHS27)&gt;0, "", SUM(AHL27,AHO27))</f>
        <v/>
      </c>
      <c r="AHW27" s="3" t="str">
        <f>IF(COUNTBLANK(AHJ27:AHS27)&gt;0, "", SUM(AHP27,AHR27))</f>
        <v/>
      </c>
      <c r="AHX27" s="3" t="str">
        <f>IF(COUNTBLANK(AHJ27:AHS27)&gt;0, "", SUM(AHM27,AHQ27))</f>
        <v/>
      </c>
      <c r="AHY27" s="3" t="str">
        <f>IF(COUNTBLANK(AHJ27:AHS27)&gt;0, "", SUM(AHJ27:AHK27))</f>
        <v/>
      </c>
      <c r="AIU27" s="3" t="s">
        <v>1625</v>
      </c>
      <c r="AIV27" s="3" t="s">
        <v>1625</v>
      </c>
      <c r="AIW27" s="3" t="s">
        <v>1625</v>
      </c>
      <c r="AJI27" s="3" t="str">
        <f>IF(COUNTBLANK(AIY27:AJG27)&gt;0, "", SUM(AIY27:AJG27))</f>
        <v/>
      </c>
      <c r="AJR27" s="3" t="str">
        <f>IF(COUNTBLANK(AJK27:AJQ27)&gt;0, "", SUM(AJK27:AJQ27))</f>
        <v/>
      </c>
    </row>
    <row r="28" spans="1:954" ht="15" customHeight="1" x14ac:dyDescent="0.3">
      <c r="A28" s="3">
        <v>208672</v>
      </c>
      <c r="B28" s="3" t="s">
        <v>2016</v>
      </c>
      <c r="C28" s="2">
        <v>44615</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f>IF(COUNTA(D28,F28,H28,J28,L28,N28,P28,R28,T28)=0, "", IF(OR(D28=1,F28=1,H28=1,J28=1,L28=1,N28=1,P28=1,R28=1,T28=1), 1, 0))</f>
        <v>0</v>
      </c>
      <c r="W28" s="3">
        <f>IF(COUNTA(E28,G28,I28,K28,M28,O28,Q28,S28,U28)=0, "", IF(OR(E28=1,G28=1,I28=1,K28=1,M28=1,O28=1,Q28=1,S28=1,U28=1), 1, 0))</f>
        <v>0</v>
      </c>
      <c r="X28" s="3">
        <v>0</v>
      </c>
      <c r="Y28" s="3">
        <v>1</v>
      </c>
      <c r="Z28" s="3">
        <v>1</v>
      </c>
      <c r="AA28" s="3">
        <v>1</v>
      </c>
      <c r="AB28" s="3">
        <f>IF(AG28&lt;&gt;"", 1, 0)</f>
        <v>1</v>
      </c>
      <c r="AC28" s="3">
        <f>IF(AH28&lt;&gt;"", 1, 0)</f>
        <v>1</v>
      </c>
      <c r="AD28" s="3">
        <v>0</v>
      </c>
      <c r="AE28" s="7" t="s">
        <v>557</v>
      </c>
      <c r="AF28" s="2">
        <v>45090</v>
      </c>
      <c r="AG28" s="8" t="s">
        <v>361</v>
      </c>
      <c r="AH28" s="8">
        <v>45322</v>
      </c>
      <c r="AJ28" s="3">
        <f>IF(OR(ISBLANK(AE28), ISBLANK(AG28)), "", AG28 - AE28)</f>
        <v>65</v>
      </c>
      <c r="AK28" s="9">
        <v>44745</v>
      </c>
      <c r="AL28" s="3">
        <f>IF(OR(ISBLANK(AG28), ISBLANK(AK28)), "", AK28 - AG28)</f>
        <v>26</v>
      </c>
      <c r="AM28" s="2">
        <v>45018</v>
      </c>
      <c r="AN28" s="10">
        <f>IF(OR(ISBLANK(AM28), ISBLANK(AF28)), "", AF28 - AM28)</f>
        <v>72</v>
      </c>
      <c r="AO28" s="2">
        <v>44654</v>
      </c>
      <c r="AP28" s="2">
        <v>35869</v>
      </c>
      <c r="AQ28" s="3">
        <f>IF(OR(ISBLANK(AO28), ISBLANK(AP28)), "", DATEDIF(AP28, AO28, "Y"))</f>
        <v>24</v>
      </c>
      <c r="AR28" t="s">
        <v>0</v>
      </c>
      <c r="AS28">
        <f>IF(ISBLANK(AR28), "", IF(AR28="ישראל", 1, 2))</f>
        <v>1</v>
      </c>
      <c r="AT28" t="s">
        <v>0</v>
      </c>
      <c r="AU28" t="s">
        <v>556</v>
      </c>
      <c r="AW28" s="3">
        <v>1</v>
      </c>
      <c r="AX28" s="3">
        <v>2</v>
      </c>
      <c r="AY28" s="3">
        <v>14</v>
      </c>
      <c r="AZ28" s="3">
        <f>IF(ISBLANK(AY28), "", IF(AY28&lt;=8, 1, IF(AY28&lt;=12, 2, 3)))</f>
        <v>3</v>
      </c>
      <c r="BA28" s="3">
        <v>15</v>
      </c>
      <c r="BB28" s="3">
        <f>IF(ISBLANK(BA28), "", IF(BA28&lt;=8, 1, IF(BA28&lt;=12, 2, 3)))</f>
        <v>3</v>
      </c>
      <c r="BC28" t="s">
        <v>47</v>
      </c>
      <c r="BD28" t="s">
        <v>236</v>
      </c>
      <c r="BE28" s="3">
        <v>2</v>
      </c>
      <c r="BG28" s="3">
        <v>2</v>
      </c>
      <c r="BH28" s="2" t="s">
        <v>557</v>
      </c>
      <c r="BI28" s="3">
        <v>2</v>
      </c>
      <c r="BJ28" s="3">
        <v>1</v>
      </c>
      <c r="BK28" s="3">
        <v>1</v>
      </c>
      <c r="BL28" s="3">
        <v>2</v>
      </c>
      <c r="BM28" s="3">
        <v>1</v>
      </c>
      <c r="BN28" s="3">
        <v>1</v>
      </c>
      <c r="BO28" s="3">
        <v>1</v>
      </c>
      <c r="BP28" s="3">
        <v>1</v>
      </c>
      <c r="BQ28" s="3">
        <v>1</v>
      </c>
      <c r="BR28" s="3">
        <v>3</v>
      </c>
      <c r="BS28" s="3">
        <v>1</v>
      </c>
      <c r="BT28" s="3">
        <v>1</v>
      </c>
      <c r="BU28" s="3">
        <v>1</v>
      </c>
      <c r="BV28" s="3">
        <v>2</v>
      </c>
      <c r="BW28" s="3">
        <v>1</v>
      </c>
      <c r="BX28" s="3">
        <v>2</v>
      </c>
      <c r="BY28" s="3">
        <v>1</v>
      </c>
      <c r="BZ28" s="3">
        <v>1</v>
      </c>
      <c r="CA28" s="3">
        <v>2</v>
      </c>
      <c r="CB28" s="3">
        <v>1</v>
      </c>
      <c r="CC28" s="3">
        <v>1</v>
      </c>
      <c r="CD28" s="3">
        <v>4</v>
      </c>
      <c r="CE28" s="3">
        <v>1</v>
      </c>
      <c r="CF28" s="3">
        <v>2</v>
      </c>
      <c r="CG28" s="3">
        <v>1</v>
      </c>
      <c r="CH28" s="3">
        <v>1</v>
      </c>
      <c r="CI28" s="3">
        <v>1</v>
      </c>
      <c r="CJ28" s="3">
        <v>2</v>
      </c>
      <c r="CK28" s="3">
        <v>1</v>
      </c>
      <c r="CL28" s="3">
        <v>1</v>
      </c>
      <c r="CM28" s="3">
        <f>IF(SUM(BI28:BQ28,BS28:BW28,BY28:CC28,CE28:CJ28)=0, "", SUM(BI28:BQ28,BS28:BW28,BY28:CC28,CE28:CJ28))</f>
        <v>31</v>
      </c>
      <c r="CN28" s="3">
        <f>IF(SUM(CQ28, CR28, CS28, CT28, CU28)=0, "", IF(OR(CQ28&gt;=8, CR28&gt;=10, CS28&gt;=13, CT28&gt;=10, CU28&gt;=15), 1, 0))</f>
        <v>0</v>
      </c>
      <c r="CO28" s="3">
        <f>IF(SUM(BI28:BJ28,BL28,BM28,BN28,BO28,BU28,CA28,CH28,CJ28)=0, "", SUM(BI28:BJ28,BL28,BM28,BN28,BO28,BU28,CA28,CH28,CJ28))</f>
        <v>14</v>
      </c>
      <c r="CP28" s="3">
        <f>IF(SUM(BK28,BP28:BQ28,BS28:BT28,BV28:BW28,BY28:BZ28,CB28:CC28,CE28:CG28,CI28)=0, "", SUM(BK28,BP28:BQ28,BS28:BT28,BV28:BW28,BY28:BZ28,CB28:CC28,CE28:CG28,CI28))</f>
        <v>17</v>
      </c>
      <c r="CQ28" s="3">
        <f>IF(SUM(CB28:CC28,CE28:CF28,CI28)=0, "", SUM(CB28:CC28,CE28:CF28,CI28))</f>
        <v>6</v>
      </c>
      <c r="CR28" s="3">
        <f>IF(SUM(BQ28,BS28:BT28,BW28,BY28)=0, "", SUM(BQ28,BS28:BT28,BW28,BY28))</f>
        <v>5</v>
      </c>
      <c r="CS28" s="3">
        <f>IF(SUM(BK28,BP28,BV28,BZ28,CG28)=0, "", SUM(BK28,BP28,BV28,BZ28,CG28))</f>
        <v>6</v>
      </c>
      <c r="CT28" s="3">
        <f>IF(SUM(BI28:BJ28,BL28,BN28,CH28)=0, "", SUM(BI28:BJ28,BL28,BN28,CH28))</f>
        <v>7</v>
      </c>
      <c r="CU28" s="3">
        <f>IF(SUM(BM28,BO28,BU28,CA28,CJ28)=0, "", SUM(BM28,BO28,BU28,CA28,CJ28))</f>
        <v>7</v>
      </c>
      <c r="CV28" s="3">
        <f>IF(CQ28="", "", IF(CQ28&gt;=8, 1, 0))</f>
        <v>0</v>
      </c>
      <c r="CW28" s="3">
        <f>IF(CR28="", "", IF(CR28&gt;=10, 1, 0))</f>
        <v>0</v>
      </c>
      <c r="CX28" s="3">
        <f>IF(CS28="", "", IF(CS28&gt;=13, 1, 0))</f>
        <v>0</v>
      </c>
      <c r="CY28" s="3">
        <f>IF(CT28="", "", IF(CT28&gt;=10, 1, 0))</f>
        <v>0</v>
      </c>
      <c r="CZ28" s="3">
        <f>IF(CU28="", "", IF(CU28&gt;=15, 1, 0))</f>
        <v>0</v>
      </c>
      <c r="DA28" s="3">
        <f>IF(AND(BR28="", BX28="", CD28=""), "", IF(BR28=5,1,0) + IF(BX28=5,1,0) + IF(CD28=5,1,0))</f>
        <v>0</v>
      </c>
      <c r="DB28" s="2" t="s">
        <v>557</v>
      </c>
      <c r="DC28" s="5">
        <v>3</v>
      </c>
      <c r="DE28" s="5">
        <v>4</v>
      </c>
      <c r="DF28" s="6">
        <v>7</v>
      </c>
      <c r="DG28" s="5">
        <v>5</v>
      </c>
      <c r="DH28" s="6">
        <v>10</v>
      </c>
      <c r="DI28" s="5">
        <v>0</v>
      </c>
      <c r="DK28" s="5">
        <v>0</v>
      </c>
      <c r="DM28" s="5">
        <v>3</v>
      </c>
      <c r="DO28" s="5">
        <v>2</v>
      </c>
      <c r="DP28" s="6">
        <v>20</v>
      </c>
      <c r="DQ28" s="5">
        <v>3</v>
      </c>
      <c r="DS28" s="5">
        <v>5</v>
      </c>
      <c r="DT28" s="6">
        <v>21</v>
      </c>
      <c r="DU28" s="5">
        <v>5</v>
      </c>
      <c r="DV28" s="6">
        <v>20</v>
      </c>
      <c r="DW28" s="5">
        <v>0</v>
      </c>
      <c r="DY28" s="5">
        <v>3</v>
      </c>
      <c r="EA28" s="5">
        <v>3</v>
      </c>
      <c r="EC28" s="5">
        <v>0</v>
      </c>
      <c r="EE28" s="5">
        <v>3</v>
      </c>
      <c r="EG28" s="5">
        <v>0</v>
      </c>
      <c r="EI28" s="5">
        <v>5</v>
      </c>
      <c r="EK28" s="3">
        <v>4</v>
      </c>
      <c r="EL28" s="3">
        <v>2</v>
      </c>
      <c r="EM28" s="3">
        <v>2</v>
      </c>
      <c r="EN28" s="2" t="s">
        <v>557</v>
      </c>
      <c r="EO28" s="3">
        <v>3</v>
      </c>
      <c r="EP28" s="3">
        <v>0</v>
      </c>
      <c r="EQ28" s="3">
        <v>3</v>
      </c>
      <c r="ER28" s="3">
        <v>3</v>
      </c>
      <c r="ES28" s="3">
        <v>3</v>
      </c>
      <c r="ET28" s="3">
        <v>2</v>
      </c>
      <c r="EU28" s="3">
        <v>0</v>
      </c>
      <c r="EV28" s="3">
        <v>0</v>
      </c>
      <c r="EW28" s="3">
        <v>1</v>
      </c>
      <c r="EX28" s="3">
        <v>0</v>
      </c>
      <c r="EY28" s="3">
        <v>3</v>
      </c>
      <c r="EZ28" s="3">
        <v>0</v>
      </c>
      <c r="FA28" s="3">
        <v>0</v>
      </c>
      <c r="FB28" s="3">
        <v>0</v>
      </c>
      <c r="FC28" s="3">
        <v>1</v>
      </c>
      <c r="FD28" s="3">
        <v>0</v>
      </c>
      <c r="FE28" s="3">
        <v>0</v>
      </c>
      <c r="FF28" s="3">
        <v>0</v>
      </c>
      <c r="FG28" s="3">
        <v>0</v>
      </c>
      <c r="FH28" s="3">
        <v>2</v>
      </c>
      <c r="FI28" s="3">
        <v>21</v>
      </c>
      <c r="FJ28" s="3">
        <v>0</v>
      </c>
      <c r="FK28" s="3">
        <v>0</v>
      </c>
      <c r="FL28" s="2" t="s">
        <v>557</v>
      </c>
      <c r="FM28" s="3">
        <v>4</v>
      </c>
      <c r="FN28" s="3">
        <v>4</v>
      </c>
      <c r="FO28" s="3">
        <v>4</v>
      </c>
      <c r="FP28" s="3">
        <v>4</v>
      </c>
      <c r="FQ28" s="3">
        <v>3</v>
      </c>
      <c r="FR28" s="3">
        <v>4</v>
      </c>
      <c r="FS28" s="4">
        <f>IF(COUNTBLANK(FM28:FR28)&gt;0, "", AVERAGE(FM28:FR28))</f>
        <v>3.8333333333333335</v>
      </c>
      <c r="FT28" s="2" t="s">
        <v>557</v>
      </c>
      <c r="FU28" s="3">
        <v>0</v>
      </c>
      <c r="FV28" s="3">
        <v>0</v>
      </c>
      <c r="FW28" s="3">
        <v>1</v>
      </c>
      <c r="FX28" s="3">
        <v>1</v>
      </c>
      <c r="FY28" s="3">
        <v>0</v>
      </c>
      <c r="FZ28" s="3">
        <v>1</v>
      </c>
      <c r="GA28" s="3">
        <v>0</v>
      </c>
      <c r="GB28" s="3">
        <v>0</v>
      </c>
      <c r="GC28" s="3">
        <v>0</v>
      </c>
      <c r="GD28" s="3">
        <v>0</v>
      </c>
      <c r="GE28" s="3">
        <f>IF(COUNTBLANK(FU28:GC28)&gt;0, "", SUM(FU28:GC28))</f>
        <v>3</v>
      </c>
      <c r="GF28" s="2" t="s">
        <v>557</v>
      </c>
      <c r="GG28" s="3">
        <v>0</v>
      </c>
      <c r="GH28" s="3">
        <v>1</v>
      </c>
      <c r="GI28" s="3">
        <v>0</v>
      </c>
      <c r="GJ28" s="3">
        <v>0</v>
      </c>
      <c r="GK28" s="3">
        <v>0</v>
      </c>
      <c r="GL28" s="3">
        <v>0</v>
      </c>
      <c r="GM28" s="3">
        <v>0</v>
      </c>
      <c r="GN28" s="3">
        <f>IF(COUNTBLANK(GG28:GM28)&gt;0, "", SUM(GG28:GM28))</f>
        <v>1</v>
      </c>
      <c r="GO28" s="2" t="s">
        <v>557</v>
      </c>
      <c r="GP28" s="3">
        <v>1</v>
      </c>
      <c r="GQ28" s="3">
        <v>3</v>
      </c>
      <c r="GR28" s="3">
        <v>5</v>
      </c>
      <c r="GS28" s="3">
        <v>5</v>
      </c>
      <c r="GT28" s="3">
        <v>5</v>
      </c>
      <c r="GU28" s="3">
        <v>4</v>
      </c>
      <c r="GV28" s="3">
        <v>5</v>
      </c>
      <c r="GW28" s="3">
        <v>5</v>
      </c>
      <c r="GX28" s="3">
        <v>5</v>
      </c>
      <c r="GY28" s="3">
        <v>4</v>
      </c>
      <c r="GZ28" s="3">
        <v>5</v>
      </c>
      <c r="HA28" s="3">
        <v>4</v>
      </c>
      <c r="HB28" s="3">
        <v>3</v>
      </c>
      <c r="HC28" s="3">
        <v>5</v>
      </c>
      <c r="HD28" s="3">
        <v>5</v>
      </c>
      <c r="HE28" s="3">
        <v>4</v>
      </c>
      <c r="HF28" s="3">
        <v>5</v>
      </c>
      <c r="HG28" s="3">
        <v>5</v>
      </c>
      <c r="HH28" s="3">
        <v>5</v>
      </c>
      <c r="HI28" s="3">
        <f>IF(COUNTBLANK(GQ28:HH28)&gt;0, "", SUM(GQ28:HH28))</f>
        <v>82</v>
      </c>
      <c r="HJ28" s="2" t="s">
        <v>557</v>
      </c>
      <c r="HK28" s="3">
        <v>3</v>
      </c>
      <c r="HL28" s="3">
        <v>3</v>
      </c>
      <c r="HM28" s="3">
        <v>0</v>
      </c>
      <c r="HN28" s="3">
        <v>3</v>
      </c>
      <c r="HO28" s="3">
        <v>3</v>
      </c>
      <c r="HP28" s="3">
        <v>3</v>
      </c>
      <c r="HQ28" s="3">
        <v>1</v>
      </c>
      <c r="HR28" s="3">
        <v>2</v>
      </c>
      <c r="HS28" s="3">
        <v>0</v>
      </c>
      <c r="HT28" s="3">
        <v>0</v>
      </c>
      <c r="HU28" s="3">
        <v>3</v>
      </c>
      <c r="HV28" s="3">
        <v>3</v>
      </c>
      <c r="HW28" s="3">
        <v>0</v>
      </c>
      <c r="HX28" s="3">
        <v>3</v>
      </c>
      <c r="HY28" s="3">
        <v>1</v>
      </c>
      <c r="HZ28" s="3">
        <v>3</v>
      </c>
      <c r="IA28" s="3">
        <v>3</v>
      </c>
      <c r="IB28" s="3">
        <v>3</v>
      </c>
      <c r="IC28" s="3">
        <v>0</v>
      </c>
      <c r="ID28" s="3">
        <v>0</v>
      </c>
      <c r="IE28" s="3">
        <v>1</v>
      </c>
      <c r="IF28" s="3">
        <v>1</v>
      </c>
      <c r="IG28" s="3">
        <v>1</v>
      </c>
      <c r="IH28" s="3">
        <v>3</v>
      </c>
      <c r="II28" s="3">
        <v>0</v>
      </c>
      <c r="IJ28" s="3">
        <f>IF(COUNTA(HK28:II28)=0, "", SUM(HK28,HL28,HN28,HO28,HP28,HU28,HV28,HX28,HZ28,IA28,IB28,IH28))</f>
        <v>36</v>
      </c>
      <c r="IK28" s="3">
        <f>IF(COUNTA(HK28:II28)=0, "", SUM(HM28,HQ28,HR28,HS28,HT28,HW28,HY28,IC28,ID28,IE28,IF28,IG28,II28))</f>
        <v>7</v>
      </c>
      <c r="IL28" s="3">
        <v>2</v>
      </c>
      <c r="IM28" s="3">
        <v>2</v>
      </c>
      <c r="IN28" s="3">
        <v>1</v>
      </c>
      <c r="IO28" s="3">
        <v>1</v>
      </c>
      <c r="IP28" s="3">
        <v>1</v>
      </c>
      <c r="IQ28" s="3">
        <v>2</v>
      </c>
      <c r="IR28" s="3">
        <v>1</v>
      </c>
      <c r="IS28" s="3">
        <v>1</v>
      </c>
      <c r="IT28" s="3">
        <v>0</v>
      </c>
      <c r="IU28" s="3">
        <v>2</v>
      </c>
      <c r="IV28" s="3">
        <v>1</v>
      </c>
      <c r="IW28" s="3">
        <v>2</v>
      </c>
      <c r="IX28" s="3">
        <v>1</v>
      </c>
      <c r="IY28" s="3">
        <v>1</v>
      </c>
      <c r="IZ28" s="3">
        <v>1</v>
      </c>
      <c r="JA28" s="3">
        <v>2</v>
      </c>
      <c r="JB28" s="3">
        <v>1</v>
      </c>
      <c r="JC28" s="3">
        <v>0</v>
      </c>
      <c r="JD28" s="3">
        <v>0</v>
      </c>
      <c r="JE28" s="3">
        <v>0</v>
      </c>
      <c r="JF28" s="3">
        <v>2</v>
      </c>
      <c r="JG28" s="3">
        <v>2</v>
      </c>
      <c r="JH28" s="3">
        <v>0</v>
      </c>
      <c r="JI28" s="3">
        <v>2</v>
      </c>
      <c r="JJ28" s="3">
        <v>2</v>
      </c>
      <c r="JK28" s="3">
        <f>IF(COUNTA(IL28:JJ28)=0, "", SUM(IL28,IM28,IO28,IP28,IQ28,IV28,IW28,IY28,JA28,JB28,JC28,JI28))</f>
        <v>17</v>
      </c>
      <c r="JL28" s="3">
        <f>IF(COUNTA(IL28:JJ28)=0, "", SUM(IN28,IR28,IS28,IT28,IU28,IX28,IZ28,JD28,JE28,JF28,JG28,JH28,JJ28))</f>
        <v>13</v>
      </c>
      <c r="JM28" s="2" t="s">
        <v>557</v>
      </c>
      <c r="JN28" s="3">
        <v>2</v>
      </c>
      <c r="JO28" s="3">
        <v>2</v>
      </c>
      <c r="JP28" s="3">
        <v>2</v>
      </c>
      <c r="JQ28" s="3">
        <v>2</v>
      </c>
      <c r="JR28" s="3">
        <v>2</v>
      </c>
      <c r="JS28" s="3">
        <v>2</v>
      </c>
      <c r="JT28" s="3">
        <v>3</v>
      </c>
      <c r="JU28" s="3">
        <v>2</v>
      </c>
      <c r="JV28" s="3">
        <v>2</v>
      </c>
      <c r="JW28" s="3">
        <v>1</v>
      </c>
      <c r="JX28" s="3">
        <v>2</v>
      </c>
      <c r="JY28" s="3">
        <v>2</v>
      </c>
      <c r="JZ28" s="3">
        <v>2</v>
      </c>
      <c r="KA28" s="3">
        <v>2</v>
      </c>
      <c r="KB28" s="3">
        <v>2</v>
      </c>
      <c r="KC28" s="3">
        <v>1</v>
      </c>
      <c r="KD28" s="3">
        <v>3</v>
      </c>
      <c r="KE28" s="3">
        <v>2</v>
      </c>
      <c r="KF28" s="3">
        <v>2</v>
      </c>
      <c r="KG28" s="3">
        <v>2</v>
      </c>
      <c r="KH28" s="3">
        <v>2</v>
      </c>
      <c r="KI28" s="3">
        <v>3</v>
      </c>
      <c r="KJ28" s="3">
        <v>2</v>
      </c>
      <c r="KK28" s="3">
        <v>2</v>
      </c>
      <c r="KL28" s="3">
        <v>3</v>
      </c>
      <c r="KM28" s="3">
        <v>2</v>
      </c>
      <c r="KN28" s="3">
        <v>1</v>
      </c>
      <c r="KO28" s="3">
        <v>1</v>
      </c>
      <c r="KP28" s="3">
        <v>2</v>
      </c>
      <c r="KQ28" s="3">
        <v>2</v>
      </c>
      <c r="KR28" s="3">
        <v>2</v>
      </c>
      <c r="KS28" s="3">
        <v>1</v>
      </c>
      <c r="KT28" s="3">
        <v>1</v>
      </c>
      <c r="KU28" s="3">
        <v>3</v>
      </c>
      <c r="KV28" s="3">
        <v>2</v>
      </c>
      <c r="KW28" s="3">
        <v>2</v>
      </c>
      <c r="KX28" s="5">
        <f>IF(COUNTA(JN28:KW28)=0, "", SUM(JN28:KW28))</f>
        <v>71</v>
      </c>
      <c r="KY28" s="5">
        <f>IF(COUNTA(JN28:KW28)=0, "", SUM(JX28,JY28,KH28,KJ28,KL28,KP28))</f>
        <v>13</v>
      </c>
      <c r="KZ28" s="5">
        <f>IF(COUNTA(JN28:KW28)=0, "", SUM(JZ28,KE28,KG28,KM28,KT28))</f>
        <v>9</v>
      </c>
      <c r="LA28" s="5">
        <f>IF(COUNTA(JN28:KW28)=0, "", SUM(JP28,KA28,KF28,KK28,KN28,KS28))</f>
        <v>10</v>
      </c>
      <c r="LB28" s="5">
        <f>IF(COUNTA(JN28:KW28)=0, "", SUM(JO28,JS28,JU28,JW28,KD28,KU28))</f>
        <v>13</v>
      </c>
      <c r="LC28" s="5">
        <f>IF(COUNTA(JN28:KW28)=0, "", SUM(KB28,KC28,KI28,KO28,KQ28,KR28,KV28,KW28))</f>
        <v>15</v>
      </c>
      <c r="LD28" s="5">
        <f>IF(COUNTA(JN28:KW28)=0, "", SUM(JN28,JQ28,JR28,JT28,JV28))</f>
        <v>11</v>
      </c>
      <c r="LE28" s="2">
        <v>44654</v>
      </c>
      <c r="LF28" s="3">
        <v>10</v>
      </c>
      <c r="LG28" s="3">
        <v>10</v>
      </c>
      <c r="LH28" s="3">
        <v>0</v>
      </c>
      <c r="LI28" s="3">
        <v>0</v>
      </c>
      <c r="LJ28" s="3">
        <v>0</v>
      </c>
      <c r="LK28" s="3">
        <v>0</v>
      </c>
      <c r="LL28" s="3">
        <v>0</v>
      </c>
      <c r="LM28" s="3">
        <v>0</v>
      </c>
      <c r="LN28" s="3">
        <v>0</v>
      </c>
      <c r="LO28" s="3">
        <v>0</v>
      </c>
      <c r="LP28" s="3">
        <v>0</v>
      </c>
      <c r="LQ28" s="3">
        <v>0</v>
      </c>
      <c r="LR28" s="3">
        <v>0</v>
      </c>
      <c r="LS28" s="3">
        <v>20</v>
      </c>
      <c r="LT28" s="3">
        <v>10</v>
      </c>
      <c r="LU28" s="3">
        <v>0</v>
      </c>
      <c r="LV28" s="3">
        <v>0</v>
      </c>
      <c r="LW28" s="3">
        <v>0</v>
      </c>
      <c r="LX28" s="3">
        <v>0</v>
      </c>
      <c r="LY28" s="3">
        <v>0</v>
      </c>
      <c r="LZ28" s="3">
        <v>0</v>
      </c>
      <c r="MA28" s="3">
        <v>0</v>
      </c>
      <c r="MB28" s="3">
        <v>0</v>
      </c>
      <c r="MC28" s="3">
        <v>10</v>
      </c>
      <c r="MD28" s="3">
        <v>0</v>
      </c>
      <c r="ME28" s="3">
        <v>0</v>
      </c>
      <c r="MF28" s="3">
        <v>0</v>
      </c>
      <c r="MG28" s="3">
        <v>0</v>
      </c>
      <c r="MH28" s="26">
        <f>IF(COUNTBLANK(LF28:MG28)&gt;0, "", AVERAGE(LF28:MG28))</f>
        <v>2.1428571428571428</v>
      </c>
      <c r="MI28" s="26">
        <f>IF(COUNTA(LF28:MG28)=0, "", AVERAGE(LG28,LS28,LT28,LU28,LV28,LW28,LY28,MA28,MB28))</f>
        <v>4.4444444444444446</v>
      </c>
      <c r="MJ28" s="26">
        <f>IF(COUNTA(LF28:MG28)=0, "", AVERAGE(LH28,LI28,LJ28,LK28,LM28,LO28,MD28,ME28))</f>
        <v>0</v>
      </c>
      <c r="MK28" s="26">
        <f>IF(COUNTA(LF28:MG28)=0, "", AVERAGE(LL28,LP28,LQ28,LR28,MF28,MG28))</f>
        <v>0</v>
      </c>
      <c r="ML28" s="2" t="s">
        <v>557</v>
      </c>
      <c r="MM28" s="3">
        <v>3</v>
      </c>
      <c r="MN28" s="3">
        <v>2</v>
      </c>
      <c r="MO28" s="3">
        <v>3</v>
      </c>
      <c r="MP28" s="3">
        <v>2</v>
      </c>
      <c r="MQ28" s="3">
        <v>2</v>
      </c>
      <c r="MR28" s="3">
        <v>2</v>
      </c>
      <c r="MS28" s="3">
        <v>2</v>
      </c>
      <c r="MT28" s="3">
        <v>3</v>
      </c>
      <c r="MU28" s="3">
        <v>2</v>
      </c>
      <c r="MV28" s="3">
        <v>3</v>
      </c>
      <c r="MW28" s="3">
        <v>2</v>
      </c>
      <c r="MX28" s="3">
        <v>2</v>
      </c>
      <c r="MY28" s="3">
        <v>2</v>
      </c>
      <c r="MZ28" s="3">
        <v>2</v>
      </c>
      <c r="NA28" s="3">
        <v>2</v>
      </c>
      <c r="NB28" s="3">
        <v>2</v>
      </c>
      <c r="NC28" s="3">
        <v>2</v>
      </c>
      <c r="ND28" s="3">
        <v>2</v>
      </c>
      <c r="NE28" s="3">
        <v>2</v>
      </c>
      <c r="NF28" s="3">
        <v>2</v>
      </c>
      <c r="NG28" s="3">
        <f>IF(COUNTA(MM28:NF28)=0, "", SUM(MM28:NF28))</f>
        <v>44</v>
      </c>
      <c r="NH28" s="2" t="s">
        <v>557</v>
      </c>
      <c r="NI28" s="3">
        <v>2</v>
      </c>
      <c r="NJ28" s="3">
        <v>3</v>
      </c>
      <c r="NK28" s="3">
        <v>3</v>
      </c>
      <c r="NL28" s="3">
        <v>4</v>
      </c>
      <c r="NM28" s="3">
        <v>2</v>
      </c>
      <c r="NN28" s="3">
        <v>3</v>
      </c>
      <c r="NO28" s="3">
        <v>1</v>
      </c>
      <c r="NP28" s="3">
        <v>5</v>
      </c>
      <c r="NQ28" s="3">
        <v>4</v>
      </c>
      <c r="NR28" s="3">
        <v>2</v>
      </c>
      <c r="NS28" s="3">
        <v>5</v>
      </c>
      <c r="NT28" s="3">
        <v>2</v>
      </c>
      <c r="NU28" s="3">
        <v>4</v>
      </c>
      <c r="NV28" s="3">
        <v>4</v>
      </c>
      <c r="NW28" s="3">
        <v>5</v>
      </c>
      <c r="NX28" s="3">
        <v>2</v>
      </c>
      <c r="NY28" s="3">
        <v>4</v>
      </c>
      <c r="NZ28" s="3">
        <v>5</v>
      </c>
      <c r="OA28" s="3">
        <v>4</v>
      </c>
      <c r="OB28" s="3">
        <v>3</v>
      </c>
      <c r="OC28" s="3">
        <v>4</v>
      </c>
      <c r="OD28" s="3">
        <v>3</v>
      </c>
      <c r="OE28" s="3">
        <v>2</v>
      </c>
      <c r="OF28" s="3">
        <v>3</v>
      </c>
      <c r="OG28" s="3">
        <v>3</v>
      </c>
      <c r="OH28" s="3">
        <v>3</v>
      </c>
      <c r="OI28" s="3">
        <v>3</v>
      </c>
      <c r="OJ28" s="3">
        <v>4</v>
      </c>
      <c r="OK28" s="3">
        <f>IF(COUNTA(NI28:OJ28)=0, "", SUM(NK28,NP28,NS28,NW28,OC28,OG28,OJ28))</f>
        <v>29</v>
      </c>
      <c r="OL28" s="3">
        <f>IF(COUNTA(NI28:OJ28)=0, "", SUM(NJ28,NL28,NQ28,NV28,NZ28,OB28,OD28))</f>
        <v>26</v>
      </c>
      <c r="OM28" s="3">
        <f>IF(COUNTA(NI28:OJ28)=0, "", SUM(NN28,NR28,NU28,NY28,OA28,OF28,OI28))</f>
        <v>23</v>
      </c>
      <c r="ON28" s="3">
        <f>IF(COUNTA(NI28:OJ28)=0, "", SUM(NI28,NM28,NO28,NT28,NX28,OE28,OH28))</f>
        <v>14</v>
      </c>
      <c r="OO28" t="s">
        <v>6</v>
      </c>
      <c r="OP28">
        <v>1</v>
      </c>
      <c r="OQ28" s="2">
        <v>44788</v>
      </c>
      <c r="OR28" s="3">
        <v>10</v>
      </c>
      <c r="OS28" s="3">
        <v>10</v>
      </c>
      <c r="OT28" s="3">
        <v>0</v>
      </c>
      <c r="OU28" s="3">
        <v>0</v>
      </c>
      <c r="OV28" s="3">
        <v>0</v>
      </c>
      <c r="OW28" s="3">
        <v>0</v>
      </c>
      <c r="OX28" s="3">
        <v>0</v>
      </c>
      <c r="OY28" s="3">
        <v>0</v>
      </c>
      <c r="OZ28" s="3">
        <v>0</v>
      </c>
      <c r="PA28" s="3">
        <v>0</v>
      </c>
      <c r="PB28" s="3">
        <v>0</v>
      </c>
      <c r="PC28" s="3">
        <v>0</v>
      </c>
      <c r="PD28" s="3">
        <v>0</v>
      </c>
      <c r="PE28" s="3">
        <v>0</v>
      </c>
      <c r="PF28" s="3">
        <v>0</v>
      </c>
      <c r="PG28" s="3">
        <v>0</v>
      </c>
      <c r="PH28" s="3">
        <v>0</v>
      </c>
      <c r="PI28" s="3">
        <v>0</v>
      </c>
      <c r="PJ28" s="3">
        <v>0</v>
      </c>
      <c r="PK28" s="3">
        <v>0</v>
      </c>
      <c r="PL28" s="3">
        <v>0</v>
      </c>
      <c r="PM28" s="3">
        <v>0</v>
      </c>
      <c r="PN28" s="3">
        <v>0</v>
      </c>
      <c r="PO28" s="3">
        <v>10</v>
      </c>
      <c r="PP28" s="3">
        <v>0</v>
      </c>
      <c r="PQ28" s="3">
        <v>0</v>
      </c>
      <c r="PR28" s="3">
        <v>0</v>
      </c>
      <c r="PS28" s="3">
        <v>0</v>
      </c>
      <c r="PT28" s="26">
        <f>IF(COUNTBLANK(OR28:PS28)&gt;0, "", AVERAGE(OR28:PS28))</f>
        <v>1.0714285714285714</v>
      </c>
      <c r="PU28" s="26">
        <f>IF(COUNTA(OR28:PS28)=0, "", AVERAGE(OS28,PE28,PF28,PG28,PH28,PI28,PK28,PM28,PN28))</f>
        <v>1.1111111111111112</v>
      </c>
      <c r="PV28" s="26">
        <f>IF(COUNTA(OR28:PS28)=0, "", AVERAGE(OT28,OU28,OV28,OW28,OY28,PA28,PP28,PQ28))</f>
        <v>0</v>
      </c>
      <c r="PW28" s="26">
        <f>IF(COUNTA(OR28:PS28)=0, "", AVERAGE(OX28,PB28,PC28,PD28,PR28,PS28))</f>
        <v>0</v>
      </c>
      <c r="PX28" s="2" t="s">
        <v>558</v>
      </c>
      <c r="PY28" s="3">
        <v>0</v>
      </c>
      <c r="PZ28" s="3">
        <v>1</v>
      </c>
      <c r="QA28" s="3">
        <v>1</v>
      </c>
      <c r="QB28" s="3">
        <v>1</v>
      </c>
      <c r="QC28" s="3">
        <v>0</v>
      </c>
      <c r="QD28" s="3">
        <v>0</v>
      </c>
      <c r="QE28" s="3">
        <v>0</v>
      </c>
      <c r="QF28" s="3">
        <v>0</v>
      </c>
      <c r="QG28" s="3">
        <v>0</v>
      </c>
      <c r="QH28" s="3">
        <v>0</v>
      </c>
      <c r="QI28" s="3">
        <f>IF(COUNTBLANK(PY28:QG28)&gt;0, "", SUM(PY28:QG28))</f>
        <v>3</v>
      </c>
      <c r="QJ28" s="2" t="s">
        <v>559</v>
      </c>
      <c r="QK28" s="3">
        <v>0</v>
      </c>
      <c r="QL28" s="3">
        <v>1</v>
      </c>
      <c r="QM28" s="3">
        <v>1</v>
      </c>
      <c r="QN28" s="3">
        <v>2</v>
      </c>
      <c r="QO28" s="3">
        <v>0</v>
      </c>
      <c r="QP28" s="3">
        <v>2</v>
      </c>
      <c r="QQ28" s="3">
        <v>0</v>
      </c>
      <c r="QR28" s="3">
        <v>0</v>
      </c>
      <c r="QS28" s="3">
        <v>1</v>
      </c>
      <c r="QT28" s="3">
        <v>1</v>
      </c>
      <c r="QU28" s="3">
        <f>IF(COUNTBLANK(QK28:QS28)&gt;0, "", SUM(QK28:QS28))</f>
        <v>7</v>
      </c>
      <c r="QV28" s="2" t="s">
        <v>438</v>
      </c>
      <c r="QW28" s="3">
        <v>1</v>
      </c>
      <c r="QX28" s="3">
        <v>2</v>
      </c>
      <c r="QY28" s="3">
        <v>1</v>
      </c>
      <c r="QZ28" s="3">
        <v>1</v>
      </c>
      <c r="RA28" s="3">
        <v>0</v>
      </c>
      <c r="RB28" s="3">
        <v>1</v>
      </c>
      <c r="RC28" s="3">
        <v>1</v>
      </c>
      <c r="RD28" s="3">
        <v>0</v>
      </c>
      <c r="RE28" s="3">
        <v>0</v>
      </c>
      <c r="RF28" s="3">
        <v>1</v>
      </c>
      <c r="RG28" s="3">
        <f>IF(COUNTBLANK(QW28:RE28)&gt;0, "", SUM(QW28:RE28))</f>
        <v>7</v>
      </c>
      <c r="RH28" s="2" t="s">
        <v>558</v>
      </c>
      <c r="RI28" s="3">
        <v>1</v>
      </c>
      <c r="RJ28" s="3">
        <v>1</v>
      </c>
      <c r="RK28" s="3">
        <v>1</v>
      </c>
      <c r="RL28" s="3">
        <v>1</v>
      </c>
      <c r="RM28" s="3">
        <v>0</v>
      </c>
      <c r="RN28" s="3">
        <v>1</v>
      </c>
      <c r="RO28" s="3">
        <v>0</v>
      </c>
      <c r="RP28" s="3">
        <f>IF(COUNTBLANK(RI28:RO28)&gt;0, "", SUM(RI28:RO28))</f>
        <v>5</v>
      </c>
      <c r="RQ28" s="2" t="s">
        <v>559</v>
      </c>
      <c r="RR28" s="3">
        <v>2</v>
      </c>
      <c r="RS28" s="3">
        <v>3</v>
      </c>
      <c r="RT28" s="3">
        <v>3</v>
      </c>
      <c r="RU28" s="3">
        <v>2</v>
      </c>
      <c r="RV28" s="3">
        <v>0</v>
      </c>
      <c r="RW28" s="3">
        <v>1</v>
      </c>
      <c r="RX28" s="3">
        <v>0</v>
      </c>
      <c r="RY28" s="3">
        <f>IF(COUNTBLANK(RR28:RX28)&gt;0, "", SUM(RR28:RX28))</f>
        <v>11</v>
      </c>
      <c r="RZ28" s="2" t="s">
        <v>438</v>
      </c>
      <c r="SA28" s="3">
        <v>1</v>
      </c>
      <c r="SB28" s="3">
        <v>1</v>
      </c>
      <c r="SC28" s="3">
        <v>1</v>
      </c>
      <c r="SD28" s="3">
        <v>1</v>
      </c>
      <c r="SE28" s="3">
        <v>0</v>
      </c>
      <c r="SF28" s="3">
        <v>1</v>
      </c>
      <c r="SG28" s="3">
        <v>1</v>
      </c>
      <c r="SH28" s="3">
        <f>IF(COUNTBLANK(SA28:SG28)&gt;0, "", SUM(SA28:SG28))</f>
        <v>6</v>
      </c>
      <c r="SI28" s="2" t="s">
        <v>558</v>
      </c>
      <c r="SJ28" s="3">
        <v>5</v>
      </c>
      <c r="SK28" s="3">
        <v>4</v>
      </c>
      <c r="SL28" s="3">
        <v>3</v>
      </c>
      <c r="SM28" s="3">
        <v>5</v>
      </c>
      <c r="SN28" s="3">
        <v>2</v>
      </c>
      <c r="SO28" s="3">
        <v>2</v>
      </c>
      <c r="SP28" s="5">
        <v>5</v>
      </c>
      <c r="SQ28" s="3">
        <v>1</v>
      </c>
      <c r="SR28" s="3">
        <v>4</v>
      </c>
      <c r="SS28" s="3">
        <v>4</v>
      </c>
      <c r="ST28" s="3">
        <v>3</v>
      </c>
      <c r="SU28" s="3">
        <v>4</v>
      </c>
      <c r="SV28" s="3">
        <v>3</v>
      </c>
      <c r="SW28" s="3">
        <v>5</v>
      </c>
      <c r="SX28" s="3">
        <v>4</v>
      </c>
      <c r="SY28" s="3">
        <v>5</v>
      </c>
      <c r="SZ28" s="3">
        <v>4</v>
      </c>
      <c r="TA28" s="3">
        <v>5</v>
      </c>
      <c r="TB28" s="3">
        <v>5</v>
      </c>
      <c r="TC28" s="3">
        <f>IF(COUNTBLANK(SJ28:TB28)&gt;0, "", SUM(SJ28:TB28))</f>
        <v>73</v>
      </c>
      <c r="TD28" s="3">
        <f>IF(COUNTBLANK(SJ28:TB28)&gt;0, "", SUM(SL28,SO28,SR28,SS28,ST28,SU28,SV28,SX28,SY28,TB28))</f>
        <v>37</v>
      </c>
      <c r="TE28" s="3">
        <f>IF(COUNTBLANK(SJ28:TB28)&gt;0, "", SUM(SJ28,SK28,SM28,SN28,SQ28,SW28,SZ28,TA28))</f>
        <v>31</v>
      </c>
      <c r="TF28" s="2" t="s">
        <v>559</v>
      </c>
      <c r="TG28" s="3">
        <v>5</v>
      </c>
      <c r="TH28" s="3">
        <v>4</v>
      </c>
      <c r="TI28" s="3">
        <v>4</v>
      </c>
      <c r="TJ28" s="3">
        <v>5</v>
      </c>
      <c r="TK28" s="3">
        <v>2</v>
      </c>
      <c r="TL28" s="3">
        <v>3</v>
      </c>
      <c r="TM28" s="3">
        <v>5</v>
      </c>
      <c r="TN28" s="3">
        <v>1</v>
      </c>
      <c r="TO28" s="3">
        <v>4</v>
      </c>
      <c r="TP28" s="3">
        <v>4</v>
      </c>
      <c r="TQ28" s="3">
        <v>4</v>
      </c>
      <c r="TR28" s="3">
        <v>4</v>
      </c>
      <c r="TS28" s="3">
        <v>4</v>
      </c>
      <c r="TT28" s="3">
        <v>4</v>
      </c>
      <c r="TU28" s="3">
        <v>4</v>
      </c>
      <c r="TV28" s="3">
        <v>5</v>
      </c>
      <c r="TW28" s="3">
        <v>4</v>
      </c>
      <c r="TX28" s="3">
        <v>5</v>
      </c>
      <c r="TY28" s="3">
        <v>5</v>
      </c>
      <c r="TZ28" s="3">
        <f>IF(COUNTBLANK(TG28:TY28)&gt;0, "", SUM(TG28:TY28))</f>
        <v>76</v>
      </c>
      <c r="UA28" s="3">
        <f>IF(COUNTBLANK(TG28:TY28)&gt;0, "", SUM(TI28,TL28,TO28,TP28,TQ28,TR28,TS28,TU28,TV28,TY28))</f>
        <v>41</v>
      </c>
      <c r="UB28" s="3">
        <f>IF(COUNTBLANK(TG28:TY28)&gt;0, "", SUM(TG28,TH28,TJ28,TK28,TN28,TT28,TW28,TX28))</f>
        <v>30</v>
      </c>
      <c r="UC28" s="2" t="s">
        <v>438</v>
      </c>
      <c r="UD28" s="3">
        <v>5</v>
      </c>
      <c r="UE28" s="3">
        <v>4</v>
      </c>
      <c r="UF28" s="3">
        <v>4</v>
      </c>
      <c r="UG28" s="3">
        <v>4</v>
      </c>
      <c r="UH28" s="3">
        <v>3</v>
      </c>
      <c r="UI28" s="3">
        <v>5</v>
      </c>
      <c r="UJ28" s="3">
        <v>5</v>
      </c>
      <c r="UK28" s="3">
        <v>1</v>
      </c>
      <c r="UL28" s="3">
        <v>4</v>
      </c>
      <c r="UM28" s="3">
        <v>3</v>
      </c>
      <c r="UN28" s="3">
        <v>3</v>
      </c>
      <c r="UO28" s="3">
        <v>4</v>
      </c>
      <c r="UP28" s="3">
        <v>4</v>
      </c>
      <c r="UQ28" s="3">
        <v>2</v>
      </c>
      <c r="UR28" s="3">
        <v>5</v>
      </c>
      <c r="US28" s="3">
        <v>5</v>
      </c>
      <c r="UT28" s="3">
        <v>4</v>
      </c>
      <c r="UU28" s="3">
        <v>5</v>
      </c>
      <c r="UV28" s="3">
        <v>5</v>
      </c>
      <c r="UW28" s="3">
        <f>IF(COUNTBLANK(UD28:UV28)&gt;0, "", SUM(UD28:UV28))</f>
        <v>75</v>
      </c>
      <c r="UX28" s="3">
        <f>IF(COUNTBLANK(UD28:UV28)&gt;0, "", SUM(UF28,UI28,UL28,UM28,UN28,UO28,UP28,UR28,US28,UV28))</f>
        <v>42</v>
      </c>
      <c r="UY28" s="3">
        <f>IF(COUNTBLANK(UD28:UV28)&gt;0, "", SUM(UD28,UE28,UG28,UH28,UK28,UQ28,UT28,UU28))</f>
        <v>28</v>
      </c>
      <c r="UZ28" s="2">
        <v>45090</v>
      </c>
      <c r="VA28" s="2">
        <v>45018</v>
      </c>
      <c r="VB28" s="3">
        <v>1</v>
      </c>
      <c r="VC28" s="3">
        <v>1</v>
      </c>
      <c r="VE28" s="3">
        <v>39</v>
      </c>
      <c r="VF28" s="3">
        <v>3200</v>
      </c>
      <c r="VG28" s="3">
        <v>1</v>
      </c>
      <c r="VH28" s="3">
        <v>1</v>
      </c>
      <c r="VK28" s="3">
        <v>2</v>
      </c>
      <c r="VL28" s="3">
        <v>1</v>
      </c>
      <c r="VM28" t="s">
        <v>560</v>
      </c>
      <c r="VN28" s="2" t="s">
        <v>561</v>
      </c>
      <c r="VO28" s="3">
        <v>0</v>
      </c>
      <c r="VP28" s="3">
        <v>0</v>
      </c>
      <c r="VQ28" s="3">
        <v>3</v>
      </c>
      <c r="VR28" s="3">
        <v>2</v>
      </c>
      <c r="VS28" s="3">
        <v>0</v>
      </c>
      <c r="VT28" s="3">
        <v>0</v>
      </c>
      <c r="VU28" s="3">
        <v>0</v>
      </c>
      <c r="VV28" s="3">
        <v>0</v>
      </c>
      <c r="VW28" s="3">
        <v>0</v>
      </c>
      <c r="VX28" s="3">
        <v>0</v>
      </c>
      <c r="VY28" s="3">
        <v>2</v>
      </c>
      <c r="VZ28" s="3">
        <v>0</v>
      </c>
      <c r="WA28" s="3">
        <v>2</v>
      </c>
      <c r="WB28" s="3">
        <v>1</v>
      </c>
      <c r="WC28" s="3">
        <v>2</v>
      </c>
      <c r="WD28" s="3">
        <v>2</v>
      </c>
      <c r="WE28" s="3">
        <v>2</v>
      </c>
      <c r="WF28" s="3">
        <v>1</v>
      </c>
      <c r="WG28" s="3">
        <v>1</v>
      </c>
      <c r="WH28" s="3">
        <v>2</v>
      </c>
      <c r="WI28" s="3">
        <v>2</v>
      </c>
      <c r="WJ28" s="3">
        <v>1</v>
      </c>
      <c r="WK28" s="3">
        <v>0</v>
      </c>
      <c r="WL28" s="3">
        <v>1</v>
      </c>
      <c r="WM28" s="3">
        <v>0</v>
      </c>
      <c r="WN28" s="3">
        <v>1</v>
      </c>
      <c r="WO28" s="3">
        <v>1</v>
      </c>
      <c r="WP28" s="3">
        <v>1</v>
      </c>
      <c r="WQ28" s="3">
        <v>0</v>
      </c>
      <c r="WR28" s="3">
        <f>IF(COUNTBLANK(VO28:WQ28)&gt;0, "", SUM(VQ28:WJ28))</f>
        <v>23</v>
      </c>
      <c r="WS28" s="3">
        <f>IF(COUNTBLANK(VO28:WQ28)&gt;0, "", SUM(VQ28:VZ28))</f>
        <v>7</v>
      </c>
      <c r="WT28" s="3">
        <f>IF(COUNTBLANK(VO28:WQ28)&gt;0, "", SUM(WA28:WL28))</f>
        <v>17</v>
      </c>
      <c r="WU28" s="3">
        <f>IF(COUNTBLANK(VO28:WQ28)&gt;0, "", SUM(WK28:WL28))</f>
        <v>1</v>
      </c>
      <c r="WV28" s="3">
        <f>IF(COUNTA(VO28:WQ28)=0, "", IF(AND(OR(VO28=1, VP28=1), OR(VQ28&gt;=1, VR28&gt;=1, VS28&gt;=1, VT28&gt;=1, VU28&gt;=1), OR(VV28&gt;=1, VW28&gt;=1), COUNTIF(VX28:WD28, "&gt;=1")&gt;=2, COUNTIF(WE28:WJ28, "&gt;=1")&gt;=2, OR(WN28=1, WN28=2), OR(WO28&gt;=1, WP28&gt;=1), WQ28&lt;1), 1, 0))</f>
        <v>0</v>
      </c>
      <c r="WW28" s="3">
        <f>IF(COUNTBLANK(VO28:WQ28)&gt;0, "", SUM(VQ28:VU28))</f>
        <v>5</v>
      </c>
      <c r="WX28" s="3">
        <f>IF(COUNTBLANK(VO28:WQ28)&gt;0, "", SUM(VV28:VW28))</f>
        <v>0</v>
      </c>
      <c r="WY28" s="3">
        <f>IF(COUNTBLANK(VO28:WQ28)&gt;0, "", SUM(VX28:WD28))</f>
        <v>9</v>
      </c>
      <c r="WZ28" s="3">
        <f>IF(COUNTBLANK(VO28:WQ28)&gt;0, "", SUM(WE28:WJ28))</f>
        <v>9</v>
      </c>
      <c r="XA28" s="2" t="s">
        <v>561</v>
      </c>
      <c r="XB28" s="3">
        <v>0</v>
      </c>
      <c r="XC28" s="3">
        <v>1</v>
      </c>
      <c r="XD28" s="3">
        <v>1</v>
      </c>
      <c r="XE28" s="3">
        <v>1</v>
      </c>
      <c r="XF28" s="3">
        <v>0</v>
      </c>
      <c r="XG28" s="3">
        <v>1</v>
      </c>
      <c r="XH28" s="3">
        <v>1</v>
      </c>
      <c r="XI28" s="3">
        <v>0</v>
      </c>
      <c r="XJ28" s="3">
        <v>0</v>
      </c>
      <c r="XK28" s="3">
        <v>1</v>
      </c>
      <c r="XL28" s="3">
        <f>IF(COUNTBLANK(XB28:XJ28)&gt;0, "", SUM(XB28:XJ28))</f>
        <v>5</v>
      </c>
      <c r="XM28" s="2" t="s">
        <v>561</v>
      </c>
      <c r="XN28" s="3">
        <v>2</v>
      </c>
      <c r="XO28" s="3">
        <v>2</v>
      </c>
      <c r="XP28" s="3">
        <v>2</v>
      </c>
      <c r="XQ28" s="3">
        <v>1</v>
      </c>
      <c r="XR28" s="3">
        <v>0</v>
      </c>
      <c r="XS28" s="3">
        <v>1</v>
      </c>
      <c r="XT28" s="3">
        <v>1</v>
      </c>
      <c r="XU28" s="3">
        <f>IF(COUNTBLANK(XN28:XT28)&gt;0, "", SUM(XN28:XT28))</f>
        <v>9</v>
      </c>
      <c r="XV28" s="2" t="s">
        <v>561</v>
      </c>
      <c r="XW28" s="3">
        <v>3</v>
      </c>
      <c r="XX28" s="3">
        <v>4</v>
      </c>
      <c r="XY28" s="3">
        <v>5</v>
      </c>
      <c r="XZ28" s="5">
        <v>2.2999999999999998</v>
      </c>
      <c r="YA28" s="5">
        <v>5</v>
      </c>
      <c r="YB28" s="5">
        <v>5</v>
      </c>
      <c r="YC28" s="5">
        <v>5</v>
      </c>
      <c r="YD28" s="5">
        <v>5</v>
      </c>
      <c r="YE28" s="5">
        <v>5</v>
      </c>
      <c r="YF28" s="5">
        <v>5</v>
      </c>
      <c r="YG28" s="5">
        <v>4</v>
      </c>
      <c r="YH28" s="5">
        <v>5</v>
      </c>
      <c r="YI28" s="5">
        <v>5</v>
      </c>
      <c r="YJ28" s="5">
        <v>5</v>
      </c>
      <c r="YK28" s="5">
        <v>3.6</v>
      </c>
      <c r="YL28" s="5">
        <v>2.2999999999999998</v>
      </c>
      <c r="YM28" s="5">
        <v>1</v>
      </c>
      <c r="YN28" s="5">
        <v>3.6</v>
      </c>
      <c r="YO28" s="5">
        <v>3.6</v>
      </c>
      <c r="YP28" s="5">
        <f>IF(COUNTBLANK(XW28:YO28)&gt;0, "", SUM(XW28:YO28))</f>
        <v>77.399999999999977</v>
      </c>
      <c r="YQ28" s="5">
        <f>IF(COUNTBLANK(XW28:YO28)&gt;0, "", SUM(XY28,XZ28,YA28,YB28,YC28,YF28,YJ28,YN28,YO28))</f>
        <v>39.5</v>
      </c>
      <c r="YR28" s="5">
        <f>IF(COUNTBLANK(XW28:YO28)&gt;0, "", SUM(XW28,XX28,YK28,YL28,YM28))</f>
        <v>13.899999999999999</v>
      </c>
      <c r="YS28" s="5">
        <f>IF(COUNTBLANK(XW28:YO28)&gt;0, "", SUM(YD28,YE28,YG28,YH28,YI28))</f>
        <v>24</v>
      </c>
      <c r="YT28" s="2">
        <v>45090</v>
      </c>
      <c r="YU28" s="3">
        <v>10</v>
      </c>
      <c r="YV28" s="3">
        <v>10</v>
      </c>
      <c r="YW28" s="3">
        <v>0</v>
      </c>
      <c r="YX28" s="3">
        <v>0</v>
      </c>
      <c r="YY28" s="3">
        <v>0</v>
      </c>
      <c r="YZ28" s="3">
        <v>0</v>
      </c>
      <c r="ZA28" s="3">
        <v>0</v>
      </c>
      <c r="ZB28" s="3">
        <v>0</v>
      </c>
      <c r="ZC28" s="3">
        <v>0</v>
      </c>
      <c r="ZD28" s="3">
        <v>0</v>
      </c>
      <c r="ZE28" s="3">
        <v>0</v>
      </c>
      <c r="ZF28" s="3">
        <v>0</v>
      </c>
      <c r="ZG28" s="3">
        <v>0</v>
      </c>
      <c r="ZH28" s="3">
        <v>0</v>
      </c>
      <c r="ZI28" s="3">
        <v>0</v>
      </c>
      <c r="ZJ28" s="3">
        <v>0</v>
      </c>
      <c r="ZK28" s="3">
        <v>0</v>
      </c>
      <c r="ZL28" s="3">
        <v>0</v>
      </c>
      <c r="ZM28" s="3">
        <v>0</v>
      </c>
      <c r="ZN28" s="3">
        <v>0</v>
      </c>
      <c r="ZO28" s="3">
        <v>0</v>
      </c>
      <c r="ZP28" s="3">
        <v>0</v>
      </c>
      <c r="ZQ28" s="3">
        <v>0</v>
      </c>
      <c r="ZR28" s="3">
        <v>10</v>
      </c>
      <c r="ZS28" s="3">
        <v>0</v>
      </c>
      <c r="ZT28" s="3">
        <v>0</v>
      </c>
      <c r="ZU28" s="3">
        <v>0</v>
      </c>
      <c r="ZV28" s="3">
        <v>0</v>
      </c>
      <c r="ZW28" s="26">
        <f>IF(COUNTBLANK(YU28:ZV28)&gt;0, "", AVERAGE(YU28:ZV28))</f>
        <v>1.0714285714285714</v>
      </c>
      <c r="ZX28" s="26">
        <f>IF(COUNTA(YU28:ZV28)=0, "", AVERAGE(YV28,ZH28,ZI28,ZJ28,ZK28,ZL28,ZN28,ZP28,ZQ28))</f>
        <v>1.1111111111111112</v>
      </c>
      <c r="ZY28" s="26">
        <f>IF(COUNTA(YU28:ZV28)=0, "", AVERAGE(YW28,YX28,YY28,YZ28,ZB28,ZD28,ZS28,ZT28))</f>
        <v>0</v>
      </c>
      <c r="ZZ28" s="26">
        <f>IF(COUNTA(YU28:ZV28)=0, "", AVERAGE(ZA28,ZE28,ZF28,ZG28,ZU28,ZV28))</f>
        <v>0</v>
      </c>
      <c r="AAA28" s="2" t="s">
        <v>561</v>
      </c>
      <c r="AAB28" s="3">
        <v>2</v>
      </c>
      <c r="AAC28" s="3">
        <v>1</v>
      </c>
      <c r="AAD28" s="3">
        <v>1</v>
      </c>
      <c r="AAE28" s="3">
        <v>1</v>
      </c>
      <c r="AAF28" s="3">
        <v>1</v>
      </c>
      <c r="AAG28" s="3">
        <v>1</v>
      </c>
      <c r="AAH28" s="3">
        <v>1</v>
      </c>
      <c r="AAI28" s="3">
        <v>1</v>
      </c>
      <c r="AAJ28" s="3">
        <v>1</v>
      </c>
      <c r="AAK28" s="3">
        <v>3</v>
      </c>
      <c r="AAL28" s="3">
        <v>1</v>
      </c>
      <c r="AAM28" s="3">
        <v>1</v>
      </c>
      <c r="AAN28" s="3">
        <v>2</v>
      </c>
      <c r="AAO28" s="3">
        <v>2</v>
      </c>
      <c r="AAP28" s="3">
        <v>1</v>
      </c>
      <c r="AAQ28" s="3">
        <v>3</v>
      </c>
      <c r="AAR28" s="3">
        <v>1</v>
      </c>
      <c r="AAS28" s="3">
        <v>1</v>
      </c>
      <c r="AAT28" s="3">
        <v>2</v>
      </c>
      <c r="AAU28" s="3">
        <v>1</v>
      </c>
      <c r="AAV28" s="3">
        <v>1</v>
      </c>
      <c r="AAW28" s="3">
        <v>3</v>
      </c>
      <c r="AAX28" s="3">
        <v>1</v>
      </c>
      <c r="AAY28" s="3">
        <v>2</v>
      </c>
      <c r="AAZ28" s="3">
        <v>1</v>
      </c>
      <c r="ABA28" s="3">
        <v>1</v>
      </c>
      <c r="ABB28" s="3">
        <v>1</v>
      </c>
      <c r="ABC28" s="3">
        <v>2</v>
      </c>
      <c r="ABD28" s="3">
        <v>1</v>
      </c>
      <c r="ABE28" s="3">
        <v>1</v>
      </c>
      <c r="ABF28" s="3">
        <f>IF(SUM(AAB28:AAJ28,AAL28:AAP28,AAR28:AAV28,AAX28:ABC28)=0, "", SUM(AAB28:AAJ28,AAL28:AAP28,AAR28:AAV28,AAX28:ABC28))</f>
        <v>31</v>
      </c>
      <c r="ABG28" s="3">
        <f>IF(SUM(ABJ28, ABK28, ABL28, ABM28, ABN28)=0, "", IF(OR(ABJ28&gt;=8, ABK28&gt;=10, ABL28&gt;=13, ABM28&gt;=10, ABN28&gt;=15), 1, 0))</f>
        <v>0</v>
      </c>
      <c r="ABH28" s="3">
        <f>IF(SUM(AAB28:AAC28,AAE28,AAF28,AAG28,AAH28,AAN28,AAT28,ABA28,ABC28)=0, "", SUM(AAB28:AAC28,AAE28,AAF28,AAG28,AAH28,AAN28,AAT28,ABA28,ABC28))</f>
        <v>14</v>
      </c>
      <c r="ABI28" s="3">
        <f>IF(SUM(AAD28,AAI28:AAJ28,AAL28:AAM28,AAO28:AAP28,AAR28:AAS28,AAU28:AAV28,AAX28:AAZ28,ABB28)=0, "", SUM(AAD28,AAI28:AAJ28,AAL28:AAM28,AAO28:AAP28,AAR28:AAS28,AAU28:AAV28,AAX28:AAZ28,ABB28))</f>
        <v>17</v>
      </c>
      <c r="ABJ28" s="3">
        <f>IF(SUM(AAU28:AAV28,AAX28:AAY28,ABB28)=0, "", SUM(AAU28:AAV28,AAX28:AAY28,ABB28))</f>
        <v>6</v>
      </c>
      <c r="ABK28" s="3">
        <f>IF(SUM(AAJ28,AAL28:AAM28,AAP28,AAR28)=0, "", SUM(AAJ28,AAL28:AAM28,AAP28,AAR28))</f>
        <v>5</v>
      </c>
      <c r="ABL28" s="3">
        <f>IF(SUM(AAD28,AAI28,AAO28,AAS28,AAZ28)=0, "", SUM(AAD28,AAI28,AAO28,AAS28,AAZ28))</f>
        <v>6</v>
      </c>
      <c r="ABM28" s="3">
        <f>IF(SUM(AAB28:AAC28,AAE28,AAG28,ABA28)=0, "", SUM(AAB28:AAC28,AAE28,AAG28,ABA28))</f>
        <v>6</v>
      </c>
      <c r="ABN28" s="3">
        <f>IF(SUM(AAF28,AAH28,AAN28,AAT28,ABC28)=0, "", SUM(AAF28,AAH28,AAN28,AAT28,ABC28))</f>
        <v>8</v>
      </c>
      <c r="ABO28" s="3">
        <f>IF(ABJ28="", "", IF(ABJ28&gt;=8, 1, 0))</f>
        <v>0</v>
      </c>
      <c r="ABP28" s="3">
        <f>IF(ABK28="", "", IF(ABK28&gt;=10, 1, 0))</f>
        <v>0</v>
      </c>
      <c r="ABQ28" s="3">
        <f>IF(ABL28="", "", IF(ABL28&gt;=13, 1, 0))</f>
        <v>0</v>
      </c>
      <c r="ABR28" s="3">
        <f>IF(ABM28="", "", IF(ABM28&gt;=10, 1, 0))</f>
        <v>0</v>
      </c>
      <c r="ABS28" s="3">
        <f>IF(ABN28="", "", IF(ABN28&gt;=15, 1, 0))</f>
        <v>0</v>
      </c>
      <c r="ABT28" s="3">
        <f>IF(AND(AAK28="", AAQ28="", AAW28=""), "", IF(AAK28=5,1,0) + IF(AAQ28=5,1,0) + IF(AAW28=5,1,0))</f>
        <v>0</v>
      </c>
      <c r="ABU28" s="2" t="s">
        <v>561</v>
      </c>
      <c r="ABV28" s="3">
        <v>3</v>
      </c>
      <c r="ABW28" s="3">
        <v>2</v>
      </c>
      <c r="ABX28" s="3">
        <v>2</v>
      </c>
      <c r="ABY28" s="3">
        <v>2</v>
      </c>
      <c r="ABZ28" s="3">
        <v>3</v>
      </c>
      <c r="ACA28" s="3">
        <v>2</v>
      </c>
      <c r="ACB28" s="3">
        <v>4</v>
      </c>
      <c r="ACC28" s="3">
        <v>2</v>
      </c>
      <c r="ACD28" s="3">
        <v>2</v>
      </c>
      <c r="ACE28" s="3">
        <v>2</v>
      </c>
      <c r="ACF28" s="3">
        <v>4</v>
      </c>
      <c r="ACG28" s="3">
        <v>3</v>
      </c>
      <c r="ACH28" s="3">
        <v>3</v>
      </c>
      <c r="ACI28" s="3">
        <v>1</v>
      </c>
      <c r="ACJ28" s="3">
        <v>2</v>
      </c>
      <c r="ACK28" s="3">
        <v>2</v>
      </c>
      <c r="ACL28" s="3">
        <v>4</v>
      </c>
      <c r="ACM28" s="3">
        <v>2</v>
      </c>
      <c r="ACN28" s="3">
        <v>2</v>
      </c>
      <c r="ACO28" s="3">
        <v>2</v>
      </c>
      <c r="ACP28" s="3">
        <v>3</v>
      </c>
      <c r="ACQ28" s="3">
        <v>4</v>
      </c>
      <c r="ACR28" s="3">
        <v>3</v>
      </c>
      <c r="ACS28" s="3">
        <v>2</v>
      </c>
      <c r="ACT28" s="3">
        <v>4</v>
      </c>
      <c r="ACU28" s="3">
        <v>2</v>
      </c>
      <c r="ACV28" s="3">
        <v>2</v>
      </c>
      <c r="ACW28" s="3">
        <v>2</v>
      </c>
      <c r="ACX28" s="3">
        <v>3</v>
      </c>
      <c r="ACY28" s="3">
        <v>2</v>
      </c>
      <c r="ACZ28" s="3">
        <v>2</v>
      </c>
      <c r="ADA28" s="3">
        <v>2</v>
      </c>
      <c r="ADB28" s="3">
        <v>2</v>
      </c>
      <c r="ADC28" s="3">
        <v>4</v>
      </c>
      <c r="ADD28" s="3">
        <v>3</v>
      </c>
      <c r="ADE28" s="3">
        <v>4</v>
      </c>
      <c r="ADF28" s="5">
        <f>IF(COUNTA(ABV28:ADE28)=0, "", SUM(ABV28:ADE28))</f>
        <v>93</v>
      </c>
      <c r="ADG28" s="5">
        <f>IF(COUNTA(ABV28:ADE28)=0, "", SUM(ACF28,ACG28,ACP28,ACR28,ACT28,ACX28))</f>
        <v>20</v>
      </c>
      <c r="ADH28" s="5">
        <f>IF(COUNTA(ABV28:ADE28)=0, "", SUM(ACH28,ACM28,ACO28,ACU28,ADB28))</f>
        <v>11</v>
      </c>
      <c r="ADI28" s="5">
        <f>IF(COUNTA(ABV28:ADE28)=0, "", SUM(ABX28,ACI28,ACN28,ACS28,ACV28,ADA28))</f>
        <v>11</v>
      </c>
      <c r="ADJ28" s="5">
        <f>IF(COUNTA(ABV28:ADE28)=0, "", SUM(ABW28,ACA28,ACC28,ACE28,ACL28,ADC28))</f>
        <v>16</v>
      </c>
      <c r="ADK28" s="5">
        <f>IF(COUNTA(ABV28:ADE28)=0, "", SUM(ACJ28,ACK28,ACQ28,ACW28,ACY28,ACZ28,ADD28,ADE28))</f>
        <v>21</v>
      </c>
      <c r="ADL28" s="5">
        <f>IF(COUNTA(ABV28:ADE28)=0, "", SUM(ABV28,ABY28,ABZ28,ACB28,ACD28))</f>
        <v>14</v>
      </c>
      <c r="ADM28" s="2" t="s">
        <v>561</v>
      </c>
      <c r="ADN28" s="3">
        <v>3</v>
      </c>
      <c r="ADO28" s="3">
        <v>2</v>
      </c>
      <c r="ADP28" s="3">
        <v>3</v>
      </c>
      <c r="ADQ28" s="3">
        <v>2</v>
      </c>
      <c r="ADR28" s="3">
        <v>2</v>
      </c>
      <c r="ADS28" s="3">
        <v>2</v>
      </c>
      <c r="ADT28" s="3">
        <v>2</v>
      </c>
      <c r="ADU28" s="3">
        <v>3</v>
      </c>
      <c r="ADV28" s="3">
        <v>2</v>
      </c>
      <c r="ADW28" s="3">
        <v>2</v>
      </c>
      <c r="ADX28" s="3">
        <v>2</v>
      </c>
      <c r="ADY28" s="3">
        <v>2</v>
      </c>
      <c r="ADZ28" s="3">
        <v>2</v>
      </c>
      <c r="AEA28" s="3">
        <v>2</v>
      </c>
      <c r="AEB28" s="3">
        <v>2</v>
      </c>
      <c r="AEC28" s="3">
        <v>2</v>
      </c>
      <c r="AED28" s="3">
        <v>2</v>
      </c>
      <c r="AEE28" s="3">
        <v>2</v>
      </c>
      <c r="AEF28" s="3">
        <v>2</v>
      </c>
      <c r="AEG28" s="3">
        <v>2</v>
      </c>
      <c r="AEH28" s="3">
        <f>IF(COUNTA(ADN28:AEG28)=0, "", SUM(ADN28:AEG28))</f>
        <v>43</v>
      </c>
      <c r="AEI28" s="8">
        <v>45322</v>
      </c>
      <c r="AEJ28" s="2">
        <v>45018</v>
      </c>
      <c r="AEK28" s="2" t="s">
        <v>10</v>
      </c>
      <c r="AEL28" s="2">
        <v>44939</v>
      </c>
      <c r="AEM28" s="2" t="s">
        <v>10</v>
      </c>
      <c r="AEN28" s="3">
        <v>6</v>
      </c>
      <c r="AEO28" s="2" t="s">
        <v>4</v>
      </c>
      <c r="AFW28" s="3" t="str">
        <f>IF(COUNTA(AER28:AFU28)=0, "", SUM(AER28:AFU28))</f>
        <v/>
      </c>
      <c r="AGI28"/>
      <c r="AHC28"/>
      <c r="AHT28" s="3" t="str">
        <f>IF(COUNTBLANK(AHJ28:AHS28)&gt;0, "", SUM(AHJ28:AHS28))</f>
        <v/>
      </c>
      <c r="AHU28" s="3" t="str">
        <f>IF(COUNTBLANK(AHJ28:AHS28)&gt;0, "", SUM(AHN28,AHS28))</f>
        <v/>
      </c>
      <c r="AHV28" s="3" t="str">
        <f>IF(COUNTBLANK(AHJ28:AHS28)&gt;0, "", SUM(AHL28,AHO28))</f>
        <v/>
      </c>
      <c r="AHW28" s="3" t="str">
        <f>IF(COUNTBLANK(AHJ28:AHS28)&gt;0, "", SUM(AHP28,AHR28))</f>
        <v/>
      </c>
      <c r="AHX28" s="3" t="str">
        <f>IF(COUNTBLANK(AHJ28:AHS28)&gt;0, "", SUM(AHM28,AHQ28))</f>
        <v/>
      </c>
      <c r="AHY28" s="3" t="str">
        <f>IF(COUNTBLANK(AHJ28:AHS28)&gt;0, "", SUM(AHJ28:AHK28))</f>
        <v/>
      </c>
      <c r="AIU28" s="3" t="s">
        <v>1625</v>
      </c>
      <c r="AIV28" s="3" t="s">
        <v>1625</v>
      </c>
      <c r="AIW28" s="3" t="s">
        <v>1625</v>
      </c>
      <c r="AJI28" s="3" t="str">
        <f>IF(COUNTBLANK(AIY28:AJG28)&gt;0, "", SUM(AIY28:AJG28))</f>
        <v/>
      </c>
      <c r="AJR28" s="3" t="str">
        <f>IF(COUNTBLANK(AJK28:AJQ28)&gt;0, "", SUM(AJK28:AJQ28))</f>
        <v/>
      </c>
    </row>
    <row r="29" spans="1:954" ht="15" customHeight="1" x14ac:dyDescent="0.3">
      <c r="A29" s="3">
        <v>308413</v>
      </c>
      <c r="B29" s="3" t="s">
        <v>2008</v>
      </c>
      <c r="C29" s="2">
        <v>44615</v>
      </c>
      <c r="D29" s="3">
        <v>0</v>
      </c>
      <c r="E29" s="3">
        <v>0</v>
      </c>
      <c r="F29" s="3">
        <v>0</v>
      </c>
      <c r="G29" s="3">
        <v>0</v>
      </c>
      <c r="H29" s="3">
        <v>0</v>
      </c>
      <c r="I29" s="3">
        <v>0</v>
      </c>
      <c r="J29" s="3">
        <v>0</v>
      </c>
      <c r="K29" s="3">
        <v>0</v>
      </c>
      <c r="L29" s="3">
        <v>0</v>
      </c>
      <c r="M29" s="3">
        <v>0</v>
      </c>
      <c r="N29" s="3">
        <v>0</v>
      </c>
      <c r="O29" s="3">
        <v>0</v>
      </c>
      <c r="P29" s="3">
        <v>1</v>
      </c>
      <c r="Q29" s="3">
        <v>0</v>
      </c>
      <c r="R29" s="3">
        <v>0</v>
      </c>
      <c r="S29" s="3">
        <v>0</v>
      </c>
      <c r="T29" s="3">
        <v>0</v>
      </c>
      <c r="U29" s="3">
        <v>0</v>
      </c>
      <c r="V29" s="3">
        <f>IF(COUNTA(D29,F29,H29,J29,L29,N29,P29,R29,T29)=0, "", IF(OR(D29=1,F29=1,H29=1,J29=1,L29=1,N29=1,P29=1,R29=1,T29=1), 1, 0))</f>
        <v>1</v>
      </c>
      <c r="W29" s="3">
        <f>IF(COUNTA(E29,G29,I29,K29,M29,O29,Q29,S29,U29)=0, "", IF(OR(E29=1,G29=1,I29=1,K29=1,M29=1,O29=1,Q29=1,S29=1,U29=1), 1, 0))</f>
        <v>0</v>
      </c>
      <c r="X29" s="3">
        <v>0</v>
      </c>
      <c r="Y29" s="3">
        <v>1</v>
      </c>
      <c r="Z29" s="3">
        <v>1</v>
      </c>
      <c r="AA29" s="3">
        <v>1</v>
      </c>
      <c r="AB29" s="3">
        <f>IF(AG29&lt;&gt;"", 1, 0)</f>
        <v>1</v>
      </c>
      <c r="AC29" s="3">
        <f>IF(AH29&lt;&gt;"", 1, 0)</f>
        <v>0</v>
      </c>
      <c r="AD29" s="3">
        <v>0</v>
      </c>
      <c r="AE29" s="7" t="s">
        <v>526</v>
      </c>
      <c r="AF29" s="2">
        <v>45368</v>
      </c>
      <c r="AG29" s="8" t="s">
        <v>1672</v>
      </c>
      <c r="AJ29" s="3">
        <f>IF(OR(ISBLANK(AE29), ISBLANK(AG29)), "", AG29 - AE29)</f>
        <v>233</v>
      </c>
      <c r="AK29" s="9">
        <v>45038</v>
      </c>
      <c r="AL29" s="3">
        <f>IF(OR(ISBLANK(AG29), ISBLANK(AK29)), "", AK29 - AG29)</f>
        <v>186</v>
      </c>
      <c r="AM29" s="2">
        <v>45318</v>
      </c>
      <c r="AN29" s="10">
        <f>IF(OR(ISBLANK(AM29), ISBLANK(AF29)), "", AF29 - AM29)</f>
        <v>50</v>
      </c>
      <c r="AO29" s="2">
        <v>44619</v>
      </c>
      <c r="AP29" s="2">
        <v>33891</v>
      </c>
      <c r="AQ29" s="3">
        <f>IF(OR(ISBLANK(AO29), ISBLANK(AP29)), "", DATEDIF(AP29, AO29, "Y"))</f>
        <v>29</v>
      </c>
      <c r="AR29" t="s">
        <v>0</v>
      </c>
      <c r="AS29">
        <f>IF(ISBLANK(AR29), "", IF(AR29="ישראל", 1, 2))</f>
        <v>1</v>
      </c>
      <c r="AT29" t="s">
        <v>300</v>
      </c>
      <c r="AU29" t="s">
        <v>300</v>
      </c>
      <c r="AW29" s="3">
        <v>1</v>
      </c>
      <c r="AX29" s="3">
        <v>1</v>
      </c>
      <c r="AY29" s="3">
        <v>18</v>
      </c>
      <c r="AZ29" s="3">
        <f>IF(ISBLANK(AY29), "", IF(AY29&lt;=8, 1, IF(AY29&lt;=12, 2, 3)))</f>
        <v>3</v>
      </c>
      <c r="BA29" s="3">
        <v>15</v>
      </c>
      <c r="BB29" s="3">
        <f>IF(ISBLANK(BA29), "", IF(BA29&lt;=8, 1, IF(BA29&lt;=12, 2, 3)))</f>
        <v>3</v>
      </c>
      <c r="BC29" t="s">
        <v>402</v>
      </c>
      <c r="BD29" t="s">
        <v>525</v>
      </c>
      <c r="BE29" s="3">
        <v>2</v>
      </c>
      <c r="BG29" s="3">
        <v>2</v>
      </c>
      <c r="BH29" s="2" t="s">
        <v>526</v>
      </c>
      <c r="BI29" s="3">
        <v>1</v>
      </c>
      <c r="BJ29" s="3">
        <v>1</v>
      </c>
      <c r="BK29" s="3">
        <v>2</v>
      </c>
      <c r="BL29" s="3">
        <v>1</v>
      </c>
      <c r="BM29" s="3">
        <v>1</v>
      </c>
      <c r="BN29" s="3">
        <v>1</v>
      </c>
      <c r="BO29" s="3">
        <v>3</v>
      </c>
      <c r="BP29" s="3">
        <v>1</v>
      </c>
      <c r="BQ29" s="3">
        <v>1</v>
      </c>
      <c r="BR29" s="3">
        <v>2</v>
      </c>
      <c r="BS29" s="3">
        <v>2</v>
      </c>
      <c r="BT29" s="3">
        <v>2</v>
      </c>
      <c r="BU29" s="3">
        <v>2</v>
      </c>
      <c r="BV29" s="3">
        <v>2</v>
      </c>
      <c r="BW29" s="3">
        <v>1</v>
      </c>
      <c r="BX29" s="3">
        <v>4</v>
      </c>
      <c r="BY29" s="3">
        <v>1</v>
      </c>
      <c r="BZ29" s="3">
        <v>2</v>
      </c>
      <c r="CA29" s="3">
        <v>3</v>
      </c>
      <c r="CB29" s="3">
        <v>2</v>
      </c>
      <c r="CC29" s="3">
        <v>1</v>
      </c>
      <c r="CD29" s="3">
        <v>3</v>
      </c>
      <c r="CE29" s="3">
        <v>1</v>
      </c>
      <c r="CF29" s="3">
        <v>2</v>
      </c>
      <c r="CG29" s="3">
        <v>1</v>
      </c>
      <c r="CH29" s="3">
        <v>1</v>
      </c>
      <c r="CI29" s="3">
        <v>1</v>
      </c>
      <c r="CJ29" s="3">
        <v>2</v>
      </c>
      <c r="CK29" s="3">
        <v>1</v>
      </c>
      <c r="CL29" s="3">
        <v>1</v>
      </c>
      <c r="CM29" s="3">
        <f>IF(SUM(BI29:BQ29,BS29:BW29,BY29:CC29,CE29:CJ29)=0, "", SUM(BI29:BQ29,BS29:BW29,BY29:CC29,CE29:CJ29))</f>
        <v>38</v>
      </c>
      <c r="CN29" s="3">
        <f>IF(SUM(CQ29, CR29, CS29, CT29, CU29)=0, "", IF(OR(CQ29&gt;=8, CR29&gt;=10, CS29&gt;=13, CT29&gt;=10, CU29&gt;=15), 1, 0))</f>
        <v>0</v>
      </c>
      <c r="CO29" s="3">
        <f>IF(SUM(BI29:BJ29,BL29,BM29,BN29,BO29,BU29,CA29,CH29,CJ29)=0, "", SUM(BI29:BJ29,BL29,BM29,BN29,BO29,BU29,CA29,CH29,CJ29))</f>
        <v>16</v>
      </c>
      <c r="CP29" s="3">
        <f>IF(SUM(BK29,BP29:BQ29,BS29:BT29,BV29:BW29,BY29:BZ29,CB29:CC29,CE29:CG29,CI29)=0, "", SUM(BK29,BP29:BQ29,BS29:BT29,BV29:BW29,BY29:BZ29,CB29:CC29,CE29:CG29,CI29))</f>
        <v>22</v>
      </c>
      <c r="CQ29" s="3">
        <f>IF(SUM(CB29:CC29,CE29:CF29,CI29)=0, "", SUM(CB29:CC29,CE29:CF29,CI29))</f>
        <v>7</v>
      </c>
      <c r="CR29" s="3">
        <f>IF(SUM(BQ29,BS29:BT29,BW29,BY29)=0, "", SUM(BQ29,BS29:BT29,BW29,BY29))</f>
        <v>7</v>
      </c>
      <c r="CS29" s="3">
        <f>IF(SUM(BK29,BP29,BV29,BZ29,CG29)=0, "", SUM(BK29,BP29,BV29,BZ29,CG29))</f>
        <v>8</v>
      </c>
      <c r="CT29" s="3">
        <f>IF(SUM(BI29:BJ29,BL29,BN29,CH29)=0, "", SUM(BI29:BJ29,BL29,BN29,CH29))</f>
        <v>5</v>
      </c>
      <c r="CU29" s="3">
        <f>IF(SUM(BM29,BO29,BU29,CA29,CJ29)=0, "", SUM(BM29,BO29,BU29,CA29,CJ29))</f>
        <v>11</v>
      </c>
      <c r="CV29" s="3">
        <f>IF(CQ29="", "", IF(CQ29&gt;=8, 1, 0))</f>
        <v>0</v>
      </c>
      <c r="CW29" s="3">
        <f>IF(CR29="", "", IF(CR29&gt;=10, 1, 0))</f>
        <v>0</v>
      </c>
      <c r="CX29" s="3">
        <f>IF(CS29="", "", IF(CS29&gt;=13, 1, 0))</f>
        <v>0</v>
      </c>
      <c r="CY29" s="3">
        <f>IF(CT29="", "", IF(CT29&gt;=10, 1, 0))</f>
        <v>0</v>
      </c>
      <c r="CZ29" s="3">
        <f>IF(CU29="", "", IF(CU29&gt;=15, 1, 0))</f>
        <v>0</v>
      </c>
      <c r="DA29" s="3">
        <f>IF(AND(BR29="", BX29="", CD29=""), "", IF(BR29=5,1,0) + IF(BX29=5,1,0) + IF(CD29=5,1,0))</f>
        <v>0</v>
      </c>
      <c r="DB29" s="2" t="s">
        <v>526</v>
      </c>
      <c r="DC29" s="5">
        <v>3</v>
      </c>
      <c r="DE29" s="5">
        <v>0</v>
      </c>
      <c r="DG29" s="5">
        <v>1</v>
      </c>
      <c r="DI29" s="5">
        <v>1</v>
      </c>
      <c r="DK29" s="5">
        <v>3</v>
      </c>
      <c r="DL29" s="6">
        <v>20</v>
      </c>
      <c r="DM29" s="3">
        <v>5</v>
      </c>
      <c r="DN29" s="6">
        <v>10</v>
      </c>
      <c r="DO29" s="5">
        <v>1</v>
      </c>
      <c r="DQ29" s="5">
        <v>3</v>
      </c>
      <c r="DR29" s="6">
        <v>25</v>
      </c>
      <c r="DS29" s="3">
        <v>5</v>
      </c>
      <c r="DT29" s="6">
        <v>4</v>
      </c>
      <c r="DU29" s="5">
        <v>3</v>
      </c>
      <c r="DW29" s="5">
        <v>0</v>
      </c>
      <c r="DY29" s="5">
        <v>1</v>
      </c>
      <c r="EA29" s="5">
        <v>4</v>
      </c>
      <c r="EC29" s="5">
        <v>2</v>
      </c>
      <c r="ED29" s="6">
        <v>27</v>
      </c>
      <c r="EE29" s="5">
        <v>1</v>
      </c>
      <c r="EG29" s="5">
        <v>0</v>
      </c>
      <c r="EI29" s="3">
        <v>5</v>
      </c>
      <c r="EJ29" s="6">
        <v>17</v>
      </c>
      <c r="EK29" s="3">
        <v>3</v>
      </c>
      <c r="EL29" s="3">
        <v>2</v>
      </c>
      <c r="EM29" s="3">
        <v>1</v>
      </c>
      <c r="EN29" s="2" t="s">
        <v>526</v>
      </c>
      <c r="EO29" s="3">
        <v>0</v>
      </c>
      <c r="EP29" s="3">
        <v>0</v>
      </c>
      <c r="EQ29" s="3">
        <v>0</v>
      </c>
      <c r="ER29" s="3">
        <v>0</v>
      </c>
      <c r="ES29" s="3">
        <v>0</v>
      </c>
      <c r="ET29" s="3">
        <v>0</v>
      </c>
      <c r="EU29" s="3">
        <v>0</v>
      </c>
      <c r="EV29" s="3">
        <v>0</v>
      </c>
      <c r="EW29" s="3">
        <v>0</v>
      </c>
      <c r="EX29" s="3">
        <v>0</v>
      </c>
      <c r="EY29" s="3">
        <v>0</v>
      </c>
      <c r="EZ29" s="3">
        <v>0</v>
      </c>
      <c r="FA29" s="3">
        <v>1</v>
      </c>
      <c r="FB29" s="3">
        <v>0</v>
      </c>
      <c r="FC29" s="3">
        <v>0</v>
      </c>
      <c r="FD29" s="3">
        <v>0</v>
      </c>
      <c r="FE29" s="3">
        <v>0</v>
      </c>
      <c r="FF29" s="3">
        <v>0</v>
      </c>
      <c r="FG29" s="3">
        <v>1</v>
      </c>
      <c r="FH29" s="3">
        <v>0</v>
      </c>
      <c r="FI29" s="3">
        <v>2</v>
      </c>
      <c r="FJ29" s="3">
        <v>0</v>
      </c>
      <c r="FK29" s="3">
        <v>0</v>
      </c>
      <c r="FL29" s="2" t="s">
        <v>526</v>
      </c>
      <c r="FM29" s="3">
        <v>2</v>
      </c>
      <c r="FN29" s="3">
        <v>4</v>
      </c>
      <c r="FO29" s="3">
        <v>4</v>
      </c>
      <c r="FP29" s="3">
        <v>4</v>
      </c>
      <c r="FQ29" s="3">
        <v>2</v>
      </c>
      <c r="FR29" s="3">
        <v>3</v>
      </c>
      <c r="FS29" s="4">
        <f>IF(COUNTBLANK(FM29:FR29)&gt;0, "", AVERAGE(FM29:FR29))</f>
        <v>3.1666666666666665</v>
      </c>
      <c r="FT29" s="2" t="s">
        <v>526</v>
      </c>
      <c r="FU29" s="3">
        <v>0</v>
      </c>
      <c r="FV29" s="3">
        <v>1</v>
      </c>
      <c r="FW29" s="3">
        <v>0</v>
      </c>
      <c r="FX29" s="3">
        <v>1</v>
      </c>
      <c r="FY29" s="3">
        <v>0</v>
      </c>
      <c r="FZ29" s="3">
        <v>0</v>
      </c>
      <c r="GA29" s="3">
        <v>0</v>
      </c>
      <c r="GB29" s="3">
        <v>0</v>
      </c>
      <c r="GC29" s="3">
        <v>0</v>
      </c>
      <c r="GD29" s="3">
        <v>1</v>
      </c>
      <c r="GE29" s="3">
        <f>IF(COUNTBLANK(FU29:GC29)&gt;0, "", SUM(FU29:GC29))</f>
        <v>2</v>
      </c>
      <c r="GF29" s="2" t="s">
        <v>526</v>
      </c>
      <c r="GG29" s="3">
        <v>0</v>
      </c>
      <c r="GH29" s="3">
        <v>0</v>
      </c>
      <c r="GI29" s="3">
        <v>1</v>
      </c>
      <c r="GJ29" s="3">
        <v>0</v>
      </c>
      <c r="GK29" s="3">
        <v>0</v>
      </c>
      <c r="GL29" s="3">
        <v>0</v>
      </c>
      <c r="GM29" s="3">
        <v>0</v>
      </c>
      <c r="GN29" s="3">
        <f>IF(COUNTBLANK(GG29:GM29)&gt;0, "", SUM(GG29:GM29))</f>
        <v>1</v>
      </c>
      <c r="GO29" s="2" t="s">
        <v>526</v>
      </c>
      <c r="GP29" s="3">
        <v>1</v>
      </c>
      <c r="GQ29" s="3">
        <v>5</v>
      </c>
      <c r="GR29" s="3">
        <v>4</v>
      </c>
      <c r="GS29" s="3">
        <v>5</v>
      </c>
      <c r="GT29" s="3">
        <v>4</v>
      </c>
      <c r="GU29" s="3">
        <v>5</v>
      </c>
      <c r="GV29" s="3">
        <v>5</v>
      </c>
      <c r="GW29" s="3">
        <v>5</v>
      </c>
      <c r="GX29" s="3">
        <v>5</v>
      </c>
      <c r="GY29" s="3">
        <v>4</v>
      </c>
      <c r="GZ29" s="3">
        <v>3</v>
      </c>
      <c r="HA29" s="3">
        <v>3</v>
      </c>
      <c r="HB29" s="3">
        <v>4</v>
      </c>
      <c r="HC29" s="3">
        <v>5</v>
      </c>
      <c r="HD29" s="3">
        <v>3</v>
      </c>
      <c r="HE29" s="3">
        <v>3</v>
      </c>
      <c r="HF29" s="3">
        <v>5</v>
      </c>
      <c r="HG29" s="3">
        <v>4</v>
      </c>
      <c r="HH29" s="3">
        <v>5</v>
      </c>
      <c r="HI29" s="3">
        <f>IF(COUNTBLANK(GQ29:HH29)&gt;0, "", SUM(GQ29:HH29))</f>
        <v>77</v>
      </c>
      <c r="HJ29" s="2" t="s">
        <v>526</v>
      </c>
      <c r="HK29" s="3">
        <v>3</v>
      </c>
      <c r="HL29" s="3">
        <v>3</v>
      </c>
      <c r="HM29" s="3">
        <v>0</v>
      </c>
      <c r="HN29" s="3">
        <v>3</v>
      </c>
      <c r="HO29" s="3">
        <v>2</v>
      </c>
      <c r="HP29" s="3">
        <v>3</v>
      </c>
      <c r="HQ29" s="3">
        <v>1</v>
      </c>
      <c r="HR29" s="3">
        <v>1</v>
      </c>
      <c r="HS29" s="3">
        <v>2</v>
      </c>
      <c r="HT29" s="3">
        <v>0</v>
      </c>
      <c r="HU29" s="3">
        <v>3</v>
      </c>
      <c r="HV29" s="3">
        <v>3</v>
      </c>
      <c r="HW29" s="3">
        <v>0</v>
      </c>
      <c r="HX29" s="3">
        <v>3</v>
      </c>
      <c r="HY29" s="3">
        <v>1</v>
      </c>
      <c r="HZ29" s="3">
        <v>3</v>
      </c>
      <c r="IA29" s="3">
        <v>3</v>
      </c>
      <c r="IB29" s="3">
        <v>3</v>
      </c>
      <c r="IC29" s="3">
        <v>1</v>
      </c>
      <c r="ID29" s="3">
        <v>1</v>
      </c>
      <c r="IE29" s="3">
        <v>1</v>
      </c>
      <c r="IF29" s="3">
        <v>0</v>
      </c>
      <c r="IG29" s="3">
        <v>2</v>
      </c>
      <c r="IH29" s="3">
        <v>3</v>
      </c>
      <c r="II29" s="3">
        <v>2</v>
      </c>
      <c r="IJ29" s="3">
        <f>IF(COUNTA(HK29:II29)=0, "", SUM(HK29,HL29,HN29,HO29,HP29,HU29,HV29,HX29,HZ29,IA29,IB29,IH29))</f>
        <v>35</v>
      </c>
      <c r="IK29" s="3">
        <f>IF(COUNTA(HK29:II29)=0, "", SUM(HM29,HQ29,HR29,HS29,HT29,HW29,HY29,IC29,ID29,IE29,IF29,IG29,II29))</f>
        <v>12</v>
      </c>
      <c r="IL29" s="3">
        <v>0</v>
      </c>
      <c r="IM29" s="3">
        <v>1</v>
      </c>
      <c r="IN29" s="3">
        <v>1</v>
      </c>
      <c r="IO29" s="3">
        <v>0</v>
      </c>
      <c r="IP29" s="3">
        <v>0</v>
      </c>
      <c r="IQ29" s="3">
        <v>0</v>
      </c>
      <c r="IR29" s="3">
        <v>3</v>
      </c>
      <c r="IS29" s="3">
        <v>0</v>
      </c>
      <c r="IT29" s="3">
        <v>3</v>
      </c>
      <c r="IU29" s="3">
        <v>2</v>
      </c>
      <c r="IV29" s="3">
        <v>0</v>
      </c>
      <c r="IW29" s="3">
        <v>0</v>
      </c>
      <c r="IX29" s="3">
        <v>0</v>
      </c>
      <c r="IY29" s="3">
        <v>0</v>
      </c>
      <c r="IZ29" s="3">
        <v>1</v>
      </c>
      <c r="JA29" s="3">
        <v>1</v>
      </c>
      <c r="JB29" s="3">
        <v>0</v>
      </c>
      <c r="JC29" s="3">
        <v>0</v>
      </c>
      <c r="JD29" s="3">
        <v>2</v>
      </c>
      <c r="JE29" s="3">
        <v>3</v>
      </c>
      <c r="JF29" s="3">
        <v>1</v>
      </c>
      <c r="JG29" s="3">
        <v>1</v>
      </c>
      <c r="JH29" s="3">
        <v>0</v>
      </c>
      <c r="JI29" s="3">
        <v>0</v>
      </c>
      <c r="JJ29" s="3">
        <v>1</v>
      </c>
      <c r="JK29" s="3">
        <f>IF(COUNTA(IL29:JJ29)=0, "", SUM(IL29,IM29,IO29,IP29,IQ29,IV29,IW29,IY29,JA29,JB29,JC29,JI29))</f>
        <v>2</v>
      </c>
      <c r="JL29" s="3">
        <f>IF(COUNTA(IL29:JJ29)=0, "", SUM(IN29,IR29,IS29,IT29,IU29,IX29,IZ29,JD29,JE29,JF29,JG29,JH29,JJ29))</f>
        <v>18</v>
      </c>
      <c r="JM29" s="2" t="s">
        <v>526</v>
      </c>
      <c r="JN29" s="3">
        <v>2</v>
      </c>
      <c r="JO29" s="3">
        <v>1</v>
      </c>
      <c r="JP29" s="3">
        <v>2</v>
      </c>
      <c r="JQ29" s="3">
        <v>1</v>
      </c>
      <c r="JR29" s="3">
        <v>2</v>
      </c>
      <c r="JS29" s="3">
        <v>1</v>
      </c>
      <c r="JT29" s="3">
        <v>2</v>
      </c>
      <c r="JU29" s="3">
        <v>1</v>
      </c>
      <c r="JV29" s="3">
        <v>2</v>
      </c>
      <c r="JW29" s="3">
        <v>4</v>
      </c>
      <c r="JX29" s="3">
        <v>2</v>
      </c>
      <c r="JY29" s="3">
        <v>3</v>
      </c>
      <c r="JZ29" s="3">
        <v>2</v>
      </c>
      <c r="KA29" s="3">
        <v>1</v>
      </c>
      <c r="KB29" s="3">
        <v>1</v>
      </c>
      <c r="KC29" s="3">
        <v>1</v>
      </c>
      <c r="KD29" s="3">
        <v>3</v>
      </c>
      <c r="KE29" s="3">
        <v>2</v>
      </c>
      <c r="KF29" s="3">
        <v>1</v>
      </c>
      <c r="KG29" s="3">
        <v>2</v>
      </c>
      <c r="KH29" s="3">
        <v>2</v>
      </c>
      <c r="KI29" s="3">
        <v>2</v>
      </c>
      <c r="KJ29" s="3">
        <v>2</v>
      </c>
      <c r="KK29" s="3">
        <v>2</v>
      </c>
      <c r="KL29" s="3">
        <v>2</v>
      </c>
      <c r="KM29" s="3">
        <v>3</v>
      </c>
      <c r="KN29" s="3">
        <v>1</v>
      </c>
      <c r="KO29" s="3">
        <v>1</v>
      </c>
      <c r="KP29" s="3">
        <v>1</v>
      </c>
      <c r="KQ29" s="3">
        <v>1</v>
      </c>
      <c r="KR29" s="3">
        <v>1</v>
      </c>
      <c r="KS29" s="3">
        <v>1</v>
      </c>
      <c r="KT29" s="3">
        <v>2</v>
      </c>
      <c r="KU29" s="3">
        <v>2</v>
      </c>
      <c r="KV29" s="3">
        <v>2</v>
      </c>
      <c r="KW29" s="3">
        <v>2</v>
      </c>
      <c r="KX29" s="5">
        <f>IF(COUNTA(JN29:KW29)=0, "", SUM(JN29:KW29))</f>
        <v>63</v>
      </c>
      <c r="KY29" s="5">
        <f>IF(COUNTA(JN29:KW29)=0, "", SUM(JX29,JY29,KH29,KJ29,KL29,KP29))</f>
        <v>12</v>
      </c>
      <c r="KZ29" s="5">
        <f>IF(COUNTA(JN29:KW29)=0, "", SUM(JZ29,KE29,KG29,KM29,KT29))</f>
        <v>11</v>
      </c>
      <c r="LA29" s="5">
        <f>IF(COUNTA(JN29:KW29)=0, "", SUM(JP29,KA29,KF29,KK29,KN29,KS29))</f>
        <v>8</v>
      </c>
      <c r="LB29" s="5">
        <f>IF(COUNTA(JN29:KW29)=0, "", SUM(JO29,JS29,JU29,JW29,KD29,KU29))</f>
        <v>12</v>
      </c>
      <c r="LC29" s="5">
        <f>IF(COUNTA(JN29:KW29)=0, "", SUM(KB29,KC29,KI29,KO29,KQ29,KR29,KV29,KW29))</f>
        <v>11</v>
      </c>
      <c r="LD29" s="5">
        <f>IF(COUNTA(JN29:KW29)=0, "", SUM(JN29,JQ29,JR29,JT29,JV29))</f>
        <v>9</v>
      </c>
      <c r="LE29" s="2">
        <v>44619</v>
      </c>
      <c r="LF29" s="3">
        <v>0</v>
      </c>
      <c r="LG29" s="3">
        <v>10</v>
      </c>
      <c r="LH29" s="3">
        <v>0</v>
      </c>
      <c r="LI29" s="3">
        <v>0</v>
      </c>
      <c r="LJ29" s="3">
        <v>0</v>
      </c>
      <c r="LK29" s="3">
        <v>0</v>
      </c>
      <c r="LL29" s="3">
        <v>0</v>
      </c>
      <c r="LM29" s="3">
        <v>0</v>
      </c>
      <c r="LN29" s="3">
        <v>0</v>
      </c>
      <c r="LO29" s="3">
        <v>0</v>
      </c>
      <c r="LP29" s="3">
        <v>0</v>
      </c>
      <c r="LQ29" s="3">
        <v>0</v>
      </c>
      <c r="LR29" s="3">
        <v>0</v>
      </c>
      <c r="LS29" s="3">
        <v>0</v>
      </c>
      <c r="LT29" s="3">
        <v>10</v>
      </c>
      <c r="LU29" s="3">
        <v>0</v>
      </c>
      <c r="LV29" s="3">
        <v>0</v>
      </c>
      <c r="LW29" s="3">
        <v>0</v>
      </c>
      <c r="LX29" s="3">
        <v>0</v>
      </c>
      <c r="LY29" s="3">
        <v>0</v>
      </c>
      <c r="LZ29" s="3">
        <v>10</v>
      </c>
      <c r="MA29" s="3">
        <v>0</v>
      </c>
      <c r="MB29" s="3">
        <v>0</v>
      </c>
      <c r="MC29" s="3">
        <v>0</v>
      </c>
      <c r="MD29" s="3">
        <v>0</v>
      </c>
      <c r="ME29" s="3">
        <v>0</v>
      </c>
      <c r="MF29" s="3">
        <v>0</v>
      </c>
      <c r="MG29" s="3">
        <v>0</v>
      </c>
      <c r="MH29" s="26">
        <f>IF(COUNTBLANK(LF29:MG29)&gt;0, "", AVERAGE(LF29:MG29))</f>
        <v>1.0714285714285714</v>
      </c>
      <c r="MI29" s="26">
        <f>IF(COUNTA(LF29:MG29)=0, "", AVERAGE(LG29,LS29,LT29,LU29,LV29,LW29,LY29,MA29,MB29))</f>
        <v>2.2222222222222223</v>
      </c>
      <c r="MJ29" s="26">
        <f>IF(COUNTA(LF29:MG29)=0, "", AVERAGE(LH29,LI29,LJ29,LK29,LM29,LO29,MD29,ME29))</f>
        <v>0</v>
      </c>
      <c r="MK29" s="26">
        <f>IF(COUNTA(LF29:MG29)=0, "", AVERAGE(LL29,LP29,LQ29,LR29,MF29,MG29))</f>
        <v>0</v>
      </c>
      <c r="ML29" s="2" t="s">
        <v>526</v>
      </c>
      <c r="MM29" s="3">
        <v>2</v>
      </c>
      <c r="MN29" s="3">
        <v>2</v>
      </c>
      <c r="MO29" s="3">
        <v>3</v>
      </c>
      <c r="MP29" s="3">
        <v>2</v>
      </c>
      <c r="MQ29" s="3">
        <v>2</v>
      </c>
      <c r="MR29" s="3">
        <v>2</v>
      </c>
      <c r="MS29" s="3">
        <v>2</v>
      </c>
      <c r="MT29" s="3">
        <v>3</v>
      </c>
      <c r="MU29" s="3">
        <v>2</v>
      </c>
      <c r="MV29" s="3">
        <v>2</v>
      </c>
      <c r="MW29" s="3">
        <v>1</v>
      </c>
      <c r="MX29" s="3">
        <v>2</v>
      </c>
      <c r="MY29" s="3">
        <v>2</v>
      </c>
      <c r="MZ29" s="3">
        <v>2</v>
      </c>
      <c r="NA29" s="3">
        <v>1</v>
      </c>
      <c r="NB29" s="3">
        <v>2</v>
      </c>
      <c r="NC29" s="3">
        <v>2</v>
      </c>
      <c r="ND29" s="3">
        <v>1</v>
      </c>
      <c r="NE29" s="3">
        <v>2</v>
      </c>
      <c r="NF29" s="3">
        <v>3</v>
      </c>
      <c r="NG29" s="3">
        <f>IF(COUNTA(MM29:NF29)=0, "", SUM(MM29:NF29))</f>
        <v>40</v>
      </c>
      <c r="NH29" s="2" t="s">
        <v>526</v>
      </c>
      <c r="NI29" s="3">
        <v>2</v>
      </c>
      <c r="NJ29" s="3">
        <v>5</v>
      </c>
      <c r="NK29" s="3">
        <v>5</v>
      </c>
      <c r="NL29" s="3">
        <v>1</v>
      </c>
      <c r="NM29" s="3">
        <v>4</v>
      </c>
      <c r="NN29" s="3">
        <v>3</v>
      </c>
      <c r="NO29" s="3">
        <v>4</v>
      </c>
      <c r="NP29" s="3">
        <v>4</v>
      </c>
      <c r="NQ29" s="3">
        <v>5</v>
      </c>
      <c r="NR29" s="3">
        <v>2</v>
      </c>
      <c r="NS29" s="3">
        <v>4</v>
      </c>
      <c r="NT29" s="3">
        <v>4</v>
      </c>
      <c r="NU29" s="3">
        <v>3</v>
      </c>
      <c r="NV29" s="3">
        <v>4</v>
      </c>
      <c r="NW29" s="3">
        <v>3</v>
      </c>
      <c r="NX29" s="3">
        <v>3</v>
      </c>
      <c r="NY29" s="3">
        <v>2</v>
      </c>
      <c r="NZ29" s="3">
        <v>4</v>
      </c>
      <c r="OA29" s="3">
        <v>2</v>
      </c>
      <c r="OB29" s="3">
        <v>4</v>
      </c>
      <c r="OC29" s="3">
        <v>4</v>
      </c>
      <c r="OD29" s="3">
        <v>2</v>
      </c>
      <c r="OE29" s="3">
        <v>4</v>
      </c>
      <c r="OF29" s="3">
        <v>2</v>
      </c>
      <c r="OG29" s="3">
        <v>3</v>
      </c>
      <c r="OH29" s="3">
        <v>5</v>
      </c>
      <c r="OI29" s="3">
        <v>2</v>
      </c>
      <c r="OJ29" s="3">
        <v>3</v>
      </c>
      <c r="OK29" s="3">
        <f>IF(COUNTA(NI29:OJ29)=0, "", SUM(NK29,NP29,NS29,NW29,OC29,OG29,OJ29))</f>
        <v>26</v>
      </c>
      <c r="OL29" s="3">
        <f>IF(COUNTA(NI29:OJ29)=0, "", SUM(NJ29,NL29,NQ29,NV29,NZ29,OB29,OD29))</f>
        <v>25</v>
      </c>
      <c r="OM29" s="3">
        <f>IF(COUNTA(NI29:OJ29)=0, "", SUM(NN29,NR29,NU29,NY29,OA29,OF29,OI29))</f>
        <v>16</v>
      </c>
      <c r="ON29" s="3">
        <f>IF(COUNTA(NI29:OJ29)=0, "", SUM(NI29,NM29,NO29,NT29,NX29,OE29,OH29))</f>
        <v>26</v>
      </c>
      <c r="OO29" t="s">
        <v>6</v>
      </c>
      <c r="OP29">
        <v>1</v>
      </c>
      <c r="OQ29" s="2">
        <v>44950</v>
      </c>
      <c r="OR29" s="3">
        <v>0</v>
      </c>
      <c r="OS29" s="3">
        <v>20</v>
      </c>
      <c r="OT29" s="3">
        <v>0</v>
      </c>
      <c r="OU29" s="3">
        <v>0</v>
      </c>
      <c r="OV29" s="3">
        <v>0</v>
      </c>
      <c r="OW29" s="3">
        <v>0</v>
      </c>
      <c r="OX29" s="3">
        <v>0</v>
      </c>
      <c r="OY29" s="3">
        <v>0</v>
      </c>
      <c r="OZ29" s="3">
        <v>0</v>
      </c>
      <c r="PA29" s="3">
        <v>0</v>
      </c>
      <c r="PB29" s="3">
        <v>10</v>
      </c>
      <c r="PC29" s="3">
        <v>0</v>
      </c>
      <c r="PD29" s="3">
        <v>0</v>
      </c>
      <c r="PE29" s="3">
        <v>0</v>
      </c>
      <c r="PF29" s="3">
        <v>10</v>
      </c>
      <c r="PG29" s="3">
        <v>0</v>
      </c>
      <c r="PH29" s="3">
        <v>0</v>
      </c>
      <c r="PI29" s="3">
        <v>10</v>
      </c>
      <c r="PJ29" s="3">
        <v>10</v>
      </c>
      <c r="PK29" s="3">
        <v>0</v>
      </c>
      <c r="PL29" s="3">
        <v>0</v>
      </c>
      <c r="PM29" s="3">
        <v>0</v>
      </c>
      <c r="PN29" s="3">
        <v>10</v>
      </c>
      <c r="PO29" s="3">
        <v>10</v>
      </c>
      <c r="PP29" s="3">
        <v>0</v>
      </c>
      <c r="PQ29" s="3">
        <v>0</v>
      </c>
      <c r="PR29" s="3">
        <v>0</v>
      </c>
      <c r="PS29" s="3">
        <v>0</v>
      </c>
      <c r="PT29" s="26">
        <f>IF(COUNTBLANK(OR29:PS29)&gt;0, "", AVERAGE(OR29:PS29))</f>
        <v>2.8571428571428572</v>
      </c>
      <c r="PU29" s="26">
        <f>IF(COUNTA(OR29:PS29)=0, "", AVERAGE(OS29,PE29,PF29,PG29,PH29,PI29,PK29,PM29,PN29))</f>
        <v>5.5555555555555554</v>
      </c>
      <c r="PV29" s="26">
        <f>IF(COUNTA(OR29:PS29)=0, "", AVERAGE(OT29,OU29,OV29,OW29,OY29,PA29,PP29,PQ29))</f>
        <v>0</v>
      </c>
      <c r="PW29" s="26">
        <f>IF(COUNTA(OR29:PS29)=0, "", AVERAGE(OX29,PB29,PC29,PD29,PR29,PS29))</f>
        <v>1.6666666666666667</v>
      </c>
      <c r="PX29" s="2" t="s">
        <v>527</v>
      </c>
      <c r="PY29" s="3">
        <v>0</v>
      </c>
      <c r="PZ29" s="3">
        <v>1</v>
      </c>
      <c r="QA29" s="3">
        <v>1</v>
      </c>
      <c r="QB29" s="3">
        <v>2</v>
      </c>
      <c r="QC29" s="3">
        <v>0</v>
      </c>
      <c r="QD29" s="3">
        <v>0</v>
      </c>
      <c r="QE29" s="3">
        <v>0</v>
      </c>
      <c r="QF29" s="3">
        <v>0</v>
      </c>
      <c r="QG29" s="3">
        <v>0</v>
      </c>
      <c r="QH29" s="3">
        <v>1</v>
      </c>
      <c r="QI29" s="3">
        <f>IF(COUNTBLANK(PY29:QG29)&gt;0, "", SUM(PY29:QG29))</f>
        <v>4</v>
      </c>
      <c r="QJ29" s="2" t="s">
        <v>528</v>
      </c>
      <c r="QK29" s="3">
        <v>3</v>
      </c>
      <c r="QL29" s="3">
        <v>1</v>
      </c>
      <c r="QM29" s="3">
        <v>1</v>
      </c>
      <c r="QN29" s="3">
        <v>0</v>
      </c>
      <c r="QO29" s="3">
        <v>1</v>
      </c>
      <c r="QP29" s="3">
        <v>1</v>
      </c>
      <c r="QQ29" s="3">
        <v>0</v>
      </c>
      <c r="QR29" s="3">
        <v>0</v>
      </c>
      <c r="QS29" s="3">
        <v>0</v>
      </c>
      <c r="QT29" s="3">
        <v>1</v>
      </c>
      <c r="QU29" s="3">
        <f>IF(COUNTBLANK(QK29:QS29)&gt;0, "", SUM(QK29:QS29))</f>
        <v>7</v>
      </c>
      <c r="QV29" s="2" t="s">
        <v>529</v>
      </c>
      <c r="QW29" s="3">
        <v>1</v>
      </c>
      <c r="QX29" s="3">
        <v>1</v>
      </c>
      <c r="QY29" s="3">
        <v>0</v>
      </c>
      <c r="QZ29" s="3">
        <v>2</v>
      </c>
      <c r="RA29" s="3">
        <v>2</v>
      </c>
      <c r="RB29" s="3">
        <v>0</v>
      </c>
      <c r="RC29" s="3">
        <v>0</v>
      </c>
      <c r="RD29" s="3">
        <v>0</v>
      </c>
      <c r="RE29" s="3">
        <v>0</v>
      </c>
      <c r="RF29" s="3">
        <v>1</v>
      </c>
      <c r="RG29" s="3">
        <f>IF(COUNTBLANK(QW29:RE29)&gt;0, "", SUM(QW29:RE29))</f>
        <v>6</v>
      </c>
      <c r="RH29" s="2" t="s">
        <v>527</v>
      </c>
      <c r="RI29" s="3">
        <v>1</v>
      </c>
      <c r="RJ29" s="3">
        <v>0</v>
      </c>
      <c r="RK29" s="3">
        <v>0</v>
      </c>
      <c r="RL29" s="3">
        <v>0</v>
      </c>
      <c r="RM29" s="3">
        <v>0</v>
      </c>
      <c r="RN29" s="3">
        <v>0</v>
      </c>
      <c r="RO29" s="3">
        <v>2</v>
      </c>
      <c r="RP29" s="3">
        <f>IF(COUNTBLANK(RI29:RO29)&gt;0, "", SUM(RI29:RO29))</f>
        <v>3</v>
      </c>
      <c r="RQ29" s="2" t="s">
        <v>528</v>
      </c>
      <c r="RR29" s="3">
        <v>1</v>
      </c>
      <c r="RS29" s="3">
        <v>0</v>
      </c>
      <c r="RT29" s="3">
        <v>0</v>
      </c>
      <c r="RU29" s="3">
        <v>0</v>
      </c>
      <c r="RV29" s="3">
        <v>0</v>
      </c>
      <c r="RW29" s="3">
        <v>0</v>
      </c>
      <c r="RX29" s="3">
        <v>1</v>
      </c>
      <c r="RY29" s="3">
        <f>IF(COUNTBLANK(RR29:RX29)&gt;0, "", SUM(RR29:RX29))</f>
        <v>2</v>
      </c>
      <c r="RZ29" s="2" t="s">
        <v>529</v>
      </c>
      <c r="SA29" s="3">
        <v>1</v>
      </c>
      <c r="SB29" s="3">
        <v>0</v>
      </c>
      <c r="SC29" s="3">
        <v>0</v>
      </c>
      <c r="SD29" s="3">
        <v>0</v>
      </c>
      <c r="SE29" s="3">
        <v>0</v>
      </c>
      <c r="SF29" s="3">
        <v>0</v>
      </c>
      <c r="SG29" s="3">
        <v>1</v>
      </c>
      <c r="SH29" s="3">
        <f>IF(COUNTBLANK(SA29:SG29)&gt;0, "", SUM(SA29:SG29))</f>
        <v>2</v>
      </c>
      <c r="SI29" s="2" t="s">
        <v>527</v>
      </c>
      <c r="SJ29" s="3">
        <v>3</v>
      </c>
      <c r="SK29" s="3">
        <v>3</v>
      </c>
      <c r="SL29" s="3">
        <v>5</v>
      </c>
      <c r="SM29" s="3">
        <v>4</v>
      </c>
      <c r="SN29" s="3">
        <v>2</v>
      </c>
      <c r="SO29" s="3">
        <v>1</v>
      </c>
      <c r="SP29" s="5">
        <v>4</v>
      </c>
      <c r="SQ29" s="3">
        <v>1</v>
      </c>
      <c r="SR29" s="3">
        <v>5</v>
      </c>
      <c r="SS29" s="3">
        <v>2</v>
      </c>
      <c r="ST29" s="3">
        <v>3</v>
      </c>
      <c r="SU29" s="3">
        <v>5</v>
      </c>
      <c r="SV29" s="3">
        <v>2</v>
      </c>
      <c r="SW29" s="3">
        <v>5</v>
      </c>
      <c r="SX29" s="3">
        <v>5</v>
      </c>
      <c r="SY29" s="3">
        <v>4</v>
      </c>
      <c r="SZ29" s="3">
        <v>1</v>
      </c>
      <c r="TA29" s="3">
        <v>3</v>
      </c>
      <c r="TB29" s="3">
        <v>5</v>
      </c>
      <c r="TC29" s="3">
        <f>IF(COUNTBLANK(SJ29:TB29)&gt;0, "", SUM(SJ29:TB29))</f>
        <v>63</v>
      </c>
      <c r="TD29" s="3">
        <f>IF(COUNTBLANK(SJ29:TB29)&gt;0, "", SUM(SL29,SO29,SR29,SS29,ST29,SU29,SV29,SX29,SY29,TB29))</f>
        <v>37</v>
      </c>
      <c r="TE29" s="3">
        <f>IF(COUNTBLANK(SJ29:TB29)&gt;0, "", SUM(SJ29,SK29,SM29,SN29,SQ29,SW29,SZ29,TA29))</f>
        <v>22</v>
      </c>
      <c r="TF29" s="2" t="s">
        <v>528</v>
      </c>
      <c r="TG29" s="3">
        <v>2</v>
      </c>
      <c r="TH29" s="3">
        <v>3</v>
      </c>
      <c r="TI29" s="3">
        <v>5</v>
      </c>
      <c r="TJ29" s="3">
        <v>4</v>
      </c>
      <c r="TK29" s="3">
        <v>2</v>
      </c>
      <c r="TL29" s="3">
        <v>3</v>
      </c>
      <c r="TM29" s="3">
        <v>3</v>
      </c>
      <c r="TN29" s="3">
        <v>1</v>
      </c>
      <c r="TO29" s="3">
        <v>5</v>
      </c>
      <c r="TP29" s="3">
        <v>3</v>
      </c>
      <c r="TQ29" s="3">
        <v>4</v>
      </c>
      <c r="TR29" s="3">
        <v>5</v>
      </c>
      <c r="TS29" s="3">
        <v>3</v>
      </c>
      <c r="TT29" s="3">
        <v>5</v>
      </c>
      <c r="TU29" s="3">
        <v>4</v>
      </c>
      <c r="TV29" s="3">
        <v>4</v>
      </c>
      <c r="TW29" s="3">
        <v>1</v>
      </c>
      <c r="TX29" s="3">
        <v>4</v>
      </c>
      <c r="TY29" s="3">
        <v>5</v>
      </c>
      <c r="TZ29" s="3">
        <f>IF(COUNTBLANK(TG29:TY29)&gt;0, "", SUM(TG29:TY29))</f>
        <v>66</v>
      </c>
      <c r="UA29" s="3">
        <f>IF(COUNTBLANK(TG29:TY29)&gt;0, "", SUM(TI29,TL29,TO29,TP29,TQ29,TR29,TS29,TU29,TV29,TY29))</f>
        <v>41</v>
      </c>
      <c r="UB29" s="3">
        <f>IF(COUNTBLANK(TG29:TY29)&gt;0, "", SUM(TG29,TH29,TJ29,TK29,TN29,TT29,TW29,TX29))</f>
        <v>22</v>
      </c>
      <c r="UC29" s="2" t="s">
        <v>529</v>
      </c>
      <c r="UD29" s="3">
        <v>4</v>
      </c>
      <c r="UE29" s="3">
        <v>3</v>
      </c>
      <c r="UF29" s="3">
        <v>5</v>
      </c>
      <c r="UG29" s="3">
        <v>4</v>
      </c>
      <c r="UH29" s="3">
        <v>3</v>
      </c>
      <c r="UI29" s="3">
        <v>3</v>
      </c>
      <c r="UJ29" s="3">
        <v>5</v>
      </c>
      <c r="UK29" s="3">
        <v>2</v>
      </c>
      <c r="UL29" s="3">
        <v>5</v>
      </c>
      <c r="UM29" s="3">
        <v>3</v>
      </c>
      <c r="UN29" s="3">
        <v>4</v>
      </c>
      <c r="UO29" s="3">
        <v>5</v>
      </c>
      <c r="UP29" s="3">
        <v>4</v>
      </c>
      <c r="UQ29" s="3">
        <v>5</v>
      </c>
      <c r="UR29" s="3">
        <v>5</v>
      </c>
      <c r="US29" s="3">
        <v>4</v>
      </c>
      <c r="UT29" s="3">
        <v>1</v>
      </c>
      <c r="UU29" s="3">
        <v>5</v>
      </c>
      <c r="UV29" s="3">
        <v>5</v>
      </c>
      <c r="UW29" s="3">
        <f>IF(COUNTBLANK(UD29:UV29)&gt;0, "", SUM(UD29:UV29))</f>
        <v>75</v>
      </c>
      <c r="UX29" s="3">
        <f>IF(COUNTBLANK(UD29:UV29)&gt;0, "", SUM(UF29,UI29,UL29,UM29,UN29,UO29,UP29,UR29,US29,UV29))</f>
        <v>43</v>
      </c>
      <c r="UY29" s="3">
        <f>IF(COUNTBLANK(UD29:UV29)&gt;0, "", SUM(UD29,UE29,UG29,UH29,UK29,UQ29,UT29,UU29))</f>
        <v>27</v>
      </c>
      <c r="UZ29" s="2">
        <v>45368</v>
      </c>
      <c r="VA29" s="2">
        <v>45318</v>
      </c>
      <c r="VB29" s="3">
        <v>2</v>
      </c>
      <c r="VC29" s="3">
        <v>1</v>
      </c>
      <c r="VE29" s="3">
        <v>40</v>
      </c>
      <c r="VF29" s="3">
        <v>2800</v>
      </c>
      <c r="VG29" s="3">
        <v>1</v>
      </c>
      <c r="VH29" s="3">
        <v>1</v>
      </c>
      <c r="VK29" s="3">
        <v>1</v>
      </c>
      <c r="VN29" s="2" t="s">
        <v>530</v>
      </c>
      <c r="VO29" s="3">
        <v>1</v>
      </c>
      <c r="VP29" s="3">
        <v>0</v>
      </c>
      <c r="VQ29" s="3">
        <v>0</v>
      </c>
      <c r="VR29" s="3">
        <v>0</v>
      </c>
      <c r="VS29" s="3">
        <v>0</v>
      </c>
      <c r="VT29" s="3">
        <v>0</v>
      </c>
      <c r="VU29" s="3">
        <v>0</v>
      </c>
      <c r="VV29" s="3">
        <v>1</v>
      </c>
      <c r="VW29" s="3">
        <v>0</v>
      </c>
      <c r="VX29" s="3">
        <v>0</v>
      </c>
      <c r="VY29" s="3">
        <v>0</v>
      </c>
      <c r="VZ29" s="3">
        <v>0</v>
      </c>
      <c r="WA29" s="3">
        <v>0</v>
      </c>
      <c r="WC29" s="3">
        <v>0</v>
      </c>
      <c r="WD29" s="3">
        <v>0</v>
      </c>
      <c r="WE29" s="3">
        <v>2</v>
      </c>
      <c r="WF29" s="3">
        <v>0</v>
      </c>
      <c r="WG29" s="3">
        <v>2</v>
      </c>
      <c r="WH29" s="3">
        <v>0</v>
      </c>
      <c r="WI29" s="3">
        <v>0</v>
      </c>
      <c r="WJ29" s="3">
        <v>0</v>
      </c>
      <c r="WK29" s="3">
        <v>0</v>
      </c>
      <c r="WL29" s="3">
        <v>0</v>
      </c>
      <c r="WM29" s="3">
        <v>1</v>
      </c>
      <c r="WN29" s="3">
        <v>0</v>
      </c>
      <c r="WO29" s="3">
        <v>0</v>
      </c>
      <c r="WP29" s="3">
        <v>0</v>
      </c>
      <c r="WQ29" s="3">
        <v>0</v>
      </c>
      <c r="WR29" s="3" t="str">
        <f>IF(COUNTBLANK(VO29:WQ29)&gt;0, "", SUM(VQ29:WJ29))</f>
        <v/>
      </c>
      <c r="WS29" s="3" t="str">
        <f>IF(COUNTBLANK(VO29:WQ29)&gt;0, "", SUM(VQ29:VZ29))</f>
        <v/>
      </c>
      <c r="WT29" s="3" t="str">
        <f>IF(COUNTBLANK(VO29:WQ29)&gt;0, "", SUM(WA29:WL29))</f>
        <v/>
      </c>
      <c r="WU29" s="3" t="str">
        <f>IF(COUNTBLANK(VO29:WQ29)&gt;0, "", SUM(WK29:WL29))</f>
        <v/>
      </c>
      <c r="WV29" s="3">
        <f>IF(COUNTA(VO29:WQ29)=0, "", IF(AND(OR(VO29=1, VP29=1), OR(VQ29&gt;=1, VR29&gt;=1, VS29&gt;=1, VT29&gt;=1, VU29&gt;=1), OR(VV29&gt;=1, VW29&gt;=1), COUNTIF(VX29:WD29, "&gt;=1")&gt;=2, COUNTIF(WE29:WJ29, "&gt;=1")&gt;=2, OR(WN29=1, WN29=2), OR(WO29&gt;=1, WP29&gt;=1), WQ29&lt;1), 1, 0))</f>
        <v>0</v>
      </c>
      <c r="WW29" s="3" t="str">
        <f>IF(COUNTBLANK(VO29:WQ29)&gt;0, "", SUM(VQ29:VU29))</f>
        <v/>
      </c>
      <c r="WX29" s="3" t="str">
        <f>IF(COUNTBLANK(VO29:WQ29)&gt;0, "", SUM(VV29:VW29))</f>
        <v/>
      </c>
      <c r="WY29" s="3" t="str">
        <f>IF(COUNTBLANK(VO29:WQ29)&gt;0, "", SUM(VX29:WD29))</f>
        <v/>
      </c>
      <c r="WZ29" s="3" t="str">
        <f>IF(COUNTBLANK(VO29:WQ29)&gt;0, "", SUM(WE29:WJ29))</f>
        <v/>
      </c>
      <c r="XA29" s="2" t="s">
        <v>530</v>
      </c>
      <c r="XB29" s="3">
        <v>1</v>
      </c>
      <c r="XC29" s="3">
        <v>0</v>
      </c>
      <c r="XD29" s="3">
        <v>0</v>
      </c>
      <c r="XE29" s="3">
        <v>0</v>
      </c>
      <c r="XF29" s="3">
        <v>0</v>
      </c>
      <c r="XG29" s="3">
        <v>0</v>
      </c>
      <c r="XH29" s="3">
        <v>0</v>
      </c>
      <c r="XI29" s="3">
        <v>0</v>
      </c>
      <c r="XJ29" s="3">
        <v>0</v>
      </c>
      <c r="XK29" s="3">
        <v>0</v>
      </c>
      <c r="XL29" s="3">
        <f>IF(COUNTBLANK(XB29:XJ29)&gt;0, "", SUM(XB29:XJ29))</f>
        <v>1</v>
      </c>
      <c r="XM29" s="2" t="s">
        <v>530</v>
      </c>
      <c r="XN29" s="3">
        <v>1</v>
      </c>
      <c r="XO29" s="3">
        <v>0</v>
      </c>
      <c r="XP29" s="3">
        <v>1</v>
      </c>
      <c r="XQ29" s="3">
        <v>0</v>
      </c>
      <c r="XR29" s="3">
        <v>0</v>
      </c>
      <c r="XS29" s="3">
        <v>1</v>
      </c>
      <c r="XT29" s="3">
        <v>0</v>
      </c>
      <c r="XU29" s="3">
        <f>IF(COUNTBLANK(XN29:XT29)&gt;0, "", SUM(XN29:XT29))</f>
        <v>3</v>
      </c>
      <c r="XV29" s="2" t="s">
        <v>530</v>
      </c>
      <c r="XW29" s="3">
        <v>4</v>
      </c>
      <c r="XX29" s="3">
        <v>5</v>
      </c>
      <c r="XY29" s="3">
        <v>5</v>
      </c>
      <c r="XZ29" s="5">
        <v>5</v>
      </c>
      <c r="YA29" s="5">
        <v>3.6</v>
      </c>
      <c r="YB29" s="5">
        <v>5</v>
      </c>
      <c r="YC29" s="5">
        <v>5</v>
      </c>
      <c r="YD29" s="5">
        <v>5</v>
      </c>
      <c r="YE29" s="5">
        <v>5</v>
      </c>
      <c r="YF29" s="5">
        <v>5</v>
      </c>
      <c r="YG29" s="5">
        <v>5</v>
      </c>
      <c r="YH29" s="5">
        <v>5</v>
      </c>
      <c r="YI29" s="5">
        <v>5</v>
      </c>
      <c r="YJ29" s="5">
        <v>5</v>
      </c>
      <c r="YK29" s="5">
        <v>5</v>
      </c>
      <c r="YL29" s="5">
        <v>3.6</v>
      </c>
      <c r="YM29" s="5">
        <v>5</v>
      </c>
      <c r="YN29" s="5">
        <v>3.6</v>
      </c>
      <c r="YO29" s="5">
        <v>5</v>
      </c>
      <c r="YP29" s="5">
        <f>IF(COUNTBLANK(XW29:YO29)&gt;0, "", SUM(XW29:YO29))</f>
        <v>89.799999999999983</v>
      </c>
      <c r="YQ29" s="5">
        <f>IF(COUNTBLANK(XW29:YO29)&gt;0, "", SUM(XY29,XZ29,YA29,YB29,YC29,YF29,YJ29,YN29,YO29))</f>
        <v>42.2</v>
      </c>
      <c r="YR29" s="5">
        <f>IF(COUNTBLANK(XW29:YO29)&gt;0, "", SUM(XW29,XX29,YK29,YL29,YM29))</f>
        <v>22.6</v>
      </c>
      <c r="YS29" s="5">
        <f>IF(COUNTBLANK(XW29:YO29)&gt;0, "", SUM(YD29,YE29,YG29,YH29,YI29))</f>
        <v>25</v>
      </c>
      <c r="YT29" s="2">
        <v>45368</v>
      </c>
      <c r="YU29" s="3">
        <v>0</v>
      </c>
      <c r="YV29" s="3">
        <v>0</v>
      </c>
      <c r="YW29" s="3">
        <v>0</v>
      </c>
      <c r="YX29" s="3">
        <v>0</v>
      </c>
      <c r="YY29" s="3">
        <v>0</v>
      </c>
      <c r="YZ29" s="3">
        <v>0</v>
      </c>
      <c r="ZA29" s="3">
        <v>0</v>
      </c>
      <c r="ZB29" s="3">
        <v>0</v>
      </c>
      <c r="ZC29" s="3">
        <v>0</v>
      </c>
      <c r="ZD29" s="3">
        <v>0</v>
      </c>
      <c r="ZE29" s="3">
        <v>0</v>
      </c>
      <c r="ZF29" s="3">
        <v>0</v>
      </c>
      <c r="ZG29" s="3">
        <v>0</v>
      </c>
      <c r="ZH29" s="3">
        <v>0</v>
      </c>
      <c r="ZI29" s="3">
        <v>10</v>
      </c>
      <c r="ZJ29" s="3">
        <v>0</v>
      </c>
      <c r="ZK29" s="3">
        <v>0</v>
      </c>
      <c r="ZL29" s="3">
        <v>0</v>
      </c>
      <c r="ZM29" s="3">
        <v>0</v>
      </c>
      <c r="ZN29" s="3">
        <v>0</v>
      </c>
      <c r="ZO29" s="3">
        <v>0</v>
      </c>
      <c r="ZP29" s="3">
        <v>0</v>
      </c>
      <c r="ZQ29" s="3">
        <v>0</v>
      </c>
      <c r="ZR29" s="3">
        <v>0</v>
      </c>
      <c r="ZS29" s="3">
        <v>0</v>
      </c>
      <c r="ZT29" s="3">
        <v>0</v>
      </c>
      <c r="ZU29" s="3">
        <v>0</v>
      </c>
      <c r="ZV29" s="3">
        <v>0</v>
      </c>
      <c r="ZW29" s="26">
        <f>IF(COUNTBLANK(YU29:ZV29)&gt;0, "", AVERAGE(YU29:ZV29))</f>
        <v>0.35714285714285715</v>
      </c>
      <c r="ZX29" s="26">
        <f>IF(COUNTA(YU29:ZV29)=0, "", AVERAGE(YV29,ZH29,ZI29,ZJ29,ZK29,ZL29,ZN29,ZP29,ZQ29))</f>
        <v>1.1111111111111112</v>
      </c>
      <c r="ZY29" s="26">
        <f>IF(COUNTA(YU29:ZV29)=0, "", AVERAGE(YW29,YX29,YY29,YZ29,ZB29,ZD29,ZS29,ZT29))</f>
        <v>0</v>
      </c>
      <c r="ZZ29" s="26">
        <f>IF(COUNTA(YU29:ZV29)=0, "", AVERAGE(ZA29,ZE29,ZF29,ZG29,ZU29,ZV29))</f>
        <v>0</v>
      </c>
      <c r="AAA29" s="2" t="s">
        <v>530</v>
      </c>
      <c r="AAB29" s="3">
        <v>1</v>
      </c>
      <c r="AAC29" s="3">
        <v>2</v>
      </c>
      <c r="AAD29" s="3">
        <v>2</v>
      </c>
      <c r="AAE29" s="3">
        <v>1</v>
      </c>
      <c r="AAF29" s="3">
        <v>2</v>
      </c>
      <c r="AAG29" s="3">
        <v>1</v>
      </c>
      <c r="AAH29" s="3">
        <v>2</v>
      </c>
      <c r="AAI29" s="3">
        <v>2</v>
      </c>
      <c r="AAJ29" s="3">
        <v>1</v>
      </c>
      <c r="AAK29" s="3">
        <v>2</v>
      </c>
      <c r="AAL29" s="3">
        <v>2</v>
      </c>
      <c r="AAM29" s="3">
        <v>2</v>
      </c>
      <c r="AAN29" s="3">
        <v>3</v>
      </c>
      <c r="AAO29" s="3">
        <v>2</v>
      </c>
      <c r="AAP29" s="3">
        <v>1</v>
      </c>
      <c r="AAQ29" s="3">
        <v>3</v>
      </c>
      <c r="AAR29" s="3">
        <v>1</v>
      </c>
      <c r="AAS29" s="3">
        <v>2</v>
      </c>
      <c r="AAT29" s="3">
        <v>3</v>
      </c>
      <c r="AAU29" s="3">
        <v>2</v>
      </c>
      <c r="AAV29" s="3">
        <v>1</v>
      </c>
      <c r="AAW29" s="3">
        <v>3</v>
      </c>
      <c r="AAX29" s="3">
        <v>2</v>
      </c>
      <c r="AAY29" s="3">
        <v>2</v>
      </c>
      <c r="AAZ29" s="3">
        <v>1</v>
      </c>
      <c r="ABA29" s="3">
        <v>1</v>
      </c>
      <c r="ABB29" s="3">
        <v>2</v>
      </c>
      <c r="ABC29" s="3">
        <v>3</v>
      </c>
      <c r="ABD29" s="3">
        <v>1</v>
      </c>
      <c r="ABE29" s="3">
        <v>1</v>
      </c>
      <c r="ABF29" s="3">
        <f>IF(SUM(AAB29:AAJ29,AAL29:AAP29,AAR29:AAV29,AAX29:ABC29)=0, "", SUM(AAB29:AAJ29,AAL29:AAP29,AAR29:AAV29,AAX29:ABC29))</f>
        <v>44</v>
      </c>
      <c r="ABG29" s="3">
        <f>IF(SUM(ABJ29, ABK29, ABL29, ABM29, ABN29)=0, "", IF(OR(ABJ29&gt;=8, ABK29&gt;=10, ABL29&gt;=13, ABM29&gt;=10, ABN29&gt;=15), 1, 0))</f>
        <v>1</v>
      </c>
      <c r="ABH29" s="3">
        <f>IF(SUM(AAB29:AAC29,AAE29,AAF29,AAG29,AAH29,AAN29,AAT29,ABA29,ABC29)=0, "", SUM(AAB29:AAC29,AAE29,AAF29,AAG29,AAH29,AAN29,AAT29,ABA29,ABC29))</f>
        <v>19</v>
      </c>
      <c r="ABI29" s="3">
        <f>IF(SUM(AAD29,AAI29:AAJ29,AAL29:AAM29,AAO29:AAP29,AAR29:AAS29,AAU29:AAV29,AAX29:AAZ29,ABB29)=0, "", SUM(AAD29,AAI29:AAJ29,AAL29:AAM29,AAO29:AAP29,AAR29:AAS29,AAU29:AAV29,AAX29:AAZ29,ABB29))</f>
        <v>25</v>
      </c>
      <c r="ABJ29" s="3">
        <f>IF(SUM(AAU29:AAV29,AAX29:AAY29,ABB29)=0, "", SUM(AAU29:AAV29,AAX29:AAY29,ABB29))</f>
        <v>9</v>
      </c>
      <c r="ABK29" s="3">
        <f>IF(SUM(AAJ29,AAL29:AAM29,AAP29,AAR29)=0, "", SUM(AAJ29,AAL29:AAM29,AAP29,AAR29))</f>
        <v>7</v>
      </c>
      <c r="ABL29" s="3">
        <f>IF(SUM(AAD29,AAI29,AAO29,AAS29,AAZ29)=0, "", SUM(AAD29,AAI29,AAO29,AAS29,AAZ29))</f>
        <v>9</v>
      </c>
      <c r="ABM29" s="3">
        <f>IF(SUM(AAB29:AAC29,AAE29,AAG29,ABA29)=0, "", SUM(AAB29:AAC29,AAE29,AAG29,ABA29))</f>
        <v>6</v>
      </c>
      <c r="ABN29" s="3">
        <f>IF(SUM(AAF29,AAH29,AAN29,AAT29,ABC29)=0, "", SUM(AAF29,AAH29,AAN29,AAT29,ABC29))</f>
        <v>13</v>
      </c>
      <c r="ABO29" s="3">
        <f>IF(ABJ29="", "", IF(ABJ29&gt;=8, 1, 0))</f>
        <v>1</v>
      </c>
      <c r="ABP29" s="3">
        <f>IF(ABK29="", "", IF(ABK29&gt;=10, 1, 0))</f>
        <v>0</v>
      </c>
      <c r="ABQ29" s="3">
        <f>IF(ABL29="", "", IF(ABL29&gt;=13, 1, 0))</f>
        <v>0</v>
      </c>
      <c r="ABR29" s="3">
        <f>IF(ABM29="", "", IF(ABM29&gt;=10, 1, 0))</f>
        <v>0</v>
      </c>
      <c r="ABS29" s="3">
        <f>IF(ABN29="", "", IF(ABN29&gt;=15, 1, 0))</f>
        <v>0</v>
      </c>
      <c r="ABT29" s="3">
        <f>IF(AND(AAK29="", AAQ29="", AAW29=""), "", IF(AAK29=5,1,0) + IF(AAQ29=5,1,0) + IF(AAW29=5,1,0))</f>
        <v>0</v>
      </c>
      <c r="ABU29" s="2" t="s">
        <v>530</v>
      </c>
      <c r="ABV29" s="3">
        <v>1</v>
      </c>
      <c r="ABW29" s="3">
        <v>1</v>
      </c>
      <c r="ABX29" s="3">
        <v>2</v>
      </c>
      <c r="ABY29" s="3">
        <v>1</v>
      </c>
      <c r="ABZ29" s="3">
        <v>1</v>
      </c>
      <c r="ACA29" s="3">
        <v>1</v>
      </c>
      <c r="ACB29" s="3">
        <v>1</v>
      </c>
      <c r="ACC29" s="3">
        <v>1</v>
      </c>
      <c r="ACD29" s="3">
        <v>2</v>
      </c>
      <c r="ACE29" s="3">
        <v>2</v>
      </c>
      <c r="ACF29" s="3">
        <v>2</v>
      </c>
      <c r="ACG29" s="3">
        <v>2</v>
      </c>
      <c r="ACH29" s="3">
        <v>2</v>
      </c>
      <c r="ACI29" s="3">
        <v>1</v>
      </c>
      <c r="ACJ29" s="3">
        <v>2</v>
      </c>
      <c r="ACK29" s="3">
        <v>1</v>
      </c>
      <c r="ACL29" s="3">
        <v>2</v>
      </c>
      <c r="ACM29" s="3">
        <v>2</v>
      </c>
      <c r="ACN29" s="3">
        <v>1</v>
      </c>
      <c r="ACO29" s="3">
        <v>2</v>
      </c>
      <c r="ACP29" s="3">
        <v>2</v>
      </c>
      <c r="ACQ29" s="3">
        <v>2</v>
      </c>
      <c r="ACR29" s="3">
        <v>2</v>
      </c>
      <c r="ACS29" s="3">
        <v>1</v>
      </c>
      <c r="ACT29" s="3">
        <v>2</v>
      </c>
      <c r="ACU29" s="3">
        <v>2</v>
      </c>
      <c r="ACV29" s="3">
        <v>1</v>
      </c>
      <c r="ACW29" s="3">
        <v>1</v>
      </c>
      <c r="ACX29" s="3">
        <v>1</v>
      </c>
      <c r="ACY29" s="3">
        <v>1</v>
      </c>
      <c r="ACZ29" s="3">
        <v>1</v>
      </c>
      <c r="ADA29" s="3">
        <v>1</v>
      </c>
      <c r="ADB29" s="3">
        <v>2</v>
      </c>
      <c r="ADC29" s="3">
        <v>1</v>
      </c>
      <c r="ADD29" s="3">
        <v>2</v>
      </c>
      <c r="ADE29" s="3">
        <v>2</v>
      </c>
      <c r="ADF29" s="5">
        <f>IF(COUNTA(ABV29:ADE29)=0, "", SUM(ABV29:ADE29))</f>
        <v>54</v>
      </c>
      <c r="ADG29" s="5">
        <f>IF(COUNTA(ABV29:ADE29)=0, "", SUM(ACF29,ACG29,ACP29,ACR29,ACT29,ACX29))</f>
        <v>11</v>
      </c>
      <c r="ADH29" s="5">
        <f>IF(COUNTA(ABV29:ADE29)=0, "", SUM(ACH29,ACM29,ACO29,ACU29,ADB29))</f>
        <v>10</v>
      </c>
      <c r="ADI29" s="5">
        <f>IF(COUNTA(ABV29:ADE29)=0, "", SUM(ABX29,ACI29,ACN29,ACS29,ACV29,ADA29))</f>
        <v>7</v>
      </c>
      <c r="ADJ29" s="5">
        <f>IF(COUNTA(ABV29:ADE29)=0, "", SUM(ABW29,ACA29,ACC29,ACE29,ACL29,ADC29))</f>
        <v>8</v>
      </c>
      <c r="ADK29" s="5">
        <f>IF(COUNTA(ABV29:ADE29)=0, "", SUM(ACJ29,ACK29,ACQ29,ACW29,ACY29,ACZ29,ADD29,ADE29))</f>
        <v>12</v>
      </c>
      <c r="ADL29" s="5">
        <f>IF(COUNTA(ABV29:ADE29)=0, "", SUM(ABV29,ABY29,ABZ29,ACB29,ACD29))</f>
        <v>6</v>
      </c>
      <c r="ADM29" s="2" t="s">
        <v>530</v>
      </c>
      <c r="ADN29" s="3">
        <v>2</v>
      </c>
      <c r="ADO29" s="3">
        <v>2</v>
      </c>
      <c r="ADP29" s="3">
        <v>3</v>
      </c>
      <c r="ADQ29" s="3">
        <v>2</v>
      </c>
      <c r="ADR29" s="3">
        <v>1</v>
      </c>
      <c r="ADS29" s="3">
        <v>4</v>
      </c>
      <c r="ADT29" s="3">
        <v>2</v>
      </c>
      <c r="ADU29" s="3">
        <v>3</v>
      </c>
      <c r="ADV29" s="3">
        <v>3</v>
      </c>
      <c r="ADW29" s="3">
        <v>2</v>
      </c>
      <c r="ADX29" s="3">
        <v>2</v>
      </c>
      <c r="ADY29" s="3">
        <v>2</v>
      </c>
      <c r="ADZ29" s="3">
        <v>2</v>
      </c>
      <c r="AEA29" s="3">
        <v>3</v>
      </c>
      <c r="AEB29" s="3">
        <v>1</v>
      </c>
      <c r="AEC29" s="3">
        <v>1</v>
      </c>
      <c r="AED29" s="3">
        <v>2</v>
      </c>
      <c r="AEE29" s="3">
        <v>1</v>
      </c>
      <c r="AEF29" s="3">
        <v>2</v>
      </c>
      <c r="AEG29" s="3">
        <v>4</v>
      </c>
      <c r="AEH29" s="3">
        <f>IF(COUNTA(ADN29:AEG29)=0, "", SUM(ADN29:AEG29))</f>
        <v>44</v>
      </c>
      <c r="AEJ29" s="2">
        <v>45318</v>
      </c>
      <c r="AEQ29" s="2">
        <v>45268</v>
      </c>
      <c r="AER29" s="3">
        <v>0</v>
      </c>
      <c r="AES29" s="3">
        <v>0</v>
      </c>
      <c r="AET29" s="3">
        <v>0</v>
      </c>
      <c r="AEU29" s="3">
        <v>0</v>
      </c>
      <c r="AEV29" s="3">
        <v>3</v>
      </c>
      <c r="AEW29" s="3">
        <v>0</v>
      </c>
      <c r="AEX29" s="3">
        <v>2</v>
      </c>
      <c r="AEY29" s="3">
        <v>0</v>
      </c>
      <c r="AEZ29" s="3">
        <v>3</v>
      </c>
      <c r="AFA29" s="3">
        <v>1</v>
      </c>
      <c r="AFB29" s="3">
        <v>1</v>
      </c>
      <c r="AFC29" s="3">
        <v>0</v>
      </c>
      <c r="AFD29" s="3">
        <v>0</v>
      </c>
      <c r="AFE29" s="3">
        <v>0</v>
      </c>
      <c r="AFF29" s="3">
        <v>3</v>
      </c>
      <c r="AFG29" s="3">
        <v>0</v>
      </c>
      <c r="AFH29" s="3">
        <v>2</v>
      </c>
      <c r="AFI29" s="3">
        <v>0</v>
      </c>
      <c r="AFJ29" s="3">
        <v>0</v>
      </c>
      <c r="AFK29" s="3">
        <v>3</v>
      </c>
      <c r="AFL29" s="3">
        <v>0</v>
      </c>
      <c r="AFM29" s="3">
        <v>0</v>
      </c>
      <c r="AFN29" s="3">
        <v>0</v>
      </c>
      <c r="AFO29" s="3">
        <v>0</v>
      </c>
      <c r="AFP29" s="3">
        <v>0</v>
      </c>
      <c r="AFQ29" s="3">
        <v>0</v>
      </c>
      <c r="AFR29" s="3">
        <v>0</v>
      </c>
      <c r="AFS29" s="3">
        <v>0</v>
      </c>
      <c r="AFT29" s="3">
        <v>0</v>
      </c>
      <c r="AFU29" s="3">
        <v>0</v>
      </c>
      <c r="AFV29" s="3">
        <v>4</v>
      </c>
      <c r="AFW29" s="3">
        <f>IF(COUNTA(AER29:AFU29)=0, "", SUM(AER29:AFU29))</f>
        <v>18</v>
      </c>
      <c r="AGI29"/>
      <c r="AHC29"/>
      <c r="AHT29" s="3" t="str">
        <f>IF(COUNTBLANK(AHJ29:AHS29)&gt;0, "", SUM(AHJ29:AHS29))</f>
        <v/>
      </c>
      <c r="AHU29" s="3" t="str">
        <f>IF(COUNTBLANK(AHJ29:AHS29)&gt;0, "", SUM(AHN29,AHS29))</f>
        <v/>
      </c>
      <c r="AHV29" s="3" t="str">
        <f>IF(COUNTBLANK(AHJ29:AHS29)&gt;0, "", SUM(AHL29,AHO29))</f>
        <v/>
      </c>
      <c r="AHW29" s="3" t="str">
        <f>IF(COUNTBLANK(AHJ29:AHS29)&gt;0, "", SUM(AHP29,AHR29))</f>
        <v/>
      </c>
      <c r="AHX29" s="3" t="str">
        <f>IF(COUNTBLANK(AHJ29:AHS29)&gt;0, "", SUM(AHM29,AHQ29))</f>
        <v/>
      </c>
      <c r="AHY29" s="3" t="str">
        <f>IF(COUNTBLANK(AHJ29:AHS29)&gt;0, "", SUM(AHJ29:AHK29))</f>
        <v/>
      </c>
      <c r="AIU29" s="3" t="s">
        <v>1625</v>
      </c>
      <c r="AIV29" s="3" t="s">
        <v>1625</v>
      </c>
      <c r="AIW29" s="3" t="s">
        <v>1625</v>
      </c>
      <c r="AJI29" s="3" t="str">
        <f>IF(COUNTBLANK(AIY29:AJG29)&gt;0, "", SUM(AIY29:AJG29))</f>
        <v/>
      </c>
      <c r="AJR29" s="3" t="str">
        <f>IF(COUNTBLANK(AJK29:AJQ29)&gt;0, "", SUM(AJK29:AJQ29))</f>
        <v/>
      </c>
    </row>
    <row r="30" spans="1:954" ht="15" customHeight="1" x14ac:dyDescent="0.3">
      <c r="A30" s="3">
        <v>312666</v>
      </c>
      <c r="B30" s="3" t="s">
        <v>2009</v>
      </c>
      <c r="C30" s="2">
        <v>44616</v>
      </c>
      <c r="D30" s="3">
        <v>0</v>
      </c>
      <c r="E30" s="3">
        <v>0</v>
      </c>
      <c r="F30" s="3">
        <v>0</v>
      </c>
      <c r="G30" s="3">
        <v>0</v>
      </c>
      <c r="H30" s="3">
        <v>0</v>
      </c>
      <c r="I30" s="3">
        <v>0</v>
      </c>
      <c r="J30" s="3">
        <v>0</v>
      </c>
      <c r="K30" s="3">
        <v>0</v>
      </c>
      <c r="L30" s="3">
        <v>0</v>
      </c>
      <c r="M30" s="3">
        <v>0</v>
      </c>
      <c r="N30" s="3">
        <v>0</v>
      </c>
      <c r="O30" s="3">
        <v>0</v>
      </c>
      <c r="P30" s="3">
        <v>0</v>
      </c>
      <c r="Q30" s="3">
        <v>0</v>
      </c>
      <c r="R30" s="3">
        <v>0</v>
      </c>
      <c r="S30" s="3">
        <v>0</v>
      </c>
      <c r="T30" s="3">
        <v>0</v>
      </c>
      <c r="U30" s="3">
        <v>0</v>
      </c>
      <c r="V30" s="3">
        <f>IF(COUNTA(D30,F30,H30,J30,L30,N30,P30,R30,T30)=0, "", IF(OR(D30=1,F30=1,H30=1,J30=1,L30=1,N30=1,P30=1,R30=1,T30=1), 1, 0))</f>
        <v>0</v>
      </c>
      <c r="W30" s="3">
        <f>IF(COUNTA(E30,G30,I30,K30,M30,O30,Q30,S30,U30)=0, "", IF(OR(E30=1,G30=1,I30=1,K30=1,M30=1,O30=1,Q30=1,S30=1,U30=1), 1, 0))</f>
        <v>0</v>
      </c>
      <c r="X30" s="3">
        <v>0</v>
      </c>
      <c r="Y30" s="3">
        <v>1</v>
      </c>
      <c r="Z30" s="3">
        <v>1</v>
      </c>
      <c r="AA30" s="3">
        <v>1</v>
      </c>
      <c r="AB30" s="3">
        <f>IF(AG30&lt;&gt;"", 1, 0)</f>
        <v>1</v>
      </c>
      <c r="AC30" s="3">
        <f>IF(AH30&lt;&gt;"", 1, 0)</f>
        <v>1</v>
      </c>
      <c r="AD30" s="3">
        <v>0</v>
      </c>
      <c r="AE30" s="7" t="s">
        <v>533</v>
      </c>
      <c r="AF30" s="2">
        <v>44955</v>
      </c>
      <c r="AG30" s="8" t="s">
        <v>102</v>
      </c>
      <c r="AH30" s="8">
        <v>45055</v>
      </c>
      <c r="AJ30" s="3">
        <f>IF(OR(ISBLANK(AE30), ISBLANK(AG30)), "", AG30 - AE30)</f>
        <v>8</v>
      </c>
      <c r="AK30" s="9">
        <v>44625</v>
      </c>
      <c r="AL30" s="3">
        <f>IF(OR(ISBLANK(AG30), ISBLANK(AK30)), "", AK30 - AG30)</f>
        <v>-3</v>
      </c>
      <c r="AM30" s="2">
        <v>44912</v>
      </c>
      <c r="AN30" s="10">
        <f>IF(OR(ISBLANK(AM30), ISBLANK(AF30)), "", AF30 - AM30)</f>
        <v>43</v>
      </c>
      <c r="AO30" s="2">
        <v>44620</v>
      </c>
      <c r="AP30" s="2">
        <v>33771</v>
      </c>
      <c r="AQ30" s="3">
        <f>IF(OR(ISBLANK(AO30), ISBLANK(AP30)), "", DATEDIF(AP30, AO30, "Y"))</f>
        <v>29</v>
      </c>
      <c r="AR30" t="s">
        <v>531</v>
      </c>
      <c r="AS30">
        <f>IF(ISBLANK(AR30), "", IF(AR30="ישראל", 1, 2))</f>
        <v>2</v>
      </c>
      <c r="AT30" t="s">
        <v>531</v>
      </c>
      <c r="AU30" t="s">
        <v>531</v>
      </c>
      <c r="AV30" s="3">
        <v>1994</v>
      </c>
      <c r="AW30" s="3">
        <v>1</v>
      </c>
      <c r="AX30" s="3">
        <v>1</v>
      </c>
      <c r="AY30" s="3">
        <v>17</v>
      </c>
      <c r="AZ30" s="3">
        <f>IF(ISBLANK(AY30), "", IF(AY30&lt;=8, 1, IF(AY30&lt;=12, 2, 3)))</f>
        <v>3</v>
      </c>
      <c r="BA30" s="3">
        <v>16</v>
      </c>
      <c r="BB30" s="3">
        <f>IF(ISBLANK(BA30), "", IF(BA30&lt;=8, 1, IF(BA30&lt;=12, 2, 3)))</f>
        <v>3</v>
      </c>
      <c r="BC30" t="s">
        <v>240</v>
      </c>
      <c r="BD30" t="s">
        <v>532</v>
      </c>
      <c r="BE30" s="3">
        <v>2</v>
      </c>
      <c r="BG30" s="3">
        <v>4</v>
      </c>
      <c r="BH30" s="2" t="s">
        <v>533</v>
      </c>
      <c r="BI30" s="3">
        <v>1</v>
      </c>
      <c r="BJ30" s="3">
        <v>2</v>
      </c>
      <c r="BK30" s="3">
        <v>3</v>
      </c>
      <c r="BL30" s="3">
        <v>1</v>
      </c>
      <c r="BM30" s="3">
        <v>3</v>
      </c>
      <c r="BN30" s="3">
        <v>1</v>
      </c>
      <c r="BO30" s="3">
        <v>2</v>
      </c>
      <c r="BP30" s="3">
        <v>1</v>
      </c>
      <c r="BQ30" s="3">
        <v>1</v>
      </c>
      <c r="BR30" s="3">
        <v>2</v>
      </c>
      <c r="BS30" s="3">
        <v>1</v>
      </c>
      <c r="BT30" s="3">
        <v>1</v>
      </c>
      <c r="BU30" s="3">
        <v>2</v>
      </c>
      <c r="BV30" s="3">
        <v>3</v>
      </c>
      <c r="BW30" s="3">
        <v>1</v>
      </c>
      <c r="BX30" s="3">
        <v>2</v>
      </c>
      <c r="BY30" s="3">
        <v>1</v>
      </c>
      <c r="BZ30" s="3">
        <v>3</v>
      </c>
      <c r="CA30" s="3">
        <v>2</v>
      </c>
      <c r="CB30" s="3">
        <v>2</v>
      </c>
      <c r="CC30" s="3">
        <v>1</v>
      </c>
      <c r="CD30" s="3">
        <v>3</v>
      </c>
      <c r="CE30" s="3">
        <v>1</v>
      </c>
      <c r="CF30" s="3">
        <v>2</v>
      </c>
      <c r="CG30" s="3">
        <v>2</v>
      </c>
      <c r="CH30" s="3">
        <v>1</v>
      </c>
      <c r="CI30" s="3">
        <v>2</v>
      </c>
      <c r="CJ30" s="3">
        <v>2</v>
      </c>
      <c r="CK30" s="3">
        <v>2</v>
      </c>
      <c r="CL30" s="3">
        <v>2</v>
      </c>
      <c r="CM30" s="3">
        <f>IF(SUM(BI30:BQ30,BS30:BW30,BY30:CC30,CE30:CJ30)=0, "", SUM(BI30:BQ30,BS30:BW30,BY30:CC30,CE30:CJ30))</f>
        <v>42</v>
      </c>
      <c r="CN30" s="3">
        <f>IF(SUM(CQ30, CR30, CS30, CT30, CU30)=0, "", IF(OR(CQ30&gt;=8, CR30&gt;=10, CS30&gt;=13, CT30&gt;=10, CU30&gt;=15), 1, 0))</f>
        <v>1</v>
      </c>
      <c r="CO30" s="3">
        <f>IF(SUM(BI30:BJ30,BL30,BM30,BN30,BO30,BU30,CA30,CH30,CJ30)=0, "", SUM(BI30:BJ30,BL30,BM30,BN30,BO30,BU30,CA30,CH30,CJ30))</f>
        <v>17</v>
      </c>
      <c r="CP30" s="3">
        <f>IF(SUM(BK30,BP30:BQ30,BS30:BT30,BV30:BW30,BY30:BZ30,CB30:CC30,CE30:CG30,CI30)=0, "", SUM(BK30,BP30:BQ30,BS30:BT30,BV30:BW30,BY30:BZ30,CB30:CC30,CE30:CG30,CI30))</f>
        <v>25</v>
      </c>
      <c r="CQ30" s="3">
        <f>IF(SUM(CB30:CC30,CE30:CF30,CI30)=0, "", SUM(CB30:CC30,CE30:CF30,CI30))</f>
        <v>8</v>
      </c>
      <c r="CR30" s="3">
        <f>IF(SUM(BQ30,BS30:BT30,BW30,BY30)=0, "", SUM(BQ30,BS30:BT30,BW30,BY30))</f>
        <v>5</v>
      </c>
      <c r="CS30" s="3">
        <f>IF(SUM(BK30,BP30,BV30,BZ30,CG30)=0, "", SUM(BK30,BP30,BV30,BZ30,CG30))</f>
        <v>12</v>
      </c>
      <c r="CT30" s="3">
        <f>IF(SUM(BI30:BJ30,BL30,BN30,CH30)=0, "", SUM(BI30:BJ30,BL30,BN30,CH30))</f>
        <v>6</v>
      </c>
      <c r="CU30" s="3">
        <f>IF(SUM(BM30,BO30,BU30,CA30,CJ30)=0, "", SUM(BM30,BO30,BU30,CA30,CJ30))</f>
        <v>11</v>
      </c>
      <c r="CV30" s="3">
        <f>IF(CQ30="", "", IF(CQ30&gt;=8, 1, 0))</f>
        <v>1</v>
      </c>
      <c r="CW30" s="3">
        <f>IF(CR30="", "", IF(CR30&gt;=10, 1, 0))</f>
        <v>0</v>
      </c>
      <c r="CX30" s="3">
        <f>IF(CS30="", "", IF(CS30&gt;=13, 1, 0))</f>
        <v>0</v>
      </c>
      <c r="CY30" s="3">
        <f>IF(CT30="", "", IF(CT30&gt;=10, 1, 0))</f>
        <v>0</v>
      </c>
      <c r="CZ30" s="3">
        <f>IF(CU30="", "", IF(CU30&gt;=15, 1, 0))</f>
        <v>0</v>
      </c>
      <c r="DA30" s="3">
        <f>IF(AND(BR30="", BX30="", CD30=""), "", IF(BR30=5,1,0) + IF(BX30=5,1,0) + IF(CD30=5,1,0))</f>
        <v>0</v>
      </c>
      <c r="DB30" s="2" t="s">
        <v>533</v>
      </c>
      <c r="DC30" s="5">
        <v>0</v>
      </c>
      <c r="DE30" s="5">
        <v>0</v>
      </c>
      <c r="DG30" s="3">
        <v>4</v>
      </c>
      <c r="DH30" s="6">
        <v>20</v>
      </c>
      <c r="DI30" s="5">
        <v>0</v>
      </c>
      <c r="DK30" s="5">
        <v>0</v>
      </c>
      <c r="DM30" s="5">
        <v>2</v>
      </c>
      <c r="DN30" s="6">
        <v>24</v>
      </c>
      <c r="DO30" s="5">
        <v>0</v>
      </c>
      <c r="DQ30" s="5">
        <v>1</v>
      </c>
      <c r="DS30" s="5">
        <v>1</v>
      </c>
      <c r="DU30" s="5">
        <v>3</v>
      </c>
      <c r="DV30" s="6">
        <v>28</v>
      </c>
      <c r="DW30" s="5">
        <v>0</v>
      </c>
      <c r="DY30" s="5">
        <v>3</v>
      </c>
      <c r="DZ30" s="6">
        <v>26</v>
      </c>
      <c r="EA30" s="5">
        <v>0</v>
      </c>
      <c r="EC30" s="5">
        <v>0</v>
      </c>
      <c r="EE30" s="5">
        <v>0</v>
      </c>
      <c r="EG30" s="5">
        <v>0</v>
      </c>
      <c r="EI30" s="5">
        <v>0</v>
      </c>
      <c r="EK30" s="3">
        <v>1</v>
      </c>
      <c r="EL30" s="3">
        <v>0</v>
      </c>
      <c r="EM30" s="3">
        <v>1</v>
      </c>
      <c r="EN30" s="2" t="s">
        <v>533</v>
      </c>
      <c r="EO30" s="3">
        <v>0</v>
      </c>
      <c r="EP30" s="3">
        <v>0</v>
      </c>
      <c r="EQ30" s="3">
        <v>0</v>
      </c>
      <c r="ER30" s="3">
        <v>0</v>
      </c>
      <c r="ES30" s="3">
        <v>0</v>
      </c>
      <c r="ET30" s="3">
        <v>0</v>
      </c>
      <c r="EU30" s="3">
        <v>0</v>
      </c>
      <c r="EV30" s="3">
        <v>0</v>
      </c>
      <c r="EW30" s="3">
        <v>0</v>
      </c>
      <c r="EX30" s="3">
        <v>0</v>
      </c>
      <c r="EY30" s="3">
        <v>0</v>
      </c>
      <c r="EZ30" s="3">
        <v>0</v>
      </c>
      <c r="FA30" s="3">
        <v>0</v>
      </c>
      <c r="FB30" s="3">
        <v>0</v>
      </c>
      <c r="FC30" s="3">
        <v>0</v>
      </c>
      <c r="FD30" s="3">
        <v>0</v>
      </c>
      <c r="FE30" s="3">
        <v>0</v>
      </c>
      <c r="FF30" s="3">
        <v>0</v>
      </c>
      <c r="FG30" s="3">
        <v>0</v>
      </c>
      <c r="FH30" s="3">
        <v>0</v>
      </c>
      <c r="FI30" s="3">
        <v>0</v>
      </c>
      <c r="FJ30" s="3">
        <v>0</v>
      </c>
      <c r="FK30" s="3">
        <v>0</v>
      </c>
      <c r="FL30" s="2" t="s">
        <v>533</v>
      </c>
      <c r="FM30" s="3">
        <v>3</v>
      </c>
      <c r="FN30" s="3">
        <v>3</v>
      </c>
      <c r="FO30" s="3">
        <v>3</v>
      </c>
      <c r="FP30" s="3">
        <v>3</v>
      </c>
      <c r="FQ30" s="3">
        <v>2</v>
      </c>
      <c r="FR30" s="3">
        <v>3</v>
      </c>
      <c r="FS30" s="4">
        <f>IF(COUNTBLANK(FM30:FR30)&gt;0, "", AVERAGE(FM30:FR30))</f>
        <v>2.8333333333333335</v>
      </c>
      <c r="FT30" s="2" t="s">
        <v>533</v>
      </c>
      <c r="FU30" s="3">
        <v>0</v>
      </c>
      <c r="FV30" s="3">
        <v>0</v>
      </c>
      <c r="FW30" s="3">
        <v>2</v>
      </c>
      <c r="FX30" s="3">
        <v>2</v>
      </c>
      <c r="FY30" s="3">
        <v>0</v>
      </c>
      <c r="FZ30" s="3">
        <v>0</v>
      </c>
      <c r="GA30" s="3">
        <v>0</v>
      </c>
      <c r="GB30" s="3">
        <v>0</v>
      </c>
      <c r="GC30" s="3">
        <v>0</v>
      </c>
      <c r="GD30" s="3">
        <v>1</v>
      </c>
      <c r="GE30" s="3">
        <f>IF(COUNTBLANK(FU30:GC30)&gt;0, "", SUM(FU30:GC30))</f>
        <v>4</v>
      </c>
      <c r="GF30" s="2" t="s">
        <v>533</v>
      </c>
      <c r="GG30" s="3">
        <v>1</v>
      </c>
      <c r="GH30" s="3">
        <v>0</v>
      </c>
      <c r="GI30" s="3">
        <v>0</v>
      </c>
      <c r="GJ30" s="3">
        <v>0</v>
      </c>
      <c r="GK30" s="3">
        <v>0</v>
      </c>
      <c r="GL30" s="3">
        <v>0</v>
      </c>
      <c r="GM30" s="3">
        <v>0</v>
      </c>
      <c r="GN30" s="3">
        <f>IF(COUNTBLANK(GG30:GM30)&gt;0, "", SUM(GG30:GM30))</f>
        <v>1</v>
      </c>
      <c r="GO30" s="2" t="s">
        <v>533</v>
      </c>
      <c r="GP30" s="3">
        <v>1</v>
      </c>
      <c r="GQ30" s="3">
        <v>4</v>
      </c>
      <c r="GR30" s="3">
        <v>4</v>
      </c>
      <c r="GS30" s="3">
        <v>4</v>
      </c>
      <c r="GT30" s="3">
        <v>4</v>
      </c>
      <c r="GU30" s="3">
        <v>3</v>
      </c>
      <c r="GV30" s="3">
        <v>4</v>
      </c>
      <c r="GW30" s="3">
        <v>3</v>
      </c>
      <c r="GX30" s="3">
        <v>5</v>
      </c>
      <c r="GY30" s="3">
        <v>3</v>
      </c>
      <c r="GZ30" s="3">
        <v>4</v>
      </c>
      <c r="HA30" s="3">
        <v>2</v>
      </c>
      <c r="HB30" s="3">
        <v>3</v>
      </c>
      <c r="HC30" s="3">
        <v>4</v>
      </c>
      <c r="HD30" s="3">
        <v>3</v>
      </c>
      <c r="HE30" s="3">
        <v>4</v>
      </c>
      <c r="HF30" s="3">
        <v>4</v>
      </c>
      <c r="HG30" s="3">
        <v>4</v>
      </c>
      <c r="HH30" s="3">
        <v>5</v>
      </c>
      <c r="HI30" s="3">
        <f>IF(COUNTBLANK(GQ30:HH30)&gt;0, "", SUM(GQ30:HH30))</f>
        <v>67</v>
      </c>
      <c r="HJ30" s="2" t="s">
        <v>533</v>
      </c>
      <c r="HK30" s="3">
        <v>2</v>
      </c>
      <c r="HL30" s="3">
        <v>2</v>
      </c>
      <c r="HM30" s="3">
        <v>1</v>
      </c>
      <c r="HN30" s="3">
        <v>3</v>
      </c>
      <c r="HO30" s="3">
        <v>2</v>
      </c>
      <c r="HP30" s="3">
        <v>2</v>
      </c>
      <c r="HQ30" s="3">
        <v>1</v>
      </c>
      <c r="HR30" s="3">
        <v>1</v>
      </c>
      <c r="HS30" s="3">
        <v>1</v>
      </c>
      <c r="HT30" s="3">
        <v>1</v>
      </c>
      <c r="HU30" s="3">
        <v>2</v>
      </c>
      <c r="HV30" s="3">
        <v>2</v>
      </c>
      <c r="HW30" s="3">
        <v>1</v>
      </c>
      <c r="HX30" s="3">
        <v>2</v>
      </c>
      <c r="HY30" s="3">
        <v>1</v>
      </c>
      <c r="HZ30" s="3">
        <v>2</v>
      </c>
      <c r="IA30" s="3">
        <v>2</v>
      </c>
      <c r="IB30" s="3">
        <v>2</v>
      </c>
      <c r="IC30" s="3">
        <v>0</v>
      </c>
      <c r="ID30" s="3">
        <v>1</v>
      </c>
      <c r="IE30" s="3">
        <v>2</v>
      </c>
      <c r="IF30" s="3">
        <v>1</v>
      </c>
      <c r="IG30" s="3">
        <v>1</v>
      </c>
      <c r="IH30" s="3">
        <v>2</v>
      </c>
      <c r="II30" s="3">
        <v>3</v>
      </c>
      <c r="IJ30" s="3">
        <f>IF(COUNTA(HK30:II30)=0, "", SUM(HK30,HL30,HN30,HO30,HP30,HU30,HV30,HX30,HZ30,IA30,IB30,IH30))</f>
        <v>25</v>
      </c>
      <c r="IK30" s="3">
        <f>IF(COUNTA(HK30:II30)=0, "", SUM(HM30,HQ30,HR30,HS30,HT30,HW30,HY30,IC30,ID30,IE30,IF30,IG30,II30))</f>
        <v>15</v>
      </c>
      <c r="IL30" s="3">
        <v>1</v>
      </c>
      <c r="IM30" s="3">
        <v>2</v>
      </c>
      <c r="IN30" s="3">
        <v>1</v>
      </c>
      <c r="IO30" s="3">
        <v>2</v>
      </c>
      <c r="IP30" s="3">
        <v>1</v>
      </c>
      <c r="IQ30" s="3">
        <v>1</v>
      </c>
      <c r="IR30" s="3">
        <v>1</v>
      </c>
      <c r="IS30" s="3">
        <v>2</v>
      </c>
      <c r="IT30" s="3">
        <v>0</v>
      </c>
      <c r="IU30" s="3">
        <v>0</v>
      </c>
      <c r="IV30" s="3">
        <v>1</v>
      </c>
      <c r="IW30" s="3">
        <v>1</v>
      </c>
      <c r="IX30" s="3">
        <v>1</v>
      </c>
      <c r="IY30" s="3">
        <v>1</v>
      </c>
      <c r="IZ30" s="3">
        <v>1</v>
      </c>
      <c r="JA30" s="3">
        <v>2</v>
      </c>
      <c r="JB30" s="3">
        <v>2</v>
      </c>
      <c r="JC30" s="3">
        <v>1</v>
      </c>
      <c r="JD30" s="3">
        <v>0</v>
      </c>
      <c r="JE30" s="3">
        <v>1</v>
      </c>
      <c r="JF30" s="3">
        <v>2</v>
      </c>
      <c r="JG30" s="3">
        <v>1</v>
      </c>
      <c r="JH30" s="3">
        <v>1</v>
      </c>
      <c r="JI30" s="3">
        <v>1</v>
      </c>
      <c r="JJ30" s="3">
        <v>2</v>
      </c>
      <c r="JK30" s="3">
        <f>IF(COUNTA(IL30:JJ30)=0, "", SUM(IL30,IM30,IO30,IP30,IQ30,IV30,IW30,IY30,JA30,JB30,JC30,JI30))</f>
        <v>16</v>
      </c>
      <c r="JL30" s="3">
        <f>IF(COUNTA(IL30:JJ30)=0, "", SUM(IN30,IR30,IS30,IT30,IU30,IX30,IZ30,JD30,JE30,JF30,JG30,JH30,JJ30))</f>
        <v>13</v>
      </c>
      <c r="JM30" s="2" t="s">
        <v>533</v>
      </c>
      <c r="JN30" s="3">
        <v>2</v>
      </c>
      <c r="JO30" s="3">
        <v>2</v>
      </c>
      <c r="JP30" s="3">
        <v>1</v>
      </c>
      <c r="JQ30" s="3">
        <v>1</v>
      </c>
      <c r="JR30" s="3">
        <v>1</v>
      </c>
      <c r="JS30" s="3">
        <v>2</v>
      </c>
      <c r="JT30" s="3">
        <v>2</v>
      </c>
      <c r="JU30" s="3">
        <v>4</v>
      </c>
      <c r="JV30" s="3">
        <v>2</v>
      </c>
      <c r="JW30" s="3">
        <v>2</v>
      </c>
      <c r="JX30" s="3">
        <v>3</v>
      </c>
      <c r="JY30" s="3">
        <v>3</v>
      </c>
      <c r="JZ30" s="3">
        <v>2</v>
      </c>
      <c r="KA30" s="3">
        <v>1</v>
      </c>
      <c r="KB30" s="3">
        <v>1</v>
      </c>
      <c r="KC30" s="3">
        <v>1</v>
      </c>
      <c r="KD30" s="3">
        <v>3</v>
      </c>
      <c r="KE30" s="3">
        <v>2</v>
      </c>
      <c r="KF30" s="3">
        <v>1</v>
      </c>
      <c r="KG30" s="3">
        <v>2</v>
      </c>
      <c r="KH30" s="3">
        <v>3</v>
      </c>
      <c r="KI30" s="3">
        <v>2</v>
      </c>
      <c r="KJ30" s="3">
        <v>2</v>
      </c>
      <c r="KK30" s="3">
        <v>2</v>
      </c>
      <c r="KL30" s="3">
        <v>2</v>
      </c>
      <c r="KM30" s="3">
        <v>2</v>
      </c>
      <c r="KN30" s="3">
        <v>2</v>
      </c>
      <c r="KO30" s="3">
        <v>2</v>
      </c>
      <c r="KP30" s="3">
        <v>3</v>
      </c>
      <c r="KQ30" s="3">
        <v>1</v>
      </c>
      <c r="KR30" s="3">
        <v>2</v>
      </c>
      <c r="KS30" s="3">
        <v>1</v>
      </c>
      <c r="KT30" s="3">
        <v>3</v>
      </c>
      <c r="KU30" s="3">
        <v>3</v>
      </c>
      <c r="KV30" s="3">
        <v>3</v>
      </c>
      <c r="KW30" s="3">
        <v>2</v>
      </c>
      <c r="KX30" s="5">
        <f>IF(COUNTA(JN30:KW30)=0, "", SUM(JN30:KW30))</f>
        <v>73</v>
      </c>
      <c r="KY30" s="5">
        <f>IF(COUNTA(JN30:KW30)=0, "", SUM(JX30,JY30,KH30,KJ30,KL30,KP30))</f>
        <v>16</v>
      </c>
      <c r="KZ30" s="5">
        <f>IF(COUNTA(JN30:KW30)=0, "", SUM(JZ30,KE30,KG30,KM30,KT30))</f>
        <v>11</v>
      </c>
      <c r="LA30" s="5">
        <f>IF(COUNTA(JN30:KW30)=0, "", SUM(JP30,KA30,KF30,KK30,KN30,KS30))</f>
        <v>8</v>
      </c>
      <c r="LB30" s="5">
        <f>IF(COUNTA(JN30:KW30)=0, "", SUM(JO30,JS30,JU30,JW30,KD30,KU30))</f>
        <v>16</v>
      </c>
      <c r="LC30" s="5">
        <f>IF(COUNTA(JN30:KW30)=0, "", SUM(KB30,KC30,KI30,KO30,KQ30,KR30,KV30,KW30))</f>
        <v>14</v>
      </c>
      <c r="LD30" s="5">
        <f>IF(COUNTA(JN30:KW30)=0, "", SUM(JN30,JQ30,JR30,JT30,JV30))</f>
        <v>8</v>
      </c>
      <c r="LE30" s="2">
        <v>44620</v>
      </c>
      <c r="LF30" s="3">
        <v>10</v>
      </c>
      <c r="LG30" s="3">
        <v>30</v>
      </c>
      <c r="LH30" s="3">
        <v>0</v>
      </c>
      <c r="LI30" s="3">
        <v>0</v>
      </c>
      <c r="LJ30" s="3">
        <v>0</v>
      </c>
      <c r="LK30" s="3">
        <v>10</v>
      </c>
      <c r="LL30" s="3">
        <v>0</v>
      </c>
      <c r="LM30" s="3">
        <v>0</v>
      </c>
      <c r="LN30" s="3">
        <v>10</v>
      </c>
      <c r="LO30" s="3">
        <v>0</v>
      </c>
      <c r="LP30" s="3">
        <v>0</v>
      </c>
      <c r="LQ30" s="3">
        <v>0</v>
      </c>
      <c r="LR30" s="3">
        <v>0</v>
      </c>
      <c r="LS30" s="3">
        <v>0</v>
      </c>
      <c r="LT30" s="3">
        <v>10</v>
      </c>
      <c r="LU30" s="3">
        <v>0</v>
      </c>
      <c r="LV30" s="3">
        <v>0</v>
      </c>
      <c r="LW30" s="3">
        <v>0</v>
      </c>
      <c r="LX30" s="3">
        <v>0</v>
      </c>
      <c r="LY30" s="3">
        <v>10</v>
      </c>
      <c r="LZ30" s="3">
        <v>20</v>
      </c>
      <c r="MA30" s="3">
        <v>0</v>
      </c>
      <c r="MB30" s="3">
        <v>20</v>
      </c>
      <c r="MC30" s="3">
        <v>30</v>
      </c>
      <c r="MD30" s="3">
        <v>0</v>
      </c>
      <c r="ME30" s="3">
        <v>20</v>
      </c>
      <c r="MF30" s="3">
        <v>0</v>
      </c>
      <c r="MG30" s="3">
        <v>0</v>
      </c>
      <c r="MH30" s="26">
        <f>IF(COUNTBLANK(LF30:MG30)&gt;0, "", AVERAGE(LF30:MG30))</f>
        <v>6.0714285714285712</v>
      </c>
      <c r="MI30" s="26">
        <f>IF(COUNTA(LF30:MG30)=0, "", AVERAGE(LG30,LS30,LT30,LU30,LV30,LW30,LY30,MA30,MB30))</f>
        <v>7.7777777777777777</v>
      </c>
      <c r="MJ30" s="26">
        <f>IF(COUNTA(LF30:MG30)=0, "", AVERAGE(LH30,LI30,LJ30,LK30,LM30,LO30,MD30,ME30))</f>
        <v>3.75</v>
      </c>
      <c r="MK30" s="26">
        <f>IF(COUNTA(LF30:MG30)=0, "", AVERAGE(LL30,LP30,LQ30,LR30,MF30,MG30))</f>
        <v>0</v>
      </c>
      <c r="ML30" s="2" t="s">
        <v>533</v>
      </c>
      <c r="MM30" s="3">
        <v>2</v>
      </c>
      <c r="MN30" s="3">
        <v>2</v>
      </c>
      <c r="MO30" s="3">
        <v>2</v>
      </c>
      <c r="MP30" s="3">
        <v>2</v>
      </c>
      <c r="MQ30" s="3">
        <v>2</v>
      </c>
      <c r="MR30" s="3">
        <v>2</v>
      </c>
      <c r="MS30" s="3">
        <v>2</v>
      </c>
      <c r="MT30" s="3">
        <v>2</v>
      </c>
      <c r="MU30" s="3">
        <v>2</v>
      </c>
      <c r="MV30" s="3">
        <v>2</v>
      </c>
      <c r="MW30" s="3">
        <v>2</v>
      </c>
      <c r="MX30" s="3">
        <v>3</v>
      </c>
      <c r="MY30" s="3">
        <v>2</v>
      </c>
      <c r="MZ30" s="3">
        <v>3</v>
      </c>
      <c r="NA30" s="3">
        <v>2</v>
      </c>
      <c r="NB30" s="3">
        <v>2</v>
      </c>
      <c r="NC30" s="3">
        <v>2</v>
      </c>
      <c r="ND30" s="3">
        <v>2</v>
      </c>
      <c r="NE30" s="3">
        <v>2</v>
      </c>
      <c r="NF30" s="3">
        <v>2</v>
      </c>
      <c r="NG30" s="3">
        <f>IF(COUNTA(MM30:NF30)=0, "", SUM(MM30:NF30))</f>
        <v>42</v>
      </c>
      <c r="NH30" s="2" t="s">
        <v>533</v>
      </c>
      <c r="NI30" s="3">
        <v>2</v>
      </c>
      <c r="NJ30" s="3">
        <v>4</v>
      </c>
      <c r="NK30" s="3">
        <v>4</v>
      </c>
      <c r="NL30" s="3">
        <v>5</v>
      </c>
      <c r="NM30" s="3">
        <v>2</v>
      </c>
      <c r="NN30" s="3">
        <v>3</v>
      </c>
      <c r="NO30" s="3">
        <v>3</v>
      </c>
      <c r="NP30" s="3">
        <v>4</v>
      </c>
      <c r="NQ30" s="3">
        <v>4</v>
      </c>
      <c r="NR30" s="3">
        <v>3</v>
      </c>
      <c r="NS30" s="3">
        <v>4</v>
      </c>
      <c r="NT30" s="3">
        <v>3</v>
      </c>
      <c r="NU30" s="3">
        <v>4</v>
      </c>
      <c r="NV30" s="3">
        <v>4</v>
      </c>
      <c r="NW30" s="3">
        <v>4</v>
      </c>
      <c r="NX30" s="3">
        <v>2</v>
      </c>
      <c r="NY30" s="3">
        <v>3</v>
      </c>
      <c r="NZ30" s="3">
        <v>4</v>
      </c>
      <c r="OA30" s="3">
        <v>4</v>
      </c>
      <c r="OB30" s="3">
        <v>3</v>
      </c>
      <c r="OC30" s="3">
        <v>4</v>
      </c>
      <c r="OD30" s="3">
        <v>3</v>
      </c>
      <c r="OE30" s="3">
        <v>2</v>
      </c>
      <c r="OF30" s="3">
        <v>2</v>
      </c>
      <c r="OG30" s="3">
        <v>3</v>
      </c>
      <c r="OH30" s="3">
        <v>2</v>
      </c>
      <c r="OI30" s="3">
        <v>3</v>
      </c>
      <c r="OJ30" s="3">
        <v>2</v>
      </c>
      <c r="OK30" s="3">
        <f>IF(COUNTA(NI30:OJ30)=0, "", SUM(NK30,NP30,NS30,NW30,OC30,OG30,OJ30))</f>
        <v>25</v>
      </c>
      <c r="OL30" s="3">
        <f>IF(COUNTA(NI30:OJ30)=0, "", SUM(NJ30,NL30,NQ30,NV30,NZ30,OB30,OD30))</f>
        <v>27</v>
      </c>
      <c r="OM30" s="3">
        <f>IF(COUNTA(NI30:OJ30)=0, "", SUM(NN30,NR30,NU30,NY30,OA30,OF30,OI30))</f>
        <v>22</v>
      </c>
      <c r="ON30" s="3">
        <f>IF(COUNTA(NI30:OJ30)=0, "", SUM(NI30,NM30,NO30,NT30,NX30,OE30,OH30))</f>
        <v>16</v>
      </c>
      <c r="OO30" t="s">
        <v>157</v>
      </c>
      <c r="OP30">
        <v>1</v>
      </c>
      <c r="OQ30" s="2">
        <v>44691</v>
      </c>
      <c r="OR30" s="3">
        <v>10</v>
      </c>
      <c r="OS30" s="3">
        <v>70</v>
      </c>
      <c r="OT30" s="3">
        <v>0</v>
      </c>
      <c r="OU30" s="3">
        <v>0</v>
      </c>
      <c r="OV30" s="3">
        <v>0</v>
      </c>
      <c r="OW30" s="3">
        <v>0</v>
      </c>
      <c r="OX30" s="3">
        <v>0</v>
      </c>
      <c r="OY30" s="3">
        <v>0</v>
      </c>
      <c r="OZ30" s="3">
        <v>10</v>
      </c>
      <c r="PA30" s="3">
        <v>0</v>
      </c>
      <c r="PB30" s="3">
        <v>0</v>
      </c>
      <c r="PC30" s="3">
        <v>0</v>
      </c>
      <c r="PD30" s="3">
        <v>0</v>
      </c>
      <c r="PE30" s="3">
        <v>10</v>
      </c>
      <c r="PF30" s="3">
        <v>10</v>
      </c>
      <c r="PG30" s="3">
        <v>0</v>
      </c>
      <c r="PH30" s="3">
        <v>10</v>
      </c>
      <c r="PI30" s="3">
        <v>0</v>
      </c>
      <c r="PJ30" s="3">
        <v>10</v>
      </c>
      <c r="PK30" s="3">
        <v>10</v>
      </c>
      <c r="PL30" s="3">
        <v>20</v>
      </c>
      <c r="PM30" s="3">
        <v>0</v>
      </c>
      <c r="PN30" s="3">
        <v>20</v>
      </c>
      <c r="PO30" s="3">
        <v>30</v>
      </c>
      <c r="PP30" s="3">
        <v>0</v>
      </c>
      <c r="PQ30" s="3">
        <v>20</v>
      </c>
      <c r="PR30" s="3">
        <v>0</v>
      </c>
      <c r="PS30" s="3">
        <v>0</v>
      </c>
      <c r="PT30" s="26">
        <f>IF(COUNTBLANK(OR30:PS30)&gt;0, "", AVERAGE(OR30:PS30))</f>
        <v>8.2142857142857135</v>
      </c>
      <c r="PU30" s="26">
        <f>IF(COUNTA(OR30:PS30)=0, "", AVERAGE(OS30,PE30,PF30,PG30,PH30,PI30,PK30,PM30,PN30))</f>
        <v>14.444444444444445</v>
      </c>
      <c r="PV30" s="26">
        <f>IF(COUNTA(OR30:PS30)=0, "", AVERAGE(OT30,OU30,OV30,OW30,OY30,PA30,PP30,PQ30))</f>
        <v>2.5</v>
      </c>
      <c r="PW30" s="26">
        <f>IF(COUNTA(OR30:PS30)=0, "", AVERAGE(OX30,PB30,PC30,PD30,PR30,PS30))</f>
        <v>0</v>
      </c>
      <c r="PX30" s="2" t="s">
        <v>187</v>
      </c>
      <c r="PY30" s="3">
        <v>1</v>
      </c>
      <c r="PZ30" s="3">
        <v>1</v>
      </c>
      <c r="QA30" s="3">
        <v>1</v>
      </c>
      <c r="QB30" s="3">
        <v>2</v>
      </c>
      <c r="QC30" s="3">
        <v>2</v>
      </c>
      <c r="QD30" s="3">
        <v>0</v>
      </c>
      <c r="QE30" s="3">
        <v>0</v>
      </c>
      <c r="QF30" s="3">
        <v>0</v>
      </c>
      <c r="QG30" s="3">
        <v>0</v>
      </c>
      <c r="QH30" s="3">
        <v>1</v>
      </c>
      <c r="QI30" s="3">
        <f>IF(COUNTBLANK(PY30:QG30)&gt;0, "", SUM(PY30:QG30))</f>
        <v>7</v>
      </c>
      <c r="QJ30" s="2" t="s">
        <v>534</v>
      </c>
      <c r="QK30" s="3">
        <v>0</v>
      </c>
      <c r="QL30" s="3">
        <v>0</v>
      </c>
      <c r="QM30" s="3">
        <v>2</v>
      </c>
      <c r="QN30" s="3">
        <v>1</v>
      </c>
      <c r="QO30" s="3">
        <v>2</v>
      </c>
      <c r="QP30" s="3">
        <v>0</v>
      </c>
      <c r="QQ30" s="3">
        <v>1</v>
      </c>
      <c r="QR30" s="3">
        <v>1</v>
      </c>
      <c r="QS30" s="3">
        <v>0</v>
      </c>
      <c r="QT30" s="3">
        <v>1</v>
      </c>
      <c r="QU30" s="3">
        <f>IF(COUNTBLANK(QK30:QS30)&gt;0, "", SUM(QK30:QS30))</f>
        <v>7</v>
      </c>
      <c r="QV30" s="2" t="s">
        <v>219</v>
      </c>
      <c r="QW30" s="3">
        <v>1</v>
      </c>
      <c r="QX30" s="3">
        <v>0</v>
      </c>
      <c r="QY30" s="3">
        <v>3</v>
      </c>
      <c r="QZ30" s="3">
        <v>2</v>
      </c>
      <c r="RA30" s="3">
        <v>2</v>
      </c>
      <c r="RB30" s="3">
        <v>1</v>
      </c>
      <c r="RC30" s="3">
        <v>1</v>
      </c>
      <c r="RD30" s="3">
        <v>1</v>
      </c>
      <c r="RE30" s="3">
        <v>0</v>
      </c>
      <c r="RF30" s="3">
        <v>1</v>
      </c>
      <c r="RG30" s="3">
        <f>IF(COUNTBLANK(QW30:RE30)&gt;0, "", SUM(QW30:RE30))</f>
        <v>11</v>
      </c>
      <c r="RH30" s="2" t="s">
        <v>187</v>
      </c>
      <c r="RI30" s="3">
        <v>1</v>
      </c>
      <c r="RJ30" s="3">
        <v>0</v>
      </c>
      <c r="RK30" s="3">
        <v>0</v>
      </c>
      <c r="RL30" s="3">
        <v>0</v>
      </c>
      <c r="RM30" s="3">
        <v>0</v>
      </c>
      <c r="RN30" s="3">
        <v>2</v>
      </c>
      <c r="RO30" s="3">
        <v>0</v>
      </c>
      <c r="RP30" s="3">
        <f>IF(COUNTBLANK(RI30:RO30)&gt;0, "", SUM(RI30:RO30))</f>
        <v>3</v>
      </c>
      <c r="RQ30" s="2" t="s">
        <v>534</v>
      </c>
      <c r="RR30" s="3">
        <v>0</v>
      </c>
      <c r="RS30" s="3">
        <v>0</v>
      </c>
      <c r="RT30" s="3">
        <v>0</v>
      </c>
      <c r="RU30" s="3">
        <v>0</v>
      </c>
      <c r="RV30" s="3">
        <v>0</v>
      </c>
      <c r="RW30" s="3">
        <v>0</v>
      </c>
      <c r="RX30" s="3">
        <v>0</v>
      </c>
      <c r="RY30" s="3">
        <f>IF(COUNTBLANK(RR30:RX30)&gt;0, "", SUM(RR30:RX30))</f>
        <v>0</v>
      </c>
      <c r="RZ30" s="2" t="s">
        <v>219</v>
      </c>
      <c r="SA30" s="3">
        <v>1</v>
      </c>
      <c r="SB30" s="3">
        <v>0</v>
      </c>
      <c r="SC30" s="3">
        <v>1</v>
      </c>
      <c r="SD30" s="3">
        <v>1</v>
      </c>
      <c r="SE30" s="3">
        <v>1</v>
      </c>
      <c r="SF30" s="3">
        <v>1</v>
      </c>
      <c r="SG30" s="3">
        <v>0</v>
      </c>
      <c r="SH30" s="3">
        <f>IF(COUNTBLANK(SA30:SG30)&gt;0, "", SUM(SA30:SG30))</f>
        <v>5</v>
      </c>
      <c r="SI30" s="2" t="s">
        <v>187</v>
      </c>
      <c r="SJ30" s="3">
        <v>2</v>
      </c>
      <c r="SK30" s="3">
        <v>3</v>
      </c>
      <c r="SL30" s="3">
        <v>3</v>
      </c>
      <c r="SM30" s="3">
        <v>3</v>
      </c>
      <c r="SN30" s="3">
        <v>2</v>
      </c>
      <c r="SO30" s="3">
        <v>1</v>
      </c>
      <c r="SP30" s="5">
        <v>4</v>
      </c>
      <c r="SQ30" s="3">
        <v>1</v>
      </c>
      <c r="SR30" s="3">
        <v>4</v>
      </c>
      <c r="SS30" s="3">
        <v>2</v>
      </c>
      <c r="ST30" s="3">
        <v>4</v>
      </c>
      <c r="SU30" s="3">
        <v>5</v>
      </c>
      <c r="SV30" s="3">
        <v>3</v>
      </c>
      <c r="SW30" s="3">
        <v>4</v>
      </c>
      <c r="SX30" s="3">
        <v>4</v>
      </c>
      <c r="SY30" s="3">
        <v>5</v>
      </c>
      <c r="SZ30" s="3">
        <v>1</v>
      </c>
      <c r="TA30" s="3">
        <v>5</v>
      </c>
      <c r="TB30" s="3">
        <v>5</v>
      </c>
      <c r="TC30" s="3">
        <f>IF(COUNTBLANK(SJ30:TB30)&gt;0, "", SUM(SJ30:TB30))</f>
        <v>61</v>
      </c>
      <c r="TD30" s="3">
        <f>IF(COUNTBLANK(SJ30:TB30)&gt;0, "", SUM(SL30,SO30,SR30,SS30,ST30,SU30,SV30,SX30,SY30,TB30))</f>
        <v>36</v>
      </c>
      <c r="TE30" s="3">
        <f>IF(COUNTBLANK(SJ30:TB30)&gt;0, "", SUM(SJ30,SK30,SM30,SN30,SQ30,SW30,SZ30,TA30))</f>
        <v>21</v>
      </c>
      <c r="TF30" s="2" t="s">
        <v>534</v>
      </c>
      <c r="TG30" s="3">
        <v>4</v>
      </c>
      <c r="TH30" s="3">
        <v>4</v>
      </c>
      <c r="TI30" s="3">
        <v>4</v>
      </c>
      <c r="TJ30" s="3">
        <v>3</v>
      </c>
      <c r="TK30" s="3">
        <v>2</v>
      </c>
      <c r="TL30" s="3">
        <v>5</v>
      </c>
      <c r="TM30" s="3">
        <v>4</v>
      </c>
      <c r="TN30" s="3">
        <v>2</v>
      </c>
      <c r="TO30" s="3">
        <v>4</v>
      </c>
      <c r="TP30" s="3">
        <v>3</v>
      </c>
      <c r="TQ30" s="3">
        <v>4</v>
      </c>
      <c r="TR30" s="3">
        <v>5</v>
      </c>
      <c r="TS30" s="3">
        <v>4</v>
      </c>
      <c r="TT30" s="3">
        <v>3</v>
      </c>
      <c r="TU30" s="3">
        <v>5</v>
      </c>
      <c r="TV30" s="3">
        <v>5</v>
      </c>
      <c r="TW30" s="3">
        <v>1</v>
      </c>
      <c r="TX30" s="3">
        <v>5</v>
      </c>
      <c r="TY30" s="3">
        <v>5</v>
      </c>
      <c r="TZ30" s="3">
        <f>IF(COUNTBLANK(TG30:TY30)&gt;0, "", SUM(TG30:TY30))</f>
        <v>72</v>
      </c>
      <c r="UA30" s="3">
        <f>IF(COUNTBLANK(TG30:TY30)&gt;0, "", SUM(TI30,TL30,TO30,TP30,TQ30,TR30,TS30,TU30,TV30,TY30))</f>
        <v>44</v>
      </c>
      <c r="UB30" s="3">
        <f>IF(COUNTBLANK(TG30:TY30)&gt;0, "", SUM(TG30,TH30,TJ30,TK30,TN30,TT30,TW30,TX30))</f>
        <v>24</v>
      </c>
      <c r="UC30" s="2" t="s">
        <v>219</v>
      </c>
      <c r="UD30" s="3">
        <v>4</v>
      </c>
      <c r="UE30" s="3">
        <v>4</v>
      </c>
      <c r="UF30" s="3">
        <v>4</v>
      </c>
      <c r="UG30" s="3">
        <v>2</v>
      </c>
      <c r="UH30" s="3">
        <v>2</v>
      </c>
      <c r="UI30" s="3">
        <v>5</v>
      </c>
      <c r="UJ30" s="3">
        <v>4</v>
      </c>
      <c r="UK30" s="3">
        <v>2</v>
      </c>
      <c r="UL30" s="3">
        <v>4</v>
      </c>
      <c r="UM30" s="3">
        <v>2</v>
      </c>
      <c r="UN30" s="3">
        <v>5</v>
      </c>
      <c r="UO30" s="3">
        <v>5</v>
      </c>
      <c r="UP30" s="3">
        <v>5</v>
      </c>
      <c r="UQ30" s="3">
        <v>4</v>
      </c>
      <c r="UR30" s="3">
        <v>5</v>
      </c>
      <c r="US30" s="3">
        <v>5</v>
      </c>
      <c r="UT30" s="3">
        <v>2</v>
      </c>
      <c r="UU30" s="3">
        <v>5</v>
      </c>
      <c r="UV30" s="3">
        <v>5</v>
      </c>
      <c r="UW30" s="3">
        <f>IF(COUNTBLANK(UD30:UV30)&gt;0, "", SUM(UD30:UV30))</f>
        <v>74</v>
      </c>
      <c r="UX30" s="3">
        <f>IF(COUNTBLANK(UD30:UV30)&gt;0, "", SUM(UF30,UI30,UL30,UM30,UN30,UO30,UP30,UR30,US30,UV30))</f>
        <v>45</v>
      </c>
      <c r="UY30" s="3">
        <f>IF(COUNTBLANK(UD30:UV30)&gt;0, "", SUM(UD30,UE30,UG30,UH30,UK30,UQ30,UT30,UU30))</f>
        <v>25</v>
      </c>
      <c r="UZ30" s="2">
        <v>44955</v>
      </c>
      <c r="VA30" s="2">
        <v>44912</v>
      </c>
      <c r="VB30" s="3">
        <v>1</v>
      </c>
      <c r="VC30" s="3">
        <v>1</v>
      </c>
      <c r="VE30" s="3">
        <v>41</v>
      </c>
      <c r="VF30" s="3">
        <v>3600</v>
      </c>
      <c r="VG30" s="3">
        <v>1</v>
      </c>
      <c r="VH30" s="3">
        <v>1</v>
      </c>
      <c r="VK30" s="3">
        <v>1</v>
      </c>
      <c r="VN30" s="2" t="s">
        <v>448</v>
      </c>
      <c r="VO30" s="3">
        <v>0</v>
      </c>
      <c r="VP30" s="3">
        <v>0</v>
      </c>
      <c r="VQ30" s="3">
        <v>0</v>
      </c>
      <c r="VR30" s="3">
        <v>0</v>
      </c>
      <c r="VS30" s="3">
        <v>0</v>
      </c>
      <c r="VT30" s="3">
        <v>0</v>
      </c>
      <c r="VU30" s="3">
        <v>0</v>
      </c>
      <c r="VV30" s="3">
        <v>0</v>
      </c>
      <c r="VW30" s="3">
        <v>0</v>
      </c>
      <c r="VX30" s="3">
        <v>0</v>
      </c>
      <c r="VY30" s="3">
        <v>2</v>
      </c>
      <c r="VZ30" s="3">
        <v>0</v>
      </c>
      <c r="WA30" s="3">
        <v>0</v>
      </c>
      <c r="WB30" s="3">
        <v>0</v>
      </c>
      <c r="WC30" s="3">
        <v>0</v>
      </c>
      <c r="WD30" s="3">
        <v>0</v>
      </c>
      <c r="WE30" s="3">
        <v>2</v>
      </c>
      <c r="WF30" s="3">
        <v>0</v>
      </c>
      <c r="WG30" s="3">
        <v>1</v>
      </c>
      <c r="WH30" s="3">
        <v>2</v>
      </c>
      <c r="WI30" s="3">
        <v>2</v>
      </c>
      <c r="WJ30" s="3">
        <v>1</v>
      </c>
      <c r="WK30" s="3">
        <v>0</v>
      </c>
      <c r="WL30" s="3">
        <v>0</v>
      </c>
      <c r="WM30" s="3">
        <v>1</v>
      </c>
      <c r="WN30" s="3">
        <v>1</v>
      </c>
      <c r="WO30" s="3">
        <v>0</v>
      </c>
      <c r="WP30" s="3">
        <v>0</v>
      </c>
      <c r="WQ30" s="3">
        <v>0</v>
      </c>
      <c r="WR30" s="3">
        <f>IF(COUNTBLANK(VO30:WQ30)&gt;0, "", SUM(VQ30:WJ30))</f>
        <v>10</v>
      </c>
      <c r="WS30" s="3">
        <f>IF(COUNTBLANK(VO30:WQ30)&gt;0, "", SUM(VQ30:VZ30))</f>
        <v>2</v>
      </c>
      <c r="WT30" s="3">
        <f>IF(COUNTBLANK(VO30:WQ30)&gt;0, "", SUM(WA30:WL30))</f>
        <v>8</v>
      </c>
      <c r="WU30" s="3">
        <f>IF(COUNTBLANK(VO30:WQ30)&gt;0, "", SUM(WK30:WL30))</f>
        <v>0</v>
      </c>
      <c r="WV30" s="3">
        <f>IF(COUNTA(VO30:WQ30)=0, "", IF(AND(OR(VO30=1, VP30=1), OR(VQ30&gt;=1, VR30&gt;=1, VS30&gt;=1, VT30&gt;=1, VU30&gt;=1), OR(VV30&gt;=1, VW30&gt;=1), COUNTIF(VX30:WD30, "&gt;=1")&gt;=2, COUNTIF(WE30:WJ30, "&gt;=1")&gt;=2, OR(WN30=1, WN30=2), OR(WO30&gt;=1, WP30&gt;=1), WQ30&lt;1), 1, 0))</f>
        <v>0</v>
      </c>
      <c r="WW30" s="3">
        <f>IF(COUNTBLANK(VO30:WQ30)&gt;0, "", SUM(VQ30:VU30))</f>
        <v>0</v>
      </c>
      <c r="WX30" s="3">
        <f>IF(COUNTBLANK(VO30:WQ30)&gt;0, "", SUM(VV30:VW30))</f>
        <v>0</v>
      </c>
      <c r="WY30" s="3">
        <f>IF(COUNTBLANK(VO30:WQ30)&gt;0, "", SUM(VX30:WD30))</f>
        <v>2</v>
      </c>
      <c r="WZ30" s="3">
        <f>IF(COUNTBLANK(VO30:WQ30)&gt;0, "", SUM(WE30:WJ30))</f>
        <v>8</v>
      </c>
      <c r="XA30" s="2" t="s">
        <v>448</v>
      </c>
      <c r="XB30" s="3">
        <v>0</v>
      </c>
      <c r="XC30" s="3">
        <v>0</v>
      </c>
      <c r="XD30" s="3">
        <v>0</v>
      </c>
      <c r="XE30" s="3">
        <v>1</v>
      </c>
      <c r="XF30" s="3">
        <v>0</v>
      </c>
      <c r="XG30" s="3">
        <v>0</v>
      </c>
      <c r="XH30" s="3">
        <v>1</v>
      </c>
      <c r="XI30" s="3">
        <v>0</v>
      </c>
      <c r="XJ30" s="3">
        <v>0</v>
      </c>
      <c r="XK30" s="3">
        <v>1</v>
      </c>
      <c r="XL30" s="3">
        <f>IF(COUNTBLANK(XB30:XJ30)&gt;0, "", SUM(XB30:XJ30))</f>
        <v>2</v>
      </c>
      <c r="XM30" s="2" t="s">
        <v>448</v>
      </c>
      <c r="XN30" s="3">
        <v>0</v>
      </c>
      <c r="XO30" s="3">
        <v>0</v>
      </c>
      <c r="XP30" s="3">
        <v>1</v>
      </c>
      <c r="XQ30" s="3">
        <v>0</v>
      </c>
      <c r="XR30" s="3">
        <v>0</v>
      </c>
      <c r="XS30" s="3">
        <v>0</v>
      </c>
      <c r="XT30" s="3">
        <v>1</v>
      </c>
      <c r="XU30" s="3">
        <f>IF(COUNTBLANK(XN30:XT30)&gt;0, "", SUM(XN30:XT30))</f>
        <v>2</v>
      </c>
      <c r="XV30" s="2" t="s">
        <v>448</v>
      </c>
      <c r="XW30" s="3">
        <v>4</v>
      </c>
      <c r="XX30" s="3">
        <v>5</v>
      </c>
      <c r="XY30" s="3">
        <v>5</v>
      </c>
      <c r="XZ30" s="5">
        <v>3.6</v>
      </c>
      <c r="YA30" s="5">
        <v>3.6</v>
      </c>
      <c r="YB30" s="5">
        <v>5</v>
      </c>
      <c r="YC30" s="5">
        <v>3.6</v>
      </c>
      <c r="YD30" s="5">
        <v>5</v>
      </c>
      <c r="YE30" s="5">
        <v>3</v>
      </c>
      <c r="YF30" s="5">
        <v>3.6</v>
      </c>
      <c r="YG30" s="5">
        <v>4</v>
      </c>
      <c r="YH30" s="5">
        <v>1</v>
      </c>
      <c r="YI30" s="5">
        <v>4</v>
      </c>
      <c r="YJ30" s="5">
        <v>3</v>
      </c>
      <c r="YK30" s="5">
        <v>3.6</v>
      </c>
      <c r="YL30" s="5">
        <v>1</v>
      </c>
      <c r="YM30" s="5">
        <v>1</v>
      </c>
      <c r="YN30" s="5">
        <v>3.6</v>
      </c>
      <c r="YO30" s="5">
        <v>5</v>
      </c>
      <c r="YP30" s="5">
        <f>IF(COUNTBLANK(XW30:YO30)&gt;0, "", SUM(XW30:YO30))</f>
        <v>67.600000000000009</v>
      </c>
      <c r="YQ30" s="5">
        <f>IF(COUNTBLANK(XW30:YO30)&gt;0, "", SUM(XY30,XZ30,YA30,YB30,YC30,YF30,YJ30,YN30,YO30))</f>
        <v>36</v>
      </c>
      <c r="YR30" s="5">
        <f>IF(COUNTBLANK(XW30:YO30)&gt;0, "", SUM(XW30,XX30,YK30,YL30,YM30))</f>
        <v>14.6</v>
      </c>
      <c r="YS30" s="5">
        <f>IF(COUNTBLANK(XW30:YO30)&gt;0, "", SUM(YD30,YE30,YG30,YH30,YI30))</f>
        <v>17</v>
      </c>
      <c r="YT30" s="2">
        <v>44955</v>
      </c>
      <c r="YU30" s="3">
        <v>0</v>
      </c>
      <c r="YV30" s="3">
        <v>50</v>
      </c>
      <c r="YW30" s="3">
        <v>0</v>
      </c>
      <c r="YX30" s="3">
        <v>0</v>
      </c>
      <c r="YY30" s="3">
        <v>0</v>
      </c>
      <c r="YZ30" s="3">
        <v>0</v>
      </c>
      <c r="ZA30" s="3">
        <v>0</v>
      </c>
      <c r="ZB30" s="3">
        <v>0</v>
      </c>
      <c r="ZC30" s="3">
        <v>0</v>
      </c>
      <c r="ZD30" s="3">
        <v>0</v>
      </c>
      <c r="ZE30" s="3">
        <v>0</v>
      </c>
      <c r="ZF30" s="3">
        <v>10</v>
      </c>
      <c r="ZG30" s="3">
        <v>0</v>
      </c>
      <c r="ZH30" s="3">
        <v>10</v>
      </c>
      <c r="ZI30" s="3">
        <v>10</v>
      </c>
      <c r="ZJ30" s="3">
        <v>0</v>
      </c>
      <c r="ZK30" s="3">
        <v>0</v>
      </c>
      <c r="ZL30" s="3">
        <v>10</v>
      </c>
      <c r="ZM30" s="3">
        <v>0</v>
      </c>
      <c r="ZN30" s="3">
        <v>10</v>
      </c>
      <c r="ZO30" s="3">
        <v>20</v>
      </c>
      <c r="ZP30" s="3">
        <v>0</v>
      </c>
      <c r="ZQ30" s="3">
        <v>10</v>
      </c>
      <c r="ZR30" s="3">
        <v>30</v>
      </c>
      <c r="ZS30" s="3">
        <v>10</v>
      </c>
      <c r="ZT30" s="3">
        <v>20</v>
      </c>
      <c r="ZU30" s="3">
        <v>0</v>
      </c>
      <c r="ZV30" s="3">
        <v>0</v>
      </c>
      <c r="ZW30" s="26">
        <f>IF(COUNTBLANK(YU30:ZV30)&gt;0, "", AVERAGE(YU30:ZV30))</f>
        <v>6.7857142857142856</v>
      </c>
      <c r="ZX30" s="26">
        <f>IF(COUNTA(YU30:ZV30)=0, "", AVERAGE(YV30,ZH30,ZI30,ZJ30,ZK30,ZL30,ZN30,ZP30,ZQ30))</f>
        <v>11.111111111111111</v>
      </c>
      <c r="ZY30" s="26">
        <f>IF(COUNTA(YU30:ZV30)=0, "", AVERAGE(YW30,YX30,YY30,YZ30,ZB30,ZD30,ZS30,ZT30))</f>
        <v>3.75</v>
      </c>
      <c r="ZZ30" s="26">
        <f>IF(COUNTA(YU30:ZV30)=0, "", AVERAGE(ZA30,ZE30,ZF30,ZG30,ZU30,ZV30))</f>
        <v>1.6666666666666667</v>
      </c>
      <c r="AAA30" s="2" t="s">
        <v>448</v>
      </c>
      <c r="AAB30" s="3">
        <v>1</v>
      </c>
      <c r="AAC30" s="3">
        <v>1</v>
      </c>
      <c r="AAD30" s="3">
        <v>2</v>
      </c>
      <c r="AAE30" s="3">
        <v>1</v>
      </c>
      <c r="AAF30" s="3">
        <v>2</v>
      </c>
      <c r="AAG30" s="3">
        <v>1</v>
      </c>
      <c r="AAH30" s="3">
        <v>2</v>
      </c>
      <c r="AAI30" s="3">
        <v>1</v>
      </c>
      <c r="AAJ30" s="3">
        <v>1</v>
      </c>
      <c r="AAK30" s="3">
        <v>3</v>
      </c>
      <c r="AAL30" s="3">
        <v>1</v>
      </c>
      <c r="AAM30" s="3">
        <v>1</v>
      </c>
      <c r="AAN30" s="3">
        <v>2</v>
      </c>
      <c r="AAO30" s="3">
        <v>3</v>
      </c>
      <c r="AAP30" s="3">
        <v>1</v>
      </c>
      <c r="AAQ30" s="3">
        <v>2</v>
      </c>
      <c r="AAR30" s="3">
        <v>1</v>
      </c>
      <c r="AAS30" s="3">
        <v>1</v>
      </c>
      <c r="AAT30" s="3">
        <v>2</v>
      </c>
      <c r="AAU30" s="3">
        <v>1</v>
      </c>
      <c r="AAV30" s="3">
        <v>1</v>
      </c>
      <c r="AAW30" s="3">
        <v>3</v>
      </c>
      <c r="AAX30" s="3">
        <v>1</v>
      </c>
      <c r="AAY30" s="3">
        <v>2</v>
      </c>
      <c r="AAZ30" s="3">
        <v>1</v>
      </c>
      <c r="ABA30" s="3">
        <v>1</v>
      </c>
      <c r="ABB30" s="3">
        <v>2</v>
      </c>
      <c r="ABC30" s="3">
        <v>2</v>
      </c>
      <c r="ABD30" s="3">
        <v>1</v>
      </c>
      <c r="ABE30" s="3">
        <v>1</v>
      </c>
      <c r="ABF30" s="3">
        <f>IF(SUM(AAB30:AAJ30,AAL30:AAP30,AAR30:AAV30,AAX30:ABC30)=0, "", SUM(AAB30:AAJ30,AAL30:AAP30,AAR30:AAV30,AAX30:ABC30))</f>
        <v>35</v>
      </c>
      <c r="ABG30" s="3">
        <f>IF(SUM(ABJ30, ABK30, ABL30, ABM30, ABN30)=0, "", IF(OR(ABJ30&gt;=8, ABK30&gt;=10, ABL30&gt;=13, ABM30&gt;=10, ABN30&gt;=15), 1, 0))</f>
        <v>0</v>
      </c>
      <c r="ABH30" s="3">
        <f>IF(SUM(AAB30:AAC30,AAE30,AAF30,AAG30,AAH30,AAN30,AAT30,ABA30,ABC30)=0, "", SUM(AAB30:AAC30,AAE30,AAF30,AAG30,AAH30,AAN30,AAT30,ABA30,ABC30))</f>
        <v>15</v>
      </c>
      <c r="ABI30" s="3">
        <f>IF(SUM(AAD30,AAI30:AAJ30,AAL30:AAM30,AAO30:AAP30,AAR30:AAS30,AAU30:AAV30,AAX30:AAZ30,ABB30)=0, "", SUM(AAD30,AAI30:AAJ30,AAL30:AAM30,AAO30:AAP30,AAR30:AAS30,AAU30:AAV30,AAX30:AAZ30,ABB30))</f>
        <v>20</v>
      </c>
      <c r="ABJ30" s="3">
        <f>IF(SUM(AAU30:AAV30,AAX30:AAY30,ABB30)=0, "", SUM(AAU30:AAV30,AAX30:AAY30,ABB30))</f>
        <v>7</v>
      </c>
      <c r="ABK30" s="3">
        <f>IF(SUM(AAJ30,AAL30:AAM30,AAP30,AAR30)=0, "", SUM(AAJ30,AAL30:AAM30,AAP30,AAR30))</f>
        <v>5</v>
      </c>
      <c r="ABL30" s="3">
        <f>IF(SUM(AAD30,AAI30,AAO30,AAS30,AAZ30)=0, "", SUM(AAD30,AAI30,AAO30,AAS30,AAZ30))</f>
        <v>8</v>
      </c>
      <c r="ABM30" s="3">
        <f>IF(SUM(AAB30:AAC30,AAE30,AAG30,ABA30)=0, "", SUM(AAB30:AAC30,AAE30,AAG30,ABA30))</f>
        <v>5</v>
      </c>
      <c r="ABN30" s="3">
        <f>IF(SUM(AAF30,AAH30,AAN30,AAT30,ABC30)=0, "", SUM(AAF30,AAH30,AAN30,AAT30,ABC30))</f>
        <v>10</v>
      </c>
      <c r="ABO30" s="3">
        <f>IF(ABJ30="", "", IF(ABJ30&gt;=8, 1, 0))</f>
        <v>0</v>
      </c>
      <c r="ABP30" s="3">
        <f>IF(ABK30="", "", IF(ABK30&gt;=10, 1, 0))</f>
        <v>0</v>
      </c>
      <c r="ABQ30" s="3">
        <f>IF(ABL30="", "", IF(ABL30&gt;=13, 1, 0))</f>
        <v>0</v>
      </c>
      <c r="ABR30" s="3">
        <f>IF(ABM30="", "", IF(ABM30&gt;=10, 1, 0))</f>
        <v>0</v>
      </c>
      <c r="ABS30" s="3">
        <f>IF(ABN30="", "", IF(ABN30&gt;=15, 1, 0))</f>
        <v>0</v>
      </c>
      <c r="ABT30" s="3">
        <f>IF(AND(AAK30="", AAQ30="", AAW30=""), "", IF(AAK30=5,1,0) + IF(AAQ30=5,1,0) + IF(AAW30=5,1,0))</f>
        <v>0</v>
      </c>
      <c r="ABU30" s="2" t="s">
        <v>448</v>
      </c>
      <c r="ABV30" s="3">
        <v>1</v>
      </c>
      <c r="ABW30" s="3">
        <v>1</v>
      </c>
      <c r="ABX30" s="3">
        <v>1</v>
      </c>
      <c r="ABY30" s="3">
        <v>1</v>
      </c>
      <c r="ABZ30" s="3">
        <v>1</v>
      </c>
      <c r="ACA30" s="3">
        <v>1</v>
      </c>
      <c r="ACB30" s="3">
        <v>2</v>
      </c>
      <c r="ACC30" s="3">
        <v>2</v>
      </c>
      <c r="ACD30" s="3">
        <v>1</v>
      </c>
      <c r="ACE30" s="3">
        <v>2</v>
      </c>
      <c r="ACF30" s="3">
        <v>1</v>
      </c>
      <c r="ACG30" s="3">
        <v>1</v>
      </c>
      <c r="ACH30" s="3">
        <v>4</v>
      </c>
      <c r="ACI30" s="3">
        <v>1</v>
      </c>
      <c r="ACJ30" s="3">
        <v>1</v>
      </c>
      <c r="ACK30" s="3">
        <v>1</v>
      </c>
      <c r="ACL30" s="3">
        <v>4</v>
      </c>
      <c r="ACM30" s="3">
        <v>4</v>
      </c>
      <c r="ACN30" s="3">
        <v>2</v>
      </c>
      <c r="ACO30" s="3">
        <v>4</v>
      </c>
      <c r="ACP30" s="3">
        <v>1</v>
      </c>
      <c r="ACQ30" s="3">
        <v>2</v>
      </c>
      <c r="ACR30" s="3">
        <v>2</v>
      </c>
      <c r="ACS30" s="3">
        <v>3</v>
      </c>
      <c r="ACT30" s="3">
        <v>1</v>
      </c>
      <c r="ACU30" s="3">
        <v>3</v>
      </c>
      <c r="ACV30" s="3">
        <v>3</v>
      </c>
      <c r="ACW30" s="3">
        <v>2</v>
      </c>
      <c r="ACX30" s="3">
        <v>1</v>
      </c>
      <c r="ACY30" s="3">
        <v>2</v>
      </c>
      <c r="ACZ30" s="3">
        <v>2</v>
      </c>
      <c r="ADA30" s="3">
        <v>2</v>
      </c>
      <c r="ADB30" s="3">
        <v>3</v>
      </c>
      <c r="ADC30" s="3">
        <v>4</v>
      </c>
      <c r="ADD30" s="3">
        <v>1</v>
      </c>
      <c r="ADE30" s="3">
        <v>2</v>
      </c>
      <c r="ADF30" s="5">
        <f>IF(COUNTA(ABV30:ADE30)=0, "", SUM(ABV30:ADE30))</f>
        <v>70</v>
      </c>
      <c r="ADG30" s="5">
        <f>IF(COUNTA(ABV30:ADE30)=0, "", SUM(ACF30,ACG30,ACP30,ACR30,ACT30,ACX30))</f>
        <v>7</v>
      </c>
      <c r="ADH30" s="5">
        <f>IF(COUNTA(ABV30:ADE30)=0, "", SUM(ACH30,ACM30,ACO30,ACU30,ADB30))</f>
        <v>18</v>
      </c>
      <c r="ADI30" s="5">
        <f>IF(COUNTA(ABV30:ADE30)=0, "", SUM(ABX30,ACI30,ACN30,ACS30,ACV30,ADA30))</f>
        <v>12</v>
      </c>
      <c r="ADJ30" s="5">
        <f>IF(COUNTA(ABV30:ADE30)=0, "", SUM(ABW30,ACA30,ACC30,ACE30,ACL30,ADC30))</f>
        <v>14</v>
      </c>
      <c r="ADK30" s="5">
        <f>IF(COUNTA(ABV30:ADE30)=0, "", SUM(ACJ30,ACK30,ACQ30,ACW30,ACY30,ACZ30,ADD30,ADE30))</f>
        <v>13</v>
      </c>
      <c r="ADL30" s="5">
        <f>IF(COUNTA(ABV30:ADE30)=0, "", SUM(ABV30,ABY30,ABZ30,ACB30,ACD30))</f>
        <v>6</v>
      </c>
      <c r="ADM30" s="2" t="s">
        <v>448</v>
      </c>
      <c r="ADN30" s="3">
        <v>2</v>
      </c>
      <c r="ADO30" s="3">
        <v>2</v>
      </c>
      <c r="ADP30" s="3">
        <v>2</v>
      </c>
      <c r="ADQ30" s="3">
        <v>2</v>
      </c>
      <c r="ADR30" s="3">
        <v>2</v>
      </c>
      <c r="ADS30" s="3">
        <v>2</v>
      </c>
      <c r="ADT30" s="3">
        <v>2</v>
      </c>
      <c r="ADU30" s="3">
        <v>3</v>
      </c>
      <c r="ADV30" s="3">
        <v>2</v>
      </c>
      <c r="ADW30" s="3">
        <v>2</v>
      </c>
      <c r="ADX30" s="3">
        <v>2</v>
      </c>
      <c r="ADY30" s="3">
        <v>2</v>
      </c>
      <c r="ADZ30" s="3">
        <v>2</v>
      </c>
      <c r="AEA30" s="3">
        <v>2</v>
      </c>
      <c r="AEB30" s="3">
        <v>2</v>
      </c>
      <c r="AEC30" s="3">
        <v>2</v>
      </c>
      <c r="AED30" s="3">
        <v>2</v>
      </c>
      <c r="AEE30" s="3">
        <v>2</v>
      </c>
      <c r="AEF30" s="3">
        <v>2</v>
      </c>
      <c r="AEG30" s="3">
        <v>2</v>
      </c>
      <c r="AEH30" s="3">
        <f>IF(COUNTA(ADN30:AEG30)=0, "", SUM(ADN30:AEG30))</f>
        <v>41</v>
      </c>
      <c r="AEI30" s="8">
        <v>45055</v>
      </c>
      <c r="AEJ30" s="2">
        <v>44912</v>
      </c>
      <c r="AEK30" s="2" t="s">
        <v>4</v>
      </c>
      <c r="AEL30" s="2">
        <v>44621</v>
      </c>
      <c r="AEM30" s="2" t="s">
        <v>10</v>
      </c>
      <c r="AEN30" s="3">
        <v>7</v>
      </c>
      <c r="AEO30" s="2" t="s">
        <v>10</v>
      </c>
      <c r="AEP30" s="2" t="s">
        <v>2179</v>
      </c>
      <c r="AFW30" s="3" t="str">
        <f>IF(COUNTA(AER30:AFU30)=0, "", SUM(AER30:AFU30))</f>
        <v/>
      </c>
      <c r="AGI30"/>
      <c r="AHC30"/>
      <c r="AHT30" s="3" t="str">
        <f>IF(COUNTBLANK(AHJ30:AHS30)&gt;0, "", SUM(AHJ30:AHS30))</f>
        <v/>
      </c>
      <c r="AHU30" s="3" t="str">
        <f>IF(COUNTBLANK(AHJ30:AHS30)&gt;0, "", SUM(AHN30,AHS30))</f>
        <v/>
      </c>
      <c r="AHV30" s="3" t="str">
        <f>IF(COUNTBLANK(AHJ30:AHS30)&gt;0, "", SUM(AHL30,AHO30))</f>
        <v/>
      </c>
      <c r="AHW30" s="3" t="str">
        <f>IF(COUNTBLANK(AHJ30:AHS30)&gt;0, "", SUM(AHP30,AHR30))</f>
        <v/>
      </c>
      <c r="AHX30" s="3" t="str">
        <f>IF(COUNTBLANK(AHJ30:AHS30)&gt;0, "", SUM(AHM30,AHQ30))</f>
        <v/>
      </c>
      <c r="AHY30" s="3" t="str">
        <f>IF(COUNTBLANK(AHJ30:AHS30)&gt;0, "", SUM(AHJ30:AHK30))</f>
        <v/>
      </c>
      <c r="AIU30" s="3" t="s">
        <v>1625</v>
      </c>
      <c r="AIV30" s="3" t="s">
        <v>1625</v>
      </c>
      <c r="AIW30" s="3" t="s">
        <v>1625</v>
      </c>
      <c r="AJI30" s="3" t="str">
        <f>IF(COUNTBLANK(AIY30:AJG30)&gt;0, "", SUM(AIY30:AJG30))</f>
        <v/>
      </c>
      <c r="AJR30" s="3" t="str">
        <f>IF(COUNTBLANK(AJK30:AJQ30)&gt;0, "", SUM(AJK30:AJQ30))</f>
        <v/>
      </c>
    </row>
    <row r="31" spans="1:954" ht="15" customHeight="1" x14ac:dyDescent="0.3">
      <c r="A31" s="3">
        <v>209984</v>
      </c>
      <c r="B31" s="3" t="s">
        <v>2036</v>
      </c>
      <c r="C31" s="2">
        <v>44621</v>
      </c>
      <c r="D31" s="3">
        <v>0</v>
      </c>
      <c r="E31" s="3">
        <v>0</v>
      </c>
      <c r="F31" s="3">
        <v>0</v>
      </c>
      <c r="G31" s="3">
        <v>0</v>
      </c>
      <c r="H31" s="3">
        <v>0</v>
      </c>
      <c r="I31" s="3">
        <v>0</v>
      </c>
      <c r="J31" s="3">
        <v>0</v>
      </c>
      <c r="K31" s="3">
        <v>1</v>
      </c>
      <c r="L31" s="3">
        <v>0</v>
      </c>
      <c r="M31" s="3">
        <v>0</v>
      </c>
      <c r="N31" s="3">
        <v>0</v>
      </c>
      <c r="O31" s="3">
        <v>0</v>
      </c>
      <c r="P31" s="3">
        <v>0</v>
      </c>
      <c r="Q31" s="3">
        <v>0</v>
      </c>
      <c r="R31" s="3">
        <v>0</v>
      </c>
      <c r="S31" s="3">
        <v>0</v>
      </c>
      <c r="T31" s="3">
        <v>0</v>
      </c>
      <c r="U31" s="3">
        <v>0</v>
      </c>
      <c r="V31" s="3">
        <f>IF(COUNTA(D31,F31,H31,J31,L31,N31,P31,R31,T31)=0, "", IF(OR(D31=1,F31=1,H31=1,J31=1,L31=1,N31=1,P31=1,R31=1,T31=1), 1, 0))</f>
        <v>0</v>
      </c>
      <c r="W31" s="3">
        <f>IF(COUNTA(E31,G31,I31,K31,M31,O31,Q31,S31,U31)=0, "", IF(OR(E31=1,G31=1,I31=1,K31=1,M31=1,O31=1,Q31=1,S31=1,U31=1), 1, 0))</f>
        <v>1</v>
      </c>
      <c r="X31" s="3">
        <v>0</v>
      </c>
      <c r="Y31" s="3">
        <v>1</v>
      </c>
      <c r="Z31" s="3">
        <v>1</v>
      </c>
      <c r="AA31" s="3">
        <v>1</v>
      </c>
      <c r="AB31" s="3">
        <f>IF(AG31&lt;&gt;"", 1, 0)</f>
        <v>1</v>
      </c>
      <c r="AC31" s="3">
        <f>IF(AH31&lt;&gt;"", 1, 0)</f>
        <v>0</v>
      </c>
      <c r="AD31" s="3">
        <v>0</v>
      </c>
      <c r="AE31" s="7" t="s">
        <v>558</v>
      </c>
      <c r="AF31" s="2">
        <v>45223</v>
      </c>
      <c r="AG31" s="8" t="s">
        <v>614</v>
      </c>
      <c r="AJ31" s="3">
        <f>IF(OR(ISBLANK(AE31), ISBLANK(AG31)), "", AG31 - AE31)</f>
        <v>2</v>
      </c>
      <c r="AK31" s="9">
        <v>44838</v>
      </c>
      <c r="AL31" s="3">
        <f>IF(OR(ISBLANK(AG31), ISBLANK(AK31)), "", AK31 - AG31)</f>
        <v>48</v>
      </c>
      <c r="AM31" s="2">
        <v>45118</v>
      </c>
      <c r="AN31" s="10">
        <f>IF(OR(ISBLANK(AM31), ISBLANK(AF31)), "", AF31 - AM31)</f>
        <v>105</v>
      </c>
      <c r="AO31" s="2">
        <v>44788</v>
      </c>
      <c r="AP31" s="2">
        <v>36226</v>
      </c>
      <c r="AQ31" s="3">
        <f>IF(OR(ISBLANK(AO31), ISBLANK(AP31)), "", DATEDIF(AP31, AO31, "Y"))</f>
        <v>23</v>
      </c>
      <c r="AR31" t="s">
        <v>44</v>
      </c>
      <c r="AS31">
        <f>IF(ISBLANK(AR31), "", IF(AR31="ישראל", 1, 2))</f>
        <v>2</v>
      </c>
      <c r="AT31" t="s">
        <v>652</v>
      </c>
      <c r="AU31" t="s">
        <v>0</v>
      </c>
      <c r="AV31" s="3">
        <v>2005</v>
      </c>
      <c r="AW31" s="3">
        <v>2</v>
      </c>
      <c r="AX31" s="3">
        <v>1</v>
      </c>
      <c r="AY31" s="3">
        <v>14</v>
      </c>
      <c r="AZ31" s="3">
        <f>IF(ISBLANK(AY31), "", IF(AY31&lt;=8, 1, IF(AY31&lt;=12, 2, 3)))</f>
        <v>3</v>
      </c>
      <c r="BA31" s="3">
        <v>14</v>
      </c>
      <c r="BB31" s="3">
        <f>IF(ISBLANK(BA31), "", IF(BA31&lt;=8, 1, IF(BA31&lt;=12, 2, 3)))</f>
        <v>3</v>
      </c>
      <c r="BC31" t="s">
        <v>653</v>
      </c>
      <c r="BD31" t="s">
        <v>654</v>
      </c>
      <c r="BE31" s="3">
        <v>2</v>
      </c>
      <c r="BG31" s="3">
        <v>1</v>
      </c>
      <c r="BH31" s="2" t="s">
        <v>558</v>
      </c>
      <c r="BI31" s="3">
        <v>1</v>
      </c>
      <c r="BJ31" s="3">
        <v>1</v>
      </c>
      <c r="BK31" s="3">
        <v>4</v>
      </c>
      <c r="BL31" s="3">
        <v>1</v>
      </c>
      <c r="BM31" s="3">
        <v>1</v>
      </c>
      <c r="BN31" s="3">
        <v>1</v>
      </c>
      <c r="BO31" s="3">
        <v>1</v>
      </c>
      <c r="BP31" s="3">
        <v>1</v>
      </c>
      <c r="BQ31" s="3">
        <v>1</v>
      </c>
      <c r="BR31" s="3">
        <v>3</v>
      </c>
      <c r="BS31" s="3">
        <v>1</v>
      </c>
      <c r="BT31" s="3">
        <v>2</v>
      </c>
      <c r="BU31" s="3">
        <v>1</v>
      </c>
      <c r="BV31" s="3">
        <v>4</v>
      </c>
      <c r="BW31" s="3">
        <v>1</v>
      </c>
      <c r="BX31" s="3">
        <v>3</v>
      </c>
      <c r="BY31" s="3">
        <v>1</v>
      </c>
      <c r="BZ31" s="3">
        <v>1</v>
      </c>
      <c r="CA31" s="3">
        <v>2</v>
      </c>
      <c r="CB31" s="3">
        <v>1</v>
      </c>
      <c r="CC31" s="3">
        <v>1</v>
      </c>
      <c r="CD31" s="3">
        <v>4</v>
      </c>
      <c r="CE31" s="3">
        <v>1</v>
      </c>
      <c r="CF31" s="3">
        <v>1</v>
      </c>
      <c r="CG31" s="3">
        <v>1</v>
      </c>
      <c r="CH31" s="3">
        <v>1</v>
      </c>
      <c r="CI31" s="3">
        <v>1</v>
      </c>
      <c r="CJ31" s="3">
        <v>1</v>
      </c>
      <c r="CK31" s="3">
        <v>1</v>
      </c>
      <c r="CL31" s="3">
        <v>1</v>
      </c>
      <c r="CM31" s="3">
        <f>IF(SUM(BI31:BQ31,BS31:BW31,BY31:CC31,CE31:CJ31)=0, "", SUM(BI31:BQ31,BS31:BW31,BY31:CC31,CE31:CJ31))</f>
        <v>33</v>
      </c>
      <c r="CN31" s="3">
        <f>IF(SUM(CQ31, CR31, CS31, CT31, CU31)=0, "", IF(OR(CQ31&gt;=8, CR31&gt;=10, CS31&gt;=13, CT31&gt;=10, CU31&gt;=15), 1, 0))</f>
        <v>0</v>
      </c>
      <c r="CO31" s="3">
        <f>IF(SUM(BI31:BJ31,BL31,BM31,BN31,BO31,BU31,CA31,CH31,CJ31)=0, "", SUM(BI31:BJ31,BL31,BM31,BN31,BO31,BU31,CA31,CH31,CJ31))</f>
        <v>11</v>
      </c>
      <c r="CP31" s="3">
        <f>IF(SUM(BK31,BP31:BQ31,BS31:BT31,BV31:BW31,BY31:BZ31,CB31:CC31,CE31:CG31,CI31)=0, "", SUM(BK31,BP31:BQ31,BS31:BT31,BV31:BW31,BY31:BZ31,CB31:CC31,CE31:CG31,CI31))</f>
        <v>22</v>
      </c>
      <c r="CQ31" s="3">
        <f>IF(SUM(CB31:CC31,CE31:CF31,CI31)=0, "", SUM(CB31:CC31,CE31:CF31,CI31))</f>
        <v>5</v>
      </c>
      <c r="CR31" s="3">
        <f>IF(SUM(BQ31,BS31:BT31,BW31,BY31)=0, "", SUM(BQ31,BS31:BT31,BW31,BY31))</f>
        <v>6</v>
      </c>
      <c r="CS31" s="3">
        <f>IF(SUM(BK31,BP31,BV31,BZ31,CG31)=0, "", SUM(BK31,BP31,BV31,BZ31,CG31))</f>
        <v>11</v>
      </c>
      <c r="CT31" s="3">
        <f>IF(SUM(BI31:BJ31,BL31,BN31,CH31)=0, "", SUM(BI31:BJ31,BL31,BN31,CH31))</f>
        <v>5</v>
      </c>
      <c r="CU31" s="3">
        <f>IF(SUM(BM31,BO31,BU31,CA31,CJ31)=0, "", SUM(BM31,BO31,BU31,CA31,CJ31))</f>
        <v>6</v>
      </c>
      <c r="CV31" s="3">
        <f>IF(CQ31="", "", IF(CQ31&gt;=8, 1, 0))</f>
        <v>0</v>
      </c>
      <c r="CW31" s="3">
        <f>IF(CR31="", "", IF(CR31&gt;=10, 1, 0))</f>
        <v>0</v>
      </c>
      <c r="CX31" s="3">
        <f>IF(CS31="", "", IF(CS31&gt;=13, 1, 0))</f>
        <v>0</v>
      </c>
      <c r="CY31" s="3">
        <f>IF(CT31="", "", IF(CT31&gt;=10, 1, 0))</f>
        <v>0</v>
      </c>
      <c r="CZ31" s="3">
        <f>IF(CU31="", "", IF(CU31&gt;=15, 1, 0))</f>
        <v>0</v>
      </c>
      <c r="DA31" s="3">
        <f>IF(AND(BR31="", BX31="", CD31=""), "", IF(BR31=5,1,0) + IF(BX31=5,1,0) + IF(CD31=5,1,0))</f>
        <v>0</v>
      </c>
      <c r="DB31" s="2" t="s">
        <v>558</v>
      </c>
      <c r="DC31" s="5">
        <v>0</v>
      </c>
      <c r="DE31" s="5">
        <v>4</v>
      </c>
      <c r="DF31" s="6">
        <v>20</v>
      </c>
      <c r="DG31" s="5">
        <v>5</v>
      </c>
      <c r="DH31" s="6">
        <v>21</v>
      </c>
      <c r="DI31" s="5">
        <v>0</v>
      </c>
      <c r="DK31" s="5">
        <v>0</v>
      </c>
      <c r="DM31" s="5">
        <v>0</v>
      </c>
      <c r="DO31" s="5">
        <v>3</v>
      </c>
      <c r="DP31" s="6">
        <v>12</v>
      </c>
      <c r="DQ31" s="5">
        <v>0</v>
      </c>
      <c r="DS31" s="5">
        <v>5</v>
      </c>
      <c r="DT31" s="6">
        <v>18</v>
      </c>
      <c r="DU31" s="5">
        <v>5</v>
      </c>
      <c r="DV31" s="6">
        <v>15</v>
      </c>
      <c r="DW31" s="5">
        <v>0</v>
      </c>
      <c r="DY31" s="5">
        <v>4</v>
      </c>
      <c r="DZ31" s="6">
        <v>23</v>
      </c>
      <c r="EA31" s="5">
        <v>0</v>
      </c>
      <c r="EC31" s="5">
        <v>0</v>
      </c>
      <c r="EE31" s="5">
        <v>3</v>
      </c>
      <c r="EF31" s="6">
        <v>22</v>
      </c>
      <c r="EG31" s="5">
        <v>3</v>
      </c>
      <c r="EH31" s="6">
        <v>7</v>
      </c>
      <c r="EI31" s="5">
        <v>5</v>
      </c>
      <c r="EJ31" s="6">
        <v>22</v>
      </c>
      <c r="EK31" s="3">
        <v>5</v>
      </c>
      <c r="EL31" s="3">
        <v>2</v>
      </c>
      <c r="EM31" s="3">
        <v>3</v>
      </c>
      <c r="EN31" s="2" t="s">
        <v>558</v>
      </c>
      <c r="EO31" s="3">
        <v>0</v>
      </c>
      <c r="EP31" s="3">
        <v>0</v>
      </c>
      <c r="EQ31" s="3">
        <v>0</v>
      </c>
      <c r="ER31" s="3">
        <v>0</v>
      </c>
      <c r="ES31" s="3">
        <v>0</v>
      </c>
      <c r="ET31" s="3">
        <v>0</v>
      </c>
      <c r="EU31" s="3">
        <v>0</v>
      </c>
      <c r="EV31" s="3">
        <v>0</v>
      </c>
      <c r="EW31" s="3">
        <v>0</v>
      </c>
      <c r="EX31" s="3">
        <v>0</v>
      </c>
      <c r="EY31" s="3">
        <v>0</v>
      </c>
      <c r="EZ31" s="3">
        <v>0</v>
      </c>
      <c r="FA31" s="3">
        <v>0</v>
      </c>
      <c r="FB31" s="3">
        <v>0</v>
      </c>
      <c r="FC31" s="3">
        <v>0</v>
      </c>
      <c r="FD31" s="3">
        <v>0</v>
      </c>
      <c r="FE31" s="3">
        <v>0</v>
      </c>
      <c r="FF31" s="3">
        <v>0</v>
      </c>
      <c r="FG31" s="3">
        <v>0</v>
      </c>
      <c r="FH31" s="3">
        <v>0</v>
      </c>
      <c r="FI31" s="3">
        <v>0</v>
      </c>
      <c r="FJ31" s="3">
        <v>0</v>
      </c>
      <c r="FK31" s="3">
        <v>0</v>
      </c>
      <c r="FL31" s="2" t="s">
        <v>558</v>
      </c>
      <c r="FM31" s="3">
        <v>5</v>
      </c>
      <c r="FN31" s="3">
        <v>5</v>
      </c>
      <c r="FO31" s="3">
        <v>5</v>
      </c>
      <c r="FP31" s="3">
        <v>5</v>
      </c>
      <c r="FQ31" s="3">
        <v>5</v>
      </c>
      <c r="FR31" s="3">
        <v>5</v>
      </c>
      <c r="FS31" s="4">
        <f>IF(COUNTBLANK(FM31:FR31)&gt;0, "", AVERAGE(FM31:FR31))</f>
        <v>5</v>
      </c>
      <c r="FT31" s="2" t="s">
        <v>558</v>
      </c>
      <c r="FU31" s="3">
        <v>3</v>
      </c>
      <c r="FV31" s="3">
        <v>1</v>
      </c>
      <c r="FW31" s="3">
        <v>3</v>
      </c>
      <c r="FX31" s="3">
        <v>2</v>
      </c>
      <c r="FY31" s="3">
        <v>3</v>
      </c>
      <c r="FZ31" s="3">
        <v>2</v>
      </c>
      <c r="GA31" s="3">
        <v>1</v>
      </c>
      <c r="GB31" s="3">
        <v>0</v>
      </c>
      <c r="GC31" s="3">
        <v>0</v>
      </c>
      <c r="GD31" s="3">
        <v>0</v>
      </c>
      <c r="GE31" s="3">
        <f>IF(COUNTBLANK(FU31:GC31)&gt;0, "", SUM(FU31:GC31))</f>
        <v>15</v>
      </c>
      <c r="GF31" s="2" t="s">
        <v>558</v>
      </c>
      <c r="GG31" s="3">
        <v>2</v>
      </c>
      <c r="GH31" s="3">
        <v>3</v>
      </c>
      <c r="GI31" s="3">
        <v>3</v>
      </c>
      <c r="GJ31" s="3">
        <v>0</v>
      </c>
      <c r="GK31" s="3">
        <v>0</v>
      </c>
      <c r="GL31" s="3">
        <v>2</v>
      </c>
      <c r="GM31" s="3">
        <v>0</v>
      </c>
      <c r="GN31" s="3">
        <f>IF(COUNTBLANK(GG31:GM31)&gt;0, "", SUM(GG31:GM31))</f>
        <v>10</v>
      </c>
      <c r="GO31" s="2" t="s">
        <v>558</v>
      </c>
      <c r="GP31" s="3">
        <v>1</v>
      </c>
      <c r="GQ31" s="3">
        <v>4</v>
      </c>
      <c r="GR31" s="3">
        <v>4</v>
      </c>
      <c r="GS31" s="3">
        <v>5</v>
      </c>
      <c r="GT31" s="3">
        <v>4</v>
      </c>
      <c r="GU31" s="3">
        <v>5</v>
      </c>
      <c r="GV31" s="3">
        <v>5</v>
      </c>
      <c r="GW31" s="3">
        <v>4</v>
      </c>
      <c r="GX31" s="3">
        <v>5</v>
      </c>
      <c r="GY31" s="3">
        <v>4</v>
      </c>
      <c r="GZ31" s="3">
        <v>5</v>
      </c>
      <c r="HA31" s="3">
        <v>5</v>
      </c>
      <c r="HB31" s="3">
        <v>4</v>
      </c>
      <c r="HC31" s="3">
        <v>5</v>
      </c>
      <c r="HD31" s="3">
        <v>3</v>
      </c>
      <c r="HE31" s="3">
        <v>3</v>
      </c>
      <c r="HF31" s="3">
        <v>5</v>
      </c>
      <c r="HG31" s="3">
        <v>3</v>
      </c>
      <c r="HH31" s="3">
        <v>5</v>
      </c>
      <c r="HI31" s="3">
        <f>IF(COUNTBLANK(GQ31:HH31)&gt;0, "", SUM(GQ31:HH31))</f>
        <v>78</v>
      </c>
      <c r="HJ31" s="2" t="s">
        <v>558</v>
      </c>
      <c r="HK31" s="3">
        <v>2</v>
      </c>
      <c r="HL31" s="3">
        <v>2</v>
      </c>
      <c r="HM31" s="3">
        <v>0</v>
      </c>
      <c r="HN31" s="3">
        <v>1</v>
      </c>
      <c r="HO31" s="3">
        <v>2</v>
      </c>
      <c r="HP31" s="3">
        <v>2</v>
      </c>
      <c r="HQ31" s="3">
        <v>1</v>
      </c>
      <c r="HR31" s="3">
        <v>2</v>
      </c>
      <c r="HS31" s="3">
        <v>2</v>
      </c>
      <c r="HT31" s="3">
        <v>1</v>
      </c>
      <c r="HU31" s="3">
        <v>1</v>
      </c>
      <c r="HV31" s="3">
        <v>2</v>
      </c>
      <c r="HW31" s="3">
        <v>0</v>
      </c>
      <c r="HX31" s="3">
        <v>2</v>
      </c>
      <c r="HY31" s="3">
        <v>2</v>
      </c>
      <c r="HZ31" s="3">
        <v>2</v>
      </c>
      <c r="IA31" s="3">
        <v>2</v>
      </c>
      <c r="IB31" s="3">
        <v>1</v>
      </c>
      <c r="IC31" s="3">
        <v>0</v>
      </c>
      <c r="ID31" s="3">
        <v>0</v>
      </c>
      <c r="IE31" s="3">
        <v>3</v>
      </c>
      <c r="IF31" s="3">
        <v>3</v>
      </c>
      <c r="IG31" s="3">
        <v>2</v>
      </c>
      <c r="IH31" s="3">
        <v>0</v>
      </c>
      <c r="II31" s="3">
        <v>1</v>
      </c>
      <c r="IJ31" s="3">
        <f>IF(COUNTA(HK31:II31)=0, "", SUM(HK31,HL31,HN31,HO31,HP31,HU31,HV31,HX31,HZ31,IA31,IB31,IH31))</f>
        <v>19</v>
      </c>
      <c r="IK31" s="3">
        <f>IF(COUNTA(HK31:II31)=0, "", SUM(HM31,HQ31,HR31,HS31,HT31,HW31,HY31,IC31,ID31,IE31,IF31,IG31,II31))</f>
        <v>17</v>
      </c>
      <c r="IL31" s="3">
        <v>3</v>
      </c>
      <c r="IM31" s="3">
        <v>3</v>
      </c>
      <c r="IN31" s="3">
        <v>0</v>
      </c>
      <c r="IO31" s="3">
        <v>3</v>
      </c>
      <c r="IP31" s="3">
        <v>3</v>
      </c>
      <c r="IQ31" s="3">
        <v>3</v>
      </c>
      <c r="IR31" s="3">
        <v>1</v>
      </c>
      <c r="IS31" s="3">
        <v>2</v>
      </c>
      <c r="IT31" s="3">
        <v>0</v>
      </c>
      <c r="IU31" s="3">
        <v>0</v>
      </c>
      <c r="IV31" s="3">
        <v>3</v>
      </c>
      <c r="IW31" s="3">
        <v>3</v>
      </c>
      <c r="IX31" s="3">
        <v>0</v>
      </c>
      <c r="IY31" s="3">
        <v>3</v>
      </c>
      <c r="IZ31" s="3">
        <v>0</v>
      </c>
      <c r="JA31" s="3">
        <v>3</v>
      </c>
      <c r="JB31" s="3">
        <v>3</v>
      </c>
      <c r="JC31" s="3">
        <v>3</v>
      </c>
      <c r="JD31" s="3">
        <v>0</v>
      </c>
      <c r="JE31" s="3">
        <v>0</v>
      </c>
      <c r="JF31" s="3">
        <v>1</v>
      </c>
      <c r="JG31" s="3">
        <v>2</v>
      </c>
      <c r="JH31" s="3">
        <v>1</v>
      </c>
      <c r="JI31" s="3">
        <v>3</v>
      </c>
      <c r="JJ31" s="3">
        <v>2</v>
      </c>
      <c r="JK31" s="3">
        <f>IF(COUNTA(IL31:JJ31)=0, "", SUM(IL31,IM31,IO31,IP31,IQ31,IV31,IW31,IY31,JA31,JB31,JC31,JI31))</f>
        <v>36</v>
      </c>
      <c r="JL31" s="3">
        <f>IF(COUNTA(IL31:JJ31)=0, "", SUM(IN31,IR31,IS31,IT31,IU31,IX31,IZ31,JD31,JE31,JF31,JG31,JH31,JJ31))</f>
        <v>9</v>
      </c>
      <c r="JM31" s="2" t="s">
        <v>558</v>
      </c>
      <c r="JN31" s="3">
        <v>2</v>
      </c>
      <c r="JO31" s="3">
        <v>2</v>
      </c>
      <c r="JP31" s="3">
        <v>2</v>
      </c>
      <c r="JQ31" s="3">
        <v>2</v>
      </c>
      <c r="JR31" s="3">
        <v>1</v>
      </c>
      <c r="JS31" s="3">
        <v>4</v>
      </c>
      <c r="JT31" s="3">
        <v>2</v>
      </c>
      <c r="JU31" s="3">
        <v>4</v>
      </c>
      <c r="JV31" s="3">
        <v>2</v>
      </c>
      <c r="JW31" s="3">
        <v>1</v>
      </c>
      <c r="JX31" s="3">
        <v>2</v>
      </c>
      <c r="JY31" s="3">
        <v>2</v>
      </c>
      <c r="JZ31" s="3">
        <v>1</v>
      </c>
      <c r="KA31" s="3">
        <v>1</v>
      </c>
      <c r="KB31" s="3">
        <v>2</v>
      </c>
      <c r="KC31" s="3">
        <v>2</v>
      </c>
      <c r="KD31" s="3">
        <v>3</v>
      </c>
      <c r="KE31" s="3">
        <v>1</v>
      </c>
      <c r="KF31" s="3">
        <v>1</v>
      </c>
      <c r="KG31" s="3">
        <v>1</v>
      </c>
      <c r="KH31" s="3">
        <v>3</v>
      </c>
      <c r="KI31" s="3">
        <v>4</v>
      </c>
      <c r="KJ31" s="3">
        <v>1</v>
      </c>
      <c r="KK31" s="3">
        <v>1</v>
      </c>
      <c r="KL31" s="3">
        <v>2</v>
      </c>
      <c r="KM31" s="3">
        <v>1</v>
      </c>
      <c r="KN31" s="3">
        <v>1</v>
      </c>
      <c r="KO31" s="3">
        <v>5</v>
      </c>
      <c r="KP31" s="3">
        <v>2</v>
      </c>
      <c r="KQ31" s="3">
        <v>2</v>
      </c>
      <c r="KR31" s="3">
        <v>2</v>
      </c>
      <c r="KS31" s="3">
        <v>1</v>
      </c>
      <c r="KT31" s="3">
        <v>1</v>
      </c>
      <c r="KU31" s="3">
        <v>4</v>
      </c>
      <c r="KV31" s="3">
        <v>2</v>
      </c>
      <c r="KW31" s="3">
        <v>2</v>
      </c>
      <c r="KX31" s="5">
        <f>IF(COUNTA(JN31:KW31)=0, "", SUM(JN31:KW31))</f>
        <v>72</v>
      </c>
      <c r="KY31" s="5">
        <f>IF(COUNTA(JN31:KW31)=0, "", SUM(JX31,JY31,KH31,KJ31,KL31,KP31))</f>
        <v>12</v>
      </c>
      <c r="KZ31" s="5">
        <f>IF(COUNTA(JN31:KW31)=0, "", SUM(JZ31,KE31,KG31,KM31,KT31))</f>
        <v>5</v>
      </c>
      <c r="LA31" s="5">
        <f>IF(COUNTA(JN31:KW31)=0, "", SUM(JP31,KA31,KF31,KK31,KN31,KS31))</f>
        <v>7</v>
      </c>
      <c r="LB31" s="5">
        <f>IF(COUNTA(JN31:KW31)=0, "", SUM(JO31,JS31,JU31,JW31,KD31,KU31))</f>
        <v>18</v>
      </c>
      <c r="LC31" s="5">
        <f>IF(COUNTA(JN31:KW31)=0, "", SUM(KB31,KC31,KI31,KO31,KQ31,KR31,KV31,KW31))</f>
        <v>21</v>
      </c>
      <c r="LD31" s="5">
        <f>IF(COUNTA(JN31:KW31)=0, "", SUM(JN31,JQ31,JR31,JT31,JV31))</f>
        <v>9</v>
      </c>
      <c r="LE31" s="2">
        <v>44788</v>
      </c>
      <c r="LF31" s="3">
        <v>0</v>
      </c>
      <c r="LG31" s="3">
        <v>10</v>
      </c>
      <c r="LH31" s="3">
        <v>0</v>
      </c>
      <c r="LI31" s="3">
        <v>0</v>
      </c>
      <c r="LJ31" s="3">
        <v>0</v>
      </c>
      <c r="LK31" s="3">
        <v>0</v>
      </c>
      <c r="LL31" s="3">
        <v>0</v>
      </c>
      <c r="LM31" s="3">
        <v>0</v>
      </c>
      <c r="LN31" s="3">
        <v>0</v>
      </c>
      <c r="LO31" s="3">
        <v>0</v>
      </c>
      <c r="LP31" s="3">
        <v>0</v>
      </c>
      <c r="LQ31" s="3">
        <v>0</v>
      </c>
      <c r="LR31" s="3">
        <v>0</v>
      </c>
      <c r="LS31" s="3">
        <v>0</v>
      </c>
      <c r="LT31" s="3">
        <v>0</v>
      </c>
      <c r="LU31" s="3">
        <v>0</v>
      </c>
      <c r="LV31" s="3">
        <v>0</v>
      </c>
      <c r="LW31" s="3">
        <v>0</v>
      </c>
      <c r="LX31" s="3">
        <v>0</v>
      </c>
      <c r="LY31" s="3">
        <v>0</v>
      </c>
      <c r="LZ31" s="3">
        <v>0</v>
      </c>
      <c r="MA31" s="3">
        <v>0</v>
      </c>
      <c r="MB31" s="3">
        <v>0</v>
      </c>
      <c r="MC31" s="3">
        <v>0</v>
      </c>
      <c r="MD31" s="3">
        <v>0</v>
      </c>
      <c r="ME31" s="3">
        <v>0</v>
      </c>
      <c r="MF31" s="3">
        <v>0</v>
      </c>
      <c r="MG31" s="3">
        <v>0</v>
      </c>
      <c r="MH31" s="26">
        <f>IF(COUNTBLANK(LF31:MG31)&gt;0, "", AVERAGE(LF31:MG31))</f>
        <v>0.35714285714285715</v>
      </c>
      <c r="MI31" s="26">
        <f>IF(COUNTA(LF31:MG31)=0, "", AVERAGE(LG31,LS31,LT31,LU31,LV31,LW31,LY31,MA31,MB31))</f>
        <v>1.1111111111111112</v>
      </c>
      <c r="MJ31" s="26">
        <f>IF(COUNTA(LF31:MG31)=0, "", AVERAGE(LH31,LI31,LJ31,LK31,LM31,LO31,MD31,ME31))</f>
        <v>0</v>
      </c>
      <c r="MK31" s="26">
        <f>IF(COUNTA(LF31:MG31)=0, "", AVERAGE(LL31,LP31,LQ31,LR31,MF31,MG31))</f>
        <v>0</v>
      </c>
      <c r="ML31" s="2" t="s">
        <v>558</v>
      </c>
      <c r="MM31" s="3">
        <v>2</v>
      </c>
      <c r="MN31" s="3">
        <v>2</v>
      </c>
      <c r="MO31" s="3">
        <v>2</v>
      </c>
      <c r="MP31" s="3">
        <v>2</v>
      </c>
      <c r="MQ31" s="3">
        <v>2</v>
      </c>
      <c r="MR31" s="3">
        <v>2</v>
      </c>
      <c r="MS31" s="3">
        <v>2</v>
      </c>
      <c r="MT31" s="3">
        <v>3</v>
      </c>
      <c r="MU31" s="3">
        <v>3</v>
      </c>
      <c r="MV31" s="3">
        <v>2</v>
      </c>
      <c r="MW31" s="3">
        <v>2</v>
      </c>
      <c r="MX31" s="3">
        <v>3</v>
      </c>
      <c r="MY31" s="3">
        <v>2</v>
      </c>
      <c r="MZ31" s="3">
        <v>4</v>
      </c>
      <c r="NA31" s="3">
        <v>2</v>
      </c>
      <c r="NB31" s="3">
        <v>2</v>
      </c>
      <c r="NC31" s="3">
        <v>2</v>
      </c>
      <c r="ND31" s="3">
        <v>2</v>
      </c>
      <c r="NE31" s="3">
        <v>3</v>
      </c>
      <c r="NF31" s="3">
        <v>2</v>
      </c>
      <c r="NG31" s="3">
        <f>IF(COUNTA(MM31:NF31)=0, "", SUM(MM31:NF31))</f>
        <v>46</v>
      </c>
      <c r="NH31" s="2" t="s">
        <v>558</v>
      </c>
      <c r="NI31" s="3">
        <v>2</v>
      </c>
      <c r="NJ31" s="3">
        <v>3</v>
      </c>
      <c r="NK31" s="3">
        <v>4</v>
      </c>
      <c r="NL31" s="3">
        <v>5</v>
      </c>
      <c r="NM31" s="3">
        <v>2</v>
      </c>
      <c r="NN31" s="3">
        <v>4</v>
      </c>
      <c r="NO31" s="3">
        <v>5</v>
      </c>
      <c r="NP31" s="3">
        <v>4</v>
      </c>
      <c r="NQ31" s="3">
        <v>3</v>
      </c>
      <c r="NR31" s="3">
        <v>3</v>
      </c>
      <c r="NS31" s="3">
        <v>4</v>
      </c>
      <c r="NT31" s="3">
        <v>1</v>
      </c>
      <c r="NU31" s="3">
        <v>3</v>
      </c>
      <c r="NV31" s="3">
        <v>5</v>
      </c>
      <c r="NW31" s="3">
        <v>5</v>
      </c>
      <c r="NX31" s="3">
        <v>1</v>
      </c>
      <c r="NY31" s="3">
        <v>3</v>
      </c>
      <c r="NZ31" s="3">
        <v>5</v>
      </c>
      <c r="OA31" s="3">
        <v>2</v>
      </c>
      <c r="OB31" s="3">
        <v>2</v>
      </c>
      <c r="OC31" s="3">
        <v>4</v>
      </c>
      <c r="OD31" s="3">
        <v>2</v>
      </c>
      <c r="OE31" s="3">
        <v>1</v>
      </c>
      <c r="OF31" s="3">
        <v>1</v>
      </c>
      <c r="OG31" s="3">
        <v>4</v>
      </c>
      <c r="OH31" s="3">
        <v>2</v>
      </c>
      <c r="OI31" s="3">
        <v>1</v>
      </c>
      <c r="OJ31" s="3">
        <v>4</v>
      </c>
      <c r="OK31" s="3">
        <f>IF(COUNTA(NI31:OJ31)=0, "", SUM(NK31,NP31,NS31,NW31,OC31,OG31,OJ31))</f>
        <v>29</v>
      </c>
      <c r="OL31" s="3">
        <f>IF(COUNTA(NI31:OJ31)=0, "", SUM(NJ31,NL31,NQ31,NV31,NZ31,OB31,OD31))</f>
        <v>25</v>
      </c>
      <c r="OM31" s="3">
        <f>IF(COUNTA(NI31:OJ31)=0, "", SUM(NN31,NR31,NU31,NY31,OA31,OF31,OI31))</f>
        <v>17</v>
      </c>
      <c r="ON31" s="3">
        <f>IF(COUNTA(NI31:OJ31)=0, "", SUM(NI31,NM31,NO31,NT31,NX31,OE31,OH31))</f>
        <v>14</v>
      </c>
      <c r="OO31" t="s">
        <v>6</v>
      </c>
      <c r="OP31">
        <v>1</v>
      </c>
      <c r="OQ31" s="2">
        <v>44903</v>
      </c>
      <c r="OR31" s="3">
        <v>30</v>
      </c>
      <c r="OS31" s="3">
        <v>30</v>
      </c>
      <c r="OT31" s="3">
        <v>0</v>
      </c>
      <c r="OU31" s="3">
        <v>0</v>
      </c>
      <c r="OV31" s="3">
        <v>0</v>
      </c>
      <c r="OW31" s="3">
        <v>10</v>
      </c>
      <c r="OX31" s="3">
        <v>10</v>
      </c>
      <c r="OY31" s="3">
        <v>0</v>
      </c>
      <c r="OZ31" s="3">
        <v>10</v>
      </c>
      <c r="PA31" s="3">
        <v>40</v>
      </c>
      <c r="PB31" s="3">
        <v>0</v>
      </c>
      <c r="PC31" s="3">
        <v>0</v>
      </c>
      <c r="PD31" s="3">
        <v>0</v>
      </c>
      <c r="PE31" s="3">
        <v>0</v>
      </c>
      <c r="PF31" s="3">
        <v>20</v>
      </c>
      <c r="PG31" s="3">
        <v>0</v>
      </c>
      <c r="PH31" s="3">
        <v>0</v>
      </c>
      <c r="PI31" s="3">
        <v>0</v>
      </c>
      <c r="PJ31" s="3">
        <v>0</v>
      </c>
      <c r="PK31" s="3">
        <v>0</v>
      </c>
      <c r="PL31" s="3">
        <v>0</v>
      </c>
      <c r="PM31" s="3">
        <v>0</v>
      </c>
      <c r="PN31" s="3">
        <v>0</v>
      </c>
      <c r="PO31" s="3">
        <v>10</v>
      </c>
      <c r="PP31" s="3">
        <v>0</v>
      </c>
      <c r="PQ31" s="3">
        <v>0</v>
      </c>
      <c r="PR31" s="3">
        <v>0</v>
      </c>
      <c r="PS31" s="3">
        <v>0</v>
      </c>
      <c r="PT31" s="26">
        <f>IF(COUNTBLANK(OR31:PS31)&gt;0, "", AVERAGE(OR31:PS31))</f>
        <v>5.7142857142857144</v>
      </c>
      <c r="PU31" s="26">
        <f>IF(COUNTA(OR31:PS31)=0, "", AVERAGE(OS31,PE31,PF31,PG31,PH31,PI31,PK31,PM31,PN31))</f>
        <v>5.5555555555555554</v>
      </c>
      <c r="PV31" s="26">
        <f>IF(COUNTA(OR31:PS31)=0, "", AVERAGE(OT31,OU31,OV31,OW31,OY31,PA31,PP31,PQ31))</f>
        <v>6.25</v>
      </c>
      <c r="PW31" s="26">
        <f>IF(COUNTA(OR31:PS31)=0, "", AVERAGE(OX31,PB31,PC31,PD31,PR31,PS31))</f>
        <v>1.6666666666666667</v>
      </c>
      <c r="PX31" s="2" t="s">
        <v>655</v>
      </c>
      <c r="PY31" s="3">
        <v>1</v>
      </c>
      <c r="PZ31" s="3">
        <v>1</v>
      </c>
      <c r="QA31" s="3">
        <v>2</v>
      </c>
      <c r="QB31" s="3">
        <v>3</v>
      </c>
      <c r="QC31" s="3">
        <v>3</v>
      </c>
      <c r="QD31" s="3">
        <v>1</v>
      </c>
      <c r="QE31" s="3">
        <v>1</v>
      </c>
      <c r="QF31" s="3">
        <v>0</v>
      </c>
      <c r="QG31" s="3">
        <v>0</v>
      </c>
      <c r="QH31" s="3">
        <v>1</v>
      </c>
      <c r="QI31" s="3">
        <f>IF(COUNTBLANK(PY31:QG31)&gt;0, "", SUM(PY31:QG31))</f>
        <v>12</v>
      </c>
      <c r="QJ31" s="2" t="s">
        <v>193</v>
      </c>
      <c r="QK31" s="3">
        <v>1</v>
      </c>
      <c r="QL31" s="3">
        <v>2</v>
      </c>
      <c r="QM31" s="3">
        <v>3</v>
      </c>
      <c r="QN31" s="3">
        <v>2</v>
      </c>
      <c r="QO31" s="3">
        <v>2</v>
      </c>
      <c r="QP31" s="3">
        <v>1</v>
      </c>
      <c r="QQ31" s="3">
        <v>1</v>
      </c>
      <c r="QR31" s="3">
        <v>0</v>
      </c>
      <c r="QS31" s="3">
        <v>1</v>
      </c>
      <c r="QT31" s="3">
        <v>1</v>
      </c>
      <c r="QU31" s="3">
        <f>IF(COUNTBLANK(QK31:QS31)&gt;0, "", SUM(QK31:QS31))</f>
        <v>13</v>
      </c>
      <c r="RG31" s="3" t="str">
        <f>IF(COUNTBLANK(QW31:RE31)&gt;0, "", SUM(QW31:RE31))</f>
        <v/>
      </c>
      <c r="RH31" s="2" t="s">
        <v>655</v>
      </c>
      <c r="RI31" s="3">
        <v>2</v>
      </c>
      <c r="RJ31" s="3">
        <v>1</v>
      </c>
      <c r="RK31" s="3">
        <v>1</v>
      </c>
      <c r="RL31" s="3">
        <v>1</v>
      </c>
      <c r="RM31" s="3">
        <v>0</v>
      </c>
      <c r="RN31" s="3">
        <v>1</v>
      </c>
      <c r="RO31" s="3">
        <v>0</v>
      </c>
      <c r="RP31" s="3">
        <f>IF(COUNTBLANK(RI31:RO31)&gt;0, "", SUM(RI31:RO31))</f>
        <v>6</v>
      </c>
      <c r="RQ31" s="2" t="s">
        <v>193</v>
      </c>
      <c r="RR31" s="3">
        <v>2</v>
      </c>
      <c r="RS31" s="3">
        <v>2</v>
      </c>
      <c r="RT31" s="3">
        <v>2</v>
      </c>
      <c r="RU31" s="3">
        <v>1</v>
      </c>
      <c r="RV31" s="3">
        <v>2</v>
      </c>
      <c r="RW31" s="3">
        <v>1</v>
      </c>
      <c r="RX31" s="3">
        <v>1</v>
      </c>
      <c r="RY31" s="3">
        <f>IF(COUNTBLANK(RR31:RX31)&gt;0, "", SUM(RR31:RX31))</f>
        <v>11</v>
      </c>
      <c r="SH31" s="3" t="str">
        <f>IF(COUNTBLANK(SA31:SG31)&gt;0, "", SUM(SA31:SG31))</f>
        <v/>
      </c>
      <c r="SI31" s="2" t="s">
        <v>655</v>
      </c>
      <c r="SJ31" s="3">
        <v>4</v>
      </c>
      <c r="SK31" s="3">
        <v>3</v>
      </c>
      <c r="SL31" s="3">
        <v>4</v>
      </c>
      <c r="SM31" s="3">
        <v>4</v>
      </c>
      <c r="SN31" s="3">
        <v>4</v>
      </c>
      <c r="SO31" s="3">
        <v>3</v>
      </c>
      <c r="SP31" s="5">
        <v>3</v>
      </c>
      <c r="SQ31" s="3">
        <v>2</v>
      </c>
      <c r="SR31" s="3">
        <v>4</v>
      </c>
      <c r="SS31" s="3">
        <v>3</v>
      </c>
      <c r="ST31" s="3">
        <v>4</v>
      </c>
      <c r="SU31" s="3">
        <v>4</v>
      </c>
      <c r="SV31" s="3">
        <v>3</v>
      </c>
      <c r="SW31" s="3">
        <v>2</v>
      </c>
      <c r="SX31" s="3">
        <v>5</v>
      </c>
      <c r="SY31" s="3">
        <v>5</v>
      </c>
      <c r="SZ31" s="3">
        <v>2</v>
      </c>
      <c r="TA31" s="3">
        <v>3</v>
      </c>
      <c r="TB31" s="3">
        <v>5</v>
      </c>
      <c r="TC31" s="3">
        <f>IF(COUNTBLANK(SJ31:TB31)&gt;0, "", SUM(SJ31:TB31))</f>
        <v>67</v>
      </c>
      <c r="TD31" s="3">
        <f>IF(COUNTBLANK(SJ31:TB31)&gt;0, "", SUM(SL31,SO31,SR31,SS31,ST31,SU31,SV31,SX31,SY31,TB31))</f>
        <v>40</v>
      </c>
      <c r="TE31" s="3">
        <f>IF(COUNTBLANK(SJ31:TB31)&gt;0, "", SUM(SJ31,SK31,SM31,SN31,SQ31,SW31,SZ31,TA31))</f>
        <v>24</v>
      </c>
      <c r="TF31" s="2" t="s">
        <v>193</v>
      </c>
      <c r="TG31" s="3">
        <v>4</v>
      </c>
      <c r="TH31" s="3">
        <v>3</v>
      </c>
      <c r="TI31" s="3">
        <v>4</v>
      </c>
      <c r="TJ31" s="3">
        <v>3</v>
      </c>
      <c r="TK31" s="3">
        <v>2</v>
      </c>
      <c r="TL31" s="3">
        <v>4</v>
      </c>
      <c r="TM31" s="3">
        <v>3</v>
      </c>
      <c r="TN31" s="3">
        <v>2</v>
      </c>
      <c r="TO31" s="3">
        <v>4</v>
      </c>
      <c r="TP31" s="3">
        <v>3</v>
      </c>
      <c r="TQ31" s="3">
        <v>3</v>
      </c>
      <c r="TR31" s="3">
        <v>4</v>
      </c>
      <c r="TS31" s="3">
        <v>4</v>
      </c>
      <c r="TT31" s="3">
        <v>2</v>
      </c>
      <c r="TU31" s="3">
        <v>4</v>
      </c>
      <c r="TV31" s="3">
        <v>5</v>
      </c>
      <c r="TW31" s="3">
        <v>3</v>
      </c>
      <c r="TX31" s="3">
        <v>5</v>
      </c>
      <c r="TY31" s="3">
        <v>5</v>
      </c>
      <c r="TZ31" s="3">
        <f>IF(COUNTBLANK(TG31:TY31)&gt;0, "", SUM(TG31:TY31))</f>
        <v>67</v>
      </c>
      <c r="UA31" s="3">
        <f>IF(COUNTBLANK(TG31:TY31)&gt;0, "", SUM(TI31,TL31,TO31,TP31,TQ31,TR31,TS31,TU31,TV31,TY31))</f>
        <v>40</v>
      </c>
      <c r="UB31" s="3">
        <f>IF(COUNTBLANK(TG31:TY31)&gt;0, "", SUM(TG31,TH31,TJ31,TK31,TN31,TT31,TW31,TX31))</f>
        <v>24</v>
      </c>
      <c r="UW31" s="3" t="str">
        <f>IF(COUNTBLANK(UD31:UV31)&gt;0, "", SUM(UD31:UV31))</f>
        <v/>
      </c>
      <c r="UX31" s="3" t="str">
        <f>IF(COUNTBLANK(UD31:UV31)&gt;0, "", SUM(UF31,UI31,UL31,UM31,UN31,UO31,UP31,UR31,US31,UV31))</f>
        <v/>
      </c>
      <c r="UY31" s="3" t="str">
        <f>IF(COUNTBLANK(UD31:UV31)&gt;0, "", SUM(UD31,UE31,UG31,UH31,UK31,UQ31,UT31,UU31))</f>
        <v/>
      </c>
      <c r="UZ31" s="2">
        <v>45223</v>
      </c>
      <c r="VA31" s="2">
        <v>45118</v>
      </c>
      <c r="VB31" s="3">
        <v>1</v>
      </c>
      <c r="VC31" s="3">
        <v>1</v>
      </c>
      <c r="VE31" s="3">
        <v>40</v>
      </c>
      <c r="VF31" s="3">
        <v>3700</v>
      </c>
      <c r="VG31" s="3">
        <v>4</v>
      </c>
      <c r="VH31" s="3">
        <v>1</v>
      </c>
      <c r="VK31" s="3">
        <v>2</v>
      </c>
      <c r="VL31" s="3">
        <v>1</v>
      </c>
      <c r="VM31" t="s">
        <v>656</v>
      </c>
      <c r="VN31" s="2" t="s">
        <v>657</v>
      </c>
      <c r="VO31" s="3">
        <v>1</v>
      </c>
      <c r="VP31" s="3">
        <v>0</v>
      </c>
      <c r="VQ31" s="3">
        <v>2</v>
      </c>
      <c r="VR31" s="3">
        <v>2</v>
      </c>
      <c r="VS31" s="3">
        <v>3</v>
      </c>
      <c r="VT31" s="3">
        <v>2</v>
      </c>
      <c r="VU31" s="3">
        <v>2</v>
      </c>
      <c r="VV31" s="3">
        <v>1</v>
      </c>
      <c r="VW31" s="3">
        <v>2</v>
      </c>
      <c r="VX31" s="3">
        <v>2</v>
      </c>
      <c r="VY31" s="3">
        <v>0</v>
      </c>
      <c r="VZ31" s="3">
        <v>3</v>
      </c>
      <c r="WA31" s="3">
        <v>3</v>
      </c>
      <c r="WB31" s="3">
        <v>3</v>
      </c>
      <c r="WC31" s="3">
        <v>3</v>
      </c>
      <c r="WD31" s="3">
        <v>3</v>
      </c>
      <c r="WE31" s="3">
        <v>3</v>
      </c>
      <c r="WF31" s="3">
        <v>3</v>
      </c>
      <c r="WG31" s="3">
        <v>3</v>
      </c>
      <c r="WH31" s="3">
        <v>3</v>
      </c>
      <c r="WI31" s="3">
        <v>3</v>
      </c>
      <c r="WJ31" s="3">
        <v>3</v>
      </c>
      <c r="WK31" s="3">
        <v>3</v>
      </c>
      <c r="WL31" s="3">
        <v>3</v>
      </c>
      <c r="WM31" s="3">
        <v>1</v>
      </c>
      <c r="WN31" s="3">
        <v>2</v>
      </c>
      <c r="WO31" s="3">
        <v>2</v>
      </c>
      <c r="WP31" s="3">
        <v>2</v>
      </c>
      <c r="WQ31" s="3">
        <v>0</v>
      </c>
      <c r="WR31" s="3">
        <f>IF(COUNTBLANK(VO31:WQ31)&gt;0, "", SUM(VQ31:WJ31))</f>
        <v>49</v>
      </c>
      <c r="WS31" s="3">
        <f>IF(COUNTBLANK(VO31:WQ31)&gt;0, "", SUM(VQ31:VZ31))</f>
        <v>19</v>
      </c>
      <c r="WT31" s="3">
        <f>IF(COUNTBLANK(VO31:WQ31)&gt;0, "", SUM(WA31:WL31))</f>
        <v>36</v>
      </c>
      <c r="WU31" s="3">
        <f>IF(COUNTBLANK(VO31:WQ31)&gt;0, "", SUM(WK31:WL31))</f>
        <v>6</v>
      </c>
      <c r="WV31" s="3">
        <f>IF(COUNTA(VO31:WQ31)=0, "", IF(AND(OR(VO31=1, VP31=1), OR(VQ31&gt;=1, VR31&gt;=1, VS31&gt;=1, VT31&gt;=1, VU31&gt;=1), OR(VV31&gt;=1, VW31&gt;=1), COUNTIF(VX31:WD31, "&gt;=1")&gt;=2, COUNTIF(WE31:WJ31, "&gt;=1")&gt;=2, OR(WN31=1, WN31=2), OR(WO31&gt;=1, WP31&gt;=1), WQ31&lt;1), 1, 0))</f>
        <v>1</v>
      </c>
      <c r="WW31" s="3">
        <f>IF(COUNTBLANK(VO31:WQ31)&gt;0, "", SUM(VQ31:VU31))</f>
        <v>11</v>
      </c>
      <c r="WX31" s="3">
        <f>IF(COUNTBLANK(VO31:WQ31)&gt;0, "", SUM(VV31:VW31))</f>
        <v>3</v>
      </c>
      <c r="WY31" s="3">
        <f>IF(COUNTBLANK(VO31:WQ31)&gt;0, "", SUM(VX31:WD31))</f>
        <v>17</v>
      </c>
      <c r="WZ31" s="3">
        <f>IF(COUNTBLANK(VO31:WQ31)&gt;0, "", SUM(WE31:WJ31))</f>
        <v>18</v>
      </c>
      <c r="XA31" s="2" t="s">
        <v>657</v>
      </c>
      <c r="XB31" s="3">
        <v>3</v>
      </c>
      <c r="XC31" s="3">
        <v>3</v>
      </c>
      <c r="XD31" s="3">
        <v>3</v>
      </c>
      <c r="XE31" s="3">
        <v>3</v>
      </c>
      <c r="XF31" s="3">
        <v>3</v>
      </c>
      <c r="XG31" s="3">
        <v>3</v>
      </c>
      <c r="XH31" s="3">
        <v>3</v>
      </c>
      <c r="XI31" s="3">
        <v>3</v>
      </c>
      <c r="XJ31" s="3">
        <v>1</v>
      </c>
      <c r="XK31" s="3">
        <v>2</v>
      </c>
      <c r="XL31" s="3">
        <f>IF(COUNTBLANK(XB31:XJ31)&gt;0, "", SUM(XB31:XJ31))</f>
        <v>25</v>
      </c>
      <c r="XM31" s="2" t="s">
        <v>657</v>
      </c>
      <c r="XN31" s="3">
        <v>3</v>
      </c>
      <c r="XO31" s="3">
        <v>3</v>
      </c>
      <c r="XP31" s="3">
        <v>3</v>
      </c>
      <c r="XQ31" s="3">
        <v>3</v>
      </c>
      <c r="XR31" s="3">
        <v>3</v>
      </c>
      <c r="XS31" s="3">
        <v>2</v>
      </c>
      <c r="XT31" s="3">
        <v>2</v>
      </c>
      <c r="XU31" s="3">
        <f>IF(COUNTBLANK(XN31:XT31)&gt;0, "", SUM(XN31:XT31))</f>
        <v>19</v>
      </c>
      <c r="XV31" s="2" t="s">
        <v>657</v>
      </c>
      <c r="XW31" s="3">
        <v>3</v>
      </c>
      <c r="XX31" s="3">
        <v>4</v>
      </c>
      <c r="XY31" s="3">
        <v>4</v>
      </c>
      <c r="XZ31" s="5">
        <v>1</v>
      </c>
      <c r="YA31" s="5">
        <v>5</v>
      </c>
      <c r="YB31" s="5">
        <v>3.6</v>
      </c>
      <c r="YC31" s="5">
        <v>3.6</v>
      </c>
      <c r="YD31" s="5">
        <v>5</v>
      </c>
      <c r="YE31" s="5">
        <v>5</v>
      </c>
      <c r="YF31" s="5">
        <v>2.2999999999999998</v>
      </c>
      <c r="YG31" s="5">
        <v>5</v>
      </c>
      <c r="YH31" s="5">
        <v>1</v>
      </c>
      <c r="YI31" s="5">
        <v>3</v>
      </c>
      <c r="YJ31" s="5">
        <v>5</v>
      </c>
      <c r="YK31" s="5">
        <v>1</v>
      </c>
      <c r="YL31" s="5">
        <v>1</v>
      </c>
      <c r="YM31" s="5">
        <v>2.2999999999999998</v>
      </c>
      <c r="YN31" s="5">
        <v>5</v>
      </c>
      <c r="YO31" s="5">
        <v>3.6</v>
      </c>
      <c r="YP31" s="5">
        <f>IF(COUNTBLANK(XW31:YO31)&gt;0, "", SUM(XW31:YO31))</f>
        <v>63.4</v>
      </c>
      <c r="YQ31" s="5">
        <f>IF(COUNTBLANK(XW31:YO31)&gt;0, "", SUM(XY31,XZ31,YA31,YB31,YC31,YF31,YJ31,YN31,YO31))</f>
        <v>33.1</v>
      </c>
      <c r="YR31" s="5">
        <f>IF(COUNTBLANK(XW31:YO31)&gt;0, "", SUM(XW31,XX31,YK31,YL31,YM31))</f>
        <v>11.3</v>
      </c>
      <c r="YS31" s="5">
        <f>IF(COUNTBLANK(XW31:YO31)&gt;0, "", SUM(YD31,YE31,YG31,YH31,YI31))</f>
        <v>19</v>
      </c>
      <c r="YT31" s="2">
        <v>45223</v>
      </c>
      <c r="YU31" s="3">
        <v>0</v>
      </c>
      <c r="YV31" s="3">
        <v>60</v>
      </c>
      <c r="YW31" s="3">
        <v>0</v>
      </c>
      <c r="YX31" s="3">
        <v>0</v>
      </c>
      <c r="YY31" s="3">
        <v>0</v>
      </c>
      <c r="YZ31" s="3">
        <v>0</v>
      </c>
      <c r="ZA31" s="3">
        <v>0</v>
      </c>
      <c r="ZB31" s="3">
        <v>0</v>
      </c>
      <c r="ZC31" s="3">
        <v>0</v>
      </c>
      <c r="ZD31" s="3">
        <v>0</v>
      </c>
      <c r="ZE31" s="3">
        <v>0</v>
      </c>
      <c r="ZF31" s="3">
        <v>0</v>
      </c>
      <c r="ZG31" s="3">
        <v>0</v>
      </c>
      <c r="ZH31" s="3">
        <v>10</v>
      </c>
      <c r="ZI31" s="3">
        <v>30</v>
      </c>
      <c r="ZJ31" s="3">
        <v>0</v>
      </c>
      <c r="ZK31" s="3">
        <v>0</v>
      </c>
      <c r="ZL31" s="3">
        <v>0</v>
      </c>
      <c r="ZM31" s="3">
        <v>20</v>
      </c>
      <c r="ZN31" s="3">
        <v>30</v>
      </c>
      <c r="ZO31" s="3">
        <v>0</v>
      </c>
      <c r="ZP31" s="3">
        <v>20</v>
      </c>
      <c r="ZQ31" s="3">
        <v>0</v>
      </c>
      <c r="ZR31" s="3">
        <v>0</v>
      </c>
      <c r="ZS31" s="3">
        <v>0</v>
      </c>
      <c r="ZT31" s="3">
        <v>0</v>
      </c>
      <c r="ZU31" s="3">
        <v>0</v>
      </c>
      <c r="ZV31" s="3">
        <v>20</v>
      </c>
      <c r="ZW31" s="26">
        <f>IF(COUNTBLANK(YU31:ZV31)&gt;0, "", AVERAGE(YU31:ZV31))</f>
        <v>6.7857142857142856</v>
      </c>
      <c r="ZX31" s="26">
        <f>IF(COUNTA(YU31:ZV31)=0, "", AVERAGE(YV31,ZH31,ZI31,ZJ31,ZK31,ZL31,ZN31,ZP31,ZQ31))</f>
        <v>16.666666666666668</v>
      </c>
      <c r="ZY31" s="26">
        <f>IF(COUNTA(YU31:ZV31)=0, "", AVERAGE(YW31,YX31,YY31,YZ31,ZB31,ZD31,ZS31,ZT31))</f>
        <v>0</v>
      </c>
      <c r="ZZ31" s="26">
        <f>IF(COUNTA(YU31:ZV31)=0, "", AVERAGE(ZA31,ZE31,ZF31,ZG31,ZU31,ZV31))</f>
        <v>3.3333333333333335</v>
      </c>
      <c r="AAA31" s="2" t="s">
        <v>657</v>
      </c>
      <c r="AAB31" s="3">
        <v>1</v>
      </c>
      <c r="AAC31" s="3">
        <v>1</v>
      </c>
      <c r="AAD31" s="3">
        <v>4</v>
      </c>
      <c r="AAE31" s="3">
        <v>1</v>
      </c>
      <c r="AAF31" s="3">
        <v>1</v>
      </c>
      <c r="AAG31" s="3">
        <v>1</v>
      </c>
      <c r="AAH31" s="3">
        <v>1</v>
      </c>
      <c r="AAI31" s="3">
        <v>1</v>
      </c>
      <c r="AAJ31" s="3">
        <v>1</v>
      </c>
      <c r="AAK31" s="3">
        <v>4</v>
      </c>
      <c r="AAL31" s="3">
        <v>2</v>
      </c>
      <c r="AAM31" s="3">
        <v>2</v>
      </c>
      <c r="AAN31" s="3">
        <v>2</v>
      </c>
      <c r="AAO31" s="3">
        <v>4</v>
      </c>
      <c r="AAP31" s="3">
        <v>1</v>
      </c>
      <c r="AAQ31" s="3">
        <v>4</v>
      </c>
      <c r="AAR31" s="3">
        <v>1</v>
      </c>
      <c r="AAS31" s="3">
        <v>1</v>
      </c>
      <c r="AAT31" s="3">
        <v>2</v>
      </c>
      <c r="AAU31" s="3">
        <v>1</v>
      </c>
      <c r="AAV31" s="3">
        <v>1</v>
      </c>
      <c r="AAW31" s="3">
        <v>4</v>
      </c>
      <c r="AAX31" s="3">
        <v>1</v>
      </c>
      <c r="AAY31" s="3">
        <v>1</v>
      </c>
      <c r="AAZ31" s="3">
        <v>1</v>
      </c>
      <c r="ABA31" s="3">
        <v>1</v>
      </c>
      <c r="ABB31" s="3">
        <v>1</v>
      </c>
      <c r="ABC31" s="3">
        <v>2</v>
      </c>
      <c r="ABD31" s="3">
        <v>1</v>
      </c>
      <c r="ABE31" s="3">
        <v>1</v>
      </c>
      <c r="ABF31" s="3">
        <f>IF(SUM(AAB31:AAJ31,AAL31:AAP31,AAR31:AAV31,AAX31:ABC31)=0, "", SUM(AAB31:AAJ31,AAL31:AAP31,AAR31:AAV31,AAX31:ABC31))</f>
        <v>36</v>
      </c>
      <c r="ABG31" s="3">
        <f>IF(SUM(ABJ31, ABK31, ABL31, ABM31, ABN31)=0, "", IF(OR(ABJ31&gt;=8, ABK31&gt;=10, ABL31&gt;=13, ABM31&gt;=10, ABN31&gt;=15), 1, 0))</f>
        <v>0</v>
      </c>
      <c r="ABH31" s="3">
        <f>IF(SUM(AAB31:AAC31,AAE31,AAF31,AAG31,AAH31,AAN31,AAT31,ABA31,ABC31)=0, "", SUM(AAB31:AAC31,AAE31,AAF31,AAG31,AAH31,AAN31,AAT31,ABA31,ABC31))</f>
        <v>13</v>
      </c>
      <c r="ABI31" s="3">
        <f>IF(SUM(AAD31,AAI31:AAJ31,AAL31:AAM31,AAO31:AAP31,AAR31:AAS31,AAU31:AAV31,AAX31:AAZ31,ABB31)=0, "", SUM(AAD31,AAI31:AAJ31,AAL31:AAM31,AAO31:AAP31,AAR31:AAS31,AAU31:AAV31,AAX31:AAZ31,ABB31))</f>
        <v>23</v>
      </c>
      <c r="ABJ31" s="3">
        <f>IF(SUM(AAU31:AAV31,AAX31:AAY31,ABB31)=0, "", SUM(AAU31:AAV31,AAX31:AAY31,ABB31))</f>
        <v>5</v>
      </c>
      <c r="ABK31" s="3">
        <f>IF(SUM(AAJ31,AAL31:AAM31,AAP31,AAR31)=0, "", SUM(AAJ31,AAL31:AAM31,AAP31,AAR31))</f>
        <v>7</v>
      </c>
      <c r="ABL31" s="3">
        <f>IF(SUM(AAD31,AAI31,AAO31,AAS31,AAZ31)=0, "", SUM(AAD31,AAI31,AAO31,AAS31,AAZ31))</f>
        <v>11</v>
      </c>
      <c r="ABM31" s="3">
        <f>IF(SUM(AAB31:AAC31,AAE31,AAG31,ABA31)=0, "", SUM(AAB31:AAC31,AAE31,AAG31,ABA31))</f>
        <v>5</v>
      </c>
      <c r="ABN31" s="3">
        <f>IF(SUM(AAF31,AAH31,AAN31,AAT31,ABC31)=0, "", SUM(AAF31,AAH31,AAN31,AAT31,ABC31))</f>
        <v>8</v>
      </c>
      <c r="ABO31" s="3">
        <f>IF(ABJ31="", "", IF(ABJ31&gt;=8, 1, 0))</f>
        <v>0</v>
      </c>
      <c r="ABP31" s="3">
        <f>IF(ABK31="", "", IF(ABK31&gt;=10, 1, 0))</f>
        <v>0</v>
      </c>
      <c r="ABQ31" s="3">
        <f>IF(ABL31="", "", IF(ABL31&gt;=13, 1, 0))</f>
        <v>0</v>
      </c>
      <c r="ABR31" s="3">
        <f>IF(ABM31="", "", IF(ABM31&gt;=10, 1, 0))</f>
        <v>0</v>
      </c>
      <c r="ABS31" s="3">
        <f>IF(ABN31="", "", IF(ABN31&gt;=15, 1, 0))</f>
        <v>0</v>
      </c>
      <c r="ABT31" s="3">
        <f>IF(AND(AAK31="", AAQ31="", AAW31=""), "", IF(AAK31=5,1,0) + IF(AAQ31=5,1,0) + IF(AAW31=5,1,0))</f>
        <v>0</v>
      </c>
      <c r="ABU31" s="2" t="s">
        <v>657</v>
      </c>
      <c r="ABV31" s="3">
        <v>2</v>
      </c>
      <c r="ABW31" s="3">
        <v>2</v>
      </c>
      <c r="ABX31" s="3">
        <v>4</v>
      </c>
      <c r="ABY31" s="3">
        <v>3</v>
      </c>
      <c r="ABZ31" s="3">
        <v>3</v>
      </c>
      <c r="ACA31" s="3">
        <v>3</v>
      </c>
      <c r="ACB31" s="3">
        <v>3</v>
      </c>
      <c r="ACC31" s="3">
        <v>2</v>
      </c>
      <c r="ACD31" s="3">
        <v>4</v>
      </c>
      <c r="ACE31" s="3">
        <v>2</v>
      </c>
      <c r="ACF31" s="3">
        <v>4</v>
      </c>
      <c r="ACG31" s="3">
        <v>4</v>
      </c>
      <c r="ACH31" s="3">
        <v>4</v>
      </c>
      <c r="ACI31" s="3">
        <v>3</v>
      </c>
      <c r="ACJ31" s="3">
        <v>4</v>
      </c>
      <c r="ACK31" s="3">
        <v>4</v>
      </c>
      <c r="ACL31" s="3">
        <v>2</v>
      </c>
      <c r="ACM31" s="3">
        <v>3</v>
      </c>
      <c r="ACN31" s="3">
        <v>4</v>
      </c>
      <c r="ACO31" s="3">
        <v>3</v>
      </c>
      <c r="ACP31" s="3">
        <v>4</v>
      </c>
      <c r="ACQ31" s="3">
        <v>2</v>
      </c>
      <c r="ACR31" s="3">
        <v>4</v>
      </c>
      <c r="ACS31" s="3">
        <v>2</v>
      </c>
      <c r="ACT31" s="3">
        <v>4</v>
      </c>
      <c r="ACU31" s="3">
        <v>4</v>
      </c>
      <c r="ACV31" s="3">
        <v>2</v>
      </c>
      <c r="ACW31" s="3">
        <v>2</v>
      </c>
      <c r="ACX31" s="3">
        <v>3</v>
      </c>
      <c r="ACY31" s="3">
        <v>4</v>
      </c>
      <c r="ACZ31" s="3">
        <v>4</v>
      </c>
      <c r="ADA31" s="3">
        <v>1</v>
      </c>
      <c r="ADB31" s="3">
        <v>3</v>
      </c>
      <c r="ADC31" s="3">
        <v>3</v>
      </c>
      <c r="ADD31" s="3">
        <v>2</v>
      </c>
      <c r="ADE31" s="3">
        <v>4</v>
      </c>
      <c r="ADF31" s="5">
        <f>IF(COUNTA(ABV31:ADE31)=0, "", SUM(ABV31:ADE31))</f>
        <v>111</v>
      </c>
      <c r="ADG31" s="5">
        <f>IF(COUNTA(ABV31:ADE31)=0, "", SUM(ACF31,ACG31,ACP31,ACR31,ACT31,ACX31))</f>
        <v>23</v>
      </c>
      <c r="ADH31" s="5">
        <f>IF(COUNTA(ABV31:ADE31)=0, "", SUM(ACH31,ACM31,ACO31,ACU31,ADB31))</f>
        <v>17</v>
      </c>
      <c r="ADI31" s="5">
        <f>IF(COUNTA(ABV31:ADE31)=0, "", SUM(ABX31,ACI31,ACN31,ACS31,ACV31,ADA31))</f>
        <v>16</v>
      </c>
      <c r="ADJ31" s="5">
        <f>IF(COUNTA(ABV31:ADE31)=0, "", SUM(ABW31,ACA31,ACC31,ACE31,ACL31,ADC31))</f>
        <v>14</v>
      </c>
      <c r="ADK31" s="5">
        <f>IF(COUNTA(ABV31:ADE31)=0, "", SUM(ACJ31,ACK31,ACQ31,ACW31,ACY31,ACZ31,ADD31,ADE31))</f>
        <v>26</v>
      </c>
      <c r="ADL31" s="5">
        <f>IF(COUNTA(ABV31:ADE31)=0, "", SUM(ABV31,ABY31,ABZ31,ACB31,ACD31))</f>
        <v>15</v>
      </c>
      <c r="ADM31" s="2" t="s">
        <v>657</v>
      </c>
      <c r="ADN31" s="3">
        <v>2</v>
      </c>
      <c r="ADO31" s="3">
        <v>2</v>
      </c>
      <c r="ADP31" s="3">
        <v>2</v>
      </c>
      <c r="ADQ31" s="3">
        <v>2</v>
      </c>
      <c r="ADR31" s="3">
        <v>2</v>
      </c>
      <c r="ADS31" s="3">
        <v>2</v>
      </c>
      <c r="ADT31" s="3">
        <v>3</v>
      </c>
      <c r="ADU31" s="3">
        <v>3</v>
      </c>
      <c r="ADV31" s="3">
        <v>2</v>
      </c>
      <c r="ADW31" s="3">
        <v>3</v>
      </c>
      <c r="ADX31" s="3">
        <v>2</v>
      </c>
      <c r="ADY31" s="3">
        <v>3</v>
      </c>
      <c r="ADZ31" s="3">
        <v>2</v>
      </c>
      <c r="AEA31" s="3">
        <v>3</v>
      </c>
      <c r="AEB31" s="3">
        <v>2</v>
      </c>
      <c r="AEC31" s="3">
        <v>2</v>
      </c>
      <c r="AED31" s="3">
        <v>2</v>
      </c>
      <c r="AEE31" s="3">
        <v>2</v>
      </c>
      <c r="AEF31" s="3">
        <v>2</v>
      </c>
      <c r="AEG31" s="3">
        <v>2</v>
      </c>
      <c r="AEH31" s="3">
        <f>IF(COUNTA(ADN31:AEG31)=0, "", SUM(ADN31:AEG31))</f>
        <v>45</v>
      </c>
      <c r="AEJ31" s="2">
        <v>45118</v>
      </c>
      <c r="AEQ31" s="2">
        <v>45301</v>
      </c>
      <c r="AER31" s="3">
        <v>4</v>
      </c>
      <c r="AES31" s="3">
        <v>4</v>
      </c>
      <c r="AET31" s="3">
        <v>2</v>
      </c>
      <c r="AEU31" s="3">
        <v>2</v>
      </c>
      <c r="AEV31" s="3">
        <v>3</v>
      </c>
      <c r="AEW31" s="3">
        <v>5</v>
      </c>
      <c r="AEX31" s="3">
        <v>4</v>
      </c>
      <c r="AEY31" s="3">
        <v>3</v>
      </c>
      <c r="AEZ31" s="3">
        <v>5</v>
      </c>
      <c r="AFA31" s="3">
        <v>4</v>
      </c>
      <c r="AFB31" s="3">
        <v>4</v>
      </c>
      <c r="AFC31" s="3">
        <v>5</v>
      </c>
      <c r="AFD31" s="3">
        <v>4</v>
      </c>
      <c r="AFE31" s="3">
        <v>4</v>
      </c>
      <c r="AFF31" s="3">
        <v>5</v>
      </c>
      <c r="AFG31" s="3">
        <v>4</v>
      </c>
      <c r="AFH31" s="3">
        <v>4</v>
      </c>
      <c r="AFI31" s="3">
        <v>2</v>
      </c>
      <c r="AFJ31" s="3">
        <v>4</v>
      </c>
      <c r="AFK31" s="3">
        <v>4</v>
      </c>
      <c r="AFL31" s="3">
        <v>2</v>
      </c>
      <c r="AFM31" s="3">
        <v>2</v>
      </c>
      <c r="AFN31" s="3">
        <v>3</v>
      </c>
      <c r="AFO31" s="3">
        <v>2</v>
      </c>
      <c r="AFP31" s="3">
        <v>3</v>
      </c>
      <c r="AFQ31" s="3">
        <v>2</v>
      </c>
      <c r="AFR31" s="3">
        <v>4</v>
      </c>
      <c r="AFS31" s="3">
        <v>3</v>
      </c>
      <c r="AFT31" s="3">
        <v>1</v>
      </c>
      <c r="AFU31" s="3">
        <v>3</v>
      </c>
      <c r="AFV31" s="3">
        <v>2</v>
      </c>
      <c r="AFW31" s="3">
        <f>IF(COUNTA(AER31:AFU31)=0, "", SUM(AER31:AFU31))</f>
        <v>101</v>
      </c>
      <c r="AGI31"/>
      <c r="AHC31"/>
      <c r="AHT31" s="3" t="str">
        <f>IF(COUNTBLANK(AHJ31:AHS31)&gt;0, "", SUM(AHJ31:AHS31))</f>
        <v/>
      </c>
      <c r="AHU31" s="3" t="str">
        <f>IF(COUNTBLANK(AHJ31:AHS31)&gt;0, "", SUM(AHN31,AHS31))</f>
        <v/>
      </c>
      <c r="AHV31" s="3" t="str">
        <f>IF(COUNTBLANK(AHJ31:AHS31)&gt;0, "", SUM(AHL31,AHO31))</f>
        <v/>
      </c>
      <c r="AHW31" s="3" t="str">
        <f>IF(COUNTBLANK(AHJ31:AHS31)&gt;0, "", SUM(AHP31,AHR31))</f>
        <v/>
      </c>
      <c r="AHX31" s="3" t="str">
        <f>IF(COUNTBLANK(AHJ31:AHS31)&gt;0, "", SUM(AHM31,AHQ31))</f>
        <v/>
      </c>
      <c r="AHY31" s="3" t="str">
        <f>IF(COUNTBLANK(AHJ31:AHS31)&gt;0, "", SUM(AHJ31:AHK31))</f>
        <v/>
      </c>
      <c r="AIU31" s="3" t="s">
        <v>1625</v>
      </c>
      <c r="AIV31" s="3" t="s">
        <v>1625</v>
      </c>
      <c r="AIW31" s="3" t="s">
        <v>1625</v>
      </c>
      <c r="AJI31" s="3" t="str">
        <f>IF(COUNTBLANK(AIY31:AJG31)&gt;0, "", SUM(AIY31:AJG31))</f>
        <v/>
      </c>
      <c r="AJR31" s="3" t="str">
        <f>IF(COUNTBLANK(AJK31:AJQ31)&gt;0, "", SUM(AJK31:AJQ31))</f>
        <v/>
      </c>
    </row>
    <row r="32" spans="1:954" ht="15" customHeight="1" x14ac:dyDescent="0.3">
      <c r="A32" s="3">
        <v>301694</v>
      </c>
      <c r="B32" s="3" t="s">
        <v>2013</v>
      </c>
      <c r="C32" s="2">
        <v>44627</v>
      </c>
      <c r="D32" s="3">
        <v>0</v>
      </c>
      <c r="E32" s="3">
        <v>1</v>
      </c>
      <c r="F32" s="3">
        <v>0</v>
      </c>
      <c r="G32" s="3">
        <v>0</v>
      </c>
      <c r="H32" s="3">
        <v>0</v>
      </c>
      <c r="I32" s="3">
        <v>0</v>
      </c>
      <c r="J32" s="3">
        <v>0</v>
      </c>
      <c r="K32" s="3">
        <v>0</v>
      </c>
      <c r="L32" s="3">
        <v>0</v>
      </c>
      <c r="M32" s="3">
        <v>0</v>
      </c>
      <c r="N32" s="3">
        <v>0</v>
      </c>
      <c r="O32" s="3">
        <v>0</v>
      </c>
      <c r="P32" s="3">
        <v>0</v>
      </c>
      <c r="Q32" s="3">
        <v>0</v>
      </c>
      <c r="R32" s="3">
        <v>0</v>
      </c>
      <c r="S32" s="3">
        <v>1</v>
      </c>
      <c r="T32" s="3">
        <v>0</v>
      </c>
      <c r="U32" s="3">
        <v>0</v>
      </c>
      <c r="V32" s="3">
        <f>IF(COUNTA(D32,F32,H32,J32,L32,N32,P32,R32,T32)=0, "", IF(OR(D32=1,F32=1,H32=1,J32=1,L32=1,N32=1,P32=1,R32=1,T32=1), 1, 0))</f>
        <v>0</v>
      </c>
      <c r="W32" s="3">
        <f>IF(COUNTA(E32,G32,I32,K32,M32,O32,Q32,S32,U32)=0, "", IF(OR(E32=1,G32=1,I32=1,K32=1,M32=1,O32=1,Q32=1,S32=1,U32=1), 1, 0))</f>
        <v>1</v>
      </c>
      <c r="X32" s="3">
        <v>0</v>
      </c>
      <c r="Y32" s="3">
        <v>1</v>
      </c>
      <c r="Z32" s="3">
        <v>1</v>
      </c>
      <c r="AA32" s="3" t="s">
        <v>1625</v>
      </c>
      <c r="AB32" s="3">
        <f>IF(AG32&lt;&gt;"", 1, 0)</f>
        <v>0</v>
      </c>
      <c r="AC32" s="3">
        <f>IF(AH32&lt;&gt;"", 1, 0)</f>
        <v>0</v>
      </c>
      <c r="AD32" s="3">
        <v>0</v>
      </c>
      <c r="AE32" s="7">
        <v>44642</v>
      </c>
      <c r="AF32" s="2">
        <v>45262</v>
      </c>
      <c r="AJ32" s="3" t="str">
        <f>IF(OR(ISBLANK(AE32), ISBLANK(AG32)), "", AG32 - AE32)</f>
        <v/>
      </c>
      <c r="AK32" s="9">
        <v>44909</v>
      </c>
      <c r="AL32" s="3" t="str">
        <f>IF(OR(ISBLANK(AG32), ISBLANK(AK32)), "", AK32 - AG32)</f>
        <v/>
      </c>
      <c r="AM32" s="2">
        <v>45203</v>
      </c>
      <c r="AN32" s="10">
        <f>IF(OR(ISBLANK(AM32), ISBLANK(AF32)), "", AF32 - AM32)</f>
        <v>59</v>
      </c>
      <c r="AO32" s="2">
        <v>44642</v>
      </c>
      <c r="AP32" s="2">
        <v>33006</v>
      </c>
      <c r="AQ32" s="3">
        <f>IF(OR(ISBLANK(AO32), ISBLANK(AP32)), "", DATEDIF(AP32, AO32, "Y"))</f>
        <v>31</v>
      </c>
      <c r="AR32" t="s">
        <v>0</v>
      </c>
      <c r="AS32">
        <f>IF(ISBLANK(AR32), "", IF(AR32="ישראל", 1, 2))</f>
        <v>1</v>
      </c>
      <c r="AT32" t="s">
        <v>0</v>
      </c>
      <c r="AU32" t="s">
        <v>0</v>
      </c>
      <c r="AW32" s="3">
        <v>1</v>
      </c>
      <c r="AX32" s="3">
        <v>3</v>
      </c>
      <c r="AY32" s="3">
        <v>18</v>
      </c>
      <c r="AZ32" s="3">
        <f>IF(ISBLANK(AY32), "", IF(AY32&lt;=8, 1, IF(AY32&lt;=12, 2, 3)))</f>
        <v>3</v>
      </c>
      <c r="BA32" s="3">
        <v>17</v>
      </c>
      <c r="BB32" s="3">
        <f>IF(ISBLANK(BA32), "", IF(BA32&lt;=8, 1, IF(BA32&lt;=12, 2, 3)))</f>
        <v>3</v>
      </c>
      <c r="BC32" t="s">
        <v>546</v>
      </c>
      <c r="BD32" t="s">
        <v>335</v>
      </c>
      <c r="BE32" s="3">
        <v>2</v>
      </c>
      <c r="BG32" s="3">
        <v>3</v>
      </c>
      <c r="BH32" s="2" t="s">
        <v>547</v>
      </c>
      <c r="BI32" s="3">
        <v>1</v>
      </c>
      <c r="BJ32" s="3">
        <v>2</v>
      </c>
      <c r="BK32" s="3">
        <v>1</v>
      </c>
      <c r="BL32" s="3">
        <v>1</v>
      </c>
      <c r="BM32" s="3">
        <v>3</v>
      </c>
      <c r="BN32" s="3">
        <v>1</v>
      </c>
      <c r="BO32" s="3">
        <v>2</v>
      </c>
      <c r="BP32" s="3">
        <v>2</v>
      </c>
      <c r="BQ32" s="3">
        <v>1</v>
      </c>
      <c r="BR32" s="3">
        <v>2</v>
      </c>
      <c r="BS32" s="3">
        <v>1</v>
      </c>
      <c r="BT32" s="3">
        <v>1</v>
      </c>
      <c r="BU32" s="3">
        <v>3</v>
      </c>
      <c r="BV32" s="3">
        <v>3</v>
      </c>
      <c r="BW32" s="3">
        <v>1</v>
      </c>
      <c r="BX32" s="3">
        <v>2</v>
      </c>
      <c r="BY32" s="3">
        <v>1</v>
      </c>
      <c r="BZ32" s="3">
        <v>2</v>
      </c>
      <c r="CA32" s="3">
        <v>4</v>
      </c>
      <c r="CB32" s="3">
        <v>2</v>
      </c>
      <c r="CC32" s="3">
        <v>1</v>
      </c>
      <c r="CD32" s="3">
        <v>2</v>
      </c>
      <c r="CE32" s="3">
        <v>1</v>
      </c>
      <c r="CF32" s="3">
        <v>4</v>
      </c>
      <c r="CG32" s="3">
        <v>2</v>
      </c>
      <c r="CH32" s="3">
        <v>1</v>
      </c>
      <c r="CI32" s="3">
        <v>2</v>
      </c>
      <c r="CJ32" s="3">
        <v>4</v>
      </c>
      <c r="CK32" s="3">
        <v>2</v>
      </c>
      <c r="CL32" s="3">
        <v>1</v>
      </c>
      <c r="CM32" s="3">
        <f>IF(SUM(BI32:BQ32,BS32:BW32,BY32:CC32,CE32:CJ32)=0, "", SUM(BI32:BQ32,BS32:BW32,BY32:CC32,CE32:CJ32))</f>
        <v>47</v>
      </c>
      <c r="CN32" s="3">
        <f>IF(SUM(CQ32, CR32, CS32, CT32, CU32)=0, "", IF(OR(CQ32&gt;=8, CR32&gt;=10, CS32&gt;=13, CT32&gt;=10, CU32&gt;=15), 1, 0))</f>
        <v>1</v>
      </c>
      <c r="CO32" s="3">
        <f>IF(SUM(BI32:BJ32,BL32,BM32,BN32,BO32,BU32,CA32,CH32,CJ32)=0, "", SUM(BI32:BJ32,BL32,BM32,BN32,BO32,BU32,CA32,CH32,CJ32))</f>
        <v>22</v>
      </c>
      <c r="CP32" s="3">
        <f>IF(SUM(BK32,BP32:BQ32,BS32:BT32,BV32:BW32,BY32:BZ32,CB32:CC32,CE32:CG32,CI32)=0, "", SUM(BK32,BP32:BQ32,BS32:BT32,BV32:BW32,BY32:BZ32,CB32:CC32,CE32:CG32,CI32))</f>
        <v>25</v>
      </c>
      <c r="CQ32" s="3">
        <f>IF(SUM(CB32:CC32,CE32:CF32,CI32)=0, "", SUM(CB32:CC32,CE32:CF32,CI32))</f>
        <v>10</v>
      </c>
      <c r="CR32" s="3">
        <f>IF(SUM(BQ32,BS32:BT32,BW32,BY32)=0, "", SUM(BQ32,BS32:BT32,BW32,BY32))</f>
        <v>5</v>
      </c>
      <c r="CS32" s="3">
        <f>IF(SUM(BK32,BP32,BV32,BZ32,CG32)=0, "", SUM(BK32,BP32,BV32,BZ32,CG32))</f>
        <v>10</v>
      </c>
      <c r="CT32" s="3">
        <f>IF(SUM(BI32:BJ32,BL32,BN32,CH32)=0, "", SUM(BI32:BJ32,BL32,BN32,CH32))</f>
        <v>6</v>
      </c>
      <c r="CU32" s="3">
        <f>IF(SUM(BM32,BO32,BU32,CA32,CJ32)=0, "", SUM(BM32,BO32,BU32,CA32,CJ32))</f>
        <v>16</v>
      </c>
      <c r="CV32" s="3">
        <f>IF(CQ32="", "", IF(CQ32&gt;=8, 1, 0))</f>
        <v>1</v>
      </c>
      <c r="CW32" s="3">
        <f>IF(CR32="", "", IF(CR32&gt;=10, 1, 0))</f>
        <v>0</v>
      </c>
      <c r="CX32" s="3">
        <f>IF(CS32="", "", IF(CS32&gt;=13, 1, 0))</f>
        <v>0</v>
      </c>
      <c r="CY32" s="3">
        <f>IF(CT32="", "", IF(CT32&gt;=10, 1, 0))</f>
        <v>0</v>
      </c>
      <c r="CZ32" s="3">
        <f>IF(CU32="", "", IF(CU32&gt;=15, 1, 0))</f>
        <v>1</v>
      </c>
      <c r="DA32" s="3">
        <f>IF(AND(BR32="", BX32="", CD32=""), "", IF(BR32=5,1,0) + IF(BX32=5,1,0) + IF(CD32=5,1,0))</f>
        <v>0</v>
      </c>
      <c r="DB32" s="2" t="s">
        <v>547</v>
      </c>
      <c r="DC32" s="5">
        <v>0</v>
      </c>
      <c r="DE32" s="5">
        <v>0</v>
      </c>
      <c r="DG32" s="5">
        <v>3</v>
      </c>
      <c r="DI32" s="5">
        <v>0</v>
      </c>
      <c r="DK32" s="5">
        <v>0</v>
      </c>
      <c r="DM32" s="5">
        <v>5</v>
      </c>
      <c r="DN32" s="6">
        <v>18</v>
      </c>
      <c r="DO32" s="5">
        <v>0</v>
      </c>
      <c r="DQ32" s="5">
        <v>3</v>
      </c>
      <c r="DS32" s="5">
        <v>5</v>
      </c>
      <c r="DT32" s="6">
        <v>6</v>
      </c>
      <c r="DU32" s="5">
        <v>4</v>
      </c>
      <c r="DV32" s="6">
        <v>16</v>
      </c>
      <c r="DW32" s="5">
        <v>0</v>
      </c>
      <c r="DY32" s="5">
        <v>4</v>
      </c>
      <c r="DZ32" s="6">
        <v>6</v>
      </c>
      <c r="EA32" s="5">
        <v>1</v>
      </c>
      <c r="EC32" s="5">
        <v>0</v>
      </c>
      <c r="EE32" s="5">
        <v>4</v>
      </c>
      <c r="EF32" s="6">
        <v>6</v>
      </c>
      <c r="EG32" s="5">
        <v>0</v>
      </c>
      <c r="EI32" s="5">
        <v>4</v>
      </c>
      <c r="EJ32" s="6">
        <v>6</v>
      </c>
      <c r="EK32" s="3">
        <v>5</v>
      </c>
      <c r="EL32" s="3">
        <v>3</v>
      </c>
      <c r="EM32" s="3">
        <v>2</v>
      </c>
      <c r="EN32" s="2" t="s">
        <v>547</v>
      </c>
      <c r="EO32" s="3">
        <v>1</v>
      </c>
      <c r="EP32" s="3">
        <v>0</v>
      </c>
      <c r="EQ32" s="3">
        <v>1</v>
      </c>
      <c r="ER32" s="3">
        <v>1</v>
      </c>
      <c r="ES32" s="3">
        <v>1</v>
      </c>
      <c r="ET32" s="3">
        <v>0</v>
      </c>
      <c r="EU32" s="3">
        <v>0</v>
      </c>
      <c r="EV32" s="3">
        <v>0</v>
      </c>
      <c r="EW32" s="3">
        <v>1</v>
      </c>
      <c r="EX32" s="3">
        <v>1</v>
      </c>
      <c r="EY32" s="3">
        <v>1</v>
      </c>
      <c r="EZ32" s="3">
        <v>1</v>
      </c>
      <c r="FA32" s="3">
        <v>1</v>
      </c>
      <c r="FB32" s="3">
        <v>1</v>
      </c>
      <c r="FC32" s="3">
        <v>1</v>
      </c>
      <c r="FD32" s="3">
        <v>1</v>
      </c>
      <c r="FE32" s="3">
        <v>1</v>
      </c>
      <c r="FF32" s="3">
        <v>1</v>
      </c>
      <c r="FG32" s="3">
        <v>1</v>
      </c>
      <c r="FH32" s="3">
        <v>1</v>
      </c>
      <c r="FI32" s="3">
        <v>16</v>
      </c>
      <c r="FJ32" s="3">
        <v>0</v>
      </c>
      <c r="FK32" s="3">
        <v>0</v>
      </c>
      <c r="FL32" s="2" t="s">
        <v>547</v>
      </c>
      <c r="FM32" s="3">
        <v>4</v>
      </c>
      <c r="FN32" s="3">
        <v>4</v>
      </c>
      <c r="FO32" s="3">
        <v>4</v>
      </c>
      <c r="FP32" s="3">
        <v>4</v>
      </c>
      <c r="FQ32" s="3">
        <v>3</v>
      </c>
      <c r="FR32" s="3">
        <v>4</v>
      </c>
      <c r="FS32" s="4">
        <f>IF(COUNTBLANK(FM32:FR32)&gt;0, "", AVERAGE(FM32:FR32))</f>
        <v>3.8333333333333335</v>
      </c>
      <c r="FT32" s="2" t="s">
        <v>547</v>
      </c>
      <c r="FU32" s="3">
        <v>0</v>
      </c>
      <c r="FV32" s="3">
        <v>0</v>
      </c>
      <c r="FW32" s="3">
        <v>1</v>
      </c>
      <c r="FX32" s="3">
        <v>1</v>
      </c>
      <c r="FY32" s="3">
        <v>0</v>
      </c>
      <c r="FZ32" s="3">
        <v>1</v>
      </c>
      <c r="GA32" s="3">
        <v>0</v>
      </c>
      <c r="GB32" s="3">
        <v>0</v>
      </c>
      <c r="GC32" s="3">
        <v>0</v>
      </c>
      <c r="GD32" s="3">
        <v>0</v>
      </c>
      <c r="GE32" s="3">
        <f>IF(COUNTBLANK(FU32:GC32)&gt;0, "", SUM(FU32:GC32))</f>
        <v>3</v>
      </c>
      <c r="GF32" s="2" t="s">
        <v>547</v>
      </c>
      <c r="GG32" s="3">
        <v>1</v>
      </c>
      <c r="GH32" s="3">
        <v>0</v>
      </c>
      <c r="GI32" s="3">
        <v>1</v>
      </c>
      <c r="GJ32" s="3">
        <v>0</v>
      </c>
      <c r="GK32" s="3">
        <v>0</v>
      </c>
      <c r="GL32" s="3">
        <v>0</v>
      </c>
      <c r="GM32" s="3">
        <v>0</v>
      </c>
      <c r="GN32" s="3">
        <f>IF(COUNTBLANK(GG32:GM32)&gt;0, "", SUM(GG32:GM32))</f>
        <v>2</v>
      </c>
      <c r="GO32" s="2" t="s">
        <v>548</v>
      </c>
      <c r="GP32" s="3">
        <v>1</v>
      </c>
      <c r="GQ32" s="3">
        <v>4</v>
      </c>
      <c r="GR32" s="3">
        <v>4</v>
      </c>
      <c r="GS32" s="3">
        <v>5</v>
      </c>
      <c r="GT32" s="3">
        <v>5</v>
      </c>
      <c r="GU32" s="3">
        <v>4</v>
      </c>
      <c r="GV32" s="3">
        <v>4</v>
      </c>
      <c r="GW32" s="3">
        <v>5</v>
      </c>
      <c r="GX32" s="3">
        <v>4</v>
      </c>
      <c r="GY32" s="3">
        <v>3</v>
      </c>
      <c r="GZ32" s="3">
        <v>5</v>
      </c>
      <c r="HA32" s="3">
        <v>4</v>
      </c>
      <c r="HB32" s="3">
        <v>4</v>
      </c>
      <c r="HC32" s="3">
        <v>5</v>
      </c>
      <c r="HD32" s="3">
        <v>4</v>
      </c>
      <c r="HE32" s="3">
        <v>3</v>
      </c>
      <c r="HF32" s="3">
        <v>5</v>
      </c>
      <c r="HG32" s="3">
        <v>4</v>
      </c>
      <c r="HH32" s="3">
        <v>5</v>
      </c>
      <c r="HI32" s="3">
        <f>IF(COUNTBLANK(GQ32:HH32)&gt;0, "", SUM(GQ32:HH32))</f>
        <v>77</v>
      </c>
      <c r="HJ32" s="2" t="s">
        <v>548</v>
      </c>
      <c r="HK32" s="3">
        <v>2</v>
      </c>
      <c r="HL32" s="3">
        <v>2</v>
      </c>
      <c r="HM32" s="3">
        <v>2</v>
      </c>
      <c r="HN32" s="3">
        <v>2</v>
      </c>
      <c r="HO32" s="3">
        <v>1</v>
      </c>
      <c r="HP32" s="3">
        <v>2</v>
      </c>
      <c r="HQ32" s="3">
        <v>2</v>
      </c>
      <c r="HR32" s="3">
        <v>1</v>
      </c>
      <c r="HS32" s="3">
        <v>2</v>
      </c>
      <c r="HT32" s="3">
        <v>3</v>
      </c>
      <c r="HU32" s="3">
        <v>2</v>
      </c>
      <c r="HV32" s="3">
        <v>1</v>
      </c>
      <c r="HW32" s="3">
        <v>1</v>
      </c>
      <c r="HX32" s="3">
        <v>1</v>
      </c>
      <c r="HY32" s="3">
        <v>2</v>
      </c>
      <c r="HZ32" s="3">
        <v>2</v>
      </c>
      <c r="IA32" s="3">
        <v>1</v>
      </c>
      <c r="IB32" s="3">
        <v>1</v>
      </c>
      <c r="IC32" s="3">
        <v>1</v>
      </c>
      <c r="ID32" s="3">
        <v>1</v>
      </c>
      <c r="IE32" s="3">
        <v>2</v>
      </c>
      <c r="IF32" s="3">
        <v>1</v>
      </c>
      <c r="IG32" s="3">
        <v>2</v>
      </c>
      <c r="IH32" s="3">
        <v>2</v>
      </c>
      <c r="II32" s="3">
        <v>2</v>
      </c>
      <c r="IJ32" s="3">
        <f>IF(COUNTA(HK32:II32)=0, "", SUM(HK32,HL32,HN32,HO32,HP32,HU32,HV32,HX32,HZ32,IA32,IB32,IH32))</f>
        <v>19</v>
      </c>
      <c r="IK32" s="3">
        <f>IF(COUNTA(HK32:II32)=0, "", SUM(HM32,HQ32,HR32,HS32,HT32,HW32,HY32,IC32,ID32,IE32,IF32,IG32,II32))</f>
        <v>22</v>
      </c>
      <c r="IL32" s="3">
        <v>2</v>
      </c>
      <c r="IM32" s="3">
        <v>3</v>
      </c>
      <c r="IN32" s="3">
        <v>0</v>
      </c>
      <c r="IO32" s="3">
        <v>3</v>
      </c>
      <c r="IP32" s="3">
        <v>1</v>
      </c>
      <c r="IQ32" s="3">
        <v>2</v>
      </c>
      <c r="IR32" s="3">
        <v>1</v>
      </c>
      <c r="IS32" s="3">
        <v>2</v>
      </c>
      <c r="IT32" s="3">
        <v>0</v>
      </c>
      <c r="IU32" s="3">
        <v>0</v>
      </c>
      <c r="IV32" s="3">
        <v>3</v>
      </c>
      <c r="IW32" s="3">
        <v>2</v>
      </c>
      <c r="IX32" s="3">
        <v>0</v>
      </c>
      <c r="IY32" s="3">
        <v>2</v>
      </c>
      <c r="IZ32" s="3">
        <v>1</v>
      </c>
      <c r="JA32" s="3">
        <v>3</v>
      </c>
      <c r="JB32" s="3">
        <v>2</v>
      </c>
      <c r="JC32" s="3">
        <v>2</v>
      </c>
      <c r="JD32" s="3">
        <v>0</v>
      </c>
      <c r="JE32" s="3">
        <v>0</v>
      </c>
      <c r="JF32" s="3">
        <v>0</v>
      </c>
      <c r="JG32" s="3">
        <v>0</v>
      </c>
      <c r="JH32" s="3">
        <v>0</v>
      </c>
      <c r="JI32" s="3">
        <v>2</v>
      </c>
      <c r="JJ32" s="3">
        <v>1</v>
      </c>
      <c r="JK32" s="3">
        <f>IF(COUNTA(IL32:JJ32)=0, "", SUM(IL32,IM32,IO32,IP32,IQ32,IV32,IW32,IY32,JA32,JB32,JC32,JI32))</f>
        <v>27</v>
      </c>
      <c r="JL32" s="3">
        <f>IF(COUNTA(IL32:JJ32)=0, "", SUM(IN32,IR32,IS32,IT32,IU32,IX32,IZ32,JD32,JE32,JF32,JG32,JH32,JJ32))</f>
        <v>5</v>
      </c>
      <c r="JM32" s="2" t="s">
        <v>548</v>
      </c>
      <c r="JN32" s="3">
        <v>1</v>
      </c>
      <c r="JO32" s="3">
        <v>2</v>
      </c>
      <c r="JP32" s="3">
        <v>2</v>
      </c>
      <c r="JQ32" s="3">
        <v>1</v>
      </c>
      <c r="JR32" s="3">
        <v>1</v>
      </c>
      <c r="JS32" s="3">
        <v>1</v>
      </c>
      <c r="JT32" s="3">
        <v>1</v>
      </c>
      <c r="JU32" s="3">
        <v>2</v>
      </c>
      <c r="JV32" s="3">
        <v>2</v>
      </c>
      <c r="JW32" s="3">
        <v>1</v>
      </c>
      <c r="JX32" s="3">
        <v>2</v>
      </c>
      <c r="JY32" s="3">
        <v>1</v>
      </c>
      <c r="JZ32" s="3">
        <v>2</v>
      </c>
      <c r="KA32" s="3">
        <v>1</v>
      </c>
      <c r="KB32" s="3">
        <v>1</v>
      </c>
      <c r="KC32" s="3">
        <v>1</v>
      </c>
      <c r="KD32" s="3">
        <v>2</v>
      </c>
      <c r="KE32" s="3">
        <v>2</v>
      </c>
      <c r="KF32" s="3">
        <v>1</v>
      </c>
      <c r="KG32" s="3">
        <v>4</v>
      </c>
      <c r="KH32" s="3">
        <v>1</v>
      </c>
      <c r="KI32" s="3">
        <v>2</v>
      </c>
      <c r="KJ32" s="3">
        <v>2</v>
      </c>
      <c r="KK32" s="3">
        <v>1</v>
      </c>
      <c r="KL32" s="3">
        <v>1</v>
      </c>
      <c r="KM32" s="3">
        <v>2</v>
      </c>
      <c r="KN32" s="3">
        <v>1</v>
      </c>
      <c r="KO32" s="3">
        <v>1</v>
      </c>
      <c r="KP32" s="3">
        <v>1</v>
      </c>
      <c r="KQ32" s="3">
        <v>1</v>
      </c>
      <c r="KR32" s="3">
        <v>1</v>
      </c>
      <c r="KS32" s="3">
        <v>1</v>
      </c>
      <c r="KT32" s="3">
        <v>2</v>
      </c>
      <c r="KU32" s="3">
        <v>4</v>
      </c>
      <c r="KV32" s="3">
        <v>2</v>
      </c>
      <c r="KW32" s="3">
        <v>2</v>
      </c>
      <c r="KX32" s="5">
        <f>IF(COUNTA(JN32:KW32)=0, "", SUM(JN32:KW32))</f>
        <v>56</v>
      </c>
      <c r="KY32" s="5">
        <f>IF(COUNTA(JN32:KW32)=0, "", SUM(JX32,JY32,KH32,KJ32,KL32,KP32))</f>
        <v>8</v>
      </c>
      <c r="KZ32" s="5">
        <f>IF(COUNTA(JN32:KW32)=0, "", SUM(JZ32,KE32,KG32,KM32,KT32))</f>
        <v>12</v>
      </c>
      <c r="LA32" s="5">
        <f>IF(COUNTA(JN32:KW32)=0, "", SUM(JP32,KA32,KF32,KK32,KN32,KS32))</f>
        <v>7</v>
      </c>
      <c r="LB32" s="5">
        <f>IF(COUNTA(JN32:KW32)=0, "", SUM(JO32,JS32,JU32,JW32,KD32,KU32))</f>
        <v>12</v>
      </c>
      <c r="LC32" s="5">
        <f>IF(COUNTA(JN32:KW32)=0, "", SUM(KB32,KC32,KI32,KO32,KQ32,KR32,KV32,KW32))</f>
        <v>11</v>
      </c>
      <c r="LD32" s="5">
        <f>IF(COUNTA(JN32:KW32)=0, "", SUM(JN32,JQ32,JR32,JT32,JV32))</f>
        <v>6</v>
      </c>
      <c r="LE32" s="2">
        <v>44971</v>
      </c>
      <c r="LF32" s="3">
        <v>10</v>
      </c>
      <c r="LG32" s="3">
        <v>10</v>
      </c>
      <c r="LH32" s="3">
        <v>0</v>
      </c>
      <c r="LI32" s="3">
        <v>0</v>
      </c>
      <c r="LJ32" s="3">
        <v>0</v>
      </c>
      <c r="LK32" s="3">
        <v>10</v>
      </c>
      <c r="LL32" s="3">
        <v>0</v>
      </c>
      <c r="LM32" s="3">
        <v>0</v>
      </c>
      <c r="LN32" s="3">
        <v>0</v>
      </c>
      <c r="LO32" s="3">
        <v>0</v>
      </c>
      <c r="LP32" s="3">
        <v>0</v>
      </c>
      <c r="LQ32" s="3">
        <v>0</v>
      </c>
      <c r="LR32" s="3">
        <v>0</v>
      </c>
      <c r="LS32" s="3">
        <v>10</v>
      </c>
      <c r="LT32" s="3">
        <v>10</v>
      </c>
      <c r="LU32" s="3">
        <v>0</v>
      </c>
      <c r="LV32" s="3">
        <v>0</v>
      </c>
      <c r="LW32" s="3">
        <v>0</v>
      </c>
      <c r="LX32" s="3">
        <v>0</v>
      </c>
      <c r="LY32" s="3">
        <v>10</v>
      </c>
      <c r="LZ32" s="3">
        <v>20</v>
      </c>
      <c r="MA32" s="3">
        <v>0</v>
      </c>
      <c r="MB32" s="3">
        <v>0</v>
      </c>
      <c r="MC32" s="3">
        <v>10</v>
      </c>
      <c r="MD32" s="3">
        <v>0</v>
      </c>
      <c r="ME32" s="3">
        <v>0</v>
      </c>
      <c r="MF32" s="3">
        <v>0</v>
      </c>
      <c r="MG32" s="3">
        <v>0</v>
      </c>
      <c r="MH32" s="26">
        <f>IF(COUNTBLANK(LF32:MG32)&gt;0, "", AVERAGE(LF32:MG32))</f>
        <v>3.2142857142857144</v>
      </c>
      <c r="MI32" s="26">
        <f>IF(COUNTA(LF32:MG32)=0, "", AVERAGE(LG32,LS32,LT32,LU32,LV32,LW32,LY32,MA32,MB32))</f>
        <v>4.4444444444444446</v>
      </c>
      <c r="MJ32" s="26">
        <f>IF(COUNTA(LF32:MG32)=0, "", AVERAGE(LH32,LI32,LJ32,LK32,LM32,LO32,MD32,ME32))</f>
        <v>1.25</v>
      </c>
      <c r="MK32" s="26">
        <f>IF(COUNTA(LF32:MG32)=0, "", AVERAGE(LL32,LP32,LQ32,LR32,MF32,MG32))</f>
        <v>0</v>
      </c>
      <c r="ML32" s="2" t="s">
        <v>549</v>
      </c>
      <c r="MM32" s="3">
        <v>1</v>
      </c>
      <c r="MN32" s="3">
        <v>1</v>
      </c>
      <c r="MO32" s="3">
        <v>1</v>
      </c>
      <c r="MP32" s="3">
        <v>1</v>
      </c>
      <c r="MQ32" s="3">
        <v>1</v>
      </c>
      <c r="MR32" s="3">
        <v>1</v>
      </c>
      <c r="MS32" s="3">
        <v>1</v>
      </c>
      <c r="MT32" s="3">
        <v>1</v>
      </c>
      <c r="MU32" s="3">
        <v>1</v>
      </c>
      <c r="MV32" s="3">
        <v>2</v>
      </c>
      <c r="MW32" s="3">
        <v>1</v>
      </c>
      <c r="MX32" s="3">
        <v>1</v>
      </c>
      <c r="MY32" s="3">
        <v>1</v>
      </c>
      <c r="MZ32" s="3">
        <v>2</v>
      </c>
      <c r="NA32" s="3">
        <v>1</v>
      </c>
      <c r="NB32" s="3">
        <v>1</v>
      </c>
      <c r="NC32" s="3">
        <v>1</v>
      </c>
      <c r="ND32" s="3">
        <v>1</v>
      </c>
      <c r="NE32" s="3">
        <v>1</v>
      </c>
      <c r="NF32" s="3">
        <v>1</v>
      </c>
      <c r="NG32" s="3">
        <f>IF(COUNTA(MM32:NF32)=0, "", SUM(MM32:NF32))</f>
        <v>22</v>
      </c>
      <c r="NH32" s="2" t="s">
        <v>549</v>
      </c>
      <c r="NI32" s="3">
        <v>1</v>
      </c>
      <c r="NJ32" s="3">
        <v>4</v>
      </c>
      <c r="NK32" s="3">
        <v>5</v>
      </c>
      <c r="NL32" s="3">
        <v>5</v>
      </c>
      <c r="NM32" s="3">
        <v>2</v>
      </c>
      <c r="NN32" s="3">
        <v>3</v>
      </c>
      <c r="NO32" s="3">
        <v>3</v>
      </c>
      <c r="NP32" s="3">
        <v>4</v>
      </c>
      <c r="NQ32" s="3">
        <v>5</v>
      </c>
      <c r="NR32" s="3">
        <v>4</v>
      </c>
      <c r="NS32" s="3">
        <v>4</v>
      </c>
      <c r="NT32" s="3">
        <v>2</v>
      </c>
      <c r="NU32" s="3">
        <v>5</v>
      </c>
      <c r="NV32" s="3">
        <v>4</v>
      </c>
      <c r="NW32" s="3">
        <v>3</v>
      </c>
      <c r="NX32" s="3">
        <v>4</v>
      </c>
      <c r="NY32" s="3">
        <v>3</v>
      </c>
      <c r="NZ32" s="3">
        <v>5</v>
      </c>
      <c r="OA32" s="3">
        <v>2</v>
      </c>
      <c r="OB32" s="3">
        <v>4</v>
      </c>
      <c r="OC32" s="3">
        <v>4</v>
      </c>
      <c r="OD32" s="3">
        <v>3</v>
      </c>
      <c r="OE32" s="3">
        <v>4</v>
      </c>
      <c r="OF32" s="3">
        <v>1</v>
      </c>
      <c r="OG32" s="3">
        <v>3</v>
      </c>
      <c r="OH32" s="3">
        <v>5</v>
      </c>
      <c r="OI32" s="3">
        <v>1</v>
      </c>
      <c r="OJ32" s="3">
        <v>3</v>
      </c>
      <c r="OK32" s="3">
        <f>IF(COUNTA(NI32:OJ32)=0, "", SUM(NK32,NP32,NS32,NW32,OC32,OG32,OJ32))</f>
        <v>26</v>
      </c>
      <c r="OL32" s="3">
        <f>IF(COUNTA(NI32:OJ32)=0, "", SUM(NJ32,NL32,NQ32,NV32,NZ32,OB32,OD32))</f>
        <v>30</v>
      </c>
      <c r="OM32" s="3">
        <f>IF(COUNTA(NI32:OJ32)=0, "", SUM(NN32,NR32,NU32,NY32,OA32,OF32,OI32))</f>
        <v>19</v>
      </c>
      <c r="ON32" s="3">
        <f>IF(COUNTA(NI32:OJ32)=0, "", SUM(NI32,NM32,NO32,NT32,NX32,OE32,OH32))</f>
        <v>21</v>
      </c>
      <c r="OO32" t="s">
        <v>550</v>
      </c>
      <c r="OP32">
        <v>3</v>
      </c>
      <c r="OQ32" s="2">
        <v>44971</v>
      </c>
      <c r="OR32" s="3">
        <v>10</v>
      </c>
      <c r="OS32" s="3">
        <v>0</v>
      </c>
      <c r="OT32" s="3">
        <v>0</v>
      </c>
      <c r="OU32" s="3">
        <v>0</v>
      </c>
      <c r="OV32" s="3">
        <v>0</v>
      </c>
      <c r="OW32" s="3">
        <v>10</v>
      </c>
      <c r="OX32" s="3">
        <v>0</v>
      </c>
      <c r="OY32" s="3">
        <v>0</v>
      </c>
      <c r="OZ32" s="3">
        <v>0</v>
      </c>
      <c r="PA32" s="3">
        <v>0</v>
      </c>
      <c r="PB32" s="3">
        <v>0</v>
      </c>
      <c r="PC32" s="3">
        <v>0</v>
      </c>
      <c r="PD32" s="3">
        <v>0</v>
      </c>
      <c r="PE32" s="3">
        <v>10</v>
      </c>
      <c r="PF32" s="3">
        <v>10</v>
      </c>
      <c r="PG32" s="3">
        <v>0</v>
      </c>
      <c r="PH32" s="3">
        <v>0</v>
      </c>
      <c r="PI32" s="3">
        <v>0</v>
      </c>
      <c r="PJ32" s="3">
        <v>0</v>
      </c>
      <c r="PK32" s="3">
        <v>10</v>
      </c>
      <c r="PL32" s="3">
        <v>20</v>
      </c>
      <c r="PM32" s="3">
        <v>0</v>
      </c>
      <c r="PN32" s="3">
        <v>0</v>
      </c>
      <c r="PO32" s="3">
        <v>0</v>
      </c>
      <c r="PP32" s="3">
        <v>0</v>
      </c>
      <c r="PQ32" s="3">
        <v>0</v>
      </c>
      <c r="PR32" s="3">
        <v>0</v>
      </c>
      <c r="PS32" s="3">
        <v>0</v>
      </c>
      <c r="PT32" s="26">
        <f>IF(COUNTBLANK(OR32:PS32)&gt;0, "", AVERAGE(OR32:PS32))</f>
        <v>2.5</v>
      </c>
      <c r="PU32" s="26">
        <f>IF(COUNTA(OR32:PS32)=0, "", AVERAGE(OS32,PE32,PF32,PG32,PH32,PI32,PK32,PM32,PN32))</f>
        <v>3.3333333333333335</v>
      </c>
      <c r="PV32" s="26">
        <f>IF(COUNTA(OR32:PS32)=0, "", AVERAGE(OT32,OU32,OV32,OW32,OY32,PA32,PP32,PQ32))</f>
        <v>1.25</v>
      </c>
      <c r="PW32" s="26">
        <f>IF(COUNTA(OR32:PS32)=0, "", AVERAGE(OX32,PB32,PC32,PD32,PR32,PS32))</f>
        <v>0</v>
      </c>
      <c r="PX32" s="2" t="s">
        <v>549</v>
      </c>
      <c r="PY32" s="3">
        <v>0</v>
      </c>
      <c r="PZ32" s="3">
        <v>0</v>
      </c>
      <c r="QA32" s="3">
        <v>1</v>
      </c>
      <c r="QB32" s="3">
        <v>2</v>
      </c>
      <c r="QC32" s="3">
        <v>2</v>
      </c>
      <c r="QD32" s="3">
        <v>0</v>
      </c>
      <c r="QE32" s="3">
        <v>0</v>
      </c>
      <c r="QF32" s="3">
        <v>0</v>
      </c>
      <c r="QG32" s="3">
        <v>0</v>
      </c>
      <c r="QH32" s="3">
        <v>0</v>
      </c>
      <c r="QI32" s="3">
        <f>IF(COUNTBLANK(PY32:QG32)&gt;0, "", SUM(PY32:QG32))</f>
        <v>5</v>
      </c>
      <c r="QJ32" s="2" t="s">
        <v>551</v>
      </c>
      <c r="QK32" s="3">
        <v>0</v>
      </c>
      <c r="QL32" s="3">
        <v>1</v>
      </c>
      <c r="QM32" s="3">
        <v>1</v>
      </c>
      <c r="QN32" s="3">
        <v>1</v>
      </c>
      <c r="QO32" s="3">
        <v>0</v>
      </c>
      <c r="QP32" s="3">
        <v>0</v>
      </c>
      <c r="QQ32" s="3">
        <v>0</v>
      </c>
      <c r="QR32" s="3">
        <v>0</v>
      </c>
      <c r="QS32" s="3">
        <v>0</v>
      </c>
      <c r="QT32" s="3">
        <v>0</v>
      </c>
      <c r="QU32" s="3">
        <f>IF(COUNTBLANK(QK32:QS32)&gt;0, "", SUM(QK32:QS32))</f>
        <v>3</v>
      </c>
      <c r="QV32" s="2" t="s">
        <v>484</v>
      </c>
      <c r="QW32" s="3">
        <v>0</v>
      </c>
      <c r="QX32" s="3">
        <v>1</v>
      </c>
      <c r="QY32" s="3">
        <v>3</v>
      </c>
      <c r="QZ32" s="3">
        <v>2</v>
      </c>
      <c r="RA32" s="3">
        <v>1</v>
      </c>
      <c r="RB32" s="3">
        <v>0</v>
      </c>
      <c r="RC32" s="3">
        <v>0</v>
      </c>
      <c r="RD32" s="3">
        <v>0</v>
      </c>
      <c r="RE32" s="3">
        <v>0</v>
      </c>
      <c r="RF32" s="3">
        <v>1</v>
      </c>
      <c r="RG32" s="3">
        <f>IF(COUNTBLANK(QW32:RE32)&gt;0, "", SUM(QW32:RE32))</f>
        <v>7</v>
      </c>
      <c r="RH32" s="2" t="s">
        <v>549</v>
      </c>
      <c r="RI32" s="3">
        <v>1</v>
      </c>
      <c r="RJ32" s="3">
        <v>1</v>
      </c>
      <c r="RK32" s="3">
        <v>1</v>
      </c>
      <c r="RL32" s="3">
        <v>0</v>
      </c>
      <c r="RM32" s="3">
        <v>0</v>
      </c>
      <c r="RN32" s="3">
        <v>0</v>
      </c>
      <c r="RO32" s="3">
        <v>0</v>
      </c>
      <c r="RP32" s="3">
        <f>IF(COUNTBLANK(RI32:RO32)&gt;0, "", SUM(RI32:RO32))</f>
        <v>3</v>
      </c>
      <c r="RQ32" s="2" t="s">
        <v>551</v>
      </c>
      <c r="RR32" s="3">
        <v>1</v>
      </c>
      <c r="RS32" s="3">
        <v>0</v>
      </c>
      <c r="RT32" s="3">
        <v>2</v>
      </c>
      <c r="RU32" s="3">
        <v>0</v>
      </c>
      <c r="RV32" s="3">
        <v>0</v>
      </c>
      <c r="RW32" s="3">
        <v>0</v>
      </c>
      <c r="RX32" s="3">
        <v>0</v>
      </c>
      <c r="RY32" s="3">
        <f>IF(COUNTBLANK(RR32:RX32)&gt;0, "", SUM(RR32:RX32))</f>
        <v>3</v>
      </c>
      <c r="RZ32" s="2" t="s">
        <v>484</v>
      </c>
      <c r="SA32" s="3">
        <v>1</v>
      </c>
      <c r="SB32" s="3">
        <v>0</v>
      </c>
      <c r="SC32" s="3">
        <v>1</v>
      </c>
      <c r="SD32" s="3">
        <v>0</v>
      </c>
      <c r="SE32" s="3">
        <v>0</v>
      </c>
      <c r="SF32" s="3">
        <v>0</v>
      </c>
      <c r="SG32" s="3">
        <v>0</v>
      </c>
      <c r="SH32" s="3">
        <f>IF(COUNTBLANK(SA32:SG32)&gt;0, "", SUM(SA32:SG32))</f>
        <v>2</v>
      </c>
      <c r="SI32" s="2" t="s">
        <v>549</v>
      </c>
      <c r="SJ32" s="3">
        <v>3</v>
      </c>
      <c r="SK32" s="3">
        <v>3</v>
      </c>
      <c r="SL32" s="3">
        <v>4</v>
      </c>
      <c r="SM32" s="3">
        <v>4</v>
      </c>
      <c r="SN32" s="3">
        <v>3</v>
      </c>
      <c r="SO32" s="3">
        <v>2</v>
      </c>
      <c r="SP32" s="5">
        <v>5</v>
      </c>
      <c r="SQ32" s="3">
        <v>2</v>
      </c>
      <c r="SR32" s="3">
        <v>5</v>
      </c>
      <c r="SS32" s="3">
        <v>4</v>
      </c>
      <c r="ST32" s="3">
        <v>5</v>
      </c>
      <c r="SU32" s="3">
        <v>5</v>
      </c>
      <c r="SV32" s="3">
        <v>4</v>
      </c>
      <c r="SW32" s="3">
        <v>4</v>
      </c>
      <c r="SX32" s="3">
        <v>5</v>
      </c>
      <c r="SY32" s="3">
        <v>5</v>
      </c>
      <c r="SZ32" s="3">
        <v>2</v>
      </c>
      <c r="TA32" s="3">
        <v>4</v>
      </c>
      <c r="TB32" s="3">
        <v>5</v>
      </c>
      <c r="TC32" s="3">
        <f>IF(COUNTBLANK(SJ32:TB32)&gt;0, "", SUM(SJ32:TB32))</f>
        <v>74</v>
      </c>
      <c r="TD32" s="3">
        <f>IF(COUNTBLANK(SJ32:TB32)&gt;0, "", SUM(SL32,SO32,SR32,SS32,ST32,SU32,SV32,SX32,SY32,TB32))</f>
        <v>44</v>
      </c>
      <c r="TE32" s="3">
        <f>IF(COUNTBLANK(SJ32:TB32)&gt;0, "", SUM(SJ32,SK32,SM32,SN32,SQ32,SW32,SZ32,TA32))</f>
        <v>25</v>
      </c>
      <c r="TF32" s="2" t="s">
        <v>551</v>
      </c>
      <c r="TG32" s="3">
        <v>5</v>
      </c>
      <c r="TH32" s="3">
        <v>4</v>
      </c>
      <c r="TI32" s="3">
        <v>4</v>
      </c>
      <c r="TJ32" s="3">
        <v>5</v>
      </c>
      <c r="TK32" s="3">
        <v>5</v>
      </c>
      <c r="TL32" s="3">
        <v>5</v>
      </c>
      <c r="TM32" s="3">
        <v>5</v>
      </c>
      <c r="TN32" s="3">
        <v>4</v>
      </c>
      <c r="TO32" s="3">
        <v>5</v>
      </c>
      <c r="TP32" s="3">
        <v>3</v>
      </c>
      <c r="TQ32" s="3">
        <v>4</v>
      </c>
      <c r="TR32" s="3">
        <v>5</v>
      </c>
      <c r="TS32" s="3">
        <v>5</v>
      </c>
      <c r="TT32" s="3">
        <v>4</v>
      </c>
      <c r="TU32" s="3">
        <v>5</v>
      </c>
      <c r="TV32" s="3">
        <v>5</v>
      </c>
      <c r="TW32" s="3">
        <v>1</v>
      </c>
      <c r="TX32" s="3">
        <v>5</v>
      </c>
      <c r="TY32" s="3">
        <v>5</v>
      </c>
      <c r="TZ32" s="3">
        <f>IF(COUNTBLANK(TG32:TY32)&gt;0, "", SUM(TG32:TY32))</f>
        <v>84</v>
      </c>
      <c r="UA32" s="3">
        <f>IF(COUNTBLANK(TG32:TY32)&gt;0, "", SUM(TI32,TL32,TO32,TP32,TQ32,TR32,TS32,TU32,TV32,TY32))</f>
        <v>46</v>
      </c>
      <c r="UB32" s="3">
        <f>IF(COUNTBLANK(TG32:TY32)&gt;0, "", SUM(TG32,TH32,TJ32,TK32,TN32,TT32,TW32,TX32))</f>
        <v>33</v>
      </c>
      <c r="UC32" s="2" t="s">
        <v>484</v>
      </c>
      <c r="UD32" s="3">
        <v>5</v>
      </c>
      <c r="UE32" s="3">
        <v>4</v>
      </c>
      <c r="UF32" s="3">
        <v>5</v>
      </c>
      <c r="UG32" s="3">
        <v>5</v>
      </c>
      <c r="UH32" s="3">
        <v>5</v>
      </c>
      <c r="UI32" s="3">
        <v>5</v>
      </c>
      <c r="UJ32" s="3">
        <v>5</v>
      </c>
      <c r="UK32" s="3">
        <v>5</v>
      </c>
      <c r="UL32" s="3">
        <v>5</v>
      </c>
      <c r="UM32" s="3">
        <v>4</v>
      </c>
      <c r="UN32" s="3">
        <v>5</v>
      </c>
      <c r="UO32" s="3">
        <v>5</v>
      </c>
      <c r="UP32" s="3">
        <v>5</v>
      </c>
      <c r="UQ32" s="3">
        <v>4</v>
      </c>
      <c r="UR32" s="3">
        <v>5</v>
      </c>
      <c r="US32" s="3">
        <v>5</v>
      </c>
      <c r="UT32" s="3">
        <v>2</v>
      </c>
      <c r="UU32" s="3">
        <v>5</v>
      </c>
      <c r="UV32" s="3">
        <v>5</v>
      </c>
      <c r="UW32" s="3">
        <f>IF(COUNTBLANK(UD32:UV32)&gt;0, "", SUM(UD32:UV32))</f>
        <v>89</v>
      </c>
      <c r="UX32" s="3">
        <f>IF(COUNTBLANK(UD32:UV32)&gt;0, "", SUM(UF32,UI32,UL32,UM32,UN32,UO32,UP32,UR32,US32,UV32))</f>
        <v>49</v>
      </c>
      <c r="UY32" s="3">
        <f>IF(COUNTBLANK(UD32:UV32)&gt;0, "", SUM(UD32,UE32,UG32,UH32,UK32,UQ32,UT32,UU32))</f>
        <v>35</v>
      </c>
      <c r="UZ32" s="2">
        <v>45262</v>
      </c>
      <c r="VA32" s="2">
        <v>45203</v>
      </c>
      <c r="VB32" s="3">
        <v>2</v>
      </c>
      <c r="VC32" s="3">
        <v>1</v>
      </c>
      <c r="VE32" s="3">
        <v>42</v>
      </c>
      <c r="VF32" s="3">
        <v>3050</v>
      </c>
      <c r="VG32" s="3">
        <v>2</v>
      </c>
      <c r="VH32" s="3">
        <v>1</v>
      </c>
      <c r="VK32" s="3">
        <v>1</v>
      </c>
      <c r="VN32" s="2" t="s">
        <v>440</v>
      </c>
      <c r="VO32" s="3">
        <v>0</v>
      </c>
      <c r="VP32" s="3">
        <v>0</v>
      </c>
      <c r="VQ32" s="3">
        <v>1</v>
      </c>
      <c r="VR32" s="3">
        <v>0</v>
      </c>
      <c r="VS32" s="3">
        <v>0</v>
      </c>
      <c r="VT32" s="3">
        <v>0</v>
      </c>
      <c r="VU32" s="3">
        <v>0</v>
      </c>
      <c r="VV32" s="3">
        <v>0</v>
      </c>
      <c r="VW32" s="3">
        <v>0</v>
      </c>
      <c r="VX32" s="3">
        <v>0</v>
      </c>
      <c r="VY32" s="3">
        <v>0</v>
      </c>
      <c r="VZ32" s="3">
        <v>0</v>
      </c>
      <c r="WA32" s="3">
        <v>1</v>
      </c>
      <c r="WB32" s="3">
        <v>1</v>
      </c>
      <c r="WC32" s="3">
        <v>0</v>
      </c>
      <c r="WD32" s="3">
        <v>0</v>
      </c>
      <c r="WE32" s="3">
        <v>0</v>
      </c>
      <c r="WF32" s="3">
        <v>0</v>
      </c>
      <c r="WG32" s="3">
        <v>1</v>
      </c>
      <c r="WH32" s="3">
        <v>0</v>
      </c>
      <c r="WI32" s="3">
        <v>0</v>
      </c>
      <c r="WJ32" s="3">
        <v>0</v>
      </c>
      <c r="WK32" s="3">
        <v>0</v>
      </c>
      <c r="WL32" s="3">
        <v>0</v>
      </c>
      <c r="WM32" s="3">
        <v>3</v>
      </c>
      <c r="WN32" s="3">
        <v>3</v>
      </c>
      <c r="WO32" s="3">
        <v>0</v>
      </c>
      <c r="WP32" s="3">
        <v>0</v>
      </c>
      <c r="WQ32" s="3">
        <v>0</v>
      </c>
      <c r="WR32" s="3">
        <f>IF(COUNTBLANK(VO32:WQ32)&gt;0, "", SUM(VQ32:WJ32))</f>
        <v>4</v>
      </c>
      <c r="WS32" s="3">
        <f>IF(COUNTBLANK(VO32:WQ32)&gt;0, "", SUM(VQ32:VZ32))</f>
        <v>1</v>
      </c>
      <c r="WT32" s="3">
        <f>IF(COUNTBLANK(VO32:WQ32)&gt;0, "", SUM(WA32:WL32))</f>
        <v>3</v>
      </c>
      <c r="WU32" s="3">
        <f>IF(COUNTBLANK(VO32:WQ32)&gt;0, "", SUM(WK32:WL32))</f>
        <v>0</v>
      </c>
      <c r="WV32" s="3">
        <f>IF(COUNTA(VO32:WQ32)=0, "", IF(AND(OR(VO32=1, VP32=1), OR(VQ32&gt;=1, VR32&gt;=1, VS32&gt;=1, VT32&gt;=1, VU32&gt;=1), OR(VV32&gt;=1, VW32&gt;=1), COUNTIF(VX32:WD32, "&gt;=1")&gt;=2, COUNTIF(WE32:WJ32, "&gt;=1")&gt;=2, OR(WN32=1, WN32=2), OR(WO32&gt;=1, WP32&gt;=1), WQ32&lt;1), 1, 0))</f>
        <v>0</v>
      </c>
      <c r="WW32" s="3">
        <f>IF(COUNTBLANK(VO32:WQ32)&gt;0, "", SUM(VQ32:VU32))</f>
        <v>1</v>
      </c>
      <c r="WX32" s="3">
        <f>IF(COUNTBLANK(VO32:WQ32)&gt;0, "", SUM(VV32:VW32))</f>
        <v>0</v>
      </c>
      <c r="WY32" s="3">
        <f>IF(COUNTBLANK(VO32:WQ32)&gt;0, "", SUM(VX32:WD32))</f>
        <v>2</v>
      </c>
      <c r="WZ32" s="3">
        <f>IF(COUNTBLANK(VO32:WQ32)&gt;0, "", SUM(WE32:WJ32))</f>
        <v>1</v>
      </c>
      <c r="XA32" s="2" t="s">
        <v>440</v>
      </c>
      <c r="XB32" s="3">
        <v>1</v>
      </c>
      <c r="XC32" s="3">
        <v>0</v>
      </c>
      <c r="XD32" s="3">
        <v>0</v>
      </c>
      <c r="XE32" s="3">
        <v>1</v>
      </c>
      <c r="XF32" s="3">
        <v>1</v>
      </c>
      <c r="XG32" s="3">
        <v>0</v>
      </c>
      <c r="XH32" s="3">
        <v>0</v>
      </c>
      <c r="XI32" s="3">
        <v>0</v>
      </c>
      <c r="XJ32" s="3">
        <v>0</v>
      </c>
      <c r="XK32" s="3">
        <v>0</v>
      </c>
      <c r="XL32" s="3">
        <f>IF(COUNTBLANK(XB32:XJ32)&gt;0, "", SUM(XB32:XJ32))</f>
        <v>3</v>
      </c>
      <c r="XM32" s="2" t="s">
        <v>440</v>
      </c>
      <c r="XN32" s="3">
        <v>1</v>
      </c>
      <c r="XO32" s="3">
        <v>0</v>
      </c>
      <c r="XP32" s="3">
        <v>1</v>
      </c>
      <c r="XQ32" s="3">
        <v>0</v>
      </c>
      <c r="XR32" s="3">
        <v>0</v>
      </c>
      <c r="XS32" s="3">
        <v>0</v>
      </c>
      <c r="XT32" s="3">
        <v>0</v>
      </c>
      <c r="XU32" s="3">
        <f>IF(COUNTBLANK(XN32:XT32)&gt;0, "", SUM(XN32:XT32))</f>
        <v>2</v>
      </c>
      <c r="XV32" s="2" t="s">
        <v>440</v>
      </c>
      <c r="XW32" s="3">
        <v>5</v>
      </c>
      <c r="XX32" s="3">
        <v>5</v>
      </c>
      <c r="XY32" s="3">
        <v>5</v>
      </c>
      <c r="XZ32" s="5">
        <v>5</v>
      </c>
      <c r="YA32" s="5">
        <v>5</v>
      </c>
      <c r="YB32" s="5">
        <v>5</v>
      </c>
      <c r="YC32" s="5">
        <v>5</v>
      </c>
      <c r="YD32" s="5">
        <v>5</v>
      </c>
      <c r="YE32" s="5">
        <v>3</v>
      </c>
      <c r="YF32" s="5">
        <v>3.6</v>
      </c>
      <c r="YG32" s="5">
        <v>5</v>
      </c>
      <c r="YH32" s="5">
        <v>5</v>
      </c>
      <c r="YI32" s="5">
        <v>5</v>
      </c>
      <c r="YJ32" s="5">
        <v>5</v>
      </c>
      <c r="YK32" s="5">
        <v>3.6</v>
      </c>
      <c r="YL32" s="5">
        <v>1</v>
      </c>
      <c r="YM32" s="5">
        <v>5</v>
      </c>
      <c r="YN32" s="5">
        <v>5</v>
      </c>
      <c r="YO32" s="5">
        <v>5</v>
      </c>
      <c r="YP32" s="5">
        <f>IF(COUNTBLANK(XW32:YO32)&gt;0, "", SUM(XW32:YO32))</f>
        <v>86.199999999999989</v>
      </c>
      <c r="YQ32" s="5">
        <f>IF(COUNTBLANK(XW32:YO32)&gt;0, "", SUM(XY32,XZ32,YA32,YB32,YC32,YF32,YJ32,YN32,YO32))</f>
        <v>43.6</v>
      </c>
      <c r="YR32" s="5">
        <f>IF(COUNTBLANK(XW32:YO32)&gt;0, "", SUM(XW32,XX32,YK32,YL32,YM32))</f>
        <v>19.600000000000001</v>
      </c>
      <c r="YS32" s="5">
        <f>IF(COUNTBLANK(XW32:YO32)&gt;0, "", SUM(YD32,YE32,YG32,YH32,YI32))</f>
        <v>23</v>
      </c>
      <c r="YT32" s="2">
        <v>45262</v>
      </c>
      <c r="YU32" s="3">
        <v>10</v>
      </c>
      <c r="YV32" s="3">
        <v>10</v>
      </c>
      <c r="YW32" s="3">
        <v>0</v>
      </c>
      <c r="YX32" s="3">
        <v>0</v>
      </c>
      <c r="YY32" s="3">
        <v>0</v>
      </c>
      <c r="YZ32" s="3">
        <v>0</v>
      </c>
      <c r="ZA32" s="3">
        <v>0</v>
      </c>
      <c r="ZB32" s="3">
        <v>0</v>
      </c>
      <c r="ZC32" s="3">
        <v>0</v>
      </c>
      <c r="ZD32" s="3">
        <v>0</v>
      </c>
      <c r="ZE32" s="3">
        <v>0</v>
      </c>
      <c r="ZF32" s="3">
        <v>0</v>
      </c>
      <c r="ZG32" s="3">
        <v>0</v>
      </c>
      <c r="ZH32" s="3">
        <v>0</v>
      </c>
      <c r="ZI32" s="3">
        <v>0</v>
      </c>
      <c r="ZJ32" s="3">
        <v>0</v>
      </c>
      <c r="ZK32" s="3">
        <v>0</v>
      </c>
      <c r="ZL32" s="3">
        <v>0</v>
      </c>
      <c r="ZM32" s="3">
        <v>0</v>
      </c>
      <c r="ZN32" s="3">
        <v>10</v>
      </c>
      <c r="ZO32" s="3">
        <v>10</v>
      </c>
      <c r="ZP32" s="3">
        <v>0</v>
      </c>
      <c r="ZQ32" s="3">
        <v>0</v>
      </c>
      <c r="ZR32" s="3">
        <v>0</v>
      </c>
      <c r="ZS32" s="3">
        <v>0</v>
      </c>
      <c r="ZT32" s="3">
        <v>0</v>
      </c>
      <c r="ZU32" s="3">
        <v>0</v>
      </c>
      <c r="ZV32" s="3">
        <v>0</v>
      </c>
      <c r="ZW32" s="26">
        <f>IF(COUNTBLANK(YU32:ZV32)&gt;0, "", AVERAGE(YU32:ZV32))</f>
        <v>1.4285714285714286</v>
      </c>
      <c r="ZX32" s="26">
        <f>IF(COUNTA(YU32:ZV32)=0, "", AVERAGE(YV32,ZH32,ZI32,ZJ32,ZK32,ZL32,ZN32,ZP32,ZQ32))</f>
        <v>2.2222222222222223</v>
      </c>
      <c r="ZY32" s="26">
        <f>IF(COUNTA(YU32:ZV32)=0, "", AVERAGE(YW32,YX32,YY32,YZ32,ZB32,ZD32,ZS32,ZT32))</f>
        <v>0</v>
      </c>
      <c r="ZZ32" s="26">
        <f>IF(COUNTA(YU32:ZV32)=0, "", AVERAGE(ZA32,ZE32,ZF32,ZG32,ZU32,ZV32))</f>
        <v>0</v>
      </c>
      <c r="AAA32" s="2" t="s">
        <v>440</v>
      </c>
      <c r="AAB32" s="3">
        <v>1</v>
      </c>
      <c r="AAC32" s="3">
        <v>2</v>
      </c>
      <c r="AAD32" s="3">
        <v>2</v>
      </c>
      <c r="AAE32" s="3">
        <v>1</v>
      </c>
      <c r="AAF32" s="3">
        <v>1</v>
      </c>
      <c r="AAG32" s="3">
        <v>1</v>
      </c>
      <c r="AAH32" s="3">
        <v>2</v>
      </c>
      <c r="AAI32" s="3">
        <v>3</v>
      </c>
      <c r="AAJ32" s="3">
        <v>1</v>
      </c>
      <c r="AAK32" s="3">
        <v>1</v>
      </c>
      <c r="AAL32" s="3">
        <v>1</v>
      </c>
      <c r="AAM32" s="3">
        <v>1</v>
      </c>
      <c r="AAN32" s="3">
        <v>2</v>
      </c>
      <c r="AAO32" s="3">
        <v>3</v>
      </c>
      <c r="AAP32" s="3">
        <v>1</v>
      </c>
      <c r="AAQ32" s="3">
        <v>2</v>
      </c>
      <c r="AAR32" s="3">
        <v>1</v>
      </c>
      <c r="AAS32" s="3">
        <v>1</v>
      </c>
      <c r="AAT32" s="3">
        <v>3</v>
      </c>
      <c r="AAU32" s="3">
        <v>2</v>
      </c>
      <c r="AAV32" s="3">
        <v>1</v>
      </c>
      <c r="AAW32" s="3">
        <v>1</v>
      </c>
      <c r="AAX32" s="3">
        <v>1</v>
      </c>
      <c r="AAY32" s="3">
        <v>2</v>
      </c>
      <c r="AAZ32" s="3">
        <v>3</v>
      </c>
      <c r="ABA32" s="3">
        <v>1</v>
      </c>
      <c r="ABB32" s="3">
        <v>2</v>
      </c>
      <c r="ABC32" s="3">
        <v>3</v>
      </c>
      <c r="ABD32" s="3">
        <v>1</v>
      </c>
      <c r="ABE32" s="3">
        <v>1</v>
      </c>
      <c r="ABF32" s="3">
        <f>IF(SUM(AAB32:AAJ32,AAL32:AAP32,AAR32:AAV32,AAX32:ABC32)=0, "", SUM(AAB32:AAJ32,AAL32:AAP32,AAR32:AAV32,AAX32:ABC32))</f>
        <v>42</v>
      </c>
      <c r="ABG32" s="3">
        <f>IF(SUM(ABJ32, ABK32, ABL32, ABM32, ABN32)=0, "", IF(OR(ABJ32&gt;=8, ABK32&gt;=10, ABL32&gt;=13, ABM32&gt;=10, ABN32&gt;=15), 1, 0))</f>
        <v>1</v>
      </c>
      <c r="ABH32" s="3">
        <f>IF(SUM(AAB32:AAC32,AAE32,AAF32,AAG32,AAH32,AAN32,AAT32,ABA32,ABC32)=0, "", SUM(AAB32:AAC32,AAE32,AAF32,AAG32,AAH32,AAN32,AAT32,ABA32,ABC32))</f>
        <v>17</v>
      </c>
      <c r="ABI32" s="3">
        <f>IF(SUM(AAD32,AAI32:AAJ32,AAL32:AAM32,AAO32:AAP32,AAR32:AAS32,AAU32:AAV32,AAX32:AAZ32,ABB32)=0, "", SUM(AAD32,AAI32:AAJ32,AAL32:AAM32,AAO32:AAP32,AAR32:AAS32,AAU32:AAV32,AAX32:AAZ32,ABB32))</f>
        <v>25</v>
      </c>
      <c r="ABJ32" s="3">
        <f>IF(SUM(AAU32:AAV32,AAX32:AAY32,ABB32)=0, "", SUM(AAU32:AAV32,AAX32:AAY32,ABB32))</f>
        <v>8</v>
      </c>
      <c r="ABK32" s="3">
        <f>IF(SUM(AAJ32,AAL32:AAM32,AAP32,AAR32)=0, "", SUM(AAJ32,AAL32:AAM32,AAP32,AAR32))</f>
        <v>5</v>
      </c>
      <c r="ABL32" s="3">
        <f>IF(SUM(AAD32,AAI32,AAO32,AAS32,AAZ32)=0, "", SUM(AAD32,AAI32,AAO32,AAS32,AAZ32))</f>
        <v>12</v>
      </c>
      <c r="ABM32" s="3">
        <f>IF(SUM(AAB32:AAC32,AAE32,AAG32,ABA32)=0, "", SUM(AAB32:AAC32,AAE32,AAG32,ABA32))</f>
        <v>6</v>
      </c>
      <c r="ABN32" s="3">
        <f>IF(SUM(AAF32,AAH32,AAN32,AAT32,ABC32)=0, "", SUM(AAF32,AAH32,AAN32,AAT32,ABC32))</f>
        <v>11</v>
      </c>
      <c r="ABO32" s="3">
        <f>IF(ABJ32="", "", IF(ABJ32&gt;=8, 1, 0))</f>
        <v>1</v>
      </c>
      <c r="ABP32" s="3">
        <f>IF(ABK32="", "", IF(ABK32&gt;=10, 1, 0))</f>
        <v>0</v>
      </c>
      <c r="ABQ32" s="3">
        <f>IF(ABL32="", "", IF(ABL32&gt;=13, 1, 0))</f>
        <v>0</v>
      </c>
      <c r="ABR32" s="3">
        <f>IF(ABM32="", "", IF(ABM32&gt;=10, 1, 0))</f>
        <v>0</v>
      </c>
      <c r="ABS32" s="3">
        <f>IF(ABN32="", "", IF(ABN32&gt;=15, 1, 0))</f>
        <v>0</v>
      </c>
      <c r="ABT32" s="3">
        <f>IF(AND(AAK32="", AAQ32="", AAW32=""), "", IF(AAK32=5,1,0) + IF(AAQ32=5,1,0) + IF(AAW32=5,1,0))</f>
        <v>0</v>
      </c>
      <c r="ABU32" s="2" t="s">
        <v>440</v>
      </c>
      <c r="ABV32" s="3">
        <v>1</v>
      </c>
      <c r="ABW32" s="3">
        <v>2</v>
      </c>
      <c r="ABX32" s="3">
        <v>2</v>
      </c>
      <c r="ABY32" s="3">
        <v>1</v>
      </c>
      <c r="ABZ32" s="3">
        <v>1</v>
      </c>
      <c r="ACA32" s="3">
        <v>2</v>
      </c>
      <c r="ACB32" s="3">
        <v>1</v>
      </c>
      <c r="ACC32" s="3">
        <v>1</v>
      </c>
      <c r="ACD32" s="3">
        <v>1</v>
      </c>
      <c r="ACE32" s="3">
        <v>2</v>
      </c>
      <c r="ACF32" s="3">
        <v>2</v>
      </c>
      <c r="ACG32" s="3">
        <v>1</v>
      </c>
      <c r="ACH32" s="3">
        <v>2</v>
      </c>
      <c r="ACI32" s="3">
        <v>1</v>
      </c>
      <c r="ACJ32" s="3">
        <v>1</v>
      </c>
      <c r="ACK32" s="3">
        <v>1</v>
      </c>
      <c r="ACL32" s="3">
        <v>4</v>
      </c>
      <c r="ACM32" s="3">
        <v>1</v>
      </c>
      <c r="ACN32" s="3">
        <v>1</v>
      </c>
      <c r="ACO32" s="3">
        <v>2</v>
      </c>
      <c r="ACP32" s="3">
        <v>1</v>
      </c>
      <c r="ACQ32" s="3">
        <v>2</v>
      </c>
      <c r="ACR32" s="3">
        <v>2</v>
      </c>
      <c r="ACS32" s="3">
        <v>2</v>
      </c>
      <c r="ACT32" s="3">
        <v>1</v>
      </c>
      <c r="ACU32" s="3">
        <v>2</v>
      </c>
      <c r="ACV32" s="3">
        <v>1</v>
      </c>
      <c r="ACW32" s="3">
        <v>1</v>
      </c>
      <c r="ACX32" s="3">
        <v>1</v>
      </c>
      <c r="ACY32" s="3">
        <v>2</v>
      </c>
      <c r="ACZ32" s="3">
        <v>1</v>
      </c>
      <c r="ADA32" s="3">
        <v>1</v>
      </c>
      <c r="ADB32" s="3">
        <v>2</v>
      </c>
      <c r="ADC32" s="3">
        <v>3</v>
      </c>
      <c r="ADD32" s="3">
        <v>2</v>
      </c>
      <c r="ADE32" s="3">
        <v>2</v>
      </c>
      <c r="ADF32" s="5">
        <f>IF(COUNTA(ABV32:ADE32)=0, "", SUM(ABV32:ADE32))</f>
        <v>56</v>
      </c>
      <c r="ADG32" s="5">
        <f>IF(COUNTA(ABV32:ADE32)=0, "", SUM(ACF32,ACG32,ACP32,ACR32,ACT32,ACX32))</f>
        <v>8</v>
      </c>
      <c r="ADH32" s="5">
        <f>IF(COUNTA(ABV32:ADE32)=0, "", SUM(ACH32,ACM32,ACO32,ACU32,ADB32))</f>
        <v>9</v>
      </c>
      <c r="ADI32" s="5">
        <f>IF(COUNTA(ABV32:ADE32)=0, "", SUM(ABX32,ACI32,ACN32,ACS32,ACV32,ADA32))</f>
        <v>8</v>
      </c>
      <c r="ADJ32" s="5">
        <f>IF(COUNTA(ABV32:ADE32)=0, "", SUM(ABW32,ACA32,ACC32,ACE32,ACL32,ADC32))</f>
        <v>14</v>
      </c>
      <c r="ADK32" s="5">
        <f>IF(COUNTA(ABV32:ADE32)=0, "", SUM(ACJ32,ACK32,ACQ32,ACW32,ACY32,ACZ32,ADD32,ADE32))</f>
        <v>12</v>
      </c>
      <c r="ADL32" s="5">
        <f>IF(COUNTA(ABV32:ADE32)=0, "", SUM(ABV32,ABY32,ABZ32,ACB32,ACD32))</f>
        <v>5</v>
      </c>
      <c r="ADM32" s="2" t="s">
        <v>440</v>
      </c>
      <c r="ADN32" s="3">
        <v>2</v>
      </c>
      <c r="ADO32" s="3">
        <v>2</v>
      </c>
      <c r="ADP32" s="3">
        <v>1</v>
      </c>
      <c r="ADQ32" s="3">
        <v>2</v>
      </c>
      <c r="ADR32" s="3">
        <v>2</v>
      </c>
      <c r="ADS32" s="3">
        <v>1</v>
      </c>
      <c r="ADT32" s="3">
        <v>1</v>
      </c>
      <c r="ADU32" s="3">
        <v>1</v>
      </c>
      <c r="ADV32" s="3">
        <v>2</v>
      </c>
      <c r="ADW32" s="3">
        <v>1</v>
      </c>
      <c r="ADX32" s="3">
        <v>1</v>
      </c>
      <c r="ADY32" s="3">
        <v>2</v>
      </c>
      <c r="ADZ32" s="3">
        <v>2</v>
      </c>
      <c r="AEA32" s="3">
        <v>3</v>
      </c>
      <c r="AEB32" s="3">
        <v>2</v>
      </c>
      <c r="AEC32" s="3">
        <v>1</v>
      </c>
      <c r="AED32" s="3">
        <v>1</v>
      </c>
      <c r="AEE32" s="3">
        <v>1</v>
      </c>
      <c r="AEF32" s="3">
        <v>1</v>
      </c>
      <c r="AEG32" s="3">
        <v>2</v>
      </c>
      <c r="AEH32" s="3">
        <f>IF(COUNTA(ADN32:AEG32)=0, "", SUM(ADN32:AEG32))</f>
        <v>31</v>
      </c>
      <c r="AEJ32" s="2">
        <v>45203</v>
      </c>
      <c r="AEQ32" s="2">
        <v>45298</v>
      </c>
      <c r="AER32" s="3">
        <v>3</v>
      </c>
      <c r="AES32" s="3">
        <v>3</v>
      </c>
      <c r="AET32" s="3">
        <v>0</v>
      </c>
      <c r="AEU32" s="3">
        <v>1</v>
      </c>
      <c r="AEV32" s="3">
        <v>1</v>
      </c>
      <c r="AEW32" s="3">
        <v>1</v>
      </c>
      <c r="AEX32" s="3">
        <v>1</v>
      </c>
      <c r="AEY32" s="3">
        <v>1</v>
      </c>
      <c r="AEZ32" s="3">
        <v>1</v>
      </c>
      <c r="AFA32" s="3">
        <v>1</v>
      </c>
      <c r="AFB32" s="3">
        <v>1</v>
      </c>
      <c r="AFC32" s="3">
        <v>0</v>
      </c>
      <c r="AFD32" s="3">
        <v>0</v>
      </c>
      <c r="AFE32" s="3">
        <v>1</v>
      </c>
      <c r="AFF32" s="3">
        <v>0</v>
      </c>
      <c r="AFG32" s="3">
        <v>0</v>
      </c>
      <c r="AFH32" s="3">
        <v>1</v>
      </c>
      <c r="AFI32" s="3">
        <v>0</v>
      </c>
      <c r="AFJ32" s="3">
        <v>0</v>
      </c>
      <c r="AFK32" s="3">
        <v>0</v>
      </c>
      <c r="AFL32" s="3">
        <v>1</v>
      </c>
      <c r="AFM32" s="3">
        <v>0</v>
      </c>
      <c r="AFN32" s="3">
        <v>0</v>
      </c>
      <c r="AFO32" s="3">
        <v>0</v>
      </c>
      <c r="AFP32" s="3">
        <v>0</v>
      </c>
      <c r="AFQ32" s="3">
        <v>0</v>
      </c>
      <c r="AFR32" s="3">
        <v>1</v>
      </c>
      <c r="AFS32" s="3">
        <v>0</v>
      </c>
      <c r="AFT32" s="3">
        <v>0</v>
      </c>
      <c r="AFU32" s="3">
        <v>0</v>
      </c>
      <c r="AFV32" s="3">
        <v>0</v>
      </c>
      <c r="AFW32" s="3">
        <f>IF(COUNTA(AER32:AFU32)=0, "", SUM(AER32:AFU32))</f>
        <v>18</v>
      </c>
      <c r="AGI32"/>
      <c r="AHC32"/>
      <c r="AHT32" s="3" t="str">
        <f>IF(COUNTBLANK(AHJ32:AHS32)&gt;0, "", SUM(AHJ32:AHS32))</f>
        <v/>
      </c>
      <c r="AHU32" s="3" t="str">
        <f>IF(COUNTBLANK(AHJ32:AHS32)&gt;0, "", SUM(AHN32,AHS32))</f>
        <v/>
      </c>
      <c r="AHV32" s="3" t="str">
        <f>IF(COUNTBLANK(AHJ32:AHS32)&gt;0, "", SUM(AHL32,AHO32))</f>
        <v/>
      </c>
      <c r="AHW32" s="3" t="str">
        <f>IF(COUNTBLANK(AHJ32:AHS32)&gt;0, "", SUM(AHP32,AHR32))</f>
        <v/>
      </c>
      <c r="AHX32" s="3" t="str">
        <f>IF(COUNTBLANK(AHJ32:AHS32)&gt;0, "", SUM(AHM32,AHQ32))</f>
        <v/>
      </c>
      <c r="AHY32" s="3" t="str">
        <f>IF(COUNTBLANK(AHJ32:AHS32)&gt;0, "", SUM(AHJ32:AHK32))</f>
        <v/>
      </c>
      <c r="AIU32" s="3" t="s">
        <v>1625</v>
      </c>
      <c r="AIV32" s="3" t="s">
        <v>1625</v>
      </c>
      <c r="AIW32" s="3" t="s">
        <v>1625</v>
      </c>
      <c r="AJI32" s="3" t="str">
        <f>IF(COUNTBLANK(AIY32:AJG32)&gt;0, "", SUM(AIY32:AJG32))</f>
        <v/>
      </c>
      <c r="AJR32" s="3" t="str">
        <f>IF(COUNTBLANK(AJK32:AJQ32)&gt;0, "", SUM(AJK32:AJQ32))</f>
        <v/>
      </c>
    </row>
    <row r="33" spans="1:954" ht="15" customHeight="1" x14ac:dyDescent="0.3">
      <c r="A33" s="3">
        <v>211443</v>
      </c>
      <c r="B33" s="3" t="s">
        <v>2015</v>
      </c>
      <c r="C33" s="2">
        <v>44648</v>
      </c>
      <c r="D33" s="3">
        <v>1</v>
      </c>
      <c r="E33" s="3">
        <v>0</v>
      </c>
      <c r="F33" s="3">
        <v>0</v>
      </c>
      <c r="G33" s="3">
        <v>0</v>
      </c>
      <c r="H33" s="3">
        <v>0</v>
      </c>
      <c r="I33" s="3">
        <v>0</v>
      </c>
      <c r="J33" s="3">
        <v>0</v>
      </c>
      <c r="K33" s="3">
        <v>0</v>
      </c>
      <c r="L33" s="3">
        <v>0</v>
      </c>
      <c r="M33" s="3">
        <v>0</v>
      </c>
      <c r="N33" s="3">
        <v>0</v>
      </c>
      <c r="O33" s="3">
        <v>0</v>
      </c>
      <c r="P33" s="3">
        <v>0</v>
      </c>
      <c r="Q33" s="3">
        <v>0</v>
      </c>
      <c r="R33" s="3">
        <v>0</v>
      </c>
      <c r="S33" s="3">
        <v>0</v>
      </c>
      <c r="T33" s="3">
        <v>0</v>
      </c>
      <c r="U33" s="3">
        <v>0</v>
      </c>
      <c r="V33" s="3">
        <f>IF(COUNTA(D33,F33,H33,J33,L33,N33,P33,R33,T33)=0, "", IF(OR(D33=1,F33=1,H33=1,J33=1,L33=1,N33=1,P33=1,R33=1,T33=1), 1, 0))</f>
        <v>1</v>
      </c>
      <c r="W33" s="3">
        <f>IF(COUNTA(E33,G33,I33,K33,M33,O33,Q33,S33,U33)=0, "", IF(OR(E33=1,G33=1,I33=1,K33=1,M33=1,O33=1,Q33=1,S33=1,U33=1), 1, 0))</f>
        <v>0</v>
      </c>
      <c r="X33" s="3">
        <v>0</v>
      </c>
      <c r="Y33" s="3">
        <v>1</v>
      </c>
      <c r="Z33" s="3">
        <v>1</v>
      </c>
      <c r="AA33" s="3">
        <v>1</v>
      </c>
      <c r="AB33" s="3">
        <f>IF(AG33&lt;&gt;"", 1, 0)</f>
        <v>1</v>
      </c>
      <c r="AC33" s="3">
        <f>IF(AH33&lt;&gt;"", 1, 0)</f>
        <v>1</v>
      </c>
      <c r="AD33" s="3">
        <v>0</v>
      </c>
      <c r="AE33" s="7" t="s">
        <v>22</v>
      </c>
      <c r="AF33" s="2">
        <v>45020</v>
      </c>
      <c r="AG33" s="8" t="s">
        <v>187</v>
      </c>
      <c r="AH33" s="8">
        <v>45076</v>
      </c>
      <c r="AJ33" s="3">
        <f>IF(OR(ISBLANK(AE33), ISBLANK(AG33)), "", AG33 - AE33)</f>
        <v>40</v>
      </c>
      <c r="AK33" s="9">
        <v>44684</v>
      </c>
      <c r="AL33" s="3">
        <f>IF(OR(ISBLANK(AG33), ISBLANK(AK33)), "", AK33 - AG33)</f>
        <v>-7</v>
      </c>
      <c r="AM33" s="2">
        <v>44957</v>
      </c>
      <c r="AN33" s="10">
        <f>IF(OR(ISBLANK(AM33), ISBLANK(AF33)), "", AF33 - AM33)</f>
        <v>63</v>
      </c>
      <c r="AO33" s="2">
        <v>44651</v>
      </c>
      <c r="AP33" s="2">
        <v>36714</v>
      </c>
      <c r="AQ33" s="3">
        <f>IF(OR(ISBLANK(AO33), ISBLANK(AP33)), "", DATEDIF(AP33, AO33, "Y"))</f>
        <v>21</v>
      </c>
      <c r="AR33" t="s">
        <v>0</v>
      </c>
      <c r="AS33">
        <f>IF(ISBLANK(AR33), "", IF(AR33="ישראל", 1, 2))</f>
        <v>1</v>
      </c>
      <c r="AT33" t="s">
        <v>0</v>
      </c>
      <c r="AU33" t="s">
        <v>0</v>
      </c>
      <c r="AW33" s="3">
        <v>1</v>
      </c>
      <c r="AX33" s="3">
        <v>1</v>
      </c>
      <c r="AY33" s="3">
        <v>12</v>
      </c>
      <c r="AZ33" s="3">
        <f>IF(ISBLANK(AY33), "", IF(AY33&lt;=8, 1, IF(AY33&lt;=12, 2, 3)))</f>
        <v>2</v>
      </c>
      <c r="BA33" s="3">
        <v>12</v>
      </c>
      <c r="BB33" s="3">
        <f>IF(ISBLANK(BA33), "", IF(BA33&lt;=8, 1, IF(BA33&lt;=12, 2, 3)))</f>
        <v>2</v>
      </c>
      <c r="BC33" t="s">
        <v>121</v>
      </c>
      <c r="BD33" t="s">
        <v>554</v>
      </c>
      <c r="BE33" s="3">
        <v>2</v>
      </c>
      <c r="BG33" s="3">
        <v>1</v>
      </c>
      <c r="BH33" s="2" t="s">
        <v>22</v>
      </c>
      <c r="BI33" s="3">
        <v>1</v>
      </c>
      <c r="BJ33" s="3">
        <v>1</v>
      </c>
      <c r="BK33" s="3">
        <v>3</v>
      </c>
      <c r="BL33" s="3">
        <v>1</v>
      </c>
      <c r="BM33" s="3">
        <v>3</v>
      </c>
      <c r="BN33" s="3">
        <v>1</v>
      </c>
      <c r="BO33" s="3">
        <v>1</v>
      </c>
      <c r="BP33" s="3">
        <v>1</v>
      </c>
      <c r="BQ33" s="3">
        <v>1</v>
      </c>
      <c r="BR33" s="3">
        <v>3</v>
      </c>
      <c r="BS33" s="3">
        <v>1</v>
      </c>
      <c r="BT33" s="3">
        <v>1</v>
      </c>
      <c r="BU33" s="3">
        <v>1</v>
      </c>
      <c r="BV33" s="3">
        <v>3</v>
      </c>
      <c r="BW33" s="3">
        <v>1</v>
      </c>
      <c r="BX33" s="3">
        <v>5</v>
      </c>
      <c r="BY33" s="3">
        <v>1</v>
      </c>
      <c r="BZ33" s="3">
        <v>5</v>
      </c>
      <c r="CA33" s="3">
        <v>2</v>
      </c>
      <c r="CB33" s="3">
        <v>2</v>
      </c>
      <c r="CC33" s="3">
        <v>1</v>
      </c>
      <c r="CD33" s="3">
        <v>4</v>
      </c>
      <c r="CE33" s="3">
        <v>1</v>
      </c>
      <c r="CF33" s="3">
        <v>2</v>
      </c>
      <c r="CG33" s="3">
        <v>2</v>
      </c>
      <c r="CH33" s="3">
        <v>1</v>
      </c>
      <c r="CI33" s="3">
        <v>4</v>
      </c>
      <c r="CJ33" s="3">
        <v>1</v>
      </c>
      <c r="CK33" s="3">
        <v>1</v>
      </c>
      <c r="CL33" s="3">
        <v>1</v>
      </c>
      <c r="CM33" s="3">
        <f>IF(SUM(BI33:BQ33,BS33:BW33,BY33:CC33,CE33:CJ33)=0, "", SUM(BI33:BQ33,BS33:BW33,BY33:CC33,CE33:CJ33))</f>
        <v>42</v>
      </c>
      <c r="CN33" s="3">
        <f>IF(SUM(CQ33, CR33, CS33, CT33, CU33)=0, "", IF(OR(CQ33&gt;=8, CR33&gt;=10, CS33&gt;=13, CT33&gt;=10, CU33&gt;=15), 1, 0))</f>
        <v>1</v>
      </c>
      <c r="CO33" s="3">
        <f>IF(SUM(BI33:BJ33,BL33,BM33,BN33,BO33,BU33,CA33,CH33,CJ33)=0, "", SUM(BI33:BJ33,BL33,BM33,BN33,BO33,BU33,CA33,CH33,CJ33))</f>
        <v>13</v>
      </c>
      <c r="CP33" s="3">
        <f>IF(SUM(BK33,BP33:BQ33,BS33:BT33,BV33:BW33,BY33:BZ33,CB33:CC33,CE33:CG33,CI33)=0, "", SUM(BK33,BP33:BQ33,BS33:BT33,BV33:BW33,BY33:BZ33,CB33:CC33,CE33:CG33,CI33))</f>
        <v>29</v>
      </c>
      <c r="CQ33" s="3">
        <f>IF(SUM(CB33:CC33,CE33:CF33,CI33)=0, "", SUM(CB33:CC33,CE33:CF33,CI33))</f>
        <v>10</v>
      </c>
      <c r="CR33" s="3">
        <f>IF(SUM(BQ33,BS33:BT33,BW33,BY33)=0, "", SUM(BQ33,BS33:BT33,BW33,BY33))</f>
        <v>5</v>
      </c>
      <c r="CS33" s="3">
        <f>IF(SUM(BK33,BP33,BV33,BZ33,CG33)=0, "", SUM(BK33,BP33,BV33,BZ33,CG33))</f>
        <v>14</v>
      </c>
      <c r="CT33" s="3">
        <f>IF(SUM(BI33:BJ33,BL33,BN33,CH33)=0, "", SUM(BI33:BJ33,BL33,BN33,CH33))</f>
        <v>5</v>
      </c>
      <c r="CU33" s="3">
        <f>IF(SUM(BM33,BO33,BU33,CA33,CJ33)=0, "", SUM(BM33,BO33,BU33,CA33,CJ33))</f>
        <v>8</v>
      </c>
      <c r="CV33" s="3">
        <f>IF(CQ33="", "", IF(CQ33&gt;=8, 1, 0))</f>
        <v>1</v>
      </c>
      <c r="CW33" s="3">
        <f>IF(CR33="", "", IF(CR33&gt;=10, 1, 0))</f>
        <v>0</v>
      </c>
      <c r="CX33" s="3">
        <f>IF(CS33="", "", IF(CS33&gt;=13, 1, 0))</f>
        <v>1</v>
      </c>
      <c r="CY33" s="3">
        <f>IF(CT33="", "", IF(CT33&gt;=10, 1, 0))</f>
        <v>0</v>
      </c>
      <c r="CZ33" s="3">
        <f>IF(CU33="", "", IF(CU33&gt;=15, 1, 0))</f>
        <v>0</v>
      </c>
      <c r="DA33" s="3">
        <f>IF(AND(BR33="", BX33="", CD33=""), "", IF(BR33=5,1,0) + IF(BX33=5,1,0) + IF(CD33=5,1,0))</f>
        <v>1</v>
      </c>
      <c r="DB33" s="2" t="s">
        <v>22</v>
      </c>
      <c r="DC33" s="5">
        <v>5</v>
      </c>
      <c r="DD33" s="6">
        <v>14</v>
      </c>
      <c r="DE33" s="5">
        <v>0</v>
      </c>
      <c r="DG33" s="5">
        <v>0</v>
      </c>
      <c r="DI33" s="5">
        <v>0</v>
      </c>
      <c r="DK33" s="5">
        <v>0</v>
      </c>
      <c r="DM33" s="5">
        <v>4</v>
      </c>
      <c r="DO33" s="5">
        <v>0</v>
      </c>
      <c r="DQ33" s="5">
        <v>5</v>
      </c>
      <c r="DS33" s="5">
        <v>5</v>
      </c>
      <c r="DT33" s="6">
        <v>15</v>
      </c>
      <c r="DU33" s="5">
        <v>4</v>
      </c>
      <c r="DW33" s="5">
        <v>0</v>
      </c>
      <c r="DY33" s="5">
        <v>4</v>
      </c>
      <c r="EA33" s="5">
        <v>0</v>
      </c>
      <c r="EC33" s="5">
        <v>0</v>
      </c>
      <c r="EE33" s="5">
        <v>1</v>
      </c>
      <c r="EG33" s="5">
        <v>0</v>
      </c>
      <c r="EI33" s="5">
        <v>1</v>
      </c>
      <c r="EK33" s="3">
        <v>6</v>
      </c>
      <c r="EL33" s="3">
        <v>4</v>
      </c>
      <c r="EM33" s="3">
        <v>2</v>
      </c>
      <c r="EN33" s="2" t="s">
        <v>22</v>
      </c>
      <c r="EO33" s="3">
        <v>0</v>
      </c>
      <c r="EP33" s="3">
        <v>0</v>
      </c>
      <c r="EQ33" s="3">
        <v>0</v>
      </c>
      <c r="ER33" s="3">
        <v>1</v>
      </c>
      <c r="ES33" s="3">
        <v>1</v>
      </c>
      <c r="ET33" s="3">
        <v>2</v>
      </c>
      <c r="EU33" s="3">
        <v>2</v>
      </c>
      <c r="EV33" s="3">
        <v>2</v>
      </c>
      <c r="EW33" s="3">
        <v>1</v>
      </c>
      <c r="EX33" s="3">
        <v>1</v>
      </c>
      <c r="EY33" s="3">
        <v>1</v>
      </c>
      <c r="EZ33" s="3">
        <v>0</v>
      </c>
      <c r="FA33" s="3">
        <v>0</v>
      </c>
      <c r="FB33" s="3">
        <v>0</v>
      </c>
      <c r="FC33" s="3">
        <v>0</v>
      </c>
      <c r="FD33" s="3">
        <v>0</v>
      </c>
      <c r="FE33" s="3">
        <v>0</v>
      </c>
      <c r="FF33" s="3">
        <v>1</v>
      </c>
      <c r="FG33" s="3">
        <v>0</v>
      </c>
      <c r="FH33" s="3">
        <v>0</v>
      </c>
      <c r="FI33" s="3">
        <v>12</v>
      </c>
      <c r="FJ33" s="3">
        <v>0</v>
      </c>
      <c r="FK33" s="3">
        <v>0</v>
      </c>
      <c r="FL33" s="2" t="s">
        <v>22</v>
      </c>
      <c r="FM33" s="3">
        <v>5</v>
      </c>
      <c r="FN33" s="3">
        <v>2</v>
      </c>
      <c r="FO33" s="3">
        <v>3</v>
      </c>
      <c r="FP33" s="3">
        <v>2</v>
      </c>
      <c r="FQ33" s="3">
        <v>3</v>
      </c>
      <c r="FR33" s="3">
        <v>3</v>
      </c>
      <c r="FS33" s="4">
        <f>IF(COUNTBLANK(FM33:FR33)&gt;0, "", AVERAGE(FM33:FR33))</f>
        <v>3</v>
      </c>
      <c r="FT33" s="2" t="s">
        <v>22</v>
      </c>
      <c r="FU33" s="3">
        <v>1</v>
      </c>
      <c r="FV33" s="3">
        <v>1</v>
      </c>
      <c r="FW33" s="3">
        <v>1</v>
      </c>
      <c r="FX33" s="3">
        <v>1</v>
      </c>
      <c r="FY33" s="3">
        <v>0</v>
      </c>
      <c r="FZ33" s="3">
        <v>0</v>
      </c>
      <c r="GA33" s="3">
        <v>0</v>
      </c>
      <c r="GB33" s="3">
        <v>0</v>
      </c>
      <c r="GC33" s="3">
        <v>0</v>
      </c>
      <c r="GD33" s="3">
        <v>1</v>
      </c>
      <c r="GE33" s="3">
        <f>IF(COUNTBLANK(FU33:GC33)&gt;0, "", SUM(FU33:GC33))</f>
        <v>4</v>
      </c>
      <c r="GF33" s="2" t="s">
        <v>22</v>
      </c>
      <c r="GG33" s="3">
        <v>0</v>
      </c>
      <c r="GH33" s="3">
        <v>0</v>
      </c>
      <c r="GI33" s="3">
        <v>1</v>
      </c>
      <c r="GJ33" s="3">
        <v>0</v>
      </c>
      <c r="GK33" s="3">
        <v>0</v>
      </c>
      <c r="GL33" s="3">
        <v>1</v>
      </c>
      <c r="GM33" s="3">
        <v>0</v>
      </c>
      <c r="GN33" s="3">
        <f>IF(COUNTBLANK(GG33:GM33)&gt;0, "", SUM(GG33:GM33))</f>
        <v>2</v>
      </c>
      <c r="GO33" s="2" t="s">
        <v>22</v>
      </c>
      <c r="GP33" s="3">
        <v>1</v>
      </c>
      <c r="GQ33" s="3">
        <v>5</v>
      </c>
      <c r="GR33" s="3">
        <v>5</v>
      </c>
      <c r="GS33" s="3">
        <v>5</v>
      </c>
      <c r="GT33" s="3">
        <v>5</v>
      </c>
      <c r="GU33" s="3">
        <v>3</v>
      </c>
      <c r="GV33" s="3">
        <v>5</v>
      </c>
      <c r="GW33" s="3">
        <v>5</v>
      </c>
      <c r="GX33" s="3">
        <v>5</v>
      </c>
      <c r="GY33" s="3">
        <v>5</v>
      </c>
      <c r="GZ33" s="3">
        <v>4</v>
      </c>
      <c r="HA33" s="3">
        <v>4</v>
      </c>
      <c r="HB33" s="3">
        <v>4</v>
      </c>
      <c r="HC33" s="3">
        <v>5</v>
      </c>
      <c r="HD33" s="3">
        <v>4</v>
      </c>
      <c r="HE33" s="3">
        <v>5</v>
      </c>
      <c r="HF33" s="3">
        <v>5</v>
      </c>
      <c r="HG33" s="3">
        <v>4</v>
      </c>
      <c r="HH33" s="3">
        <v>5</v>
      </c>
      <c r="HI33" s="3">
        <f>IF(COUNTBLANK(GQ33:HH33)&gt;0, "", SUM(GQ33:HH33))</f>
        <v>83</v>
      </c>
      <c r="HJ33" s="2" t="s">
        <v>22</v>
      </c>
      <c r="HK33" s="3">
        <v>3</v>
      </c>
      <c r="HL33" s="3">
        <v>3</v>
      </c>
      <c r="HM33" s="3">
        <v>0</v>
      </c>
      <c r="HN33" s="3">
        <v>3</v>
      </c>
      <c r="HO33" s="3">
        <v>3</v>
      </c>
      <c r="HP33" s="3">
        <v>3</v>
      </c>
      <c r="HQ33" s="3">
        <v>0</v>
      </c>
      <c r="HR33" s="3">
        <v>3</v>
      </c>
      <c r="HS33" s="3">
        <v>1</v>
      </c>
      <c r="HT33" s="3">
        <v>1</v>
      </c>
      <c r="HU33" s="3">
        <v>3</v>
      </c>
      <c r="HV33" s="3">
        <v>3</v>
      </c>
      <c r="HW33" s="3">
        <v>0</v>
      </c>
      <c r="HX33" s="3">
        <v>3</v>
      </c>
      <c r="HY33" s="3">
        <v>0</v>
      </c>
      <c r="HZ33" s="3">
        <v>3</v>
      </c>
      <c r="IA33" s="3">
        <v>3</v>
      </c>
      <c r="IB33" s="3">
        <v>3</v>
      </c>
      <c r="IC33" s="3">
        <v>0</v>
      </c>
      <c r="ID33" s="3">
        <v>0</v>
      </c>
      <c r="IE33" s="3">
        <v>0</v>
      </c>
      <c r="IF33" s="3">
        <v>0</v>
      </c>
      <c r="IG33" s="3">
        <v>3</v>
      </c>
      <c r="IH33" s="3">
        <v>3</v>
      </c>
      <c r="II33" s="3">
        <v>1</v>
      </c>
      <c r="IJ33" s="3">
        <f>IF(COUNTA(HK33:II33)=0, "", SUM(HK33,HL33,HN33,HO33,HP33,HU33,HV33,HX33,HZ33,IA33,IB33,IH33))</f>
        <v>36</v>
      </c>
      <c r="IK33" s="3">
        <f>IF(COUNTA(HK33:II33)=0, "", SUM(HM33,HQ33,HR33,HS33,HT33,HW33,HY33,IC33,ID33,IE33,IF33,IG33,II33))</f>
        <v>9</v>
      </c>
      <c r="IL33" s="3">
        <v>2</v>
      </c>
      <c r="IM33" s="3">
        <v>3</v>
      </c>
      <c r="IN33" s="3">
        <v>0</v>
      </c>
      <c r="IO33" s="3">
        <v>3</v>
      </c>
      <c r="IP33" s="3">
        <v>1</v>
      </c>
      <c r="IQ33" s="3">
        <v>2</v>
      </c>
      <c r="IR33" s="3">
        <v>0</v>
      </c>
      <c r="IS33" s="3">
        <v>3</v>
      </c>
      <c r="IT33" s="3">
        <v>0</v>
      </c>
      <c r="IU33" s="3">
        <v>0</v>
      </c>
      <c r="IV33" s="3">
        <v>1</v>
      </c>
      <c r="IW33" s="3">
        <v>2</v>
      </c>
      <c r="IX33" s="3">
        <v>0</v>
      </c>
      <c r="IY33" s="3">
        <v>2</v>
      </c>
      <c r="IZ33" s="3">
        <v>0</v>
      </c>
      <c r="JA33" s="3">
        <v>3</v>
      </c>
      <c r="JB33" s="3">
        <v>1</v>
      </c>
      <c r="JC33" s="3">
        <v>1</v>
      </c>
      <c r="JD33" s="3">
        <v>0</v>
      </c>
      <c r="JE33" s="3">
        <v>0</v>
      </c>
      <c r="JF33" s="3">
        <v>0</v>
      </c>
      <c r="JG33" s="3">
        <v>0</v>
      </c>
      <c r="JH33" s="3">
        <v>0</v>
      </c>
      <c r="JI33" s="3">
        <v>2</v>
      </c>
      <c r="JJ33" s="3">
        <v>0</v>
      </c>
      <c r="JK33" s="3">
        <f>IF(COUNTA(IL33:JJ33)=0, "", SUM(IL33,IM33,IO33,IP33,IQ33,IV33,IW33,IY33,JA33,JB33,JC33,JI33))</f>
        <v>23</v>
      </c>
      <c r="JL33" s="3">
        <f>IF(COUNTA(IL33:JJ33)=0, "", SUM(IN33,IR33,IS33,IT33,IU33,IX33,IZ33,JD33,JE33,JF33,JG33,JH33,JJ33))</f>
        <v>3</v>
      </c>
      <c r="JM33" s="2" t="s">
        <v>22</v>
      </c>
      <c r="JN33" s="3">
        <v>1</v>
      </c>
      <c r="JO33" s="3">
        <v>1</v>
      </c>
      <c r="JP33" s="3">
        <v>2</v>
      </c>
      <c r="JQ33" s="3">
        <v>1</v>
      </c>
      <c r="JR33" s="3">
        <v>2</v>
      </c>
      <c r="JS33" s="3">
        <v>2</v>
      </c>
      <c r="JT33" s="3">
        <v>2</v>
      </c>
      <c r="JU33" s="3">
        <v>2</v>
      </c>
      <c r="JV33" s="3">
        <v>2</v>
      </c>
      <c r="JW33" s="3">
        <v>2</v>
      </c>
      <c r="JX33" s="3">
        <v>3</v>
      </c>
      <c r="JY33" s="3">
        <v>3</v>
      </c>
      <c r="JZ33" s="3">
        <v>3</v>
      </c>
      <c r="KA33" s="3">
        <v>1</v>
      </c>
      <c r="KB33" s="3">
        <v>1</v>
      </c>
      <c r="KC33" s="3">
        <v>1</v>
      </c>
      <c r="KD33" s="3">
        <v>4</v>
      </c>
      <c r="KE33" s="3">
        <v>2</v>
      </c>
      <c r="KF33" s="3">
        <v>1</v>
      </c>
      <c r="KG33" s="3">
        <v>2</v>
      </c>
      <c r="KH33" s="3">
        <v>3</v>
      </c>
      <c r="KI33" s="3">
        <v>2</v>
      </c>
      <c r="KJ33" s="3">
        <v>3</v>
      </c>
      <c r="KK33" s="3">
        <v>2</v>
      </c>
      <c r="KL33" s="3">
        <v>3</v>
      </c>
      <c r="KM33" s="3">
        <v>2</v>
      </c>
      <c r="KN33" s="3">
        <v>1</v>
      </c>
      <c r="KO33" s="3">
        <v>2</v>
      </c>
      <c r="KP33" s="3">
        <v>2</v>
      </c>
      <c r="KQ33" s="3">
        <v>3</v>
      </c>
      <c r="KR33" s="3">
        <v>2</v>
      </c>
      <c r="KS33" s="3">
        <v>1</v>
      </c>
      <c r="KT33" s="3">
        <v>2</v>
      </c>
      <c r="KU33" s="3">
        <v>3</v>
      </c>
      <c r="KV33" s="3">
        <v>2</v>
      </c>
      <c r="KW33" s="3">
        <v>3</v>
      </c>
      <c r="KX33" s="5">
        <f>IF(COUNTA(JN33:KW33)=0, "", SUM(JN33:KW33))</f>
        <v>74</v>
      </c>
      <c r="KY33" s="5">
        <f>IF(COUNTA(JN33:KW33)=0, "", SUM(JX33,JY33,KH33,KJ33,KL33,KP33))</f>
        <v>17</v>
      </c>
      <c r="KZ33" s="5">
        <f>IF(COUNTA(JN33:KW33)=0, "", SUM(JZ33,KE33,KG33,KM33,KT33))</f>
        <v>11</v>
      </c>
      <c r="LA33" s="5">
        <f>IF(COUNTA(JN33:KW33)=0, "", SUM(JP33,KA33,KF33,KK33,KN33,KS33))</f>
        <v>8</v>
      </c>
      <c r="LB33" s="5">
        <f>IF(COUNTA(JN33:KW33)=0, "", SUM(JO33,JS33,JU33,JW33,KD33,KU33))</f>
        <v>14</v>
      </c>
      <c r="LC33" s="5">
        <f>IF(COUNTA(JN33:KW33)=0, "", SUM(KB33,KC33,KI33,KO33,KQ33,KR33,KV33,KW33))</f>
        <v>16</v>
      </c>
      <c r="LD33" s="5">
        <f>IF(COUNTA(JN33:KW33)=0, "", SUM(JN33,JQ33,JR33,JT33,JV33))</f>
        <v>8</v>
      </c>
      <c r="LE33" s="2">
        <v>44651</v>
      </c>
      <c r="LF33" s="3">
        <v>0</v>
      </c>
      <c r="LG33" s="3">
        <v>10</v>
      </c>
      <c r="LH33" s="3">
        <v>0</v>
      </c>
      <c r="LI33" s="3">
        <v>0</v>
      </c>
      <c r="LJ33" s="3">
        <v>0</v>
      </c>
      <c r="LK33" s="3">
        <v>0</v>
      </c>
      <c r="LL33" s="3">
        <v>0</v>
      </c>
      <c r="LM33" s="3">
        <v>0</v>
      </c>
      <c r="LN33" s="3">
        <v>0</v>
      </c>
      <c r="LO33" s="3">
        <v>0</v>
      </c>
      <c r="LP33" s="3">
        <v>0</v>
      </c>
      <c r="LQ33" s="3">
        <v>0</v>
      </c>
      <c r="LR33" s="3">
        <v>0</v>
      </c>
      <c r="LS33" s="3">
        <v>0</v>
      </c>
      <c r="LT33" s="3">
        <v>0</v>
      </c>
      <c r="LU33" s="3">
        <v>0</v>
      </c>
      <c r="LV33" s="3">
        <v>0</v>
      </c>
      <c r="LW33" s="3">
        <v>0</v>
      </c>
      <c r="LX33" s="3">
        <v>0</v>
      </c>
      <c r="LY33" s="3">
        <v>0</v>
      </c>
      <c r="LZ33" s="3">
        <v>0</v>
      </c>
      <c r="MA33" s="3">
        <v>10</v>
      </c>
      <c r="MB33" s="3">
        <v>0</v>
      </c>
      <c r="MC33" s="3">
        <v>0</v>
      </c>
      <c r="MD33" s="3">
        <v>0</v>
      </c>
      <c r="ME33" s="3">
        <v>0</v>
      </c>
      <c r="MF33" s="3">
        <v>20</v>
      </c>
      <c r="MG33" s="3">
        <v>0</v>
      </c>
      <c r="MH33" s="26">
        <f>IF(COUNTBLANK(LF33:MG33)&gt;0, "", AVERAGE(LF33:MG33))</f>
        <v>1.4285714285714286</v>
      </c>
      <c r="MI33" s="26">
        <f>IF(COUNTA(LF33:MG33)=0, "", AVERAGE(LG33,LS33,LT33,LU33,LV33,LW33,LY33,MA33,MB33))</f>
        <v>2.2222222222222223</v>
      </c>
      <c r="MJ33" s="26">
        <f>IF(COUNTA(LF33:MG33)=0, "", AVERAGE(LH33,LI33,LJ33,LK33,LM33,LO33,MD33,ME33))</f>
        <v>0</v>
      </c>
      <c r="MK33" s="26">
        <f>IF(COUNTA(LF33:MG33)=0, "", AVERAGE(LL33,LP33,LQ33,LR33,MF33,MG33))</f>
        <v>3.3333333333333335</v>
      </c>
      <c r="ML33" s="2" t="s">
        <v>22</v>
      </c>
      <c r="MM33" s="3">
        <v>3</v>
      </c>
      <c r="MN33" s="3">
        <v>3</v>
      </c>
      <c r="MO33" s="3">
        <v>2</v>
      </c>
      <c r="MP33" s="3">
        <v>2</v>
      </c>
      <c r="MQ33" s="3">
        <v>1</v>
      </c>
      <c r="MR33" s="3">
        <v>1</v>
      </c>
      <c r="MS33" s="3">
        <v>1</v>
      </c>
      <c r="MT33" s="3">
        <v>3</v>
      </c>
      <c r="MU33" s="3">
        <v>2</v>
      </c>
      <c r="MV33" s="3">
        <v>2</v>
      </c>
      <c r="MW33" s="3">
        <v>2</v>
      </c>
      <c r="MX33" s="3">
        <v>1</v>
      </c>
      <c r="MY33" s="3">
        <v>2</v>
      </c>
      <c r="MZ33" s="3">
        <v>3</v>
      </c>
      <c r="NA33" s="3">
        <v>2</v>
      </c>
      <c r="NB33" s="3">
        <v>2</v>
      </c>
      <c r="NC33" s="3">
        <v>2</v>
      </c>
      <c r="ND33" s="3">
        <v>2</v>
      </c>
      <c r="NE33" s="3">
        <v>2</v>
      </c>
      <c r="NF33" s="3">
        <v>3</v>
      </c>
      <c r="NG33" s="3">
        <f>IF(COUNTA(MM33:NF33)=0, "", SUM(MM33:NF33))</f>
        <v>41</v>
      </c>
      <c r="NH33" s="2" t="s">
        <v>22</v>
      </c>
      <c r="NI33" s="3">
        <v>3</v>
      </c>
      <c r="NJ33" s="3">
        <v>5</v>
      </c>
      <c r="NK33" s="3">
        <v>3</v>
      </c>
      <c r="NL33" s="3">
        <v>2</v>
      </c>
      <c r="NM33" s="3">
        <v>2</v>
      </c>
      <c r="NN33" s="3">
        <v>5</v>
      </c>
      <c r="NO33" s="3">
        <v>4</v>
      </c>
      <c r="NP33" s="3">
        <v>3</v>
      </c>
      <c r="NQ33" s="3">
        <v>4</v>
      </c>
      <c r="NR33" s="3">
        <v>4</v>
      </c>
      <c r="NS33" s="3">
        <v>2</v>
      </c>
      <c r="NT33" s="3">
        <v>3</v>
      </c>
      <c r="NU33" s="3">
        <v>4</v>
      </c>
      <c r="NV33" s="3">
        <v>3</v>
      </c>
      <c r="NW33" s="3">
        <v>4</v>
      </c>
      <c r="NX33" s="3">
        <v>1</v>
      </c>
      <c r="NY33" s="3">
        <v>2</v>
      </c>
      <c r="NZ33" s="3">
        <v>4</v>
      </c>
      <c r="OA33" s="3">
        <v>3</v>
      </c>
      <c r="OB33" s="3">
        <v>3</v>
      </c>
      <c r="OC33" s="3">
        <v>3</v>
      </c>
      <c r="OD33" s="3">
        <v>4</v>
      </c>
      <c r="OE33" s="3">
        <v>3</v>
      </c>
      <c r="OF33" s="3">
        <v>3</v>
      </c>
      <c r="OG33" s="3">
        <v>2</v>
      </c>
      <c r="OH33" s="3">
        <v>2</v>
      </c>
      <c r="OI33" s="3">
        <v>2</v>
      </c>
      <c r="OJ33" s="3">
        <v>2</v>
      </c>
      <c r="OK33" s="3">
        <f>IF(COUNTA(NI33:OJ33)=0, "", SUM(NK33,NP33,NS33,NW33,OC33,OG33,OJ33))</f>
        <v>19</v>
      </c>
      <c r="OL33" s="3">
        <f>IF(COUNTA(NI33:OJ33)=0, "", SUM(NJ33,NL33,NQ33,NV33,NZ33,OB33,OD33))</f>
        <v>25</v>
      </c>
      <c r="OM33" s="3">
        <f>IF(COUNTA(NI33:OJ33)=0, "", SUM(NN33,NR33,NU33,NY33,OA33,OF33,OI33))</f>
        <v>23</v>
      </c>
      <c r="ON33" s="3">
        <f>IF(COUNTA(NI33:OJ33)=0, "", SUM(NI33,NM33,NO33,NT33,NX33,OE33,OH33))</f>
        <v>18</v>
      </c>
      <c r="OO33" t="s">
        <v>398</v>
      </c>
      <c r="OP33">
        <v>1</v>
      </c>
      <c r="OQ33" s="2">
        <v>44754</v>
      </c>
      <c r="OR33" s="3">
        <v>10</v>
      </c>
      <c r="OS33" s="3">
        <v>20</v>
      </c>
      <c r="OT33" s="3">
        <v>0</v>
      </c>
      <c r="OU33" s="3">
        <v>0</v>
      </c>
      <c r="OV33" s="3">
        <v>0</v>
      </c>
      <c r="OW33" s="3">
        <v>0</v>
      </c>
      <c r="OX33" s="3">
        <v>0</v>
      </c>
      <c r="OY33" s="3">
        <v>0</v>
      </c>
      <c r="OZ33" s="3">
        <v>0</v>
      </c>
      <c r="PA33" s="3">
        <v>0</v>
      </c>
      <c r="PB33" s="3">
        <v>0</v>
      </c>
      <c r="PC33" s="3">
        <v>0</v>
      </c>
      <c r="PD33" s="3">
        <v>0</v>
      </c>
      <c r="PE33" s="3">
        <v>0</v>
      </c>
      <c r="PF33" s="3">
        <v>10</v>
      </c>
      <c r="PG33" s="3">
        <v>0</v>
      </c>
      <c r="PH33" s="3">
        <v>0</v>
      </c>
      <c r="PI33" s="3">
        <v>0</v>
      </c>
      <c r="PJ33" s="3">
        <v>0</v>
      </c>
      <c r="PK33" s="3">
        <v>0</v>
      </c>
      <c r="PL33" s="3">
        <v>0</v>
      </c>
      <c r="PM33" s="3">
        <v>10</v>
      </c>
      <c r="PN33" s="3">
        <v>10</v>
      </c>
      <c r="PO33" s="3">
        <v>0</v>
      </c>
      <c r="PP33" s="3">
        <v>0</v>
      </c>
      <c r="PQ33" s="3">
        <v>0</v>
      </c>
      <c r="PR33" s="3">
        <v>0</v>
      </c>
      <c r="PS33" s="3">
        <v>0</v>
      </c>
      <c r="PT33" s="26">
        <f>IF(COUNTBLANK(OR33:PS33)&gt;0, "", AVERAGE(OR33:PS33))</f>
        <v>2.1428571428571428</v>
      </c>
      <c r="PU33" s="26">
        <f>IF(COUNTA(OR33:PS33)=0, "", AVERAGE(OS33,PE33,PF33,PG33,PH33,PI33,PK33,PM33,PN33))</f>
        <v>5.5555555555555554</v>
      </c>
      <c r="PV33" s="26">
        <f>IF(COUNTA(OR33:PS33)=0, "", AVERAGE(OT33,OU33,OV33,OW33,OY33,PA33,PP33,PQ33))</f>
        <v>0</v>
      </c>
      <c r="PW33" s="26">
        <f>IF(COUNTA(OR33:PS33)=0, "", AVERAGE(OX33,PB33,PC33,PD33,PR33,PS33))</f>
        <v>0</v>
      </c>
      <c r="PX33" s="2" t="s">
        <v>399</v>
      </c>
      <c r="PY33" s="3">
        <v>3</v>
      </c>
      <c r="PZ33" s="3">
        <v>1</v>
      </c>
      <c r="QA33" s="3">
        <v>2</v>
      </c>
      <c r="QB33" s="3">
        <v>3</v>
      </c>
      <c r="QC33" s="3">
        <v>3</v>
      </c>
      <c r="QD33" s="3">
        <v>0</v>
      </c>
      <c r="QE33" s="3">
        <v>1</v>
      </c>
      <c r="QF33" s="3">
        <v>1</v>
      </c>
      <c r="QG33" s="3">
        <v>0</v>
      </c>
      <c r="QH33" s="3">
        <v>1</v>
      </c>
      <c r="QI33" s="3">
        <f>IF(COUNTBLANK(PY33:QG33)&gt;0, "", SUM(PY33:QG33))</f>
        <v>14</v>
      </c>
      <c r="QU33" s="3" t="str">
        <f>IF(COUNTBLANK(QK33:QS33)&gt;0, "", SUM(QK33:QS33))</f>
        <v/>
      </c>
      <c r="RG33" s="3" t="str">
        <f>IF(COUNTBLANK(QW33:RE33)&gt;0, "", SUM(QW33:RE33))</f>
        <v/>
      </c>
      <c r="RH33" s="2" t="s">
        <v>399</v>
      </c>
      <c r="RI33" s="3">
        <v>1</v>
      </c>
      <c r="RJ33" s="3">
        <v>0</v>
      </c>
      <c r="RK33" s="3">
        <v>1</v>
      </c>
      <c r="RL33" s="3">
        <v>1</v>
      </c>
      <c r="RM33" s="3">
        <v>0</v>
      </c>
      <c r="RN33" s="3">
        <v>1</v>
      </c>
      <c r="RO33" s="3">
        <v>0</v>
      </c>
      <c r="RP33" s="3">
        <f>IF(COUNTBLANK(RI33:RO33)&gt;0, "", SUM(RI33:RO33))</f>
        <v>4</v>
      </c>
      <c r="RY33" s="3" t="str">
        <f>IF(COUNTBLANK(RR33:RX33)&gt;0, "", SUM(RR33:RX33))</f>
        <v/>
      </c>
      <c r="SH33" s="3" t="str">
        <f>IF(COUNTBLANK(SA33:SG33)&gt;0, "", SUM(SA33:SG33))</f>
        <v/>
      </c>
      <c r="SI33" s="2" t="s">
        <v>399</v>
      </c>
      <c r="SJ33" s="3">
        <v>5</v>
      </c>
      <c r="SK33" s="3">
        <v>3</v>
      </c>
      <c r="SL33" s="3">
        <v>3</v>
      </c>
      <c r="SM33" s="3">
        <v>4</v>
      </c>
      <c r="SN33" s="3">
        <v>2</v>
      </c>
      <c r="SO33" s="3">
        <v>2</v>
      </c>
      <c r="SP33" s="5">
        <v>4</v>
      </c>
      <c r="SQ33" s="3">
        <v>1</v>
      </c>
      <c r="SR33" s="3">
        <v>5</v>
      </c>
      <c r="SS33" s="3">
        <v>4</v>
      </c>
      <c r="ST33" s="3">
        <v>4</v>
      </c>
      <c r="SU33" s="3">
        <v>5</v>
      </c>
      <c r="SV33" s="3">
        <v>4</v>
      </c>
      <c r="SW33" s="3">
        <v>3</v>
      </c>
      <c r="SX33" s="3">
        <v>5</v>
      </c>
      <c r="SY33" s="3">
        <v>4</v>
      </c>
      <c r="SZ33" s="3">
        <v>4</v>
      </c>
      <c r="TA33" s="3">
        <v>5</v>
      </c>
      <c r="TB33" s="3">
        <v>5</v>
      </c>
      <c r="TC33" s="3">
        <f>IF(COUNTBLANK(SJ33:TB33)&gt;0, "", SUM(SJ33:TB33))</f>
        <v>72</v>
      </c>
      <c r="TD33" s="3">
        <f>IF(COUNTBLANK(SJ33:TB33)&gt;0, "", SUM(SL33,SO33,SR33,SS33,ST33,SU33,SV33,SX33,SY33,TB33))</f>
        <v>41</v>
      </c>
      <c r="TE33" s="3">
        <f>IF(COUNTBLANK(SJ33:TB33)&gt;0, "", SUM(SJ33,SK33,SM33,SN33,SQ33,SW33,SZ33,TA33))</f>
        <v>27</v>
      </c>
      <c r="TZ33" s="3" t="str">
        <f>IF(COUNTBLANK(TG33:TY33)&gt;0, "", SUM(TG33:TY33))</f>
        <v/>
      </c>
      <c r="UA33" s="3" t="str">
        <f>IF(COUNTBLANK(TG33:TY33)&gt;0, "", SUM(TI33,TL33,TO33,TP33,TQ33,TR33,TS33,TU33,TV33,TY33))</f>
        <v/>
      </c>
      <c r="UB33" s="3" t="str">
        <f>IF(COUNTBLANK(TG33:TY33)&gt;0, "", SUM(TG33,TH33,TJ33,TK33,TN33,TT33,TW33,TX33))</f>
        <v/>
      </c>
      <c r="UW33" s="3" t="str">
        <f>IF(COUNTBLANK(UD33:UV33)&gt;0, "", SUM(UD33:UV33))</f>
        <v/>
      </c>
      <c r="UX33" s="3" t="str">
        <f>IF(COUNTBLANK(UD33:UV33)&gt;0, "", SUM(UF33,UI33,UL33,UM33,UN33,UO33,UP33,UR33,US33,UV33))</f>
        <v/>
      </c>
      <c r="UY33" s="3" t="str">
        <f>IF(COUNTBLANK(UD33:UV33)&gt;0, "", SUM(UD33,UE33,UG33,UH33,UK33,UQ33,UT33,UU33))</f>
        <v/>
      </c>
      <c r="UZ33" s="2">
        <v>45020</v>
      </c>
      <c r="VA33" s="2">
        <v>44957</v>
      </c>
      <c r="VB33" s="3">
        <v>1</v>
      </c>
      <c r="VC33" s="3">
        <v>1</v>
      </c>
      <c r="VE33" s="3">
        <v>39</v>
      </c>
      <c r="VF33" s="3">
        <v>3200</v>
      </c>
      <c r="VG33" s="3">
        <v>1</v>
      </c>
      <c r="VH33" s="3">
        <v>1</v>
      </c>
      <c r="VK33" s="3">
        <v>1</v>
      </c>
      <c r="VN33" s="2" t="s">
        <v>555</v>
      </c>
      <c r="VO33" s="3">
        <v>0</v>
      </c>
      <c r="VP33" s="3">
        <v>0</v>
      </c>
      <c r="VQ33" s="3">
        <v>0</v>
      </c>
      <c r="VR33" s="3">
        <v>0</v>
      </c>
      <c r="VS33" s="3">
        <v>0</v>
      </c>
      <c r="VT33" s="3">
        <v>0</v>
      </c>
      <c r="VU33" s="3">
        <v>0</v>
      </c>
      <c r="VV33" s="3">
        <v>0</v>
      </c>
      <c r="VW33" s="3">
        <v>0</v>
      </c>
      <c r="VX33" s="3">
        <v>0</v>
      </c>
      <c r="VY33" s="3">
        <v>0</v>
      </c>
      <c r="VZ33" s="3">
        <v>0</v>
      </c>
      <c r="WA33" s="3">
        <v>0</v>
      </c>
      <c r="WB33" s="3">
        <v>0</v>
      </c>
      <c r="WC33" s="3">
        <v>0</v>
      </c>
      <c r="WD33" s="3">
        <v>0</v>
      </c>
      <c r="WE33" s="3">
        <v>0</v>
      </c>
      <c r="WF33" s="3">
        <v>0</v>
      </c>
      <c r="WG33" s="3">
        <v>0</v>
      </c>
      <c r="WH33" s="3">
        <v>0</v>
      </c>
      <c r="WI33" s="3">
        <v>0</v>
      </c>
      <c r="WJ33" s="3">
        <v>0</v>
      </c>
      <c r="WK33" s="3">
        <v>0</v>
      </c>
      <c r="WL33" s="3">
        <v>0</v>
      </c>
      <c r="WM33" s="3">
        <v>3</v>
      </c>
      <c r="WN33" s="3">
        <v>3</v>
      </c>
      <c r="WO33" s="3">
        <v>0</v>
      </c>
      <c r="WP33" s="3">
        <v>0</v>
      </c>
      <c r="WQ33" s="3">
        <v>0</v>
      </c>
      <c r="WR33" s="3">
        <f>IF(COUNTBLANK(VO33:WQ33)&gt;0, "", SUM(VQ33:WJ33))</f>
        <v>0</v>
      </c>
      <c r="WS33" s="3">
        <f>IF(COUNTBLANK(VO33:WQ33)&gt;0, "", SUM(VQ33:VZ33))</f>
        <v>0</v>
      </c>
      <c r="WT33" s="3">
        <f>IF(COUNTBLANK(VO33:WQ33)&gt;0, "", SUM(WA33:WL33))</f>
        <v>0</v>
      </c>
      <c r="WU33" s="3">
        <f>IF(COUNTBLANK(VO33:WQ33)&gt;0, "", SUM(WK33:WL33))</f>
        <v>0</v>
      </c>
      <c r="WV33" s="3">
        <f>IF(COUNTA(VO33:WQ33)=0, "", IF(AND(OR(VO33=1, VP33=1), OR(VQ33&gt;=1, VR33&gt;=1, VS33&gt;=1, VT33&gt;=1, VU33&gt;=1), OR(VV33&gt;=1, VW33&gt;=1), COUNTIF(VX33:WD33, "&gt;=1")&gt;=2, COUNTIF(WE33:WJ33, "&gt;=1")&gt;=2, OR(WN33=1, WN33=2), OR(WO33&gt;=1, WP33&gt;=1), WQ33&lt;1), 1, 0))</f>
        <v>0</v>
      </c>
      <c r="WW33" s="3">
        <f>IF(COUNTBLANK(VO33:WQ33)&gt;0, "", SUM(VQ33:VU33))</f>
        <v>0</v>
      </c>
      <c r="WX33" s="3">
        <f>IF(COUNTBLANK(VO33:WQ33)&gt;0, "", SUM(VV33:VW33))</f>
        <v>0</v>
      </c>
      <c r="WY33" s="3">
        <f>IF(COUNTBLANK(VO33:WQ33)&gt;0, "", SUM(VX33:WD33))</f>
        <v>0</v>
      </c>
      <c r="WZ33" s="3">
        <f>IF(COUNTBLANK(VO33:WQ33)&gt;0, "", SUM(WE33:WJ33))</f>
        <v>0</v>
      </c>
      <c r="XA33" s="2" t="s">
        <v>555</v>
      </c>
      <c r="XB33" s="3">
        <v>0</v>
      </c>
      <c r="XC33" s="3">
        <v>0</v>
      </c>
      <c r="XD33" s="3">
        <v>1</v>
      </c>
      <c r="XE33" s="3">
        <v>1</v>
      </c>
      <c r="XF33" s="3">
        <v>0</v>
      </c>
      <c r="XG33" s="3">
        <v>0</v>
      </c>
      <c r="XH33" s="3">
        <v>0</v>
      </c>
      <c r="XI33" s="3">
        <v>0</v>
      </c>
      <c r="XJ33" s="3">
        <v>0</v>
      </c>
      <c r="XK33" s="3">
        <v>0</v>
      </c>
      <c r="XL33" s="3">
        <f>IF(COUNTBLANK(XB33:XJ33)&gt;0, "", SUM(XB33:XJ33))</f>
        <v>2</v>
      </c>
      <c r="XM33" s="2" t="s">
        <v>555</v>
      </c>
      <c r="XN33" s="3">
        <v>0</v>
      </c>
      <c r="XO33" s="3">
        <v>0</v>
      </c>
      <c r="XP33" s="3">
        <v>0</v>
      </c>
      <c r="XQ33" s="3">
        <v>0</v>
      </c>
      <c r="XR33" s="3">
        <v>0</v>
      </c>
      <c r="XS33" s="3">
        <v>0</v>
      </c>
      <c r="XT33" s="3">
        <v>0</v>
      </c>
      <c r="XU33" s="3">
        <f>IF(COUNTBLANK(XN33:XT33)&gt;0, "", SUM(XN33:XT33))</f>
        <v>0</v>
      </c>
      <c r="XV33" s="2" t="s">
        <v>555</v>
      </c>
      <c r="XW33" s="3">
        <v>5</v>
      </c>
      <c r="XX33" s="3">
        <v>5</v>
      </c>
      <c r="XY33" s="3">
        <v>5</v>
      </c>
      <c r="XZ33" s="5">
        <v>5</v>
      </c>
      <c r="YA33" s="5">
        <v>3.6</v>
      </c>
      <c r="YB33" s="5">
        <v>3.6</v>
      </c>
      <c r="YC33" s="5">
        <v>5</v>
      </c>
      <c r="YD33" s="5">
        <v>5</v>
      </c>
      <c r="YE33" s="5">
        <v>5</v>
      </c>
      <c r="YF33" s="5">
        <v>5</v>
      </c>
      <c r="YG33" s="5">
        <v>5</v>
      </c>
      <c r="YH33" s="5">
        <v>5</v>
      </c>
      <c r="YI33" s="5">
        <v>5</v>
      </c>
      <c r="YJ33" s="5">
        <v>5</v>
      </c>
      <c r="YK33" s="5">
        <v>3.6</v>
      </c>
      <c r="YL33" s="5">
        <v>3.6</v>
      </c>
      <c r="YM33" s="5">
        <v>2.2999999999999998</v>
      </c>
      <c r="YN33" s="5">
        <v>3.6</v>
      </c>
      <c r="YO33" s="5">
        <v>3.6</v>
      </c>
      <c r="YP33" s="5">
        <f>IF(COUNTBLANK(XW33:YO33)&gt;0, "", SUM(XW33:YO33))</f>
        <v>83.899999999999977</v>
      </c>
      <c r="YQ33" s="5">
        <f>IF(COUNTBLANK(XW33:YO33)&gt;0, "", SUM(XY33,XZ33,YA33,YB33,YC33,YF33,YJ33,YN33,YO33))</f>
        <v>39.400000000000006</v>
      </c>
      <c r="YR33" s="5">
        <f>IF(COUNTBLANK(XW33:YO33)&gt;0, "", SUM(XW33,XX33,YK33,YL33,YM33))</f>
        <v>19.5</v>
      </c>
      <c r="YS33" s="5">
        <f>IF(COUNTBLANK(XW33:YO33)&gt;0, "", SUM(YD33,YE33,YG33,YH33,YI33))</f>
        <v>25</v>
      </c>
      <c r="YT33" s="2">
        <v>45020</v>
      </c>
      <c r="YU33" s="3">
        <v>0</v>
      </c>
      <c r="YV33" s="3">
        <v>10</v>
      </c>
      <c r="YW33" s="3">
        <v>0</v>
      </c>
      <c r="YX33" s="3">
        <v>0</v>
      </c>
      <c r="YY33" s="3">
        <v>0</v>
      </c>
      <c r="YZ33" s="3">
        <v>0</v>
      </c>
      <c r="ZA33" s="3">
        <v>0</v>
      </c>
      <c r="ZB33" s="3">
        <v>0</v>
      </c>
      <c r="ZC33" s="3">
        <v>0</v>
      </c>
      <c r="ZD33" s="3">
        <v>0</v>
      </c>
      <c r="ZE33" s="3">
        <v>0</v>
      </c>
      <c r="ZF33" s="3">
        <v>0</v>
      </c>
      <c r="ZG33" s="3">
        <v>0</v>
      </c>
      <c r="ZH33" s="3">
        <v>0</v>
      </c>
      <c r="ZI33" s="3">
        <v>0</v>
      </c>
      <c r="ZJ33" s="3">
        <v>0</v>
      </c>
      <c r="ZK33" s="3">
        <v>0</v>
      </c>
      <c r="ZL33" s="3">
        <v>0</v>
      </c>
      <c r="ZM33" s="3">
        <v>0</v>
      </c>
      <c r="ZN33" s="3">
        <v>0</v>
      </c>
      <c r="ZO33" s="3">
        <v>0</v>
      </c>
      <c r="ZP33" s="3">
        <v>0</v>
      </c>
      <c r="ZQ33" s="3">
        <v>0</v>
      </c>
      <c r="ZR33" s="3">
        <v>0</v>
      </c>
      <c r="ZS33" s="3">
        <v>0</v>
      </c>
      <c r="ZT33" s="3">
        <v>0</v>
      </c>
      <c r="ZU33" s="3">
        <v>0</v>
      </c>
      <c r="ZV33" s="3">
        <v>0</v>
      </c>
      <c r="ZW33" s="26">
        <f>IF(COUNTBLANK(YU33:ZV33)&gt;0, "", AVERAGE(YU33:ZV33))</f>
        <v>0.35714285714285715</v>
      </c>
      <c r="ZX33" s="26">
        <f>IF(COUNTA(YU33:ZV33)=0, "", AVERAGE(YV33,ZH33,ZI33,ZJ33,ZK33,ZL33,ZN33,ZP33,ZQ33))</f>
        <v>1.1111111111111112</v>
      </c>
      <c r="ZY33" s="26">
        <f>IF(COUNTA(YU33:ZV33)=0, "", AVERAGE(YW33,YX33,YY33,YZ33,ZB33,ZD33,ZS33,ZT33))</f>
        <v>0</v>
      </c>
      <c r="ZZ33" s="26">
        <f>IF(COUNTA(YU33:ZV33)=0, "", AVERAGE(ZA33,ZE33,ZF33,ZG33,ZU33,ZV33))</f>
        <v>0</v>
      </c>
      <c r="AAA33" s="2" t="s">
        <v>555</v>
      </c>
      <c r="AAB33" s="3">
        <v>1</v>
      </c>
      <c r="AAC33" s="3">
        <v>1</v>
      </c>
      <c r="AAD33" s="3">
        <v>1</v>
      </c>
      <c r="AAE33" s="3">
        <v>1</v>
      </c>
      <c r="AAF33" s="3">
        <v>1</v>
      </c>
      <c r="AAG33" s="3">
        <v>1</v>
      </c>
      <c r="AAH33" s="3">
        <v>1</v>
      </c>
      <c r="AAI33" s="3">
        <v>1</v>
      </c>
      <c r="AAJ33" s="3">
        <v>1</v>
      </c>
      <c r="AAK33" s="3">
        <v>4</v>
      </c>
      <c r="AAL33" s="3">
        <v>1</v>
      </c>
      <c r="AAM33" s="3">
        <v>1</v>
      </c>
      <c r="AAN33" s="3">
        <v>1</v>
      </c>
      <c r="AAO33" s="3">
        <v>1</v>
      </c>
      <c r="AAP33" s="3">
        <v>1</v>
      </c>
      <c r="AAQ33" s="3">
        <v>5</v>
      </c>
      <c r="AAR33" s="3">
        <v>1</v>
      </c>
      <c r="AAS33" s="3">
        <v>1</v>
      </c>
      <c r="AAT33" s="3">
        <v>1</v>
      </c>
      <c r="AAU33" s="3">
        <v>5</v>
      </c>
      <c r="AAV33" s="3">
        <v>1</v>
      </c>
      <c r="AAW33" s="3">
        <v>5</v>
      </c>
      <c r="AAX33" s="3">
        <v>1</v>
      </c>
      <c r="AAY33" s="3">
        <v>2</v>
      </c>
      <c r="AAZ33" s="3">
        <v>1</v>
      </c>
      <c r="ABA33" s="3">
        <v>1</v>
      </c>
      <c r="ABB33" s="3">
        <v>2</v>
      </c>
      <c r="ABC33" s="3">
        <v>1</v>
      </c>
      <c r="ABD33" s="3">
        <v>1</v>
      </c>
      <c r="ABE33" s="3">
        <v>1</v>
      </c>
      <c r="ABF33" s="3">
        <f>IF(SUM(AAB33:AAJ33,AAL33:AAP33,AAR33:AAV33,AAX33:ABC33)=0, "", SUM(AAB33:AAJ33,AAL33:AAP33,AAR33:AAV33,AAX33:ABC33))</f>
        <v>31</v>
      </c>
      <c r="ABG33" s="3">
        <f>IF(SUM(ABJ33, ABK33, ABL33, ABM33, ABN33)=0, "", IF(OR(ABJ33&gt;=8, ABK33&gt;=10, ABL33&gt;=13, ABM33&gt;=10, ABN33&gt;=15), 1, 0))</f>
        <v>1</v>
      </c>
      <c r="ABH33" s="3">
        <f>IF(SUM(AAB33:AAC33,AAE33,AAF33,AAG33,AAH33,AAN33,AAT33,ABA33,ABC33)=0, "", SUM(AAB33:AAC33,AAE33,AAF33,AAG33,AAH33,AAN33,AAT33,ABA33,ABC33))</f>
        <v>10</v>
      </c>
      <c r="ABI33" s="3">
        <f>IF(SUM(AAD33,AAI33:AAJ33,AAL33:AAM33,AAO33:AAP33,AAR33:AAS33,AAU33:AAV33,AAX33:AAZ33,ABB33)=0, "", SUM(AAD33,AAI33:AAJ33,AAL33:AAM33,AAO33:AAP33,AAR33:AAS33,AAU33:AAV33,AAX33:AAZ33,ABB33))</f>
        <v>21</v>
      </c>
      <c r="ABJ33" s="3">
        <f>IF(SUM(AAU33:AAV33,AAX33:AAY33,ABB33)=0, "", SUM(AAU33:AAV33,AAX33:AAY33,ABB33))</f>
        <v>11</v>
      </c>
      <c r="ABK33" s="3">
        <f>IF(SUM(AAJ33,AAL33:AAM33,AAP33,AAR33)=0, "", SUM(AAJ33,AAL33:AAM33,AAP33,AAR33))</f>
        <v>5</v>
      </c>
      <c r="ABL33" s="3">
        <f>IF(SUM(AAD33,AAI33,AAO33,AAS33,AAZ33)=0, "", SUM(AAD33,AAI33,AAO33,AAS33,AAZ33))</f>
        <v>5</v>
      </c>
      <c r="ABM33" s="3">
        <f>IF(SUM(AAB33:AAC33,AAE33,AAG33,ABA33)=0, "", SUM(AAB33:AAC33,AAE33,AAG33,ABA33))</f>
        <v>5</v>
      </c>
      <c r="ABN33" s="3">
        <f>IF(SUM(AAF33,AAH33,AAN33,AAT33,ABC33)=0, "", SUM(AAF33,AAH33,AAN33,AAT33,ABC33))</f>
        <v>5</v>
      </c>
      <c r="ABO33" s="3">
        <f>IF(ABJ33="", "", IF(ABJ33&gt;=8, 1, 0))</f>
        <v>1</v>
      </c>
      <c r="ABP33" s="3">
        <f>IF(ABK33="", "", IF(ABK33&gt;=10, 1, 0))</f>
        <v>0</v>
      </c>
      <c r="ABQ33" s="3">
        <f>IF(ABL33="", "", IF(ABL33&gt;=13, 1, 0))</f>
        <v>0</v>
      </c>
      <c r="ABR33" s="3">
        <f>IF(ABM33="", "", IF(ABM33&gt;=10, 1, 0))</f>
        <v>0</v>
      </c>
      <c r="ABS33" s="3">
        <f>IF(ABN33="", "", IF(ABN33&gt;=15, 1, 0))</f>
        <v>0</v>
      </c>
      <c r="ABT33" s="3">
        <f>IF(AND(AAK33="", AAQ33="", AAW33=""), "", IF(AAK33=5,1,0) + IF(AAQ33=5,1,0) + IF(AAW33=5,1,0))</f>
        <v>2</v>
      </c>
      <c r="ABU33" s="2" t="s">
        <v>555</v>
      </c>
      <c r="ABV33" s="3">
        <v>1</v>
      </c>
      <c r="ABW33" s="3">
        <v>1</v>
      </c>
      <c r="ABX33" s="3">
        <v>1</v>
      </c>
      <c r="ABY33" s="3">
        <v>1</v>
      </c>
      <c r="ABZ33" s="3">
        <v>2</v>
      </c>
      <c r="ACA33" s="3">
        <v>1</v>
      </c>
      <c r="ACB33" s="3">
        <v>1</v>
      </c>
      <c r="ACC33" s="3">
        <v>1</v>
      </c>
      <c r="ACD33" s="3">
        <v>2</v>
      </c>
      <c r="ACE33" s="3">
        <v>1</v>
      </c>
      <c r="ACF33" s="3">
        <v>1</v>
      </c>
      <c r="ACG33" s="3">
        <v>1</v>
      </c>
      <c r="ACH33" s="3">
        <v>3</v>
      </c>
      <c r="ACI33" s="3">
        <v>1</v>
      </c>
      <c r="ACJ33" s="3">
        <v>1</v>
      </c>
      <c r="ACK33" s="3">
        <v>1</v>
      </c>
      <c r="ACL33" s="3">
        <v>5</v>
      </c>
      <c r="ACM33" s="3">
        <v>4</v>
      </c>
      <c r="ACN33" s="3">
        <v>1</v>
      </c>
      <c r="ACO33" s="3">
        <v>2</v>
      </c>
      <c r="ACP33" s="3">
        <v>1</v>
      </c>
      <c r="ACQ33" s="3">
        <v>1</v>
      </c>
      <c r="ACR33" s="3">
        <v>2</v>
      </c>
      <c r="ACS33" s="3">
        <v>1</v>
      </c>
      <c r="ACT33" s="3">
        <v>1</v>
      </c>
      <c r="ACV33" s="3">
        <v>1</v>
      </c>
      <c r="ACW33" s="3">
        <v>1</v>
      </c>
      <c r="ACX33" s="3">
        <v>1</v>
      </c>
      <c r="ACY33" s="3">
        <v>1</v>
      </c>
      <c r="ACZ33" s="3">
        <v>1</v>
      </c>
      <c r="ADA33" s="3">
        <v>1</v>
      </c>
      <c r="ADB33" s="3">
        <v>1</v>
      </c>
      <c r="ADC33" s="3">
        <v>4</v>
      </c>
      <c r="ADD33" s="3">
        <v>2</v>
      </c>
      <c r="ADE33" s="3">
        <v>2</v>
      </c>
      <c r="ADF33" s="5">
        <f>IF(COUNTA(ABV33:ADE33)=0, "", SUM(ABV33:ADE33))</f>
        <v>53</v>
      </c>
      <c r="ADG33" s="5">
        <f>IF(COUNTA(ABV33:ADE33)=0, "", SUM(ACF33,ACG33,ACP33,ACR33,ACT33,ACX33))</f>
        <v>7</v>
      </c>
      <c r="ADH33" s="5">
        <f>IF(COUNTA(ABV33:ADE33)=0, "", SUM(ACH33,ACM33,ACO33,ACU33,ADB33))</f>
        <v>10</v>
      </c>
      <c r="ADI33" s="5">
        <f>IF(COUNTA(ABV33:ADE33)=0, "", SUM(ABX33,ACI33,ACN33,ACS33,ACV33,ADA33))</f>
        <v>6</v>
      </c>
      <c r="ADJ33" s="5">
        <f>IF(COUNTA(ABV33:ADE33)=0, "", SUM(ABW33,ACA33,ACC33,ACE33,ACL33,ADC33))</f>
        <v>13</v>
      </c>
      <c r="ADK33" s="5">
        <f>IF(COUNTA(ABV33:ADE33)=0, "", SUM(ACJ33,ACK33,ACQ33,ACW33,ACY33,ACZ33,ADD33,ADE33))</f>
        <v>10</v>
      </c>
      <c r="ADL33" s="5">
        <f>IF(COUNTA(ABV33:ADE33)=0, "", SUM(ABV33,ABY33,ABZ33,ACB33,ACD33))</f>
        <v>7</v>
      </c>
      <c r="ADM33" s="2" t="s">
        <v>555</v>
      </c>
      <c r="ADN33" s="3">
        <v>2</v>
      </c>
      <c r="ADO33" s="3">
        <v>2</v>
      </c>
      <c r="ADP33" s="3">
        <v>2</v>
      </c>
      <c r="ADQ33" s="3">
        <v>3</v>
      </c>
      <c r="ADR33" s="3">
        <v>2</v>
      </c>
      <c r="ADS33" s="3">
        <v>2</v>
      </c>
      <c r="ADT33" s="3">
        <v>2</v>
      </c>
      <c r="ADU33" s="3">
        <v>2</v>
      </c>
      <c r="ADV33" s="3">
        <v>2</v>
      </c>
      <c r="ADW33" s="3">
        <v>2</v>
      </c>
      <c r="ADX33" s="3">
        <v>2</v>
      </c>
      <c r="ADY33" s="3">
        <v>2</v>
      </c>
      <c r="ADZ33" s="3">
        <v>2</v>
      </c>
      <c r="AEA33" s="3">
        <v>4</v>
      </c>
      <c r="AEB33" s="3">
        <v>3</v>
      </c>
      <c r="AEC33" s="3">
        <v>2</v>
      </c>
      <c r="AED33" s="3">
        <v>2</v>
      </c>
      <c r="AEE33" s="3">
        <v>2</v>
      </c>
      <c r="AEF33" s="3">
        <v>2</v>
      </c>
      <c r="AEG33" s="3">
        <v>2</v>
      </c>
      <c r="AEH33" s="3">
        <f>IF(COUNTA(ADN33:AEG33)=0, "", SUM(ADN33:AEG33))</f>
        <v>44</v>
      </c>
      <c r="AEI33" s="8">
        <v>45076</v>
      </c>
      <c r="AEJ33" s="2">
        <v>44957</v>
      </c>
      <c r="AEK33" s="2" t="s">
        <v>10</v>
      </c>
      <c r="AEL33" s="2">
        <v>45055</v>
      </c>
      <c r="AEM33" s="2" t="s">
        <v>10</v>
      </c>
      <c r="AEN33" s="3">
        <v>4</v>
      </c>
      <c r="AEO33" s="2" t="s">
        <v>10</v>
      </c>
      <c r="AFW33" s="3" t="str">
        <f>IF(COUNTA(AER33:AFU33)=0, "", SUM(AER33:AFU33))</f>
        <v/>
      </c>
      <c r="AGI33"/>
      <c r="AHC33"/>
      <c r="AHT33" s="3" t="str">
        <f>IF(COUNTBLANK(AHJ33:AHS33)&gt;0, "", SUM(AHJ33:AHS33))</f>
        <v/>
      </c>
      <c r="AHU33" s="3" t="str">
        <f>IF(COUNTBLANK(AHJ33:AHS33)&gt;0, "", SUM(AHN33,AHS33))</f>
        <v/>
      </c>
      <c r="AHV33" s="3" t="str">
        <f>IF(COUNTBLANK(AHJ33:AHS33)&gt;0, "", SUM(AHL33,AHO33))</f>
        <v/>
      </c>
      <c r="AHW33" s="3" t="str">
        <f>IF(COUNTBLANK(AHJ33:AHS33)&gt;0, "", SUM(AHP33,AHR33))</f>
        <v/>
      </c>
      <c r="AHX33" s="3" t="str">
        <f>IF(COUNTBLANK(AHJ33:AHS33)&gt;0, "", SUM(AHM33,AHQ33))</f>
        <v/>
      </c>
      <c r="AHY33" s="3" t="str">
        <f>IF(COUNTBLANK(AHJ33:AHS33)&gt;0, "", SUM(AHJ33:AHK33))</f>
        <v/>
      </c>
      <c r="AIU33" s="3" t="s">
        <v>1625</v>
      </c>
      <c r="AIV33" s="3" t="s">
        <v>1625</v>
      </c>
      <c r="AIW33" s="3" t="s">
        <v>1625</v>
      </c>
      <c r="AJI33" s="3" t="str">
        <f>IF(COUNTBLANK(AIY33:AJG33)&gt;0, "", SUM(AIY33:AJG33))</f>
        <v/>
      </c>
      <c r="AJR33" s="3" t="str">
        <f>IF(COUNTBLANK(AJK33:AJQ33)&gt;0, "", SUM(AJK33:AJQ33))</f>
        <v/>
      </c>
    </row>
    <row r="34" spans="1:954" ht="15" customHeight="1" x14ac:dyDescent="0.3">
      <c r="A34" s="3">
        <v>305062</v>
      </c>
      <c r="B34" s="3" t="s">
        <v>2033</v>
      </c>
      <c r="C34" s="2">
        <v>44649</v>
      </c>
      <c r="D34" s="3">
        <v>0</v>
      </c>
      <c r="E34" s="3">
        <v>0</v>
      </c>
      <c r="F34" s="3">
        <v>0</v>
      </c>
      <c r="G34" s="3">
        <v>0</v>
      </c>
      <c r="H34" s="3">
        <v>0</v>
      </c>
      <c r="I34" s="3">
        <v>0</v>
      </c>
      <c r="J34" s="3">
        <v>0</v>
      </c>
      <c r="K34" s="3">
        <v>0</v>
      </c>
      <c r="L34" s="3">
        <v>1</v>
      </c>
      <c r="M34" s="3">
        <v>0</v>
      </c>
      <c r="N34" s="3">
        <v>1</v>
      </c>
      <c r="O34" s="3">
        <v>0</v>
      </c>
      <c r="P34" s="3">
        <v>0</v>
      </c>
      <c r="Q34" s="3">
        <v>0</v>
      </c>
      <c r="R34" s="3">
        <v>0</v>
      </c>
      <c r="S34" s="3">
        <v>0</v>
      </c>
      <c r="T34" s="3">
        <v>0</v>
      </c>
      <c r="U34" s="3">
        <v>0</v>
      </c>
      <c r="V34" s="3">
        <f>IF(COUNTA(D34,F34,H34,J34,L34,N34,P34,R34,T34)=0, "", IF(OR(D34=1,F34=1,H34=1,J34=1,L34=1,N34=1,P34=1,R34=1,T34=1), 1, 0))</f>
        <v>1</v>
      </c>
      <c r="W34" s="3">
        <f>IF(COUNTA(E34,G34,I34,K34,M34,O34,Q34,S34,U34)=0, "", IF(OR(E34=1,G34=1,I34=1,K34=1,M34=1,O34=1,Q34=1,S34=1,U34=1), 1, 0))</f>
        <v>0</v>
      </c>
      <c r="X34" s="3">
        <v>0</v>
      </c>
      <c r="Y34" s="3">
        <v>1</v>
      </c>
      <c r="Z34" s="3">
        <v>1</v>
      </c>
      <c r="AA34" s="3">
        <v>1</v>
      </c>
      <c r="AB34" s="3">
        <f>IF(AG34&lt;&gt;"", 1, 0)</f>
        <v>1</v>
      </c>
      <c r="AC34" s="3">
        <f>IF(AH34&lt;&gt;"", 1, 0)</f>
        <v>0</v>
      </c>
      <c r="AD34" s="3">
        <v>0</v>
      </c>
      <c r="AE34" s="7" t="s">
        <v>523</v>
      </c>
      <c r="AF34" s="2">
        <v>45853.592673611114</v>
      </c>
      <c r="AG34" s="8" t="s">
        <v>1670</v>
      </c>
      <c r="AJ34" s="3">
        <f>IF(OR(ISBLANK(AE34), ISBLANK(AG34)), "", AG34 - AE34)</f>
        <v>24</v>
      </c>
      <c r="AK34" s="9">
        <v>45527</v>
      </c>
      <c r="AL34" s="3">
        <f>IF(OR(ISBLANK(AG34), ISBLANK(AK34)), "", AK34 - AG34)</f>
        <v>764</v>
      </c>
      <c r="AM34" s="2">
        <v>45807</v>
      </c>
      <c r="AN34" s="10">
        <f>IF(OR(ISBLANK(AM34), ISBLANK(AF34)), "", AF34 - AM34)</f>
        <v>46.592673611114151</v>
      </c>
      <c r="AO34" s="2">
        <v>44739</v>
      </c>
      <c r="AP34" s="2">
        <v>33228</v>
      </c>
      <c r="AQ34" s="3">
        <f>IF(OR(ISBLANK(AO34), ISBLANK(AP34)), "", DATEDIF(AP34, AO34, "Y"))</f>
        <v>31</v>
      </c>
      <c r="AR34" t="s">
        <v>0</v>
      </c>
      <c r="AS34">
        <f>IF(ISBLANK(AR34), "", IF(AR34="ישראל", 1, 2))</f>
        <v>1</v>
      </c>
      <c r="AT34" t="s">
        <v>0</v>
      </c>
      <c r="AU34" t="s">
        <v>0</v>
      </c>
      <c r="AW34" s="3">
        <v>1</v>
      </c>
      <c r="AX34" s="3">
        <v>5</v>
      </c>
      <c r="AY34" s="3">
        <v>17</v>
      </c>
      <c r="AZ34" s="3">
        <f>IF(ISBLANK(AY34), "", IF(AY34&lt;=8, 1, IF(AY34&lt;=12, 2, 3)))</f>
        <v>3</v>
      </c>
      <c r="BA34" s="3">
        <v>16</v>
      </c>
      <c r="BB34" s="3">
        <f>IF(ISBLANK(BA34), "", IF(BA34&lt;=8, 1, IF(BA34&lt;=12, 2, 3)))</f>
        <v>3</v>
      </c>
      <c r="BC34" t="s">
        <v>644</v>
      </c>
      <c r="BD34" t="s">
        <v>645</v>
      </c>
      <c r="BE34" s="3">
        <v>3</v>
      </c>
      <c r="BG34" s="3">
        <v>4</v>
      </c>
      <c r="BH34" s="2" t="s">
        <v>646</v>
      </c>
      <c r="BI34" s="3">
        <v>1</v>
      </c>
      <c r="BJ34" s="3">
        <v>4</v>
      </c>
      <c r="BK34" s="3">
        <v>3</v>
      </c>
      <c r="BL34" s="3">
        <v>2</v>
      </c>
      <c r="BM34" s="3">
        <v>3</v>
      </c>
      <c r="BN34" s="3">
        <v>1</v>
      </c>
      <c r="BO34" s="3">
        <v>3</v>
      </c>
      <c r="BP34" s="3">
        <v>2</v>
      </c>
      <c r="BQ34" s="3">
        <v>1</v>
      </c>
      <c r="BR34" s="3">
        <v>1</v>
      </c>
      <c r="BS34" s="3">
        <v>2</v>
      </c>
      <c r="BT34" s="3">
        <v>3</v>
      </c>
      <c r="BU34" s="3">
        <v>2</v>
      </c>
      <c r="BV34" s="3">
        <v>3</v>
      </c>
      <c r="BW34" s="3">
        <v>4</v>
      </c>
      <c r="BX34" s="3">
        <v>1</v>
      </c>
      <c r="BY34" s="3">
        <v>1</v>
      </c>
      <c r="BZ34" s="3">
        <v>2</v>
      </c>
      <c r="CA34" s="3">
        <v>5</v>
      </c>
      <c r="CB34" s="3">
        <v>2</v>
      </c>
      <c r="CC34" s="3">
        <v>2</v>
      </c>
      <c r="CD34" s="3">
        <v>1</v>
      </c>
      <c r="CE34" s="3">
        <v>2</v>
      </c>
      <c r="CF34" s="3">
        <v>2</v>
      </c>
      <c r="CG34" s="3">
        <v>4</v>
      </c>
      <c r="CH34" s="3">
        <v>1</v>
      </c>
      <c r="CI34" s="3">
        <v>1</v>
      </c>
      <c r="CJ34" s="3">
        <v>4</v>
      </c>
      <c r="CK34" s="3">
        <v>1</v>
      </c>
      <c r="CL34" s="3">
        <v>2</v>
      </c>
      <c r="CM34" s="3">
        <f>IF(SUM(BI34:BQ34,BS34:BW34,BY34:CC34,CE34:CJ34)=0, "", SUM(BI34:BQ34,BS34:BW34,BY34:CC34,CE34:CJ34))</f>
        <v>60</v>
      </c>
      <c r="CN34" s="3">
        <f>IF(SUM(CQ34, CR34, CS34, CT34, CU34)=0, "", IF(OR(CQ34&gt;=8, CR34&gt;=10, CS34&gt;=13, CT34&gt;=10, CU34&gt;=15), 1, 0))</f>
        <v>1</v>
      </c>
      <c r="CO34" s="3">
        <f>IF(SUM(BI34:BJ34,BL34,BM34,BN34,BO34,BU34,CA34,CH34,CJ34)=0, "", SUM(BI34:BJ34,BL34,BM34,BN34,BO34,BU34,CA34,CH34,CJ34))</f>
        <v>26</v>
      </c>
      <c r="CP34" s="3">
        <f>IF(SUM(BK34,BP34:BQ34,BS34:BT34,BV34:BW34,BY34:BZ34,CB34:CC34,CE34:CG34,CI34)=0, "", SUM(BK34,BP34:BQ34,BS34:BT34,BV34:BW34,BY34:BZ34,CB34:CC34,CE34:CG34,CI34))</f>
        <v>34</v>
      </c>
      <c r="CQ34" s="3">
        <f>IF(SUM(CB34:CC34,CE34:CF34,CI34)=0, "", SUM(CB34:CC34,CE34:CF34,CI34))</f>
        <v>9</v>
      </c>
      <c r="CR34" s="3">
        <f>IF(SUM(BQ34,BS34:BT34,BW34,BY34)=0, "", SUM(BQ34,BS34:BT34,BW34,BY34))</f>
        <v>11</v>
      </c>
      <c r="CS34" s="3">
        <f>IF(SUM(BK34,BP34,BV34,BZ34,CG34)=0, "", SUM(BK34,BP34,BV34,BZ34,CG34))</f>
        <v>14</v>
      </c>
      <c r="CT34" s="3">
        <f>IF(SUM(BI34:BJ34,BL34,BN34,CH34)=0, "", SUM(BI34:BJ34,BL34,BN34,CH34))</f>
        <v>9</v>
      </c>
      <c r="CU34" s="3">
        <f>IF(SUM(BM34,BO34,BU34,CA34,CJ34)=0, "", SUM(BM34,BO34,BU34,CA34,CJ34))</f>
        <v>17</v>
      </c>
      <c r="CV34" s="3">
        <f>IF(CQ34="", "", IF(CQ34&gt;=8, 1, 0))</f>
        <v>1</v>
      </c>
      <c r="CW34" s="3">
        <f>IF(CR34="", "", IF(CR34&gt;=10, 1, 0))</f>
        <v>1</v>
      </c>
      <c r="CX34" s="3">
        <f>IF(CS34="", "", IF(CS34&gt;=13, 1, 0))</f>
        <v>1</v>
      </c>
      <c r="CY34" s="3">
        <f>IF(CT34="", "", IF(CT34&gt;=10, 1, 0))</f>
        <v>0</v>
      </c>
      <c r="CZ34" s="3">
        <f>IF(CU34="", "", IF(CU34&gt;=15, 1, 0))</f>
        <v>1</v>
      </c>
      <c r="DA34" s="3">
        <f>IF(AND(BR34="", BX34="", CD34=""), "", IF(BR34=5,1,0) + IF(BX34=5,1,0) + IF(CD34=5,1,0))</f>
        <v>0</v>
      </c>
      <c r="DB34" s="2" t="s">
        <v>646</v>
      </c>
      <c r="DC34" s="5">
        <v>0</v>
      </c>
      <c r="DE34" s="5">
        <v>0</v>
      </c>
      <c r="DG34" s="5">
        <v>3</v>
      </c>
      <c r="DH34" s="6">
        <v>6</v>
      </c>
      <c r="DI34" s="5">
        <v>5</v>
      </c>
      <c r="DJ34" s="6">
        <v>19</v>
      </c>
      <c r="DK34" s="5">
        <v>0</v>
      </c>
      <c r="DM34" s="3">
        <v>5</v>
      </c>
      <c r="DN34" s="6">
        <v>6</v>
      </c>
      <c r="DO34" s="3">
        <v>3</v>
      </c>
      <c r="DP34" s="6">
        <v>28</v>
      </c>
      <c r="DQ34" s="3">
        <v>5</v>
      </c>
      <c r="DR34" s="6">
        <v>21</v>
      </c>
      <c r="DS34" s="3">
        <v>5</v>
      </c>
      <c r="DT34" s="6">
        <v>8</v>
      </c>
      <c r="DU34" s="3">
        <v>5</v>
      </c>
      <c r="DV34" s="6">
        <v>21</v>
      </c>
      <c r="DW34" s="5">
        <v>2</v>
      </c>
      <c r="DX34" s="6">
        <v>31</v>
      </c>
      <c r="DY34" s="5">
        <v>2</v>
      </c>
      <c r="DZ34" s="6">
        <v>30</v>
      </c>
      <c r="EA34" s="3">
        <v>5</v>
      </c>
      <c r="EB34" s="6">
        <v>10</v>
      </c>
      <c r="EC34" s="5">
        <v>3</v>
      </c>
      <c r="ED34" s="6">
        <v>22</v>
      </c>
      <c r="EE34" s="3">
        <v>3</v>
      </c>
      <c r="EF34" s="6">
        <v>23</v>
      </c>
      <c r="EG34" s="5">
        <v>0</v>
      </c>
      <c r="EI34" s="5">
        <v>1</v>
      </c>
      <c r="EK34" s="3">
        <v>6</v>
      </c>
      <c r="EL34" s="3">
        <v>4</v>
      </c>
      <c r="EM34" s="3">
        <v>2</v>
      </c>
      <c r="EN34" s="2" t="s">
        <v>646</v>
      </c>
      <c r="EO34" s="3">
        <v>0</v>
      </c>
      <c r="EP34" s="3">
        <v>0</v>
      </c>
      <c r="EQ34" s="3">
        <v>0</v>
      </c>
      <c r="ER34" s="3">
        <v>1</v>
      </c>
      <c r="ES34" s="3">
        <v>1</v>
      </c>
      <c r="ET34" s="3">
        <v>0</v>
      </c>
      <c r="EU34" s="3">
        <v>0</v>
      </c>
      <c r="EV34" s="3">
        <v>1</v>
      </c>
      <c r="EW34" s="3">
        <v>2</v>
      </c>
      <c r="EX34" s="3">
        <v>1</v>
      </c>
      <c r="EY34" s="3">
        <v>4</v>
      </c>
      <c r="EZ34" s="3">
        <v>0</v>
      </c>
      <c r="FA34" s="3">
        <v>2</v>
      </c>
      <c r="FB34" s="3">
        <v>0</v>
      </c>
      <c r="FC34" s="3">
        <v>1</v>
      </c>
      <c r="FD34" s="3">
        <v>1</v>
      </c>
      <c r="FE34" s="3">
        <v>2</v>
      </c>
      <c r="FF34" s="3">
        <v>1</v>
      </c>
      <c r="FG34" s="3">
        <v>0</v>
      </c>
      <c r="FH34" s="3">
        <v>1</v>
      </c>
      <c r="FI34" s="3">
        <v>18</v>
      </c>
      <c r="FJ34" s="3">
        <v>0</v>
      </c>
      <c r="FK34" s="3">
        <v>0</v>
      </c>
      <c r="FL34" s="2" t="s">
        <v>646</v>
      </c>
      <c r="FM34" s="3">
        <v>4</v>
      </c>
      <c r="FN34" s="3">
        <v>4</v>
      </c>
      <c r="FO34" s="3">
        <v>4</v>
      </c>
      <c r="FP34" s="3">
        <v>4</v>
      </c>
      <c r="FQ34" s="3">
        <v>4</v>
      </c>
      <c r="FR34" s="3">
        <v>5</v>
      </c>
      <c r="FS34" s="4">
        <f>IF(COUNTBLANK(FM34:FR34)&gt;0, "", AVERAGE(FM34:FR34))</f>
        <v>4.166666666666667</v>
      </c>
      <c r="FT34" s="2" t="s">
        <v>523</v>
      </c>
      <c r="FU34" s="3">
        <v>0</v>
      </c>
      <c r="FV34" s="3">
        <v>0</v>
      </c>
      <c r="FW34" s="3">
        <v>1</v>
      </c>
      <c r="FX34" s="3">
        <v>2</v>
      </c>
      <c r="FY34" s="3">
        <v>2</v>
      </c>
      <c r="FZ34" s="3">
        <v>1</v>
      </c>
      <c r="GA34" s="3">
        <v>0</v>
      </c>
      <c r="GB34" s="3">
        <v>0</v>
      </c>
      <c r="GC34" s="3">
        <v>0</v>
      </c>
      <c r="GD34" s="3">
        <v>1</v>
      </c>
      <c r="GE34" s="3">
        <f>IF(COUNTBLANK(FU34:GC34)&gt;0, "", SUM(FU34:GC34))</f>
        <v>6</v>
      </c>
      <c r="GF34" s="2" t="s">
        <v>523</v>
      </c>
      <c r="GG34" s="3">
        <v>1</v>
      </c>
      <c r="GH34" s="3">
        <v>0</v>
      </c>
      <c r="GI34" s="3">
        <v>1</v>
      </c>
      <c r="GJ34" s="3">
        <v>0</v>
      </c>
      <c r="GK34" s="3">
        <v>0</v>
      </c>
      <c r="GL34" s="3">
        <v>0</v>
      </c>
      <c r="GM34" s="3">
        <v>0</v>
      </c>
      <c r="GN34" s="3">
        <f>IF(COUNTBLANK(GG34:GM34)&gt;0, "", SUM(GG34:GM34))</f>
        <v>2</v>
      </c>
      <c r="GO34" s="2" t="s">
        <v>523</v>
      </c>
      <c r="GP34" s="3">
        <v>1</v>
      </c>
      <c r="GQ34" s="3">
        <v>4</v>
      </c>
      <c r="GR34" s="3">
        <v>4</v>
      </c>
      <c r="GS34" s="3">
        <v>4</v>
      </c>
      <c r="GT34" s="3">
        <v>5</v>
      </c>
      <c r="GU34" s="3">
        <v>4</v>
      </c>
      <c r="GV34" s="3">
        <v>5</v>
      </c>
      <c r="GW34" s="3">
        <v>5</v>
      </c>
      <c r="GX34" s="3">
        <v>5</v>
      </c>
      <c r="GY34" s="3">
        <v>4</v>
      </c>
      <c r="GZ34" s="3">
        <v>4</v>
      </c>
      <c r="HA34" s="3">
        <v>5</v>
      </c>
      <c r="HB34" s="3">
        <v>4</v>
      </c>
      <c r="HC34" s="3">
        <v>5</v>
      </c>
      <c r="HD34" s="3">
        <v>4</v>
      </c>
      <c r="HE34" s="3">
        <v>5</v>
      </c>
      <c r="HF34" s="3">
        <v>5</v>
      </c>
      <c r="HG34" s="3">
        <v>5</v>
      </c>
      <c r="HH34" s="3">
        <v>5</v>
      </c>
      <c r="HI34" s="3">
        <f>IF(COUNTBLANK(GQ34:HH34)&gt;0, "", SUM(GQ34:HH34))</f>
        <v>82</v>
      </c>
      <c r="HJ34" s="2" t="s">
        <v>523</v>
      </c>
      <c r="HK34" s="3">
        <v>0</v>
      </c>
      <c r="HL34" s="3">
        <v>2</v>
      </c>
      <c r="HM34" s="3">
        <v>1</v>
      </c>
      <c r="HN34" s="3">
        <v>0</v>
      </c>
      <c r="HO34" s="3">
        <v>0</v>
      </c>
      <c r="HP34" s="3">
        <v>0</v>
      </c>
      <c r="HQ34" s="3">
        <v>1</v>
      </c>
      <c r="HR34" s="3">
        <v>3</v>
      </c>
      <c r="HS34" s="3">
        <v>0</v>
      </c>
      <c r="HT34" s="3">
        <v>0</v>
      </c>
      <c r="HU34" s="3">
        <v>1</v>
      </c>
      <c r="HV34" s="3">
        <v>1</v>
      </c>
      <c r="HW34" s="3">
        <v>0</v>
      </c>
      <c r="HX34" s="3">
        <v>0</v>
      </c>
      <c r="HY34" s="3">
        <v>0</v>
      </c>
      <c r="HZ34" s="3">
        <v>1</v>
      </c>
      <c r="IA34" s="3">
        <v>0</v>
      </c>
      <c r="IB34" s="3">
        <v>0</v>
      </c>
      <c r="IC34" s="3">
        <v>0</v>
      </c>
      <c r="ID34" s="3">
        <v>0</v>
      </c>
      <c r="IE34" s="3">
        <v>0</v>
      </c>
      <c r="IF34" s="3">
        <v>1</v>
      </c>
      <c r="IG34" s="3">
        <v>0</v>
      </c>
      <c r="IH34" s="3">
        <v>0</v>
      </c>
      <c r="II34" s="3">
        <v>1</v>
      </c>
      <c r="IJ34" s="3">
        <f>IF(COUNTA(HK34:II34)=0, "", SUM(HK34,HL34,HN34,HO34,HP34,HU34,HV34,HX34,HZ34,IA34,IB34,IH34))</f>
        <v>5</v>
      </c>
      <c r="IK34" s="3">
        <f>IF(COUNTA(HK34:II34)=0, "", SUM(HM34,HQ34,HR34,HS34,HT34,HW34,HY34,IC34,ID34,IE34,IF34,IG34,II34))</f>
        <v>7</v>
      </c>
      <c r="IL34" s="3">
        <v>2</v>
      </c>
      <c r="IM34" s="3">
        <v>1</v>
      </c>
      <c r="IN34" s="3">
        <v>2</v>
      </c>
      <c r="IO34" s="3">
        <v>2</v>
      </c>
      <c r="IP34" s="3">
        <v>0</v>
      </c>
      <c r="IQ34" s="3">
        <v>2</v>
      </c>
      <c r="IR34" s="3">
        <v>2</v>
      </c>
      <c r="IS34" s="3">
        <v>3</v>
      </c>
      <c r="IT34" s="3">
        <v>3</v>
      </c>
      <c r="IU34" s="3">
        <v>3</v>
      </c>
      <c r="IV34" s="3">
        <v>2</v>
      </c>
      <c r="IW34" s="3">
        <v>2</v>
      </c>
      <c r="IX34" s="3">
        <v>2</v>
      </c>
      <c r="IY34" s="3">
        <v>0</v>
      </c>
      <c r="IZ34" s="3">
        <v>2</v>
      </c>
      <c r="JA34" s="3">
        <v>1</v>
      </c>
      <c r="JB34" s="3">
        <v>0</v>
      </c>
      <c r="JC34" s="3">
        <v>0</v>
      </c>
      <c r="JD34" s="3">
        <v>2</v>
      </c>
      <c r="JE34" s="3">
        <v>1</v>
      </c>
      <c r="JF34" s="3">
        <v>3</v>
      </c>
      <c r="JG34" s="3">
        <v>3</v>
      </c>
      <c r="JH34" s="3">
        <v>2</v>
      </c>
      <c r="JI34" s="3">
        <v>2</v>
      </c>
      <c r="JJ34" s="3">
        <v>3</v>
      </c>
      <c r="JK34" s="3">
        <f>IF(COUNTA(IL34:JJ34)=0, "", SUM(IL34,IM34,IO34,IP34,IQ34,IV34,IW34,IY34,JA34,JB34,JC34,JI34))</f>
        <v>14</v>
      </c>
      <c r="JL34" s="3">
        <f>IF(COUNTA(IL34:JJ34)=0, "", SUM(IN34,IR34,IS34,IT34,IU34,IX34,IZ34,JD34,JE34,JF34,JG34,JH34,JJ34))</f>
        <v>31</v>
      </c>
      <c r="JM34" s="2" t="s">
        <v>523</v>
      </c>
      <c r="JN34" s="3">
        <v>2</v>
      </c>
      <c r="JO34" s="3">
        <v>1</v>
      </c>
      <c r="JP34" s="3">
        <v>2</v>
      </c>
      <c r="JQ34" s="3">
        <v>1</v>
      </c>
      <c r="JR34" s="3">
        <v>5</v>
      </c>
      <c r="JS34" s="3">
        <v>2</v>
      </c>
      <c r="JT34" s="3">
        <v>3</v>
      </c>
      <c r="JU34" s="3">
        <v>2</v>
      </c>
      <c r="JV34" s="3">
        <v>2</v>
      </c>
      <c r="JW34" s="3">
        <v>3</v>
      </c>
      <c r="JX34" s="3">
        <v>5</v>
      </c>
      <c r="JY34" s="3">
        <v>5</v>
      </c>
      <c r="JZ34" s="3">
        <v>5</v>
      </c>
      <c r="KA34" s="3">
        <v>1</v>
      </c>
      <c r="KB34" s="3">
        <v>2</v>
      </c>
      <c r="KC34" s="3">
        <v>1</v>
      </c>
      <c r="KD34" s="3">
        <v>4</v>
      </c>
      <c r="KE34" s="3">
        <v>4</v>
      </c>
      <c r="KF34" s="3">
        <v>2</v>
      </c>
      <c r="KG34" s="3">
        <v>4</v>
      </c>
      <c r="KH34" s="3">
        <v>4</v>
      </c>
      <c r="KI34" s="3">
        <v>1</v>
      </c>
      <c r="KJ34" s="3">
        <v>3</v>
      </c>
      <c r="KK34" s="3">
        <v>2</v>
      </c>
      <c r="KL34" s="3">
        <v>2</v>
      </c>
      <c r="KM34" s="3">
        <v>3</v>
      </c>
      <c r="KN34" s="3">
        <v>1</v>
      </c>
      <c r="KO34" s="3">
        <v>1</v>
      </c>
      <c r="KP34" s="3">
        <v>3</v>
      </c>
      <c r="KQ34" s="3">
        <v>1</v>
      </c>
      <c r="KR34" s="3">
        <v>2</v>
      </c>
      <c r="KS34" s="3">
        <v>1</v>
      </c>
      <c r="KT34" s="3">
        <v>3</v>
      </c>
      <c r="KU34" s="3">
        <v>4</v>
      </c>
      <c r="KV34" s="3">
        <v>2</v>
      </c>
      <c r="KW34" s="3">
        <v>3</v>
      </c>
      <c r="KX34" s="5">
        <f>IF(COUNTA(JN34:KW34)=0, "", SUM(JN34:KW34))</f>
        <v>92</v>
      </c>
      <c r="KY34" s="5">
        <f>IF(COUNTA(JN34:KW34)=0, "", SUM(JX34,JY34,KH34,KJ34,KL34,KP34))</f>
        <v>22</v>
      </c>
      <c r="KZ34" s="5">
        <f>IF(COUNTA(JN34:KW34)=0, "", SUM(JZ34,KE34,KG34,KM34,KT34))</f>
        <v>19</v>
      </c>
      <c r="LA34" s="5">
        <f>IF(COUNTA(JN34:KW34)=0, "", SUM(JP34,KA34,KF34,KK34,KN34,KS34))</f>
        <v>9</v>
      </c>
      <c r="LB34" s="5">
        <f>IF(COUNTA(JN34:KW34)=0, "", SUM(JO34,JS34,JU34,JW34,KD34,KU34))</f>
        <v>16</v>
      </c>
      <c r="LC34" s="5">
        <f>IF(COUNTA(JN34:KW34)=0, "", SUM(KB34,KC34,KI34,KO34,KQ34,KR34,KV34,KW34))</f>
        <v>13</v>
      </c>
      <c r="LD34" s="5">
        <f>IF(COUNTA(JN34:KW34)=0, "", SUM(JN34,JQ34,JR34,JT34,JV34))</f>
        <v>13</v>
      </c>
      <c r="LE34" s="2">
        <v>44739</v>
      </c>
      <c r="LF34" s="3">
        <v>50</v>
      </c>
      <c r="LG34" s="3">
        <v>30</v>
      </c>
      <c r="LH34" s="3">
        <v>0</v>
      </c>
      <c r="LI34" s="3">
        <v>0</v>
      </c>
      <c r="LJ34" s="3">
        <v>0</v>
      </c>
      <c r="LK34" s="3">
        <v>0</v>
      </c>
      <c r="LL34" s="3">
        <v>0</v>
      </c>
      <c r="LM34" s="3">
        <v>10</v>
      </c>
      <c r="LN34" s="3">
        <v>60</v>
      </c>
      <c r="LO34" s="3">
        <v>0</v>
      </c>
      <c r="LP34" s="3">
        <v>0</v>
      </c>
      <c r="LQ34" s="3">
        <v>0</v>
      </c>
      <c r="LR34" s="3">
        <v>0</v>
      </c>
      <c r="LS34" s="3">
        <v>20</v>
      </c>
      <c r="LT34" s="3">
        <v>10</v>
      </c>
      <c r="LU34" s="3">
        <v>10</v>
      </c>
      <c r="LV34" s="3">
        <v>40</v>
      </c>
      <c r="LW34" s="3">
        <v>20</v>
      </c>
      <c r="LX34" s="3">
        <v>70</v>
      </c>
      <c r="LY34" s="3">
        <v>20</v>
      </c>
      <c r="LZ34" s="3">
        <v>0</v>
      </c>
      <c r="MA34" s="3">
        <v>10</v>
      </c>
      <c r="MB34" s="3">
        <v>10</v>
      </c>
      <c r="MC34" s="3">
        <v>0</v>
      </c>
      <c r="MD34" s="3">
        <v>0</v>
      </c>
      <c r="ME34" s="3">
        <v>0</v>
      </c>
      <c r="MF34" s="3">
        <v>0</v>
      </c>
      <c r="MG34" s="3">
        <v>20</v>
      </c>
      <c r="MH34" s="26">
        <f>IF(COUNTBLANK(LF34:MG34)&gt;0, "", AVERAGE(LF34:MG34))</f>
        <v>13.571428571428571</v>
      </c>
      <c r="MI34" s="26">
        <f>IF(COUNTA(LF34:MG34)=0, "", AVERAGE(LG34,LS34,LT34,LU34,LV34,LW34,LY34,MA34,MB34))</f>
        <v>18.888888888888889</v>
      </c>
      <c r="MJ34" s="26">
        <f>IF(COUNTA(LF34:MG34)=0, "", AVERAGE(LH34,LI34,LJ34,LK34,LM34,LO34,MD34,ME34))</f>
        <v>1.25</v>
      </c>
      <c r="MK34" s="26">
        <f>IF(COUNTA(LF34:MG34)=0, "", AVERAGE(LL34,LP34,LQ34,LR34,MF34,MG34))</f>
        <v>3.3333333333333335</v>
      </c>
      <c r="ML34" s="2" t="s">
        <v>523</v>
      </c>
      <c r="MM34" s="3">
        <v>3</v>
      </c>
      <c r="MN34" s="3">
        <v>3</v>
      </c>
      <c r="MO34" s="3">
        <v>3</v>
      </c>
      <c r="MP34" s="3">
        <v>2</v>
      </c>
      <c r="MQ34" s="3">
        <v>1</v>
      </c>
      <c r="MR34" s="3">
        <v>1</v>
      </c>
      <c r="MS34" s="3">
        <v>2</v>
      </c>
      <c r="MT34" s="3">
        <v>3</v>
      </c>
      <c r="MU34" s="3">
        <v>2</v>
      </c>
      <c r="MV34" s="3">
        <v>2</v>
      </c>
      <c r="MW34" s="3">
        <v>2</v>
      </c>
      <c r="MX34" s="3">
        <v>4</v>
      </c>
      <c r="MY34" s="3">
        <v>2</v>
      </c>
      <c r="MZ34" s="3">
        <v>4</v>
      </c>
      <c r="NA34" s="3">
        <v>4</v>
      </c>
      <c r="NB34" s="3">
        <v>2</v>
      </c>
      <c r="NC34" s="3">
        <v>3</v>
      </c>
      <c r="ND34" s="3">
        <v>2</v>
      </c>
      <c r="NE34" s="3">
        <v>3</v>
      </c>
      <c r="NF34" s="3">
        <v>4</v>
      </c>
      <c r="NG34" s="3">
        <f>IF(COUNTA(MM34:NF34)=0, "", SUM(MM34:NF34))</f>
        <v>52</v>
      </c>
      <c r="NH34" s="2" t="s">
        <v>523</v>
      </c>
      <c r="NI34" s="3">
        <v>3</v>
      </c>
      <c r="NJ34" s="3">
        <v>5</v>
      </c>
      <c r="NK34" s="3">
        <v>5</v>
      </c>
      <c r="NL34" s="3">
        <v>4</v>
      </c>
      <c r="NM34" s="3">
        <v>5</v>
      </c>
      <c r="NN34" s="3">
        <v>4</v>
      </c>
      <c r="NO34" s="3">
        <v>5</v>
      </c>
      <c r="NP34" s="3">
        <v>4</v>
      </c>
      <c r="NQ34" s="3">
        <v>5</v>
      </c>
      <c r="NR34" s="3">
        <v>3</v>
      </c>
      <c r="NS34" s="3">
        <v>3</v>
      </c>
      <c r="NT34" s="3">
        <v>5</v>
      </c>
      <c r="NU34" s="3">
        <v>5</v>
      </c>
      <c r="NV34" s="3">
        <v>5</v>
      </c>
      <c r="NW34" s="3">
        <v>3</v>
      </c>
      <c r="NX34" s="3">
        <v>5</v>
      </c>
      <c r="NY34" s="3">
        <v>2</v>
      </c>
      <c r="NZ34" s="3">
        <v>5</v>
      </c>
      <c r="OA34" s="3">
        <v>1</v>
      </c>
      <c r="OB34" s="3">
        <v>5</v>
      </c>
      <c r="OC34" s="3">
        <v>4</v>
      </c>
      <c r="OD34" s="3">
        <v>2</v>
      </c>
      <c r="OE34" s="3">
        <v>5</v>
      </c>
      <c r="OF34" s="3">
        <v>1</v>
      </c>
      <c r="OG34" s="3">
        <v>3</v>
      </c>
      <c r="OH34" s="3">
        <v>4</v>
      </c>
      <c r="OI34" s="3">
        <v>1</v>
      </c>
      <c r="OJ34" s="3">
        <v>2</v>
      </c>
      <c r="OK34" s="3">
        <f>IF(COUNTA(NI34:OJ34)=0, "", SUM(NK34,NP34,NS34,NW34,OC34,OG34,OJ34))</f>
        <v>24</v>
      </c>
      <c r="OL34" s="3">
        <f>IF(COUNTA(NI34:OJ34)=0, "", SUM(NJ34,NL34,NQ34,NV34,NZ34,OB34,OD34))</f>
        <v>31</v>
      </c>
      <c r="OM34" s="3">
        <f>IF(COUNTA(NI34:OJ34)=0, "", SUM(NN34,NR34,NU34,NY34,OA34,OF34,OI34))</f>
        <v>17</v>
      </c>
      <c r="ON34" s="3">
        <f>IF(COUNTA(NI34:OJ34)=0, "", SUM(NI34,NM34,NO34,NT34,NX34,OE34,OH34))</f>
        <v>32</v>
      </c>
      <c r="OO34" t="s">
        <v>157</v>
      </c>
      <c r="OP34">
        <v>1</v>
      </c>
      <c r="OQ34" s="2">
        <v>45588.776388888888</v>
      </c>
      <c r="OR34" s="3">
        <v>30</v>
      </c>
      <c r="OS34" s="3">
        <v>10</v>
      </c>
      <c r="OT34" s="3">
        <v>0</v>
      </c>
      <c r="OU34" s="3">
        <v>0</v>
      </c>
      <c r="OV34" s="3">
        <v>0</v>
      </c>
      <c r="OW34" s="3">
        <v>0</v>
      </c>
      <c r="OX34" s="3">
        <v>0</v>
      </c>
      <c r="OY34" s="3">
        <v>0</v>
      </c>
      <c r="OZ34" s="3">
        <v>20</v>
      </c>
      <c r="PA34" s="3">
        <v>0</v>
      </c>
      <c r="PB34" s="3">
        <v>0</v>
      </c>
      <c r="PC34" s="3">
        <v>0</v>
      </c>
      <c r="PD34" s="3">
        <v>0</v>
      </c>
      <c r="PE34" s="3">
        <v>10</v>
      </c>
      <c r="PF34" s="3">
        <v>10</v>
      </c>
      <c r="PG34" s="3">
        <v>10</v>
      </c>
      <c r="PH34" s="3">
        <v>10</v>
      </c>
      <c r="PI34" s="3">
        <v>0</v>
      </c>
      <c r="PJ34" s="3">
        <v>10</v>
      </c>
      <c r="PK34" s="3">
        <v>10</v>
      </c>
      <c r="PL34" s="3">
        <v>0</v>
      </c>
      <c r="PM34" s="3">
        <v>0</v>
      </c>
      <c r="PN34" s="3">
        <v>20</v>
      </c>
      <c r="PO34" s="3">
        <v>0</v>
      </c>
      <c r="PP34" s="3">
        <v>0</v>
      </c>
      <c r="PQ34" s="3">
        <v>0</v>
      </c>
      <c r="PR34" s="3">
        <v>0</v>
      </c>
      <c r="PS34" s="3">
        <v>0</v>
      </c>
      <c r="PT34" s="26">
        <f>IF(COUNTBLANK(OR34:PS34)&gt;0, "", AVERAGE(OR34:PS34))</f>
        <v>5</v>
      </c>
      <c r="PU34" s="26">
        <f>IF(COUNTA(OR34:PS34)=0, "", AVERAGE(OS34,PE34,PF34,PG34,PH34,PI34,PK34,PM34,PN34))</f>
        <v>8.8888888888888893</v>
      </c>
      <c r="PV34" s="26">
        <f>IF(COUNTA(OR34:PS34)=0, "", AVERAGE(OT34,OU34,OV34,OW34,OY34,PA34,PP34,PQ34))</f>
        <v>0</v>
      </c>
      <c r="PW34" s="26">
        <f>IF(COUNTA(OR34:PS34)=0, "", AVERAGE(OX34,PB34,PC34,PD34,PR34,PS34))</f>
        <v>0</v>
      </c>
      <c r="PX34" s="2">
        <v>45588</v>
      </c>
      <c r="PY34" s="3">
        <v>2</v>
      </c>
      <c r="PZ34" s="3">
        <v>1</v>
      </c>
      <c r="QA34" s="3">
        <v>3</v>
      </c>
      <c r="QB34" s="3">
        <v>3</v>
      </c>
      <c r="QC34" s="3">
        <v>1</v>
      </c>
      <c r="QD34" s="3">
        <v>0</v>
      </c>
      <c r="QE34" s="3">
        <v>0</v>
      </c>
      <c r="QF34" s="3">
        <v>1</v>
      </c>
      <c r="QG34" s="3">
        <v>0</v>
      </c>
      <c r="QH34" s="3">
        <v>1</v>
      </c>
      <c r="QI34" s="3">
        <f>IF(COUNTBLANK(PY34:QG34)&gt;0, "", SUM(PY34:QG34))</f>
        <v>11</v>
      </c>
      <c r="QJ34" s="2">
        <v>45635</v>
      </c>
      <c r="QK34" s="3">
        <v>1</v>
      </c>
      <c r="QL34" s="3">
        <v>0</v>
      </c>
      <c r="QM34" s="3">
        <v>1</v>
      </c>
      <c r="QN34" s="3">
        <v>1</v>
      </c>
      <c r="QO34" s="3">
        <v>1</v>
      </c>
      <c r="QP34" s="3">
        <v>0</v>
      </c>
      <c r="QQ34" s="3">
        <v>0</v>
      </c>
      <c r="QR34" s="3">
        <v>0</v>
      </c>
      <c r="QS34" s="3">
        <v>0</v>
      </c>
      <c r="QT34" s="3">
        <v>1</v>
      </c>
      <c r="QU34" s="3">
        <f>IF(COUNTBLANK(QK34:QS34)&gt;0, "", SUM(QK34:QS34))</f>
        <v>4</v>
      </c>
      <c r="QV34" s="2">
        <v>45714</v>
      </c>
      <c r="QW34" s="3">
        <v>1</v>
      </c>
      <c r="QX34" s="3">
        <v>0</v>
      </c>
      <c r="QY34" s="3">
        <v>1</v>
      </c>
      <c r="QZ34" s="3">
        <v>1</v>
      </c>
      <c r="RA34" s="3">
        <v>0</v>
      </c>
      <c r="RB34" s="3">
        <v>0</v>
      </c>
      <c r="RC34" s="3">
        <v>0</v>
      </c>
      <c r="RD34" s="3">
        <v>0</v>
      </c>
      <c r="RE34" s="3">
        <v>0</v>
      </c>
      <c r="RF34" s="3">
        <v>1</v>
      </c>
      <c r="RG34" s="3">
        <f>IF(COUNTBLANK(QW34:RE34)&gt;0, "", SUM(QW34:RE34))</f>
        <v>3</v>
      </c>
      <c r="RH34" s="2">
        <v>45588.775000000001</v>
      </c>
      <c r="RI34" s="3">
        <v>1</v>
      </c>
      <c r="RJ34" s="3">
        <v>0</v>
      </c>
      <c r="RK34" s="3">
        <v>1</v>
      </c>
      <c r="RL34" s="3">
        <v>0</v>
      </c>
      <c r="RM34" s="3">
        <v>0</v>
      </c>
      <c r="RN34" s="3">
        <v>1</v>
      </c>
      <c r="RO34" s="3">
        <v>0</v>
      </c>
      <c r="RP34" s="3">
        <f>IF(COUNTBLANK(RI34:RO34)&gt;0, "", SUM(RI34:RO34))</f>
        <v>3</v>
      </c>
      <c r="RQ34" s="2">
        <v>45635.821145833332</v>
      </c>
      <c r="RR34" s="3">
        <v>1</v>
      </c>
      <c r="RS34" s="3">
        <v>0</v>
      </c>
      <c r="RT34" s="3">
        <v>1</v>
      </c>
      <c r="RU34" s="3">
        <v>1</v>
      </c>
      <c r="RV34" s="3">
        <v>0</v>
      </c>
      <c r="RW34" s="3">
        <v>1</v>
      </c>
      <c r="RX34" s="3">
        <v>0</v>
      </c>
      <c r="RY34" s="3">
        <f>IF(COUNTBLANK(RR34:RX34)&gt;0, "", SUM(RR34:RX34))</f>
        <v>4</v>
      </c>
      <c r="RZ34" s="2">
        <v>45714.565497685187</v>
      </c>
      <c r="SA34" s="3">
        <v>1</v>
      </c>
      <c r="SB34" s="3">
        <v>0</v>
      </c>
      <c r="SC34" s="3">
        <v>1</v>
      </c>
      <c r="SD34" s="3">
        <v>0</v>
      </c>
      <c r="SE34" s="3">
        <v>0</v>
      </c>
      <c r="SF34" s="3">
        <v>1</v>
      </c>
      <c r="SG34" s="3">
        <v>0</v>
      </c>
      <c r="SH34" s="3">
        <f>IF(COUNTBLANK(SA34:SG34)&gt;0, "", SUM(SA34:SG34))</f>
        <v>3</v>
      </c>
      <c r="SI34" s="2">
        <v>45588.777777777781</v>
      </c>
      <c r="SJ34" s="3">
        <v>4</v>
      </c>
      <c r="SK34" s="3">
        <v>3</v>
      </c>
      <c r="SL34" s="3">
        <v>4</v>
      </c>
      <c r="SM34" s="3">
        <v>5</v>
      </c>
      <c r="SN34" s="3">
        <v>4</v>
      </c>
      <c r="SO34" s="3">
        <v>5</v>
      </c>
      <c r="SP34" s="3">
        <v>4</v>
      </c>
      <c r="SQ34" s="3">
        <v>1</v>
      </c>
      <c r="SR34" s="3">
        <v>5</v>
      </c>
      <c r="SS34" s="3">
        <v>3</v>
      </c>
      <c r="ST34" s="3">
        <v>4</v>
      </c>
      <c r="SU34" s="3">
        <v>4</v>
      </c>
      <c r="SV34" s="3">
        <v>3</v>
      </c>
      <c r="SW34" s="3">
        <v>4</v>
      </c>
      <c r="SX34" s="3">
        <v>5</v>
      </c>
      <c r="SY34" s="3">
        <v>5</v>
      </c>
      <c r="SZ34" s="3">
        <v>2</v>
      </c>
      <c r="TA34" s="3">
        <v>5</v>
      </c>
      <c r="TB34" s="3">
        <v>4</v>
      </c>
      <c r="TC34" s="3">
        <f>IF(COUNTBLANK(SJ34:TB34)&gt;0, "", SUM(SJ34:TB34))</f>
        <v>74</v>
      </c>
      <c r="TD34" s="3">
        <f>IF(COUNTBLANK(SJ34:TB34)&gt;0, "", SUM(SL34,SO34,SR34,SS34,ST34,SU34,SV34,SX34,SY34,TB34))</f>
        <v>42</v>
      </c>
      <c r="TE34" s="3">
        <f>IF(COUNTBLANK(SJ34:TB34)&gt;0, "", SUM(SJ34,SK34,SM34,SN34,SQ34,SW34,SZ34,TA34))</f>
        <v>28</v>
      </c>
      <c r="TF34" s="2">
        <v>45635.822152777779</v>
      </c>
      <c r="TG34" s="3">
        <v>4</v>
      </c>
      <c r="TH34" s="3">
        <v>3</v>
      </c>
      <c r="TI34" s="3">
        <v>4</v>
      </c>
      <c r="TJ34" s="3">
        <v>3</v>
      </c>
      <c r="TK34" s="3">
        <v>4</v>
      </c>
      <c r="TL34" s="3">
        <v>5</v>
      </c>
      <c r="TM34" s="3">
        <v>5</v>
      </c>
      <c r="TN34" s="3">
        <v>1</v>
      </c>
      <c r="TO34" s="3">
        <v>4</v>
      </c>
      <c r="TP34" s="3">
        <v>3</v>
      </c>
      <c r="TQ34" s="3">
        <v>5</v>
      </c>
      <c r="TR34" s="3">
        <v>4</v>
      </c>
      <c r="TS34" s="3">
        <v>4</v>
      </c>
      <c r="TT34" s="3">
        <v>4</v>
      </c>
      <c r="TU34" s="3">
        <v>5</v>
      </c>
      <c r="TV34" s="3">
        <v>5</v>
      </c>
      <c r="TW34" s="3">
        <v>2</v>
      </c>
      <c r="TX34" s="3">
        <v>4</v>
      </c>
      <c r="TY34" s="3">
        <v>5</v>
      </c>
      <c r="TZ34" s="3">
        <f>IF(COUNTBLANK(TG34:TY34)&gt;0, "", SUM(TG34:TY34))</f>
        <v>74</v>
      </c>
      <c r="UA34" s="3">
        <f>IF(COUNTBLANK(TG34:TY34)&gt;0, "", SUM(TI34,TL34,TO34,TP34,TQ34,TR34,TS34,TU34,TV34,TY34))</f>
        <v>44</v>
      </c>
      <c r="UB34" s="3">
        <f>IF(COUNTBLANK(TG34:TY34)&gt;0, "", SUM(TG34,TH34,TJ34,TK34,TN34,TT34,TW34,TX34))</f>
        <v>25</v>
      </c>
      <c r="UC34" s="2">
        <v>45714.566435185188</v>
      </c>
      <c r="UD34" s="3">
        <v>4</v>
      </c>
      <c r="UE34" s="3">
        <v>4</v>
      </c>
      <c r="UF34" s="3">
        <v>4</v>
      </c>
      <c r="UG34" s="3">
        <v>3</v>
      </c>
      <c r="UH34" s="3">
        <v>2</v>
      </c>
      <c r="UI34" s="3">
        <v>5</v>
      </c>
      <c r="UJ34" s="3">
        <v>5</v>
      </c>
      <c r="UK34" s="3">
        <v>2</v>
      </c>
      <c r="UL34" s="3">
        <v>4</v>
      </c>
      <c r="UM34" s="3">
        <v>3</v>
      </c>
      <c r="UN34" s="3">
        <v>5</v>
      </c>
      <c r="UO34" s="3">
        <v>4</v>
      </c>
      <c r="UP34" s="3">
        <v>4</v>
      </c>
      <c r="UQ34" s="3">
        <v>4</v>
      </c>
      <c r="UR34" s="3">
        <v>5</v>
      </c>
      <c r="US34" s="3">
        <v>5</v>
      </c>
      <c r="UT34" s="3">
        <v>2</v>
      </c>
      <c r="UU34" s="3">
        <v>5</v>
      </c>
      <c r="UV34" s="3">
        <v>5</v>
      </c>
      <c r="UW34" s="3">
        <f>IF(COUNTBLANK(UD34:UV34)&gt;0, "", SUM(UD34:UV34))</f>
        <v>75</v>
      </c>
      <c r="UX34" s="3">
        <f>IF(COUNTBLANK(UD34:UV34)&gt;0, "", SUM(UF34,UI34,UL34,UM34,UN34,UO34,UP34,UR34,US34,UV34))</f>
        <v>44</v>
      </c>
      <c r="UY34" s="3">
        <f>IF(COUNTBLANK(UD34:UV34)&gt;0, "", SUM(UD34,UE34,UG34,UH34,UK34,UQ34,UT34,UU34))</f>
        <v>26</v>
      </c>
      <c r="UZ34" s="2">
        <v>45853.592673611114</v>
      </c>
      <c r="VA34" s="2">
        <v>45807</v>
      </c>
      <c r="VB34" s="3">
        <v>1</v>
      </c>
      <c r="VC34" s="3">
        <v>1</v>
      </c>
      <c r="VE34" s="3">
        <v>40</v>
      </c>
      <c r="VF34" s="3">
        <v>3740</v>
      </c>
      <c r="VG34" s="3">
        <v>3</v>
      </c>
      <c r="VH34" s="3">
        <v>1</v>
      </c>
      <c r="VK34" s="3">
        <v>2</v>
      </c>
      <c r="VL34" s="3">
        <v>5</v>
      </c>
      <c r="VM34" t="s">
        <v>2183</v>
      </c>
      <c r="VN34" s="2">
        <v>45853.599849537037</v>
      </c>
      <c r="VO34" s="3">
        <v>0</v>
      </c>
      <c r="VP34" s="3">
        <v>0</v>
      </c>
      <c r="VQ34" s="3">
        <v>0</v>
      </c>
      <c r="VR34" s="3">
        <v>0</v>
      </c>
      <c r="VS34" s="3">
        <v>0</v>
      </c>
      <c r="VT34" s="3">
        <v>1</v>
      </c>
      <c r="VU34" s="3">
        <v>1</v>
      </c>
      <c r="VV34" s="3">
        <v>1</v>
      </c>
      <c r="VW34" s="3">
        <v>2</v>
      </c>
      <c r="VX34" s="3">
        <v>1</v>
      </c>
      <c r="VY34" s="3">
        <v>2</v>
      </c>
      <c r="VZ34" s="3">
        <v>2</v>
      </c>
      <c r="WA34" s="3">
        <v>0</v>
      </c>
      <c r="WB34" s="3">
        <v>2</v>
      </c>
      <c r="WC34" s="3">
        <v>1</v>
      </c>
      <c r="WD34" s="3">
        <v>1</v>
      </c>
      <c r="WE34" s="3">
        <v>3</v>
      </c>
      <c r="WF34" s="3">
        <v>1</v>
      </c>
      <c r="WG34" s="3">
        <v>2</v>
      </c>
      <c r="WH34" s="3">
        <v>1</v>
      </c>
      <c r="WI34" s="3">
        <v>2</v>
      </c>
      <c r="WJ34" s="3">
        <v>0</v>
      </c>
      <c r="WK34" s="3">
        <v>1</v>
      </c>
      <c r="WL34" s="3">
        <v>0</v>
      </c>
      <c r="WM34" s="3">
        <v>1</v>
      </c>
      <c r="WN34" s="3">
        <v>1</v>
      </c>
      <c r="WO34" s="3">
        <v>1</v>
      </c>
      <c r="WP34" s="3">
        <v>1</v>
      </c>
      <c r="WQ34" s="3">
        <v>0</v>
      </c>
      <c r="WR34" s="3">
        <f>IF(COUNTBLANK(VO34:WQ34)&gt;0, "", SUM(VQ34:WJ34))</f>
        <v>23</v>
      </c>
      <c r="WS34" s="3">
        <f>IF(COUNTBLANK(VO34:WQ34)&gt;0, "", SUM(VQ34:VZ34))</f>
        <v>10</v>
      </c>
      <c r="WT34" s="3">
        <f>IF(COUNTBLANK(VO34:WQ34)&gt;0, "", SUM(WA34:WL34))</f>
        <v>14</v>
      </c>
      <c r="WU34" s="3">
        <f>IF(COUNTBLANK(VO34:WQ34)&gt;0, "", SUM(WK34:WL34))</f>
        <v>1</v>
      </c>
      <c r="WV34" s="3">
        <f>IF(COUNTA(VO34:WQ34)=0, "", IF(AND(OR(VO34=1, VP34=1), OR(VQ34&gt;=1, VR34&gt;=1, VS34&gt;=1, VT34&gt;=1, VU34&gt;=1), OR(VV34&gt;=1, VW34&gt;=1), COUNTIF(VX34:WD34, "&gt;=1")&gt;=2, COUNTIF(WE34:WJ34, "&gt;=1")&gt;=2, OR(WN34=1, WN34=2), OR(WO34&gt;=1, WP34&gt;=1), WQ34&lt;1), 1, 0))</f>
        <v>0</v>
      </c>
      <c r="WW34" s="3">
        <f>IF(COUNTBLANK(VO34:WQ34)&gt;0, "", SUM(VQ34:VU34))</f>
        <v>2</v>
      </c>
      <c r="WX34" s="3">
        <f>IF(COUNTBLANK(VO34:WQ34)&gt;0, "", SUM(VV34:VW34))</f>
        <v>3</v>
      </c>
      <c r="WY34" s="3">
        <f>IF(COUNTBLANK(VO34:WQ34)&gt;0, "", SUM(VX34:WD34))</f>
        <v>9</v>
      </c>
      <c r="WZ34" s="3">
        <f>IF(COUNTBLANK(VO34:WQ34)&gt;0, "", SUM(WE34:WJ34))</f>
        <v>9</v>
      </c>
      <c r="XA34" s="2">
        <v>45853</v>
      </c>
      <c r="XB34" s="3">
        <v>1</v>
      </c>
      <c r="XC34" s="3">
        <v>1</v>
      </c>
      <c r="XD34" s="3">
        <v>1</v>
      </c>
      <c r="XE34" s="3">
        <v>2</v>
      </c>
      <c r="XF34" s="3">
        <v>0</v>
      </c>
      <c r="XG34" s="3">
        <v>2</v>
      </c>
      <c r="XH34" s="3">
        <v>1</v>
      </c>
      <c r="XI34" s="3">
        <v>0</v>
      </c>
      <c r="XJ34" s="3">
        <v>0</v>
      </c>
      <c r="XK34" s="3">
        <v>2</v>
      </c>
      <c r="XL34" s="3">
        <f>IF(COUNTBLANK(XB34:XJ34)&gt;0, "", SUM(XB34:XJ34))</f>
        <v>8</v>
      </c>
      <c r="XM34" s="2">
        <v>45853.594409722224</v>
      </c>
      <c r="XN34" s="3">
        <v>2</v>
      </c>
      <c r="XO34" s="3">
        <v>1</v>
      </c>
      <c r="XP34" s="3">
        <v>2</v>
      </c>
      <c r="XQ34" s="3">
        <v>1</v>
      </c>
      <c r="XR34" s="3">
        <v>0</v>
      </c>
      <c r="XS34" s="3">
        <v>3</v>
      </c>
      <c r="XT34" s="3">
        <v>1</v>
      </c>
      <c r="XU34" s="3">
        <f>IF(COUNTBLANK(XN34:XT34)&gt;0, "", SUM(XN34:XT34))</f>
        <v>10</v>
      </c>
      <c r="XV34" s="2">
        <v>45853.601331018515</v>
      </c>
      <c r="XW34" s="3">
        <v>3</v>
      </c>
      <c r="XX34" s="3">
        <v>4</v>
      </c>
      <c r="XY34" s="3">
        <v>2</v>
      </c>
      <c r="XZ34" s="5">
        <v>3.6</v>
      </c>
      <c r="YA34" s="5">
        <v>3.6</v>
      </c>
      <c r="YB34" s="5">
        <v>3.6</v>
      </c>
      <c r="YC34" s="5">
        <v>3.6</v>
      </c>
      <c r="YD34" s="5">
        <v>1</v>
      </c>
      <c r="YE34" s="5">
        <v>1</v>
      </c>
      <c r="YF34" s="5">
        <v>2.2999999999999998</v>
      </c>
      <c r="YG34" s="5">
        <v>2</v>
      </c>
      <c r="YH34" s="5">
        <v>1</v>
      </c>
      <c r="YI34" s="5">
        <v>3</v>
      </c>
      <c r="YJ34" s="5">
        <v>3</v>
      </c>
      <c r="YK34" s="5">
        <v>3.6</v>
      </c>
      <c r="YL34" s="5">
        <v>3.6</v>
      </c>
      <c r="YM34" s="5">
        <v>2.2999999999999998</v>
      </c>
      <c r="YN34" s="5">
        <v>2.2999999999999998</v>
      </c>
      <c r="YO34" s="5">
        <v>3.6</v>
      </c>
      <c r="YP34" s="5">
        <f>IF(COUNTBLANK(XW34:YO34)&gt;0, "", SUM(XW34:YO34))</f>
        <v>52.1</v>
      </c>
      <c r="YQ34" s="5">
        <f>IF(COUNTBLANK(XW34:YO34)&gt;0, "", SUM(XY34,XZ34,YA34,YB34,YC34,YF34,YJ34,YN34,YO34))</f>
        <v>27.6</v>
      </c>
      <c r="YR34" s="5">
        <f>IF(COUNTBLANK(XW34:YO34)&gt;0, "", SUM(XW34,XX34,YK34,YL34,YM34))</f>
        <v>16.5</v>
      </c>
      <c r="YS34" s="5">
        <f>IF(COUNTBLANK(XW34:YO34)&gt;0, "", SUM(YD34,YE34,YG34,YH34,YI34))</f>
        <v>8</v>
      </c>
      <c r="YT34" s="2">
        <v>45853.597395833334</v>
      </c>
      <c r="YU34" s="3">
        <v>30</v>
      </c>
      <c r="YV34" s="3">
        <v>10</v>
      </c>
      <c r="YW34" s="3">
        <v>0</v>
      </c>
      <c r="YX34" s="3">
        <v>0</v>
      </c>
      <c r="YY34" s="3">
        <v>0</v>
      </c>
      <c r="YZ34" s="3">
        <v>0</v>
      </c>
      <c r="ZA34" s="3">
        <v>20</v>
      </c>
      <c r="ZB34" s="3">
        <v>0</v>
      </c>
      <c r="ZC34" s="3">
        <v>10</v>
      </c>
      <c r="ZD34" s="3">
        <v>0</v>
      </c>
      <c r="ZE34" s="3">
        <v>0</v>
      </c>
      <c r="ZF34" s="3">
        <v>0</v>
      </c>
      <c r="ZG34" s="3">
        <v>0</v>
      </c>
      <c r="ZH34" s="3">
        <v>20</v>
      </c>
      <c r="ZI34" s="3">
        <v>20</v>
      </c>
      <c r="ZJ34" s="3">
        <v>10</v>
      </c>
      <c r="ZK34" s="3">
        <v>60</v>
      </c>
      <c r="ZL34" s="3">
        <v>20</v>
      </c>
      <c r="ZM34" s="3">
        <v>0</v>
      </c>
      <c r="ZN34" s="3">
        <v>10</v>
      </c>
      <c r="ZO34" s="3">
        <v>0</v>
      </c>
      <c r="ZP34" s="3">
        <v>0</v>
      </c>
      <c r="ZQ34" s="3">
        <v>0</v>
      </c>
      <c r="ZR34" s="3">
        <v>10</v>
      </c>
      <c r="ZS34" s="3">
        <v>0</v>
      </c>
      <c r="ZT34" s="3">
        <v>10</v>
      </c>
      <c r="ZU34" s="3">
        <v>0</v>
      </c>
      <c r="ZV34" s="3">
        <v>10</v>
      </c>
      <c r="ZW34" s="26">
        <f>IF(COUNTBLANK(YU34:ZV34)&gt;0, "", AVERAGE(YU34:ZV34))</f>
        <v>8.5714285714285712</v>
      </c>
      <c r="ZX34" s="26">
        <f>IF(COUNTA(YU34:ZV34)=0, "", AVERAGE(YV34,ZH34,ZI34,ZJ34,ZK34,ZL34,ZN34,ZP34,ZQ34))</f>
        <v>16.666666666666668</v>
      </c>
      <c r="ZY34" s="26">
        <f>IF(COUNTA(YU34:ZV34)=0, "", AVERAGE(YW34,YX34,YY34,YZ34,ZB34,ZD34,ZS34,ZT34))</f>
        <v>1.25</v>
      </c>
      <c r="ZZ34" s="26">
        <f>IF(COUNTA(YU34:ZV34)=0, "", AVERAGE(ZA34,ZE34,ZF34,ZG34,ZU34,ZV34))</f>
        <v>5</v>
      </c>
      <c r="AAA34" s="2">
        <v>45853.593657407408</v>
      </c>
      <c r="AAB34" s="3">
        <v>1</v>
      </c>
      <c r="AAC34" s="3">
        <v>4</v>
      </c>
      <c r="AAD34" s="3">
        <v>4</v>
      </c>
      <c r="AAE34" s="3">
        <v>2</v>
      </c>
      <c r="AAF34" s="3">
        <v>4</v>
      </c>
      <c r="AAG34" s="3">
        <v>1</v>
      </c>
      <c r="AAH34" s="3">
        <v>4</v>
      </c>
      <c r="AAI34" s="3">
        <v>2</v>
      </c>
      <c r="AAJ34" s="3">
        <v>1</v>
      </c>
      <c r="AAK34" s="3">
        <v>1</v>
      </c>
      <c r="AAL34" s="3">
        <v>3</v>
      </c>
      <c r="AAM34" s="3">
        <v>3</v>
      </c>
      <c r="AAN34" s="3">
        <v>4</v>
      </c>
      <c r="AAO34" s="3">
        <v>5</v>
      </c>
      <c r="AAP34" s="3">
        <v>3</v>
      </c>
      <c r="AAQ34" s="3">
        <v>1</v>
      </c>
      <c r="AAR34" s="3">
        <v>1</v>
      </c>
      <c r="AAS34" s="3">
        <v>2</v>
      </c>
      <c r="AAT34" s="3">
        <v>5</v>
      </c>
      <c r="AAU34" s="3">
        <v>1</v>
      </c>
      <c r="AAV34" s="3">
        <v>1</v>
      </c>
      <c r="AAW34" s="3">
        <v>1</v>
      </c>
      <c r="AAX34" s="3">
        <v>1</v>
      </c>
      <c r="AAY34" s="3">
        <v>1</v>
      </c>
      <c r="AAZ34" s="3">
        <v>3</v>
      </c>
      <c r="ABA34" s="3">
        <v>1</v>
      </c>
      <c r="ABB34" s="3">
        <v>1</v>
      </c>
      <c r="ABC34" s="3">
        <v>4</v>
      </c>
      <c r="ABD34" s="3">
        <v>2</v>
      </c>
      <c r="ABE34" s="3">
        <v>3</v>
      </c>
      <c r="ABF34" s="3">
        <f>IF(SUM(AAB34:AAJ34,AAL34:AAP34,AAR34:AAV34,AAX34:ABC34)=0, "", SUM(AAB34:AAJ34,AAL34:AAP34,AAR34:AAV34,AAX34:ABC34))</f>
        <v>62</v>
      </c>
      <c r="ABG34" s="3">
        <f>IF(SUM(ABJ34, ABK34, ABL34, ABM34, ABN34)=0, "", IF(OR(ABJ34&gt;=8, ABK34&gt;=10, ABL34&gt;=13, ABM34&gt;=10, ABN34&gt;=15), 1, 0))</f>
        <v>1</v>
      </c>
      <c r="ABH34" s="3">
        <f>IF(SUM(AAB34:AAC34,AAE34,AAF34,AAG34,AAH34,AAN34,AAT34,ABA34,ABC34)=0, "", SUM(AAB34:AAC34,AAE34,AAF34,AAG34,AAH34,AAN34,AAT34,ABA34,ABC34))</f>
        <v>30</v>
      </c>
      <c r="ABI34" s="3">
        <f>IF(SUM(AAD34,AAI34:AAJ34,AAL34:AAM34,AAO34:AAP34,AAR34:AAS34,AAU34:AAV34,AAX34:AAZ34,ABB34)=0, "", SUM(AAD34,AAI34:AAJ34,AAL34:AAM34,AAO34:AAP34,AAR34:AAS34,AAU34:AAV34,AAX34:AAZ34,ABB34))</f>
        <v>32</v>
      </c>
      <c r="ABJ34" s="3">
        <f>IF(SUM(AAU34:AAV34,AAX34:AAY34,ABB34)=0, "", SUM(AAU34:AAV34,AAX34:AAY34,ABB34))</f>
        <v>5</v>
      </c>
      <c r="ABK34" s="3">
        <f>IF(SUM(AAJ34,AAL34:AAM34,AAP34,AAR34)=0, "", SUM(AAJ34,AAL34:AAM34,AAP34,AAR34))</f>
        <v>11</v>
      </c>
      <c r="ABL34" s="3">
        <f>IF(SUM(AAD34,AAI34,AAO34,AAS34,AAZ34)=0, "", SUM(AAD34,AAI34,AAO34,AAS34,AAZ34))</f>
        <v>16</v>
      </c>
      <c r="ABM34" s="3">
        <f>IF(SUM(AAB34:AAC34,AAE34,AAG34,ABA34)=0, "", SUM(AAB34:AAC34,AAE34,AAG34,ABA34))</f>
        <v>9</v>
      </c>
      <c r="ABN34" s="3">
        <f>IF(SUM(AAF34,AAH34,AAN34,AAT34,ABC34)=0, "", SUM(AAF34,AAH34,AAN34,AAT34,ABC34))</f>
        <v>21</v>
      </c>
      <c r="ABO34" s="3">
        <f>IF(ABJ34="", "", IF(ABJ34&gt;=8, 1, 0))</f>
        <v>0</v>
      </c>
      <c r="ABP34" s="3">
        <f>IF(ABK34="", "", IF(ABK34&gt;=10, 1, 0))</f>
        <v>1</v>
      </c>
      <c r="ABQ34" s="3">
        <f>IF(ABL34="", "", IF(ABL34&gt;=13, 1, 0))</f>
        <v>1</v>
      </c>
      <c r="ABR34" s="3">
        <f>IF(ABM34="", "", IF(ABM34&gt;=10, 1, 0))</f>
        <v>0</v>
      </c>
      <c r="ABS34" s="3">
        <f>IF(ABN34="", "", IF(ABN34&gt;=15, 1, 0))</f>
        <v>1</v>
      </c>
      <c r="ABT34" s="3">
        <f>IF(AND(AAK34="", AAQ34="", AAW34=""), "", IF(AAK34=5,1,0) + IF(AAQ34=5,1,0) + IF(AAW34=5,1,0))</f>
        <v>0</v>
      </c>
      <c r="ABU34" s="2">
        <v>45853.595706018517</v>
      </c>
      <c r="ABV34" s="3">
        <v>2</v>
      </c>
      <c r="ABW34" s="3">
        <v>1</v>
      </c>
      <c r="ABX34" s="3">
        <v>1</v>
      </c>
      <c r="ABY34" s="3">
        <v>1</v>
      </c>
      <c r="ABZ34" s="3">
        <v>2</v>
      </c>
      <c r="ACA34" s="3">
        <v>1</v>
      </c>
      <c r="ACB34" s="3">
        <v>2</v>
      </c>
      <c r="ACC34" s="3">
        <v>1</v>
      </c>
      <c r="ACD34" s="3">
        <v>1</v>
      </c>
      <c r="ACE34" s="3">
        <v>2</v>
      </c>
      <c r="ACF34" s="3">
        <v>3</v>
      </c>
      <c r="ACG34" s="3">
        <v>3</v>
      </c>
      <c r="ACH34" s="3">
        <v>2</v>
      </c>
      <c r="ACI34" s="3">
        <v>1</v>
      </c>
      <c r="ACJ34" s="3">
        <v>2</v>
      </c>
      <c r="ACK34" s="3">
        <v>2</v>
      </c>
      <c r="ACL34" s="3">
        <v>3</v>
      </c>
      <c r="ACM34" s="3">
        <v>3</v>
      </c>
      <c r="ACN34" s="3">
        <v>1</v>
      </c>
      <c r="ACO34" s="3">
        <v>3</v>
      </c>
      <c r="ACP34" s="3">
        <v>3</v>
      </c>
      <c r="ACQ34" s="3">
        <v>2</v>
      </c>
      <c r="ACR34" s="3">
        <v>2</v>
      </c>
      <c r="ACS34" s="3">
        <v>1</v>
      </c>
      <c r="ACT34" s="3">
        <v>4</v>
      </c>
      <c r="ACU34" s="3">
        <v>2</v>
      </c>
      <c r="ACV34" s="3">
        <v>1</v>
      </c>
      <c r="ACW34" s="3">
        <v>1</v>
      </c>
      <c r="ACX34" s="3">
        <v>3</v>
      </c>
      <c r="ACY34" s="3">
        <v>3</v>
      </c>
      <c r="ACZ34" s="3">
        <v>2</v>
      </c>
      <c r="ADA34" s="3">
        <v>1</v>
      </c>
      <c r="ADB34" s="3">
        <v>2</v>
      </c>
      <c r="ADC34" s="3">
        <v>2</v>
      </c>
      <c r="ADD34" s="3">
        <v>2</v>
      </c>
      <c r="ADE34" s="3">
        <v>2</v>
      </c>
      <c r="ADF34" s="5">
        <f>IF(COUNTA(ABV34:ADE34)=0, "", SUM(ABV34:ADE34))</f>
        <v>70</v>
      </c>
      <c r="ADG34" s="5">
        <f>IF(COUNTA(ABV34:ADE34)=0, "", SUM(ACF34,ACG34,ACP34,ACR34,ACT34,ACX34))</f>
        <v>18</v>
      </c>
      <c r="ADH34" s="5">
        <f>IF(COUNTA(ABV34:ADE34)=0, "", SUM(ACH34,ACM34,ACO34,ACU34,ADB34))</f>
        <v>12</v>
      </c>
      <c r="ADI34" s="5">
        <f>IF(COUNTA(ABV34:ADE34)=0, "", SUM(ABX34,ACI34,ACN34,ACS34,ACV34,ADA34))</f>
        <v>6</v>
      </c>
      <c r="ADJ34" s="5">
        <f>IF(COUNTA(ABV34:ADE34)=0, "", SUM(ABW34,ACA34,ACC34,ACE34,ACL34,ADC34))</f>
        <v>10</v>
      </c>
      <c r="ADK34" s="5">
        <f>IF(COUNTA(ABV34:ADE34)=0, "", SUM(ACJ34,ACK34,ACQ34,ACW34,ACY34,ACZ34,ADD34,ADE34))</f>
        <v>16</v>
      </c>
      <c r="ADL34" s="5">
        <f>IF(COUNTA(ABV34:ADE34)=0, "", SUM(ABV34,ABY34,ABZ34,ACB34,ACD34))</f>
        <v>8</v>
      </c>
      <c r="ADM34" s="2">
        <v>45853.598368055558</v>
      </c>
      <c r="ADN34" s="3">
        <v>3</v>
      </c>
      <c r="ADO34" s="3">
        <v>2</v>
      </c>
      <c r="ADP34" s="3">
        <v>3</v>
      </c>
      <c r="ADQ34" s="3">
        <v>2</v>
      </c>
      <c r="ADR34" s="3">
        <v>1</v>
      </c>
      <c r="ADS34" s="3">
        <v>1</v>
      </c>
      <c r="ADT34" s="3">
        <v>2</v>
      </c>
      <c r="ADU34" s="3">
        <v>3</v>
      </c>
      <c r="ADV34" s="3">
        <v>2</v>
      </c>
      <c r="ADW34" s="3">
        <v>2</v>
      </c>
      <c r="ADX34" s="3">
        <v>2</v>
      </c>
      <c r="ADY34" s="3">
        <v>3</v>
      </c>
      <c r="ADZ34" s="3">
        <v>1</v>
      </c>
      <c r="AEA34" s="3">
        <v>4</v>
      </c>
      <c r="AEB34" s="3">
        <v>2</v>
      </c>
      <c r="AEC34" s="3">
        <v>2</v>
      </c>
      <c r="AED34" s="3">
        <v>2</v>
      </c>
      <c r="AEE34" s="3">
        <v>2</v>
      </c>
      <c r="AEF34" s="3">
        <v>2</v>
      </c>
      <c r="AEG34" s="3">
        <v>3</v>
      </c>
      <c r="AEH34" s="3">
        <f>IF(COUNTA(ADN34:AEG34)=0, "", SUM(ADN34:AEG34))</f>
        <v>44</v>
      </c>
      <c r="AEQ34" s="2">
        <v>45354</v>
      </c>
      <c r="AER34" s="3">
        <v>1</v>
      </c>
      <c r="AES34" s="3">
        <v>1</v>
      </c>
      <c r="AET34" s="3">
        <v>0</v>
      </c>
      <c r="AEU34" s="3">
        <v>0</v>
      </c>
      <c r="AEV34" s="3">
        <v>3</v>
      </c>
      <c r="AEW34" s="3">
        <v>0</v>
      </c>
      <c r="AEX34" s="3">
        <v>2</v>
      </c>
      <c r="AEY34" s="3">
        <v>0</v>
      </c>
      <c r="AEZ34" s="3">
        <v>0</v>
      </c>
      <c r="AFA34" s="3">
        <v>1</v>
      </c>
      <c r="AFB34" s="3">
        <v>1</v>
      </c>
      <c r="AFC34" s="3">
        <v>0</v>
      </c>
      <c r="AFD34" s="3">
        <v>0</v>
      </c>
      <c r="AFE34" s="3">
        <v>2</v>
      </c>
      <c r="AFF34" s="3">
        <v>4</v>
      </c>
      <c r="AFG34" s="3">
        <v>0</v>
      </c>
      <c r="AFH34" s="3">
        <v>2</v>
      </c>
      <c r="AFI34" s="3">
        <v>0</v>
      </c>
      <c r="AFJ34" s="3">
        <v>2</v>
      </c>
      <c r="AFK34" s="3">
        <v>0</v>
      </c>
      <c r="AFL34" s="3">
        <v>0</v>
      </c>
      <c r="AFM34" s="3">
        <v>0</v>
      </c>
      <c r="AFN34" s="3">
        <v>0</v>
      </c>
      <c r="AFO34" s="3">
        <v>0</v>
      </c>
      <c r="AFP34" s="3">
        <v>0</v>
      </c>
      <c r="AFQ34" s="3">
        <v>0</v>
      </c>
      <c r="AFR34" s="3">
        <v>1</v>
      </c>
      <c r="AFS34" s="3">
        <v>1</v>
      </c>
      <c r="AFT34" s="3">
        <v>0</v>
      </c>
      <c r="AFU34" s="3">
        <v>1</v>
      </c>
      <c r="AFV34" s="3">
        <v>1</v>
      </c>
      <c r="AFW34" s="3">
        <f>IF(COUNTA(AER34:AFU34)=0, "", SUM(AER34:AFU34))</f>
        <v>22</v>
      </c>
      <c r="AGI34"/>
      <c r="AHC34"/>
      <c r="AHT34" s="3" t="str">
        <f>IF(COUNTBLANK(AHJ34:AHS34)&gt;0, "", SUM(AHJ34:AHS34))</f>
        <v/>
      </c>
      <c r="AHU34" s="3" t="str">
        <f>IF(COUNTBLANK(AHJ34:AHS34)&gt;0, "", SUM(AHN34,AHS34))</f>
        <v/>
      </c>
      <c r="AHV34" s="3" t="str">
        <f>IF(COUNTBLANK(AHJ34:AHS34)&gt;0, "", SUM(AHL34,AHO34))</f>
        <v/>
      </c>
      <c r="AHW34" s="3" t="str">
        <f>IF(COUNTBLANK(AHJ34:AHS34)&gt;0, "", SUM(AHP34,AHR34))</f>
        <v/>
      </c>
      <c r="AHX34" s="3" t="str">
        <f>IF(COUNTBLANK(AHJ34:AHS34)&gt;0, "", SUM(AHM34,AHQ34))</f>
        <v/>
      </c>
      <c r="AHY34" s="3" t="str">
        <f>IF(COUNTBLANK(AHJ34:AHS34)&gt;0, "", SUM(AHJ34:AHK34))</f>
        <v/>
      </c>
      <c r="AIU34" s="3" t="s">
        <v>1625</v>
      </c>
      <c r="AIV34" s="3" t="s">
        <v>1625</v>
      </c>
      <c r="AIW34" s="3" t="s">
        <v>1625</v>
      </c>
      <c r="AJI34" s="3" t="str">
        <f>IF(COUNTBLANK(AIY34:AJG34)&gt;0, "", SUM(AIY34:AJG34))</f>
        <v/>
      </c>
      <c r="AJR34" s="3" t="str">
        <f>IF(COUNTBLANK(AJK34:AJQ34)&gt;0, "", SUM(AJK34:AJQ34))</f>
        <v/>
      </c>
    </row>
    <row r="35" spans="1:954" ht="15" customHeight="1" x14ac:dyDescent="0.3">
      <c r="A35" s="3">
        <v>302379</v>
      </c>
      <c r="B35" s="3" t="s">
        <v>2022</v>
      </c>
      <c r="C35" s="2">
        <v>44677</v>
      </c>
      <c r="D35" s="3">
        <v>1</v>
      </c>
      <c r="E35" s="3">
        <v>0</v>
      </c>
      <c r="F35" s="3">
        <v>0</v>
      </c>
      <c r="G35" s="3">
        <v>0</v>
      </c>
      <c r="H35" s="3">
        <v>0</v>
      </c>
      <c r="I35" s="3">
        <v>0</v>
      </c>
      <c r="J35" s="3">
        <v>0</v>
      </c>
      <c r="K35" s="3">
        <v>0</v>
      </c>
      <c r="L35" s="3">
        <v>0</v>
      </c>
      <c r="M35" s="3">
        <v>0</v>
      </c>
      <c r="N35" s="3">
        <v>0</v>
      </c>
      <c r="O35" s="3">
        <v>0</v>
      </c>
      <c r="P35" s="3">
        <v>0</v>
      </c>
      <c r="Q35" s="3">
        <v>0</v>
      </c>
      <c r="R35" s="3">
        <v>0</v>
      </c>
      <c r="S35" s="3">
        <v>0</v>
      </c>
      <c r="T35" s="3">
        <v>0</v>
      </c>
      <c r="U35" s="3">
        <v>0</v>
      </c>
      <c r="V35" s="3">
        <f>IF(COUNTA(D35,F35,H35,J35,L35,N35,P35,R35,T35)=0, "", IF(OR(D35=1,F35=1,H35=1,J35=1,L35=1,N35=1,P35=1,R35=1,T35=1), 1, 0))</f>
        <v>1</v>
      </c>
      <c r="W35" s="3">
        <f>IF(COUNTA(E35,G35,I35,K35,M35,O35,Q35,S35,U35)=0, "", IF(OR(E35=1,G35=1,I35=1,K35=1,M35=1,O35=1,Q35=1,S35=1,U35=1), 1, 0))</f>
        <v>0</v>
      </c>
      <c r="X35" s="3">
        <v>0</v>
      </c>
      <c r="Y35" s="3">
        <v>1</v>
      </c>
      <c r="Z35" s="3">
        <v>1</v>
      </c>
      <c r="AA35" s="3">
        <v>1</v>
      </c>
      <c r="AB35" s="3">
        <f>IF(AG35&lt;&gt;"", 1, 0)</f>
        <v>1</v>
      </c>
      <c r="AC35" s="3">
        <f>IF(AH35&lt;&gt;"", 1, 0)</f>
        <v>0</v>
      </c>
      <c r="AD35" s="3">
        <v>0</v>
      </c>
      <c r="AE35" s="7" t="s">
        <v>582</v>
      </c>
      <c r="AF35" s="2">
        <v>45362</v>
      </c>
      <c r="AG35" s="8" t="s">
        <v>549</v>
      </c>
      <c r="AJ35" s="3">
        <f>IF(OR(ISBLANK(AE35), ISBLANK(AG35)), "", AG35 - AE35)</f>
        <v>289</v>
      </c>
      <c r="AK35" s="9">
        <v>45016</v>
      </c>
      <c r="AL35" s="3">
        <f>IF(OR(ISBLANK(AG35), ISBLANK(AK35)), "", AK35 - AG35)</f>
        <v>45</v>
      </c>
      <c r="AM35" s="2">
        <v>45296</v>
      </c>
      <c r="AN35" s="10">
        <f>IF(OR(ISBLANK(AM35), ISBLANK(AF35)), "", AF35 - AM35)</f>
        <v>66</v>
      </c>
      <c r="AO35" s="2">
        <v>44682</v>
      </c>
      <c r="AP35" s="2">
        <v>36278</v>
      </c>
      <c r="AQ35" s="3">
        <f>IF(OR(ISBLANK(AO35), ISBLANK(AP35)), "", DATEDIF(AP35, AO35, "Y"))</f>
        <v>23</v>
      </c>
      <c r="AR35" t="s">
        <v>585</v>
      </c>
      <c r="AS35">
        <f>IF(ISBLANK(AR35), "", IF(AR35="ישראל", 1, 2))</f>
        <v>2</v>
      </c>
      <c r="AT35" t="s">
        <v>44</v>
      </c>
      <c r="AU35" t="s">
        <v>288</v>
      </c>
      <c r="AV35" s="3">
        <v>2001</v>
      </c>
      <c r="AW35" s="3">
        <v>1</v>
      </c>
      <c r="AX35" s="3">
        <v>2</v>
      </c>
      <c r="AY35" s="3">
        <v>15</v>
      </c>
      <c r="AZ35" s="3">
        <f>IF(ISBLANK(AY35), "", IF(AY35&lt;=8, 1, IF(AY35&lt;=12, 2, 3)))</f>
        <v>3</v>
      </c>
      <c r="BA35" s="3">
        <v>12</v>
      </c>
      <c r="BB35" s="3">
        <f>IF(ISBLANK(BA35), "", IF(BA35&lt;=8, 1, IF(BA35&lt;=12, 2, 3)))</f>
        <v>2</v>
      </c>
      <c r="BC35" t="s">
        <v>59</v>
      </c>
      <c r="BD35" t="s">
        <v>586</v>
      </c>
      <c r="BE35" s="3">
        <v>2</v>
      </c>
      <c r="BG35" s="3">
        <v>1</v>
      </c>
      <c r="BH35" s="2" t="s">
        <v>582</v>
      </c>
      <c r="BI35" s="3">
        <v>1</v>
      </c>
      <c r="BJ35" s="3">
        <v>1</v>
      </c>
      <c r="BK35" s="3">
        <v>2</v>
      </c>
      <c r="BL35" s="3">
        <v>1</v>
      </c>
      <c r="BM35" s="3">
        <v>1</v>
      </c>
      <c r="BN35" s="3">
        <v>1</v>
      </c>
      <c r="BO35" s="3">
        <v>1</v>
      </c>
      <c r="BP35" s="3">
        <v>1</v>
      </c>
      <c r="BQ35" s="3">
        <v>1</v>
      </c>
      <c r="BR35" s="3">
        <v>3</v>
      </c>
      <c r="BS35" s="3">
        <v>1</v>
      </c>
      <c r="BT35" s="3">
        <v>1</v>
      </c>
      <c r="BU35" s="3">
        <v>1</v>
      </c>
      <c r="BV35" s="3">
        <v>1</v>
      </c>
      <c r="BW35" s="3">
        <v>1</v>
      </c>
      <c r="BX35" s="3">
        <v>4</v>
      </c>
      <c r="BY35" s="3">
        <v>1</v>
      </c>
      <c r="BZ35" s="3">
        <v>1</v>
      </c>
      <c r="CA35" s="3">
        <v>1</v>
      </c>
      <c r="CB35" s="3">
        <v>1</v>
      </c>
      <c r="CC35" s="3">
        <v>1</v>
      </c>
      <c r="CD35" s="3">
        <v>5</v>
      </c>
      <c r="CE35" s="3">
        <v>1</v>
      </c>
      <c r="CF35" s="3">
        <v>1</v>
      </c>
      <c r="CG35" s="3">
        <v>1</v>
      </c>
      <c r="CH35" s="3">
        <v>1</v>
      </c>
      <c r="CI35" s="3">
        <v>1</v>
      </c>
      <c r="CJ35" s="3">
        <v>1</v>
      </c>
      <c r="CK35" s="3">
        <v>1</v>
      </c>
      <c r="CL35" s="3">
        <v>1</v>
      </c>
      <c r="CM35" s="3">
        <f>IF(SUM(BI35:BQ35,BS35:BW35,BY35:CC35,CE35:CJ35)=0, "", SUM(BI35:BQ35,BS35:BW35,BY35:CC35,CE35:CJ35))</f>
        <v>26</v>
      </c>
      <c r="CN35" s="3">
        <f>IF(SUM(CQ35, CR35, CS35, CT35, CU35)=0, "", IF(OR(CQ35&gt;=8, CR35&gt;=10, CS35&gt;=13, CT35&gt;=10, CU35&gt;=15), 1, 0))</f>
        <v>0</v>
      </c>
      <c r="CO35" s="3">
        <f>IF(SUM(BI35:BJ35,BL35,BM35,BN35,BO35,BU35,CA35,CH35,CJ35)=0, "", SUM(BI35:BJ35,BL35,BM35,BN35,BO35,BU35,CA35,CH35,CJ35))</f>
        <v>10</v>
      </c>
      <c r="CP35" s="3">
        <f>IF(SUM(BK35,BP35:BQ35,BS35:BT35,BV35:BW35,BY35:BZ35,CB35:CC35,CE35:CG35,CI35)=0, "", SUM(BK35,BP35:BQ35,BS35:BT35,BV35:BW35,BY35:BZ35,CB35:CC35,CE35:CG35,CI35))</f>
        <v>16</v>
      </c>
      <c r="CQ35" s="3">
        <f>IF(SUM(CB35:CC35,CE35:CF35,CI35)=0, "", SUM(CB35:CC35,CE35:CF35,CI35))</f>
        <v>5</v>
      </c>
      <c r="CR35" s="3">
        <f>IF(SUM(BQ35,BS35:BT35,BW35,BY35)=0, "", SUM(BQ35,BS35:BT35,BW35,BY35))</f>
        <v>5</v>
      </c>
      <c r="CS35" s="3">
        <f>IF(SUM(BK35,BP35,BV35,BZ35,CG35)=0, "", SUM(BK35,BP35,BV35,BZ35,CG35))</f>
        <v>6</v>
      </c>
      <c r="CT35" s="3">
        <f>IF(SUM(BI35:BJ35,BL35,BN35,CH35)=0, "", SUM(BI35:BJ35,BL35,BN35,CH35))</f>
        <v>5</v>
      </c>
      <c r="CU35" s="3">
        <f>IF(SUM(BM35,BO35,BU35,CA35,CJ35)=0, "", SUM(BM35,BO35,BU35,CA35,CJ35))</f>
        <v>5</v>
      </c>
      <c r="CV35" s="3">
        <f>IF(CQ35="", "", IF(CQ35&gt;=8, 1, 0))</f>
        <v>0</v>
      </c>
      <c r="CW35" s="3">
        <f>IF(CR35="", "", IF(CR35&gt;=10, 1, 0))</f>
        <v>0</v>
      </c>
      <c r="CX35" s="3">
        <f>IF(CS35="", "", IF(CS35&gt;=13, 1, 0))</f>
        <v>0</v>
      </c>
      <c r="CY35" s="3">
        <f>IF(CT35="", "", IF(CT35&gt;=10, 1, 0))</f>
        <v>0</v>
      </c>
      <c r="CZ35" s="3">
        <f>IF(CU35="", "", IF(CU35&gt;=15, 1, 0))</f>
        <v>0</v>
      </c>
      <c r="DA35" s="3">
        <f>IF(AND(BR35="", BX35="", CD35=""), "", IF(BR35=5,1,0) + IF(BX35=5,1,0) + IF(CD35=5,1,0))</f>
        <v>1</v>
      </c>
      <c r="DB35" s="2" t="s">
        <v>582</v>
      </c>
      <c r="DC35" s="5">
        <v>0</v>
      </c>
      <c r="DE35" s="5">
        <v>0</v>
      </c>
      <c r="DG35" s="5">
        <v>0</v>
      </c>
      <c r="DI35" s="5">
        <v>2</v>
      </c>
      <c r="DJ35" s="6">
        <v>22</v>
      </c>
      <c r="DK35" s="5">
        <v>0</v>
      </c>
      <c r="DM35" s="5">
        <v>4</v>
      </c>
      <c r="DN35" s="6">
        <v>22</v>
      </c>
      <c r="DO35" s="5">
        <v>0</v>
      </c>
      <c r="DQ35" s="5">
        <v>0</v>
      </c>
      <c r="DS35" s="5">
        <v>1</v>
      </c>
      <c r="DU35" s="3">
        <v>5</v>
      </c>
      <c r="DV35" s="6">
        <v>15</v>
      </c>
      <c r="DW35" s="5">
        <v>0</v>
      </c>
      <c r="DY35" s="5">
        <v>2</v>
      </c>
      <c r="DZ35" s="6">
        <v>20</v>
      </c>
      <c r="EA35" s="5">
        <v>1</v>
      </c>
      <c r="EC35" s="5">
        <v>3</v>
      </c>
      <c r="ED35" s="6">
        <v>15</v>
      </c>
      <c r="EE35" s="5">
        <v>1</v>
      </c>
      <c r="EG35" s="5">
        <v>1</v>
      </c>
      <c r="EI35" s="5">
        <v>5</v>
      </c>
      <c r="EJ35" s="6">
        <v>20</v>
      </c>
      <c r="EK35" s="3">
        <v>2</v>
      </c>
      <c r="EL35" s="3">
        <v>2</v>
      </c>
      <c r="EM35" s="3">
        <v>0</v>
      </c>
      <c r="EN35" s="2" t="s">
        <v>582</v>
      </c>
      <c r="EO35" s="3">
        <v>0</v>
      </c>
      <c r="EP35" s="3">
        <v>0</v>
      </c>
      <c r="EQ35" s="3">
        <v>0</v>
      </c>
      <c r="ER35" s="3">
        <v>0</v>
      </c>
      <c r="ES35" s="3">
        <v>0</v>
      </c>
      <c r="ET35" s="3">
        <v>1</v>
      </c>
      <c r="EU35" s="3">
        <v>0</v>
      </c>
      <c r="EV35" s="3">
        <v>0</v>
      </c>
      <c r="EW35" s="3">
        <v>2</v>
      </c>
      <c r="EX35" s="3">
        <v>1</v>
      </c>
      <c r="EY35" s="3">
        <v>0</v>
      </c>
      <c r="EZ35" s="3">
        <v>1</v>
      </c>
      <c r="FA35" s="3">
        <v>0</v>
      </c>
      <c r="FB35" s="3">
        <v>0</v>
      </c>
      <c r="FC35" s="3">
        <v>0</v>
      </c>
      <c r="FD35" s="3">
        <v>0</v>
      </c>
      <c r="FE35" s="3">
        <v>1</v>
      </c>
      <c r="FF35" s="3">
        <v>2</v>
      </c>
      <c r="FG35" s="3">
        <v>1</v>
      </c>
      <c r="FH35" s="3">
        <v>0</v>
      </c>
      <c r="FI35" s="3">
        <v>9</v>
      </c>
      <c r="FJ35" s="3">
        <v>0</v>
      </c>
      <c r="FK35" s="3">
        <v>0</v>
      </c>
      <c r="FL35" s="2" t="s">
        <v>582</v>
      </c>
      <c r="FM35" s="3">
        <v>3</v>
      </c>
      <c r="FN35" s="3">
        <v>4</v>
      </c>
      <c r="FO35" s="3">
        <v>3</v>
      </c>
      <c r="FP35" s="3">
        <v>4</v>
      </c>
      <c r="FQ35" s="3">
        <v>3</v>
      </c>
      <c r="FR35" s="3">
        <v>4</v>
      </c>
      <c r="FS35" s="4">
        <f>IF(COUNTBLANK(FM35:FR35)&gt;0, "", AVERAGE(FM35:FR35))</f>
        <v>3.5</v>
      </c>
      <c r="FT35" s="2" t="s">
        <v>582</v>
      </c>
      <c r="FU35" s="3">
        <v>0</v>
      </c>
      <c r="FV35" s="3">
        <v>0</v>
      </c>
      <c r="FW35" s="3">
        <v>0</v>
      </c>
      <c r="FX35" s="3">
        <v>1</v>
      </c>
      <c r="FY35" s="3">
        <v>0</v>
      </c>
      <c r="FZ35" s="3">
        <v>1</v>
      </c>
      <c r="GA35" s="3">
        <v>0</v>
      </c>
      <c r="GB35" s="3">
        <v>0</v>
      </c>
      <c r="GC35" s="3">
        <v>0</v>
      </c>
      <c r="GD35" s="3">
        <v>1</v>
      </c>
      <c r="GE35" s="3">
        <f>IF(COUNTBLANK(FU35:GC35)&gt;0, "", SUM(FU35:GC35))</f>
        <v>2</v>
      </c>
      <c r="GF35" s="2" t="s">
        <v>582</v>
      </c>
      <c r="GG35" s="3">
        <v>0</v>
      </c>
      <c r="GH35" s="3">
        <v>0</v>
      </c>
      <c r="GI35" s="3">
        <v>0</v>
      </c>
      <c r="GJ35" s="3">
        <v>0</v>
      </c>
      <c r="GK35" s="3">
        <v>1</v>
      </c>
      <c r="GL35" s="3">
        <v>1</v>
      </c>
      <c r="GM35" s="3">
        <v>1</v>
      </c>
      <c r="GN35" s="3">
        <f>IF(COUNTBLANK(GG35:GM35)&gt;0, "", SUM(GG35:GM35))</f>
        <v>3</v>
      </c>
      <c r="GO35" s="2" t="s">
        <v>582</v>
      </c>
      <c r="GP35" s="3">
        <v>1</v>
      </c>
      <c r="GQ35" s="3">
        <v>5</v>
      </c>
      <c r="GR35" s="3">
        <v>5</v>
      </c>
      <c r="GS35" s="3">
        <v>5</v>
      </c>
      <c r="GT35" s="3">
        <v>5</v>
      </c>
      <c r="GU35" s="3">
        <v>5</v>
      </c>
      <c r="GV35" s="3">
        <v>5</v>
      </c>
      <c r="GW35" s="3">
        <v>5</v>
      </c>
      <c r="GX35" s="3">
        <v>5</v>
      </c>
      <c r="GY35" s="3">
        <v>4</v>
      </c>
      <c r="GZ35" s="3">
        <v>5</v>
      </c>
      <c r="HA35" s="3">
        <v>5</v>
      </c>
      <c r="HB35" s="3">
        <v>5</v>
      </c>
      <c r="HC35" s="3">
        <v>5</v>
      </c>
      <c r="HD35" s="3">
        <v>5</v>
      </c>
      <c r="HE35" s="3">
        <v>4</v>
      </c>
      <c r="HF35" s="3">
        <v>5</v>
      </c>
      <c r="HG35" s="3">
        <v>5</v>
      </c>
      <c r="HH35" s="3">
        <v>5</v>
      </c>
      <c r="HI35" s="3">
        <f>IF(COUNTBLANK(GQ35:HH35)&gt;0, "", SUM(GQ35:HH35))</f>
        <v>88</v>
      </c>
      <c r="HJ35" s="2" t="s">
        <v>582</v>
      </c>
      <c r="HK35" s="3">
        <v>3</v>
      </c>
      <c r="HL35" s="3">
        <v>3</v>
      </c>
      <c r="HM35" s="3">
        <v>0</v>
      </c>
      <c r="HN35" s="3">
        <v>3</v>
      </c>
      <c r="HO35" s="3">
        <v>3</v>
      </c>
      <c r="HP35" s="3">
        <v>3</v>
      </c>
      <c r="HQ35" s="3">
        <v>1</v>
      </c>
      <c r="HR35" s="3">
        <v>3</v>
      </c>
      <c r="HS35" s="3">
        <v>2</v>
      </c>
      <c r="HT35" s="3">
        <v>0</v>
      </c>
      <c r="HU35" s="3">
        <v>3</v>
      </c>
      <c r="HV35" s="3">
        <v>3</v>
      </c>
      <c r="HW35" s="3">
        <v>0</v>
      </c>
      <c r="HX35" s="3">
        <v>3</v>
      </c>
      <c r="HY35" s="3">
        <v>0</v>
      </c>
      <c r="HZ35" s="3">
        <v>3</v>
      </c>
      <c r="IA35" s="3">
        <v>2</v>
      </c>
      <c r="IB35" s="3">
        <v>3</v>
      </c>
      <c r="IC35" s="3">
        <v>0</v>
      </c>
      <c r="ID35" s="3">
        <v>0</v>
      </c>
      <c r="IE35" s="3">
        <v>1</v>
      </c>
      <c r="IF35" s="3">
        <v>1</v>
      </c>
      <c r="IG35" s="3">
        <v>1</v>
      </c>
      <c r="IH35" s="3">
        <v>3</v>
      </c>
      <c r="II35" s="3">
        <v>0</v>
      </c>
      <c r="IJ35" s="3">
        <f>IF(COUNTA(HK35:II35)=0, "", SUM(HK35,HL35,HN35,HO35,HP35,HU35,HV35,HX35,HZ35,IA35,IB35,IH35))</f>
        <v>35</v>
      </c>
      <c r="IK35" s="3">
        <f>IF(COUNTA(HK35:II35)=0, "", SUM(HM35,HQ35,HR35,HS35,HT35,HW35,HY35,IC35,ID35,IE35,IF35,IG35,II35))</f>
        <v>9</v>
      </c>
      <c r="IL35" s="3">
        <v>3</v>
      </c>
      <c r="IM35" s="3">
        <v>3</v>
      </c>
      <c r="IN35" s="3">
        <v>0</v>
      </c>
      <c r="IO35" s="3">
        <v>3</v>
      </c>
      <c r="IP35" s="3">
        <v>3</v>
      </c>
      <c r="IQ35" s="3">
        <v>3</v>
      </c>
      <c r="IR35" s="3">
        <v>0</v>
      </c>
      <c r="IS35" s="3">
        <v>3</v>
      </c>
      <c r="IT35" s="3">
        <v>0</v>
      </c>
      <c r="IU35" s="3">
        <v>0</v>
      </c>
      <c r="IV35" s="3">
        <v>3</v>
      </c>
      <c r="IW35" s="3">
        <v>3</v>
      </c>
      <c r="IX35" s="3">
        <v>0</v>
      </c>
      <c r="IY35" s="3">
        <v>3</v>
      </c>
      <c r="IZ35" s="3">
        <v>0</v>
      </c>
      <c r="JA35" s="3">
        <v>3</v>
      </c>
      <c r="JB35" s="3">
        <v>3</v>
      </c>
      <c r="JC35" s="3">
        <v>3</v>
      </c>
      <c r="JD35" s="3">
        <v>0</v>
      </c>
      <c r="JE35" s="3">
        <v>0</v>
      </c>
      <c r="JF35" s="3">
        <v>0</v>
      </c>
      <c r="JG35" s="3">
        <v>0</v>
      </c>
      <c r="JH35" s="3">
        <v>0</v>
      </c>
      <c r="JI35" s="3">
        <v>3</v>
      </c>
      <c r="JJ35" s="3">
        <v>0</v>
      </c>
      <c r="JK35" s="3">
        <f>IF(COUNTA(IL35:JJ35)=0, "", SUM(IL35,IM35,IO35,IP35,IQ35,IV35,IW35,IY35,JA35,JB35,JC35,JI35))</f>
        <v>36</v>
      </c>
      <c r="JL35" s="3">
        <f>IF(COUNTA(IL35:JJ35)=0, "", SUM(IN35,IR35,IS35,IT35,IU35,IX35,IZ35,JD35,JE35,JF35,JG35,JH35,JJ35))</f>
        <v>3</v>
      </c>
      <c r="JM35" s="2" t="s">
        <v>582</v>
      </c>
      <c r="JN35" s="3">
        <v>2</v>
      </c>
      <c r="JO35" s="3">
        <v>1</v>
      </c>
      <c r="JP35" s="3">
        <v>1</v>
      </c>
      <c r="JQ35" s="3">
        <v>2</v>
      </c>
      <c r="JR35" s="3">
        <v>2</v>
      </c>
      <c r="JS35" s="3">
        <v>1</v>
      </c>
      <c r="JT35" s="3">
        <v>2</v>
      </c>
      <c r="JU35" s="3">
        <v>1</v>
      </c>
      <c r="JV35" s="3">
        <v>2</v>
      </c>
      <c r="JW35" s="3">
        <v>2</v>
      </c>
      <c r="JX35" s="3">
        <v>2</v>
      </c>
      <c r="JY35" s="3">
        <v>1</v>
      </c>
      <c r="JZ35" s="3">
        <v>2</v>
      </c>
      <c r="KA35" s="3">
        <v>1</v>
      </c>
      <c r="KB35" s="3">
        <v>1</v>
      </c>
      <c r="KC35" s="3">
        <v>1</v>
      </c>
      <c r="KD35" s="3">
        <v>1</v>
      </c>
      <c r="KE35" s="3">
        <v>1</v>
      </c>
      <c r="KF35" s="3">
        <v>1</v>
      </c>
      <c r="KG35" s="3">
        <v>1</v>
      </c>
      <c r="KH35" s="3">
        <v>2</v>
      </c>
      <c r="KI35" s="3">
        <v>1</v>
      </c>
      <c r="KJ35" s="3">
        <v>3</v>
      </c>
      <c r="KK35" s="3">
        <v>1</v>
      </c>
      <c r="KL35" s="3">
        <v>2</v>
      </c>
      <c r="KM35" s="3">
        <v>2</v>
      </c>
      <c r="KN35" s="3">
        <v>2</v>
      </c>
      <c r="KO35" s="3">
        <v>1</v>
      </c>
      <c r="KP35" s="3">
        <v>2</v>
      </c>
      <c r="KQ35" s="3">
        <v>3</v>
      </c>
      <c r="KR35" s="3">
        <v>1</v>
      </c>
      <c r="KS35" s="3">
        <v>1</v>
      </c>
      <c r="KT35" s="3">
        <v>1</v>
      </c>
      <c r="KU35" s="3">
        <v>5</v>
      </c>
      <c r="KV35" s="3">
        <v>2</v>
      </c>
      <c r="KW35" s="3">
        <v>1</v>
      </c>
      <c r="KX35" s="5">
        <f>IF(COUNTA(JN35:KW35)=0, "", SUM(JN35:KW35))</f>
        <v>58</v>
      </c>
      <c r="KY35" s="5">
        <f>IF(COUNTA(JN35:KW35)=0, "", SUM(JX35,JY35,KH35,KJ35,KL35,KP35))</f>
        <v>12</v>
      </c>
      <c r="KZ35" s="5">
        <f>IF(COUNTA(JN35:KW35)=0, "", SUM(JZ35,KE35,KG35,KM35,KT35))</f>
        <v>7</v>
      </c>
      <c r="LA35" s="5">
        <f>IF(COUNTA(JN35:KW35)=0, "", SUM(JP35,KA35,KF35,KK35,KN35,KS35))</f>
        <v>7</v>
      </c>
      <c r="LB35" s="5">
        <f>IF(COUNTA(JN35:KW35)=0, "", SUM(JO35,JS35,JU35,JW35,KD35,KU35))</f>
        <v>11</v>
      </c>
      <c r="LC35" s="5">
        <f>IF(COUNTA(JN35:KW35)=0, "", SUM(KB35,KC35,KI35,KO35,KQ35,KR35,KV35,KW35))</f>
        <v>11</v>
      </c>
      <c r="LD35" s="5">
        <f>IF(COUNTA(JN35:KW35)=0, "", SUM(JN35,JQ35,JR35,JT35,JV35))</f>
        <v>10</v>
      </c>
      <c r="LE35" s="2">
        <v>44682</v>
      </c>
      <c r="LF35" s="3">
        <v>0</v>
      </c>
      <c r="LG35" s="3">
        <v>30</v>
      </c>
      <c r="LH35" s="3">
        <v>0</v>
      </c>
      <c r="LI35" s="3">
        <v>0</v>
      </c>
      <c r="LJ35" s="3">
        <v>0</v>
      </c>
      <c r="LK35" s="3">
        <v>0</v>
      </c>
      <c r="LL35" s="3">
        <v>20</v>
      </c>
      <c r="LM35" s="3">
        <v>0</v>
      </c>
      <c r="LN35" s="3">
        <v>0</v>
      </c>
      <c r="LO35" s="3">
        <v>0</v>
      </c>
      <c r="LP35" s="3">
        <v>10</v>
      </c>
      <c r="LQ35" s="3">
        <v>0</v>
      </c>
      <c r="LR35" s="3">
        <v>0</v>
      </c>
      <c r="LS35" s="3">
        <v>0</v>
      </c>
      <c r="LT35" s="3">
        <v>10</v>
      </c>
      <c r="LU35" s="3">
        <v>0</v>
      </c>
      <c r="LV35" s="3">
        <v>0</v>
      </c>
      <c r="LW35" s="3">
        <v>50</v>
      </c>
      <c r="LX35" s="3">
        <v>10</v>
      </c>
      <c r="LY35" s="3">
        <v>10</v>
      </c>
      <c r="LZ35" s="3">
        <v>0</v>
      </c>
      <c r="MA35" s="3">
        <v>0</v>
      </c>
      <c r="MB35" s="3">
        <v>100</v>
      </c>
      <c r="MC35" s="3">
        <v>0</v>
      </c>
      <c r="MD35" s="3">
        <v>0</v>
      </c>
      <c r="ME35" s="3">
        <v>0</v>
      </c>
      <c r="MF35" s="3">
        <v>0</v>
      </c>
      <c r="MG35" s="3">
        <v>20</v>
      </c>
      <c r="MH35" s="26">
        <f>IF(COUNTBLANK(LF35:MG35)&gt;0, "", AVERAGE(LF35:MG35))</f>
        <v>9.2857142857142865</v>
      </c>
      <c r="MI35" s="26">
        <f>IF(COUNTA(LF35:MG35)=0, "", AVERAGE(LG35,LS35,LT35,LU35,LV35,LW35,LY35,MA35,MB35))</f>
        <v>22.222222222222221</v>
      </c>
      <c r="MJ35" s="26">
        <f>IF(COUNTA(LF35:MG35)=0, "", AVERAGE(LH35,LI35,LJ35,LK35,LM35,LO35,MD35,ME35))</f>
        <v>0</v>
      </c>
      <c r="MK35" s="26">
        <f>IF(COUNTA(LF35:MG35)=0, "", AVERAGE(LL35,LP35,LQ35,LR35,MF35,MG35))</f>
        <v>8.3333333333333339</v>
      </c>
      <c r="ML35" s="2" t="s">
        <v>582</v>
      </c>
      <c r="MM35" s="3">
        <v>3</v>
      </c>
      <c r="MN35" s="3">
        <v>3</v>
      </c>
      <c r="MO35" s="3">
        <v>3</v>
      </c>
      <c r="MP35" s="3">
        <v>2</v>
      </c>
      <c r="MQ35" s="3">
        <v>2</v>
      </c>
      <c r="MR35" s="3">
        <v>1</v>
      </c>
      <c r="MS35" s="3">
        <v>1</v>
      </c>
      <c r="MT35" s="3">
        <v>3</v>
      </c>
      <c r="MU35" s="3">
        <v>1</v>
      </c>
      <c r="MV35" s="3">
        <v>2</v>
      </c>
      <c r="MW35" s="3">
        <v>1</v>
      </c>
      <c r="MX35" s="3">
        <v>1</v>
      </c>
      <c r="MY35" s="3">
        <v>2</v>
      </c>
      <c r="MZ35" s="3">
        <v>4</v>
      </c>
      <c r="NA35" s="3">
        <v>3</v>
      </c>
      <c r="NB35" s="3">
        <v>1</v>
      </c>
      <c r="NC35" s="3">
        <v>2</v>
      </c>
      <c r="ND35" s="3">
        <v>3</v>
      </c>
      <c r="NE35" s="3">
        <v>3</v>
      </c>
      <c r="NF35" s="3">
        <v>2</v>
      </c>
      <c r="NG35" s="3">
        <f>IF(COUNTA(MM35:NF35)=0, "", SUM(MM35:NF35))</f>
        <v>43</v>
      </c>
      <c r="NH35" s="2" t="s">
        <v>582</v>
      </c>
      <c r="NI35" s="3">
        <v>2</v>
      </c>
      <c r="NJ35" s="3">
        <v>5</v>
      </c>
      <c r="NK35" s="3">
        <v>5</v>
      </c>
      <c r="NL35" s="3">
        <v>5</v>
      </c>
      <c r="NM35" s="3">
        <v>5</v>
      </c>
      <c r="NN35" s="3">
        <v>4</v>
      </c>
      <c r="NO35" s="3">
        <v>3</v>
      </c>
      <c r="NP35" s="3">
        <v>4</v>
      </c>
      <c r="NQ35" s="3">
        <v>5</v>
      </c>
      <c r="NR35" s="3">
        <v>3</v>
      </c>
      <c r="NS35" s="3">
        <v>5</v>
      </c>
      <c r="NT35" s="3">
        <v>5</v>
      </c>
      <c r="NU35" s="3">
        <v>3</v>
      </c>
      <c r="NV35" s="3">
        <v>5</v>
      </c>
      <c r="NW35" s="3">
        <v>3</v>
      </c>
      <c r="NX35" s="3">
        <v>4</v>
      </c>
      <c r="NY35" s="3">
        <v>5</v>
      </c>
      <c r="NZ35" s="3">
        <v>5</v>
      </c>
      <c r="OA35" s="3">
        <v>2</v>
      </c>
      <c r="OB35" s="3">
        <v>5</v>
      </c>
      <c r="OC35" s="3">
        <v>5</v>
      </c>
      <c r="OD35" s="3">
        <v>5</v>
      </c>
      <c r="OE35" s="3">
        <v>5</v>
      </c>
      <c r="OF35" s="3">
        <v>3</v>
      </c>
      <c r="OG35" s="3">
        <v>3</v>
      </c>
      <c r="OH35" s="3">
        <v>5</v>
      </c>
      <c r="OI35" s="3">
        <v>2</v>
      </c>
      <c r="OJ35" s="3">
        <v>5</v>
      </c>
      <c r="OK35" s="3">
        <f>IF(COUNTA(NI35:OJ35)=0, "", SUM(NK35,NP35,NS35,NW35,OC35,OG35,OJ35))</f>
        <v>30</v>
      </c>
      <c r="OL35" s="3">
        <f>IF(COUNTA(NI35:OJ35)=0, "", SUM(NJ35,NL35,NQ35,NV35,NZ35,OB35,OD35))</f>
        <v>35</v>
      </c>
      <c r="OM35" s="3">
        <f>IF(COUNTA(NI35:OJ35)=0, "", SUM(NN35,NR35,NU35,NY35,OA35,OF35,OI35))</f>
        <v>22</v>
      </c>
      <c r="ON35" s="3">
        <f>IF(COUNTA(NI35:OJ35)=0, "", SUM(NI35,NM35,NO35,NT35,NX35,OE35,OH35))</f>
        <v>29</v>
      </c>
      <c r="OO35" t="s">
        <v>6</v>
      </c>
      <c r="OP35">
        <v>1</v>
      </c>
      <c r="OQ35" s="2">
        <v>45069</v>
      </c>
      <c r="OR35" s="3">
        <v>30</v>
      </c>
      <c r="OS35" s="3">
        <v>30</v>
      </c>
      <c r="OT35" s="3">
        <v>0</v>
      </c>
      <c r="OU35" s="3">
        <v>0</v>
      </c>
      <c r="OV35" s="3">
        <v>0</v>
      </c>
      <c r="OW35" s="3">
        <v>0</v>
      </c>
      <c r="OX35" s="3">
        <v>30</v>
      </c>
      <c r="OY35" s="3">
        <v>0</v>
      </c>
      <c r="OZ35" s="3">
        <v>10</v>
      </c>
      <c r="PA35" s="3">
        <v>0</v>
      </c>
      <c r="PB35" s="3">
        <v>0</v>
      </c>
      <c r="PC35" s="3">
        <v>0</v>
      </c>
      <c r="PD35" s="3">
        <v>0</v>
      </c>
      <c r="PE35" s="3">
        <v>0</v>
      </c>
      <c r="PF35" s="3">
        <v>30</v>
      </c>
      <c r="PG35" s="3">
        <v>0</v>
      </c>
      <c r="PH35" s="3">
        <v>0</v>
      </c>
      <c r="PI35" s="3">
        <v>20</v>
      </c>
      <c r="PJ35" s="3">
        <v>0</v>
      </c>
      <c r="PK35" s="3">
        <v>10</v>
      </c>
      <c r="PL35" s="3">
        <v>0</v>
      </c>
      <c r="PM35" s="3">
        <v>0</v>
      </c>
      <c r="PN35" s="3">
        <v>0</v>
      </c>
      <c r="PO35" s="3">
        <v>0</v>
      </c>
      <c r="PP35" s="3">
        <v>0</v>
      </c>
      <c r="PQ35" s="3">
        <v>0</v>
      </c>
      <c r="PR35" s="3">
        <v>0</v>
      </c>
      <c r="PS35" s="3">
        <v>0</v>
      </c>
      <c r="PT35" s="26">
        <f>IF(COUNTBLANK(OR35:PS35)&gt;0, "", AVERAGE(OR35:PS35))</f>
        <v>5.7142857142857144</v>
      </c>
      <c r="PU35" s="26">
        <f>IF(COUNTA(OR35:PS35)=0, "", AVERAGE(OS35,PE35,PF35,PG35,PH35,PI35,PK35,PM35,PN35))</f>
        <v>10</v>
      </c>
      <c r="PV35" s="26">
        <f>IF(COUNTA(OR35:PS35)=0, "", AVERAGE(OT35,OU35,OV35,OW35,OY35,PA35,PP35,PQ35))</f>
        <v>0</v>
      </c>
      <c r="PW35" s="26">
        <f>IF(COUNTA(OR35:PS35)=0, "", AVERAGE(OX35,PB35,PC35,PD35,PR35,PS35))</f>
        <v>5</v>
      </c>
      <c r="PX35" s="2" t="s">
        <v>587</v>
      </c>
      <c r="PY35" s="3">
        <v>0</v>
      </c>
      <c r="PZ35" s="3">
        <v>0</v>
      </c>
      <c r="QA35" s="3">
        <v>2</v>
      </c>
      <c r="QB35" s="3">
        <v>2</v>
      </c>
      <c r="QC35" s="3">
        <v>0</v>
      </c>
      <c r="QD35" s="3">
        <v>0</v>
      </c>
      <c r="QE35" s="3">
        <v>0</v>
      </c>
      <c r="QF35" s="3">
        <v>0</v>
      </c>
      <c r="QG35" s="3">
        <v>0</v>
      </c>
      <c r="QH35" s="3">
        <v>0</v>
      </c>
      <c r="QI35" s="3">
        <f>IF(COUNTBLANK(PY35:QG35)&gt;0, "", SUM(PY35:QG35))</f>
        <v>4</v>
      </c>
      <c r="QJ35" s="2" t="s">
        <v>368</v>
      </c>
      <c r="QK35" s="3">
        <v>0</v>
      </c>
      <c r="QL35" s="3">
        <v>1</v>
      </c>
      <c r="QM35" s="3">
        <v>0</v>
      </c>
      <c r="QN35" s="3">
        <v>1</v>
      </c>
      <c r="QO35" s="3">
        <v>2</v>
      </c>
      <c r="QP35" s="3">
        <v>0</v>
      </c>
      <c r="QQ35" s="3">
        <v>0</v>
      </c>
      <c r="QR35" s="3">
        <v>1</v>
      </c>
      <c r="QS35" s="3">
        <v>0</v>
      </c>
      <c r="QT35" s="3">
        <v>1</v>
      </c>
      <c r="QU35" s="3">
        <f>IF(COUNTBLANK(QK35:QS35)&gt;0, "", SUM(QK35:QS35))</f>
        <v>5</v>
      </c>
      <c r="QV35" s="2" t="s">
        <v>588</v>
      </c>
      <c r="QW35" s="3">
        <v>1</v>
      </c>
      <c r="QX35" s="3">
        <v>2</v>
      </c>
      <c r="QY35" s="3">
        <v>0</v>
      </c>
      <c r="QZ35" s="3">
        <v>1</v>
      </c>
      <c r="RA35" s="3">
        <v>1</v>
      </c>
      <c r="RB35" s="3">
        <v>0</v>
      </c>
      <c r="RC35" s="3">
        <v>2</v>
      </c>
      <c r="RD35" s="3">
        <v>1</v>
      </c>
      <c r="RE35" s="3">
        <v>0</v>
      </c>
      <c r="RF35" s="3">
        <v>1</v>
      </c>
      <c r="RG35" s="3">
        <f>IF(COUNTBLANK(QW35:RE35)&gt;0, "", SUM(QW35:RE35))</f>
        <v>8</v>
      </c>
      <c r="RH35" s="2" t="s">
        <v>587</v>
      </c>
      <c r="RI35" s="3">
        <v>0</v>
      </c>
      <c r="RJ35" s="3">
        <v>0</v>
      </c>
      <c r="RK35" s="3">
        <v>0</v>
      </c>
      <c r="RL35" s="3">
        <v>0</v>
      </c>
      <c r="RM35" s="3">
        <v>0</v>
      </c>
      <c r="RN35" s="3">
        <v>0</v>
      </c>
      <c r="RO35" s="3">
        <v>0</v>
      </c>
      <c r="RP35" s="3">
        <f>IF(COUNTBLANK(RI35:RO35)&gt;0, "", SUM(RI35:RO35))</f>
        <v>0</v>
      </c>
      <c r="RQ35" s="2" t="s">
        <v>368</v>
      </c>
      <c r="RR35" s="3">
        <v>1</v>
      </c>
      <c r="RS35" s="3">
        <v>0</v>
      </c>
      <c r="RT35" s="3">
        <v>0</v>
      </c>
      <c r="RU35" s="3">
        <v>0</v>
      </c>
      <c r="RV35" s="3">
        <v>1</v>
      </c>
      <c r="RW35" s="3">
        <v>0</v>
      </c>
      <c r="RX35" s="3">
        <v>0</v>
      </c>
      <c r="RY35" s="3">
        <f>IF(COUNTBLANK(RR35:RX35)&gt;0, "", SUM(RR35:RX35))</f>
        <v>2</v>
      </c>
      <c r="RZ35" s="2" t="s">
        <v>588</v>
      </c>
      <c r="SA35" s="3">
        <v>1</v>
      </c>
      <c r="SB35" s="3">
        <v>0</v>
      </c>
      <c r="SC35" s="3">
        <v>1</v>
      </c>
      <c r="SD35" s="3">
        <v>0</v>
      </c>
      <c r="SE35" s="3">
        <v>0</v>
      </c>
      <c r="SF35" s="3">
        <v>1</v>
      </c>
      <c r="SG35" s="3">
        <v>2</v>
      </c>
      <c r="SH35" s="3">
        <f>IF(COUNTBLANK(SA35:SG35)&gt;0, "", SUM(SA35:SG35))</f>
        <v>5</v>
      </c>
      <c r="SI35" s="2" t="s">
        <v>587</v>
      </c>
      <c r="SJ35" s="3">
        <v>3</v>
      </c>
      <c r="SK35" s="3">
        <v>2</v>
      </c>
      <c r="SL35" s="3">
        <v>5</v>
      </c>
      <c r="SM35" s="3">
        <v>5</v>
      </c>
      <c r="SN35" s="3">
        <v>5</v>
      </c>
      <c r="SO35" s="3">
        <v>2</v>
      </c>
      <c r="SP35" s="5">
        <v>5</v>
      </c>
      <c r="SQ35" s="3">
        <v>2</v>
      </c>
      <c r="SR35" s="3">
        <v>5</v>
      </c>
      <c r="SS35" s="3">
        <v>1</v>
      </c>
      <c r="ST35" s="3">
        <v>5</v>
      </c>
      <c r="SU35" s="3">
        <v>5</v>
      </c>
      <c r="SV35" s="3">
        <v>3</v>
      </c>
      <c r="SW35" s="3">
        <v>5</v>
      </c>
      <c r="SX35" s="3">
        <v>4</v>
      </c>
      <c r="SY35" s="3">
        <v>5</v>
      </c>
      <c r="SZ35" s="3">
        <v>1</v>
      </c>
      <c r="TA35" s="3">
        <v>4</v>
      </c>
      <c r="TB35" s="3">
        <v>3</v>
      </c>
      <c r="TC35" s="3">
        <f>IF(COUNTBLANK(SJ35:TB35)&gt;0, "", SUM(SJ35:TB35))</f>
        <v>70</v>
      </c>
      <c r="TD35" s="3">
        <f>IF(COUNTBLANK(SJ35:TB35)&gt;0, "", SUM(SL35,SO35,SR35,SS35,ST35,SU35,SV35,SX35,SY35,TB35))</f>
        <v>38</v>
      </c>
      <c r="TE35" s="3">
        <f>IF(COUNTBLANK(SJ35:TB35)&gt;0, "", SUM(SJ35,SK35,SM35,SN35,SQ35,SW35,SZ35,TA35))</f>
        <v>27</v>
      </c>
      <c r="TF35" s="2" t="s">
        <v>368</v>
      </c>
      <c r="TG35" s="3">
        <v>5</v>
      </c>
      <c r="TH35" s="3">
        <v>3</v>
      </c>
      <c r="TI35" s="3">
        <v>5</v>
      </c>
      <c r="TJ35" s="3">
        <v>5</v>
      </c>
      <c r="TK35" s="3">
        <v>5</v>
      </c>
      <c r="TL35" s="3">
        <v>3</v>
      </c>
      <c r="TM35" s="3">
        <v>5</v>
      </c>
      <c r="TN35" s="3">
        <v>4</v>
      </c>
      <c r="TO35" s="3">
        <v>5</v>
      </c>
      <c r="TP35" s="3">
        <v>3</v>
      </c>
      <c r="TQ35" s="3">
        <v>5</v>
      </c>
      <c r="TR35" s="3">
        <v>5</v>
      </c>
      <c r="TS35" s="3">
        <v>4</v>
      </c>
      <c r="TT35" s="3">
        <v>5</v>
      </c>
      <c r="TU35" s="3">
        <v>5</v>
      </c>
      <c r="TV35" s="3">
        <v>5</v>
      </c>
      <c r="TW35" s="3">
        <v>2</v>
      </c>
      <c r="TX35" s="3">
        <v>5</v>
      </c>
      <c r="TY35" s="3">
        <v>5</v>
      </c>
      <c r="TZ35" s="3">
        <f>IF(COUNTBLANK(TG35:TY35)&gt;0, "", SUM(TG35:TY35))</f>
        <v>84</v>
      </c>
      <c r="UA35" s="3">
        <f>IF(COUNTBLANK(TG35:TY35)&gt;0, "", SUM(TI35,TL35,TO35,TP35,TQ35,TR35,TS35,TU35,TV35,TY35))</f>
        <v>45</v>
      </c>
      <c r="UB35" s="3">
        <f>IF(COUNTBLANK(TG35:TY35)&gt;0, "", SUM(TG35,TH35,TJ35,TK35,TN35,TT35,TW35,TX35))</f>
        <v>34</v>
      </c>
      <c r="UC35" s="2" t="s">
        <v>588</v>
      </c>
      <c r="UD35" s="3">
        <v>5</v>
      </c>
      <c r="UE35" s="3">
        <v>5</v>
      </c>
      <c r="UF35" s="3">
        <v>5</v>
      </c>
      <c r="UG35" s="3">
        <v>5</v>
      </c>
      <c r="UH35" s="3">
        <v>5</v>
      </c>
      <c r="UI35" s="3">
        <v>5</v>
      </c>
      <c r="UJ35" s="3">
        <v>5</v>
      </c>
      <c r="UK35" s="3">
        <v>4</v>
      </c>
      <c r="UL35" s="3">
        <v>5</v>
      </c>
      <c r="UM35" s="3">
        <v>3</v>
      </c>
      <c r="UN35" s="3">
        <v>5</v>
      </c>
      <c r="UO35" s="3">
        <v>5</v>
      </c>
      <c r="UP35" s="3">
        <v>5</v>
      </c>
      <c r="UQ35" s="3">
        <v>5</v>
      </c>
      <c r="UR35" s="3">
        <v>5</v>
      </c>
      <c r="US35" s="3">
        <v>5</v>
      </c>
      <c r="UT35" s="3">
        <v>5</v>
      </c>
      <c r="UU35" s="3">
        <v>5</v>
      </c>
      <c r="UV35" s="3">
        <v>5</v>
      </c>
      <c r="UW35" s="3">
        <f>IF(COUNTBLANK(UD35:UV35)&gt;0, "", SUM(UD35:UV35))</f>
        <v>92</v>
      </c>
      <c r="UX35" s="3">
        <f>IF(COUNTBLANK(UD35:UV35)&gt;0, "", SUM(UF35,UI35,UL35,UM35,UN35,UO35,UP35,UR35,US35,UV35))</f>
        <v>48</v>
      </c>
      <c r="UY35" s="3">
        <f>IF(COUNTBLANK(UD35:UV35)&gt;0, "", SUM(UD35,UE35,UG35,UH35,UK35,UQ35,UT35,UU35))</f>
        <v>39</v>
      </c>
      <c r="UZ35" s="2">
        <v>45362</v>
      </c>
      <c r="VA35" s="2">
        <v>45296</v>
      </c>
      <c r="VB35" s="3">
        <v>2</v>
      </c>
      <c r="VC35" s="3">
        <v>1</v>
      </c>
      <c r="VE35" s="3">
        <v>40</v>
      </c>
      <c r="VF35" s="3">
        <v>3900</v>
      </c>
      <c r="VG35" s="3">
        <v>1</v>
      </c>
      <c r="VH35" s="3">
        <v>1</v>
      </c>
      <c r="VK35" s="3">
        <v>1</v>
      </c>
      <c r="VN35" s="2" t="s">
        <v>589</v>
      </c>
      <c r="VO35" s="3">
        <v>0</v>
      </c>
      <c r="VP35" s="3">
        <v>0</v>
      </c>
      <c r="VQ35" s="3">
        <v>0</v>
      </c>
      <c r="VR35" s="3">
        <v>0</v>
      </c>
      <c r="VS35" s="3">
        <v>0</v>
      </c>
      <c r="VT35" s="3">
        <v>0</v>
      </c>
      <c r="VU35" s="3">
        <v>0</v>
      </c>
      <c r="VV35" s="3">
        <v>0</v>
      </c>
      <c r="VW35" s="3">
        <v>0</v>
      </c>
      <c r="VX35" s="3">
        <v>0</v>
      </c>
      <c r="VY35" s="3">
        <v>0</v>
      </c>
      <c r="VZ35" s="3">
        <v>0</v>
      </c>
      <c r="WA35" s="3">
        <v>0</v>
      </c>
      <c r="WB35" s="3">
        <v>0</v>
      </c>
      <c r="WC35" s="3">
        <v>0</v>
      </c>
      <c r="WD35" s="3">
        <v>0</v>
      </c>
      <c r="WE35" s="3">
        <v>0</v>
      </c>
      <c r="WF35" s="3">
        <v>0</v>
      </c>
      <c r="WG35" s="3">
        <v>3</v>
      </c>
      <c r="WH35" s="3">
        <v>3</v>
      </c>
      <c r="WI35" s="3">
        <v>2</v>
      </c>
      <c r="WJ35" s="3">
        <v>0</v>
      </c>
      <c r="WK35" s="3">
        <v>2</v>
      </c>
      <c r="WL35" s="3">
        <v>0</v>
      </c>
      <c r="WM35" s="3">
        <v>0</v>
      </c>
      <c r="WN35" s="3">
        <v>1</v>
      </c>
      <c r="WO35" s="3">
        <v>0</v>
      </c>
      <c r="WP35" s="3">
        <v>0</v>
      </c>
      <c r="WQ35" s="3">
        <v>0</v>
      </c>
      <c r="WR35" s="3">
        <f>IF(COUNTBLANK(VO35:WQ35)&gt;0, "", SUM(VQ35:WJ35))</f>
        <v>8</v>
      </c>
      <c r="WS35" s="3">
        <f>IF(COUNTBLANK(VO35:WQ35)&gt;0, "", SUM(VQ35:VZ35))</f>
        <v>0</v>
      </c>
      <c r="WT35" s="3">
        <f>IF(COUNTBLANK(VO35:WQ35)&gt;0, "", SUM(WA35:WL35))</f>
        <v>10</v>
      </c>
      <c r="WU35" s="3">
        <f>IF(COUNTBLANK(VO35:WQ35)&gt;0, "", SUM(WK35:WL35))</f>
        <v>2</v>
      </c>
      <c r="WV35" s="3">
        <f>IF(COUNTA(VO35:WQ35)=0, "", IF(AND(OR(VO35=1, VP35=1), OR(VQ35&gt;=1, VR35&gt;=1, VS35&gt;=1, VT35&gt;=1, VU35&gt;=1), OR(VV35&gt;=1, VW35&gt;=1), COUNTIF(VX35:WD35, "&gt;=1")&gt;=2, COUNTIF(WE35:WJ35, "&gt;=1")&gt;=2, OR(WN35=1, WN35=2), OR(WO35&gt;=1, WP35&gt;=1), WQ35&lt;1), 1, 0))</f>
        <v>0</v>
      </c>
      <c r="WW35" s="3">
        <f>IF(COUNTBLANK(VO35:WQ35)&gt;0, "", SUM(VQ35:VU35))</f>
        <v>0</v>
      </c>
      <c r="WX35" s="3">
        <f>IF(COUNTBLANK(VO35:WQ35)&gt;0, "", SUM(VV35:VW35))</f>
        <v>0</v>
      </c>
      <c r="WY35" s="3">
        <f>IF(COUNTBLANK(VO35:WQ35)&gt;0, "", SUM(VX35:WD35))</f>
        <v>0</v>
      </c>
      <c r="WZ35" s="3">
        <f>IF(COUNTBLANK(VO35:WQ35)&gt;0, "", SUM(WE35:WJ35))</f>
        <v>8</v>
      </c>
      <c r="XA35" s="2" t="s">
        <v>589</v>
      </c>
      <c r="XB35" s="3">
        <v>0</v>
      </c>
      <c r="XC35" s="3">
        <v>1</v>
      </c>
      <c r="XD35" s="3">
        <v>0</v>
      </c>
      <c r="XE35" s="3">
        <v>1</v>
      </c>
      <c r="XF35" s="3">
        <v>1</v>
      </c>
      <c r="XG35" s="3">
        <v>0</v>
      </c>
      <c r="XH35" s="3">
        <v>0</v>
      </c>
      <c r="XI35" s="3">
        <v>0</v>
      </c>
      <c r="XJ35" s="3">
        <v>0</v>
      </c>
      <c r="XK35" s="3">
        <v>0</v>
      </c>
      <c r="XL35" s="3">
        <f>IF(COUNTBLANK(XB35:XJ35)&gt;0, "", SUM(XB35:XJ35))</f>
        <v>3</v>
      </c>
      <c r="XM35" s="2" t="s">
        <v>589</v>
      </c>
      <c r="XN35" s="3">
        <v>1</v>
      </c>
      <c r="XO35" s="3">
        <v>0</v>
      </c>
      <c r="XP35" s="3">
        <v>1</v>
      </c>
      <c r="XQ35" s="3">
        <v>0</v>
      </c>
      <c r="XR35" s="3">
        <v>0</v>
      </c>
      <c r="XS35" s="3">
        <v>0</v>
      </c>
      <c r="XT35" s="3">
        <v>0</v>
      </c>
      <c r="XU35" s="3">
        <f>IF(COUNTBLANK(XN35:XT35)&gt;0, "", SUM(XN35:XT35))</f>
        <v>2</v>
      </c>
      <c r="XV35" s="2" t="s">
        <v>589</v>
      </c>
      <c r="XW35" s="3">
        <v>4</v>
      </c>
      <c r="XX35" s="3">
        <v>5</v>
      </c>
      <c r="XY35" s="3">
        <v>5</v>
      </c>
      <c r="XZ35" s="5">
        <v>5</v>
      </c>
      <c r="YA35" s="5">
        <v>5</v>
      </c>
      <c r="YB35" s="5">
        <v>5</v>
      </c>
      <c r="YC35" s="5">
        <v>5</v>
      </c>
      <c r="YD35" s="5">
        <v>5</v>
      </c>
      <c r="YE35" s="5">
        <v>1</v>
      </c>
      <c r="YF35" s="5">
        <v>5</v>
      </c>
      <c r="YG35" s="5">
        <v>2</v>
      </c>
      <c r="YH35" s="5">
        <v>1</v>
      </c>
      <c r="YI35" s="5">
        <v>5</v>
      </c>
      <c r="YJ35" s="5">
        <v>1</v>
      </c>
      <c r="YK35" s="5">
        <v>3.6</v>
      </c>
      <c r="YL35" s="5">
        <v>3.6</v>
      </c>
      <c r="YM35" s="5">
        <v>3.6</v>
      </c>
      <c r="YN35" s="5">
        <v>5</v>
      </c>
      <c r="YO35" s="5">
        <v>5</v>
      </c>
      <c r="YP35" s="5">
        <f>IF(COUNTBLANK(XW35:YO35)&gt;0, "", SUM(XW35:YO35))</f>
        <v>74.8</v>
      </c>
      <c r="YQ35" s="5">
        <f>IF(COUNTBLANK(XW35:YO35)&gt;0, "", SUM(XY35,XZ35,YA35,YB35,YC35,YF35,YJ35,YN35,YO35))</f>
        <v>41</v>
      </c>
      <c r="YR35" s="5">
        <f>IF(COUNTBLANK(XW35:YO35)&gt;0, "", SUM(XW35,XX35,YK35,YL35,YM35))</f>
        <v>19.8</v>
      </c>
      <c r="YS35" s="5">
        <f>IF(COUNTBLANK(XW35:YO35)&gt;0, "", SUM(YD35,YE35,YG35,YH35,YI35))</f>
        <v>14</v>
      </c>
      <c r="YT35" s="2">
        <v>45362</v>
      </c>
      <c r="YU35" s="3">
        <v>10</v>
      </c>
      <c r="YV35" s="3">
        <v>10</v>
      </c>
      <c r="YW35" s="3">
        <v>0</v>
      </c>
      <c r="YX35" s="3">
        <v>0</v>
      </c>
      <c r="YY35" s="3">
        <v>0</v>
      </c>
      <c r="YZ35" s="3">
        <v>0</v>
      </c>
      <c r="ZA35" s="3">
        <v>10</v>
      </c>
      <c r="ZB35" s="3">
        <v>0</v>
      </c>
      <c r="ZC35" s="3">
        <v>0</v>
      </c>
      <c r="ZD35" s="3">
        <v>0</v>
      </c>
      <c r="ZE35" s="3">
        <v>0</v>
      </c>
      <c r="ZF35" s="3">
        <v>0</v>
      </c>
      <c r="ZG35" s="3">
        <v>0</v>
      </c>
      <c r="ZH35" s="3">
        <v>20</v>
      </c>
      <c r="ZI35" s="3">
        <v>0</v>
      </c>
      <c r="ZJ35" s="3">
        <v>0</v>
      </c>
      <c r="ZK35" s="3">
        <v>0</v>
      </c>
      <c r="ZL35" s="3">
        <v>0</v>
      </c>
      <c r="ZM35" s="3">
        <v>0</v>
      </c>
      <c r="ZN35" s="3">
        <v>10</v>
      </c>
      <c r="ZO35" s="3">
        <v>0</v>
      </c>
      <c r="ZP35" s="3">
        <v>0</v>
      </c>
      <c r="ZQ35" s="3">
        <v>40</v>
      </c>
      <c r="ZR35" s="3">
        <v>10</v>
      </c>
      <c r="ZS35" s="3">
        <v>0</v>
      </c>
      <c r="ZT35" s="3">
        <v>0</v>
      </c>
      <c r="ZU35" s="3">
        <v>0</v>
      </c>
      <c r="ZV35" s="3">
        <v>0</v>
      </c>
      <c r="ZW35" s="26">
        <f>IF(COUNTBLANK(YU35:ZV35)&gt;0, "", AVERAGE(YU35:ZV35))</f>
        <v>3.9285714285714284</v>
      </c>
      <c r="ZX35" s="26">
        <f>IF(COUNTA(YU35:ZV35)=0, "", AVERAGE(YV35,ZH35,ZI35,ZJ35,ZK35,ZL35,ZN35,ZP35,ZQ35))</f>
        <v>8.8888888888888893</v>
      </c>
      <c r="ZY35" s="26">
        <f>IF(COUNTA(YU35:ZV35)=0, "", AVERAGE(YW35,YX35,YY35,YZ35,ZB35,ZD35,ZS35,ZT35))</f>
        <v>0</v>
      </c>
      <c r="ZZ35" s="26">
        <f>IF(COUNTA(YU35:ZV35)=0, "", AVERAGE(ZA35,ZE35,ZF35,ZG35,ZU35,ZV35))</f>
        <v>1.6666666666666667</v>
      </c>
      <c r="AAA35" s="2" t="s">
        <v>589</v>
      </c>
      <c r="AAB35" s="3">
        <v>1</v>
      </c>
      <c r="AAC35" s="3">
        <v>1</v>
      </c>
      <c r="AAD35" s="3">
        <v>1</v>
      </c>
      <c r="AAE35" s="3">
        <v>1</v>
      </c>
      <c r="AAF35" s="3">
        <v>1</v>
      </c>
      <c r="AAG35" s="3">
        <v>1</v>
      </c>
      <c r="AAH35" s="3">
        <v>1</v>
      </c>
      <c r="AAI35" s="3">
        <v>1</v>
      </c>
      <c r="AAJ35" s="3">
        <v>1</v>
      </c>
      <c r="AAK35" s="3">
        <v>4</v>
      </c>
      <c r="AAL35" s="3">
        <v>1</v>
      </c>
      <c r="AAM35" s="3">
        <v>1</v>
      </c>
      <c r="AAN35" s="3">
        <v>1</v>
      </c>
      <c r="AAO35" s="3">
        <v>1</v>
      </c>
      <c r="AAP35" s="3">
        <v>1</v>
      </c>
      <c r="AAQ35" s="3">
        <v>5</v>
      </c>
      <c r="AAR35" s="3">
        <v>1</v>
      </c>
      <c r="AAS35" s="3">
        <v>1</v>
      </c>
      <c r="AAT35" s="3">
        <v>1</v>
      </c>
      <c r="AAU35" s="3">
        <v>1</v>
      </c>
      <c r="AAV35" s="3">
        <v>1</v>
      </c>
      <c r="AAW35" s="3">
        <v>5</v>
      </c>
      <c r="AAX35" s="3">
        <v>1</v>
      </c>
      <c r="AAY35" s="3">
        <v>1</v>
      </c>
      <c r="AAZ35" s="3">
        <v>1</v>
      </c>
      <c r="ABA35" s="3">
        <v>1</v>
      </c>
      <c r="ABB35" s="3">
        <v>1</v>
      </c>
      <c r="ABC35" s="3">
        <v>1</v>
      </c>
      <c r="ABD35" s="3">
        <v>1</v>
      </c>
      <c r="ABE35" s="3">
        <v>1</v>
      </c>
      <c r="ABF35" s="3">
        <f>IF(SUM(AAB35:AAJ35,AAL35:AAP35,AAR35:AAV35,AAX35:ABC35)=0, "", SUM(AAB35:AAJ35,AAL35:AAP35,AAR35:AAV35,AAX35:ABC35))</f>
        <v>25</v>
      </c>
      <c r="ABG35" s="3">
        <f>IF(SUM(ABJ35, ABK35, ABL35, ABM35, ABN35)=0, "", IF(OR(ABJ35&gt;=8, ABK35&gt;=10, ABL35&gt;=13, ABM35&gt;=10, ABN35&gt;=15), 1, 0))</f>
        <v>0</v>
      </c>
      <c r="ABH35" s="3">
        <f>IF(SUM(AAB35:AAC35,AAE35,AAF35,AAG35,AAH35,AAN35,AAT35,ABA35,ABC35)=0, "", SUM(AAB35:AAC35,AAE35,AAF35,AAG35,AAH35,AAN35,AAT35,ABA35,ABC35))</f>
        <v>10</v>
      </c>
      <c r="ABI35" s="3">
        <f>IF(SUM(AAD35,AAI35:AAJ35,AAL35:AAM35,AAO35:AAP35,AAR35:AAS35,AAU35:AAV35,AAX35:AAZ35,ABB35)=0, "", SUM(AAD35,AAI35:AAJ35,AAL35:AAM35,AAO35:AAP35,AAR35:AAS35,AAU35:AAV35,AAX35:AAZ35,ABB35))</f>
        <v>15</v>
      </c>
      <c r="ABJ35" s="3">
        <f>IF(SUM(AAU35:AAV35,AAX35:AAY35,ABB35)=0, "", SUM(AAU35:AAV35,AAX35:AAY35,ABB35))</f>
        <v>5</v>
      </c>
      <c r="ABK35" s="3">
        <f>IF(SUM(AAJ35,AAL35:AAM35,AAP35,AAR35)=0, "", SUM(AAJ35,AAL35:AAM35,AAP35,AAR35))</f>
        <v>5</v>
      </c>
      <c r="ABL35" s="3">
        <f>IF(SUM(AAD35,AAI35,AAO35,AAS35,AAZ35)=0, "", SUM(AAD35,AAI35,AAO35,AAS35,AAZ35))</f>
        <v>5</v>
      </c>
      <c r="ABM35" s="3">
        <f>IF(SUM(AAB35:AAC35,AAE35,AAG35,ABA35)=0, "", SUM(AAB35:AAC35,AAE35,AAG35,ABA35))</f>
        <v>5</v>
      </c>
      <c r="ABN35" s="3">
        <f>IF(SUM(AAF35,AAH35,AAN35,AAT35,ABC35)=0, "", SUM(AAF35,AAH35,AAN35,AAT35,ABC35))</f>
        <v>5</v>
      </c>
      <c r="ABO35" s="3">
        <f>IF(ABJ35="", "", IF(ABJ35&gt;=8, 1, 0))</f>
        <v>0</v>
      </c>
      <c r="ABP35" s="3">
        <f>IF(ABK35="", "", IF(ABK35&gt;=10, 1, 0))</f>
        <v>0</v>
      </c>
      <c r="ABQ35" s="3">
        <f>IF(ABL35="", "", IF(ABL35&gt;=13, 1, 0))</f>
        <v>0</v>
      </c>
      <c r="ABR35" s="3">
        <f>IF(ABM35="", "", IF(ABM35&gt;=10, 1, 0))</f>
        <v>0</v>
      </c>
      <c r="ABS35" s="3">
        <f>IF(ABN35="", "", IF(ABN35&gt;=15, 1, 0))</f>
        <v>0</v>
      </c>
      <c r="ABT35" s="3">
        <f>IF(AND(AAK35="", AAQ35="", AAW35=""), "", IF(AAK35=5,1,0) + IF(AAQ35=5,1,0) + IF(AAW35=5,1,0))</f>
        <v>2</v>
      </c>
      <c r="ABU35" s="2" t="s">
        <v>589</v>
      </c>
      <c r="ABV35" s="3">
        <v>1</v>
      </c>
      <c r="ABW35" s="3">
        <v>1</v>
      </c>
      <c r="ABX35" s="3">
        <v>2</v>
      </c>
      <c r="ABY35" s="3">
        <v>2</v>
      </c>
      <c r="ABZ35" s="3">
        <v>1</v>
      </c>
      <c r="ACA35" s="3">
        <v>1</v>
      </c>
      <c r="ACB35" s="3">
        <v>2</v>
      </c>
      <c r="ACC35" s="3">
        <v>1</v>
      </c>
      <c r="ACD35" s="3">
        <v>2</v>
      </c>
      <c r="ACE35" s="3">
        <v>1</v>
      </c>
      <c r="ACF35" s="3">
        <v>3</v>
      </c>
      <c r="ACG35" s="3">
        <v>2</v>
      </c>
      <c r="ACH35" s="3">
        <v>3</v>
      </c>
      <c r="ACI35" s="3">
        <v>1</v>
      </c>
      <c r="ACJ35" s="3">
        <v>1</v>
      </c>
      <c r="ACK35" s="3">
        <v>1</v>
      </c>
      <c r="ACL35" s="3">
        <v>2</v>
      </c>
      <c r="ACM35" s="3">
        <v>1</v>
      </c>
      <c r="ACN35" s="3">
        <v>1</v>
      </c>
      <c r="ACO35" s="3">
        <v>1</v>
      </c>
      <c r="ACP35" s="3">
        <v>1</v>
      </c>
      <c r="ACQ35" s="3">
        <v>1</v>
      </c>
      <c r="ACR35" s="3">
        <v>2</v>
      </c>
      <c r="ACS35" s="3">
        <v>1</v>
      </c>
      <c r="ACT35" s="3">
        <v>2</v>
      </c>
      <c r="ACU35" s="3">
        <v>1</v>
      </c>
      <c r="ACV35" s="3">
        <v>1</v>
      </c>
      <c r="ACW35" s="3">
        <v>1</v>
      </c>
      <c r="ACX35" s="3">
        <v>2</v>
      </c>
      <c r="ACY35" s="3">
        <v>1</v>
      </c>
      <c r="ACZ35" s="3">
        <v>2</v>
      </c>
      <c r="ADA35" s="3">
        <v>1</v>
      </c>
      <c r="ADB35" s="3">
        <v>3</v>
      </c>
      <c r="ADC35" s="3">
        <v>2</v>
      </c>
      <c r="ADD35" s="3">
        <v>3</v>
      </c>
      <c r="ADE35" s="3">
        <v>3</v>
      </c>
      <c r="ADF35" s="5">
        <f>IF(COUNTA(ABV35:ADE35)=0, "", SUM(ABV35:ADE35))</f>
        <v>57</v>
      </c>
      <c r="ADG35" s="5">
        <f>IF(COUNTA(ABV35:ADE35)=0, "", SUM(ACF35,ACG35,ACP35,ACR35,ACT35,ACX35))</f>
        <v>12</v>
      </c>
      <c r="ADH35" s="5">
        <f>IF(COUNTA(ABV35:ADE35)=0, "", SUM(ACH35,ACM35,ACO35,ACU35,ADB35))</f>
        <v>9</v>
      </c>
      <c r="ADI35" s="5">
        <f>IF(COUNTA(ABV35:ADE35)=0, "", SUM(ABX35,ACI35,ACN35,ACS35,ACV35,ADA35))</f>
        <v>7</v>
      </c>
      <c r="ADJ35" s="5">
        <f>IF(COUNTA(ABV35:ADE35)=0, "", SUM(ABW35,ACA35,ACC35,ACE35,ACL35,ADC35))</f>
        <v>8</v>
      </c>
      <c r="ADK35" s="5">
        <f>IF(COUNTA(ABV35:ADE35)=0, "", SUM(ACJ35,ACK35,ACQ35,ACW35,ACY35,ACZ35,ADD35,ADE35))</f>
        <v>13</v>
      </c>
      <c r="ADL35" s="5">
        <f>IF(COUNTA(ABV35:ADE35)=0, "", SUM(ABV35,ABY35,ABZ35,ACB35,ACD35))</f>
        <v>8</v>
      </c>
      <c r="ADM35" s="2" t="s">
        <v>589</v>
      </c>
      <c r="ADN35" s="3">
        <v>3</v>
      </c>
      <c r="ADO35" s="3">
        <v>2</v>
      </c>
      <c r="ADP35" s="3">
        <v>2</v>
      </c>
      <c r="ADQ35" s="3">
        <v>2</v>
      </c>
      <c r="ADR35" s="3">
        <v>2</v>
      </c>
      <c r="ADS35" s="3">
        <v>1</v>
      </c>
      <c r="ADT35" s="3">
        <v>1</v>
      </c>
      <c r="ADU35" s="3">
        <v>3</v>
      </c>
      <c r="ADV35" s="3">
        <v>3</v>
      </c>
      <c r="ADW35" s="3">
        <v>2</v>
      </c>
      <c r="ADX35" s="3">
        <v>1</v>
      </c>
      <c r="ADY35" s="3">
        <v>2</v>
      </c>
      <c r="ADZ35" s="3">
        <v>2</v>
      </c>
      <c r="AEA35" s="3">
        <v>4</v>
      </c>
      <c r="AEB35" s="3">
        <v>1</v>
      </c>
      <c r="AEC35" s="3">
        <v>2</v>
      </c>
      <c r="AED35" s="3">
        <v>2</v>
      </c>
      <c r="AEE35" s="3">
        <v>2</v>
      </c>
      <c r="AEF35" s="3">
        <v>2</v>
      </c>
      <c r="AEG35" s="3">
        <v>2</v>
      </c>
      <c r="AEH35" s="3">
        <f>IF(COUNTA(ADN35:AEG35)=0, "", SUM(ADN35:AEG35))</f>
        <v>41</v>
      </c>
      <c r="AEJ35" s="2">
        <v>45296</v>
      </c>
      <c r="AEQ35" s="2">
        <v>45257</v>
      </c>
      <c r="AER35" s="3">
        <v>3</v>
      </c>
      <c r="AES35" s="3">
        <v>3</v>
      </c>
      <c r="AET35" s="3">
        <v>2</v>
      </c>
      <c r="AEU35" s="3">
        <v>0</v>
      </c>
      <c r="AEV35" s="3">
        <v>0</v>
      </c>
      <c r="AEW35" s="3">
        <v>1</v>
      </c>
      <c r="AEX35" s="3">
        <v>0</v>
      </c>
      <c r="AEY35" s="3">
        <v>0</v>
      </c>
      <c r="AEZ35" s="3">
        <v>0</v>
      </c>
      <c r="AFA35" s="3">
        <v>3</v>
      </c>
      <c r="AFB35" s="3">
        <v>0</v>
      </c>
      <c r="AFC35" s="3">
        <v>0</v>
      </c>
      <c r="AFD35" s="3">
        <v>0</v>
      </c>
      <c r="AFE35" s="3">
        <v>0</v>
      </c>
      <c r="AFF35" s="3">
        <v>0</v>
      </c>
      <c r="AFG35" s="3">
        <v>0</v>
      </c>
      <c r="AFH35" s="3">
        <v>0</v>
      </c>
      <c r="AFI35" s="3">
        <v>0</v>
      </c>
      <c r="AFJ35" s="3">
        <v>0</v>
      </c>
      <c r="AFK35" s="3">
        <v>0</v>
      </c>
      <c r="AFL35" s="3">
        <v>0</v>
      </c>
      <c r="AFM35" s="3">
        <v>0</v>
      </c>
      <c r="AFN35" s="3">
        <v>0</v>
      </c>
      <c r="AFO35" s="3">
        <v>4</v>
      </c>
      <c r="AFP35" s="3">
        <v>0</v>
      </c>
      <c r="AFQ35" s="3">
        <v>0</v>
      </c>
      <c r="AFR35" s="3">
        <v>2</v>
      </c>
      <c r="AFS35" s="3">
        <v>1</v>
      </c>
      <c r="AFT35" s="3">
        <v>0</v>
      </c>
      <c r="AFU35" s="3">
        <v>0</v>
      </c>
      <c r="AFV35" s="3">
        <v>2</v>
      </c>
      <c r="AFW35" s="3">
        <f>IF(COUNTA(AER35:AFU35)=0, "", SUM(AER35:AFU35))</f>
        <v>19</v>
      </c>
      <c r="AGI35"/>
      <c r="AHC35"/>
      <c r="AHT35" s="3" t="str">
        <f>IF(COUNTBLANK(AHJ35:AHS35)&gt;0, "", SUM(AHJ35:AHS35))</f>
        <v/>
      </c>
      <c r="AHU35" s="3" t="str">
        <f>IF(COUNTBLANK(AHJ35:AHS35)&gt;0, "", SUM(AHN35,AHS35))</f>
        <v/>
      </c>
      <c r="AHV35" s="3" t="str">
        <f>IF(COUNTBLANK(AHJ35:AHS35)&gt;0, "", SUM(AHL35,AHO35))</f>
        <v/>
      </c>
      <c r="AHW35" s="3" t="str">
        <f>IF(COUNTBLANK(AHJ35:AHS35)&gt;0, "", SUM(AHP35,AHR35))</f>
        <v/>
      </c>
      <c r="AHX35" s="3" t="str">
        <f>IF(COUNTBLANK(AHJ35:AHS35)&gt;0, "", SUM(AHM35,AHQ35))</f>
        <v/>
      </c>
      <c r="AHY35" s="3" t="str">
        <f>IF(COUNTBLANK(AHJ35:AHS35)&gt;0, "", SUM(AHJ35:AHK35))</f>
        <v/>
      </c>
      <c r="AIU35" s="3" t="s">
        <v>1625</v>
      </c>
      <c r="AIV35" s="3" t="s">
        <v>1625</v>
      </c>
      <c r="AIW35" s="3" t="s">
        <v>1625</v>
      </c>
      <c r="AJI35" s="3" t="str">
        <f>IF(COUNTBLANK(AIY35:AJG35)&gt;0, "", SUM(AIY35:AJG35))</f>
        <v/>
      </c>
      <c r="AJR35" s="3" t="str">
        <f>IF(COUNTBLANK(AJK35:AJQ35)&gt;0, "", SUM(AJK35:AJQ35))</f>
        <v/>
      </c>
    </row>
    <row r="36" spans="1:954" ht="15" customHeight="1" x14ac:dyDescent="0.3">
      <c r="A36" s="3">
        <v>308358</v>
      </c>
      <c r="B36" s="3" t="s">
        <v>2027</v>
      </c>
      <c r="C36" s="2">
        <v>44691</v>
      </c>
      <c r="D36" s="3">
        <v>0</v>
      </c>
      <c r="E36" s="3">
        <v>1</v>
      </c>
      <c r="F36" s="3">
        <v>0</v>
      </c>
      <c r="G36" s="3">
        <v>0</v>
      </c>
      <c r="H36" s="3">
        <v>0</v>
      </c>
      <c r="I36" s="3">
        <v>0</v>
      </c>
      <c r="J36" s="3">
        <v>0</v>
      </c>
      <c r="K36" s="3">
        <v>0</v>
      </c>
      <c r="L36" s="3">
        <v>0</v>
      </c>
      <c r="M36" s="3">
        <v>0</v>
      </c>
      <c r="N36" s="3">
        <v>0</v>
      </c>
      <c r="O36" s="3">
        <v>0</v>
      </c>
      <c r="P36" s="3">
        <v>0</v>
      </c>
      <c r="Q36" s="3">
        <v>0</v>
      </c>
      <c r="R36" s="3">
        <v>0</v>
      </c>
      <c r="S36" s="3">
        <v>0</v>
      </c>
      <c r="T36" s="3">
        <v>0</v>
      </c>
      <c r="U36" s="3">
        <v>0</v>
      </c>
      <c r="V36" s="3">
        <f>IF(COUNTA(D36,F36,H36,J36,L36,N36,P36,R36,T36)=0, "", IF(OR(D36=1,F36=1,H36=1,J36=1,L36=1,N36=1,P36=1,R36=1,T36=1), 1, 0))</f>
        <v>0</v>
      </c>
      <c r="W36" s="3">
        <f>IF(COUNTA(E36,G36,I36,K36,M36,O36,Q36,S36,U36)=0, "", IF(OR(E36=1,G36=1,I36=1,K36=1,M36=1,O36=1,Q36=1,S36=1,U36=1), 1, 0))</f>
        <v>1</v>
      </c>
      <c r="X36" s="3">
        <v>0</v>
      </c>
      <c r="Y36" s="3">
        <v>1</v>
      </c>
      <c r="Z36" s="3">
        <v>1</v>
      </c>
      <c r="AA36" s="3">
        <v>1</v>
      </c>
      <c r="AB36" s="3">
        <f>IF(AG36&lt;&gt;"", 1, 0)</f>
        <v>1</v>
      </c>
      <c r="AC36" s="3">
        <f>IF(AH36&lt;&gt;"", 1, 0)</f>
        <v>0</v>
      </c>
      <c r="AD36" s="3">
        <v>0</v>
      </c>
      <c r="AE36" s="7" t="s">
        <v>617</v>
      </c>
      <c r="AF36" s="2">
        <v>45265</v>
      </c>
      <c r="AG36" s="8" t="s">
        <v>1668</v>
      </c>
      <c r="AJ36" s="3">
        <f>IF(OR(ISBLANK(AE36), ISBLANK(AG36)), "", AG36 - AE36)</f>
        <v>-5</v>
      </c>
      <c r="AK36" s="9">
        <v>44924</v>
      </c>
      <c r="AL36" s="3">
        <f>IF(OR(ISBLANK(AG36), ISBLANK(AK36)), "", AK36 - AG36)</f>
        <v>220</v>
      </c>
      <c r="AM36" s="2">
        <v>45197</v>
      </c>
      <c r="AN36" s="10">
        <f>IF(OR(ISBLANK(AM36), ISBLANK(AF36)), "", AF36 - AM36)</f>
        <v>68</v>
      </c>
      <c r="AO36" s="2">
        <v>44709</v>
      </c>
      <c r="AP36" s="2">
        <v>33730</v>
      </c>
      <c r="AQ36" s="3">
        <f>IF(OR(ISBLANK(AO36), ISBLANK(AP36)), "", DATEDIF(AP36, AO36, "Y"))</f>
        <v>30</v>
      </c>
      <c r="AR36" t="s">
        <v>0</v>
      </c>
      <c r="AS36">
        <f>IF(ISBLANK(AR36), "", IF(AR36="ישראל", 1, 2))</f>
        <v>1</v>
      </c>
      <c r="AT36" t="s">
        <v>0</v>
      </c>
      <c r="AU36" t="s">
        <v>0</v>
      </c>
      <c r="AW36" s="3">
        <v>1</v>
      </c>
      <c r="AX36" s="3">
        <v>3</v>
      </c>
      <c r="AY36" s="3">
        <v>17</v>
      </c>
      <c r="AZ36" s="3">
        <f>IF(ISBLANK(AY36), "", IF(AY36&lt;=8, 1, IF(AY36&lt;=12, 2, 3)))</f>
        <v>3</v>
      </c>
      <c r="BA36" s="3">
        <v>15</v>
      </c>
      <c r="BB36" s="3">
        <f>IF(ISBLANK(BA36), "", IF(BA36&lt;=8, 1, IF(BA36&lt;=12, 2, 3)))</f>
        <v>3</v>
      </c>
      <c r="BC36" t="s">
        <v>335</v>
      </c>
      <c r="BD36" t="s">
        <v>616</v>
      </c>
      <c r="BE36" s="3">
        <v>2</v>
      </c>
      <c r="BG36" s="3">
        <v>4</v>
      </c>
      <c r="BH36" s="2" t="s">
        <v>617</v>
      </c>
      <c r="BI36" s="3">
        <v>1</v>
      </c>
      <c r="BJ36" s="3">
        <v>2</v>
      </c>
      <c r="BK36" s="3">
        <v>1</v>
      </c>
      <c r="BL36" s="3">
        <v>1</v>
      </c>
      <c r="BM36" s="3">
        <v>3</v>
      </c>
      <c r="BN36" s="3">
        <v>2</v>
      </c>
      <c r="BO36" s="3">
        <v>3</v>
      </c>
      <c r="BP36" s="3">
        <v>1</v>
      </c>
      <c r="BQ36" s="3">
        <v>1</v>
      </c>
      <c r="BR36" s="3">
        <v>1</v>
      </c>
      <c r="BS36" s="3">
        <v>1</v>
      </c>
      <c r="BT36" s="3">
        <v>1</v>
      </c>
      <c r="BU36" s="3">
        <v>2</v>
      </c>
      <c r="BV36" s="3">
        <v>3</v>
      </c>
      <c r="BW36" s="3">
        <v>1</v>
      </c>
      <c r="BX36" s="3">
        <v>2</v>
      </c>
      <c r="BY36" s="3">
        <v>1</v>
      </c>
      <c r="BZ36" s="3">
        <v>1</v>
      </c>
      <c r="CA36" s="3">
        <v>3</v>
      </c>
      <c r="CB36" s="3">
        <v>1</v>
      </c>
      <c r="CC36" s="3">
        <v>1</v>
      </c>
      <c r="CD36" s="3">
        <v>2</v>
      </c>
      <c r="CE36" s="3">
        <v>1</v>
      </c>
      <c r="CF36" s="3">
        <v>1</v>
      </c>
      <c r="CG36" s="3">
        <v>1</v>
      </c>
      <c r="CH36" s="3">
        <v>1</v>
      </c>
      <c r="CI36" s="3">
        <v>1</v>
      </c>
      <c r="CJ36" s="3">
        <v>3</v>
      </c>
      <c r="CK36" s="3">
        <v>1</v>
      </c>
      <c r="CL36" s="3">
        <v>2</v>
      </c>
      <c r="CM36" s="3">
        <f>IF(SUM(BI36:BQ36,BS36:BW36,BY36:CC36,CE36:CJ36)=0, "", SUM(BI36:BQ36,BS36:BW36,BY36:CC36,CE36:CJ36))</f>
        <v>38</v>
      </c>
      <c r="CN36" s="3">
        <f>IF(SUM(CQ36, CR36, CS36, CT36, CU36)=0, "", IF(OR(CQ36&gt;=8, CR36&gt;=10, CS36&gt;=13, CT36&gt;=10, CU36&gt;=15), 1, 0))</f>
        <v>0</v>
      </c>
      <c r="CO36" s="3">
        <f>IF(SUM(BI36:BJ36,BL36,BM36,BN36,BO36,BU36,CA36,CH36,CJ36)=0, "", SUM(BI36:BJ36,BL36,BM36,BN36,BO36,BU36,CA36,CH36,CJ36))</f>
        <v>21</v>
      </c>
      <c r="CP36" s="3">
        <f>IF(SUM(BK36,BP36:BQ36,BS36:BT36,BV36:BW36,BY36:BZ36,CB36:CC36,CE36:CG36,CI36)=0, "", SUM(BK36,BP36:BQ36,BS36:BT36,BV36:BW36,BY36:BZ36,CB36:CC36,CE36:CG36,CI36))</f>
        <v>17</v>
      </c>
      <c r="CQ36" s="3">
        <f>IF(SUM(CB36:CC36,CE36:CF36,CI36)=0, "", SUM(CB36:CC36,CE36:CF36,CI36))</f>
        <v>5</v>
      </c>
      <c r="CR36" s="3">
        <f>IF(SUM(BQ36,BS36:BT36,BW36,BY36)=0, "", SUM(BQ36,BS36:BT36,BW36,BY36))</f>
        <v>5</v>
      </c>
      <c r="CS36" s="3">
        <f>IF(SUM(BK36,BP36,BV36,BZ36,CG36)=0, "", SUM(BK36,BP36,BV36,BZ36,CG36))</f>
        <v>7</v>
      </c>
      <c r="CT36" s="3">
        <f>IF(SUM(BI36:BJ36,BL36,BN36,CH36)=0, "", SUM(BI36:BJ36,BL36,BN36,CH36))</f>
        <v>7</v>
      </c>
      <c r="CU36" s="3">
        <f>IF(SUM(BM36,BO36,BU36,CA36,CJ36)=0, "", SUM(BM36,BO36,BU36,CA36,CJ36))</f>
        <v>14</v>
      </c>
      <c r="CV36" s="3">
        <f>IF(CQ36="", "", IF(CQ36&gt;=8, 1, 0))</f>
        <v>0</v>
      </c>
      <c r="CW36" s="3">
        <f>IF(CR36="", "", IF(CR36&gt;=10, 1, 0))</f>
        <v>0</v>
      </c>
      <c r="CX36" s="3">
        <f>IF(CS36="", "", IF(CS36&gt;=13, 1, 0))</f>
        <v>0</v>
      </c>
      <c r="CY36" s="3">
        <f>IF(CT36="", "", IF(CT36&gt;=10, 1, 0))</f>
        <v>0</v>
      </c>
      <c r="CZ36" s="3">
        <f>IF(CU36="", "", IF(CU36&gt;=15, 1, 0))</f>
        <v>0</v>
      </c>
      <c r="DA36" s="3">
        <f>IF(AND(BR36="", BX36="", CD36=""), "", IF(BR36=5,1,0) + IF(BX36=5,1,0) + IF(CD36=5,1,0))</f>
        <v>0</v>
      </c>
      <c r="DB36" s="2" t="s">
        <v>617</v>
      </c>
      <c r="DC36" s="5">
        <v>0</v>
      </c>
      <c r="DE36" s="5">
        <v>0</v>
      </c>
      <c r="DG36" s="5">
        <v>0</v>
      </c>
      <c r="DI36" s="5">
        <v>0</v>
      </c>
      <c r="DK36" s="5">
        <v>0</v>
      </c>
      <c r="DM36" s="5">
        <v>0</v>
      </c>
      <c r="DO36" s="5">
        <v>0</v>
      </c>
      <c r="DQ36" s="5">
        <v>0</v>
      </c>
      <c r="DS36" s="5">
        <v>5</v>
      </c>
      <c r="DT36" s="6">
        <v>7</v>
      </c>
      <c r="DU36" s="5">
        <v>0</v>
      </c>
      <c r="DW36" s="5">
        <v>0</v>
      </c>
      <c r="DY36" s="5">
        <v>0</v>
      </c>
      <c r="EA36" s="5">
        <v>0</v>
      </c>
      <c r="EC36" s="5">
        <v>2</v>
      </c>
      <c r="ED36" s="6">
        <v>29</v>
      </c>
      <c r="EE36" s="5">
        <v>0</v>
      </c>
      <c r="EG36" s="5">
        <v>0</v>
      </c>
      <c r="EI36" s="5">
        <v>0</v>
      </c>
      <c r="EK36" s="3">
        <v>1</v>
      </c>
      <c r="EL36" s="3">
        <v>1</v>
      </c>
      <c r="EM36" s="3">
        <v>0</v>
      </c>
      <c r="EN36" s="2" t="s">
        <v>617</v>
      </c>
      <c r="EO36" s="3">
        <v>0</v>
      </c>
      <c r="EP36" s="3">
        <v>0</v>
      </c>
      <c r="EQ36" s="3">
        <v>0</v>
      </c>
      <c r="ER36" s="3">
        <v>0</v>
      </c>
      <c r="ES36" s="3">
        <v>0</v>
      </c>
      <c r="ET36" s="3">
        <v>0</v>
      </c>
      <c r="EU36" s="3">
        <v>0</v>
      </c>
      <c r="EV36" s="3">
        <v>0</v>
      </c>
      <c r="EW36" s="3">
        <v>0</v>
      </c>
      <c r="EX36" s="3">
        <v>0</v>
      </c>
      <c r="EY36" s="3">
        <v>0</v>
      </c>
      <c r="EZ36" s="3">
        <v>0</v>
      </c>
      <c r="FA36" s="3">
        <v>0</v>
      </c>
      <c r="FB36" s="3">
        <v>0</v>
      </c>
      <c r="FC36" s="3">
        <v>0</v>
      </c>
      <c r="FD36" s="3">
        <v>0</v>
      </c>
      <c r="FE36" s="3">
        <v>0</v>
      </c>
      <c r="FF36" s="3">
        <v>0</v>
      </c>
      <c r="FG36" s="3">
        <v>0</v>
      </c>
      <c r="FH36" s="3">
        <v>0</v>
      </c>
      <c r="FI36" s="3">
        <v>0</v>
      </c>
      <c r="FJ36" s="3">
        <v>0</v>
      </c>
      <c r="FK36" s="3">
        <v>0</v>
      </c>
      <c r="FL36" s="2" t="s">
        <v>617</v>
      </c>
      <c r="FM36" s="3">
        <v>4</v>
      </c>
      <c r="FN36" s="3">
        <v>4</v>
      </c>
      <c r="FO36" s="3">
        <v>4</v>
      </c>
      <c r="FP36" s="3">
        <v>4</v>
      </c>
      <c r="FQ36" s="3">
        <v>2</v>
      </c>
      <c r="FR36" s="3">
        <v>4</v>
      </c>
      <c r="FS36" s="4">
        <f>IF(COUNTBLANK(FM36:FR36)&gt;0, "", AVERAGE(FM36:FR36))</f>
        <v>3.6666666666666665</v>
      </c>
      <c r="FT36" s="2" t="s">
        <v>617</v>
      </c>
      <c r="FU36" s="3">
        <v>0</v>
      </c>
      <c r="FV36" s="3">
        <v>0</v>
      </c>
      <c r="FW36" s="3">
        <v>0</v>
      </c>
      <c r="FX36" s="3">
        <v>1</v>
      </c>
      <c r="FY36" s="3">
        <v>0</v>
      </c>
      <c r="FZ36" s="3">
        <v>0</v>
      </c>
      <c r="GA36" s="3">
        <v>0</v>
      </c>
      <c r="GB36" s="3">
        <v>0</v>
      </c>
      <c r="GC36" s="3">
        <v>0</v>
      </c>
      <c r="GE36" s="3">
        <f>IF(COUNTBLANK(FU36:GC36)&gt;0, "", SUM(FU36:GC36))</f>
        <v>1</v>
      </c>
      <c r="GF36" s="2" t="s">
        <v>617</v>
      </c>
      <c r="GG36" s="3">
        <v>0</v>
      </c>
      <c r="GH36" s="3">
        <v>0</v>
      </c>
      <c r="GI36" s="3">
        <v>1</v>
      </c>
      <c r="GJ36" s="3">
        <v>0</v>
      </c>
      <c r="GK36" s="3">
        <v>0</v>
      </c>
      <c r="GL36" s="3">
        <v>0</v>
      </c>
      <c r="GM36" s="3">
        <v>0</v>
      </c>
      <c r="GN36" s="3">
        <f>IF(COUNTBLANK(GG36:GM36)&gt;0, "", SUM(GG36:GM36))</f>
        <v>1</v>
      </c>
      <c r="GO36" s="2" t="s">
        <v>617</v>
      </c>
      <c r="GP36" s="3">
        <v>1</v>
      </c>
      <c r="GQ36" s="3">
        <v>5</v>
      </c>
      <c r="GR36" s="3">
        <v>5</v>
      </c>
      <c r="GS36" s="3">
        <v>5</v>
      </c>
      <c r="GT36" s="3">
        <v>5</v>
      </c>
      <c r="GU36" s="3">
        <v>5</v>
      </c>
      <c r="GV36" s="3">
        <v>5</v>
      </c>
      <c r="GW36" s="3">
        <v>4</v>
      </c>
      <c r="GX36" s="3">
        <v>5</v>
      </c>
      <c r="GY36" s="3">
        <v>5</v>
      </c>
      <c r="GZ36" s="3">
        <v>5</v>
      </c>
      <c r="HA36" s="3">
        <v>4</v>
      </c>
      <c r="HB36" s="3">
        <v>5</v>
      </c>
      <c r="HC36" s="3">
        <v>4</v>
      </c>
      <c r="HD36" s="3">
        <v>2</v>
      </c>
      <c r="HE36" s="3">
        <v>4</v>
      </c>
      <c r="HF36" s="3">
        <v>5</v>
      </c>
      <c r="HG36" s="3">
        <v>4</v>
      </c>
      <c r="HH36" s="3">
        <v>5</v>
      </c>
      <c r="HI36" s="3">
        <f>IF(COUNTBLANK(GQ36:HH36)&gt;0, "", SUM(GQ36:HH36))</f>
        <v>82</v>
      </c>
      <c r="HJ36" s="2" t="s">
        <v>617</v>
      </c>
      <c r="HK36" s="3">
        <v>3</v>
      </c>
      <c r="HL36" s="3">
        <v>1</v>
      </c>
      <c r="HM36" s="3">
        <v>2</v>
      </c>
      <c r="HN36" s="3">
        <v>2</v>
      </c>
      <c r="HO36" s="3">
        <v>2</v>
      </c>
      <c r="HP36" s="3">
        <v>2</v>
      </c>
      <c r="HQ36" s="3">
        <v>2</v>
      </c>
      <c r="HR36" s="3">
        <v>2</v>
      </c>
      <c r="HS36" s="3">
        <v>3</v>
      </c>
      <c r="HT36" s="3">
        <v>3</v>
      </c>
      <c r="HU36" s="3">
        <v>3</v>
      </c>
      <c r="HV36" s="3">
        <v>2</v>
      </c>
      <c r="HW36" s="3">
        <v>0</v>
      </c>
      <c r="HX36" s="3">
        <v>1</v>
      </c>
      <c r="HY36" s="3">
        <v>2</v>
      </c>
      <c r="HZ36" s="3">
        <v>0</v>
      </c>
      <c r="IA36" s="3">
        <v>2</v>
      </c>
      <c r="IB36" s="3">
        <v>3</v>
      </c>
      <c r="IC36" s="3">
        <v>3</v>
      </c>
      <c r="ID36" s="3">
        <v>0</v>
      </c>
      <c r="IE36" s="3">
        <v>0</v>
      </c>
      <c r="IF36" s="3">
        <v>1</v>
      </c>
      <c r="IG36" s="3">
        <v>0</v>
      </c>
      <c r="IH36" s="3">
        <v>1</v>
      </c>
      <c r="II36" s="3">
        <v>3</v>
      </c>
      <c r="IJ36" s="3">
        <f>IF(COUNTA(HK36:II36)=0, "", SUM(HK36,HL36,HN36,HO36,HP36,HU36,HV36,HX36,HZ36,IA36,IB36,IH36))</f>
        <v>22</v>
      </c>
      <c r="IK36" s="3">
        <f>IF(COUNTA(HK36:II36)=0, "", SUM(HM36,HQ36,HR36,HS36,HT36,HW36,HY36,IC36,ID36,IE36,IF36,IG36,II36))</f>
        <v>21</v>
      </c>
      <c r="IL36" s="3">
        <v>2</v>
      </c>
      <c r="IM36" s="3">
        <v>1</v>
      </c>
      <c r="IN36" s="3">
        <v>2</v>
      </c>
      <c r="IO36" s="3">
        <v>1</v>
      </c>
      <c r="IP36" s="3">
        <v>1</v>
      </c>
      <c r="IQ36" s="3">
        <v>2</v>
      </c>
      <c r="IR36" s="3">
        <v>1</v>
      </c>
      <c r="IS36" s="3">
        <v>3</v>
      </c>
      <c r="IT36" s="3">
        <v>1</v>
      </c>
      <c r="IU36" s="3">
        <v>0</v>
      </c>
      <c r="IV36" s="3">
        <v>3</v>
      </c>
      <c r="IW36" s="3">
        <v>2</v>
      </c>
      <c r="IX36" s="3">
        <v>0</v>
      </c>
      <c r="IY36" s="3">
        <v>2</v>
      </c>
      <c r="IZ36" s="3">
        <v>1</v>
      </c>
      <c r="JA36" s="3">
        <v>1</v>
      </c>
      <c r="JB36" s="3">
        <v>2</v>
      </c>
      <c r="JC36" s="3">
        <v>1</v>
      </c>
      <c r="JD36" s="3">
        <v>0</v>
      </c>
      <c r="JE36" s="3">
        <v>0</v>
      </c>
      <c r="JF36" s="3">
        <v>3</v>
      </c>
      <c r="JG36" s="3">
        <v>2</v>
      </c>
      <c r="JH36" s="3">
        <v>0</v>
      </c>
      <c r="JI36" s="3">
        <v>2</v>
      </c>
      <c r="JJ36" s="3">
        <v>3</v>
      </c>
      <c r="JK36" s="3">
        <f>IF(COUNTA(IL36:JJ36)=0, "", SUM(IL36,IM36,IO36,IP36,IQ36,IV36,IW36,IY36,JA36,JB36,JC36,JI36))</f>
        <v>20</v>
      </c>
      <c r="JL36" s="3">
        <f>IF(COUNTA(IL36:JJ36)=0, "", SUM(IN36,IR36,IS36,IT36,IU36,IX36,IZ36,JD36,JE36,JF36,JG36,JH36,JJ36))</f>
        <v>16</v>
      </c>
      <c r="JM36" s="2" t="s">
        <v>617</v>
      </c>
      <c r="JN36" s="3">
        <v>1</v>
      </c>
      <c r="JO36" s="3">
        <v>1</v>
      </c>
      <c r="JP36" s="3">
        <v>1</v>
      </c>
      <c r="JQ36" s="3">
        <v>2</v>
      </c>
      <c r="JR36" s="3">
        <v>1</v>
      </c>
      <c r="JS36" s="3">
        <v>1</v>
      </c>
      <c r="JT36" s="3">
        <v>2</v>
      </c>
      <c r="JU36" s="3">
        <v>1</v>
      </c>
      <c r="JV36" s="3">
        <v>1</v>
      </c>
      <c r="JW36" s="3">
        <v>1</v>
      </c>
      <c r="JX36" s="3">
        <v>2</v>
      </c>
      <c r="JY36" s="3">
        <v>2</v>
      </c>
      <c r="JZ36" s="3">
        <v>1</v>
      </c>
      <c r="KA36" s="3">
        <v>1</v>
      </c>
      <c r="KB36" s="3">
        <v>2</v>
      </c>
      <c r="KC36" s="3">
        <v>1</v>
      </c>
      <c r="KD36" s="3">
        <v>1</v>
      </c>
      <c r="KE36" s="3">
        <v>1</v>
      </c>
      <c r="KF36" s="3">
        <v>1</v>
      </c>
      <c r="KG36" s="3">
        <v>1</v>
      </c>
      <c r="KH36" s="3">
        <v>2</v>
      </c>
      <c r="KI36" s="3">
        <v>1</v>
      </c>
      <c r="KJ36" s="3">
        <v>1</v>
      </c>
      <c r="KK36" s="3">
        <v>1</v>
      </c>
      <c r="KL36" s="3">
        <v>1</v>
      </c>
      <c r="KM36" s="3">
        <v>1</v>
      </c>
      <c r="KN36" s="3">
        <v>1</v>
      </c>
      <c r="KO36" s="3">
        <v>1</v>
      </c>
      <c r="KP36" s="3">
        <v>2</v>
      </c>
      <c r="KQ36" s="3">
        <v>2</v>
      </c>
      <c r="KR36" s="3">
        <v>1</v>
      </c>
      <c r="KS36" s="3">
        <v>1</v>
      </c>
      <c r="KT36" s="3">
        <v>2</v>
      </c>
      <c r="KU36" s="3">
        <v>1</v>
      </c>
      <c r="KV36" s="3">
        <v>2</v>
      </c>
      <c r="KW36" s="3">
        <v>3</v>
      </c>
      <c r="KX36" s="5">
        <f>IF(COUNTA(JN36:KW36)=0, "", SUM(JN36:KW36))</f>
        <v>48</v>
      </c>
      <c r="KY36" s="5">
        <f>IF(COUNTA(JN36:KW36)=0, "", SUM(JX36,JY36,KH36,KJ36,KL36,KP36))</f>
        <v>10</v>
      </c>
      <c r="KZ36" s="5">
        <f>IF(COUNTA(JN36:KW36)=0, "", SUM(JZ36,KE36,KG36,KM36,KT36))</f>
        <v>6</v>
      </c>
      <c r="LA36" s="5">
        <f>IF(COUNTA(JN36:KW36)=0, "", SUM(JP36,KA36,KF36,KK36,KN36,KS36))</f>
        <v>6</v>
      </c>
      <c r="LB36" s="5">
        <f>IF(COUNTA(JN36:KW36)=0, "", SUM(JO36,JS36,JU36,JW36,KD36,KU36))</f>
        <v>6</v>
      </c>
      <c r="LC36" s="5">
        <f>IF(COUNTA(JN36:KW36)=0, "", SUM(KB36,KC36,KI36,KO36,KQ36,KR36,KV36,KW36))</f>
        <v>13</v>
      </c>
      <c r="LD36" s="5">
        <f>IF(COUNTA(JN36:KW36)=0, "", SUM(JN36,JQ36,JR36,JT36,JV36))</f>
        <v>7</v>
      </c>
      <c r="LE36" s="2">
        <v>44709</v>
      </c>
      <c r="LF36" s="3">
        <v>0</v>
      </c>
      <c r="LG36" s="3">
        <v>0</v>
      </c>
      <c r="LH36" s="3">
        <v>0</v>
      </c>
      <c r="LI36" s="3">
        <v>0</v>
      </c>
      <c r="LJ36" s="3">
        <v>0</v>
      </c>
      <c r="LK36" s="3">
        <v>0</v>
      </c>
      <c r="LL36" s="3">
        <v>0</v>
      </c>
      <c r="LM36" s="3">
        <v>0</v>
      </c>
      <c r="LN36" s="3">
        <v>0</v>
      </c>
      <c r="LO36" s="3">
        <v>0</v>
      </c>
      <c r="LP36" s="3">
        <v>0</v>
      </c>
      <c r="LQ36" s="3">
        <v>0</v>
      </c>
      <c r="LR36" s="3">
        <v>0</v>
      </c>
      <c r="LS36" s="3">
        <v>0</v>
      </c>
      <c r="LT36" s="3">
        <v>0</v>
      </c>
      <c r="LU36" s="3">
        <v>0</v>
      </c>
      <c r="LV36" s="3">
        <v>0</v>
      </c>
      <c r="LW36" s="3">
        <v>0</v>
      </c>
      <c r="LX36" s="3">
        <v>0</v>
      </c>
      <c r="LY36" s="3">
        <v>0</v>
      </c>
      <c r="LZ36" s="3">
        <v>0</v>
      </c>
      <c r="MA36" s="3">
        <v>0</v>
      </c>
      <c r="MB36" s="3">
        <v>0</v>
      </c>
      <c r="MC36" s="3">
        <v>0</v>
      </c>
      <c r="MD36" s="3">
        <v>0</v>
      </c>
      <c r="ME36" s="3">
        <v>0</v>
      </c>
      <c r="MF36" s="3">
        <v>0</v>
      </c>
      <c r="MG36" s="3">
        <v>0</v>
      </c>
      <c r="MH36" s="26">
        <f>IF(COUNTBLANK(LF36:MG36)&gt;0, "", AVERAGE(LF36:MG36))</f>
        <v>0</v>
      </c>
      <c r="MI36" s="26">
        <f>IF(COUNTA(LF36:MG36)=0, "", AVERAGE(LG36,LS36,LT36,LU36,LV36,LW36,LY36,MA36,MB36))</f>
        <v>0</v>
      </c>
      <c r="MJ36" s="26">
        <f>IF(COUNTA(LF36:MG36)=0, "", AVERAGE(LH36,LI36,LJ36,LK36,LM36,LO36,MD36,ME36))</f>
        <v>0</v>
      </c>
      <c r="MK36" s="26">
        <f>IF(COUNTA(LF36:MG36)=0, "", AVERAGE(LL36,LP36,LQ36,LR36,MF36,MG36))</f>
        <v>0</v>
      </c>
      <c r="ML36" s="2" t="s">
        <v>617</v>
      </c>
      <c r="MM36" s="3">
        <v>3</v>
      </c>
      <c r="MN36" s="3">
        <v>2</v>
      </c>
      <c r="MO36" s="3">
        <v>3</v>
      </c>
      <c r="MP36" s="3">
        <v>1</v>
      </c>
      <c r="MQ36" s="3">
        <v>1</v>
      </c>
      <c r="MR36" s="3">
        <v>4</v>
      </c>
      <c r="MS36" s="3">
        <v>1</v>
      </c>
      <c r="MT36" s="3">
        <v>3</v>
      </c>
      <c r="MU36" s="3">
        <v>1</v>
      </c>
      <c r="MV36" s="3">
        <v>2</v>
      </c>
      <c r="MW36" s="3">
        <v>2</v>
      </c>
      <c r="MX36" s="3">
        <v>4</v>
      </c>
      <c r="MY36" s="3">
        <v>1</v>
      </c>
      <c r="MZ36" s="3">
        <v>3</v>
      </c>
      <c r="NA36" s="3">
        <v>1</v>
      </c>
      <c r="NB36" s="3">
        <v>1</v>
      </c>
      <c r="NC36" s="3">
        <v>1</v>
      </c>
      <c r="ND36" s="3">
        <v>1</v>
      </c>
      <c r="NE36" s="3">
        <v>2</v>
      </c>
      <c r="NF36" s="3">
        <v>1</v>
      </c>
      <c r="NG36" s="3">
        <f>IF(COUNTA(MM36:NF36)=0, "", SUM(MM36:NF36))</f>
        <v>38</v>
      </c>
      <c r="NH36" s="2" t="s">
        <v>617</v>
      </c>
      <c r="NI36" s="3">
        <v>4</v>
      </c>
      <c r="NJ36" s="3">
        <v>5</v>
      </c>
      <c r="NK36" s="3">
        <v>5</v>
      </c>
      <c r="NL36" s="3">
        <v>5</v>
      </c>
      <c r="NM36" s="3">
        <v>4</v>
      </c>
      <c r="NN36" s="3">
        <v>5</v>
      </c>
      <c r="NO36" s="3">
        <v>3</v>
      </c>
      <c r="NP36" s="3">
        <v>5</v>
      </c>
      <c r="NQ36" s="3">
        <v>5</v>
      </c>
      <c r="NR36" s="3">
        <v>2</v>
      </c>
      <c r="NS36" s="3">
        <v>5</v>
      </c>
      <c r="NT36" s="3">
        <v>4</v>
      </c>
      <c r="NU36" s="3">
        <v>2</v>
      </c>
      <c r="NV36" s="3">
        <v>5</v>
      </c>
      <c r="NW36" s="3">
        <v>5</v>
      </c>
      <c r="NX36" s="3">
        <v>2</v>
      </c>
      <c r="NY36" s="3">
        <v>4</v>
      </c>
      <c r="NZ36" s="3">
        <v>5</v>
      </c>
      <c r="OA36" s="3">
        <v>1</v>
      </c>
      <c r="OB36" s="3">
        <v>5</v>
      </c>
      <c r="OC36" s="3">
        <v>5</v>
      </c>
      <c r="OD36" s="3">
        <v>2</v>
      </c>
      <c r="OE36" s="3">
        <v>3</v>
      </c>
      <c r="OF36" s="3">
        <v>1</v>
      </c>
      <c r="OG36" s="3">
        <v>4</v>
      </c>
      <c r="OH36" s="3">
        <v>3</v>
      </c>
      <c r="OI36" s="3">
        <v>1</v>
      </c>
      <c r="OJ36" s="3">
        <v>4</v>
      </c>
      <c r="OK36" s="3">
        <f>IF(COUNTA(NI36:OJ36)=0, "", SUM(NK36,NP36,NS36,NW36,OC36,OG36,OJ36))</f>
        <v>33</v>
      </c>
      <c r="OL36" s="3">
        <f>IF(COUNTA(NI36:OJ36)=0, "", SUM(NJ36,NL36,NQ36,NV36,NZ36,OB36,OD36))</f>
        <v>32</v>
      </c>
      <c r="OM36" s="3">
        <f>IF(COUNTA(NI36:OJ36)=0, "", SUM(NN36,NR36,NU36,NY36,OA36,OF36,OI36))</f>
        <v>16</v>
      </c>
      <c r="ON36" s="3">
        <f>IF(COUNTA(NI36:OJ36)=0, "", SUM(NI36,NM36,NO36,NT36,NX36,OE36,OH36))</f>
        <v>23</v>
      </c>
      <c r="OO36" t="s">
        <v>481</v>
      </c>
      <c r="OP36">
        <v>1</v>
      </c>
      <c r="OQ36" s="2">
        <v>45004</v>
      </c>
      <c r="OR36" s="3">
        <v>0</v>
      </c>
      <c r="OS36" s="3">
        <v>10</v>
      </c>
      <c r="OT36" s="3">
        <v>0</v>
      </c>
      <c r="OU36" s="3">
        <v>0</v>
      </c>
      <c r="OV36" s="3">
        <v>0</v>
      </c>
      <c r="OW36" s="3">
        <v>0</v>
      </c>
      <c r="OX36" s="3">
        <v>0</v>
      </c>
      <c r="OY36" s="3">
        <v>0</v>
      </c>
      <c r="OZ36" s="3">
        <v>0</v>
      </c>
      <c r="PA36" s="3">
        <v>0</v>
      </c>
      <c r="PB36" s="3">
        <v>0</v>
      </c>
      <c r="PC36" s="3">
        <v>0</v>
      </c>
      <c r="PD36" s="3">
        <v>0</v>
      </c>
      <c r="PE36" s="3">
        <v>0</v>
      </c>
      <c r="PF36" s="3">
        <v>0</v>
      </c>
      <c r="PG36" s="3">
        <v>0</v>
      </c>
      <c r="PH36" s="3">
        <v>0</v>
      </c>
      <c r="PI36" s="3">
        <v>0</v>
      </c>
      <c r="PJ36" s="3">
        <v>0</v>
      </c>
      <c r="PK36" s="3">
        <v>0</v>
      </c>
      <c r="PL36" s="3">
        <v>0</v>
      </c>
      <c r="PM36" s="3">
        <v>0</v>
      </c>
      <c r="PN36" s="3">
        <v>0</v>
      </c>
      <c r="PO36" s="3">
        <v>0</v>
      </c>
      <c r="PP36" s="3">
        <v>0</v>
      </c>
      <c r="PQ36" s="3">
        <v>0</v>
      </c>
      <c r="PR36" s="3">
        <v>0</v>
      </c>
      <c r="PS36" s="3">
        <v>0</v>
      </c>
      <c r="PT36" s="26">
        <f>IF(COUNTBLANK(OR36:PS36)&gt;0, "", AVERAGE(OR36:PS36))</f>
        <v>0.35714285714285715</v>
      </c>
      <c r="PU36" s="26">
        <f>IF(COUNTA(OR36:PS36)=0, "", AVERAGE(OS36,PE36,PF36,PG36,PH36,PI36,PK36,PM36,PN36))</f>
        <v>1.1111111111111112</v>
      </c>
      <c r="PV36" s="26">
        <f>IF(COUNTA(OR36:PS36)=0, "", AVERAGE(OT36,OU36,OV36,OW36,OY36,PA36,PP36,PQ36))</f>
        <v>0</v>
      </c>
      <c r="PW36" s="26">
        <f>IF(COUNTA(OR36:PS36)=0, "", AVERAGE(OX36,PB36,PC36,PD36,PR36,PS36))</f>
        <v>0</v>
      </c>
      <c r="PX36" s="2" t="s">
        <v>65</v>
      </c>
      <c r="PY36" s="3">
        <v>0</v>
      </c>
      <c r="PZ36" s="3">
        <v>0</v>
      </c>
      <c r="QA36" s="3">
        <v>0</v>
      </c>
      <c r="QB36" s="3">
        <v>1</v>
      </c>
      <c r="QC36" s="3">
        <v>0</v>
      </c>
      <c r="QD36" s="3">
        <v>0</v>
      </c>
      <c r="QE36" s="3">
        <v>0</v>
      </c>
      <c r="QF36" s="3">
        <v>0</v>
      </c>
      <c r="QG36" s="3">
        <v>0</v>
      </c>
      <c r="QH36" s="3">
        <v>0</v>
      </c>
      <c r="QI36" s="3">
        <f>IF(COUNTBLANK(PY36:QG36)&gt;0, "", SUM(PY36:QG36))</f>
        <v>1</v>
      </c>
      <c r="QU36" s="3" t="str">
        <f>IF(COUNTBLANK(QK36:QS36)&gt;0, "", SUM(QK36:QS36))</f>
        <v/>
      </c>
      <c r="QV36" s="2" t="s">
        <v>618</v>
      </c>
      <c r="QW36" s="3">
        <v>0</v>
      </c>
      <c r="QX36" s="3">
        <v>1</v>
      </c>
      <c r="QY36" s="3">
        <v>0</v>
      </c>
      <c r="QZ36" s="3">
        <v>1</v>
      </c>
      <c r="RA36" s="3">
        <v>0</v>
      </c>
      <c r="RB36" s="3">
        <v>0</v>
      </c>
      <c r="RC36" s="3">
        <v>0</v>
      </c>
      <c r="RD36" s="3">
        <v>0</v>
      </c>
      <c r="RE36" s="3">
        <v>0</v>
      </c>
      <c r="RF36" s="3">
        <v>0</v>
      </c>
      <c r="RG36" s="3">
        <f>IF(COUNTBLANK(QW36:RE36)&gt;0, "", SUM(QW36:RE36))</f>
        <v>2</v>
      </c>
      <c r="RH36" s="2" t="s">
        <v>65</v>
      </c>
      <c r="RI36" s="3">
        <v>1</v>
      </c>
      <c r="RJ36" s="3">
        <v>0</v>
      </c>
      <c r="RK36" s="3">
        <v>1</v>
      </c>
      <c r="RL36" s="3">
        <v>0</v>
      </c>
      <c r="RM36" s="3">
        <v>0</v>
      </c>
      <c r="RN36" s="3">
        <v>1</v>
      </c>
      <c r="RO36" s="3">
        <v>0</v>
      </c>
      <c r="RP36" s="3">
        <f>IF(COUNTBLANK(RI36:RO36)&gt;0, "", SUM(RI36:RO36))</f>
        <v>3</v>
      </c>
      <c r="RY36" s="3" t="str">
        <f>IF(COUNTBLANK(RR36:RX36)&gt;0, "", SUM(RR36:RX36))</f>
        <v/>
      </c>
      <c r="RZ36" s="2" t="s">
        <v>618</v>
      </c>
      <c r="SA36" s="3">
        <v>0</v>
      </c>
      <c r="SB36" s="3">
        <v>0</v>
      </c>
      <c r="SC36" s="3">
        <v>0</v>
      </c>
      <c r="SD36" s="3">
        <v>0</v>
      </c>
      <c r="SE36" s="3">
        <v>0</v>
      </c>
      <c r="SF36" s="3">
        <v>0</v>
      </c>
      <c r="SG36" s="3">
        <v>0</v>
      </c>
      <c r="SH36" s="3">
        <f>IF(COUNTBLANK(SA36:SG36)&gt;0, "", SUM(SA36:SG36))</f>
        <v>0</v>
      </c>
      <c r="SI36" s="2" t="s">
        <v>65</v>
      </c>
      <c r="SJ36" s="3">
        <v>4</v>
      </c>
      <c r="SK36" s="3">
        <v>4</v>
      </c>
      <c r="SL36" s="3">
        <v>4</v>
      </c>
      <c r="SM36" s="3">
        <v>3</v>
      </c>
      <c r="SN36" s="3">
        <v>2</v>
      </c>
      <c r="SO36" s="3">
        <v>5</v>
      </c>
      <c r="SP36" s="5">
        <v>5</v>
      </c>
      <c r="SQ36" s="3">
        <v>2</v>
      </c>
      <c r="SR36" s="3">
        <v>4</v>
      </c>
      <c r="SS36" s="3">
        <v>3</v>
      </c>
      <c r="ST36" s="3">
        <v>5</v>
      </c>
      <c r="SU36" s="3">
        <v>4</v>
      </c>
      <c r="SV36" s="3">
        <v>4</v>
      </c>
      <c r="SW36" s="3">
        <v>4</v>
      </c>
      <c r="SX36" s="3">
        <v>5</v>
      </c>
      <c r="SY36" s="3">
        <v>5</v>
      </c>
      <c r="SZ36" s="3">
        <v>2</v>
      </c>
      <c r="TA36" s="3">
        <v>4</v>
      </c>
      <c r="TB36" s="3">
        <v>5</v>
      </c>
      <c r="TC36" s="3">
        <f>IF(COUNTBLANK(SJ36:TB36)&gt;0, "", SUM(SJ36:TB36))</f>
        <v>74</v>
      </c>
      <c r="TD36" s="3">
        <f>IF(COUNTBLANK(SJ36:TB36)&gt;0, "", SUM(SL36,SO36,SR36,SS36,ST36,SU36,SV36,SX36,SY36,TB36))</f>
        <v>44</v>
      </c>
      <c r="TE36" s="3">
        <f>IF(COUNTBLANK(SJ36:TB36)&gt;0, "", SUM(SJ36,SK36,SM36,SN36,SQ36,SW36,SZ36,TA36))</f>
        <v>25</v>
      </c>
      <c r="TZ36" s="3" t="str">
        <f>IF(COUNTBLANK(TG36:TY36)&gt;0, "", SUM(TG36:TY36))</f>
        <v/>
      </c>
      <c r="UA36" s="3" t="str">
        <f>IF(COUNTBLANK(TG36:TY36)&gt;0, "", SUM(TI36,TL36,TO36,TP36,TQ36,TR36,TS36,TU36,TV36,TY36))</f>
        <v/>
      </c>
      <c r="UB36" s="3" t="str">
        <f>IF(COUNTBLANK(TG36:TY36)&gt;0, "", SUM(TG36,TH36,TJ36,TK36,TN36,TT36,TW36,TX36))</f>
        <v/>
      </c>
      <c r="UC36" s="2" t="s">
        <v>618</v>
      </c>
      <c r="UD36" s="3">
        <v>4</v>
      </c>
      <c r="UE36" s="3">
        <v>5</v>
      </c>
      <c r="UF36" s="3">
        <v>4</v>
      </c>
      <c r="UG36" s="3">
        <v>2</v>
      </c>
      <c r="UH36" s="3">
        <v>4</v>
      </c>
      <c r="UI36" s="3">
        <v>5</v>
      </c>
      <c r="UJ36" s="3">
        <v>5</v>
      </c>
      <c r="UK36" s="3">
        <v>3</v>
      </c>
      <c r="UL36" s="3">
        <v>4</v>
      </c>
      <c r="UM36" s="3">
        <v>4</v>
      </c>
      <c r="UN36" s="3">
        <v>5</v>
      </c>
      <c r="UO36" s="3">
        <v>4</v>
      </c>
      <c r="UP36" s="3">
        <v>5</v>
      </c>
      <c r="UQ36" s="3">
        <v>4</v>
      </c>
      <c r="UR36" s="3">
        <v>5</v>
      </c>
      <c r="US36" s="3">
        <v>5</v>
      </c>
      <c r="UT36" s="3">
        <v>1</v>
      </c>
      <c r="UU36" s="3">
        <v>5</v>
      </c>
      <c r="UV36" s="3">
        <v>5</v>
      </c>
      <c r="UW36" s="3">
        <f>IF(COUNTBLANK(UD36:UV36)&gt;0, "", SUM(UD36:UV36))</f>
        <v>79</v>
      </c>
      <c r="UX36" s="3">
        <f>IF(COUNTBLANK(UD36:UV36)&gt;0, "", SUM(UF36,UI36,UL36,UM36,UN36,UO36,UP36,UR36,US36,UV36))</f>
        <v>46</v>
      </c>
      <c r="UY36" s="3">
        <f>IF(COUNTBLANK(UD36:UV36)&gt;0, "", SUM(UD36,UE36,UG36,UH36,UK36,UQ36,UT36,UU36))</f>
        <v>28</v>
      </c>
      <c r="UZ36" s="2">
        <v>45265</v>
      </c>
      <c r="VA36" s="2">
        <v>45197</v>
      </c>
      <c r="VB36" s="3">
        <v>2</v>
      </c>
      <c r="VC36" s="3">
        <v>1</v>
      </c>
      <c r="VE36" s="3">
        <v>39</v>
      </c>
      <c r="VF36" s="3">
        <v>2800</v>
      </c>
      <c r="VG36" s="3">
        <v>1</v>
      </c>
      <c r="VH36" s="3">
        <v>1</v>
      </c>
      <c r="VK36" s="3">
        <v>1</v>
      </c>
      <c r="VN36" s="2" t="s">
        <v>72</v>
      </c>
      <c r="VO36" s="3">
        <v>0</v>
      </c>
      <c r="VP36" s="3">
        <v>0</v>
      </c>
      <c r="VQ36" s="3">
        <v>0</v>
      </c>
      <c r="VR36" s="3">
        <v>0</v>
      </c>
      <c r="VS36" s="3">
        <v>1</v>
      </c>
      <c r="VT36" s="3">
        <v>0</v>
      </c>
      <c r="VU36" s="3">
        <v>0</v>
      </c>
      <c r="VV36" s="3">
        <v>0</v>
      </c>
      <c r="VW36" s="3">
        <v>0</v>
      </c>
      <c r="VX36" s="3">
        <v>0</v>
      </c>
      <c r="VY36" s="3">
        <v>0</v>
      </c>
      <c r="VZ36" s="3">
        <v>0</v>
      </c>
      <c r="WA36" s="3">
        <v>1</v>
      </c>
      <c r="WB36" s="3">
        <v>0</v>
      </c>
      <c r="WC36" s="3">
        <v>0</v>
      </c>
      <c r="WD36" s="3">
        <v>0</v>
      </c>
      <c r="WE36" s="3">
        <v>1</v>
      </c>
      <c r="WF36" s="3">
        <v>0</v>
      </c>
      <c r="WG36" s="3">
        <v>1</v>
      </c>
      <c r="WH36" s="3">
        <v>0</v>
      </c>
      <c r="WI36" s="3">
        <v>0</v>
      </c>
      <c r="WJ36" s="3">
        <v>0</v>
      </c>
      <c r="WK36" s="3">
        <v>0</v>
      </c>
      <c r="WL36" s="3">
        <v>0</v>
      </c>
      <c r="WM36" s="3">
        <v>3</v>
      </c>
      <c r="WN36" s="3">
        <v>3</v>
      </c>
      <c r="WO36" s="3">
        <v>0</v>
      </c>
      <c r="WP36" s="3">
        <v>0</v>
      </c>
      <c r="WQ36" s="3">
        <v>0</v>
      </c>
      <c r="WR36" s="3">
        <f>IF(COUNTBLANK(VO36:WQ36)&gt;0, "", SUM(VQ36:WJ36))</f>
        <v>4</v>
      </c>
      <c r="WS36" s="3">
        <f>IF(COUNTBLANK(VO36:WQ36)&gt;0, "", SUM(VQ36:VZ36))</f>
        <v>1</v>
      </c>
      <c r="WT36" s="3">
        <f>IF(COUNTBLANK(VO36:WQ36)&gt;0, "", SUM(WA36:WL36))</f>
        <v>3</v>
      </c>
      <c r="WU36" s="3">
        <f>IF(COUNTBLANK(VO36:WQ36)&gt;0, "", SUM(WK36:WL36))</f>
        <v>0</v>
      </c>
      <c r="WV36" s="3">
        <f>IF(COUNTA(VO36:WQ36)=0, "", IF(AND(OR(VO36=1, VP36=1), OR(VQ36&gt;=1, VR36&gt;=1, VS36&gt;=1, VT36&gt;=1, VU36&gt;=1), OR(VV36&gt;=1, VW36&gt;=1), COUNTIF(VX36:WD36, "&gt;=1")&gt;=2, COUNTIF(WE36:WJ36, "&gt;=1")&gt;=2, OR(WN36=1, WN36=2), OR(WO36&gt;=1, WP36&gt;=1), WQ36&lt;1), 1, 0))</f>
        <v>0</v>
      </c>
      <c r="WW36" s="3">
        <f>IF(COUNTBLANK(VO36:WQ36)&gt;0, "", SUM(VQ36:VU36))</f>
        <v>1</v>
      </c>
      <c r="WX36" s="3">
        <f>IF(COUNTBLANK(VO36:WQ36)&gt;0, "", SUM(VV36:VW36))</f>
        <v>0</v>
      </c>
      <c r="WY36" s="3">
        <f>IF(COUNTBLANK(VO36:WQ36)&gt;0, "", SUM(VX36:WD36))</f>
        <v>1</v>
      </c>
      <c r="WZ36" s="3">
        <f>IF(COUNTBLANK(VO36:WQ36)&gt;0, "", SUM(WE36:WJ36))</f>
        <v>2</v>
      </c>
      <c r="XA36" s="2" t="s">
        <v>72</v>
      </c>
      <c r="XB36" s="3">
        <v>0</v>
      </c>
      <c r="XC36" s="3">
        <v>1</v>
      </c>
      <c r="XD36" s="3">
        <v>0</v>
      </c>
      <c r="XE36" s="3">
        <v>1</v>
      </c>
      <c r="XF36" s="3">
        <v>1</v>
      </c>
      <c r="XG36" s="3">
        <v>1</v>
      </c>
      <c r="XH36" s="3">
        <v>0</v>
      </c>
      <c r="XI36" s="3">
        <v>0</v>
      </c>
      <c r="XJ36" s="3">
        <v>0</v>
      </c>
      <c r="XK36" s="3">
        <v>0</v>
      </c>
      <c r="XL36" s="3">
        <f>IF(COUNTBLANK(XB36:XJ36)&gt;0, "", SUM(XB36:XJ36))</f>
        <v>4</v>
      </c>
      <c r="XM36" s="2" t="s">
        <v>72</v>
      </c>
      <c r="XN36" s="3">
        <v>0</v>
      </c>
      <c r="XO36" s="3">
        <v>0</v>
      </c>
      <c r="XP36" s="3">
        <v>0</v>
      </c>
      <c r="XQ36" s="3">
        <v>1</v>
      </c>
      <c r="XR36" s="3">
        <v>0</v>
      </c>
      <c r="XS36" s="3">
        <v>1</v>
      </c>
      <c r="XT36" s="3">
        <v>0</v>
      </c>
      <c r="XU36" s="3">
        <f>IF(COUNTBLANK(XN36:XT36)&gt;0, "", SUM(XN36:XT36))</f>
        <v>2</v>
      </c>
      <c r="XV36" s="2" t="s">
        <v>72</v>
      </c>
      <c r="XW36" s="3">
        <v>4</v>
      </c>
      <c r="XX36" s="3">
        <v>5</v>
      </c>
      <c r="XY36" s="3">
        <v>5</v>
      </c>
      <c r="XZ36" s="5">
        <v>3.6</v>
      </c>
      <c r="YA36" s="5">
        <v>3.6</v>
      </c>
      <c r="YB36" s="5">
        <v>5</v>
      </c>
      <c r="YC36" s="5">
        <v>5</v>
      </c>
      <c r="YD36" s="5">
        <v>5</v>
      </c>
      <c r="YE36" s="5">
        <v>3</v>
      </c>
      <c r="YF36" s="5">
        <v>5</v>
      </c>
      <c r="YG36" s="5">
        <v>3</v>
      </c>
      <c r="YH36" s="5">
        <v>5</v>
      </c>
      <c r="YI36" s="5">
        <v>5</v>
      </c>
      <c r="YJ36" s="5">
        <v>5</v>
      </c>
      <c r="YK36" s="5">
        <v>5</v>
      </c>
      <c r="YL36" s="5">
        <v>3.6</v>
      </c>
      <c r="YM36" s="5">
        <v>2.2999999999999998</v>
      </c>
      <c r="YN36" s="5">
        <v>3.6</v>
      </c>
      <c r="YO36" s="5">
        <v>5</v>
      </c>
      <c r="YP36" s="5">
        <f>IF(COUNTBLANK(XW36:YO36)&gt;0, "", SUM(XW36:YO36))</f>
        <v>81.699999999999989</v>
      </c>
      <c r="YQ36" s="5">
        <f>IF(COUNTBLANK(XW36:YO36)&gt;0, "", SUM(XY36,XZ36,YA36,YB36,YC36,YF36,YJ36,YN36,YO36))</f>
        <v>40.800000000000004</v>
      </c>
      <c r="YR36" s="5">
        <f>IF(COUNTBLANK(XW36:YO36)&gt;0, "", SUM(XW36,XX36,YK36,YL36,YM36))</f>
        <v>19.900000000000002</v>
      </c>
      <c r="YS36" s="5">
        <f>IF(COUNTBLANK(XW36:YO36)&gt;0, "", SUM(YD36,YE36,YG36,YH36,YI36))</f>
        <v>21</v>
      </c>
      <c r="YT36" s="2">
        <v>45265</v>
      </c>
      <c r="YU36" s="3">
        <v>0</v>
      </c>
      <c r="YV36" s="3">
        <v>0</v>
      </c>
      <c r="YW36" s="3">
        <v>0</v>
      </c>
      <c r="YX36" s="3">
        <v>0</v>
      </c>
      <c r="YY36" s="3">
        <v>0</v>
      </c>
      <c r="YZ36" s="3">
        <v>0</v>
      </c>
      <c r="ZA36" s="3">
        <v>0</v>
      </c>
      <c r="ZB36" s="3">
        <v>0</v>
      </c>
      <c r="ZC36" s="3">
        <v>0</v>
      </c>
      <c r="ZD36" s="3">
        <v>0</v>
      </c>
      <c r="ZE36" s="3">
        <v>0</v>
      </c>
      <c r="ZF36" s="3">
        <v>0</v>
      </c>
      <c r="ZG36" s="3">
        <v>0</v>
      </c>
      <c r="ZH36" s="3">
        <v>0</v>
      </c>
      <c r="ZI36" s="3">
        <v>0</v>
      </c>
      <c r="ZJ36" s="3">
        <v>0</v>
      </c>
      <c r="ZK36" s="3">
        <v>0</v>
      </c>
      <c r="ZL36" s="3">
        <v>0</v>
      </c>
      <c r="ZM36" s="3">
        <v>0</v>
      </c>
      <c r="ZN36" s="3">
        <v>0</v>
      </c>
      <c r="ZO36" s="3">
        <v>0</v>
      </c>
      <c r="ZP36" s="3">
        <v>0</v>
      </c>
      <c r="ZQ36" s="3">
        <v>0</v>
      </c>
      <c r="ZR36" s="3">
        <v>0</v>
      </c>
      <c r="ZS36" s="3">
        <v>0</v>
      </c>
      <c r="ZT36" s="3">
        <v>0</v>
      </c>
      <c r="ZU36" s="3">
        <v>0</v>
      </c>
      <c r="ZV36" s="3">
        <v>0</v>
      </c>
      <c r="ZW36" s="26">
        <f>IF(COUNTBLANK(YU36:ZV36)&gt;0, "", AVERAGE(YU36:ZV36))</f>
        <v>0</v>
      </c>
      <c r="ZX36" s="26">
        <f>IF(COUNTA(YU36:ZV36)=0, "", AVERAGE(YV36,ZH36,ZI36,ZJ36,ZK36,ZL36,ZN36,ZP36,ZQ36))</f>
        <v>0</v>
      </c>
      <c r="ZY36" s="26">
        <f>IF(COUNTA(YU36:ZV36)=0, "", AVERAGE(YW36,YX36,YY36,YZ36,ZB36,ZD36,ZS36,ZT36))</f>
        <v>0</v>
      </c>
      <c r="ZZ36" s="26">
        <f>IF(COUNTA(YU36:ZV36)=0, "", AVERAGE(ZA36,ZE36,ZF36,ZG36,ZU36,ZV36))</f>
        <v>0</v>
      </c>
      <c r="AAA36" s="2" t="s">
        <v>72</v>
      </c>
      <c r="AAB36" s="3">
        <v>1</v>
      </c>
      <c r="AAC36" s="3">
        <v>2</v>
      </c>
      <c r="AAD36" s="3">
        <v>1</v>
      </c>
      <c r="AAE36" s="3">
        <v>1</v>
      </c>
      <c r="AAF36" s="3">
        <v>2</v>
      </c>
      <c r="AAG36" s="3">
        <v>1</v>
      </c>
      <c r="AAH36" s="3">
        <v>3</v>
      </c>
      <c r="AAI36" s="3">
        <v>1</v>
      </c>
      <c r="AAJ36" s="3">
        <v>1</v>
      </c>
      <c r="AAK36" s="3">
        <v>1</v>
      </c>
      <c r="AAL36" s="3">
        <v>1</v>
      </c>
      <c r="AAM36" s="3">
        <v>1</v>
      </c>
      <c r="AAN36" s="3">
        <v>2</v>
      </c>
      <c r="AAO36" s="3">
        <v>2</v>
      </c>
      <c r="AAP36" s="3">
        <v>1</v>
      </c>
      <c r="AAQ36" s="3">
        <v>2</v>
      </c>
      <c r="AAR36" s="3">
        <v>1</v>
      </c>
      <c r="AAS36" s="3">
        <v>1</v>
      </c>
      <c r="AAT36" s="3">
        <v>3</v>
      </c>
      <c r="AAU36" s="3">
        <v>1</v>
      </c>
      <c r="AAV36" s="3">
        <v>1</v>
      </c>
      <c r="AAW36" s="3">
        <v>2</v>
      </c>
      <c r="AAX36" s="3">
        <v>1</v>
      </c>
      <c r="AAY36" s="3">
        <v>1</v>
      </c>
      <c r="AAZ36" s="3">
        <v>1</v>
      </c>
      <c r="ABA36" s="3">
        <v>1</v>
      </c>
      <c r="ABB36" s="3">
        <v>1</v>
      </c>
      <c r="ABC36" s="3">
        <v>3</v>
      </c>
      <c r="ABD36" s="3">
        <v>2</v>
      </c>
      <c r="ABE36" s="3">
        <v>2</v>
      </c>
      <c r="ABF36" s="3">
        <f>IF(SUM(AAB36:AAJ36,AAL36:AAP36,AAR36:AAV36,AAX36:ABC36)=0, "", SUM(AAB36:AAJ36,AAL36:AAP36,AAR36:AAV36,AAX36:ABC36))</f>
        <v>35</v>
      </c>
      <c r="ABG36" s="3">
        <f>IF(SUM(ABJ36, ABK36, ABL36, ABM36, ABN36)=0, "", IF(OR(ABJ36&gt;=8, ABK36&gt;=10, ABL36&gt;=13, ABM36&gt;=10, ABN36&gt;=15), 1, 0))</f>
        <v>0</v>
      </c>
      <c r="ABH36" s="3">
        <f>IF(SUM(AAB36:AAC36,AAE36,AAF36,AAG36,AAH36,AAN36,AAT36,ABA36,ABC36)=0, "", SUM(AAB36:AAC36,AAE36,AAF36,AAG36,AAH36,AAN36,AAT36,ABA36,ABC36))</f>
        <v>19</v>
      </c>
      <c r="ABI36" s="3">
        <f>IF(SUM(AAD36,AAI36:AAJ36,AAL36:AAM36,AAO36:AAP36,AAR36:AAS36,AAU36:AAV36,AAX36:AAZ36,ABB36)=0, "", SUM(AAD36,AAI36:AAJ36,AAL36:AAM36,AAO36:AAP36,AAR36:AAS36,AAU36:AAV36,AAX36:AAZ36,ABB36))</f>
        <v>16</v>
      </c>
      <c r="ABJ36" s="3">
        <f>IF(SUM(AAU36:AAV36,AAX36:AAY36,ABB36)=0, "", SUM(AAU36:AAV36,AAX36:AAY36,ABB36))</f>
        <v>5</v>
      </c>
      <c r="ABK36" s="3">
        <f>IF(SUM(AAJ36,AAL36:AAM36,AAP36,AAR36)=0, "", SUM(AAJ36,AAL36:AAM36,AAP36,AAR36))</f>
        <v>5</v>
      </c>
      <c r="ABL36" s="3">
        <f>IF(SUM(AAD36,AAI36,AAO36,AAS36,AAZ36)=0, "", SUM(AAD36,AAI36,AAO36,AAS36,AAZ36))</f>
        <v>6</v>
      </c>
      <c r="ABM36" s="3">
        <f>IF(SUM(AAB36:AAC36,AAE36,AAG36,ABA36)=0, "", SUM(AAB36:AAC36,AAE36,AAG36,ABA36))</f>
        <v>6</v>
      </c>
      <c r="ABN36" s="3">
        <f>IF(SUM(AAF36,AAH36,AAN36,AAT36,ABC36)=0, "", SUM(AAF36,AAH36,AAN36,AAT36,ABC36))</f>
        <v>13</v>
      </c>
      <c r="ABO36" s="3">
        <f>IF(ABJ36="", "", IF(ABJ36&gt;=8, 1, 0))</f>
        <v>0</v>
      </c>
      <c r="ABP36" s="3">
        <f>IF(ABK36="", "", IF(ABK36&gt;=10, 1, 0))</f>
        <v>0</v>
      </c>
      <c r="ABQ36" s="3">
        <f>IF(ABL36="", "", IF(ABL36&gt;=13, 1, 0))</f>
        <v>0</v>
      </c>
      <c r="ABR36" s="3">
        <f>IF(ABM36="", "", IF(ABM36&gt;=10, 1, 0))</f>
        <v>0</v>
      </c>
      <c r="ABS36" s="3">
        <f>IF(ABN36="", "", IF(ABN36&gt;=15, 1, 0))</f>
        <v>0</v>
      </c>
      <c r="ABT36" s="3">
        <f>IF(AND(AAK36="", AAQ36="", AAW36=""), "", IF(AAK36=5,1,0) + IF(AAQ36=5,1,0) + IF(AAW36=5,1,0))</f>
        <v>0</v>
      </c>
      <c r="ABU36" s="2" t="s">
        <v>72</v>
      </c>
      <c r="ABV36" s="3">
        <v>1</v>
      </c>
      <c r="ABW36" s="3">
        <v>1</v>
      </c>
      <c r="ABX36" s="3">
        <v>1</v>
      </c>
      <c r="ABY36" s="3">
        <v>1</v>
      </c>
      <c r="ABZ36" s="3">
        <v>1</v>
      </c>
      <c r="ACA36" s="3">
        <v>1</v>
      </c>
      <c r="ACB36" s="3">
        <v>1</v>
      </c>
      <c r="ACC36" s="3">
        <v>1</v>
      </c>
      <c r="ACD36" s="3">
        <v>2</v>
      </c>
      <c r="ACE36" s="3">
        <v>1</v>
      </c>
      <c r="ACF36" s="3">
        <v>2</v>
      </c>
      <c r="ACG36" s="3">
        <v>2</v>
      </c>
      <c r="ACH36" s="3">
        <v>1</v>
      </c>
      <c r="ACI36" s="3">
        <v>1</v>
      </c>
      <c r="ACJ36" s="3">
        <v>2</v>
      </c>
      <c r="ACK36" s="3">
        <v>1</v>
      </c>
      <c r="ACL36" s="3">
        <v>2</v>
      </c>
      <c r="ACM36" s="3">
        <v>1</v>
      </c>
      <c r="ACN36" s="3">
        <v>1</v>
      </c>
      <c r="ACO36" s="3">
        <v>1</v>
      </c>
      <c r="ACP36" s="3">
        <v>2</v>
      </c>
      <c r="ACQ36" s="3">
        <v>1</v>
      </c>
      <c r="ACR36" s="3">
        <v>2</v>
      </c>
      <c r="ACS36" s="3">
        <v>1</v>
      </c>
      <c r="ACT36" s="3">
        <v>2</v>
      </c>
      <c r="ACU36" s="3">
        <v>1</v>
      </c>
      <c r="ACV36" s="3">
        <v>1</v>
      </c>
      <c r="ACW36" s="3">
        <v>1</v>
      </c>
      <c r="ACX36" s="3">
        <v>2</v>
      </c>
      <c r="ACY36" s="3">
        <v>2</v>
      </c>
      <c r="ACZ36" s="3">
        <v>1</v>
      </c>
      <c r="ADA36" s="3">
        <v>1</v>
      </c>
      <c r="ADB36" s="3">
        <v>3</v>
      </c>
      <c r="ADC36" s="3">
        <v>1</v>
      </c>
      <c r="ADD36" s="3">
        <v>1</v>
      </c>
      <c r="ADE36" s="3">
        <v>2</v>
      </c>
      <c r="ADF36" s="5">
        <f>IF(COUNTA(ABV36:ADE36)=0, "", SUM(ABV36:ADE36))</f>
        <v>49</v>
      </c>
      <c r="ADG36" s="5">
        <f>IF(COUNTA(ABV36:ADE36)=0, "", SUM(ACF36,ACG36,ACP36,ACR36,ACT36,ACX36))</f>
        <v>12</v>
      </c>
      <c r="ADH36" s="5">
        <f>IF(COUNTA(ABV36:ADE36)=0, "", SUM(ACH36,ACM36,ACO36,ACU36,ADB36))</f>
        <v>7</v>
      </c>
      <c r="ADI36" s="5">
        <f>IF(COUNTA(ABV36:ADE36)=0, "", SUM(ABX36,ACI36,ACN36,ACS36,ACV36,ADA36))</f>
        <v>6</v>
      </c>
      <c r="ADJ36" s="5">
        <f>IF(COUNTA(ABV36:ADE36)=0, "", SUM(ABW36,ACA36,ACC36,ACE36,ACL36,ADC36))</f>
        <v>7</v>
      </c>
      <c r="ADK36" s="5">
        <f>IF(COUNTA(ABV36:ADE36)=0, "", SUM(ACJ36,ACK36,ACQ36,ACW36,ACY36,ACZ36,ADD36,ADE36))</f>
        <v>11</v>
      </c>
      <c r="ADL36" s="5">
        <f>IF(COUNTA(ABV36:ADE36)=0, "", SUM(ABV36,ABY36,ABZ36,ACB36,ACD36))</f>
        <v>6</v>
      </c>
      <c r="ADM36" s="2" t="s">
        <v>72</v>
      </c>
      <c r="ADN36" s="3">
        <v>2</v>
      </c>
      <c r="ADO36" s="3">
        <v>2</v>
      </c>
      <c r="ADP36" s="3">
        <v>3</v>
      </c>
      <c r="ADQ36" s="3">
        <v>2</v>
      </c>
      <c r="ADR36" s="3">
        <v>1</v>
      </c>
      <c r="ADS36" s="3">
        <v>1</v>
      </c>
      <c r="ADT36" s="3">
        <v>1</v>
      </c>
      <c r="ADU36" s="3">
        <v>3</v>
      </c>
      <c r="ADV36" s="3">
        <v>1</v>
      </c>
      <c r="ADW36" s="3">
        <v>2</v>
      </c>
      <c r="ADX36" s="3">
        <v>1</v>
      </c>
      <c r="ADY36" s="3">
        <v>3</v>
      </c>
      <c r="ADZ36" s="3">
        <v>1</v>
      </c>
      <c r="AEA36" s="3">
        <v>4</v>
      </c>
      <c r="AEB36" s="3">
        <v>2</v>
      </c>
      <c r="AEC36" s="3">
        <v>1</v>
      </c>
      <c r="AED36" s="3">
        <v>2</v>
      </c>
      <c r="AEE36" s="3">
        <v>1</v>
      </c>
      <c r="AEF36" s="3">
        <v>2</v>
      </c>
      <c r="AEG36" s="3">
        <v>1</v>
      </c>
      <c r="AEH36" s="3">
        <f>IF(COUNTA(ADN36:AEG36)=0, "", SUM(ADN36:AEG36))</f>
        <v>36</v>
      </c>
      <c r="AEJ36" s="2">
        <v>45197</v>
      </c>
      <c r="AFW36" s="3" t="str">
        <f>IF(COUNTA(AER36:AFU36)=0, "", SUM(AER36:AFU36))</f>
        <v/>
      </c>
      <c r="AGI36"/>
      <c r="AHC36"/>
      <c r="AHT36" s="3" t="str">
        <f>IF(COUNTBLANK(AHJ36:AHS36)&gt;0, "", SUM(AHJ36:AHS36))</f>
        <v/>
      </c>
      <c r="AHU36" s="3" t="str">
        <f>IF(COUNTBLANK(AHJ36:AHS36)&gt;0, "", SUM(AHN36,AHS36))</f>
        <v/>
      </c>
      <c r="AHV36" s="3" t="str">
        <f>IF(COUNTBLANK(AHJ36:AHS36)&gt;0, "", SUM(AHL36,AHO36))</f>
        <v/>
      </c>
      <c r="AHW36" s="3" t="str">
        <f>IF(COUNTBLANK(AHJ36:AHS36)&gt;0, "", SUM(AHP36,AHR36))</f>
        <v/>
      </c>
      <c r="AHX36" s="3" t="str">
        <f>IF(COUNTBLANK(AHJ36:AHS36)&gt;0, "", SUM(AHM36,AHQ36))</f>
        <v/>
      </c>
      <c r="AHY36" s="3" t="str">
        <f>IF(COUNTBLANK(AHJ36:AHS36)&gt;0, "", SUM(AHJ36:AHK36))</f>
        <v/>
      </c>
      <c r="AIU36" s="3" t="s">
        <v>1625</v>
      </c>
      <c r="AIV36" s="3" t="s">
        <v>1625</v>
      </c>
      <c r="AIW36" s="3" t="s">
        <v>1625</v>
      </c>
      <c r="AJI36" s="3" t="str">
        <f>IF(COUNTBLANK(AIY36:AJG36)&gt;0, "", SUM(AIY36:AJG36))</f>
        <v/>
      </c>
      <c r="AJR36" s="3" t="str">
        <f>IF(COUNTBLANK(AJK36:AJQ36)&gt;0, "", SUM(AJK36:AJQ36))</f>
        <v/>
      </c>
    </row>
    <row r="37" spans="1:954" ht="15" customHeight="1" x14ac:dyDescent="0.3">
      <c r="A37" s="3">
        <v>322282</v>
      </c>
      <c r="B37" s="3" t="s">
        <v>2139</v>
      </c>
      <c r="V37" s="3" t="str">
        <f>IF(COUNTA(D37,F37,H37,J37,L37,N37,P37,R37,T37)=0, "", IF(OR(D37=1,F37=1,H37=1,J37=1,L37=1,N37=1,P37=1,R37=1,T37=1), 1, 0))</f>
        <v/>
      </c>
      <c r="W37" s="3" t="str">
        <f>IF(COUNTA(E37,G37,I37,K37,M37,O37,Q37,S37,U37)=0, "", IF(OR(E37=1,G37=1,I37=1,K37=1,M37=1,O37=1,Q37=1,S37=1,U37=1), 1, 0))</f>
        <v/>
      </c>
      <c r="X37" s="3">
        <v>1</v>
      </c>
      <c r="AJ37" s="3" t="str">
        <f>IF(OR(ISBLANK(AE37), ISBLANK(AG37)), "", AG37 - AE37)</f>
        <v/>
      </c>
      <c r="AL37" s="3" t="str">
        <f>IF(OR(ISBLANK(AG37), ISBLANK(AK37)), "", AK37 - AG37)</f>
        <v/>
      </c>
      <c r="AN37" s="10" t="str">
        <f>IF(OR(ISBLANK(AM37), ISBLANK(AF37)), "", AF37 - AM37)</f>
        <v/>
      </c>
      <c r="AS37" t="str">
        <f>IF(ISBLANK(AR37), "", IF(AR37="ישראל", 1, 2))</f>
        <v/>
      </c>
      <c r="AZ37" s="3" t="str">
        <f>IF(ISBLANK(AY37), "", IF(AY37&lt;=8, 1, IF(AY37&lt;=12, 2, 3)))</f>
        <v/>
      </c>
      <c r="BB37" s="3" t="str">
        <f>IF(ISBLANK(BA37), "", IF(BA37&lt;=8, 1, IF(BA37&lt;=12, 2, 3)))</f>
        <v/>
      </c>
      <c r="CM37" s="3" t="str">
        <f>IF(SUM(BI37:BQ37,BS37:BW37,BY37:CC37,CE37:CJ37)=0, "", SUM(BI37:BQ37,BS37:BW37,BY37:CC37,CE37:CJ37))</f>
        <v/>
      </c>
      <c r="CN37" s="3" t="str">
        <f>IF(SUM(CQ37, CR37, CS37, CT37, CU37)=0, "", IF(OR(CQ37&gt;=8, CR37&gt;=10, CS37&gt;=13, CT37&gt;=10, CU37&gt;=15), 1, 0))</f>
        <v/>
      </c>
      <c r="CO37" s="3" t="str">
        <f>IF(SUM(BI37:BJ37,BL37,BM37,BN37,BO37,BU37,CA37,CH37,CJ37)=0, "", SUM(BI37:BJ37,BL37,BM37,BN37,BO37,BU37,CA37,CH37,CJ37))</f>
        <v/>
      </c>
      <c r="CP37" s="3" t="str">
        <f>IF(SUM(BK37,BP37:BQ37,BS37:BT37,BV37:BW37,BY37:BZ37,CB37:CC37,CE37:CG37,CI37)=0, "", SUM(BK37,BP37:BQ37,BS37:BT37,BV37:BW37,BY37:BZ37,CB37:CC37,CE37:CG37,CI37))</f>
        <v/>
      </c>
      <c r="CQ37" s="3" t="str">
        <f>IF(SUM(CB37:CC37,CE37:CF37,CI37)=0, "", SUM(CB37:CC37,CE37:CF37,CI37))</f>
        <v/>
      </c>
      <c r="CR37" s="3" t="str">
        <f>IF(SUM(BQ37,BS37:BT37,BW37,BY37)=0, "", SUM(BQ37,BS37:BT37,BW37,BY37))</f>
        <v/>
      </c>
      <c r="CS37" s="3" t="str">
        <f>IF(SUM(BK37,BP37,BV37,BZ37,CG37)=0, "", SUM(BK37,BP37,BV37,BZ37,CG37))</f>
        <v/>
      </c>
      <c r="CT37" s="3" t="str">
        <f>IF(SUM(BI37:BJ37,BL37,BN37,CH37)=0, "", SUM(BI37:BJ37,BL37,BN37,CH37))</f>
        <v/>
      </c>
      <c r="CU37" s="3" t="str">
        <f>IF(SUM(BM37,BO37,BU37,CA37,CJ37)=0, "", SUM(BM37,BO37,BU37,CA37,CJ37))</f>
        <v/>
      </c>
      <c r="CV37" s="3" t="str">
        <f>IF(CQ37="", "", IF(CQ37&gt;=8, 1, 0))</f>
        <v/>
      </c>
      <c r="CW37" s="3" t="str">
        <f>IF(CR37="", "", IF(CR37&gt;=10, 1, 0))</f>
        <v/>
      </c>
      <c r="CX37" s="3" t="str">
        <f>IF(CS37="", "", IF(CS37&gt;=13, 1, 0))</f>
        <v/>
      </c>
      <c r="CY37" s="3" t="str">
        <f>IF(CT37="", "", IF(CT37&gt;=10, 1, 0))</f>
        <v/>
      </c>
      <c r="CZ37" s="3" t="str">
        <f>IF(CU37="", "", IF(CU37&gt;=15, 1, 0))</f>
        <v/>
      </c>
      <c r="DA37" s="3" t="str">
        <f>IF(AND(BR37="", BX37="", CD37=""), "", IF(BR37=5,1,0) + IF(BX37=5,1,0) + IF(CD37=5,1,0))</f>
        <v/>
      </c>
      <c r="FS37" s="4" t="str">
        <f>IF(COUNTBLANK(FM37:FR37)&gt;0, "", AVERAGE(FM37:FR37))</f>
        <v/>
      </c>
      <c r="GE37" s="3" t="str">
        <f>IF(COUNTBLANK(FU37:GC37)&gt;0, "", SUM(FU37:GC37))</f>
        <v/>
      </c>
      <c r="GN37" s="3" t="str">
        <f>IF(COUNTBLANK(GG37:GM37)&gt;0, "", SUM(GG37:GM37))</f>
        <v/>
      </c>
      <c r="HI37" s="3" t="str">
        <f>IF(COUNTBLANK(GQ37:HH37)&gt;0, "", SUM(GQ37:HH37))</f>
        <v/>
      </c>
      <c r="IJ37" s="3" t="str">
        <f>IF(COUNTA(HK37:II37)=0, "", SUM(HK37,HL37,HN37,HO37,HP37,HU37,HV37,HX37,HZ37,IA37,IB37,IH37))</f>
        <v/>
      </c>
      <c r="IK37" s="3" t="str">
        <f>IF(COUNTA(HK37:II37)=0, "", SUM(HM37,HQ37,HR37,HS37,HT37,HW37,HY37,IC37,ID37,IE37,IF37,IG37,II37))</f>
        <v/>
      </c>
      <c r="JK37" s="3" t="str">
        <f>IF(COUNTA(IL37:JJ37)=0, "", SUM(IL37,IM37,IO37,IP37,IQ37,IV37,IW37,IY37,JA37,JB37,JC37,JI37))</f>
        <v/>
      </c>
      <c r="JL37" s="3" t="str">
        <f>IF(COUNTA(IL37:JJ37)=0, "", SUM(IN37,IR37,IS37,IT37,IU37,IX37,IZ37,JD37,JE37,JF37,JG37,JH37,JJ37))</f>
        <v/>
      </c>
      <c r="KX37" s="5" t="str">
        <f>IF(COUNTA(JN37:KW37)=0, "", SUM(JN37:KW37))</f>
        <v/>
      </c>
      <c r="KY37" s="5" t="str">
        <f>IF(COUNTA(JN37:KW37)=0, "", SUM(JX37,JY37,KH37,KJ37,KL37,KP37))</f>
        <v/>
      </c>
      <c r="KZ37" s="5" t="str">
        <f>IF(COUNTA(JN37:KW37)=0, "", SUM(JZ37,KE37,KG37,KM37,KT37))</f>
        <v/>
      </c>
      <c r="LA37" s="5" t="str">
        <f>IF(COUNTA(JN37:KW37)=0, "", SUM(JP37,KA37,KF37,KK37,KN37,KS37))</f>
        <v/>
      </c>
      <c r="LB37" s="5" t="str">
        <f>IF(COUNTA(JN37:KW37)=0, "", SUM(JO37,JS37,JU37,JW37,KD37,KU37))</f>
        <v/>
      </c>
      <c r="LC37" s="5" t="str">
        <f>IF(COUNTA(JN37:KW37)=0, "", SUM(KB37,KC37,KI37,KO37,KQ37,KR37,KV37,KW37))</f>
        <v/>
      </c>
      <c r="LD37" s="5" t="str">
        <f>IF(COUNTA(JN37:KW37)=0, "", SUM(JN37,JQ37,JR37,JT37,JV37))</f>
        <v/>
      </c>
      <c r="MH37" s="26" t="str">
        <f>IF(COUNTBLANK(LF37:MG37)&gt;0, "", AVERAGE(LF37:MG37))</f>
        <v/>
      </c>
      <c r="MI37" s="26" t="str">
        <f>IF(COUNTA(LF37:MG37)=0, "", AVERAGE(LG37,LS37,LT37,LU37,LV37,LW37,LY37,MA37,MB37))</f>
        <v/>
      </c>
      <c r="MJ37" s="26" t="str">
        <f>IF(COUNTA(LF37:MG37)=0, "", AVERAGE(LH37,LI37,LJ37,LK37,LM37,LO37,MD37,ME37))</f>
        <v/>
      </c>
      <c r="MK37" s="26" t="str">
        <f>IF(COUNTA(LF37:MG37)=0, "", AVERAGE(LL37,LP37,LQ37,LR37,MF37,MG37))</f>
        <v/>
      </c>
      <c r="NG37" s="3" t="str">
        <f>IF(COUNTA(MM37:NF37)=0, "", SUM(MM37:NF37))</f>
        <v/>
      </c>
      <c r="OK37" s="3" t="str">
        <f>IF(COUNTA(NI37:OJ37)=0, "", SUM(NK37,NP37,NS37,NW37,OC37,OG37,OJ37))</f>
        <v/>
      </c>
      <c r="OL37" s="3" t="str">
        <f>IF(COUNTA(NI37:OJ37)=0, "", SUM(NJ37,NL37,NQ37,NV37,NZ37,OB37,OD37))</f>
        <v/>
      </c>
      <c r="OM37" s="3" t="str">
        <f>IF(COUNTA(NI37:OJ37)=0, "", SUM(NN37,NR37,NU37,NY37,OA37,OF37,OI37))</f>
        <v/>
      </c>
      <c r="ON37" s="3" t="str">
        <f>IF(COUNTA(NI37:OJ37)=0, "", SUM(NI37,NM37,NO37,NT37,NX37,OE37,OH37))</f>
        <v/>
      </c>
      <c r="PT37" s="26" t="str">
        <f>IF(COUNTBLANK(OR37:PS37)&gt;0, "", AVERAGE(OR37:PS37))</f>
        <v/>
      </c>
      <c r="PU37" s="26" t="str">
        <f>IF(COUNTA(OR37:PS37)=0, "", AVERAGE(OS37,PE37,PF37,PG37,PH37,PI37,PK37,PM37,PN37))</f>
        <v/>
      </c>
      <c r="PV37" s="26" t="str">
        <f>IF(COUNTA(OR37:PS37)=0, "", AVERAGE(OT37,OU37,OV37,OW37,OY37,PA37,PP37,PQ37))</f>
        <v/>
      </c>
      <c r="PW37" s="26" t="str">
        <f>IF(COUNTA(OR37:PS37)=0, "", AVERAGE(OX37,PB37,PC37,PD37,PR37,PS37))</f>
        <v/>
      </c>
      <c r="QI37" s="3" t="str">
        <f>IF(COUNTBLANK(PY37:QG37)&gt;0, "", SUM(PY37:QG37))</f>
        <v/>
      </c>
      <c r="QU37" s="3" t="str">
        <f>IF(COUNTBLANK(QK37:QS37)&gt;0, "", SUM(QK37:QS37))</f>
        <v/>
      </c>
      <c r="RG37" s="3" t="str">
        <f>IF(COUNTBLANK(QW37:RE37)&gt;0, "", SUM(QW37:RE37))</f>
        <v/>
      </c>
      <c r="RP37" s="3" t="str">
        <f>IF(COUNTBLANK(RI37:RO37)&gt;0, "", SUM(RI37:RO37))</f>
        <v/>
      </c>
      <c r="RY37" s="3" t="str">
        <f>IF(COUNTBLANK(RR37:RX37)&gt;0, "", SUM(RR37:RX37))</f>
        <v/>
      </c>
      <c r="SH37" s="3" t="str">
        <f>IF(COUNTBLANK(SA37:SG37)&gt;0, "", SUM(SA37:SG37))</f>
        <v/>
      </c>
      <c r="TC37" s="3" t="str">
        <f>IF(COUNTBLANK(SJ37:TB37)&gt;0, "", SUM(SJ37:TB37))</f>
        <v/>
      </c>
      <c r="TD37" s="3" t="str">
        <f>IF(COUNTBLANK(SJ37:TB37)&gt;0, "", SUM(SL37,SO37,SR37,SS37,ST37,SU37,SV37,SX37,SY37,TB37))</f>
        <v/>
      </c>
      <c r="TE37" s="3" t="str">
        <f>IF(COUNTBLANK(SJ37:TB37)&gt;0, "", SUM(SJ37,SK37,SM37,SN37,SQ37,SW37,SZ37,TA37))</f>
        <v/>
      </c>
      <c r="TZ37" s="3" t="str">
        <f>IF(COUNTBLANK(TG37:TY37)&gt;0, "", SUM(TG37:TY37))</f>
        <v/>
      </c>
      <c r="UA37" s="3" t="str">
        <f>IF(COUNTBLANK(TG37:TY37)&gt;0, "", SUM(TI37,TL37,TO37,TP37,TQ37,TR37,TS37,TU37,TV37,TY37))</f>
        <v/>
      </c>
      <c r="UB37" s="3" t="str">
        <f>IF(COUNTBLANK(TG37:TY37)&gt;0, "", SUM(TG37,TH37,TJ37,TK37,TN37,TT37,TW37,TX37))</f>
        <v/>
      </c>
      <c r="UW37" s="3" t="str">
        <f>IF(COUNTBLANK(UD37:UV37)&gt;0, "", SUM(UD37:UV37))</f>
        <v/>
      </c>
      <c r="UX37" s="3" t="str">
        <f>IF(COUNTBLANK(UD37:UV37)&gt;0, "", SUM(UF37,UI37,UL37,UM37,UN37,UO37,UP37,UR37,US37,UV37))</f>
        <v/>
      </c>
      <c r="UY37" s="3" t="str">
        <f>IF(COUNTBLANK(UD37:UV37)&gt;0, "", SUM(UD37,UE37,UG37,UH37,UK37,UQ37,UT37,UU37))</f>
        <v/>
      </c>
      <c r="WR37" s="3" t="str">
        <f>IF(COUNTBLANK(VO37:WQ37)&gt;0, "", SUM(VQ37:WJ37))</f>
        <v/>
      </c>
      <c r="WS37" s="3" t="str">
        <f>IF(COUNTBLANK(VO37:WQ37)&gt;0, "", SUM(VQ37:VZ37))</f>
        <v/>
      </c>
      <c r="WT37" s="3" t="str">
        <f>IF(COUNTBLANK(VO37:WQ37)&gt;0, "", SUM(WA37:WL37))</f>
        <v/>
      </c>
      <c r="WU37" s="3" t="str">
        <f>IF(COUNTBLANK(VO37:WQ37)&gt;0, "", SUM(WK37:WL37))</f>
        <v/>
      </c>
      <c r="WV37" s="3" t="str">
        <f>IF(COUNTA(VO37:WQ37)=0, "", IF(AND(OR(VO37=1, VP37=1), OR(VQ37&gt;=1, VR37&gt;=1, VS37&gt;=1, VT37&gt;=1, VU37&gt;=1), OR(VV37&gt;=1, VW37&gt;=1), COUNTIF(VX37:WD37, "&gt;=1")&gt;=2, COUNTIF(WE37:WJ37, "&gt;=1")&gt;=2, OR(WN37=1, WN37=2), OR(WO37&gt;=1, WP37&gt;=1), WQ37&lt;1), 1, 0))</f>
        <v/>
      </c>
      <c r="WW37" s="3" t="str">
        <f>IF(COUNTBLANK(VO37:WQ37)&gt;0, "", SUM(VQ37:VU37))</f>
        <v/>
      </c>
      <c r="WX37" s="3" t="str">
        <f>IF(COUNTBLANK(VO37:WQ37)&gt;0, "", SUM(VV37:VW37))</f>
        <v/>
      </c>
      <c r="WY37" s="3" t="str">
        <f>IF(COUNTBLANK(VO37:WQ37)&gt;0, "", SUM(VX37:WD37))</f>
        <v/>
      </c>
      <c r="WZ37" s="3" t="str">
        <f>IF(COUNTBLANK(VO37:WQ37)&gt;0, "", SUM(WE37:WJ37))</f>
        <v/>
      </c>
      <c r="XL37" s="3" t="str">
        <f>IF(COUNTBLANK(XB37:XJ37)&gt;0, "", SUM(XB37:XJ37))</f>
        <v/>
      </c>
      <c r="XU37" s="3" t="str">
        <f>IF(COUNTBLANK(XN37:XT37)&gt;0, "", SUM(XN37:XT37))</f>
        <v/>
      </c>
      <c r="YP37" s="5" t="str">
        <f>IF(COUNTBLANK(XW37:YO37)&gt;0, "", SUM(XW37:YO37))</f>
        <v/>
      </c>
      <c r="YQ37" s="5" t="str">
        <f>IF(COUNTBLANK(XW37:YO37)&gt;0, "", SUM(XY37,XZ37,YA37,YB37,YC37,YF37,YJ37,YN37,YO37))</f>
        <v/>
      </c>
      <c r="YR37" s="5" t="str">
        <f>IF(COUNTBLANK(XW37:YO37)&gt;0, "", SUM(XW37,XX37,YK37,YL37,YM37))</f>
        <v/>
      </c>
      <c r="YS37" s="5" t="str">
        <f>IF(COUNTBLANK(XW37:YO37)&gt;0, "", SUM(YD37,YE37,YG37,YH37,YI37))</f>
        <v/>
      </c>
      <c r="ZW37" s="26" t="str">
        <f>IF(COUNTBLANK(YU37:ZV37)&gt;0, "", AVERAGE(YU37:ZV37))</f>
        <v/>
      </c>
      <c r="ZX37" s="26" t="str">
        <f>IF(COUNTA(YU37:ZV37)=0, "", AVERAGE(YV37,ZH37,ZI37,ZJ37,ZK37,ZL37,ZN37,ZP37,ZQ37))</f>
        <v/>
      </c>
      <c r="ZY37" s="26" t="str">
        <f>IF(COUNTA(YU37:ZV37)=0, "", AVERAGE(YW37,YX37,YY37,YZ37,ZB37,ZD37,ZS37,ZT37))</f>
        <v/>
      </c>
      <c r="ZZ37" s="26" t="str">
        <f>IF(COUNTA(YU37:ZV37)=0, "", AVERAGE(ZA37,ZE37,ZF37,ZG37,ZU37,ZV37))</f>
        <v/>
      </c>
      <c r="ABF37" s="3" t="str">
        <f>IF(SUM(AAB37:AAJ37,AAL37:AAP37,AAR37:AAV37,AAX37:ABC37)=0, "", SUM(AAB37:AAJ37,AAL37:AAP37,AAR37:AAV37,AAX37:ABC37))</f>
        <v/>
      </c>
      <c r="ABG37" s="3" t="str">
        <f>IF(SUM(ABJ37, ABK37, ABL37, ABM37, ABN37)=0, "", IF(OR(ABJ37&gt;=8, ABK37&gt;=10, ABL37&gt;=13, ABM37&gt;=10, ABN37&gt;=15), 1, 0))</f>
        <v/>
      </c>
      <c r="ABH37" s="3" t="str">
        <f>IF(SUM(AAB37:AAC37,AAE37,AAF37,AAG37,AAH37,AAN37,AAT37,ABA37,ABC37)=0, "", SUM(AAB37:AAC37,AAE37,AAF37,AAG37,AAH37,AAN37,AAT37,ABA37,ABC37))</f>
        <v/>
      </c>
      <c r="ABI37" s="3" t="str">
        <f>IF(SUM(AAD37,AAI37:AAJ37,AAL37:AAM37,AAO37:AAP37,AAR37:AAS37,AAU37:AAV37,AAX37:AAZ37,ABB37)=0, "", SUM(AAD37,AAI37:AAJ37,AAL37:AAM37,AAO37:AAP37,AAR37:AAS37,AAU37:AAV37,AAX37:AAZ37,ABB37))</f>
        <v/>
      </c>
      <c r="ABJ37" s="3" t="str">
        <f>IF(SUM(AAU37:AAV37,AAX37:AAY37,ABB37)=0, "", SUM(AAU37:AAV37,AAX37:AAY37,ABB37))</f>
        <v/>
      </c>
      <c r="ABK37" s="3" t="str">
        <f>IF(SUM(AAJ37,AAL37:AAM37,AAP37,AAR37)=0, "", SUM(AAJ37,AAL37:AAM37,AAP37,AAR37))</f>
        <v/>
      </c>
      <c r="ABL37" s="3" t="str">
        <f>IF(SUM(AAD37,AAI37,AAO37,AAS37,AAZ37)=0, "", SUM(AAD37,AAI37,AAO37,AAS37,AAZ37))</f>
        <v/>
      </c>
      <c r="ABM37" s="3" t="str">
        <f>IF(SUM(AAB37:AAC37,AAE37,AAG37,ABA37)=0, "", SUM(AAB37:AAC37,AAE37,AAG37,ABA37))</f>
        <v/>
      </c>
      <c r="ABN37" s="3" t="str">
        <f>IF(SUM(AAF37,AAH37,AAN37,AAT37,ABC37)=0, "", SUM(AAF37,AAH37,AAN37,AAT37,ABC37))</f>
        <v/>
      </c>
      <c r="ABO37" s="3" t="str">
        <f>IF(ABJ37="", "", IF(ABJ37&gt;=8, 1, 0))</f>
        <v/>
      </c>
      <c r="ABP37" s="3" t="str">
        <f>IF(ABK37="", "", IF(ABK37&gt;=10, 1, 0))</f>
        <v/>
      </c>
      <c r="ABQ37" s="3" t="str">
        <f>IF(ABL37="", "", IF(ABL37&gt;=13, 1, 0))</f>
        <v/>
      </c>
      <c r="ABR37" s="3" t="str">
        <f>IF(ABM37="", "", IF(ABM37&gt;=10, 1, 0))</f>
        <v/>
      </c>
      <c r="ABS37" s="3" t="str">
        <f>IF(ABN37="", "", IF(ABN37&gt;=15, 1, 0))</f>
        <v/>
      </c>
      <c r="ABT37" s="3" t="str">
        <f>IF(AND(AAK37="", AAQ37="", AAW37=""), "", IF(AAK37=5,1,0) + IF(AAQ37=5,1,0) + IF(AAW37=5,1,0))</f>
        <v/>
      </c>
      <c r="ADF37" s="5" t="str">
        <f>IF(COUNTA(ABV37:ADE37)=0, "", SUM(ABV37:ADE37))</f>
        <v/>
      </c>
      <c r="ADG37" s="5" t="str">
        <f>IF(COUNTA(ABV37:ADE37)=0, "", SUM(ACF37,ACG37,ACP37,ACR37,ACT37,ACX37))</f>
        <v/>
      </c>
      <c r="ADH37" s="5" t="str">
        <f>IF(COUNTA(ABV37:ADE37)=0, "", SUM(ACH37,ACM37,ACO37,ACU37,ADB37))</f>
        <v/>
      </c>
      <c r="ADI37" s="5" t="str">
        <f>IF(COUNTA(ABV37:ADE37)=0, "", SUM(ABX37,ACI37,ACN37,ACS37,ACV37,ADA37))</f>
        <v/>
      </c>
      <c r="ADJ37" s="5" t="str">
        <f>IF(COUNTA(ABV37:ADE37)=0, "", SUM(ABW37,ACA37,ACC37,ACE37,ACL37,ADC37))</f>
        <v/>
      </c>
      <c r="ADK37" s="5" t="str">
        <f>IF(COUNTA(ABV37:ADE37)=0, "", SUM(ACJ37,ACK37,ACQ37,ACW37,ACY37,ACZ37,ADD37,ADE37))</f>
        <v/>
      </c>
      <c r="ADL37" s="5" t="str">
        <f>IF(COUNTA(ABV37:ADE37)=0, "", SUM(ABV37,ABY37,ABZ37,ACB37,ACD37))</f>
        <v/>
      </c>
      <c r="AEH37" s="3" t="str">
        <f>IF(COUNTA(ADN37:AEG37)=0, "", SUM(ADN37:AEG37))</f>
        <v/>
      </c>
      <c r="AFW37" s="3" t="str">
        <f>IF(COUNTA(AER37:AFU37)=0, "", SUM(AER37:AFU37))</f>
        <v/>
      </c>
      <c r="AHT37" s="3" t="str">
        <f>IF(COUNTBLANK(AHJ37:AHS37)&gt;0, "", SUM(AHJ37:AHS37))</f>
        <v/>
      </c>
      <c r="AHU37" s="3" t="str">
        <f>IF(COUNTBLANK(AHJ37:AHS37)&gt;0, "", SUM(AHN37,AHS37))</f>
        <v/>
      </c>
      <c r="AHV37" s="3" t="str">
        <f>IF(COUNTBLANK(AHJ37:AHS37)&gt;0, "", SUM(AHL37,AHO37))</f>
        <v/>
      </c>
      <c r="AHW37" s="3" t="str">
        <f>IF(COUNTBLANK(AHJ37:AHS37)&gt;0, "", SUM(AHP37,AHR37))</f>
        <v/>
      </c>
      <c r="AHX37" s="3" t="str">
        <f>IF(COUNTBLANK(AHJ37:AHS37)&gt;0, "", SUM(AHM37,AHQ37))</f>
        <v/>
      </c>
      <c r="AHY37" s="3" t="str">
        <f>IF(COUNTBLANK(AHJ37:AHS37)&gt;0, "", SUM(AHJ37:AHK37))</f>
        <v/>
      </c>
      <c r="AJI37" s="3" t="str">
        <f>IF(COUNTBLANK(AIY37:AJG37)&gt;0, "", SUM(AIY37:AJG37))</f>
        <v/>
      </c>
      <c r="AJR37" s="3" t="str">
        <f>IF(COUNTBLANK(AJK37:AJQ37)&gt;0, "", SUM(AJK37:AJQ37))</f>
        <v/>
      </c>
    </row>
    <row r="38" spans="1:954" ht="15" customHeight="1" x14ac:dyDescent="0.3">
      <c r="A38" s="3">
        <v>206788</v>
      </c>
      <c r="B38" s="3" t="s">
        <v>2035</v>
      </c>
      <c r="C38" s="2">
        <v>44710</v>
      </c>
      <c r="D38" s="3">
        <v>0</v>
      </c>
      <c r="E38" s="3">
        <v>0</v>
      </c>
      <c r="F38" s="3">
        <v>0</v>
      </c>
      <c r="G38" s="3">
        <v>0</v>
      </c>
      <c r="H38" s="3">
        <v>0</v>
      </c>
      <c r="I38" s="3">
        <v>0</v>
      </c>
      <c r="J38" s="3">
        <v>0</v>
      </c>
      <c r="K38" s="3">
        <v>0</v>
      </c>
      <c r="L38" s="3">
        <v>0</v>
      </c>
      <c r="M38" s="3">
        <v>0</v>
      </c>
      <c r="N38" s="3">
        <v>0</v>
      </c>
      <c r="O38" s="3">
        <v>0</v>
      </c>
      <c r="P38" s="3">
        <v>0</v>
      </c>
      <c r="Q38" s="3">
        <v>0</v>
      </c>
      <c r="R38" s="3">
        <v>0</v>
      </c>
      <c r="S38" s="3">
        <v>0</v>
      </c>
      <c r="T38" s="3">
        <v>0</v>
      </c>
      <c r="U38" s="3">
        <v>0</v>
      </c>
      <c r="V38" s="3">
        <f>IF(COUNTA(D38,F38,H38,J38,L38,N38,P38,R38,T38)=0, "", IF(OR(D38=1,F38=1,H38=1,J38=1,L38=1,N38=1,P38=1,R38=1,T38=1), 1, 0))</f>
        <v>0</v>
      </c>
      <c r="W38" s="3">
        <f>IF(COUNTA(E38,G38,I38,K38,M38,O38,Q38,S38,U38)=0, "", IF(OR(E38=1,G38=1,I38=1,K38=1,M38=1,O38=1,Q38=1,S38=1,U38=1), 1, 0))</f>
        <v>0</v>
      </c>
      <c r="X38" s="3">
        <v>0</v>
      </c>
      <c r="Y38" s="3">
        <v>1</v>
      </c>
      <c r="Z38" s="3">
        <v>1</v>
      </c>
      <c r="AA38" s="3" t="s">
        <v>1625</v>
      </c>
      <c r="AB38" s="3">
        <f>IF(AG38&lt;&gt;"", 1, 0)</f>
        <v>0</v>
      </c>
      <c r="AC38" s="3">
        <f>IF(AH38&lt;&gt;"", 1, 0)</f>
        <v>0</v>
      </c>
      <c r="AD38" s="3">
        <v>0</v>
      </c>
      <c r="AE38" s="7">
        <v>44754</v>
      </c>
      <c r="AF38" s="2">
        <v>45046</v>
      </c>
      <c r="AJ38" s="3" t="str">
        <f>IF(OR(ISBLANK(AE38), ISBLANK(AG38)), "", AG38 - AE38)</f>
        <v/>
      </c>
      <c r="AK38" s="9">
        <v>44718</v>
      </c>
      <c r="AL38" s="3" t="str">
        <f>IF(OR(ISBLANK(AG38), ISBLANK(AK38)), "", AK38 - AG38)</f>
        <v/>
      </c>
      <c r="AM38" s="2">
        <v>45005</v>
      </c>
      <c r="AN38" s="10">
        <f>IF(OR(ISBLANK(AM38), ISBLANK(AF38)), "", AF38 - AM38)</f>
        <v>41</v>
      </c>
      <c r="AO38" s="2">
        <v>44754</v>
      </c>
      <c r="AP38" s="2">
        <v>36039</v>
      </c>
      <c r="AQ38" s="3">
        <f>IF(OR(ISBLANK(AO38), ISBLANK(AP38)), "", DATEDIF(AP38, AO38, "Y"))</f>
        <v>23</v>
      </c>
      <c r="AR38" t="s">
        <v>0</v>
      </c>
      <c r="AS38">
        <f>IF(ISBLANK(AR38), "", IF(AR38="ישראל", 1, 2))</f>
        <v>1</v>
      </c>
      <c r="AT38" t="s">
        <v>0</v>
      </c>
      <c r="AU38" t="s">
        <v>0</v>
      </c>
      <c r="AW38" s="3">
        <v>1</v>
      </c>
      <c r="AX38" s="3">
        <v>1</v>
      </c>
      <c r="AY38" s="3">
        <v>15</v>
      </c>
      <c r="AZ38" s="3">
        <f>IF(ISBLANK(AY38), "", IF(AY38&lt;=8, 1, IF(AY38&lt;=12, 2, 3)))</f>
        <v>3</v>
      </c>
      <c r="BA38" s="3">
        <v>13</v>
      </c>
      <c r="BB38" s="3">
        <f>IF(ISBLANK(BA38), "", IF(BA38&lt;=8, 1, IF(BA38&lt;=12, 2, 3)))</f>
        <v>3</v>
      </c>
      <c r="BC38" t="s">
        <v>650</v>
      </c>
      <c r="BD38" t="s">
        <v>651</v>
      </c>
      <c r="BE38" s="3">
        <v>2</v>
      </c>
      <c r="BG38" s="3">
        <v>1</v>
      </c>
      <c r="BH38" s="2" t="s">
        <v>399</v>
      </c>
      <c r="BI38" s="3">
        <v>2</v>
      </c>
      <c r="BJ38" s="3">
        <v>2</v>
      </c>
      <c r="BK38" s="3">
        <v>1</v>
      </c>
      <c r="BL38" s="3">
        <v>1</v>
      </c>
      <c r="BM38" s="3">
        <v>2</v>
      </c>
      <c r="BN38" s="3">
        <v>1</v>
      </c>
      <c r="BO38" s="3">
        <v>3</v>
      </c>
      <c r="BP38" s="3">
        <v>3</v>
      </c>
      <c r="BQ38" s="3">
        <v>1</v>
      </c>
      <c r="BR38" s="3">
        <v>2</v>
      </c>
      <c r="BS38" s="3">
        <v>1</v>
      </c>
      <c r="BT38" s="3">
        <v>1</v>
      </c>
      <c r="BU38" s="3">
        <v>1</v>
      </c>
      <c r="BV38" s="3">
        <v>2</v>
      </c>
      <c r="BW38" s="3">
        <v>1</v>
      </c>
      <c r="BX38" s="3">
        <v>3</v>
      </c>
      <c r="BY38" s="3">
        <v>1</v>
      </c>
      <c r="BZ38" s="3">
        <v>1</v>
      </c>
      <c r="CA38" s="3">
        <v>5</v>
      </c>
      <c r="CB38" s="3">
        <v>1</v>
      </c>
      <c r="CC38" s="3">
        <v>1</v>
      </c>
      <c r="CD38" s="3">
        <v>4</v>
      </c>
      <c r="CE38" s="3">
        <v>1</v>
      </c>
      <c r="CF38" s="3">
        <v>1</v>
      </c>
      <c r="CG38" s="3">
        <v>1</v>
      </c>
      <c r="CH38" s="3">
        <v>1</v>
      </c>
      <c r="CI38" s="3">
        <v>1</v>
      </c>
      <c r="CJ38" s="3">
        <v>1</v>
      </c>
      <c r="CK38" s="3">
        <v>1</v>
      </c>
      <c r="CL38" s="3">
        <v>1</v>
      </c>
      <c r="CM38" s="3">
        <f>IF(SUM(BI38:BQ38,BS38:BW38,BY38:CC38,CE38:CJ38)=0, "", SUM(BI38:BQ38,BS38:BW38,BY38:CC38,CE38:CJ38))</f>
        <v>37</v>
      </c>
      <c r="CN38" s="3">
        <f>IF(SUM(CQ38, CR38, CS38, CT38, CU38)=0, "", IF(OR(CQ38&gt;=8, CR38&gt;=10, CS38&gt;=13, CT38&gt;=10, CU38&gt;=15), 1, 0))</f>
        <v>0</v>
      </c>
      <c r="CO38" s="3">
        <f>IF(SUM(BI38:BJ38,BL38,BM38,BN38,BO38,BU38,CA38,CH38,CJ38)=0, "", SUM(BI38:BJ38,BL38,BM38,BN38,BO38,BU38,CA38,CH38,CJ38))</f>
        <v>19</v>
      </c>
      <c r="CP38" s="3">
        <f>IF(SUM(BK38,BP38:BQ38,BS38:BT38,BV38:BW38,BY38:BZ38,CB38:CC38,CE38:CG38,CI38)=0, "", SUM(BK38,BP38:BQ38,BS38:BT38,BV38:BW38,BY38:BZ38,CB38:CC38,CE38:CG38,CI38))</f>
        <v>18</v>
      </c>
      <c r="CQ38" s="3">
        <f>IF(SUM(CB38:CC38,CE38:CF38,CI38)=0, "", SUM(CB38:CC38,CE38:CF38,CI38))</f>
        <v>5</v>
      </c>
      <c r="CR38" s="3">
        <f>IF(SUM(BQ38,BS38:BT38,BW38,BY38)=0, "", SUM(BQ38,BS38:BT38,BW38,BY38))</f>
        <v>5</v>
      </c>
      <c r="CS38" s="3">
        <f>IF(SUM(BK38,BP38,BV38,BZ38,CG38)=0, "", SUM(BK38,BP38,BV38,BZ38,CG38))</f>
        <v>8</v>
      </c>
      <c r="CT38" s="3">
        <f>IF(SUM(BI38:BJ38,BL38,BN38,CH38)=0, "", SUM(BI38:BJ38,BL38,BN38,CH38))</f>
        <v>7</v>
      </c>
      <c r="CU38" s="3">
        <f>IF(SUM(BM38,BO38,BU38,CA38,CJ38)=0, "", SUM(BM38,BO38,BU38,CA38,CJ38))</f>
        <v>12</v>
      </c>
      <c r="CV38" s="3">
        <f>IF(CQ38="", "", IF(CQ38&gt;=8, 1, 0))</f>
        <v>0</v>
      </c>
      <c r="CW38" s="3">
        <f>IF(CR38="", "", IF(CR38&gt;=10, 1, 0))</f>
        <v>0</v>
      </c>
      <c r="CX38" s="3">
        <f>IF(CS38="", "", IF(CS38&gt;=13, 1, 0))</f>
        <v>0</v>
      </c>
      <c r="CY38" s="3">
        <f>IF(CT38="", "", IF(CT38&gt;=10, 1, 0))</f>
        <v>0</v>
      </c>
      <c r="CZ38" s="3">
        <f>IF(CU38="", "", IF(CU38&gt;=15, 1, 0))</f>
        <v>0</v>
      </c>
      <c r="DA38" s="3">
        <f>IF(AND(BR38="", BX38="", CD38=""), "", IF(BR38=5,1,0) + IF(BX38=5,1,0) + IF(CD38=5,1,0))</f>
        <v>0</v>
      </c>
      <c r="DB38" s="2" t="s">
        <v>399</v>
      </c>
      <c r="DC38" s="5">
        <v>3</v>
      </c>
      <c r="DD38" s="6">
        <v>8</v>
      </c>
      <c r="DE38" s="5">
        <v>3</v>
      </c>
      <c r="DF38" s="6">
        <v>5</v>
      </c>
      <c r="DG38" s="5">
        <v>4</v>
      </c>
      <c r="DH38" s="6">
        <v>12</v>
      </c>
      <c r="DI38" s="5">
        <v>0</v>
      </c>
      <c r="DK38" s="5">
        <v>4</v>
      </c>
      <c r="DL38" s="6">
        <v>20</v>
      </c>
      <c r="DM38" s="5">
        <v>4</v>
      </c>
      <c r="DN38" s="6">
        <v>4</v>
      </c>
      <c r="DO38" s="5">
        <v>3</v>
      </c>
      <c r="DP38" s="6">
        <v>3</v>
      </c>
      <c r="DQ38" s="5">
        <v>3</v>
      </c>
      <c r="DR38" s="6">
        <v>12</v>
      </c>
      <c r="DS38" s="5">
        <v>3</v>
      </c>
      <c r="DT38" s="6">
        <v>12</v>
      </c>
      <c r="DU38" s="5">
        <v>5</v>
      </c>
      <c r="DV38" s="6">
        <v>11</v>
      </c>
      <c r="DW38" s="5">
        <v>3</v>
      </c>
      <c r="DX38" s="6">
        <v>11</v>
      </c>
      <c r="DY38" s="5">
        <v>4</v>
      </c>
      <c r="DZ38" s="6">
        <v>19</v>
      </c>
      <c r="EA38" s="3">
        <v>5</v>
      </c>
      <c r="EB38" s="6">
        <v>17</v>
      </c>
      <c r="EC38" s="5">
        <v>4</v>
      </c>
      <c r="ED38" s="6">
        <v>18</v>
      </c>
      <c r="EE38" s="5">
        <v>4</v>
      </c>
      <c r="EF38" s="6">
        <v>2</v>
      </c>
      <c r="EG38" s="5">
        <v>0</v>
      </c>
      <c r="EI38" s="5">
        <v>0</v>
      </c>
      <c r="EK38" s="3">
        <v>8</v>
      </c>
      <c r="EL38" s="3">
        <v>3</v>
      </c>
      <c r="EM38" s="3">
        <v>5</v>
      </c>
      <c r="EN38" s="2" t="s">
        <v>399</v>
      </c>
      <c r="EO38" s="3">
        <v>0</v>
      </c>
      <c r="EP38" s="3">
        <v>0</v>
      </c>
      <c r="EQ38" s="3">
        <v>0</v>
      </c>
      <c r="ER38" s="3">
        <v>0</v>
      </c>
      <c r="ES38" s="3">
        <v>0</v>
      </c>
      <c r="ET38" s="3">
        <v>0</v>
      </c>
      <c r="EU38" s="3">
        <v>0</v>
      </c>
      <c r="EV38" s="3">
        <v>0</v>
      </c>
      <c r="EW38" s="3">
        <v>1</v>
      </c>
      <c r="EX38" s="3">
        <v>0</v>
      </c>
      <c r="EY38" s="3">
        <v>0</v>
      </c>
      <c r="EZ38" s="3">
        <v>1</v>
      </c>
      <c r="FA38" s="3">
        <v>0</v>
      </c>
      <c r="FB38" s="3">
        <v>0</v>
      </c>
      <c r="FC38" s="3">
        <v>0</v>
      </c>
      <c r="FD38" s="3">
        <v>0</v>
      </c>
      <c r="FE38" s="3">
        <v>0</v>
      </c>
      <c r="FF38" s="3">
        <v>0</v>
      </c>
      <c r="FG38" s="3">
        <v>2</v>
      </c>
      <c r="FH38" s="3">
        <v>0</v>
      </c>
      <c r="FI38" s="3">
        <v>4</v>
      </c>
      <c r="FJ38" s="3">
        <v>0</v>
      </c>
      <c r="FK38" s="3">
        <v>0</v>
      </c>
      <c r="FL38" s="2" t="s">
        <v>399</v>
      </c>
      <c r="FM38" s="3">
        <v>4</v>
      </c>
      <c r="FN38" s="3">
        <v>4</v>
      </c>
      <c r="FO38" s="3">
        <v>2</v>
      </c>
      <c r="FP38" s="3">
        <v>3</v>
      </c>
      <c r="FQ38" s="3">
        <v>2</v>
      </c>
      <c r="FR38" s="3">
        <v>3</v>
      </c>
      <c r="FS38" s="4">
        <f>IF(COUNTBLANK(FM38:FR38)&gt;0, "", AVERAGE(FM38:FR38))</f>
        <v>3</v>
      </c>
      <c r="FT38" s="2" t="s">
        <v>399</v>
      </c>
      <c r="FU38" s="3">
        <v>1</v>
      </c>
      <c r="FV38" s="3">
        <v>1</v>
      </c>
      <c r="FW38" s="3">
        <v>0</v>
      </c>
      <c r="FX38" s="3">
        <v>1</v>
      </c>
      <c r="FY38" s="3">
        <v>0</v>
      </c>
      <c r="FZ38" s="3">
        <v>1</v>
      </c>
      <c r="GA38" s="3">
        <v>0</v>
      </c>
      <c r="GB38" s="3">
        <v>0</v>
      </c>
      <c r="GC38" s="3">
        <v>1</v>
      </c>
      <c r="GD38" s="3">
        <v>1</v>
      </c>
      <c r="GE38" s="3">
        <f>IF(COUNTBLANK(FU38:GC38)&gt;0, "", SUM(FU38:GC38))</f>
        <v>5</v>
      </c>
      <c r="GF38" s="2" t="s">
        <v>399</v>
      </c>
      <c r="GG38" s="3">
        <v>0</v>
      </c>
      <c r="GH38" s="3">
        <v>0</v>
      </c>
      <c r="GI38" s="3">
        <v>1</v>
      </c>
      <c r="GJ38" s="3">
        <v>1</v>
      </c>
      <c r="GK38" s="3">
        <v>0</v>
      </c>
      <c r="GL38" s="3">
        <v>0</v>
      </c>
      <c r="GM38" s="3">
        <v>0</v>
      </c>
      <c r="GN38" s="3">
        <f>IF(COUNTBLANK(GG38:GM38)&gt;0, "", SUM(GG38:GM38))</f>
        <v>2</v>
      </c>
      <c r="GO38" s="2" t="s">
        <v>399</v>
      </c>
      <c r="GP38" s="3">
        <v>1</v>
      </c>
      <c r="GQ38" s="3">
        <v>5</v>
      </c>
      <c r="GR38" s="3">
        <v>4</v>
      </c>
      <c r="GS38" s="3">
        <v>4</v>
      </c>
      <c r="GT38" s="3">
        <v>3</v>
      </c>
      <c r="GU38" s="3">
        <v>5</v>
      </c>
      <c r="GV38" s="3">
        <v>5</v>
      </c>
      <c r="GW38" s="3">
        <v>5</v>
      </c>
      <c r="GX38" s="3">
        <v>5</v>
      </c>
      <c r="GY38" s="3">
        <v>3</v>
      </c>
      <c r="GZ38" s="3">
        <v>5</v>
      </c>
      <c r="HA38" s="3">
        <v>5</v>
      </c>
      <c r="HB38" s="3">
        <v>5</v>
      </c>
      <c r="HC38" s="3">
        <v>5</v>
      </c>
      <c r="HD38" s="3">
        <v>3</v>
      </c>
      <c r="HE38" s="3">
        <v>3</v>
      </c>
      <c r="HF38" s="3">
        <v>5</v>
      </c>
      <c r="HG38" s="3">
        <v>5</v>
      </c>
      <c r="HH38" s="3">
        <v>5</v>
      </c>
      <c r="HI38" s="3">
        <f>IF(COUNTBLANK(GQ38:HH38)&gt;0, "", SUM(GQ38:HH38))</f>
        <v>80</v>
      </c>
      <c r="HJ38" s="2" t="s">
        <v>399</v>
      </c>
      <c r="HK38" s="3">
        <v>1</v>
      </c>
      <c r="HL38" s="3">
        <v>3</v>
      </c>
      <c r="HM38" s="3">
        <v>1</v>
      </c>
      <c r="HN38" s="3">
        <v>1</v>
      </c>
      <c r="HO38" s="3">
        <v>3</v>
      </c>
      <c r="HP38" s="3">
        <v>2</v>
      </c>
      <c r="HQ38" s="3">
        <v>1</v>
      </c>
      <c r="HR38" s="3">
        <v>2</v>
      </c>
      <c r="HS38" s="3">
        <v>1</v>
      </c>
      <c r="HT38" s="3">
        <v>0</v>
      </c>
      <c r="HU38" s="3">
        <v>1</v>
      </c>
      <c r="HV38" s="3">
        <v>1</v>
      </c>
      <c r="HW38" s="3">
        <v>0</v>
      </c>
      <c r="HX38" s="3">
        <v>3</v>
      </c>
      <c r="HY38" s="3">
        <v>0</v>
      </c>
      <c r="HZ38" s="3">
        <v>2</v>
      </c>
      <c r="IA38" s="3">
        <v>2</v>
      </c>
      <c r="IB38" s="3">
        <v>0</v>
      </c>
      <c r="IC38" s="3">
        <v>0</v>
      </c>
      <c r="ID38" s="3">
        <v>0</v>
      </c>
      <c r="IE38" s="3">
        <v>0</v>
      </c>
      <c r="IF38" s="3">
        <v>3</v>
      </c>
      <c r="IG38" s="3">
        <v>1</v>
      </c>
      <c r="IH38" s="3">
        <v>0</v>
      </c>
      <c r="II38" s="3">
        <v>2</v>
      </c>
      <c r="IJ38" s="3">
        <f>IF(COUNTA(HK38:II38)=0, "", SUM(HK38,HL38,HN38,HO38,HP38,HU38,HV38,HX38,HZ38,IA38,IB38,IH38))</f>
        <v>19</v>
      </c>
      <c r="IK38" s="3">
        <f>IF(COUNTA(HK38:II38)=0, "", SUM(HM38,HQ38,HR38,HS38,HT38,HW38,HY38,IC38,ID38,IE38,IF38,IG38,II38))</f>
        <v>11</v>
      </c>
      <c r="IL38" s="3">
        <v>3</v>
      </c>
      <c r="IM38" s="3">
        <v>3</v>
      </c>
      <c r="IN38" s="3">
        <v>2</v>
      </c>
      <c r="IO38" s="3">
        <v>3</v>
      </c>
      <c r="IP38" s="3">
        <v>2</v>
      </c>
      <c r="IQ38" s="3">
        <v>3</v>
      </c>
      <c r="IR38" s="3">
        <v>1</v>
      </c>
      <c r="IS38" s="3">
        <v>2</v>
      </c>
      <c r="IT38" s="3">
        <v>1</v>
      </c>
      <c r="IU38" s="3">
        <v>0</v>
      </c>
      <c r="IV38" s="3">
        <v>3</v>
      </c>
      <c r="IW38" s="3">
        <v>3</v>
      </c>
      <c r="IX38" s="3">
        <v>0</v>
      </c>
      <c r="IY38" s="3">
        <v>2</v>
      </c>
      <c r="IZ38" s="3">
        <v>1</v>
      </c>
      <c r="JA38" s="3">
        <v>3</v>
      </c>
      <c r="JB38" s="3">
        <v>2</v>
      </c>
      <c r="JC38" s="3">
        <v>3</v>
      </c>
      <c r="JD38" s="3">
        <v>0</v>
      </c>
      <c r="JE38" s="3">
        <v>0</v>
      </c>
      <c r="JF38" s="3">
        <v>2</v>
      </c>
      <c r="JG38" s="3">
        <v>2</v>
      </c>
      <c r="JH38" s="3">
        <v>1</v>
      </c>
      <c r="JI38" s="3">
        <v>2</v>
      </c>
      <c r="JJ38" s="3">
        <v>3</v>
      </c>
      <c r="JK38" s="3">
        <f>IF(COUNTA(IL38:JJ38)=0, "", SUM(IL38,IM38,IO38,IP38,IQ38,IV38,IW38,IY38,JA38,JB38,JC38,JI38))</f>
        <v>32</v>
      </c>
      <c r="JL38" s="3">
        <f>IF(COUNTA(IL38:JJ38)=0, "", SUM(IN38,IR38,IS38,IT38,IU38,IX38,IZ38,JD38,JE38,JF38,JG38,JH38,JJ38))</f>
        <v>15</v>
      </c>
      <c r="JM38" s="2" t="s">
        <v>399</v>
      </c>
      <c r="JN38" s="3">
        <v>2</v>
      </c>
      <c r="JO38" s="3">
        <v>1</v>
      </c>
      <c r="JP38" s="3">
        <v>3</v>
      </c>
      <c r="JQ38" s="3">
        <v>1</v>
      </c>
      <c r="JR38" s="3">
        <v>2</v>
      </c>
      <c r="JS38" s="3">
        <v>2</v>
      </c>
      <c r="JT38" s="3">
        <v>2</v>
      </c>
      <c r="JU38" s="3">
        <v>1</v>
      </c>
      <c r="JV38" s="3">
        <v>5</v>
      </c>
      <c r="JW38" s="3">
        <v>1</v>
      </c>
      <c r="JX38" s="3">
        <v>2</v>
      </c>
      <c r="JY38" s="3">
        <v>1</v>
      </c>
      <c r="JZ38" s="3">
        <v>2</v>
      </c>
      <c r="KA38" s="3">
        <v>1</v>
      </c>
      <c r="KB38" s="3">
        <v>4</v>
      </c>
      <c r="KC38" s="3">
        <v>2</v>
      </c>
      <c r="KD38" s="3">
        <v>4</v>
      </c>
      <c r="KE38" s="3">
        <v>2</v>
      </c>
      <c r="KF38" s="3">
        <v>2</v>
      </c>
      <c r="KG38" s="3">
        <v>2</v>
      </c>
      <c r="KH38" s="3">
        <v>1</v>
      </c>
      <c r="KI38" s="3">
        <v>3</v>
      </c>
      <c r="KJ38" s="3">
        <v>2</v>
      </c>
      <c r="KK38" s="3">
        <v>2</v>
      </c>
      <c r="KL38" s="3">
        <v>1</v>
      </c>
      <c r="KM38" s="3">
        <v>3</v>
      </c>
      <c r="KN38" s="3">
        <v>1</v>
      </c>
      <c r="KO38" s="3">
        <v>1</v>
      </c>
      <c r="KP38" s="3">
        <v>1</v>
      </c>
      <c r="KQ38" s="3">
        <v>2</v>
      </c>
      <c r="KR38" s="3">
        <v>1</v>
      </c>
      <c r="KS38" s="3">
        <v>1</v>
      </c>
      <c r="KT38" s="3">
        <v>3</v>
      </c>
      <c r="KU38" s="3">
        <v>4</v>
      </c>
      <c r="KV38" s="3">
        <v>4</v>
      </c>
      <c r="KW38" s="3">
        <v>5</v>
      </c>
      <c r="KX38" s="5">
        <f>IF(COUNTA(JN38:KW38)=0, "", SUM(JN38:KW38))</f>
        <v>77</v>
      </c>
      <c r="KY38" s="5">
        <f>IF(COUNTA(JN38:KW38)=0, "", SUM(JX38,JY38,KH38,KJ38,KL38,KP38))</f>
        <v>8</v>
      </c>
      <c r="KZ38" s="5">
        <f>IF(COUNTA(JN38:KW38)=0, "", SUM(JZ38,KE38,KG38,KM38,KT38))</f>
        <v>12</v>
      </c>
      <c r="LA38" s="5">
        <f>IF(COUNTA(JN38:KW38)=0, "", SUM(JP38,KA38,KF38,KK38,KN38,KS38))</f>
        <v>10</v>
      </c>
      <c r="LB38" s="5">
        <f>IF(COUNTA(JN38:KW38)=0, "", SUM(JO38,JS38,JU38,JW38,KD38,KU38))</f>
        <v>13</v>
      </c>
      <c r="LC38" s="5">
        <f>IF(COUNTA(JN38:KW38)=0, "", SUM(KB38,KC38,KI38,KO38,KQ38,KR38,KV38,KW38))</f>
        <v>22</v>
      </c>
      <c r="LD38" s="5">
        <f>IF(COUNTA(JN38:KW38)=0, "", SUM(JN38,JQ38,JR38,JT38,JV38))</f>
        <v>12</v>
      </c>
      <c r="LE38" s="2">
        <v>44754</v>
      </c>
      <c r="LF38" s="3">
        <v>0</v>
      </c>
      <c r="LG38" s="3">
        <v>20</v>
      </c>
      <c r="LH38" s="3">
        <v>0</v>
      </c>
      <c r="LI38" s="3">
        <v>0</v>
      </c>
      <c r="LJ38" s="3">
        <v>0</v>
      </c>
      <c r="LK38" s="3">
        <v>0</v>
      </c>
      <c r="LL38" s="3">
        <v>0</v>
      </c>
      <c r="LM38" s="3">
        <v>0</v>
      </c>
      <c r="LN38" s="3">
        <v>0</v>
      </c>
      <c r="LO38" s="3">
        <v>0</v>
      </c>
      <c r="LP38" s="3">
        <v>0</v>
      </c>
      <c r="LQ38" s="3">
        <v>0</v>
      </c>
      <c r="LR38" s="3">
        <v>0</v>
      </c>
      <c r="LS38" s="3">
        <v>0</v>
      </c>
      <c r="LT38" s="3">
        <v>0</v>
      </c>
      <c r="LU38" s="3">
        <v>0</v>
      </c>
      <c r="LV38" s="3">
        <v>0</v>
      </c>
      <c r="LW38" s="3">
        <v>0</v>
      </c>
      <c r="LX38" s="3">
        <v>10</v>
      </c>
      <c r="LY38" s="3">
        <v>0</v>
      </c>
      <c r="LZ38" s="3">
        <v>0</v>
      </c>
      <c r="MA38" s="3">
        <v>0</v>
      </c>
      <c r="MB38" s="3">
        <v>10</v>
      </c>
      <c r="MC38" s="3">
        <v>10</v>
      </c>
      <c r="MD38" s="3">
        <v>0</v>
      </c>
      <c r="ME38" s="3">
        <v>0</v>
      </c>
      <c r="MF38" s="3">
        <v>0</v>
      </c>
      <c r="MG38" s="3">
        <v>0</v>
      </c>
      <c r="MH38" s="26">
        <f>IF(COUNTBLANK(LF38:MG38)&gt;0, "", AVERAGE(LF38:MG38))</f>
        <v>1.7857142857142858</v>
      </c>
      <c r="MI38" s="26">
        <f>IF(COUNTA(LF38:MG38)=0, "", AVERAGE(LG38,LS38,LT38,LU38,LV38,LW38,LY38,MA38,MB38))</f>
        <v>3.3333333333333335</v>
      </c>
      <c r="MJ38" s="26">
        <f>IF(COUNTA(LF38:MG38)=0, "", AVERAGE(LH38,LI38,LJ38,LK38,LM38,LO38,MD38,ME38))</f>
        <v>0</v>
      </c>
      <c r="MK38" s="26">
        <f>IF(COUNTA(LF38:MG38)=0, "", AVERAGE(LL38,LP38,LQ38,LR38,MF38,MG38))</f>
        <v>0</v>
      </c>
      <c r="ML38" s="2" t="s">
        <v>399</v>
      </c>
      <c r="MM38" s="3">
        <v>3</v>
      </c>
      <c r="MN38" s="3">
        <v>2</v>
      </c>
      <c r="MO38" s="3">
        <v>2</v>
      </c>
      <c r="MP38" s="3">
        <v>2</v>
      </c>
      <c r="MQ38" s="3">
        <v>1</v>
      </c>
      <c r="MR38" s="3">
        <v>3</v>
      </c>
      <c r="MS38" s="3">
        <v>1</v>
      </c>
      <c r="MT38" s="3">
        <v>3</v>
      </c>
      <c r="MU38" s="3">
        <v>2</v>
      </c>
      <c r="MV38" s="3">
        <v>3</v>
      </c>
      <c r="MW38" s="3">
        <v>3</v>
      </c>
      <c r="MX38" s="3">
        <v>1</v>
      </c>
      <c r="MY38" s="3">
        <v>2</v>
      </c>
      <c r="MZ38" s="3">
        <v>2</v>
      </c>
      <c r="NA38" s="3">
        <v>1</v>
      </c>
      <c r="NB38" s="3">
        <v>3</v>
      </c>
      <c r="NC38" s="3">
        <v>1</v>
      </c>
      <c r="ND38" s="3">
        <v>1</v>
      </c>
      <c r="NE38" s="3">
        <v>2</v>
      </c>
      <c r="NF38" s="3">
        <v>2</v>
      </c>
      <c r="NG38" s="3">
        <f>IF(COUNTA(MM38:NF38)=0, "", SUM(MM38:NF38))</f>
        <v>40</v>
      </c>
      <c r="NH38" s="2" t="s">
        <v>399</v>
      </c>
      <c r="NI38" s="3">
        <v>2</v>
      </c>
      <c r="NJ38" s="3">
        <v>5</v>
      </c>
      <c r="NK38" s="3">
        <v>3</v>
      </c>
      <c r="NL38" s="3">
        <v>5</v>
      </c>
      <c r="NM38" s="3">
        <v>5</v>
      </c>
      <c r="NN38" s="3">
        <v>4</v>
      </c>
      <c r="NO38" s="3">
        <v>5</v>
      </c>
      <c r="NP38" s="3">
        <v>4</v>
      </c>
      <c r="NQ38" s="3">
        <v>5</v>
      </c>
      <c r="NR38" s="3">
        <v>3</v>
      </c>
      <c r="NS38" s="3">
        <v>5</v>
      </c>
      <c r="NT38" s="3">
        <v>5</v>
      </c>
      <c r="NU38" s="3">
        <v>2</v>
      </c>
      <c r="NV38" s="3">
        <v>4</v>
      </c>
      <c r="NW38" s="3">
        <v>3</v>
      </c>
      <c r="NX38" s="3">
        <v>4</v>
      </c>
      <c r="NY38" s="3">
        <v>4</v>
      </c>
      <c r="NZ38" s="3">
        <v>5</v>
      </c>
      <c r="OA38" s="3">
        <v>1</v>
      </c>
      <c r="OB38" s="3">
        <v>3</v>
      </c>
      <c r="OC38" s="3">
        <v>5</v>
      </c>
      <c r="OD38" s="3">
        <v>2</v>
      </c>
      <c r="OE38" s="3">
        <v>2</v>
      </c>
      <c r="OF38" s="3">
        <v>1</v>
      </c>
      <c r="OG38" s="3">
        <v>2</v>
      </c>
      <c r="OH38" s="3">
        <v>5</v>
      </c>
      <c r="OI38" s="3">
        <v>1</v>
      </c>
      <c r="OJ38" s="3">
        <v>3</v>
      </c>
      <c r="OK38" s="3">
        <f>IF(COUNTA(NI38:OJ38)=0, "", SUM(NK38,NP38,NS38,NW38,OC38,OG38,OJ38))</f>
        <v>25</v>
      </c>
      <c r="OL38" s="3">
        <f>IF(COUNTA(NI38:OJ38)=0, "", SUM(NJ38,NL38,NQ38,NV38,NZ38,OB38,OD38))</f>
        <v>29</v>
      </c>
      <c r="OM38" s="3">
        <f>IF(COUNTA(NI38:OJ38)=0, "", SUM(NN38,NR38,NU38,NY38,OA38,OF38,OI38))</f>
        <v>16</v>
      </c>
      <c r="ON38" s="3">
        <f>IF(COUNTA(NI38:OJ38)=0, "", SUM(NI38,NM38,NO38,NT38,NX38,OE38,OH38))</f>
        <v>28</v>
      </c>
      <c r="PT38" s="26" t="str">
        <f>IF(COUNTBLANK(OR38:PS38)&gt;0, "", AVERAGE(OR38:PS38))</f>
        <v/>
      </c>
      <c r="PU38" s="26" t="str">
        <f>IF(COUNTA(OR38:PS38)=0, "", AVERAGE(OS38,PE38,PF38,PG38,PH38,PI38,PK38,PM38,PN38))</f>
        <v/>
      </c>
      <c r="PV38" s="26" t="str">
        <f>IF(COUNTA(OR38:PS38)=0, "", AVERAGE(OT38,OU38,OV38,OW38,OY38,PA38,PP38,PQ38))</f>
        <v/>
      </c>
      <c r="PW38" s="26" t="str">
        <f>IF(COUNTA(OR38:PS38)=0, "", AVERAGE(OX38,PB38,PC38,PD38,PR38,PS38))</f>
        <v/>
      </c>
      <c r="QI38" s="3" t="str">
        <f>IF(COUNTBLANK(PY38:QG38)&gt;0, "", SUM(PY38:QG38))</f>
        <v/>
      </c>
      <c r="QJ38" s="2" t="s">
        <v>230</v>
      </c>
      <c r="QK38" s="3">
        <v>1</v>
      </c>
      <c r="QL38" s="3">
        <v>1</v>
      </c>
      <c r="QM38" s="3">
        <v>2</v>
      </c>
      <c r="QN38" s="3">
        <v>2</v>
      </c>
      <c r="QO38" s="3">
        <v>2</v>
      </c>
      <c r="QP38" s="3">
        <v>1</v>
      </c>
      <c r="QQ38" s="3">
        <v>0</v>
      </c>
      <c r="QR38" s="3">
        <v>0</v>
      </c>
      <c r="QS38" s="3">
        <v>0</v>
      </c>
      <c r="QT38" s="3">
        <v>1</v>
      </c>
      <c r="QU38" s="3">
        <f>IF(COUNTBLANK(QK38:QS38)&gt;0, "", SUM(QK38:QS38))</f>
        <v>9</v>
      </c>
      <c r="RG38" s="3" t="str">
        <f>IF(COUNTBLANK(QW38:RE38)&gt;0, "", SUM(QW38:RE38))</f>
        <v/>
      </c>
      <c r="RP38" s="3" t="str">
        <f>IF(COUNTBLANK(RI38:RO38)&gt;0, "", SUM(RI38:RO38))</f>
        <v/>
      </c>
      <c r="RQ38" s="2" t="s">
        <v>230</v>
      </c>
      <c r="RR38" s="3">
        <v>1</v>
      </c>
      <c r="RS38" s="3">
        <v>0</v>
      </c>
      <c r="RT38" s="3">
        <v>1</v>
      </c>
      <c r="RU38" s="3">
        <v>1</v>
      </c>
      <c r="RV38" s="3">
        <v>0</v>
      </c>
      <c r="RW38" s="3">
        <v>0</v>
      </c>
      <c r="RX38" s="3">
        <v>1</v>
      </c>
      <c r="RY38" s="3">
        <f>IF(COUNTBLANK(RR38:RX38)&gt;0, "", SUM(RR38:RX38))</f>
        <v>4</v>
      </c>
      <c r="SH38" s="3" t="str">
        <f>IF(COUNTBLANK(SA38:SG38)&gt;0, "", SUM(SA38:SG38))</f>
        <v/>
      </c>
      <c r="TC38" s="3" t="str">
        <f>IF(COUNTBLANK(SJ38:TB38)&gt;0, "", SUM(SJ38:TB38))</f>
        <v/>
      </c>
      <c r="TD38" s="3" t="str">
        <f>IF(COUNTBLANK(SJ38:TB38)&gt;0, "", SUM(SL38,SO38,SR38,SS38,ST38,SU38,SV38,SX38,SY38,TB38))</f>
        <v/>
      </c>
      <c r="TE38" s="3" t="str">
        <f>IF(COUNTBLANK(SJ38:TB38)&gt;0, "", SUM(SJ38,SK38,SM38,SN38,SQ38,SW38,SZ38,TA38))</f>
        <v/>
      </c>
      <c r="TF38" s="2" t="s">
        <v>230</v>
      </c>
      <c r="TG38" s="3">
        <v>4</v>
      </c>
      <c r="TH38" s="3">
        <v>5</v>
      </c>
      <c r="TI38" s="3">
        <v>4</v>
      </c>
      <c r="TJ38" s="3">
        <v>5</v>
      </c>
      <c r="TK38" s="3">
        <v>4</v>
      </c>
      <c r="TL38" s="3">
        <v>5</v>
      </c>
      <c r="TM38" s="3">
        <v>5</v>
      </c>
      <c r="TN38" s="3">
        <v>3</v>
      </c>
      <c r="TO38" s="3">
        <v>5</v>
      </c>
      <c r="TP38" s="3">
        <v>3</v>
      </c>
      <c r="TQ38" s="3">
        <v>4</v>
      </c>
      <c r="TR38" s="3">
        <v>5</v>
      </c>
      <c r="TS38" s="3">
        <v>5</v>
      </c>
      <c r="TT38" s="3">
        <v>4</v>
      </c>
      <c r="TU38" s="3">
        <v>5</v>
      </c>
      <c r="TV38" s="3">
        <v>5</v>
      </c>
      <c r="TW38" s="3">
        <v>4</v>
      </c>
      <c r="TX38" s="3">
        <v>5</v>
      </c>
      <c r="TY38" s="3">
        <v>5</v>
      </c>
      <c r="TZ38" s="3">
        <f>IF(COUNTBLANK(TG38:TY38)&gt;0, "", SUM(TG38:TY38))</f>
        <v>85</v>
      </c>
      <c r="UA38" s="3">
        <f>IF(COUNTBLANK(TG38:TY38)&gt;0, "", SUM(TI38,TL38,TO38,TP38,TQ38,TR38,TS38,TU38,TV38,TY38))</f>
        <v>46</v>
      </c>
      <c r="UB38" s="3">
        <f>IF(COUNTBLANK(TG38:TY38)&gt;0, "", SUM(TG38,TH38,TJ38,TK38,TN38,TT38,TW38,TX38))</f>
        <v>34</v>
      </c>
      <c r="UW38" s="3" t="str">
        <f>IF(COUNTBLANK(UD38:UV38)&gt;0, "", SUM(UD38:UV38))</f>
        <v/>
      </c>
      <c r="UX38" s="3" t="str">
        <f>IF(COUNTBLANK(UD38:UV38)&gt;0, "", SUM(UF38,UI38,UL38,UM38,UN38,UO38,UP38,UR38,US38,UV38))</f>
        <v/>
      </c>
      <c r="UY38" s="3" t="str">
        <f>IF(COUNTBLANK(UD38:UV38)&gt;0, "", SUM(UD38,UE38,UG38,UH38,UK38,UQ38,UT38,UU38))</f>
        <v/>
      </c>
      <c r="UZ38" s="2">
        <v>45046</v>
      </c>
      <c r="VA38" s="2">
        <v>45005</v>
      </c>
      <c r="VB38" s="3">
        <v>1</v>
      </c>
      <c r="VC38" s="3">
        <v>1</v>
      </c>
      <c r="VE38" s="3">
        <v>41</v>
      </c>
      <c r="VF38" s="3">
        <v>3650</v>
      </c>
      <c r="VG38" s="3">
        <v>1</v>
      </c>
      <c r="VH38" s="3">
        <v>1</v>
      </c>
      <c r="VK38" s="3">
        <v>2</v>
      </c>
      <c r="VN38" s="2" t="s">
        <v>551</v>
      </c>
      <c r="VO38" s="3">
        <v>0</v>
      </c>
      <c r="VP38" s="3">
        <v>0</v>
      </c>
      <c r="VQ38" s="3">
        <v>0</v>
      </c>
      <c r="VR38" s="3">
        <v>0</v>
      </c>
      <c r="VS38" s="3">
        <v>0</v>
      </c>
      <c r="VT38" s="3">
        <v>0</v>
      </c>
      <c r="VU38" s="3">
        <v>0</v>
      </c>
      <c r="VV38" s="3">
        <v>0</v>
      </c>
      <c r="VW38" s="3">
        <v>0</v>
      </c>
      <c r="VX38" s="3">
        <v>0</v>
      </c>
      <c r="VY38" s="3">
        <v>0</v>
      </c>
      <c r="VZ38" s="3">
        <v>0</v>
      </c>
      <c r="WA38" s="3">
        <v>0</v>
      </c>
      <c r="WB38" s="3">
        <v>0</v>
      </c>
      <c r="WC38" s="3">
        <v>1</v>
      </c>
      <c r="WD38" s="3">
        <v>0</v>
      </c>
      <c r="WE38" s="3">
        <v>2</v>
      </c>
      <c r="WF38" s="3">
        <v>0</v>
      </c>
      <c r="WG38" s="3">
        <v>2</v>
      </c>
      <c r="WH38" s="3">
        <v>2</v>
      </c>
      <c r="WI38" s="3">
        <v>2</v>
      </c>
      <c r="WJ38" s="3">
        <v>0</v>
      </c>
      <c r="WK38" s="3">
        <v>1</v>
      </c>
      <c r="WL38" s="3">
        <v>0</v>
      </c>
      <c r="WM38" s="3">
        <v>1</v>
      </c>
      <c r="WN38" s="3">
        <v>0</v>
      </c>
      <c r="WO38" s="3">
        <v>1</v>
      </c>
      <c r="WP38" s="3">
        <v>0</v>
      </c>
      <c r="WQ38" s="3">
        <v>0</v>
      </c>
      <c r="WR38" s="3">
        <f>IF(COUNTBLANK(VO38:WQ38)&gt;0, "", SUM(VQ38:WJ38))</f>
        <v>9</v>
      </c>
      <c r="WS38" s="3">
        <f>IF(COUNTBLANK(VO38:WQ38)&gt;0, "", SUM(VQ38:VZ38))</f>
        <v>0</v>
      </c>
      <c r="WT38" s="3">
        <f>IF(COUNTBLANK(VO38:WQ38)&gt;0, "", SUM(WA38:WL38))</f>
        <v>10</v>
      </c>
      <c r="WU38" s="3">
        <f>IF(COUNTBLANK(VO38:WQ38)&gt;0, "", SUM(WK38:WL38))</f>
        <v>1</v>
      </c>
      <c r="WV38" s="3">
        <f>IF(COUNTA(VO38:WQ38)=0, "", IF(AND(OR(VO38=1, VP38=1), OR(VQ38&gt;=1, VR38&gt;=1, VS38&gt;=1, VT38&gt;=1, VU38&gt;=1), OR(VV38&gt;=1, VW38&gt;=1), COUNTIF(VX38:WD38, "&gt;=1")&gt;=2, COUNTIF(WE38:WJ38, "&gt;=1")&gt;=2, OR(WN38=1, WN38=2), OR(WO38&gt;=1, WP38&gt;=1), WQ38&lt;1), 1, 0))</f>
        <v>0</v>
      </c>
      <c r="WW38" s="3">
        <f>IF(COUNTBLANK(VO38:WQ38)&gt;0, "", SUM(VQ38:VU38))</f>
        <v>0</v>
      </c>
      <c r="WX38" s="3">
        <f>IF(COUNTBLANK(VO38:WQ38)&gt;0, "", SUM(VV38:VW38))</f>
        <v>0</v>
      </c>
      <c r="WY38" s="3">
        <f>IF(COUNTBLANK(VO38:WQ38)&gt;0, "", SUM(VX38:WD38))</f>
        <v>1</v>
      </c>
      <c r="WZ38" s="3">
        <f>IF(COUNTBLANK(VO38:WQ38)&gt;0, "", SUM(WE38:WJ38))</f>
        <v>8</v>
      </c>
      <c r="XA38" s="2" t="s">
        <v>551</v>
      </c>
      <c r="XB38" s="3">
        <v>0</v>
      </c>
      <c r="XC38" s="3">
        <v>1</v>
      </c>
      <c r="XD38" s="3">
        <v>0</v>
      </c>
      <c r="XE38" s="3">
        <v>1</v>
      </c>
      <c r="XF38" s="3">
        <v>0</v>
      </c>
      <c r="XG38" s="3">
        <v>0</v>
      </c>
      <c r="XH38" s="3">
        <v>0</v>
      </c>
      <c r="XI38" s="3">
        <v>0</v>
      </c>
      <c r="XJ38" s="3">
        <v>0</v>
      </c>
      <c r="XK38" s="3">
        <v>0</v>
      </c>
      <c r="XL38" s="3">
        <f>IF(COUNTBLANK(XB38:XJ38)&gt;0, "", SUM(XB38:XJ38))</f>
        <v>2</v>
      </c>
      <c r="XM38" s="2" t="s">
        <v>551</v>
      </c>
      <c r="XN38" s="3">
        <v>1</v>
      </c>
      <c r="XO38" s="3">
        <v>0</v>
      </c>
      <c r="XP38" s="3">
        <v>0</v>
      </c>
      <c r="XQ38" s="3">
        <v>0</v>
      </c>
      <c r="XR38" s="3">
        <v>0</v>
      </c>
      <c r="XS38" s="3">
        <v>0</v>
      </c>
      <c r="XT38" s="3">
        <v>0</v>
      </c>
      <c r="XU38" s="3">
        <f>IF(COUNTBLANK(XN38:XT38)&gt;0, "", SUM(XN38:XT38))</f>
        <v>1</v>
      </c>
      <c r="XV38" s="2" t="s">
        <v>551</v>
      </c>
      <c r="XW38" s="3">
        <v>5</v>
      </c>
      <c r="XX38" s="3">
        <v>5</v>
      </c>
      <c r="XY38" s="3">
        <v>5</v>
      </c>
      <c r="XZ38" s="5">
        <v>5</v>
      </c>
      <c r="YA38" s="5">
        <v>5</v>
      </c>
      <c r="YB38" s="5">
        <v>5</v>
      </c>
      <c r="YC38" s="5">
        <v>5</v>
      </c>
      <c r="YD38" s="5">
        <v>5</v>
      </c>
      <c r="YE38" s="5">
        <v>3</v>
      </c>
      <c r="YF38" s="5">
        <v>3.6</v>
      </c>
      <c r="YG38" s="5">
        <v>4</v>
      </c>
      <c r="YH38" s="5">
        <v>5</v>
      </c>
      <c r="YI38" s="5">
        <v>4</v>
      </c>
      <c r="YJ38" s="5">
        <v>5</v>
      </c>
      <c r="YK38" s="5">
        <v>3.6</v>
      </c>
      <c r="YL38" s="5">
        <v>3.6</v>
      </c>
      <c r="YM38" s="5">
        <v>2.2999999999999998</v>
      </c>
      <c r="YN38" s="5">
        <v>5</v>
      </c>
      <c r="YO38" s="5">
        <v>5</v>
      </c>
      <c r="YP38" s="5">
        <f>IF(COUNTBLANK(XW38:YO38)&gt;0, "", SUM(XW38:YO38))</f>
        <v>84.09999999999998</v>
      </c>
      <c r="YQ38" s="5">
        <f>IF(COUNTBLANK(XW38:YO38)&gt;0, "", SUM(XY38,XZ38,YA38,YB38,YC38,YF38,YJ38,YN38,YO38))</f>
        <v>43.6</v>
      </c>
      <c r="YR38" s="5">
        <f>IF(COUNTBLANK(XW38:YO38)&gt;0, "", SUM(XW38,XX38,YK38,YL38,YM38))</f>
        <v>19.5</v>
      </c>
      <c r="YS38" s="5">
        <f>IF(COUNTBLANK(XW38:YO38)&gt;0, "", SUM(YD38,YE38,YG38,YH38,YI38))</f>
        <v>21</v>
      </c>
      <c r="YT38" s="2">
        <v>45046</v>
      </c>
      <c r="YU38" s="3">
        <v>0</v>
      </c>
      <c r="YV38" s="3">
        <v>0</v>
      </c>
      <c r="YW38" s="3">
        <v>0</v>
      </c>
      <c r="YX38" s="3">
        <v>0</v>
      </c>
      <c r="YY38" s="3">
        <v>0</v>
      </c>
      <c r="YZ38" s="3">
        <v>0</v>
      </c>
      <c r="ZA38" s="3">
        <v>0</v>
      </c>
      <c r="ZB38" s="3">
        <v>0</v>
      </c>
      <c r="ZC38" s="3">
        <v>0</v>
      </c>
      <c r="ZD38" s="3">
        <v>0</v>
      </c>
      <c r="ZE38" s="3">
        <v>0</v>
      </c>
      <c r="ZF38" s="3">
        <v>0</v>
      </c>
      <c r="ZG38" s="3">
        <v>0</v>
      </c>
      <c r="ZH38" s="3">
        <v>0</v>
      </c>
      <c r="ZI38" s="3">
        <v>0</v>
      </c>
      <c r="ZJ38" s="3">
        <v>0</v>
      </c>
      <c r="ZK38" s="3">
        <v>0</v>
      </c>
      <c r="ZL38" s="3">
        <v>0</v>
      </c>
      <c r="ZM38" s="3">
        <v>0</v>
      </c>
      <c r="ZN38" s="3">
        <v>0</v>
      </c>
      <c r="ZO38" s="3">
        <v>0</v>
      </c>
      <c r="ZP38" s="3">
        <v>0</v>
      </c>
      <c r="ZQ38" s="3">
        <v>0</v>
      </c>
      <c r="ZR38" s="3">
        <v>0</v>
      </c>
      <c r="ZS38" s="3">
        <v>0</v>
      </c>
      <c r="ZT38" s="3">
        <v>10</v>
      </c>
      <c r="ZU38" s="3">
        <v>0</v>
      </c>
      <c r="ZV38" s="3">
        <v>0</v>
      </c>
      <c r="ZW38" s="26">
        <f>IF(COUNTBLANK(YU38:ZV38)&gt;0, "", AVERAGE(YU38:ZV38))</f>
        <v>0.35714285714285715</v>
      </c>
      <c r="ZX38" s="26">
        <f>IF(COUNTA(YU38:ZV38)=0, "", AVERAGE(YV38,ZH38,ZI38,ZJ38,ZK38,ZL38,ZN38,ZP38,ZQ38))</f>
        <v>0</v>
      </c>
      <c r="ZY38" s="26">
        <f>IF(COUNTA(YU38:ZV38)=0, "", AVERAGE(YW38,YX38,YY38,YZ38,ZB38,ZD38,ZS38,ZT38))</f>
        <v>1.25</v>
      </c>
      <c r="ZZ38" s="26">
        <f>IF(COUNTA(YU38:ZV38)=0, "", AVERAGE(ZA38,ZE38,ZF38,ZG38,ZU38,ZV38))</f>
        <v>0</v>
      </c>
      <c r="AAA38" s="2" t="s">
        <v>551</v>
      </c>
      <c r="AAB38" s="3">
        <v>2</v>
      </c>
      <c r="AAC38" s="3">
        <v>1</v>
      </c>
      <c r="AAD38" s="3">
        <v>1</v>
      </c>
      <c r="AAE38" s="3">
        <v>1</v>
      </c>
      <c r="AAF38" s="3">
        <v>3</v>
      </c>
      <c r="AAG38" s="3">
        <v>1</v>
      </c>
      <c r="AAH38" s="3">
        <v>2</v>
      </c>
      <c r="AAI38" s="3">
        <v>1</v>
      </c>
      <c r="AAJ38" s="3">
        <v>1</v>
      </c>
      <c r="AAK38" s="3">
        <v>4</v>
      </c>
      <c r="AAL38" s="3">
        <v>1</v>
      </c>
      <c r="AAM38" s="3">
        <v>1</v>
      </c>
      <c r="AAN38" s="3">
        <v>1</v>
      </c>
      <c r="AAO38" s="3">
        <v>2</v>
      </c>
      <c r="AAP38" s="3">
        <v>1</v>
      </c>
      <c r="AAQ38" s="3">
        <v>4</v>
      </c>
      <c r="AAR38" s="3">
        <v>1</v>
      </c>
      <c r="AAS38" s="3">
        <v>2</v>
      </c>
      <c r="AAT38" s="3">
        <v>1</v>
      </c>
      <c r="AAU38" s="3">
        <v>1</v>
      </c>
      <c r="AAV38" s="3">
        <v>1</v>
      </c>
      <c r="AAW38" s="3">
        <v>5</v>
      </c>
      <c r="AAX38" s="3">
        <v>1</v>
      </c>
      <c r="AAY38" s="3">
        <v>1</v>
      </c>
      <c r="AAZ38" s="3">
        <v>1</v>
      </c>
      <c r="ABA38" s="3">
        <v>1</v>
      </c>
      <c r="ABB38" s="3">
        <v>1</v>
      </c>
      <c r="ABC38" s="3">
        <v>1</v>
      </c>
      <c r="ABD38" s="3">
        <v>1</v>
      </c>
      <c r="ABE38" s="3">
        <v>1</v>
      </c>
      <c r="ABF38" s="3">
        <f>IF(SUM(AAB38:AAJ38,AAL38:AAP38,AAR38:AAV38,AAX38:ABC38)=0, "", SUM(AAB38:AAJ38,AAL38:AAP38,AAR38:AAV38,AAX38:ABC38))</f>
        <v>31</v>
      </c>
      <c r="ABG38" s="3">
        <f>IF(SUM(ABJ38, ABK38, ABL38, ABM38, ABN38)=0, "", IF(OR(ABJ38&gt;=8, ABK38&gt;=10, ABL38&gt;=13, ABM38&gt;=10, ABN38&gt;=15), 1, 0))</f>
        <v>0</v>
      </c>
      <c r="ABH38" s="3">
        <f>IF(SUM(AAB38:AAC38,AAE38,AAF38,AAG38,AAH38,AAN38,AAT38,ABA38,ABC38)=0, "", SUM(AAB38:AAC38,AAE38,AAF38,AAG38,AAH38,AAN38,AAT38,ABA38,ABC38))</f>
        <v>14</v>
      </c>
      <c r="ABI38" s="3">
        <f>IF(SUM(AAD38,AAI38:AAJ38,AAL38:AAM38,AAO38:AAP38,AAR38:AAS38,AAU38:AAV38,AAX38:AAZ38,ABB38)=0, "", SUM(AAD38,AAI38:AAJ38,AAL38:AAM38,AAO38:AAP38,AAR38:AAS38,AAU38:AAV38,AAX38:AAZ38,ABB38))</f>
        <v>17</v>
      </c>
      <c r="ABJ38" s="3">
        <f>IF(SUM(AAU38:AAV38,AAX38:AAY38,ABB38)=0, "", SUM(AAU38:AAV38,AAX38:AAY38,ABB38))</f>
        <v>5</v>
      </c>
      <c r="ABK38" s="3">
        <f>IF(SUM(AAJ38,AAL38:AAM38,AAP38,AAR38)=0, "", SUM(AAJ38,AAL38:AAM38,AAP38,AAR38))</f>
        <v>5</v>
      </c>
      <c r="ABL38" s="3">
        <f>IF(SUM(AAD38,AAI38,AAO38,AAS38,AAZ38)=0, "", SUM(AAD38,AAI38,AAO38,AAS38,AAZ38))</f>
        <v>7</v>
      </c>
      <c r="ABM38" s="3">
        <f>IF(SUM(AAB38:AAC38,AAE38,AAG38,ABA38)=0, "", SUM(AAB38:AAC38,AAE38,AAG38,ABA38))</f>
        <v>6</v>
      </c>
      <c r="ABN38" s="3">
        <f>IF(SUM(AAF38,AAH38,AAN38,AAT38,ABC38)=0, "", SUM(AAF38,AAH38,AAN38,AAT38,ABC38))</f>
        <v>8</v>
      </c>
      <c r="ABO38" s="3">
        <f>IF(ABJ38="", "", IF(ABJ38&gt;=8, 1, 0))</f>
        <v>0</v>
      </c>
      <c r="ABP38" s="3">
        <f>IF(ABK38="", "", IF(ABK38&gt;=10, 1, 0))</f>
        <v>0</v>
      </c>
      <c r="ABQ38" s="3">
        <f>IF(ABL38="", "", IF(ABL38&gt;=13, 1, 0))</f>
        <v>0</v>
      </c>
      <c r="ABR38" s="3">
        <f>IF(ABM38="", "", IF(ABM38&gt;=10, 1, 0))</f>
        <v>0</v>
      </c>
      <c r="ABS38" s="3">
        <f>IF(ABN38="", "", IF(ABN38&gt;=15, 1, 0))</f>
        <v>0</v>
      </c>
      <c r="ABT38" s="3">
        <f>IF(AND(AAK38="", AAQ38="", AAW38=""), "", IF(AAK38=5,1,0) + IF(AAQ38=5,1,0) + IF(AAW38=5,1,0))</f>
        <v>1</v>
      </c>
      <c r="ABU38" s="2" t="s">
        <v>551</v>
      </c>
      <c r="ABV38" s="3">
        <v>1</v>
      </c>
      <c r="ABW38" s="3">
        <v>1</v>
      </c>
      <c r="ABX38" s="3">
        <v>2</v>
      </c>
      <c r="ABY38" s="3">
        <v>1</v>
      </c>
      <c r="ABZ38" s="3">
        <v>2</v>
      </c>
      <c r="ACA38" s="3">
        <v>2</v>
      </c>
      <c r="ACB38" s="3">
        <v>2</v>
      </c>
      <c r="ACC38" s="3">
        <v>2</v>
      </c>
      <c r="ACD38" s="3">
        <v>2</v>
      </c>
      <c r="ACE38" s="3">
        <v>1</v>
      </c>
      <c r="ACF38" s="3">
        <v>2</v>
      </c>
      <c r="ACG38" s="3">
        <v>1</v>
      </c>
      <c r="ACH38" s="3">
        <v>2</v>
      </c>
      <c r="ACI38" s="3">
        <v>1</v>
      </c>
      <c r="ACJ38" s="3">
        <v>2</v>
      </c>
      <c r="ACK38" s="3">
        <v>1</v>
      </c>
      <c r="ACL38" s="3">
        <v>1</v>
      </c>
      <c r="ACM38" s="3">
        <v>5</v>
      </c>
      <c r="ACN38" s="3">
        <v>1</v>
      </c>
      <c r="ACO38" s="3">
        <v>3</v>
      </c>
      <c r="ACP38" s="3">
        <v>2</v>
      </c>
      <c r="ACQ38" s="3">
        <v>2</v>
      </c>
      <c r="ACR38" s="3">
        <v>4</v>
      </c>
      <c r="ACS38" s="3">
        <v>1</v>
      </c>
      <c r="ACT38" s="3">
        <v>2</v>
      </c>
      <c r="ACU38" s="3">
        <v>1</v>
      </c>
      <c r="ACV38" s="3">
        <v>1</v>
      </c>
      <c r="ACW38" s="3">
        <v>3</v>
      </c>
      <c r="ACX38" s="3">
        <v>2</v>
      </c>
      <c r="ACY38" s="3">
        <v>2</v>
      </c>
      <c r="ACZ38" s="3">
        <v>2</v>
      </c>
      <c r="ADA38" s="3">
        <v>1</v>
      </c>
      <c r="ADB38" s="3">
        <v>3</v>
      </c>
      <c r="ADC38" s="3">
        <v>4</v>
      </c>
      <c r="ADD38" s="3">
        <v>3</v>
      </c>
      <c r="ADE38" s="3">
        <v>3</v>
      </c>
      <c r="ADF38" s="5">
        <f>IF(COUNTA(ABV38:ADE38)=0, "", SUM(ABV38:ADE38))</f>
        <v>71</v>
      </c>
      <c r="ADG38" s="5">
        <f>IF(COUNTA(ABV38:ADE38)=0, "", SUM(ACF38,ACG38,ACP38,ACR38,ACT38,ACX38))</f>
        <v>13</v>
      </c>
      <c r="ADH38" s="5">
        <f>IF(COUNTA(ABV38:ADE38)=0, "", SUM(ACH38,ACM38,ACO38,ACU38,ADB38))</f>
        <v>14</v>
      </c>
      <c r="ADI38" s="5">
        <f>IF(COUNTA(ABV38:ADE38)=0, "", SUM(ABX38,ACI38,ACN38,ACS38,ACV38,ADA38))</f>
        <v>7</v>
      </c>
      <c r="ADJ38" s="5">
        <f>IF(COUNTA(ABV38:ADE38)=0, "", SUM(ABW38,ACA38,ACC38,ACE38,ACL38,ADC38))</f>
        <v>11</v>
      </c>
      <c r="ADK38" s="5">
        <f>IF(COUNTA(ABV38:ADE38)=0, "", SUM(ACJ38,ACK38,ACQ38,ACW38,ACY38,ACZ38,ADD38,ADE38))</f>
        <v>18</v>
      </c>
      <c r="ADL38" s="5">
        <f>IF(COUNTA(ABV38:ADE38)=0, "", SUM(ABV38,ABY38,ABZ38,ACB38,ACD38))</f>
        <v>8</v>
      </c>
      <c r="ADM38" s="2" t="s">
        <v>551</v>
      </c>
      <c r="ADN38" s="3">
        <v>2</v>
      </c>
      <c r="ADO38" s="3">
        <v>3</v>
      </c>
      <c r="ADP38" s="3">
        <v>2</v>
      </c>
      <c r="ADQ38" s="3">
        <v>3</v>
      </c>
      <c r="ADR38" s="3">
        <v>2</v>
      </c>
      <c r="ADS38" s="3">
        <v>3</v>
      </c>
      <c r="ADT38" s="3">
        <v>2</v>
      </c>
      <c r="ADU38" s="3">
        <v>3</v>
      </c>
      <c r="ADV38" s="3">
        <v>3</v>
      </c>
      <c r="ADW38" s="3">
        <v>3</v>
      </c>
      <c r="ADX38" s="3">
        <v>3</v>
      </c>
      <c r="ADY38" s="3">
        <v>3</v>
      </c>
      <c r="ADZ38" s="3">
        <v>3</v>
      </c>
      <c r="AEA38" s="3">
        <v>3</v>
      </c>
      <c r="AEB38" s="3">
        <v>3</v>
      </c>
      <c r="AEC38" s="3">
        <v>3</v>
      </c>
      <c r="AED38" s="3">
        <v>1</v>
      </c>
      <c r="AEE38" s="3">
        <v>2</v>
      </c>
      <c r="AEF38" s="3">
        <v>2</v>
      </c>
      <c r="AEG38" s="3">
        <v>2</v>
      </c>
      <c r="AEH38" s="3">
        <f>IF(COUNTA(ADN38:AEG38)=0, "", SUM(ADN38:AEG38))</f>
        <v>51</v>
      </c>
      <c r="AEJ38" s="2">
        <v>45005</v>
      </c>
      <c r="AFW38" s="3" t="str">
        <f>IF(COUNTA(AER38:AFU38)=0, "", SUM(AER38:AFU38))</f>
        <v/>
      </c>
      <c r="AGI38"/>
      <c r="AHC38"/>
      <c r="AHT38" s="3" t="str">
        <f>IF(COUNTBLANK(AHJ38:AHS38)&gt;0, "", SUM(AHJ38:AHS38))</f>
        <v/>
      </c>
      <c r="AHU38" s="3" t="str">
        <f>IF(COUNTBLANK(AHJ38:AHS38)&gt;0, "", SUM(AHN38,AHS38))</f>
        <v/>
      </c>
      <c r="AHV38" s="3" t="str">
        <f>IF(COUNTBLANK(AHJ38:AHS38)&gt;0, "", SUM(AHL38,AHO38))</f>
        <v/>
      </c>
      <c r="AHW38" s="3" t="str">
        <f>IF(COUNTBLANK(AHJ38:AHS38)&gt;0, "", SUM(AHP38,AHR38))</f>
        <v/>
      </c>
      <c r="AHX38" s="3" t="str">
        <f>IF(COUNTBLANK(AHJ38:AHS38)&gt;0, "", SUM(AHM38,AHQ38))</f>
        <v/>
      </c>
      <c r="AHY38" s="3" t="str">
        <f>IF(COUNTBLANK(AHJ38:AHS38)&gt;0, "", SUM(AHJ38:AHK38))</f>
        <v/>
      </c>
      <c r="AIU38" s="3" t="s">
        <v>1625</v>
      </c>
      <c r="AIV38" s="3" t="s">
        <v>1625</v>
      </c>
      <c r="AIW38" s="3" t="s">
        <v>1625</v>
      </c>
      <c r="AJI38" s="3" t="str">
        <f>IF(COUNTBLANK(AIY38:AJG38)&gt;0, "", SUM(AIY38:AJG38))</f>
        <v/>
      </c>
      <c r="AJR38" s="3" t="str">
        <f>IF(COUNTBLANK(AJK38:AJQ38)&gt;0, "", SUM(AJK38:AJQ38))</f>
        <v/>
      </c>
    </row>
    <row r="39" spans="1:954" ht="15" customHeight="1" x14ac:dyDescent="0.3">
      <c r="A39" s="3">
        <v>211528</v>
      </c>
      <c r="B39" s="3" t="s">
        <v>2031</v>
      </c>
      <c r="C39" s="2">
        <v>44731</v>
      </c>
      <c r="D39" s="3">
        <v>0</v>
      </c>
      <c r="E39" s="3">
        <v>1</v>
      </c>
      <c r="F39" s="3">
        <v>0</v>
      </c>
      <c r="G39" s="3">
        <v>0</v>
      </c>
      <c r="H39" s="3">
        <v>0</v>
      </c>
      <c r="I39" s="3">
        <v>0</v>
      </c>
      <c r="J39" s="3">
        <v>0</v>
      </c>
      <c r="K39" s="3">
        <v>0</v>
      </c>
      <c r="L39" s="3">
        <v>0</v>
      </c>
      <c r="M39" s="3">
        <v>1</v>
      </c>
      <c r="N39" s="3">
        <v>0</v>
      </c>
      <c r="O39" s="3">
        <v>0</v>
      </c>
      <c r="P39" s="3">
        <v>0</v>
      </c>
      <c r="Q39" s="3">
        <v>0</v>
      </c>
      <c r="R39" s="3">
        <v>0</v>
      </c>
      <c r="S39" s="3">
        <v>1</v>
      </c>
      <c r="T39" s="3">
        <v>0</v>
      </c>
      <c r="U39" s="3">
        <v>0</v>
      </c>
      <c r="V39" s="3">
        <f>IF(COUNTA(D39,F39,H39,J39,L39,N39,P39,R39,T39)=0, "", IF(OR(D39=1,F39=1,H39=1,J39=1,L39=1,N39=1,P39=1,R39=1,T39=1), 1, 0))</f>
        <v>0</v>
      </c>
      <c r="W39" s="3">
        <f>IF(COUNTA(E39,G39,I39,K39,M39,O39,Q39,S39,U39)=0, "", IF(OR(E39=1,G39=1,I39=1,K39=1,M39=1,O39=1,Q39=1,S39=1,U39=1), 1, 0))</f>
        <v>1</v>
      </c>
      <c r="X39" s="3">
        <v>0</v>
      </c>
      <c r="Y39" s="3">
        <v>1</v>
      </c>
      <c r="Z39" s="3">
        <v>1</v>
      </c>
      <c r="AA39" s="3" t="s">
        <v>1625</v>
      </c>
      <c r="AB39" s="3">
        <f>IF(AG39&lt;&gt;"", 1, 0)</f>
        <v>0</v>
      </c>
      <c r="AC39" s="3">
        <f>IF(AH39&lt;&gt;"", 1, 0)</f>
        <v>0</v>
      </c>
      <c r="AD39" s="3">
        <v>0</v>
      </c>
      <c r="AE39" s="7">
        <v>44732</v>
      </c>
      <c r="AF39" s="2">
        <v>45292</v>
      </c>
      <c r="AJ39" s="3" t="str">
        <f>IF(OR(ISBLANK(AE39), ISBLANK(AG39)), "", AG39 - AE39)</f>
        <v/>
      </c>
      <c r="AK39" s="9">
        <v>44934</v>
      </c>
      <c r="AL39" s="3" t="str">
        <f>IF(OR(ISBLANK(AG39), ISBLANK(AK39)), "", AK39 - AG39)</f>
        <v/>
      </c>
      <c r="AM39" s="2">
        <v>45214</v>
      </c>
      <c r="AN39" s="10">
        <f>IF(OR(ISBLANK(AM39), ISBLANK(AF39)), "", AF39 - AM39)</f>
        <v>78</v>
      </c>
      <c r="AO39" s="2">
        <v>44732</v>
      </c>
      <c r="AP39" s="2">
        <v>36742</v>
      </c>
      <c r="AQ39" s="3">
        <f>IF(OR(ISBLANK(AO39), ISBLANK(AP39)), "", DATEDIF(AP39, AO39, "Y"))</f>
        <v>21</v>
      </c>
      <c r="AR39" t="s">
        <v>0</v>
      </c>
      <c r="AS39">
        <f>IF(ISBLANK(AR39), "", IF(AR39="ישראל", 1, 2))</f>
        <v>1</v>
      </c>
      <c r="AT39" t="s">
        <v>0</v>
      </c>
      <c r="AU39" t="s">
        <v>0</v>
      </c>
      <c r="AW39" s="3">
        <v>1</v>
      </c>
      <c r="AX39" s="3">
        <v>2</v>
      </c>
      <c r="AY39" s="3">
        <v>13</v>
      </c>
      <c r="AZ39" s="3">
        <f>IF(ISBLANK(AY39), "", IF(AY39&lt;=8, 1, IF(AY39&lt;=12, 2, 3)))</f>
        <v>3</v>
      </c>
      <c r="BA39" s="3">
        <v>12</v>
      </c>
      <c r="BB39" s="3">
        <f>IF(ISBLANK(BA39), "", IF(BA39&lt;=8, 1, IF(BA39&lt;=12, 2, 3)))</f>
        <v>2</v>
      </c>
      <c r="BC39" t="s">
        <v>47</v>
      </c>
      <c r="BD39" t="s">
        <v>417</v>
      </c>
      <c r="BE39" s="3">
        <v>2</v>
      </c>
      <c r="BG39" s="3">
        <v>1</v>
      </c>
      <c r="BH39" s="2" t="s">
        <v>62</v>
      </c>
      <c r="BI39" s="3">
        <v>1</v>
      </c>
      <c r="BJ39" s="3">
        <v>1</v>
      </c>
      <c r="BK39" s="3">
        <v>1</v>
      </c>
      <c r="BL39" s="3">
        <v>1</v>
      </c>
      <c r="BM39" s="3">
        <v>2</v>
      </c>
      <c r="BN39" s="3">
        <v>1</v>
      </c>
      <c r="BO39" s="3">
        <v>1</v>
      </c>
      <c r="BP39" s="3">
        <v>1</v>
      </c>
      <c r="BQ39" s="3">
        <v>1</v>
      </c>
      <c r="BR39" s="3">
        <v>4</v>
      </c>
      <c r="BS39" s="3">
        <v>1</v>
      </c>
      <c r="BT39" s="3">
        <v>1</v>
      </c>
      <c r="BU39" s="3">
        <v>1</v>
      </c>
      <c r="BV39" s="3">
        <v>1</v>
      </c>
      <c r="BW39" s="3">
        <v>1</v>
      </c>
      <c r="BX39" s="3">
        <v>4</v>
      </c>
      <c r="BY39" s="3">
        <v>1</v>
      </c>
      <c r="BZ39" s="3">
        <v>1</v>
      </c>
      <c r="CA39" s="3">
        <v>2</v>
      </c>
      <c r="CB39" s="3">
        <v>1</v>
      </c>
      <c r="CC39" s="3">
        <v>1</v>
      </c>
      <c r="CD39" s="3">
        <v>5</v>
      </c>
      <c r="CE39" s="3">
        <v>1</v>
      </c>
      <c r="CF39" s="3">
        <v>1</v>
      </c>
      <c r="CG39" s="3">
        <v>1</v>
      </c>
      <c r="CH39" s="3">
        <v>1</v>
      </c>
      <c r="CI39" s="3">
        <v>1</v>
      </c>
      <c r="CJ39" s="3">
        <v>1</v>
      </c>
      <c r="CK39" s="3">
        <v>1</v>
      </c>
      <c r="CL39" s="3">
        <v>1</v>
      </c>
      <c r="CM39" s="3">
        <f>IF(SUM(BI39:BQ39,BS39:BW39,BY39:CC39,CE39:CJ39)=0, "", SUM(BI39:BQ39,BS39:BW39,BY39:CC39,CE39:CJ39))</f>
        <v>27</v>
      </c>
      <c r="CN39" s="3">
        <f>IF(SUM(CQ39, CR39, CS39, CT39, CU39)=0, "", IF(OR(CQ39&gt;=8, CR39&gt;=10, CS39&gt;=13, CT39&gt;=10, CU39&gt;=15), 1, 0))</f>
        <v>0</v>
      </c>
      <c r="CO39" s="3">
        <f>IF(SUM(BI39:BJ39,BL39,BM39,BN39,BO39,BU39,CA39,CH39,CJ39)=0, "", SUM(BI39:BJ39,BL39,BM39,BN39,BO39,BU39,CA39,CH39,CJ39))</f>
        <v>12</v>
      </c>
      <c r="CP39" s="3">
        <f>IF(SUM(BK39,BP39:BQ39,BS39:BT39,BV39:BW39,BY39:BZ39,CB39:CC39,CE39:CG39,CI39)=0, "", SUM(BK39,BP39:BQ39,BS39:BT39,BV39:BW39,BY39:BZ39,CB39:CC39,CE39:CG39,CI39))</f>
        <v>15</v>
      </c>
      <c r="CQ39" s="3">
        <f>IF(SUM(CB39:CC39,CE39:CF39,CI39)=0, "", SUM(CB39:CC39,CE39:CF39,CI39))</f>
        <v>5</v>
      </c>
      <c r="CR39" s="3">
        <f>IF(SUM(BQ39,BS39:BT39,BW39,BY39)=0, "", SUM(BQ39,BS39:BT39,BW39,BY39))</f>
        <v>5</v>
      </c>
      <c r="CS39" s="3">
        <f>IF(SUM(BK39,BP39,BV39,BZ39,CG39)=0, "", SUM(BK39,BP39,BV39,BZ39,CG39))</f>
        <v>5</v>
      </c>
      <c r="CT39" s="3">
        <f>IF(SUM(BI39:BJ39,BL39,BN39,CH39)=0, "", SUM(BI39:BJ39,BL39,BN39,CH39))</f>
        <v>5</v>
      </c>
      <c r="CU39" s="3">
        <f>IF(SUM(BM39,BO39,BU39,CA39,CJ39)=0, "", SUM(BM39,BO39,BU39,CA39,CJ39))</f>
        <v>7</v>
      </c>
      <c r="CV39" s="3">
        <f>IF(CQ39="", "", IF(CQ39&gt;=8, 1, 0))</f>
        <v>0</v>
      </c>
      <c r="CW39" s="3">
        <f>IF(CR39="", "", IF(CR39&gt;=10, 1, 0))</f>
        <v>0</v>
      </c>
      <c r="CX39" s="3">
        <f>IF(CS39="", "", IF(CS39&gt;=13, 1, 0))</f>
        <v>0</v>
      </c>
      <c r="CY39" s="3">
        <f>IF(CT39="", "", IF(CT39&gt;=10, 1, 0))</f>
        <v>0</v>
      </c>
      <c r="CZ39" s="3">
        <f>IF(CU39="", "", IF(CU39&gt;=15, 1, 0))</f>
        <v>0</v>
      </c>
      <c r="DA39" s="3">
        <f>IF(AND(BR39="", BX39="", CD39=""), "", IF(BR39=5,1,0) + IF(BX39=5,1,0) + IF(CD39=5,1,0))</f>
        <v>1</v>
      </c>
      <c r="DB39" s="2" t="s">
        <v>62</v>
      </c>
      <c r="DC39" s="5">
        <v>0</v>
      </c>
      <c r="DE39" s="5">
        <v>3</v>
      </c>
      <c r="DG39" s="3">
        <v>5</v>
      </c>
      <c r="DH39" s="6">
        <v>20</v>
      </c>
      <c r="DI39" s="5">
        <v>5</v>
      </c>
      <c r="DJ39" s="6">
        <v>4</v>
      </c>
      <c r="DK39" s="5">
        <v>0</v>
      </c>
      <c r="DM39" s="5">
        <v>0</v>
      </c>
      <c r="DO39" s="5">
        <v>0</v>
      </c>
      <c r="DQ39" s="5">
        <v>0</v>
      </c>
      <c r="DS39" s="5">
        <v>0</v>
      </c>
      <c r="DU39" s="5">
        <v>5</v>
      </c>
      <c r="DV39" s="6">
        <v>15</v>
      </c>
      <c r="DW39" s="5">
        <v>0</v>
      </c>
      <c r="DY39" s="5">
        <v>5</v>
      </c>
      <c r="DZ39" s="6">
        <v>2</v>
      </c>
      <c r="EA39" s="5">
        <v>0</v>
      </c>
      <c r="EC39" s="5">
        <v>0</v>
      </c>
      <c r="EE39" s="5">
        <v>0</v>
      </c>
      <c r="EG39" s="5">
        <v>0</v>
      </c>
      <c r="EI39" s="5">
        <v>0</v>
      </c>
      <c r="EK39" s="3">
        <v>4</v>
      </c>
      <c r="EL39" s="3">
        <v>1</v>
      </c>
      <c r="EM39" s="3">
        <v>3</v>
      </c>
      <c r="EN39" s="2" t="s">
        <v>62</v>
      </c>
      <c r="EO39" s="3">
        <v>0</v>
      </c>
      <c r="EP39" s="3">
        <v>0</v>
      </c>
      <c r="EQ39" s="3">
        <v>1</v>
      </c>
      <c r="ER39" s="3">
        <v>1</v>
      </c>
      <c r="ES39" s="3">
        <v>1</v>
      </c>
      <c r="ET39" s="3">
        <v>1</v>
      </c>
      <c r="EU39" s="3">
        <v>2</v>
      </c>
      <c r="EV39" s="3">
        <v>0</v>
      </c>
      <c r="EW39" s="3">
        <v>0</v>
      </c>
      <c r="EX39" s="3">
        <v>1</v>
      </c>
      <c r="EY39" s="3">
        <v>1</v>
      </c>
      <c r="EZ39" s="3">
        <v>1</v>
      </c>
      <c r="FA39" s="3">
        <v>0</v>
      </c>
      <c r="FB39" s="3">
        <v>0</v>
      </c>
      <c r="FC39" s="3">
        <v>0</v>
      </c>
      <c r="FD39" s="3">
        <v>0</v>
      </c>
      <c r="FE39" s="3">
        <v>1</v>
      </c>
      <c r="FF39" s="3">
        <v>0</v>
      </c>
      <c r="FG39" s="3">
        <v>1</v>
      </c>
      <c r="FH39" s="3">
        <v>2</v>
      </c>
      <c r="FI39" s="3">
        <v>13</v>
      </c>
      <c r="FJ39" s="3">
        <v>0</v>
      </c>
      <c r="FK39" s="3">
        <v>0</v>
      </c>
      <c r="FL39" s="2" t="s">
        <v>62</v>
      </c>
      <c r="FM39" s="3">
        <v>4</v>
      </c>
      <c r="FN39" s="3">
        <v>4</v>
      </c>
      <c r="FO39" s="3">
        <v>4</v>
      </c>
      <c r="FP39" s="3">
        <v>4</v>
      </c>
      <c r="FQ39" s="3">
        <v>3</v>
      </c>
      <c r="FR39" s="3">
        <v>4</v>
      </c>
      <c r="FS39" s="4">
        <f>IF(COUNTBLANK(FM39:FR39)&gt;0, "", AVERAGE(FM39:FR39))</f>
        <v>3.8333333333333335</v>
      </c>
      <c r="FT39" s="2" t="s">
        <v>62</v>
      </c>
      <c r="FU39" s="3">
        <v>0</v>
      </c>
      <c r="FV39" s="3">
        <v>0</v>
      </c>
      <c r="FW39" s="3">
        <v>0</v>
      </c>
      <c r="FX39" s="3">
        <v>1</v>
      </c>
      <c r="FY39" s="3">
        <v>0</v>
      </c>
      <c r="FZ39" s="3">
        <v>0</v>
      </c>
      <c r="GA39" s="3">
        <v>0</v>
      </c>
      <c r="GB39" s="3">
        <v>0</v>
      </c>
      <c r="GC39" s="3">
        <v>0</v>
      </c>
      <c r="GD39" s="3">
        <v>1</v>
      </c>
      <c r="GE39" s="3">
        <f>IF(COUNTBLANK(FU39:GC39)&gt;0, "", SUM(FU39:GC39))</f>
        <v>1</v>
      </c>
      <c r="GF39" s="2" t="s">
        <v>62</v>
      </c>
      <c r="GG39" s="3">
        <v>0</v>
      </c>
      <c r="GH39" s="3">
        <v>0</v>
      </c>
      <c r="GI39" s="3">
        <v>0</v>
      </c>
      <c r="GJ39" s="3">
        <v>0</v>
      </c>
      <c r="GK39" s="3">
        <v>0</v>
      </c>
      <c r="GL39" s="3">
        <v>0</v>
      </c>
      <c r="GM39" s="3">
        <v>0</v>
      </c>
      <c r="GN39" s="3">
        <f>IF(COUNTBLANK(GG39:GM39)&gt;0, "", SUM(GG39:GM39))</f>
        <v>0</v>
      </c>
      <c r="GO39" s="2" t="s">
        <v>62</v>
      </c>
      <c r="GP39" s="3">
        <v>1</v>
      </c>
      <c r="GQ39" s="3">
        <v>5</v>
      </c>
      <c r="GR39" s="3">
        <v>5</v>
      </c>
      <c r="GS39" s="3">
        <v>5</v>
      </c>
      <c r="GT39" s="3">
        <v>5</v>
      </c>
      <c r="GU39" s="3">
        <v>4</v>
      </c>
      <c r="GV39" s="3">
        <v>5</v>
      </c>
      <c r="GW39" s="3">
        <v>5</v>
      </c>
      <c r="GX39" s="3">
        <v>5</v>
      </c>
      <c r="GY39" s="3">
        <v>5</v>
      </c>
      <c r="GZ39" s="3">
        <v>5</v>
      </c>
      <c r="HA39" s="3">
        <v>5</v>
      </c>
      <c r="HB39" s="3">
        <v>5</v>
      </c>
      <c r="HC39" s="3">
        <v>4</v>
      </c>
      <c r="HD39" s="3">
        <v>5</v>
      </c>
      <c r="HE39" s="3">
        <v>4</v>
      </c>
      <c r="HF39" s="3">
        <v>5</v>
      </c>
      <c r="HG39" s="3">
        <v>5</v>
      </c>
      <c r="HH39" s="3">
        <v>5</v>
      </c>
      <c r="HI39" s="3">
        <f>IF(COUNTBLANK(GQ39:HH39)&gt;0, "", SUM(GQ39:HH39))</f>
        <v>87</v>
      </c>
      <c r="HJ39" s="2" t="s">
        <v>62</v>
      </c>
      <c r="HK39" s="3">
        <v>2</v>
      </c>
      <c r="HL39" s="3">
        <v>3</v>
      </c>
      <c r="HM39" s="3">
        <v>1</v>
      </c>
      <c r="HN39" s="3">
        <v>1</v>
      </c>
      <c r="HO39" s="3">
        <v>3</v>
      </c>
      <c r="HP39" s="3">
        <v>2</v>
      </c>
      <c r="HQ39" s="3">
        <v>1</v>
      </c>
      <c r="HR39" s="3">
        <v>3</v>
      </c>
      <c r="HS39" s="3">
        <v>1</v>
      </c>
      <c r="HT39" s="3">
        <v>0</v>
      </c>
      <c r="HU39" s="3">
        <v>2</v>
      </c>
      <c r="HV39" s="3">
        <v>3</v>
      </c>
      <c r="HW39" s="3">
        <v>0</v>
      </c>
      <c r="HX39" s="3">
        <v>3</v>
      </c>
      <c r="HY39" s="3">
        <v>1</v>
      </c>
      <c r="HZ39" s="3">
        <v>3</v>
      </c>
      <c r="IA39" s="3">
        <v>3</v>
      </c>
      <c r="IB39" s="3">
        <v>2</v>
      </c>
      <c r="IC39" s="3">
        <v>0</v>
      </c>
      <c r="ID39" s="3">
        <v>1</v>
      </c>
      <c r="IE39" s="3">
        <v>2</v>
      </c>
      <c r="IF39" s="3">
        <v>2</v>
      </c>
      <c r="IG39" s="3">
        <v>2</v>
      </c>
      <c r="IH39" s="3">
        <v>3</v>
      </c>
      <c r="II39" s="3">
        <v>2</v>
      </c>
      <c r="IJ39" s="3">
        <f>IF(COUNTA(HK39:II39)=0, "", SUM(HK39,HL39,HN39,HO39,HP39,HU39,HV39,HX39,HZ39,IA39,IB39,IH39))</f>
        <v>30</v>
      </c>
      <c r="IK39" s="3">
        <f>IF(COUNTA(HK39:II39)=0, "", SUM(HM39,HQ39,HR39,HS39,HT39,HW39,HY39,IC39,ID39,IE39,IF39,IG39,II39))</f>
        <v>16</v>
      </c>
      <c r="IL39" s="3">
        <v>3</v>
      </c>
      <c r="IM39" s="3">
        <v>2</v>
      </c>
      <c r="IN39" s="3">
        <v>0</v>
      </c>
      <c r="IO39" s="3">
        <v>3</v>
      </c>
      <c r="IP39" s="3">
        <v>2</v>
      </c>
      <c r="IQ39" s="3">
        <v>3</v>
      </c>
      <c r="IR39" s="3">
        <v>1</v>
      </c>
      <c r="IS39" s="3">
        <v>3</v>
      </c>
      <c r="IT39" s="3">
        <v>0</v>
      </c>
      <c r="IU39" s="3">
        <v>0</v>
      </c>
      <c r="IV39" s="3">
        <v>3</v>
      </c>
      <c r="IW39" s="3">
        <v>3</v>
      </c>
      <c r="IX39" s="3">
        <v>0</v>
      </c>
      <c r="IY39" s="3">
        <v>3</v>
      </c>
      <c r="IZ39" s="3">
        <v>1</v>
      </c>
      <c r="JA39" s="3">
        <v>3</v>
      </c>
      <c r="JB39" s="3">
        <v>3</v>
      </c>
      <c r="JC39" s="3">
        <v>2</v>
      </c>
      <c r="JD39" s="3">
        <v>0</v>
      </c>
      <c r="JE39" s="3">
        <v>3</v>
      </c>
      <c r="JF39" s="3">
        <v>1</v>
      </c>
      <c r="JG39" s="3">
        <v>1</v>
      </c>
      <c r="JH39" s="3">
        <v>1</v>
      </c>
      <c r="JI39" s="3">
        <v>3</v>
      </c>
      <c r="JJ39" s="3">
        <v>2</v>
      </c>
      <c r="JK39" s="3">
        <f>IF(COUNTA(IL39:JJ39)=0, "", SUM(IL39,IM39,IO39,IP39,IQ39,IV39,IW39,IY39,JA39,JB39,JC39,JI39))</f>
        <v>33</v>
      </c>
      <c r="JL39" s="3">
        <f>IF(COUNTA(IL39:JJ39)=0, "", SUM(IN39,IR39,IS39,IT39,IU39,IX39,IZ39,JD39,JE39,JF39,JG39,JH39,JJ39))</f>
        <v>13</v>
      </c>
      <c r="JM39" s="2" t="s">
        <v>62</v>
      </c>
      <c r="JN39" s="3">
        <v>2</v>
      </c>
      <c r="JO39" s="3">
        <v>2</v>
      </c>
      <c r="JP39" s="3">
        <v>1</v>
      </c>
      <c r="JQ39" s="3">
        <v>2</v>
      </c>
      <c r="JR39" s="3">
        <v>1</v>
      </c>
      <c r="JS39" s="3">
        <v>2</v>
      </c>
      <c r="JT39" s="3">
        <v>3</v>
      </c>
      <c r="JU39" s="3">
        <v>2</v>
      </c>
      <c r="JV39" s="3">
        <v>2</v>
      </c>
      <c r="JW39" s="3">
        <v>2</v>
      </c>
      <c r="JX39" s="3">
        <v>2</v>
      </c>
      <c r="JY39" s="3">
        <v>2</v>
      </c>
      <c r="JZ39" s="3">
        <v>4</v>
      </c>
      <c r="KA39" s="3">
        <v>1</v>
      </c>
      <c r="KB39" s="3">
        <v>3</v>
      </c>
      <c r="KC39" s="3">
        <v>2</v>
      </c>
      <c r="KD39" s="3">
        <v>4</v>
      </c>
      <c r="KE39" s="3">
        <v>3</v>
      </c>
      <c r="KF39" s="3">
        <v>2</v>
      </c>
      <c r="KG39" s="3">
        <v>4</v>
      </c>
      <c r="KH39" s="3">
        <v>2</v>
      </c>
      <c r="KI39" s="3">
        <v>3</v>
      </c>
      <c r="KJ39" s="3">
        <v>3</v>
      </c>
      <c r="KK39" s="3">
        <v>3</v>
      </c>
      <c r="KL39" s="3">
        <v>2</v>
      </c>
      <c r="KM39" s="3">
        <v>4</v>
      </c>
      <c r="KN39" s="3">
        <v>1</v>
      </c>
      <c r="KO39" s="3">
        <v>3</v>
      </c>
      <c r="KP39" s="3">
        <v>3</v>
      </c>
      <c r="KQ39" s="3">
        <v>2</v>
      </c>
      <c r="KR39" s="3">
        <v>2</v>
      </c>
      <c r="KS39" s="3">
        <v>1</v>
      </c>
      <c r="KT39" s="3">
        <v>2</v>
      </c>
      <c r="KU39" s="3">
        <v>2</v>
      </c>
      <c r="KV39" s="3">
        <v>3</v>
      </c>
      <c r="KW39" s="3">
        <v>4</v>
      </c>
      <c r="KX39" s="5">
        <f>IF(COUNTA(JN39:KW39)=0, "", SUM(JN39:KW39))</f>
        <v>86</v>
      </c>
      <c r="KY39" s="5">
        <f>IF(COUNTA(JN39:KW39)=0, "", SUM(JX39,JY39,KH39,KJ39,KL39,KP39))</f>
        <v>14</v>
      </c>
      <c r="KZ39" s="5">
        <f>IF(COUNTA(JN39:KW39)=0, "", SUM(JZ39,KE39,KG39,KM39,KT39))</f>
        <v>17</v>
      </c>
      <c r="LA39" s="5">
        <f>IF(COUNTA(JN39:KW39)=0, "", SUM(JP39,KA39,KF39,KK39,KN39,KS39))</f>
        <v>9</v>
      </c>
      <c r="LB39" s="5">
        <f>IF(COUNTA(JN39:KW39)=0, "", SUM(JO39,JS39,JU39,JW39,KD39,KU39))</f>
        <v>14</v>
      </c>
      <c r="LC39" s="5">
        <f>IF(COUNTA(JN39:KW39)=0, "", SUM(KB39,KC39,KI39,KO39,KQ39,KR39,KV39,KW39))</f>
        <v>22</v>
      </c>
      <c r="LD39" s="5">
        <f>IF(COUNTA(JN39:KW39)=0, "", SUM(JN39,JQ39,JR39,JT39,JV39))</f>
        <v>10</v>
      </c>
      <c r="LE39" s="2">
        <v>44732</v>
      </c>
      <c r="LF39" s="3">
        <v>60</v>
      </c>
      <c r="LG39" s="3">
        <v>50</v>
      </c>
      <c r="LH39" s="3">
        <v>20</v>
      </c>
      <c r="LI39" s="3">
        <v>20</v>
      </c>
      <c r="LJ39" s="3">
        <v>0</v>
      </c>
      <c r="LK39" s="3">
        <v>0</v>
      </c>
      <c r="LL39" s="3">
        <v>0</v>
      </c>
      <c r="LM39" s="3">
        <v>20</v>
      </c>
      <c r="LN39" s="3">
        <v>0</v>
      </c>
      <c r="LO39" s="3">
        <v>0</v>
      </c>
      <c r="LP39" s="3">
        <v>0</v>
      </c>
      <c r="LQ39" s="3">
        <v>20</v>
      </c>
      <c r="LR39" s="3">
        <v>0</v>
      </c>
      <c r="LS39" s="3">
        <v>0</v>
      </c>
      <c r="LT39" s="3">
        <v>20</v>
      </c>
      <c r="LU39" s="3">
        <v>0</v>
      </c>
      <c r="LV39" s="3">
        <v>0</v>
      </c>
      <c r="LW39" s="3">
        <v>0</v>
      </c>
      <c r="LX39" s="3">
        <v>0</v>
      </c>
      <c r="LY39" s="3">
        <v>0</v>
      </c>
      <c r="LZ39" s="3">
        <v>0</v>
      </c>
      <c r="MA39" s="3">
        <v>0</v>
      </c>
      <c r="MB39" s="3">
        <v>10</v>
      </c>
      <c r="MC39" s="3">
        <v>30</v>
      </c>
      <c r="MD39" s="3">
        <v>30</v>
      </c>
      <c r="ME39" s="3">
        <v>0</v>
      </c>
      <c r="MF39" s="3">
        <v>0</v>
      </c>
      <c r="MG39" s="3">
        <v>0</v>
      </c>
      <c r="MH39" s="26">
        <f>IF(COUNTBLANK(LF39:MG39)&gt;0, "", AVERAGE(LF39:MG39))</f>
        <v>10</v>
      </c>
      <c r="MI39" s="26">
        <f>IF(COUNTA(LF39:MG39)=0, "", AVERAGE(LG39,LS39,LT39,LU39,LV39,LW39,LY39,MA39,MB39))</f>
        <v>8.8888888888888893</v>
      </c>
      <c r="MJ39" s="26">
        <f>IF(COUNTA(LF39:MG39)=0, "", AVERAGE(LH39,LI39,LJ39,LK39,LM39,LO39,MD39,ME39))</f>
        <v>11.25</v>
      </c>
      <c r="MK39" s="26">
        <f>IF(COUNTA(LF39:MG39)=0, "", AVERAGE(LL39,LP39,LQ39,LR39,MF39,MG39))</f>
        <v>3.3333333333333335</v>
      </c>
      <c r="ML39" s="2" t="s">
        <v>107</v>
      </c>
      <c r="MM39" s="3">
        <v>2</v>
      </c>
      <c r="MN39" s="3">
        <v>1</v>
      </c>
      <c r="MO39" s="3">
        <v>2</v>
      </c>
      <c r="MP39" s="3">
        <v>2</v>
      </c>
      <c r="MQ39" s="3">
        <v>1</v>
      </c>
      <c r="MR39" s="3">
        <v>1</v>
      </c>
      <c r="MS39" s="3">
        <v>1</v>
      </c>
      <c r="MT39" s="3">
        <v>2</v>
      </c>
      <c r="MU39" s="3">
        <v>2</v>
      </c>
      <c r="MV39" s="3">
        <v>2</v>
      </c>
      <c r="MW39" s="3">
        <v>1</v>
      </c>
      <c r="MX39" s="3">
        <v>1</v>
      </c>
      <c r="MY39" s="3">
        <v>2</v>
      </c>
      <c r="MZ39" s="3">
        <v>3</v>
      </c>
      <c r="NA39" s="3">
        <v>1</v>
      </c>
      <c r="NB39" s="3">
        <v>2</v>
      </c>
      <c r="NC39" s="3">
        <v>1</v>
      </c>
      <c r="ND39" s="3">
        <v>1</v>
      </c>
      <c r="NE39" s="3">
        <v>2</v>
      </c>
      <c r="NF39" s="3">
        <v>1</v>
      </c>
      <c r="NG39" s="3">
        <f>IF(COUNTA(MM39:NF39)=0, "", SUM(MM39:NF39))</f>
        <v>31</v>
      </c>
      <c r="NH39" s="2" t="s">
        <v>107</v>
      </c>
      <c r="NI39" s="3">
        <v>2</v>
      </c>
      <c r="NJ39" s="3">
        <v>3</v>
      </c>
      <c r="NK39" s="3">
        <v>4</v>
      </c>
      <c r="NL39" s="3">
        <v>4</v>
      </c>
      <c r="NM39" s="3">
        <v>3</v>
      </c>
      <c r="NN39" s="3">
        <v>3</v>
      </c>
      <c r="NO39" s="3">
        <v>3</v>
      </c>
      <c r="NP39" s="3">
        <v>4</v>
      </c>
      <c r="NQ39" s="3">
        <v>4</v>
      </c>
      <c r="NR39" s="3">
        <v>3</v>
      </c>
      <c r="NS39" s="3">
        <v>4</v>
      </c>
      <c r="NT39" s="3">
        <v>3</v>
      </c>
      <c r="NU39" s="3">
        <v>4</v>
      </c>
      <c r="NV39" s="3">
        <v>3</v>
      </c>
      <c r="NW39" s="3">
        <v>4</v>
      </c>
      <c r="NX39" s="3">
        <v>2</v>
      </c>
      <c r="NY39" s="3">
        <v>4</v>
      </c>
      <c r="NZ39" s="3">
        <v>4</v>
      </c>
      <c r="OA39" s="3">
        <v>2</v>
      </c>
      <c r="OB39" s="3">
        <v>3</v>
      </c>
      <c r="OC39" s="3">
        <v>4</v>
      </c>
      <c r="OD39" s="3">
        <v>3</v>
      </c>
      <c r="OE39" s="3">
        <v>2</v>
      </c>
      <c r="OF39" s="3">
        <v>2</v>
      </c>
      <c r="OG39" s="3">
        <v>4</v>
      </c>
      <c r="OH39" s="3">
        <v>2</v>
      </c>
      <c r="OI39" s="3">
        <v>2</v>
      </c>
      <c r="OJ39" s="3">
        <v>4</v>
      </c>
      <c r="OK39" s="3">
        <f>IF(COUNTA(NI39:OJ39)=0, "", SUM(NK39,NP39,NS39,NW39,OC39,OG39,OJ39))</f>
        <v>28</v>
      </c>
      <c r="OL39" s="3">
        <f>IF(COUNTA(NI39:OJ39)=0, "", SUM(NJ39,NL39,NQ39,NV39,NZ39,OB39,OD39))</f>
        <v>24</v>
      </c>
      <c r="OM39" s="3">
        <f>IF(COUNTA(NI39:OJ39)=0, "", SUM(NN39,NR39,NU39,NY39,OA39,OF39,OI39))</f>
        <v>20</v>
      </c>
      <c r="ON39" s="3">
        <f>IF(COUNTA(NI39:OJ39)=0, "", SUM(NI39,NM39,NO39,NT39,NX39,OE39,OH39))</f>
        <v>17</v>
      </c>
      <c r="OO39" t="s">
        <v>157</v>
      </c>
      <c r="OP39">
        <v>1</v>
      </c>
      <c r="OQ39" s="2">
        <v>44993</v>
      </c>
      <c r="OR39" s="3">
        <v>30</v>
      </c>
      <c r="OS39" s="3">
        <v>30</v>
      </c>
      <c r="OT39" s="3">
        <v>0</v>
      </c>
      <c r="OU39" s="3">
        <v>0</v>
      </c>
      <c r="OV39" s="3">
        <v>0</v>
      </c>
      <c r="OW39" s="3">
        <v>0</v>
      </c>
      <c r="OX39" s="3">
        <v>0</v>
      </c>
      <c r="OY39" s="3">
        <v>10</v>
      </c>
      <c r="OZ39" s="3">
        <v>10</v>
      </c>
      <c r="PA39" s="3">
        <v>0</v>
      </c>
      <c r="PB39" s="3">
        <v>0</v>
      </c>
      <c r="PC39" s="3">
        <v>0</v>
      </c>
      <c r="PD39" s="3">
        <v>0</v>
      </c>
      <c r="PE39" s="3">
        <v>10</v>
      </c>
      <c r="PF39" s="3">
        <v>20</v>
      </c>
      <c r="PG39" s="3">
        <v>0</v>
      </c>
      <c r="PH39" s="3">
        <v>0</v>
      </c>
      <c r="PI39" s="3">
        <v>0</v>
      </c>
      <c r="PJ39" s="3">
        <v>0</v>
      </c>
      <c r="PK39" s="3">
        <v>0</v>
      </c>
      <c r="PL39" s="3">
        <v>10</v>
      </c>
      <c r="PM39" s="3">
        <v>0</v>
      </c>
      <c r="PN39" s="3">
        <v>10</v>
      </c>
      <c r="PO39" s="3">
        <v>30</v>
      </c>
      <c r="PP39" s="3">
        <v>10</v>
      </c>
      <c r="PQ39" s="3">
        <v>0</v>
      </c>
      <c r="PR39" s="3">
        <v>0</v>
      </c>
      <c r="PS39" s="3">
        <v>0</v>
      </c>
      <c r="PT39" s="26">
        <f>IF(COUNTBLANK(OR39:PS39)&gt;0, "", AVERAGE(OR39:PS39))</f>
        <v>6.0714285714285712</v>
      </c>
      <c r="PU39" s="26">
        <f>IF(COUNTA(OR39:PS39)=0, "", AVERAGE(OS39,PE39,PF39,PG39,PH39,PI39,PK39,PM39,PN39))</f>
        <v>7.7777777777777777</v>
      </c>
      <c r="PV39" s="26">
        <f>IF(COUNTA(OR39:PS39)=0, "", AVERAGE(OT39,OU39,OV39,OW39,OY39,PA39,PP39,PQ39))</f>
        <v>2.5</v>
      </c>
      <c r="PW39" s="26">
        <f>IF(COUNTA(OR39:PS39)=0, "", AVERAGE(OX39,PB39,PC39,PD39,PR39,PS39))</f>
        <v>0</v>
      </c>
      <c r="PX39" s="2" t="s">
        <v>438</v>
      </c>
      <c r="PY39" s="3">
        <v>1</v>
      </c>
      <c r="PZ39" s="3">
        <v>2</v>
      </c>
      <c r="QA39" s="3">
        <v>3</v>
      </c>
      <c r="QB39" s="3">
        <v>3</v>
      </c>
      <c r="QC39" s="3">
        <v>3</v>
      </c>
      <c r="QD39" s="3">
        <v>0</v>
      </c>
      <c r="QE39" s="3">
        <v>1</v>
      </c>
      <c r="QF39" s="3">
        <v>0</v>
      </c>
      <c r="QG39" s="3">
        <v>0</v>
      </c>
      <c r="QH39" s="3">
        <v>1</v>
      </c>
      <c r="QI39" s="3">
        <f>IF(COUNTBLANK(PY39:QG39)&gt;0, "", SUM(PY39:QG39))</f>
        <v>13</v>
      </c>
      <c r="QJ39" s="2" t="s">
        <v>635</v>
      </c>
      <c r="QK39" s="3">
        <v>1</v>
      </c>
      <c r="QL39" s="3">
        <v>1</v>
      </c>
      <c r="QM39" s="3">
        <v>2</v>
      </c>
      <c r="QN39" s="3">
        <v>2</v>
      </c>
      <c r="QO39" s="3">
        <v>2</v>
      </c>
      <c r="QP39" s="3">
        <v>0</v>
      </c>
      <c r="QQ39" s="3">
        <v>0</v>
      </c>
      <c r="QR39" s="3">
        <v>0</v>
      </c>
      <c r="QS39" s="3">
        <v>0</v>
      </c>
      <c r="QT39" s="3">
        <v>1</v>
      </c>
      <c r="QU39" s="3">
        <f>IF(COUNTBLANK(QK39:QS39)&gt;0, "", SUM(QK39:QS39))</f>
        <v>8</v>
      </c>
      <c r="QV39" s="2" t="s">
        <v>584</v>
      </c>
      <c r="QW39" s="3">
        <v>1</v>
      </c>
      <c r="QX39" s="3">
        <v>0</v>
      </c>
      <c r="QY39" s="3">
        <v>1</v>
      </c>
      <c r="QZ39" s="3">
        <v>3</v>
      </c>
      <c r="RA39" s="3">
        <v>2</v>
      </c>
      <c r="RB39" s="3">
        <v>0</v>
      </c>
      <c r="RC39" s="3">
        <v>2</v>
      </c>
      <c r="RD39" s="3">
        <v>1</v>
      </c>
      <c r="RE39" s="3">
        <v>0</v>
      </c>
      <c r="RF39" s="3">
        <v>1</v>
      </c>
      <c r="RG39" s="3">
        <f>IF(COUNTBLANK(QW39:RE39)&gt;0, "", SUM(QW39:RE39))</f>
        <v>10</v>
      </c>
      <c r="RH39" s="2" t="s">
        <v>438</v>
      </c>
      <c r="RI39" s="3">
        <v>1</v>
      </c>
      <c r="RJ39" s="3">
        <v>0</v>
      </c>
      <c r="RK39" s="3">
        <v>1</v>
      </c>
      <c r="RL39" s="3">
        <v>1</v>
      </c>
      <c r="RM39" s="3">
        <v>0</v>
      </c>
      <c r="RN39" s="3">
        <v>1</v>
      </c>
      <c r="RO39" s="3">
        <v>1</v>
      </c>
      <c r="RP39" s="3">
        <f>IF(COUNTBLANK(RI39:RO39)&gt;0, "", SUM(RI39:RO39))</f>
        <v>5</v>
      </c>
      <c r="RQ39" s="2" t="s">
        <v>635</v>
      </c>
      <c r="RR39" s="3">
        <v>1</v>
      </c>
      <c r="RS39" s="3">
        <v>0</v>
      </c>
      <c r="RT39" s="3">
        <v>1</v>
      </c>
      <c r="RU39" s="3">
        <v>0</v>
      </c>
      <c r="RV39" s="3">
        <v>0</v>
      </c>
      <c r="RW39" s="3">
        <v>0</v>
      </c>
      <c r="RX39" s="3">
        <v>1</v>
      </c>
      <c r="RY39" s="3">
        <f>IF(COUNTBLANK(RR39:RX39)&gt;0, "", SUM(RR39:RX39))</f>
        <v>3</v>
      </c>
      <c r="RZ39" s="2" t="s">
        <v>584</v>
      </c>
      <c r="SA39" s="3">
        <v>1</v>
      </c>
      <c r="SB39" s="3">
        <v>1</v>
      </c>
      <c r="SC39" s="3">
        <v>1</v>
      </c>
      <c r="SD39" s="3">
        <v>1</v>
      </c>
      <c r="SE39" s="3">
        <v>0</v>
      </c>
      <c r="SF39" s="3">
        <v>0</v>
      </c>
      <c r="SG39" s="3">
        <v>0</v>
      </c>
      <c r="SH39" s="3">
        <f>IF(COUNTBLANK(SA39:SG39)&gt;0, "", SUM(SA39:SG39))</f>
        <v>4</v>
      </c>
      <c r="SI39" s="2" t="s">
        <v>438</v>
      </c>
      <c r="SJ39" s="3">
        <v>2</v>
      </c>
      <c r="SK39" s="3">
        <v>3</v>
      </c>
      <c r="SL39" s="3">
        <v>4</v>
      </c>
      <c r="SM39" s="3">
        <v>4</v>
      </c>
      <c r="SN39" s="3">
        <v>3</v>
      </c>
      <c r="SO39" s="3">
        <v>2</v>
      </c>
      <c r="SP39" s="5">
        <v>3</v>
      </c>
      <c r="SQ39" s="3">
        <v>1</v>
      </c>
      <c r="SR39" s="3">
        <v>5</v>
      </c>
      <c r="SS39" s="3">
        <v>4</v>
      </c>
      <c r="ST39" s="3">
        <v>5</v>
      </c>
      <c r="SU39" s="3">
        <v>5</v>
      </c>
      <c r="SV39" s="3">
        <v>4</v>
      </c>
      <c r="SW39" s="3">
        <v>4</v>
      </c>
      <c r="SX39" s="3">
        <v>5</v>
      </c>
      <c r="SY39" s="3">
        <v>5</v>
      </c>
      <c r="SZ39" s="3">
        <v>3</v>
      </c>
      <c r="TA39" s="3">
        <v>4</v>
      </c>
      <c r="TB39" s="3">
        <v>5</v>
      </c>
      <c r="TC39" s="3">
        <f>IF(COUNTBLANK(SJ39:TB39)&gt;0, "", SUM(SJ39:TB39))</f>
        <v>71</v>
      </c>
      <c r="TD39" s="3">
        <f>IF(COUNTBLANK(SJ39:TB39)&gt;0, "", SUM(SL39,SO39,SR39,SS39,ST39,SU39,SV39,SX39,SY39,TB39))</f>
        <v>44</v>
      </c>
      <c r="TE39" s="3">
        <f>IF(COUNTBLANK(SJ39:TB39)&gt;0, "", SUM(SJ39,SK39,SM39,SN39,SQ39,SW39,SZ39,TA39))</f>
        <v>24</v>
      </c>
      <c r="TF39" s="2" t="s">
        <v>635</v>
      </c>
      <c r="TG39" s="3">
        <v>3</v>
      </c>
      <c r="TH39" s="3">
        <v>3</v>
      </c>
      <c r="TI39" s="3">
        <v>4</v>
      </c>
      <c r="TJ39" s="3">
        <v>4</v>
      </c>
      <c r="TK39" s="3">
        <v>3</v>
      </c>
      <c r="TL39" s="3">
        <v>3</v>
      </c>
      <c r="TM39" s="3">
        <v>4</v>
      </c>
      <c r="TN39" s="3">
        <v>2</v>
      </c>
      <c r="TO39" s="3">
        <v>5</v>
      </c>
      <c r="TP39" s="3">
        <v>4</v>
      </c>
      <c r="TQ39" s="3">
        <v>5</v>
      </c>
      <c r="TR39" s="3">
        <v>5</v>
      </c>
      <c r="TS39" s="3">
        <v>4</v>
      </c>
      <c r="TT39" s="3">
        <v>4</v>
      </c>
      <c r="TU39" s="3">
        <v>5</v>
      </c>
      <c r="TV39" s="3">
        <v>5</v>
      </c>
      <c r="TW39" s="3">
        <v>2</v>
      </c>
      <c r="TX39" s="3">
        <v>4</v>
      </c>
      <c r="TY39" s="3">
        <v>5</v>
      </c>
      <c r="TZ39" s="3">
        <f>IF(COUNTBLANK(TG39:TY39)&gt;0, "", SUM(TG39:TY39))</f>
        <v>74</v>
      </c>
      <c r="UA39" s="3">
        <f>IF(COUNTBLANK(TG39:TY39)&gt;0, "", SUM(TI39,TL39,TO39,TP39,TQ39,TR39,TS39,TU39,TV39,TY39))</f>
        <v>45</v>
      </c>
      <c r="UB39" s="3">
        <f>IF(COUNTBLANK(TG39:TY39)&gt;0, "", SUM(TG39,TH39,TJ39,TK39,TN39,TT39,TW39,TX39))</f>
        <v>25</v>
      </c>
      <c r="UC39" s="2" t="s">
        <v>584</v>
      </c>
      <c r="UD39" s="3">
        <v>4</v>
      </c>
      <c r="UE39" s="3">
        <v>4</v>
      </c>
      <c r="UF39" s="3">
        <v>4</v>
      </c>
      <c r="UG39" s="3">
        <v>4</v>
      </c>
      <c r="UH39" s="3">
        <v>3</v>
      </c>
      <c r="UI39" s="3">
        <v>3</v>
      </c>
      <c r="UJ39" s="3">
        <v>4</v>
      </c>
      <c r="UK39" s="3">
        <v>2</v>
      </c>
      <c r="UL39" s="3">
        <v>5</v>
      </c>
      <c r="UM39" s="3">
        <v>4</v>
      </c>
      <c r="UN39" s="3">
        <v>5</v>
      </c>
      <c r="UO39" s="3">
        <v>5</v>
      </c>
      <c r="UP39" s="3">
        <v>5</v>
      </c>
      <c r="UQ39" s="3">
        <v>4</v>
      </c>
      <c r="UR39" s="3">
        <v>5</v>
      </c>
      <c r="US39" s="3">
        <v>5</v>
      </c>
      <c r="UT39" s="3">
        <v>3</v>
      </c>
      <c r="UU39" s="3">
        <v>5</v>
      </c>
      <c r="UV39" s="3">
        <v>5</v>
      </c>
      <c r="UW39" s="3">
        <f>IF(COUNTBLANK(UD39:UV39)&gt;0, "", SUM(UD39:UV39))</f>
        <v>79</v>
      </c>
      <c r="UX39" s="3">
        <f>IF(COUNTBLANK(UD39:UV39)&gt;0, "", SUM(UF39,UI39,UL39,UM39,UN39,UO39,UP39,UR39,US39,UV39))</f>
        <v>46</v>
      </c>
      <c r="UY39" s="3">
        <f>IF(COUNTBLANK(UD39:UV39)&gt;0, "", SUM(UD39,UE39,UG39,UH39,UK39,UQ39,UT39,UU39))</f>
        <v>29</v>
      </c>
      <c r="UZ39" s="2">
        <v>45292</v>
      </c>
      <c r="VA39" s="2">
        <v>45214</v>
      </c>
      <c r="VB39" s="3">
        <v>2</v>
      </c>
      <c r="VC39" s="3">
        <v>1</v>
      </c>
      <c r="VE39" s="3">
        <v>40</v>
      </c>
      <c r="VF39" s="3">
        <v>3400</v>
      </c>
      <c r="VG39" s="3">
        <v>1</v>
      </c>
      <c r="VH39" s="3">
        <v>1</v>
      </c>
      <c r="VK39" s="3">
        <v>1</v>
      </c>
      <c r="VN39" s="2" t="s">
        <v>636</v>
      </c>
      <c r="VO39" s="3">
        <v>0</v>
      </c>
      <c r="VP39" s="3">
        <v>0</v>
      </c>
      <c r="VQ39" s="3">
        <v>2</v>
      </c>
      <c r="VR39" s="3">
        <v>0</v>
      </c>
      <c r="VS39" s="3">
        <v>0</v>
      </c>
      <c r="VT39" s="3">
        <v>1</v>
      </c>
      <c r="VU39" s="3">
        <v>1</v>
      </c>
      <c r="VV39" s="3">
        <v>0</v>
      </c>
      <c r="VW39" s="3">
        <v>1</v>
      </c>
      <c r="VX39" s="3">
        <v>0</v>
      </c>
      <c r="VY39" s="3">
        <v>0</v>
      </c>
      <c r="VZ39" s="3">
        <v>0</v>
      </c>
      <c r="WA39" s="3">
        <v>0</v>
      </c>
      <c r="WB39" s="3">
        <v>2</v>
      </c>
      <c r="WC39" s="3">
        <v>2</v>
      </c>
      <c r="WD39" s="3">
        <v>0</v>
      </c>
      <c r="WE39" s="3">
        <v>0</v>
      </c>
      <c r="WF39" s="3">
        <v>0</v>
      </c>
      <c r="WG39" s="3">
        <v>2</v>
      </c>
      <c r="WH39" s="3">
        <v>2</v>
      </c>
      <c r="WI39" s="3">
        <v>2</v>
      </c>
      <c r="WJ39" s="3">
        <v>1</v>
      </c>
      <c r="WK39" s="3">
        <v>2</v>
      </c>
      <c r="WL39" s="3">
        <v>0</v>
      </c>
      <c r="WM39" s="3">
        <v>1</v>
      </c>
      <c r="WN39" s="3">
        <v>1</v>
      </c>
      <c r="WO39" s="3">
        <v>1</v>
      </c>
      <c r="WP39" s="3">
        <v>1</v>
      </c>
      <c r="WQ39" s="3">
        <v>0</v>
      </c>
      <c r="WR39" s="3">
        <f>IF(COUNTBLANK(VO39:WQ39)&gt;0, "", SUM(VQ39:WJ39))</f>
        <v>16</v>
      </c>
      <c r="WS39" s="3">
        <f>IF(COUNTBLANK(VO39:WQ39)&gt;0, "", SUM(VQ39:VZ39))</f>
        <v>5</v>
      </c>
      <c r="WT39" s="3">
        <f>IF(COUNTBLANK(VO39:WQ39)&gt;0, "", SUM(WA39:WL39))</f>
        <v>13</v>
      </c>
      <c r="WU39" s="3">
        <f>IF(COUNTBLANK(VO39:WQ39)&gt;0, "", SUM(WK39:WL39))</f>
        <v>2</v>
      </c>
      <c r="WV39" s="3">
        <f>IF(COUNTA(VO39:WQ39)=0, "", IF(AND(OR(VO39=1, VP39=1), OR(VQ39&gt;=1, VR39&gt;=1, VS39&gt;=1, VT39&gt;=1, VU39&gt;=1), OR(VV39&gt;=1, VW39&gt;=1), COUNTIF(VX39:WD39, "&gt;=1")&gt;=2, COUNTIF(WE39:WJ39, "&gt;=1")&gt;=2, OR(WN39=1, WN39=2), OR(WO39&gt;=1, WP39&gt;=1), WQ39&lt;1), 1, 0))</f>
        <v>0</v>
      </c>
      <c r="WW39" s="3">
        <f>IF(COUNTBLANK(VO39:WQ39)&gt;0, "", SUM(VQ39:VU39))</f>
        <v>4</v>
      </c>
      <c r="WX39" s="3">
        <f>IF(COUNTBLANK(VO39:WQ39)&gt;0, "", SUM(VV39:VW39))</f>
        <v>1</v>
      </c>
      <c r="WY39" s="3">
        <f>IF(COUNTBLANK(VO39:WQ39)&gt;0, "", SUM(VX39:WD39))</f>
        <v>4</v>
      </c>
      <c r="WZ39" s="3">
        <f>IF(COUNTBLANK(VO39:WQ39)&gt;0, "", SUM(WE39:WJ39))</f>
        <v>7</v>
      </c>
      <c r="XA39" s="2" t="s">
        <v>636</v>
      </c>
      <c r="XB39" s="3">
        <v>1</v>
      </c>
      <c r="XC39" s="3">
        <v>1</v>
      </c>
      <c r="XD39" s="3">
        <v>1</v>
      </c>
      <c r="XE39" s="3">
        <v>1</v>
      </c>
      <c r="XF39" s="3">
        <v>0</v>
      </c>
      <c r="XG39" s="3">
        <v>0</v>
      </c>
      <c r="XH39" s="3">
        <v>1</v>
      </c>
      <c r="XI39" s="3">
        <v>1</v>
      </c>
      <c r="XJ39" s="3">
        <v>0</v>
      </c>
      <c r="XK39" s="3">
        <v>1</v>
      </c>
      <c r="XL39" s="3">
        <f>IF(COUNTBLANK(XB39:XJ39)&gt;0, "", SUM(XB39:XJ39))</f>
        <v>6</v>
      </c>
      <c r="XM39" s="2" t="s">
        <v>636</v>
      </c>
      <c r="XN39" s="3">
        <v>1</v>
      </c>
      <c r="XO39" s="3">
        <v>1</v>
      </c>
      <c r="XP39" s="3">
        <v>1</v>
      </c>
      <c r="XQ39" s="3">
        <v>1</v>
      </c>
      <c r="XR39" s="3">
        <v>1</v>
      </c>
      <c r="XS39" s="3">
        <v>0</v>
      </c>
      <c r="XT39" s="3">
        <v>1</v>
      </c>
      <c r="XU39" s="3">
        <f>IF(COUNTBLANK(XN39:XT39)&gt;0, "", SUM(XN39:XT39))</f>
        <v>6</v>
      </c>
      <c r="XV39" s="2" t="s">
        <v>636</v>
      </c>
      <c r="XW39" s="3">
        <v>5</v>
      </c>
      <c r="XX39" s="3">
        <v>5</v>
      </c>
      <c r="XY39" s="3">
        <v>5</v>
      </c>
      <c r="XZ39" s="5">
        <v>5</v>
      </c>
      <c r="YA39" s="5">
        <v>5</v>
      </c>
      <c r="YB39" s="5">
        <v>5</v>
      </c>
      <c r="YC39" s="5">
        <v>5</v>
      </c>
      <c r="YD39" s="5">
        <v>5</v>
      </c>
      <c r="YE39" s="5">
        <v>5</v>
      </c>
      <c r="YF39" s="5">
        <v>5</v>
      </c>
      <c r="YG39" s="5">
        <v>4</v>
      </c>
      <c r="YH39" s="5">
        <v>5</v>
      </c>
      <c r="YI39" s="5">
        <v>5</v>
      </c>
      <c r="YJ39" s="5">
        <v>5</v>
      </c>
      <c r="YK39" s="5">
        <v>3.6</v>
      </c>
      <c r="YL39" s="5">
        <v>3.6</v>
      </c>
      <c r="YM39" s="5">
        <v>3.6</v>
      </c>
      <c r="YN39" s="5">
        <v>5</v>
      </c>
      <c r="YO39" s="5">
        <v>5</v>
      </c>
      <c r="YP39" s="5">
        <f>IF(COUNTBLANK(XW39:YO39)&gt;0, "", SUM(XW39:YO39))</f>
        <v>89.799999999999983</v>
      </c>
      <c r="YQ39" s="5">
        <f>IF(COUNTBLANK(XW39:YO39)&gt;0, "", SUM(XY39,XZ39,YA39,YB39,YC39,YF39,YJ39,YN39,YO39))</f>
        <v>45</v>
      </c>
      <c r="YR39" s="5">
        <f>IF(COUNTBLANK(XW39:YO39)&gt;0, "", SUM(XW39,XX39,YK39,YL39,YM39))</f>
        <v>20.8</v>
      </c>
      <c r="YS39" s="5">
        <f>IF(COUNTBLANK(XW39:YO39)&gt;0, "", SUM(YD39,YE39,YG39,YH39,YI39))</f>
        <v>24</v>
      </c>
      <c r="YT39" s="2">
        <v>45292</v>
      </c>
      <c r="YU39" s="3">
        <v>30</v>
      </c>
      <c r="YV39" s="3">
        <v>20</v>
      </c>
      <c r="YW39" s="3">
        <v>0</v>
      </c>
      <c r="YX39" s="3">
        <v>0</v>
      </c>
      <c r="YY39" s="3">
        <v>0</v>
      </c>
      <c r="YZ39" s="3">
        <v>0</v>
      </c>
      <c r="ZA39" s="3">
        <v>10</v>
      </c>
      <c r="ZB39" s="3">
        <v>0</v>
      </c>
      <c r="ZC39" s="3">
        <v>0</v>
      </c>
      <c r="ZD39" s="3">
        <v>0</v>
      </c>
      <c r="ZE39" s="3">
        <v>0</v>
      </c>
      <c r="ZF39" s="3">
        <v>0</v>
      </c>
      <c r="ZG39" s="3">
        <v>0</v>
      </c>
      <c r="ZH39" s="3">
        <v>0</v>
      </c>
      <c r="ZI39" s="3">
        <v>20</v>
      </c>
      <c r="ZJ39" s="3">
        <v>0</v>
      </c>
      <c r="ZK39" s="3">
        <v>0</v>
      </c>
      <c r="ZL39" s="3">
        <v>0</v>
      </c>
      <c r="ZM39" s="3">
        <v>0</v>
      </c>
      <c r="ZN39" s="3">
        <v>10</v>
      </c>
      <c r="ZO39" s="3">
        <v>0</v>
      </c>
      <c r="ZP39" s="3">
        <v>0</v>
      </c>
      <c r="ZQ39" s="3">
        <v>10</v>
      </c>
      <c r="ZR39" s="3">
        <v>20</v>
      </c>
      <c r="ZS39" s="3">
        <v>10</v>
      </c>
      <c r="ZT39" s="3">
        <v>0</v>
      </c>
      <c r="ZU39" s="3">
        <v>0</v>
      </c>
      <c r="ZV39" s="3">
        <v>10</v>
      </c>
      <c r="ZW39" s="26">
        <f>IF(COUNTBLANK(YU39:ZV39)&gt;0, "", AVERAGE(YU39:ZV39))</f>
        <v>5</v>
      </c>
      <c r="ZX39" s="26">
        <f>IF(COUNTA(YU39:ZV39)=0, "", AVERAGE(YV39,ZH39,ZI39,ZJ39,ZK39,ZL39,ZN39,ZP39,ZQ39))</f>
        <v>6.666666666666667</v>
      </c>
      <c r="ZY39" s="26">
        <f>IF(COUNTA(YU39:ZV39)=0, "", AVERAGE(YW39,YX39,YY39,YZ39,ZB39,ZD39,ZS39,ZT39))</f>
        <v>1.25</v>
      </c>
      <c r="ZZ39" s="26">
        <f>IF(COUNTA(YU39:ZV39)=0, "", AVERAGE(ZA39,ZE39,ZF39,ZG39,ZU39,ZV39))</f>
        <v>3.3333333333333335</v>
      </c>
      <c r="AAA39" s="2" t="s">
        <v>636</v>
      </c>
      <c r="AAB39" s="3">
        <v>1</v>
      </c>
      <c r="AAC39" s="3">
        <v>1</v>
      </c>
      <c r="AAD39" s="3">
        <v>1</v>
      </c>
      <c r="AAE39" s="3">
        <v>1</v>
      </c>
      <c r="AAF39" s="3">
        <v>1</v>
      </c>
      <c r="AAG39" s="3">
        <v>1</v>
      </c>
      <c r="AAH39" s="3">
        <v>1</v>
      </c>
      <c r="AAI39" s="3">
        <v>1</v>
      </c>
      <c r="AAJ39" s="3">
        <v>1</v>
      </c>
      <c r="AAK39" s="3">
        <v>4</v>
      </c>
      <c r="AAL39" s="3">
        <v>1</v>
      </c>
      <c r="AAM39" s="3">
        <v>1</v>
      </c>
      <c r="AAN39" s="3">
        <v>1</v>
      </c>
      <c r="AAO39" s="3">
        <v>2</v>
      </c>
      <c r="AAP39" s="3">
        <v>1</v>
      </c>
      <c r="AAQ39" s="3">
        <v>4</v>
      </c>
      <c r="AAR39" s="3">
        <v>1</v>
      </c>
      <c r="AAS39" s="3">
        <v>1</v>
      </c>
      <c r="AAT39" s="3">
        <v>2</v>
      </c>
      <c r="AAU39" s="3">
        <v>1</v>
      </c>
      <c r="AAV39" s="3">
        <v>1</v>
      </c>
      <c r="AAW39" s="3">
        <v>4</v>
      </c>
      <c r="AAX39" s="3">
        <v>1</v>
      </c>
      <c r="AAY39" s="3">
        <v>1</v>
      </c>
      <c r="AAZ39" s="3">
        <v>1</v>
      </c>
      <c r="ABA39" s="3">
        <v>1</v>
      </c>
      <c r="ABB39" s="3">
        <v>1</v>
      </c>
      <c r="ABC39" s="3">
        <v>1</v>
      </c>
      <c r="ABD39" s="3">
        <v>1</v>
      </c>
      <c r="ABE39" s="3">
        <v>1</v>
      </c>
      <c r="ABF39" s="3">
        <f>IF(SUM(AAB39:AAJ39,AAL39:AAP39,AAR39:AAV39,AAX39:ABC39)=0, "", SUM(AAB39:AAJ39,AAL39:AAP39,AAR39:AAV39,AAX39:ABC39))</f>
        <v>27</v>
      </c>
      <c r="ABG39" s="3">
        <f>IF(SUM(ABJ39, ABK39, ABL39, ABM39, ABN39)=0, "", IF(OR(ABJ39&gt;=8, ABK39&gt;=10, ABL39&gt;=13, ABM39&gt;=10, ABN39&gt;=15), 1, 0))</f>
        <v>0</v>
      </c>
      <c r="ABH39" s="3">
        <f>IF(SUM(AAB39:AAC39,AAE39,AAF39,AAG39,AAH39,AAN39,AAT39,ABA39,ABC39)=0, "", SUM(AAB39:AAC39,AAE39,AAF39,AAG39,AAH39,AAN39,AAT39,ABA39,ABC39))</f>
        <v>11</v>
      </c>
      <c r="ABI39" s="3">
        <f>IF(SUM(AAD39,AAI39:AAJ39,AAL39:AAM39,AAO39:AAP39,AAR39:AAS39,AAU39:AAV39,AAX39:AAZ39,ABB39)=0, "", SUM(AAD39,AAI39:AAJ39,AAL39:AAM39,AAO39:AAP39,AAR39:AAS39,AAU39:AAV39,AAX39:AAZ39,ABB39))</f>
        <v>16</v>
      </c>
      <c r="ABJ39" s="3">
        <f>IF(SUM(AAU39:AAV39,AAX39:AAY39,ABB39)=0, "", SUM(AAU39:AAV39,AAX39:AAY39,ABB39))</f>
        <v>5</v>
      </c>
      <c r="ABK39" s="3">
        <f>IF(SUM(AAJ39,AAL39:AAM39,AAP39,AAR39)=0, "", SUM(AAJ39,AAL39:AAM39,AAP39,AAR39))</f>
        <v>5</v>
      </c>
      <c r="ABL39" s="3">
        <f>IF(SUM(AAD39,AAI39,AAO39,AAS39,AAZ39)=0, "", SUM(AAD39,AAI39,AAO39,AAS39,AAZ39))</f>
        <v>6</v>
      </c>
      <c r="ABM39" s="3">
        <f>IF(SUM(AAB39:AAC39,AAE39,AAG39,ABA39)=0, "", SUM(AAB39:AAC39,AAE39,AAG39,ABA39))</f>
        <v>5</v>
      </c>
      <c r="ABN39" s="3">
        <f>IF(SUM(AAF39,AAH39,AAN39,AAT39,ABC39)=0, "", SUM(AAF39,AAH39,AAN39,AAT39,ABC39))</f>
        <v>6</v>
      </c>
      <c r="ABO39" s="3">
        <f>IF(ABJ39="", "", IF(ABJ39&gt;=8, 1, 0))</f>
        <v>0</v>
      </c>
      <c r="ABP39" s="3">
        <f>IF(ABK39="", "", IF(ABK39&gt;=10, 1, 0))</f>
        <v>0</v>
      </c>
      <c r="ABQ39" s="3">
        <f>IF(ABL39="", "", IF(ABL39&gt;=13, 1, 0))</f>
        <v>0</v>
      </c>
      <c r="ABR39" s="3">
        <f>IF(ABM39="", "", IF(ABM39&gt;=10, 1, 0))</f>
        <v>0</v>
      </c>
      <c r="ABS39" s="3">
        <f>IF(ABN39="", "", IF(ABN39&gt;=15, 1, 0))</f>
        <v>0</v>
      </c>
      <c r="ABT39" s="3">
        <f>IF(AND(AAK39="", AAQ39="", AAW39=""), "", IF(AAK39=5,1,0) + IF(AAQ39=5,1,0) + IF(AAW39=5,1,0))</f>
        <v>0</v>
      </c>
      <c r="ABU39" s="2" t="s">
        <v>636</v>
      </c>
      <c r="ABV39" s="3">
        <v>2</v>
      </c>
      <c r="ABW39" s="3">
        <v>1</v>
      </c>
      <c r="ABX39" s="3">
        <v>1</v>
      </c>
      <c r="ABY39" s="3">
        <v>2</v>
      </c>
      <c r="ABZ39" s="3">
        <v>2</v>
      </c>
      <c r="ACA39" s="3">
        <v>1</v>
      </c>
      <c r="ACB39" s="3">
        <v>2</v>
      </c>
      <c r="ACC39" s="3">
        <v>1</v>
      </c>
      <c r="ACD39" s="3">
        <v>2</v>
      </c>
      <c r="ACE39" s="3">
        <v>1</v>
      </c>
      <c r="ACF39" s="3">
        <v>2</v>
      </c>
      <c r="ACG39" s="3">
        <v>2</v>
      </c>
      <c r="ACH39" s="3">
        <v>3</v>
      </c>
      <c r="ACI39" s="3">
        <v>1</v>
      </c>
      <c r="ACJ39" s="3">
        <v>2</v>
      </c>
      <c r="ACK39" s="3">
        <v>1</v>
      </c>
      <c r="ACL39" s="3">
        <v>3</v>
      </c>
      <c r="ACM39" s="3">
        <v>2</v>
      </c>
      <c r="ACN39" s="3">
        <v>2</v>
      </c>
      <c r="ACO39" s="3">
        <v>2</v>
      </c>
      <c r="ACP39" s="3">
        <v>1</v>
      </c>
      <c r="ACQ39" s="3">
        <v>1</v>
      </c>
      <c r="ACR39" s="3">
        <v>4</v>
      </c>
      <c r="ACS39" s="3">
        <v>1</v>
      </c>
      <c r="ACT39" s="3">
        <v>1</v>
      </c>
      <c r="ACU39" s="3">
        <v>4</v>
      </c>
      <c r="ACV39" s="3">
        <v>1</v>
      </c>
      <c r="ACW39" s="3">
        <v>1</v>
      </c>
      <c r="ACX39" s="3">
        <v>2</v>
      </c>
      <c r="ACY39" s="3">
        <v>2</v>
      </c>
      <c r="ACZ39" s="3">
        <v>1</v>
      </c>
      <c r="ADA39" s="3">
        <v>1</v>
      </c>
      <c r="ADB39" s="3">
        <v>2</v>
      </c>
      <c r="ADC39" s="3">
        <v>2</v>
      </c>
      <c r="ADD39" s="3">
        <v>2</v>
      </c>
      <c r="ADE39" s="3">
        <v>3</v>
      </c>
      <c r="ADF39" s="5">
        <f>IF(COUNTA(ABV39:ADE39)=0, "", SUM(ABV39:ADE39))</f>
        <v>64</v>
      </c>
      <c r="ADG39" s="5">
        <f>IF(COUNTA(ABV39:ADE39)=0, "", SUM(ACF39,ACG39,ACP39,ACR39,ACT39,ACX39))</f>
        <v>12</v>
      </c>
      <c r="ADH39" s="5">
        <f>IF(COUNTA(ABV39:ADE39)=0, "", SUM(ACH39,ACM39,ACO39,ACU39,ADB39))</f>
        <v>13</v>
      </c>
      <c r="ADI39" s="5">
        <f>IF(COUNTA(ABV39:ADE39)=0, "", SUM(ABX39,ACI39,ACN39,ACS39,ACV39,ADA39))</f>
        <v>7</v>
      </c>
      <c r="ADJ39" s="5">
        <f>IF(COUNTA(ABV39:ADE39)=0, "", SUM(ABW39,ACA39,ACC39,ACE39,ACL39,ADC39))</f>
        <v>9</v>
      </c>
      <c r="ADK39" s="5">
        <f>IF(COUNTA(ABV39:ADE39)=0, "", SUM(ACJ39,ACK39,ACQ39,ACW39,ACY39,ACZ39,ADD39,ADE39))</f>
        <v>13</v>
      </c>
      <c r="ADL39" s="5">
        <f>IF(COUNTA(ABV39:ADE39)=0, "", SUM(ABV39,ABY39,ABZ39,ACB39,ACD39))</f>
        <v>10</v>
      </c>
      <c r="ADM39" s="2" t="s">
        <v>636</v>
      </c>
      <c r="ADN39" s="3">
        <v>2</v>
      </c>
      <c r="ADO39" s="3">
        <v>2</v>
      </c>
      <c r="ADP39" s="3">
        <v>1</v>
      </c>
      <c r="ADQ39" s="3">
        <v>1</v>
      </c>
      <c r="ADR39" s="3">
        <v>1</v>
      </c>
      <c r="ADS39" s="3">
        <v>1</v>
      </c>
      <c r="ADT39" s="3">
        <v>1</v>
      </c>
      <c r="ADU39" s="3">
        <v>2</v>
      </c>
      <c r="ADV39" s="3">
        <v>2</v>
      </c>
      <c r="ADW39" s="3">
        <v>1</v>
      </c>
      <c r="ADX39" s="3">
        <v>1</v>
      </c>
      <c r="ADY39" s="3">
        <v>1</v>
      </c>
      <c r="ADZ39" s="3">
        <v>2</v>
      </c>
      <c r="AEA39" s="3">
        <v>3</v>
      </c>
      <c r="AEB39" s="3">
        <v>1</v>
      </c>
      <c r="AEC39" s="3">
        <v>1</v>
      </c>
      <c r="AED39" s="3">
        <v>2</v>
      </c>
      <c r="AEE39" s="3">
        <v>1</v>
      </c>
      <c r="AEF39" s="3">
        <v>2</v>
      </c>
      <c r="AEG39" s="3">
        <v>2</v>
      </c>
      <c r="AEH39" s="3">
        <f>IF(COUNTA(ADN39:AEG39)=0, "", SUM(ADN39:AEG39))</f>
        <v>30</v>
      </c>
      <c r="AEJ39" s="2">
        <v>45214</v>
      </c>
      <c r="AEQ39" s="2">
        <v>45297</v>
      </c>
      <c r="AER39" s="3">
        <v>3</v>
      </c>
      <c r="AES39" s="3">
        <v>5</v>
      </c>
      <c r="AET39" s="3">
        <v>3</v>
      </c>
      <c r="AEU39" s="3">
        <v>3</v>
      </c>
      <c r="AEV39" s="3">
        <v>3</v>
      </c>
      <c r="AEW39" s="3">
        <v>2</v>
      </c>
      <c r="AEX39" s="3">
        <v>3</v>
      </c>
      <c r="AEY39" s="3">
        <v>3</v>
      </c>
      <c r="AEZ39" s="3">
        <v>4</v>
      </c>
      <c r="AFA39" s="3">
        <v>4</v>
      </c>
      <c r="AFB39" s="3">
        <v>3</v>
      </c>
      <c r="AFC39" s="3">
        <v>3</v>
      </c>
      <c r="AFD39" s="3">
        <v>2</v>
      </c>
      <c r="AFE39" s="3">
        <v>2</v>
      </c>
      <c r="AFF39" s="3">
        <v>2</v>
      </c>
      <c r="AFG39" s="3">
        <v>1</v>
      </c>
      <c r="AFH39" s="3">
        <v>1</v>
      </c>
      <c r="AFI39" s="3">
        <v>3</v>
      </c>
      <c r="AFJ39" s="3">
        <v>2</v>
      </c>
      <c r="AFK39" s="3">
        <v>4</v>
      </c>
      <c r="AFL39" s="3">
        <v>2</v>
      </c>
      <c r="AFM39" s="3">
        <v>2</v>
      </c>
      <c r="AFN39" s="3">
        <v>1</v>
      </c>
      <c r="AFO39" s="3">
        <v>1</v>
      </c>
      <c r="AFP39" s="3">
        <v>1</v>
      </c>
      <c r="AFQ39" s="3">
        <v>0</v>
      </c>
      <c r="AFR39" s="3">
        <v>4</v>
      </c>
      <c r="AFS39" s="3">
        <v>4</v>
      </c>
      <c r="AFT39" s="3">
        <v>0</v>
      </c>
      <c r="AFU39" s="3">
        <v>0</v>
      </c>
      <c r="AFV39" s="3">
        <v>5</v>
      </c>
      <c r="AFW39" s="3">
        <f>IF(COUNTA(AER39:AFU39)=0, "", SUM(AER39:AFU39))</f>
        <v>71</v>
      </c>
      <c r="AGI39"/>
      <c r="AHC39"/>
      <c r="AHT39" s="3" t="str">
        <f>IF(COUNTBLANK(AHJ39:AHS39)&gt;0, "", SUM(AHJ39:AHS39))</f>
        <v/>
      </c>
      <c r="AHU39" s="3" t="str">
        <f>IF(COUNTBLANK(AHJ39:AHS39)&gt;0, "", SUM(AHN39,AHS39))</f>
        <v/>
      </c>
      <c r="AHV39" s="3" t="str">
        <f>IF(COUNTBLANK(AHJ39:AHS39)&gt;0, "", SUM(AHL39,AHO39))</f>
        <v/>
      </c>
      <c r="AHW39" s="3" t="str">
        <f>IF(COUNTBLANK(AHJ39:AHS39)&gt;0, "", SUM(AHP39,AHR39))</f>
        <v/>
      </c>
      <c r="AHX39" s="3" t="str">
        <f>IF(COUNTBLANK(AHJ39:AHS39)&gt;0, "", SUM(AHM39,AHQ39))</f>
        <v/>
      </c>
      <c r="AHY39" s="3" t="str">
        <f>IF(COUNTBLANK(AHJ39:AHS39)&gt;0, "", SUM(AHJ39:AHK39))</f>
        <v/>
      </c>
      <c r="AIU39" s="3" t="s">
        <v>1625</v>
      </c>
      <c r="AIV39" s="3" t="s">
        <v>1625</v>
      </c>
      <c r="AIW39" s="3" t="s">
        <v>1625</v>
      </c>
      <c r="AJI39" s="3" t="str">
        <f>IF(COUNTBLANK(AIY39:AJG39)&gt;0, "", SUM(AIY39:AJG39))</f>
        <v/>
      </c>
      <c r="AJR39" s="3" t="str">
        <f>IF(COUNTBLANK(AJK39:AJQ39)&gt;0, "", SUM(AJK39:AJQ39))</f>
        <v/>
      </c>
    </row>
    <row r="40" spans="1:954" ht="15" customHeight="1" x14ac:dyDescent="0.3">
      <c r="A40" s="3">
        <v>314622</v>
      </c>
      <c r="B40" s="3" t="s">
        <v>2042</v>
      </c>
      <c r="C40" s="2">
        <v>44747</v>
      </c>
      <c r="D40" s="3">
        <v>0</v>
      </c>
      <c r="E40" s="3">
        <v>0</v>
      </c>
      <c r="F40" s="3">
        <v>0</v>
      </c>
      <c r="G40" s="3">
        <v>0</v>
      </c>
      <c r="H40" s="3">
        <v>0</v>
      </c>
      <c r="I40" s="3">
        <v>0</v>
      </c>
      <c r="J40" s="3">
        <v>1</v>
      </c>
      <c r="K40" s="3">
        <v>0</v>
      </c>
      <c r="L40" s="3">
        <v>1</v>
      </c>
      <c r="M40" s="3">
        <v>0</v>
      </c>
      <c r="N40" s="3">
        <v>0</v>
      </c>
      <c r="O40" s="3">
        <v>0</v>
      </c>
      <c r="P40" s="3">
        <v>0</v>
      </c>
      <c r="Q40" s="3">
        <v>0</v>
      </c>
      <c r="R40" s="3">
        <v>0</v>
      </c>
      <c r="S40" s="3">
        <v>0</v>
      </c>
      <c r="T40" s="3">
        <v>0</v>
      </c>
      <c r="U40" s="3">
        <v>0</v>
      </c>
      <c r="V40" s="3">
        <f>IF(COUNTA(D40,F40,H40,J40,L40,N40,P40,R40,T40)=0, "", IF(OR(D40=1,F40=1,H40=1,J40=1,L40=1,N40=1,P40=1,R40=1,T40=1), 1, 0))</f>
        <v>1</v>
      </c>
      <c r="W40" s="3">
        <f>IF(COUNTA(E40,G40,I40,K40,M40,O40,Q40,S40,U40)=0, "", IF(OR(E40=1,G40=1,I40=1,K40=1,M40=1,O40=1,Q40=1,S40=1,U40=1), 1, 0))</f>
        <v>0</v>
      </c>
      <c r="X40" s="3">
        <v>0</v>
      </c>
      <c r="Y40" s="3">
        <v>1</v>
      </c>
      <c r="Z40" s="3">
        <v>1</v>
      </c>
      <c r="AA40" s="3">
        <v>1</v>
      </c>
      <c r="AB40" s="3">
        <f>IF(AG40&lt;&gt;"", 1, 0)</f>
        <v>1</v>
      </c>
      <c r="AC40" s="3">
        <f>IF(AH40&lt;&gt;"", 1, 0)</f>
        <v>1</v>
      </c>
      <c r="AD40" s="3">
        <v>0</v>
      </c>
      <c r="AE40" s="7" t="s">
        <v>431</v>
      </c>
      <c r="AF40" s="2">
        <v>45501</v>
      </c>
      <c r="AG40" s="8" t="s">
        <v>510</v>
      </c>
      <c r="AH40" s="8">
        <v>45575</v>
      </c>
      <c r="AJ40" s="3">
        <f>IF(OR(ISBLANK(AE40), ISBLANK(AG40)), "", AG40 - AE40)</f>
        <v>1</v>
      </c>
      <c r="AK40" s="9">
        <v>45159</v>
      </c>
      <c r="AL40" s="3">
        <f>IF(OR(ISBLANK(AG40), ISBLANK(AK40)), "", AK40 - AG40)</f>
        <v>286</v>
      </c>
      <c r="AM40" s="2">
        <v>45432</v>
      </c>
      <c r="AN40" s="10">
        <f>IF(OR(ISBLANK(AM40), ISBLANK(AF40)), "", AF40 - AM40)</f>
        <v>69</v>
      </c>
      <c r="AP40" s="2">
        <v>36581</v>
      </c>
      <c r="AQ40" s="3">
        <v>22</v>
      </c>
      <c r="AS40" t="str">
        <f>IF(ISBLANK(AR40), "", IF(AR40="ישראל", 1, 2))</f>
        <v/>
      </c>
      <c r="AZ40" s="3" t="str">
        <f>IF(ISBLANK(AY40), "", IF(AY40&lt;=8, 1, IF(AY40&lt;=12, 2, 3)))</f>
        <v/>
      </c>
      <c r="BB40" s="3" t="str">
        <f>IF(ISBLANK(BA40), "", IF(BA40&lt;=8, 1, IF(BA40&lt;=12, 2, 3)))</f>
        <v/>
      </c>
      <c r="BJ40" s="3" t="s">
        <v>1625</v>
      </c>
      <c r="BM40" s="3" t="s">
        <v>1625</v>
      </c>
      <c r="BO40" s="3" t="s">
        <v>1625</v>
      </c>
      <c r="BU40" s="3" t="s">
        <v>1625</v>
      </c>
      <c r="CA40" s="3" t="s">
        <v>1625</v>
      </c>
      <c r="CH40" s="3" t="s">
        <v>1625</v>
      </c>
      <c r="CJ40" s="3" t="s">
        <v>1625</v>
      </c>
      <c r="CM40" s="3" t="str">
        <f>IF(SUM(BI40:BQ40,BS40:BW40,BY40:CC40,CE40:CJ40)=0, "", SUM(BI40:BQ40,BS40:BW40,BY40:CC40,CE40:CJ40))</f>
        <v/>
      </c>
      <c r="CN40" s="3" t="str">
        <f>IF(SUM(CQ40, CR40, CS40, CT40, CU40)=0, "", IF(OR(CQ40&gt;=8, CR40&gt;=10, CS40&gt;=13, CT40&gt;=10, CU40&gt;=15), 1, 0))</f>
        <v/>
      </c>
      <c r="CO40" s="3" t="str">
        <f>IF(SUM(BI40:BJ40,BL40,BM40,BN40,BO40,BU40,CA40,CH40,CJ40)=0, "", SUM(BI40:BJ40,BL40,BM40,BN40,BO40,BU40,CA40,CH40,CJ40))</f>
        <v/>
      </c>
      <c r="CP40" s="3" t="str">
        <f>IF(SUM(BK40,BP40:BQ40,BS40:BT40,BV40:BW40,BY40:BZ40,CB40:CC40,CE40:CG40,CI40)=0, "", SUM(BK40,BP40:BQ40,BS40:BT40,BV40:BW40,BY40:BZ40,CB40:CC40,CE40:CG40,CI40))</f>
        <v/>
      </c>
      <c r="CQ40" s="3" t="str">
        <f>IF(SUM(CB40:CC40,CE40:CF40,CI40)=0, "", SUM(CB40:CC40,CE40:CF40,CI40))</f>
        <v/>
      </c>
      <c r="CR40" s="3" t="str">
        <f>IF(SUM(BQ40,BS40:BT40,BW40,BY40)=0, "", SUM(BQ40,BS40:BT40,BW40,BY40))</f>
        <v/>
      </c>
      <c r="CS40" s="3" t="str">
        <f>IF(SUM(BK40,BP40,BV40,BZ40,CG40)=0, "", SUM(BK40,BP40,BV40,BZ40,CG40))</f>
        <v/>
      </c>
      <c r="CT40" s="3" t="str">
        <f>IF(SUM(BI40:BJ40,BL40,BN40,CH40)=0, "", SUM(BI40:BJ40,BL40,BN40,CH40))</f>
        <v/>
      </c>
      <c r="CU40" s="3" t="str">
        <f>IF(SUM(BM40,BO40,BU40,CA40,CJ40)=0, "", SUM(BM40,BO40,BU40,CA40,CJ40))</f>
        <v/>
      </c>
      <c r="CV40" s="3" t="str">
        <f>IF(CQ40="", "", IF(CQ40&gt;=8, 1, 0))</f>
        <v/>
      </c>
      <c r="CW40" s="3" t="str">
        <f>IF(CR40="", "", IF(CR40&gt;=10, 1, 0))</f>
        <v/>
      </c>
      <c r="CX40" s="3" t="str">
        <f>IF(CS40="", "", IF(CS40&gt;=13, 1, 0))</f>
        <v/>
      </c>
      <c r="CY40" s="3" t="str">
        <f>IF(CT40="", "", IF(CT40&gt;=10, 1, 0))</f>
        <v/>
      </c>
      <c r="CZ40" s="3" t="str">
        <f>IF(CU40="", "", IF(CU40&gt;=15, 1, 0))</f>
        <v/>
      </c>
      <c r="DA40" s="3" t="str">
        <f>IF(AND(BR40="", BX40="", CD40=""), "", IF(BR40=5,1,0) + IF(BX40=5,1,0) + IF(CD40=5,1,0))</f>
        <v/>
      </c>
      <c r="EK40" s="3" t="s">
        <v>1625</v>
      </c>
      <c r="EL40" s="3" t="s">
        <v>1625</v>
      </c>
      <c r="EM40" s="3" t="s">
        <v>1625</v>
      </c>
      <c r="FI40" s="3" t="s">
        <v>1625</v>
      </c>
      <c r="FJ40" s="3" t="s">
        <v>1625</v>
      </c>
      <c r="FK40" s="3" t="s">
        <v>1625</v>
      </c>
      <c r="FN40" s="3" t="s">
        <v>1625</v>
      </c>
      <c r="FP40" s="3" t="s">
        <v>1625</v>
      </c>
      <c r="FR40" s="3" t="s">
        <v>1625</v>
      </c>
      <c r="FS40" s="4" t="str">
        <f>IF(COUNTBLANK(FM40:FR40)&gt;0, "", AVERAGE(FM40:FR40))</f>
        <v/>
      </c>
      <c r="FT40" s="2" t="s">
        <v>431</v>
      </c>
      <c r="FU40" s="3">
        <v>0</v>
      </c>
      <c r="FV40" s="3">
        <v>0</v>
      </c>
      <c r="FW40" s="3">
        <v>1</v>
      </c>
      <c r="FX40" s="3">
        <v>1</v>
      </c>
      <c r="FY40" s="3">
        <v>1</v>
      </c>
      <c r="FZ40" s="3">
        <v>1</v>
      </c>
      <c r="GA40" s="3">
        <v>1</v>
      </c>
      <c r="GB40" s="3">
        <v>1</v>
      </c>
      <c r="GC40" s="3">
        <v>0</v>
      </c>
      <c r="GD40" s="3">
        <v>0</v>
      </c>
      <c r="GE40" s="3">
        <f>IF(COUNTBLANK(FU40:GC40)&gt;0, "", SUM(FU40:GC40))</f>
        <v>6</v>
      </c>
      <c r="GF40" s="2" t="s">
        <v>431</v>
      </c>
      <c r="GG40" s="3">
        <v>1</v>
      </c>
      <c r="GH40" s="3">
        <v>1</v>
      </c>
      <c r="GI40" s="3">
        <v>1</v>
      </c>
      <c r="GJ40" s="3">
        <v>1</v>
      </c>
      <c r="GK40" s="3">
        <v>2</v>
      </c>
      <c r="GL40" s="3">
        <v>0</v>
      </c>
      <c r="GM40" s="3">
        <v>0</v>
      </c>
      <c r="GN40" s="3">
        <f>IF(COUNTBLANK(GG40:GM40)&gt;0, "", SUM(GG40:GM40))</f>
        <v>6</v>
      </c>
      <c r="GO40" s="2" t="s">
        <v>431</v>
      </c>
      <c r="GP40" s="3">
        <v>1</v>
      </c>
      <c r="GQ40" s="3">
        <v>5</v>
      </c>
      <c r="GR40" s="3">
        <v>5</v>
      </c>
      <c r="GS40" s="3">
        <v>5</v>
      </c>
      <c r="GT40" s="3">
        <v>5</v>
      </c>
      <c r="GU40" s="3">
        <v>5</v>
      </c>
      <c r="GV40" s="3">
        <v>5</v>
      </c>
      <c r="GW40" s="3">
        <v>5</v>
      </c>
      <c r="GX40" s="3">
        <v>5</v>
      </c>
      <c r="GY40" s="3">
        <v>5</v>
      </c>
      <c r="GZ40" s="3">
        <v>4</v>
      </c>
      <c r="HA40" s="3">
        <v>5</v>
      </c>
      <c r="HB40" s="3">
        <v>5</v>
      </c>
      <c r="HC40" s="3">
        <v>5</v>
      </c>
      <c r="HD40" s="3">
        <v>5</v>
      </c>
      <c r="HE40" s="3">
        <v>4</v>
      </c>
      <c r="HF40" s="3">
        <v>5</v>
      </c>
      <c r="HG40" s="3">
        <v>4</v>
      </c>
      <c r="HH40" s="3">
        <v>5</v>
      </c>
      <c r="HI40" s="3">
        <f>IF(COUNTBLANK(GQ40:HH40)&gt;0, "", SUM(GQ40:HH40))</f>
        <v>87</v>
      </c>
      <c r="HJ40" s="2" t="s">
        <v>431</v>
      </c>
      <c r="HK40" s="3">
        <v>3</v>
      </c>
      <c r="HL40" s="3">
        <v>3</v>
      </c>
      <c r="HM40" s="3">
        <v>1</v>
      </c>
      <c r="HN40" s="3">
        <v>3</v>
      </c>
      <c r="HO40" s="3">
        <v>3</v>
      </c>
      <c r="HP40" s="3">
        <v>3</v>
      </c>
      <c r="HQ40" s="3">
        <v>1</v>
      </c>
      <c r="HR40" s="3">
        <v>3</v>
      </c>
      <c r="HS40" s="3">
        <v>2</v>
      </c>
      <c r="HT40" s="3">
        <v>1</v>
      </c>
      <c r="HU40" s="3">
        <v>3</v>
      </c>
      <c r="HV40" s="3">
        <v>3</v>
      </c>
      <c r="HW40" s="3">
        <v>2</v>
      </c>
      <c r="HX40" s="3">
        <v>3</v>
      </c>
      <c r="HY40" s="3">
        <v>1</v>
      </c>
      <c r="HZ40" s="3">
        <v>3</v>
      </c>
      <c r="IA40" s="3">
        <v>1</v>
      </c>
      <c r="IB40" s="3">
        <v>3</v>
      </c>
      <c r="IC40" s="3">
        <v>1</v>
      </c>
      <c r="ID40" s="3">
        <v>1</v>
      </c>
      <c r="IE40" s="3">
        <v>1</v>
      </c>
      <c r="IF40" s="3">
        <v>2</v>
      </c>
      <c r="IG40" s="3">
        <v>2</v>
      </c>
      <c r="IH40" s="3">
        <v>2</v>
      </c>
      <c r="II40" s="3">
        <v>2</v>
      </c>
      <c r="IJ40" s="3">
        <f>IF(COUNTA(HK40:II40)=0, "", SUM(HK40,HL40,HN40,HO40,HP40,HU40,HV40,HX40,HZ40,IA40,IB40,IH40))</f>
        <v>33</v>
      </c>
      <c r="IK40" s="3">
        <f>IF(COUNTA(HK40:II40)=0, "", SUM(HM40,HQ40,HR40,HS40,HT40,HW40,HY40,IC40,ID40,IE40,IF40,IG40,II40))</f>
        <v>20</v>
      </c>
      <c r="IL40" s="3">
        <v>3</v>
      </c>
      <c r="IM40" s="3">
        <v>2</v>
      </c>
      <c r="IN40" s="3">
        <v>1</v>
      </c>
      <c r="IO40" s="3">
        <v>2</v>
      </c>
      <c r="IP40" s="3">
        <v>1</v>
      </c>
      <c r="IQ40" s="3">
        <v>2</v>
      </c>
      <c r="IR40" s="3">
        <v>1</v>
      </c>
      <c r="IS40" s="3">
        <v>3</v>
      </c>
      <c r="IT40" s="3">
        <v>1</v>
      </c>
      <c r="IU40" s="3">
        <v>3</v>
      </c>
      <c r="IV40" s="3">
        <v>1</v>
      </c>
      <c r="IW40" s="3">
        <v>3</v>
      </c>
      <c r="IX40" s="3">
        <v>0</v>
      </c>
      <c r="IY40" s="3">
        <v>1</v>
      </c>
      <c r="IZ40" s="3">
        <v>1</v>
      </c>
      <c r="JA40" s="3">
        <v>2</v>
      </c>
      <c r="JB40" s="3">
        <v>2</v>
      </c>
      <c r="JC40" s="3">
        <v>1</v>
      </c>
      <c r="JD40" s="3">
        <v>0</v>
      </c>
      <c r="JE40" s="3">
        <v>2</v>
      </c>
      <c r="JF40" s="3">
        <v>1</v>
      </c>
      <c r="JG40" s="3">
        <v>2</v>
      </c>
      <c r="JH40" s="3">
        <v>2</v>
      </c>
      <c r="JI40" s="3">
        <v>1</v>
      </c>
      <c r="JJ40" s="3">
        <v>2</v>
      </c>
      <c r="JK40" s="3">
        <f>IF(COUNTA(IL40:JJ40)=0, "", SUM(IL40,IM40,IO40,IP40,IQ40,IV40,IW40,IY40,JA40,JB40,JC40,JI40))</f>
        <v>21</v>
      </c>
      <c r="JL40" s="3">
        <f>IF(COUNTA(IL40:JJ40)=0, "", SUM(IN40,IR40,IS40,IT40,IU40,IX40,IZ40,JD40,JE40,JF40,JG40,JH40,JJ40))</f>
        <v>19</v>
      </c>
      <c r="JM40" s="2" t="s">
        <v>431</v>
      </c>
      <c r="JN40" s="3">
        <v>2</v>
      </c>
      <c r="JO40" s="3">
        <v>3</v>
      </c>
      <c r="JP40" s="3">
        <v>1</v>
      </c>
      <c r="JQ40" s="3">
        <v>2</v>
      </c>
      <c r="JR40" s="3">
        <v>3</v>
      </c>
      <c r="JS40" s="3">
        <v>3</v>
      </c>
      <c r="JT40" s="3">
        <v>3</v>
      </c>
      <c r="JU40" s="3">
        <v>2</v>
      </c>
      <c r="JV40" s="3">
        <v>3</v>
      </c>
      <c r="JW40" s="3">
        <v>2</v>
      </c>
      <c r="JX40" s="3">
        <v>4</v>
      </c>
      <c r="JY40" s="3">
        <v>5</v>
      </c>
      <c r="JZ40" s="3">
        <v>3</v>
      </c>
      <c r="KA40" s="3">
        <v>1</v>
      </c>
      <c r="KB40" s="3">
        <v>2</v>
      </c>
      <c r="KC40" s="3">
        <v>2</v>
      </c>
      <c r="KD40" s="3">
        <v>3</v>
      </c>
      <c r="KE40" s="3">
        <v>3</v>
      </c>
      <c r="KF40" s="3">
        <v>1</v>
      </c>
      <c r="KG40" s="3">
        <v>1</v>
      </c>
      <c r="KH40" s="3">
        <v>4</v>
      </c>
      <c r="KI40" s="3">
        <v>1</v>
      </c>
      <c r="KJ40" s="3">
        <v>5</v>
      </c>
      <c r="KK40" s="3">
        <v>1</v>
      </c>
      <c r="KL40" s="3">
        <v>4</v>
      </c>
      <c r="KM40" s="3">
        <v>4</v>
      </c>
      <c r="KN40" s="3">
        <v>1</v>
      </c>
      <c r="KO40" s="3">
        <v>1</v>
      </c>
      <c r="KP40" s="3">
        <v>2</v>
      </c>
      <c r="KQ40" s="3">
        <v>4</v>
      </c>
      <c r="KR40" s="3">
        <v>2</v>
      </c>
      <c r="KS40" s="3">
        <v>1</v>
      </c>
      <c r="KT40" s="3">
        <v>2</v>
      </c>
      <c r="KU40" s="3">
        <v>5</v>
      </c>
      <c r="KV40" s="3">
        <v>2</v>
      </c>
      <c r="KW40" s="3">
        <v>3</v>
      </c>
      <c r="KX40" s="5">
        <f>IF(COUNTA(JN40:KW40)=0, "", SUM(JN40:KW40))</f>
        <v>91</v>
      </c>
      <c r="KY40" s="5">
        <f>IF(COUNTA(JN40:KW40)=0, "", SUM(JX40,JY40,KH40,KJ40,KL40,KP40))</f>
        <v>24</v>
      </c>
      <c r="KZ40" s="5">
        <f>IF(COUNTA(JN40:KW40)=0, "", SUM(JZ40,KE40,KG40,KM40,KT40))</f>
        <v>13</v>
      </c>
      <c r="LA40" s="5">
        <f>IF(COUNTA(JN40:KW40)=0, "", SUM(JP40,KA40,KF40,KK40,KN40,KS40))</f>
        <v>6</v>
      </c>
      <c r="LB40" s="5">
        <f>IF(COUNTA(JN40:KW40)=0, "", SUM(JO40,JS40,JU40,JW40,KD40,KU40))</f>
        <v>18</v>
      </c>
      <c r="LC40" s="5">
        <f>IF(COUNTA(JN40:KW40)=0, "", SUM(KB40,KC40,KI40,KO40,KQ40,KR40,KV40,KW40))</f>
        <v>17</v>
      </c>
      <c r="LD40" s="5">
        <f>IF(COUNTA(JN40:KW40)=0, "", SUM(JN40,JQ40,JR40,JT40,JV40))</f>
        <v>13</v>
      </c>
      <c r="LE40" s="2">
        <v>44872</v>
      </c>
      <c r="LF40" s="3">
        <v>30</v>
      </c>
      <c r="LG40" s="3">
        <v>10</v>
      </c>
      <c r="LH40" s="3">
        <v>0</v>
      </c>
      <c r="LI40" s="3">
        <v>0</v>
      </c>
      <c r="LJ40" s="3">
        <v>0</v>
      </c>
      <c r="LK40" s="3">
        <v>0</v>
      </c>
      <c r="LL40" s="3">
        <v>20</v>
      </c>
      <c r="LM40" s="3">
        <v>0</v>
      </c>
      <c r="LN40" s="3">
        <v>0</v>
      </c>
      <c r="LO40" s="3">
        <v>0</v>
      </c>
      <c r="LP40" s="3">
        <v>10</v>
      </c>
      <c r="LQ40" s="3">
        <v>10</v>
      </c>
      <c r="LR40" s="3">
        <v>20</v>
      </c>
      <c r="LS40" s="3">
        <v>20</v>
      </c>
      <c r="LT40" s="3">
        <v>20</v>
      </c>
      <c r="LU40" s="3">
        <v>10</v>
      </c>
      <c r="LV40" s="3">
        <v>10</v>
      </c>
      <c r="LW40" s="3">
        <v>0</v>
      </c>
      <c r="LX40" s="3">
        <v>10</v>
      </c>
      <c r="LY40" s="3">
        <v>10</v>
      </c>
      <c r="LZ40" s="3">
        <v>70</v>
      </c>
      <c r="MA40" s="3">
        <v>10</v>
      </c>
      <c r="MB40" s="3">
        <v>40</v>
      </c>
      <c r="MC40" s="3">
        <v>50</v>
      </c>
      <c r="MD40" s="3">
        <v>10</v>
      </c>
      <c r="ME40" s="3">
        <v>10</v>
      </c>
      <c r="MF40" s="3">
        <v>0</v>
      </c>
      <c r="MG40" s="3">
        <v>10</v>
      </c>
      <c r="MH40" s="26">
        <f>IF(COUNTBLANK(LF40:MG40)&gt;0, "", AVERAGE(LF40:MG40))</f>
        <v>13.571428571428571</v>
      </c>
      <c r="MI40" s="26">
        <f>IF(COUNTA(LF40:MG40)=0, "", AVERAGE(LG40,LS40,LT40,LU40,LV40,LW40,LY40,MA40,MB40))</f>
        <v>14.444444444444445</v>
      </c>
      <c r="MJ40" s="26">
        <f>IF(COUNTA(LF40:MG40)=0, "", AVERAGE(LH40,LI40,LJ40,LK40,LM40,LO40,MD40,ME40))</f>
        <v>2.5</v>
      </c>
      <c r="MK40" s="26">
        <f>IF(COUNTA(LF40:MG40)=0, "", AVERAGE(LL40,LP40,LQ40,LR40,MF40,MG40))</f>
        <v>11.666666666666666</v>
      </c>
      <c r="ML40" s="2" t="s">
        <v>431</v>
      </c>
      <c r="MM40" s="3">
        <v>4</v>
      </c>
      <c r="MN40" s="3">
        <v>2</v>
      </c>
      <c r="MO40" s="3">
        <v>2</v>
      </c>
      <c r="MP40" s="3">
        <v>1</v>
      </c>
      <c r="MQ40" s="3">
        <v>1</v>
      </c>
      <c r="MR40" s="3">
        <v>1</v>
      </c>
      <c r="MS40" s="3">
        <v>1</v>
      </c>
      <c r="MT40" s="3">
        <v>3</v>
      </c>
      <c r="MU40" s="3">
        <v>2</v>
      </c>
      <c r="MV40" s="3">
        <v>1</v>
      </c>
      <c r="MW40" s="3">
        <v>2</v>
      </c>
      <c r="MX40" s="3">
        <v>3</v>
      </c>
      <c r="MY40" s="3">
        <v>2</v>
      </c>
      <c r="MZ40" s="3">
        <v>4</v>
      </c>
      <c r="NA40" s="3">
        <v>2</v>
      </c>
      <c r="NB40" s="3">
        <v>2</v>
      </c>
      <c r="NC40" s="3">
        <v>2</v>
      </c>
      <c r="ND40" s="3">
        <v>1</v>
      </c>
      <c r="NE40" s="3">
        <v>2</v>
      </c>
      <c r="NF40" s="3">
        <v>3</v>
      </c>
      <c r="NG40" s="3">
        <f>IF(COUNTA(MM40:NF40)=0, "", SUM(MM40:NF40))</f>
        <v>41</v>
      </c>
      <c r="NH40" s="2" t="s">
        <v>431</v>
      </c>
      <c r="NI40" s="3">
        <v>5</v>
      </c>
      <c r="NJ40" s="3">
        <v>3</v>
      </c>
      <c r="NK40" s="3">
        <v>4</v>
      </c>
      <c r="NL40" s="3">
        <v>2</v>
      </c>
      <c r="NM40" s="3">
        <v>4</v>
      </c>
      <c r="NN40" s="3">
        <v>5</v>
      </c>
      <c r="NO40" s="3">
        <v>4</v>
      </c>
      <c r="NP40" s="3">
        <v>5</v>
      </c>
      <c r="NQ40" s="3">
        <v>3</v>
      </c>
      <c r="NR40" s="3">
        <v>4</v>
      </c>
      <c r="NS40" s="3">
        <v>5</v>
      </c>
      <c r="NT40" s="3">
        <v>5</v>
      </c>
      <c r="NU40" s="3">
        <v>5</v>
      </c>
      <c r="NV40" s="3">
        <v>5</v>
      </c>
      <c r="NW40" s="3">
        <v>5</v>
      </c>
      <c r="NX40" s="3">
        <v>4</v>
      </c>
      <c r="NY40" s="3">
        <v>4</v>
      </c>
      <c r="NZ40" s="3">
        <v>4</v>
      </c>
      <c r="OA40" s="3">
        <v>3</v>
      </c>
      <c r="OB40" s="3">
        <v>3</v>
      </c>
      <c r="OC40" s="3">
        <v>5</v>
      </c>
      <c r="OD40" s="3">
        <v>4</v>
      </c>
      <c r="OE40" s="3">
        <v>5</v>
      </c>
      <c r="OF40" s="3">
        <v>2</v>
      </c>
      <c r="OG40" s="3">
        <v>4</v>
      </c>
      <c r="OH40" s="3">
        <v>4</v>
      </c>
      <c r="OI40" s="3">
        <v>1</v>
      </c>
      <c r="OJ40" s="3">
        <v>4</v>
      </c>
      <c r="OK40" s="3">
        <f>IF(COUNTA(NI40:OJ40)=0, "", SUM(NK40,NP40,NS40,NW40,OC40,OG40,OJ40))</f>
        <v>32</v>
      </c>
      <c r="OL40" s="3">
        <f>IF(COUNTA(NI40:OJ40)=0, "", SUM(NJ40,NL40,NQ40,NV40,NZ40,OB40,OD40))</f>
        <v>24</v>
      </c>
      <c r="OM40" s="3">
        <f>IF(COUNTA(NI40:OJ40)=0, "", SUM(NN40,NR40,NU40,NY40,OA40,OF40,OI40))</f>
        <v>24</v>
      </c>
      <c r="ON40" s="3">
        <f>IF(COUNTA(NI40:OJ40)=0, "", SUM(NI40,NM40,NO40,NT40,NX40,OE40,OH40))</f>
        <v>31</v>
      </c>
      <c r="OO40" t="s">
        <v>920</v>
      </c>
      <c r="OP40">
        <v>2</v>
      </c>
      <c r="OQ40" s="2">
        <v>45236</v>
      </c>
      <c r="OR40" s="3">
        <v>20</v>
      </c>
      <c r="OS40" s="3">
        <v>20</v>
      </c>
      <c r="OT40" s="3">
        <v>10</v>
      </c>
      <c r="OU40" s="3">
        <v>0</v>
      </c>
      <c r="OV40" s="3">
        <v>0</v>
      </c>
      <c r="OW40" s="3">
        <v>10</v>
      </c>
      <c r="OX40" s="3">
        <v>10</v>
      </c>
      <c r="OY40" s="3">
        <v>0</v>
      </c>
      <c r="OZ40" s="3">
        <v>0</v>
      </c>
      <c r="PA40" s="3">
        <v>10</v>
      </c>
      <c r="PB40" s="3">
        <v>10</v>
      </c>
      <c r="PC40" s="3">
        <v>20</v>
      </c>
      <c r="PD40" s="3">
        <v>30</v>
      </c>
      <c r="PE40" s="3">
        <v>0</v>
      </c>
      <c r="PF40" s="3">
        <v>10</v>
      </c>
      <c r="PG40" s="3">
        <v>10</v>
      </c>
      <c r="PH40" s="3">
        <v>0</v>
      </c>
      <c r="PI40" s="3">
        <v>0</v>
      </c>
      <c r="PJ40" s="3">
        <v>20</v>
      </c>
      <c r="PK40" s="3">
        <v>10</v>
      </c>
      <c r="PL40" s="3">
        <v>30</v>
      </c>
      <c r="PM40" s="3">
        <v>20</v>
      </c>
      <c r="PN40" s="3">
        <v>30</v>
      </c>
      <c r="PO40" s="3">
        <v>10</v>
      </c>
      <c r="PP40" s="3">
        <v>0</v>
      </c>
      <c r="PQ40" s="3">
        <v>0</v>
      </c>
      <c r="PR40" s="3">
        <v>0</v>
      </c>
      <c r="PS40" s="3">
        <v>10</v>
      </c>
      <c r="PT40" s="26">
        <f>IF(COUNTBLANK(OR40:PS40)&gt;0, "", AVERAGE(OR40:PS40))</f>
        <v>10.357142857142858</v>
      </c>
      <c r="PU40" s="26">
        <f>IF(COUNTA(OR40:PS40)=0, "", AVERAGE(OS40,PE40,PF40,PG40,PH40,PI40,PK40,PM40,PN40))</f>
        <v>11.111111111111111</v>
      </c>
      <c r="PV40" s="26">
        <f>IF(COUNTA(OR40:PS40)=0, "", AVERAGE(OT40,OU40,OV40,OW40,OY40,PA40,PP40,PQ40))</f>
        <v>3.75</v>
      </c>
      <c r="PW40" s="26">
        <f>IF(COUNTA(OR40:PS40)=0, "", AVERAGE(OX40,PB40,PC40,PD40,PR40,PS40))</f>
        <v>13.333333333333334</v>
      </c>
      <c r="PX40" s="2" t="s">
        <v>921</v>
      </c>
      <c r="PY40" s="3">
        <v>3</v>
      </c>
      <c r="PZ40" s="3">
        <v>2</v>
      </c>
      <c r="QA40" s="3">
        <v>3</v>
      </c>
      <c r="QB40" s="3">
        <v>3</v>
      </c>
      <c r="QC40" s="3">
        <v>3</v>
      </c>
      <c r="QD40" s="3">
        <v>0</v>
      </c>
      <c r="QE40" s="3">
        <v>2</v>
      </c>
      <c r="QF40" s="3">
        <v>1</v>
      </c>
      <c r="QG40" s="3">
        <v>0</v>
      </c>
      <c r="QH40" s="3">
        <v>1</v>
      </c>
      <c r="QI40" s="3">
        <f>IF(COUNTBLANK(PY40:QG40)&gt;0, "", SUM(PY40:QG40))</f>
        <v>17</v>
      </c>
      <c r="QJ40" s="2" t="s">
        <v>630</v>
      </c>
      <c r="QK40" s="3">
        <v>1</v>
      </c>
      <c r="QL40" s="3">
        <v>1</v>
      </c>
      <c r="QM40" s="3">
        <v>0</v>
      </c>
      <c r="QN40" s="3">
        <v>2</v>
      </c>
      <c r="QO40" s="3">
        <v>1</v>
      </c>
      <c r="QP40" s="3">
        <v>0</v>
      </c>
      <c r="QQ40" s="3">
        <v>2</v>
      </c>
      <c r="QR40" s="3">
        <v>1</v>
      </c>
      <c r="QS40" s="3">
        <v>0</v>
      </c>
      <c r="QT40" s="3">
        <v>1</v>
      </c>
      <c r="QU40" s="3">
        <f>IF(COUNTBLANK(QK40:QS40)&gt;0, "", SUM(QK40:QS40))</f>
        <v>8</v>
      </c>
      <c r="QV40" s="2" t="s">
        <v>893</v>
      </c>
      <c r="QW40" s="3">
        <v>1</v>
      </c>
      <c r="QX40" s="3">
        <v>0</v>
      </c>
      <c r="QY40" s="3">
        <v>2</v>
      </c>
      <c r="QZ40" s="3">
        <v>2</v>
      </c>
      <c r="RA40" s="3">
        <v>1</v>
      </c>
      <c r="RB40" s="3">
        <v>3</v>
      </c>
      <c r="RC40" s="3">
        <v>2</v>
      </c>
      <c r="RD40" s="3">
        <v>1</v>
      </c>
      <c r="RE40" s="3">
        <v>0</v>
      </c>
      <c r="RF40" s="3">
        <v>1</v>
      </c>
      <c r="RG40" s="3">
        <f>IF(COUNTBLANK(QW40:RE40)&gt;0, "", SUM(QW40:RE40))</f>
        <v>12</v>
      </c>
      <c r="RH40" s="2" t="s">
        <v>921</v>
      </c>
      <c r="RI40" s="3">
        <v>3</v>
      </c>
      <c r="RJ40" s="3">
        <v>2</v>
      </c>
      <c r="RK40" s="3">
        <v>2</v>
      </c>
      <c r="RL40" s="3">
        <v>2</v>
      </c>
      <c r="RM40" s="3">
        <v>0</v>
      </c>
      <c r="RN40" s="3">
        <v>0</v>
      </c>
      <c r="RO40" s="3">
        <v>3</v>
      </c>
      <c r="RP40" s="3">
        <f>IF(COUNTBLANK(RI40:RO40)&gt;0, "", SUM(RI40:RO40))</f>
        <v>12</v>
      </c>
      <c r="RQ40" s="2" t="s">
        <v>630</v>
      </c>
      <c r="RR40" s="3">
        <v>2</v>
      </c>
      <c r="RS40" s="3">
        <v>1</v>
      </c>
      <c r="RT40" s="3">
        <v>2</v>
      </c>
      <c r="RU40" s="3">
        <v>1</v>
      </c>
      <c r="RV40" s="3">
        <v>1</v>
      </c>
      <c r="RW40" s="3">
        <v>0</v>
      </c>
      <c r="RX40" s="3">
        <v>2</v>
      </c>
      <c r="RY40" s="3">
        <f>IF(COUNTBLANK(RR40:RX40)&gt;0, "", SUM(RR40:RX40))</f>
        <v>9</v>
      </c>
      <c r="RZ40" s="2" t="s">
        <v>893</v>
      </c>
      <c r="SA40" s="3">
        <v>1</v>
      </c>
      <c r="SB40" s="3">
        <v>0</v>
      </c>
      <c r="SC40" s="3">
        <v>2</v>
      </c>
      <c r="SD40" s="3">
        <v>1</v>
      </c>
      <c r="SE40" s="3">
        <v>0</v>
      </c>
      <c r="SF40" s="3">
        <v>1</v>
      </c>
      <c r="SG40" s="3">
        <v>0</v>
      </c>
      <c r="SH40" s="3">
        <f>IF(COUNTBLANK(SA40:SG40)&gt;0, "", SUM(SA40:SG40))</f>
        <v>5</v>
      </c>
      <c r="SI40" s="2" t="s">
        <v>921</v>
      </c>
      <c r="SJ40" s="3">
        <v>4</v>
      </c>
      <c r="SK40" s="3">
        <v>4</v>
      </c>
      <c r="SL40" s="3">
        <v>4</v>
      </c>
      <c r="SM40" s="3">
        <v>4</v>
      </c>
      <c r="SN40" s="3">
        <v>3</v>
      </c>
      <c r="SO40" s="3">
        <v>3</v>
      </c>
      <c r="SP40" s="5">
        <v>4</v>
      </c>
      <c r="SQ40" s="3">
        <v>2</v>
      </c>
      <c r="SR40" s="3">
        <v>5</v>
      </c>
      <c r="SS40" s="3">
        <v>3</v>
      </c>
      <c r="ST40" s="3">
        <v>4</v>
      </c>
      <c r="SU40" s="3">
        <v>5</v>
      </c>
      <c r="SV40" s="3">
        <v>4</v>
      </c>
      <c r="SW40" s="3">
        <v>4</v>
      </c>
      <c r="SX40" s="3">
        <v>5</v>
      </c>
      <c r="SY40" s="3">
        <v>4</v>
      </c>
      <c r="SZ40" s="3">
        <v>2</v>
      </c>
      <c r="TA40" s="3">
        <v>5</v>
      </c>
      <c r="TB40" s="3">
        <v>5</v>
      </c>
      <c r="TC40" s="3">
        <f>IF(COUNTBLANK(SJ40:TB40)&gt;0, "", SUM(SJ40:TB40))</f>
        <v>74</v>
      </c>
      <c r="TD40" s="3">
        <f>IF(COUNTBLANK(SJ40:TB40)&gt;0, "", SUM(SL40,SO40,SR40,SS40,ST40,SU40,SV40,SX40,SY40,TB40))</f>
        <v>42</v>
      </c>
      <c r="TE40" s="3">
        <f>IF(COUNTBLANK(SJ40:TB40)&gt;0, "", SUM(SJ40,SK40,SM40,SN40,SQ40,SW40,SZ40,TA40))</f>
        <v>28</v>
      </c>
      <c r="TF40" s="2" t="s">
        <v>630</v>
      </c>
      <c r="TG40" s="3">
        <v>5</v>
      </c>
      <c r="TH40" s="3">
        <v>5</v>
      </c>
      <c r="TI40" s="3">
        <v>5</v>
      </c>
      <c r="TJ40" s="3">
        <v>3</v>
      </c>
      <c r="TK40" s="3">
        <v>3</v>
      </c>
      <c r="TL40" s="3">
        <v>3</v>
      </c>
      <c r="TM40" s="3">
        <v>3</v>
      </c>
      <c r="TN40" s="3">
        <v>2</v>
      </c>
      <c r="TO40" s="3">
        <v>4</v>
      </c>
      <c r="TP40" s="3">
        <v>3</v>
      </c>
      <c r="TQ40" s="3">
        <v>3</v>
      </c>
      <c r="TR40" s="3">
        <v>5</v>
      </c>
      <c r="TS40" s="3">
        <v>4</v>
      </c>
      <c r="TT40" s="3">
        <v>3</v>
      </c>
      <c r="TU40" s="3">
        <v>4</v>
      </c>
      <c r="TV40" s="3">
        <v>4</v>
      </c>
      <c r="TW40" s="3">
        <v>1</v>
      </c>
      <c r="TX40" s="3">
        <v>5</v>
      </c>
      <c r="TY40" s="3">
        <v>5</v>
      </c>
      <c r="TZ40" s="3">
        <f>IF(COUNTBLANK(TG40:TY40)&gt;0, "", SUM(TG40:TY40))</f>
        <v>70</v>
      </c>
      <c r="UA40" s="3">
        <f>IF(COUNTBLANK(TG40:TY40)&gt;0, "", SUM(TI40,TL40,TO40,TP40,TQ40,TR40,TS40,TU40,TV40,TY40))</f>
        <v>40</v>
      </c>
      <c r="UB40" s="3">
        <f>IF(COUNTBLANK(TG40:TY40)&gt;0, "", SUM(TG40,TH40,TJ40,TK40,TN40,TT40,TW40,TX40))</f>
        <v>27</v>
      </c>
      <c r="UC40" s="2" t="s">
        <v>893</v>
      </c>
      <c r="UD40" s="3">
        <v>5</v>
      </c>
      <c r="UE40" s="3">
        <v>5</v>
      </c>
      <c r="UF40" s="3">
        <v>5</v>
      </c>
      <c r="UG40" s="3">
        <v>4</v>
      </c>
      <c r="UH40" s="3">
        <v>4</v>
      </c>
      <c r="UI40" s="3">
        <v>5</v>
      </c>
      <c r="UJ40" s="3">
        <v>4</v>
      </c>
      <c r="UK40" s="3">
        <v>3</v>
      </c>
      <c r="UL40" s="3">
        <v>4</v>
      </c>
      <c r="UM40" s="3">
        <v>2</v>
      </c>
      <c r="UN40" s="3">
        <v>5</v>
      </c>
      <c r="UO40" s="3">
        <v>5</v>
      </c>
      <c r="UP40" s="3">
        <v>4</v>
      </c>
      <c r="UQ40" s="3">
        <v>3</v>
      </c>
      <c r="UR40" s="3">
        <v>5</v>
      </c>
      <c r="US40" s="3">
        <v>5</v>
      </c>
      <c r="UT40" s="3">
        <v>5</v>
      </c>
      <c r="UU40" s="3">
        <v>5</v>
      </c>
      <c r="UV40" s="3">
        <v>5</v>
      </c>
      <c r="UW40" s="3">
        <f>IF(COUNTBLANK(UD40:UV40)&gt;0, "", SUM(UD40:UV40))</f>
        <v>83</v>
      </c>
      <c r="UX40" s="3">
        <f>IF(COUNTBLANK(UD40:UV40)&gt;0, "", SUM(UF40,UI40,UL40,UM40,UN40,UO40,UP40,UR40,US40,UV40))</f>
        <v>45</v>
      </c>
      <c r="UY40" s="3">
        <f>IF(COUNTBLANK(UD40:UV40)&gt;0, "", SUM(UD40,UE40,UG40,UH40,UK40,UQ40,UT40,UU40))</f>
        <v>34</v>
      </c>
      <c r="UZ40" s="2">
        <v>45501</v>
      </c>
      <c r="VA40" s="2">
        <v>45432</v>
      </c>
      <c r="VB40" s="3">
        <v>1</v>
      </c>
      <c r="VC40" s="3">
        <v>1</v>
      </c>
      <c r="VE40" s="3">
        <v>39</v>
      </c>
      <c r="VF40" s="3">
        <v>3574</v>
      </c>
      <c r="VG40" s="3">
        <v>1</v>
      </c>
      <c r="VH40" s="3">
        <v>1</v>
      </c>
      <c r="VK40" s="3">
        <v>1</v>
      </c>
      <c r="VN40" s="2" t="s">
        <v>738</v>
      </c>
      <c r="VO40" s="3">
        <v>0</v>
      </c>
      <c r="VP40" s="3">
        <v>0</v>
      </c>
      <c r="VQ40" s="3">
        <v>3</v>
      </c>
      <c r="VR40" s="3">
        <v>2</v>
      </c>
      <c r="VS40" s="3">
        <v>1</v>
      </c>
      <c r="VT40" s="3">
        <v>0</v>
      </c>
      <c r="VU40" s="3">
        <v>2</v>
      </c>
      <c r="VV40" s="3">
        <v>2</v>
      </c>
      <c r="VW40" s="3">
        <v>0</v>
      </c>
      <c r="VX40" s="3">
        <v>3</v>
      </c>
      <c r="VY40" s="3">
        <v>0</v>
      </c>
      <c r="VZ40" s="3">
        <v>0</v>
      </c>
      <c r="WA40" s="3">
        <v>2</v>
      </c>
      <c r="WB40" s="3">
        <v>3</v>
      </c>
      <c r="WC40" s="3">
        <v>3</v>
      </c>
      <c r="WD40" s="3">
        <v>3</v>
      </c>
      <c r="WE40" s="3">
        <v>1</v>
      </c>
      <c r="WF40" s="3">
        <v>0</v>
      </c>
      <c r="WG40" s="3">
        <v>2</v>
      </c>
      <c r="WH40" s="3">
        <v>3</v>
      </c>
      <c r="WI40" s="3">
        <v>3</v>
      </c>
      <c r="WJ40" s="3">
        <v>2</v>
      </c>
      <c r="WK40" s="3">
        <v>3</v>
      </c>
      <c r="WL40" s="3">
        <v>3</v>
      </c>
      <c r="WM40" s="3">
        <v>1</v>
      </c>
      <c r="WN40" s="3">
        <v>1</v>
      </c>
      <c r="WO40" s="3">
        <v>1</v>
      </c>
      <c r="WP40" s="3">
        <v>1</v>
      </c>
      <c r="WQ40" s="3">
        <v>0</v>
      </c>
      <c r="WR40" s="3">
        <f>IF(COUNTBLANK(VO40:WQ40)&gt;0, "", SUM(VQ40:WJ40))</f>
        <v>35</v>
      </c>
      <c r="WS40" s="3">
        <f>IF(COUNTBLANK(VO40:WQ40)&gt;0, "", SUM(VQ40:VZ40))</f>
        <v>13</v>
      </c>
      <c r="WT40" s="3">
        <f>IF(COUNTBLANK(VO40:WQ40)&gt;0, "", SUM(WA40:WL40))</f>
        <v>28</v>
      </c>
      <c r="WU40" s="3">
        <f>IF(COUNTBLANK(VO40:WQ40)&gt;0, "", SUM(WK40:WL40))</f>
        <v>6</v>
      </c>
      <c r="WV40" s="3">
        <f>IF(COUNTA(VO40:WQ40)=0, "", IF(AND(OR(VO40=1, VP40=1), OR(VQ40&gt;=1, VR40&gt;=1, VS40&gt;=1, VT40&gt;=1, VU40&gt;=1), OR(VV40&gt;=1, VW40&gt;=1), COUNTIF(VX40:WD40, "&gt;=1")&gt;=2, COUNTIF(WE40:WJ40, "&gt;=1")&gt;=2, OR(WN40=1, WN40=2), OR(WO40&gt;=1, WP40&gt;=1), WQ40&lt;1), 1, 0))</f>
        <v>0</v>
      </c>
      <c r="WW40" s="3">
        <f>IF(COUNTBLANK(VO40:WQ40)&gt;0, "", SUM(VQ40:VU40))</f>
        <v>8</v>
      </c>
      <c r="WX40" s="3">
        <f>IF(COUNTBLANK(VO40:WQ40)&gt;0, "", SUM(VV40:VW40))</f>
        <v>2</v>
      </c>
      <c r="WY40" s="3">
        <f>IF(COUNTBLANK(VO40:WQ40)&gt;0, "", SUM(VX40:WD40))</f>
        <v>14</v>
      </c>
      <c r="WZ40" s="3">
        <f>IF(COUNTBLANK(VO40:WQ40)&gt;0, "", SUM(WE40:WJ40))</f>
        <v>11</v>
      </c>
      <c r="XA40" s="2" t="s">
        <v>738</v>
      </c>
      <c r="XB40" s="3">
        <v>3</v>
      </c>
      <c r="XC40" s="3">
        <v>2</v>
      </c>
      <c r="XD40" s="3">
        <v>2</v>
      </c>
      <c r="XE40" s="3">
        <v>3</v>
      </c>
      <c r="XF40" s="3">
        <v>3</v>
      </c>
      <c r="XG40" s="3">
        <v>0</v>
      </c>
      <c r="XH40" s="3">
        <v>3</v>
      </c>
      <c r="XI40" s="3">
        <v>0</v>
      </c>
      <c r="XJ40" s="3">
        <v>0</v>
      </c>
      <c r="XK40" s="3">
        <v>1</v>
      </c>
      <c r="XL40" s="3">
        <f>IF(COUNTBLANK(XB40:XJ40)&gt;0, "", SUM(XB40:XJ40))</f>
        <v>16</v>
      </c>
      <c r="XM40" s="2" t="s">
        <v>738</v>
      </c>
      <c r="XN40" s="3">
        <v>2</v>
      </c>
      <c r="XO40" s="3">
        <v>1</v>
      </c>
      <c r="XP40" s="3">
        <v>2</v>
      </c>
      <c r="XQ40" s="3">
        <v>2</v>
      </c>
      <c r="XR40" s="3">
        <v>0</v>
      </c>
      <c r="XS40" s="3">
        <v>1</v>
      </c>
      <c r="XT40" s="3">
        <v>1</v>
      </c>
      <c r="XU40" s="3">
        <f>IF(COUNTBLANK(XN40:XT40)&gt;0, "", SUM(XN40:XT40))</f>
        <v>9</v>
      </c>
      <c r="XV40" s="2" t="s">
        <v>738</v>
      </c>
      <c r="XW40" s="3">
        <v>4</v>
      </c>
      <c r="XX40" s="3">
        <v>5</v>
      </c>
      <c r="XY40" s="3">
        <v>5</v>
      </c>
      <c r="XZ40" s="5">
        <v>2.2999999999999998</v>
      </c>
      <c r="YA40" s="5">
        <v>5</v>
      </c>
      <c r="YB40" s="5">
        <v>3.6</v>
      </c>
      <c r="YC40" s="5">
        <v>5</v>
      </c>
      <c r="YD40" s="5">
        <v>5</v>
      </c>
      <c r="YE40" s="5">
        <v>5</v>
      </c>
      <c r="YF40" s="5">
        <v>2.2999999999999998</v>
      </c>
      <c r="YG40" s="5">
        <v>4</v>
      </c>
      <c r="YH40" s="5">
        <v>1</v>
      </c>
      <c r="YI40" s="5">
        <v>5</v>
      </c>
      <c r="YJ40" s="5">
        <v>3</v>
      </c>
      <c r="YK40" s="5">
        <v>3.6</v>
      </c>
      <c r="YL40" s="5">
        <v>2.2999999999999998</v>
      </c>
      <c r="YM40" s="5">
        <v>2.2999999999999998</v>
      </c>
      <c r="YN40" s="5">
        <v>5</v>
      </c>
      <c r="YO40" s="5">
        <v>3.6</v>
      </c>
      <c r="YP40" s="5">
        <f>IF(COUNTBLANK(XW40:YO40)&gt;0, "", SUM(XW40:YO40))</f>
        <v>72</v>
      </c>
      <c r="YQ40" s="5">
        <f>IF(COUNTBLANK(XW40:YO40)&gt;0, "", SUM(XY40,XZ40,YA40,YB40,YC40,YF40,YJ40,YN40,YO40))</f>
        <v>34.799999999999997</v>
      </c>
      <c r="YR40" s="5">
        <f>IF(COUNTBLANK(XW40:YO40)&gt;0, "", SUM(XW40,XX40,YK40,YL40,YM40))</f>
        <v>17.2</v>
      </c>
      <c r="YS40" s="5">
        <f>IF(COUNTBLANK(XW40:YO40)&gt;0, "", SUM(YD40,YE40,YG40,YH40,YI40))</f>
        <v>20</v>
      </c>
      <c r="YT40" s="2">
        <v>45501</v>
      </c>
      <c r="YU40" s="3">
        <v>0</v>
      </c>
      <c r="YV40" s="3">
        <v>30</v>
      </c>
      <c r="YW40" s="3">
        <v>0</v>
      </c>
      <c r="YX40" s="3">
        <v>0</v>
      </c>
      <c r="YY40" s="3">
        <v>0</v>
      </c>
      <c r="YZ40" s="3">
        <v>0</v>
      </c>
      <c r="ZA40" s="3">
        <v>0</v>
      </c>
      <c r="ZB40" s="3">
        <v>0</v>
      </c>
      <c r="ZC40" s="3">
        <v>0</v>
      </c>
      <c r="ZD40" s="3">
        <v>0</v>
      </c>
      <c r="ZE40" s="3">
        <v>0</v>
      </c>
      <c r="ZF40" s="3">
        <v>50</v>
      </c>
      <c r="ZG40" s="3">
        <v>50</v>
      </c>
      <c r="ZH40" s="3">
        <v>0</v>
      </c>
      <c r="ZI40" s="3">
        <v>0</v>
      </c>
      <c r="ZJ40" s="3">
        <v>70</v>
      </c>
      <c r="ZK40" s="3">
        <v>0</v>
      </c>
      <c r="ZL40" s="3">
        <v>0</v>
      </c>
      <c r="ZM40" s="3">
        <v>0</v>
      </c>
      <c r="ZN40" s="3">
        <v>70</v>
      </c>
      <c r="ZO40" s="3">
        <v>70</v>
      </c>
      <c r="ZP40" s="3">
        <v>0</v>
      </c>
      <c r="ZQ40" s="3">
        <v>50</v>
      </c>
      <c r="ZR40" s="3">
        <v>70</v>
      </c>
      <c r="ZS40" s="3">
        <v>0</v>
      </c>
      <c r="ZT40" s="3">
        <v>0</v>
      </c>
      <c r="ZU40" s="3">
        <v>0</v>
      </c>
      <c r="ZV40" s="3">
        <v>30</v>
      </c>
      <c r="ZW40" s="26">
        <f>IF(COUNTBLANK(YU40:ZV40)&gt;0, "", AVERAGE(YU40:ZV40))</f>
        <v>17.5</v>
      </c>
      <c r="ZX40" s="26">
        <f>IF(COUNTA(YU40:ZV40)=0, "", AVERAGE(YV40,ZH40,ZI40,ZJ40,ZK40,ZL40,ZN40,ZP40,ZQ40))</f>
        <v>24.444444444444443</v>
      </c>
      <c r="ZY40" s="26">
        <f>IF(COUNTA(YU40:ZV40)=0, "", AVERAGE(YW40,YX40,YY40,YZ40,ZB40,ZD40,ZS40,ZT40))</f>
        <v>0</v>
      </c>
      <c r="ZZ40" s="26">
        <f>IF(COUNTA(YU40:ZV40)=0, "", AVERAGE(ZA40,ZE40,ZF40,ZG40,ZU40,ZV40))</f>
        <v>21.666666666666668</v>
      </c>
      <c r="AAA40" s="2" t="s">
        <v>738</v>
      </c>
      <c r="AAB40" s="3">
        <v>1</v>
      </c>
      <c r="AAC40" s="3">
        <v>1</v>
      </c>
      <c r="AAD40" s="3">
        <v>3</v>
      </c>
      <c r="AAE40" s="3">
        <v>1</v>
      </c>
      <c r="AAF40" s="3">
        <v>1</v>
      </c>
      <c r="AAG40" s="3">
        <v>1</v>
      </c>
      <c r="AAH40" s="3">
        <v>1</v>
      </c>
      <c r="AAI40" s="3">
        <v>1</v>
      </c>
      <c r="AAJ40" s="3">
        <v>1</v>
      </c>
      <c r="AAK40" s="3">
        <v>3</v>
      </c>
      <c r="AAL40" s="3">
        <v>1</v>
      </c>
      <c r="AAM40" s="3">
        <v>1</v>
      </c>
      <c r="AAN40" s="3">
        <v>1</v>
      </c>
      <c r="AAO40" s="3">
        <v>3</v>
      </c>
      <c r="AAP40" s="3">
        <v>1</v>
      </c>
      <c r="AAQ40" s="3">
        <v>3</v>
      </c>
      <c r="AAR40" s="3">
        <v>1</v>
      </c>
      <c r="AAS40" s="3">
        <v>2</v>
      </c>
      <c r="AAT40" s="3">
        <v>2</v>
      </c>
      <c r="AAU40" s="3">
        <v>2</v>
      </c>
      <c r="AAV40" s="3">
        <v>1</v>
      </c>
      <c r="AAW40" s="3">
        <v>4</v>
      </c>
      <c r="AAX40" s="3">
        <v>2</v>
      </c>
      <c r="AAY40" s="3">
        <v>2</v>
      </c>
      <c r="AAZ40" s="3">
        <v>2</v>
      </c>
      <c r="ABA40" s="3">
        <v>1</v>
      </c>
      <c r="ABB40" s="3">
        <v>4</v>
      </c>
      <c r="ABC40" s="3">
        <v>2</v>
      </c>
      <c r="ABD40" s="3">
        <v>2</v>
      </c>
      <c r="ABE40" s="3">
        <v>1</v>
      </c>
      <c r="ABF40" s="3">
        <f>IF(SUM(AAB40:AAJ40,AAL40:AAP40,AAR40:AAV40,AAX40:ABC40)=0, "", SUM(AAB40:AAJ40,AAL40:AAP40,AAR40:AAV40,AAX40:ABC40))</f>
        <v>39</v>
      </c>
      <c r="ABG40" s="3">
        <f>IF(SUM(ABJ40, ABK40, ABL40, ABM40, ABN40)=0, "", IF(OR(ABJ40&gt;=8, ABK40&gt;=10, ABL40&gt;=13, ABM40&gt;=10, ABN40&gt;=15), 1, 0))</f>
        <v>1</v>
      </c>
      <c r="ABH40" s="3">
        <f>IF(SUM(AAB40:AAC40,AAE40,AAF40,AAG40,AAH40,AAN40,AAT40,ABA40,ABC40)=0, "", SUM(AAB40:AAC40,AAE40,AAF40,AAG40,AAH40,AAN40,AAT40,ABA40,ABC40))</f>
        <v>12</v>
      </c>
      <c r="ABI40" s="3">
        <f>IF(SUM(AAD40,AAI40:AAJ40,AAL40:AAM40,AAO40:AAP40,AAR40:AAS40,AAU40:AAV40,AAX40:AAZ40,ABB40)=0, "", SUM(AAD40,AAI40:AAJ40,AAL40:AAM40,AAO40:AAP40,AAR40:AAS40,AAU40:AAV40,AAX40:AAZ40,ABB40))</f>
        <v>27</v>
      </c>
      <c r="ABJ40" s="3">
        <f>IF(SUM(AAU40:AAV40,AAX40:AAY40,ABB40)=0, "", SUM(AAU40:AAV40,AAX40:AAY40,ABB40))</f>
        <v>11</v>
      </c>
      <c r="ABK40" s="3">
        <f>IF(SUM(AAJ40,AAL40:AAM40,AAP40,AAR40)=0, "", SUM(AAJ40,AAL40:AAM40,AAP40,AAR40))</f>
        <v>5</v>
      </c>
      <c r="ABL40" s="3">
        <f>IF(SUM(AAD40,AAI40,AAO40,AAS40,AAZ40)=0, "", SUM(AAD40,AAI40,AAO40,AAS40,AAZ40))</f>
        <v>11</v>
      </c>
      <c r="ABM40" s="3">
        <f>IF(SUM(AAB40:AAC40,AAE40,AAG40,ABA40)=0, "", SUM(AAB40:AAC40,AAE40,AAG40,ABA40))</f>
        <v>5</v>
      </c>
      <c r="ABN40" s="3">
        <f>IF(SUM(AAF40,AAH40,AAN40,AAT40,ABC40)=0, "", SUM(AAF40,AAH40,AAN40,AAT40,ABC40))</f>
        <v>7</v>
      </c>
      <c r="ABO40" s="3">
        <f>IF(ABJ40="", "", IF(ABJ40&gt;=8, 1, 0))</f>
        <v>1</v>
      </c>
      <c r="ABP40" s="3">
        <f>IF(ABK40="", "", IF(ABK40&gt;=10, 1, 0))</f>
        <v>0</v>
      </c>
      <c r="ABQ40" s="3">
        <f>IF(ABL40="", "", IF(ABL40&gt;=13, 1, 0))</f>
        <v>0</v>
      </c>
      <c r="ABR40" s="3">
        <f>IF(ABM40="", "", IF(ABM40&gt;=10, 1, 0))</f>
        <v>0</v>
      </c>
      <c r="ABS40" s="3">
        <f>IF(ABN40="", "", IF(ABN40&gt;=15, 1, 0))</f>
        <v>0</v>
      </c>
      <c r="ABT40" s="3">
        <f>IF(AND(AAK40="", AAQ40="", AAW40=""), "", IF(AAK40=5,1,0) + IF(AAQ40=5,1,0) + IF(AAW40=5,1,0))</f>
        <v>0</v>
      </c>
      <c r="ABU40" s="2" t="s">
        <v>738</v>
      </c>
      <c r="ABV40" s="3">
        <v>4</v>
      </c>
      <c r="ABW40" s="3">
        <v>2</v>
      </c>
      <c r="ABX40" s="3">
        <v>4</v>
      </c>
      <c r="ABY40" s="3">
        <v>4</v>
      </c>
      <c r="ABZ40" s="3">
        <v>3</v>
      </c>
      <c r="ACA40" s="3">
        <v>2</v>
      </c>
      <c r="ACB40" s="3">
        <v>4</v>
      </c>
      <c r="ACC40" s="3">
        <v>1</v>
      </c>
      <c r="ACD40" s="3">
        <v>5</v>
      </c>
      <c r="ACE40" s="3">
        <v>3</v>
      </c>
      <c r="ACF40" s="3">
        <v>5</v>
      </c>
      <c r="ACG40" s="3">
        <v>3</v>
      </c>
      <c r="ACH40" s="3">
        <v>4</v>
      </c>
      <c r="ACI40" s="3">
        <v>1</v>
      </c>
      <c r="ACJ40" s="3">
        <v>3</v>
      </c>
      <c r="ACK40" s="3">
        <v>2</v>
      </c>
      <c r="ACL40" s="3">
        <v>1</v>
      </c>
      <c r="ACM40" s="3">
        <v>4</v>
      </c>
      <c r="ACN40" s="3">
        <v>1</v>
      </c>
      <c r="ACO40" s="3">
        <v>1</v>
      </c>
      <c r="ACP40" s="3">
        <v>5</v>
      </c>
      <c r="ACQ40" s="3">
        <v>1</v>
      </c>
      <c r="ACR40" s="3">
        <v>5</v>
      </c>
      <c r="ACS40" s="3">
        <v>1</v>
      </c>
      <c r="ACT40" s="3">
        <v>5</v>
      </c>
      <c r="ACU40" s="3">
        <v>5</v>
      </c>
      <c r="ACV40" s="3">
        <v>1</v>
      </c>
      <c r="ACW40" s="3">
        <v>3</v>
      </c>
      <c r="ACX40" s="3">
        <v>4</v>
      </c>
      <c r="ACY40" s="3">
        <v>4</v>
      </c>
      <c r="ACZ40" s="3">
        <v>2</v>
      </c>
      <c r="ADA40" s="3">
        <v>1</v>
      </c>
      <c r="ADB40" s="3">
        <v>3</v>
      </c>
      <c r="ADC40" s="3">
        <v>2</v>
      </c>
      <c r="ADD40" s="3">
        <v>3</v>
      </c>
      <c r="ADE40" s="3">
        <v>4</v>
      </c>
      <c r="ADF40" s="5">
        <f>IF(COUNTA(ABV40:ADE40)=0, "", SUM(ABV40:ADE40))</f>
        <v>106</v>
      </c>
      <c r="ADG40" s="5">
        <f>IF(COUNTA(ABV40:ADE40)=0, "", SUM(ACF40,ACG40,ACP40,ACR40,ACT40,ACX40))</f>
        <v>27</v>
      </c>
      <c r="ADH40" s="5">
        <f>IF(COUNTA(ABV40:ADE40)=0, "", SUM(ACH40,ACM40,ACO40,ACU40,ADB40))</f>
        <v>17</v>
      </c>
      <c r="ADI40" s="5">
        <f>IF(COUNTA(ABV40:ADE40)=0, "", SUM(ABX40,ACI40,ACN40,ACS40,ACV40,ADA40))</f>
        <v>9</v>
      </c>
      <c r="ADJ40" s="5">
        <f>IF(COUNTA(ABV40:ADE40)=0, "", SUM(ABW40,ACA40,ACC40,ACE40,ACL40,ADC40))</f>
        <v>11</v>
      </c>
      <c r="ADK40" s="5">
        <f>IF(COUNTA(ABV40:ADE40)=0, "", SUM(ACJ40,ACK40,ACQ40,ACW40,ACY40,ACZ40,ADD40,ADE40))</f>
        <v>22</v>
      </c>
      <c r="ADL40" s="5">
        <f>IF(COUNTA(ABV40:ADE40)=0, "", SUM(ABV40,ABY40,ABZ40,ACB40,ACD40))</f>
        <v>20</v>
      </c>
      <c r="ADM40" s="2" t="s">
        <v>738</v>
      </c>
      <c r="ADN40" s="3">
        <v>3</v>
      </c>
      <c r="ADO40" s="3">
        <v>2</v>
      </c>
      <c r="ADP40" s="3">
        <v>1</v>
      </c>
      <c r="ADQ40" s="3">
        <v>2</v>
      </c>
      <c r="ADR40" s="3">
        <v>1</v>
      </c>
      <c r="ADS40" s="3">
        <v>1</v>
      </c>
      <c r="ADT40" s="3">
        <v>2</v>
      </c>
      <c r="ADU40" s="3">
        <v>3</v>
      </c>
      <c r="ADV40" s="3">
        <v>1</v>
      </c>
      <c r="ADW40" s="3">
        <v>1</v>
      </c>
      <c r="ADX40" s="3">
        <v>3</v>
      </c>
      <c r="ADY40" s="3">
        <v>4</v>
      </c>
      <c r="ADZ40" s="3">
        <v>2</v>
      </c>
      <c r="AEA40" s="3">
        <v>3</v>
      </c>
      <c r="AEB40" s="3">
        <v>2</v>
      </c>
      <c r="AEC40" s="3">
        <v>3</v>
      </c>
      <c r="AED40" s="3">
        <v>2</v>
      </c>
      <c r="AEE40" s="3">
        <v>1</v>
      </c>
      <c r="AEF40" s="3">
        <v>2</v>
      </c>
      <c r="AEG40" s="3">
        <v>2</v>
      </c>
      <c r="AEH40" s="3">
        <f>IF(COUNTA(ADN40:AEG40)=0, "", SUM(ADN40:AEG40))</f>
        <v>41</v>
      </c>
      <c r="AEI40" s="8">
        <v>45575</v>
      </c>
      <c r="AEJ40" s="2">
        <v>45432</v>
      </c>
      <c r="AEK40" s="2" t="s">
        <v>4</v>
      </c>
      <c r="AEL40" s="2">
        <v>45139</v>
      </c>
      <c r="AEM40" s="2" t="s">
        <v>2176</v>
      </c>
      <c r="AEN40" s="3">
        <v>8</v>
      </c>
      <c r="AEO40" s="2" t="s">
        <v>4</v>
      </c>
      <c r="AEP40" s="2" t="s">
        <v>2180</v>
      </c>
      <c r="AEQ40" s="2">
        <v>45251</v>
      </c>
      <c r="AER40" s="3">
        <v>4</v>
      </c>
      <c r="AES40" s="3">
        <v>5</v>
      </c>
      <c r="AET40" s="3">
        <v>3</v>
      </c>
      <c r="AEU40" s="3">
        <v>2</v>
      </c>
      <c r="AEV40" s="3">
        <v>4</v>
      </c>
      <c r="AEW40" s="3">
        <v>1</v>
      </c>
      <c r="AEX40" s="3">
        <v>4</v>
      </c>
      <c r="AEY40" s="3">
        <v>1</v>
      </c>
      <c r="AEZ40" s="3">
        <v>1</v>
      </c>
      <c r="AFA40" s="3">
        <v>4</v>
      </c>
      <c r="AFB40" s="3">
        <v>2</v>
      </c>
      <c r="AFC40" s="3">
        <v>3</v>
      </c>
      <c r="AFD40" s="3">
        <v>2</v>
      </c>
      <c r="AFE40" s="3">
        <v>3</v>
      </c>
      <c r="AFF40" s="3">
        <v>0</v>
      </c>
      <c r="AFG40" s="3">
        <v>0</v>
      </c>
      <c r="AFH40" s="3">
        <v>4</v>
      </c>
      <c r="AFI40" s="3">
        <v>1</v>
      </c>
      <c r="AFJ40" s="3">
        <v>1</v>
      </c>
      <c r="AFK40" s="3">
        <v>2</v>
      </c>
      <c r="AFL40" s="3">
        <v>1</v>
      </c>
      <c r="AFM40" s="3">
        <v>0</v>
      </c>
      <c r="AFN40" s="3">
        <v>0</v>
      </c>
      <c r="AFO40" s="3">
        <v>1</v>
      </c>
      <c r="AFP40" s="3">
        <v>0</v>
      </c>
      <c r="AFQ40" s="3">
        <v>2</v>
      </c>
      <c r="AFR40" s="3">
        <v>4</v>
      </c>
      <c r="AFS40" s="3">
        <v>1</v>
      </c>
      <c r="AFT40" s="3">
        <v>0</v>
      </c>
      <c r="AFU40" s="3">
        <v>1</v>
      </c>
      <c r="AFV40" s="3">
        <v>5</v>
      </c>
      <c r="AFW40" s="3">
        <f>IF(COUNTA(AER40:AFU40)=0, "", SUM(AER40:AFU40))</f>
        <v>57</v>
      </c>
      <c r="AGI40"/>
      <c r="AHC40"/>
      <c r="AHT40" s="3" t="str">
        <f>IF(COUNTBLANK(AHJ40:AHS40)&gt;0, "", SUM(AHJ40:AHS40))</f>
        <v/>
      </c>
      <c r="AHU40" s="3" t="str">
        <f>IF(COUNTBLANK(AHJ40:AHS40)&gt;0, "", SUM(AHN40,AHS40))</f>
        <v/>
      </c>
      <c r="AHV40" s="3" t="str">
        <f>IF(COUNTBLANK(AHJ40:AHS40)&gt;0, "", SUM(AHL40,AHO40))</f>
        <v/>
      </c>
      <c r="AHW40" s="3" t="str">
        <f>IF(COUNTBLANK(AHJ40:AHS40)&gt;0, "", SUM(AHP40,AHR40))</f>
        <v/>
      </c>
      <c r="AHX40" s="3" t="str">
        <f>IF(COUNTBLANK(AHJ40:AHS40)&gt;0, "", SUM(AHM40,AHQ40))</f>
        <v/>
      </c>
      <c r="AHY40" s="3" t="str">
        <f>IF(COUNTBLANK(AHJ40:AHS40)&gt;0, "", SUM(AHJ40:AHK40))</f>
        <v/>
      </c>
      <c r="AIU40" s="3" t="s">
        <v>1625</v>
      </c>
      <c r="AIV40" s="3" t="s">
        <v>1625</v>
      </c>
      <c r="AIW40" s="3" t="s">
        <v>1625</v>
      </c>
      <c r="AJI40" s="3" t="str">
        <f>IF(COUNTBLANK(AIY40:AJG40)&gt;0, "", SUM(AIY40:AJG40))</f>
        <v/>
      </c>
      <c r="AJR40" s="3" t="str">
        <f>IF(COUNTBLANK(AJK40:AJQ40)&gt;0, "", SUM(AJK40:AJQ40))</f>
        <v/>
      </c>
    </row>
    <row r="41" spans="1:954" ht="15" customHeight="1" x14ac:dyDescent="0.3">
      <c r="A41" s="3">
        <v>322920</v>
      </c>
      <c r="B41" s="3" t="s">
        <v>2041</v>
      </c>
      <c r="C41" s="2">
        <v>44798</v>
      </c>
      <c r="D41" s="3">
        <v>0</v>
      </c>
      <c r="E41" s="3">
        <v>0</v>
      </c>
      <c r="F41" s="3">
        <v>0</v>
      </c>
      <c r="G41" s="3">
        <v>0</v>
      </c>
      <c r="H41" s="3">
        <v>0</v>
      </c>
      <c r="I41" s="3">
        <v>0</v>
      </c>
      <c r="J41" s="3">
        <v>1</v>
      </c>
      <c r="K41" s="3">
        <v>0</v>
      </c>
      <c r="L41" s="3">
        <v>0</v>
      </c>
      <c r="M41" s="3">
        <v>0</v>
      </c>
      <c r="N41" s="3">
        <v>0</v>
      </c>
      <c r="O41" s="3">
        <v>1</v>
      </c>
      <c r="P41" s="3">
        <v>0</v>
      </c>
      <c r="Q41" s="3">
        <v>0</v>
      </c>
      <c r="R41" s="3">
        <v>0</v>
      </c>
      <c r="S41" s="3">
        <v>0</v>
      </c>
      <c r="T41" s="3">
        <v>0</v>
      </c>
      <c r="U41" s="3">
        <v>0</v>
      </c>
      <c r="V41" s="3">
        <f>IF(COUNTA(D41,F41,H41,J41,L41,N41,P41,R41,T41)=0, "", IF(OR(D41=1,F41=1,H41=1,J41=1,L41=1,N41=1,P41=1,R41=1,T41=1), 1, 0))</f>
        <v>1</v>
      </c>
      <c r="W41" s="3">
        <f>IF(COUNTA(E41,G41,I41,K41,M41,O41,Q41,S41,U41)=0, "", IF(OR(E41=1,G41=1,I41=1,K41=1,M41=1,O41=1,Q41=1,S41=1,U41=1), 1, 0))</f>
        <v>1</v>
      </c>
      <c r="X41" s="3">
        <v>0</v>
      </c>
      <c r="Y41" s="3">
        <v>1</v>
      </c>
      <c r="Z41" s="3">
        <v>1</v>
      </c>
      <c r="AA41" s="3" t="s">
        <v>1625</v>
      </c>
      <c r="AB41" s="3">
        <f>IF(AG41&lt;&gt;"", 1, 0)</f>
        <v>0</v>
      </c>
      <c r="AC41" s="3">
        <f>IF(AH41&lt;&gt;"", 1, 0)</f>
        <v>0</v>
      </c>
      <c r="AD41" s="3">
        <v>0</v>
      </c>
      <c r="AE41" s="7">
        <v>44871</v>
      </c>
      <c r="AF41" s="2">
        <v>45156</v>
      </c>
      <c r="AJ41" s="3" t="str">
        <f>IF(OR(ISBLANK(AE41), ISBLANK(AG41)), "", AG41 - AE41)</f>
        <v/>
      </c>
      <c r="AK41" s="9">
        <v>44839</v>
      </c>
      <c r="AL41" s="3" t="str">
        <f>IF(OR(ISBLANK(AG41), ISBLANK(AK41)), "", AK41 - AG41)</f>
        <v/>
      </c>
      <c r="AM41" s="2">
        <v>45105</v>
      </c>
      <c r="AN41" s="10">
        <f>IF(OR(ISBLANK(AM41), ISBLANK(AF41)), "", AF41 - AM41)</f>
        <v>51</v>
      </c>
      <c r="AO41" s="2">
        <v>44871</v>
      </c>
      <c r="AP41" s="2">
        <v>36966</v>
      </c>
      <c r="AQ41" s="3">
        <f>IF(OR(ISBLANK(AO41), ISBLANK(AP41)), "", DATEDIF(AP41, AO41, "Y"))</f>
        <v>21</v>
      </c>
      <c r="AR41" t="s">
        <v>0</v>
      </c>
      <c r="AS41">
        <f>IF(ISBLANK(AR41), "", IF(AR41="ישראל", 1, 2))</f>
        <v>1</v>
      </c>
      <c r="AT41" t="s">
        <v>0</v>
      </c>
      <c r="AU41" t="s">
        <v>0</v>
      </c>
      <c r="AW41" s="3">
        <v>1</v>
      </c>
      <c r="AY41" s="3">
        <v>12</v>
      </c>
      <c r="AZ41" s="3">
        <f>IF(ISBLANK(AY41), "", IF(AY41&lt;=8, 1, IF(AY41&lt;=12, 2, 3)))</f>
        <v>2</v>
      </c>
      <c r="BA41" s="3">
        <v>12</v>
      </c>
      <c r="BB41" s="3">
        <f>IF(ISBLANK(BA41), "", IF(BA41&lt;=8, 1, IF(BA41&lt;=12, 2, 3)))</f>
        <v>2</v>
      </c>
      <c r="BC41" t="s">
        <v>682</v>
      </c>
      <c r="BD41" t="s">
        <v>683</v>
      </c>
      <c r="BE41" s="3">
        <v>2</v>
      </c>
      <c r="BG41" s="3">
        <v>3</v>
      </c>
      <c r="BH41" s="2" t="s">
        <v>474</v>
      </c>
      <c r="BI41" s="3">
        <v>1</v>
      </c>
      <c r="BJ41" s="3">
        <v>1</v>
      </c>
      <c r="BK41" s="3">
        <v>1</v>
      </c>
      <c r="BL41" s="3">
        <v>1</v>
      </c>
      <c r="BM41" s="3">
        <v>1</v>
      </c>
      <c r="BN41" s="3">
        <v>1</v>
      </c>
      <c r="BO41" s="3">
        <v>1</v>
      </c>
      <c r="BP41" s="3">
        <v>1</v>
      </c>
      <c r="BQ41" s="3">
        <v>1</v>
      </c>
      <c r="BR41" s="3">
        <v>3</v>
      </c>
      <c r="BS41" s="3">
        <v>1</v>
      </c>
      <c r="BT41" s="3">
        <v>1</v>
      </c>
      <c r="BU41" s="3">
        <v>1</v>
      </c>
      <c r="BV41" s="3">
        <v>1</v>
      </c>
      <c r="BW41" s="3">
        <v>1</v>
      </c>
      <c r="BX41" s="3">
        <v>4</v>
      </c>
      <c r="BY41" s="3">
        <v>1</v>
      </c>
      <c r="BZ41" s="3">
        <v>1</v>
      </c>
      <c r="CA41" s="3">
        <v>1</v>
      </c>
      <c r="CB41" s="3">
        <v>3</v>
      </c>
      <c r="CC41" s="3">
        <v>3</v>
      </c>
      <c r="CD41" s="3">
        <v>5</v>
      </c>
      <c r="CE41" s="3">
        <v>3</v>
      </c>
      <c r="CF41" s="3">
        <v>3</v>
      </c>
      <c r="CG41" s="3">
        <v>3</v>
      </c>
      <c r="CH41" s="3">
        <v>1</v>
      </c>
      <c r="CI41" s="3">
        <v>3</v>
      </c>
      <c r="CJ41" s="3">
        <v>2</v>
      </c>
      <c r="CK41" s="3">
        <v>1</v>
      </c>
      <c r="CL41" s="3">
        <v>1</v>
      </c>
      <c r="CM41" s="3">
        <f>IF(SUM(BI41:BQ41,BS41:BW41,BY41:CC41,CE41:CJ41)=0, "", SUM(BI41:BQ41,BS41:BW41,BY41:CC41,CE41:CJ41))</f>
        <v>38</v>
      </c>
      <c r="CN41" s="3">
        <f>IF(SUM(CQ41, CR41, CS41, CT41, CU41)=0, "", IF(OR(CQ41&gt;=8, CR41&gt;=10, CS41&gt;=13, CT41&gt;=10, CU41&gt;=15), 1, 0))</f>
        <v>1</v>
      </c>
      <c r="CO41" s="3">
        <f>IF(SUM(BI41:BJ41,BL41,BM41,BN41,BO41,BU41,CA41,CH41,CJ41)=0, "", SUM(BI41:BJ41,BL41,BM41,BN41,BO41,BU41,CA41,CH41,CJ41))</f>
        <v>11</v>
      </c>
      <c r="CP41" s="3">
        <f>IF(SUM(BK41,BP41:BQ41,BS41:BT41,BV41:BW41,BY41:BZ41,CB41:CC41,CE41:CG41,CI41)=0, "", SUM(BK41,BP41:BQ41,BS41:BT41,BV41:BW41,BY41:BZ41,CB41:CC41,CE41:CG41,CI41))</f>
        <v>27</v>
      </c>
      <c r="CQ41" s="3">
        <f>IF(SUM(CB41:CC41,CE41:CF41,CI41)=0, "", SUM(CB41:CC41,CE41:CF41,CI41))</f>
        <v>15</v>
      </c>
      <c r="CR41" s="3">
        <f>IF(SUM(BQ41,BS41:BT41,BW41,BY41)=0, "", SUM(BQ41,BS41:BT41,BW41,BY41))</f>
        <v>5</v>
      </c>
      <c r="CS41" s="3">
        <f>IF(SUM(BK41,BP41,BV41,BZ41,CG41)=0, "", SUM(BK41,BP41,BV41,BZ41,CG41))</f>
        <v>7</v>
      </c>
      <c r="CT41" s="3">
        <f>IF(SUM(BI41:BJ41,BL41,BN41,CH41)=0, "", SUM(BI41:BJ41,BL41,BN41,CH41))</f>
        <v>5</v>
      </c>
      <c r="CU41" s="3">
        <f>IF(SUM(BM41,BO41,BU41,CA41,CJ41)=0, "", SUM(BM41,BO41,BU41,CA41,CJ41))</f>
        <v>6</v>
      </c>
      <c r="CV41" s="3">
        <f>IF(CQ41="", "", IF(CQ41&gt;=8, 1, 0))</f>
        <v>1</v>
      </c>
      <c r="CW41" s="3">
        <f>IF(CR41="", "", IF(CR41&gt;=10, 1, 0))</f>
        <v>0</v>
      </c>
      <c r="CX41" s="3">
        <f>IF(CS41="", "", IF(CS41&gt;=13, 1, 0))</f>
        <v>0</v>
      </c>
      <c r="CY41" s="3">
        <f>IF(CT41="", "", IF(CT41&gt;=10, 1, 0))</f>
        <v>0</v>
      </c>
      <c r="CZ41" s="3">
        <f>IF(CU41="", "", IF(CU41&gt;=15, 1, 0))</f>
        <v>0</v>
      </c>
      <c r="DA41" s="3">
        <f>IF(AND(BR41="", BX41="", CD41=""), "", IF(BR41=5,1,0) + IF(BX41=5,1,0) + IF(CD41=5,1,0))</f>
        <v>1</v>
      </c>
      <c r="DB41" s="2" t="s">
        <v>474</v>
      </c>
      <c r="DC41" s="5">
        <v>4</v>
      </c>
      <c r="DD41" s="6">
        <v>10</v>
      </c>
      <c r="DE41" s="5">
        <v>3</v>
      </c>
      <c r="DG41" s="5">
        <v>3</v>
      </c>
      <c r="DI41" s="5">
        <v>5</v>
      </c>
      <c r="DJ41" s="6">
        <v>18</v>
      </c>
      <c r="DK41" s="5">
        <v>0</v>
      </c>
      <c r="DM41" s="5">
        <v>1</v>
      </c>
      <c r="DN41" s="6">
        <v>12</v>
      </c>
      <c r="DO41" s="5">
        <v>0</v>
      </c>
      <c r="DQ41" s="5">
        <v>5</v>
      </c>
      <c r="DR41" s="6">
        <v>13</v>
      </c>
      <c r="DS41" s="5">
        <v>5</v>
      </c>
      <c r="DT41" s="6">
        <v>12</v>
      </c>
      <c r="DU41" s="5">
        <v>3</v>
      </c>
      <c r="DV41" s="6">
        <v>17</v>
      </c>
      <c r="DW41" s="5">
        <v>0</v>
      </c>
      <c r="DY41" s="5">
        <v>5</v>
      </c>
      <c r="DZ41" s="6">
        <v>16</v>
      </c>
      <c r="EA41" s="5">
        <v>0</v>
      </c>
      <c r="EC41" s="5">
        <v>0</v>
      </c>
      <c r="EE41" s="5">
        <v>0</v>
      </c>
      <c r="EG41" s="5">
        <v>0</v>
      </c>
      <c r="EI41" s="5">
        <v>5</v>
      </c>
      <c r="EK41" s="3">
        <v>5</v>
      </c>
      <c r="EL41" s="3">
        <v>2</v>
      </c>
      <c r="EM41" s="3">
        <v>3</v>
      </c>
      <c r="EN41" s="2" t="s">
        <v>474</v>
      </c>
      <c r="EO41" s="3">
        <v>0</v>
      </c>
      <c r="EP41" s="3">
        <v>0</v>
      </c>
      <c r="EQ41" s="3">
        <v>0</v>
      </c>
      <c r="ER41" s="3">
        <v>0</v>
      </c>
      <c r="ES41" s="3">
        <v>0</v>
      </c>
      <c r="ET41" s="3">
        <v>1</v>
      </c>
      <c r="EU41" s="3">
        <v>1</v>
      </c>
      <c r="EV41" s="3">
        <v>0</v>
      </c>
      <c r="EW41" s="3">
        <v>2</v>
      </c>
      <c r="EX41" s="3">
        <v>3</v>
      </c>
      <c r="EY41" s="3">
        <v>2</v>
      </c>
      <c r="EZ41" s="3">
        <v>0</v>
      </c>
      <c r="FA41" s="3">
        <v>3</v>
      </c>
      <c r="FB41" s="3">
        <v>2</v>
      </c>
      <c r="FC41" s="3">
        <v>2</v>
      </c>
      <c r="FD41" s="3">
        <v>0</v>
      </c>
      <c r="FE41" s="3">
        <v>3</v>
      </c>
      <c r="FF41" s="3">
        <v>4</v>
      </c>
      <c r="FG41" s="3">
        <v>3</v>
      </c>
      <c r="FH41" s="3">
        <v>0</v>
      </c>
      <c r="FI41" s="3">
        <v>26</v>
      </c>
      <c r="FJ41" s="3">
        <v>0</v>
      </c>
      <c r="FK41" s="3">
        <v>0</v>
      </c>
      <c r="FL41" s="2" t="s">
        <v>474</v>
      </c>
      <c r="FM41" s="3">
        <v>4</v>
      </c>
      <c r="FN41" s="3">
        <v>4</v>
      </c>
      <c r="FO41" s="3">
        <v>4</v>
      </c>
      <c r="FP41" s="3">
        <v>4</v>
      </c>
      <c r="FQ41" s="3">
        <v>4</v>
      </c>
      <c r="FR41" s="3">
        <v>4</v>
      </c>
      <c r="FS41" s="4">
        <f>IF(COUNTBLANK(FM41:FR41)&gt;0, "", AVERAGE(FM41:FR41))</f>
        <v>4</v>
      </c>
      <c r="FT41" s="2" t="s">
        <v>474</v>
      </c>
      <c r="FU41" s="3">
        <v>0</v>
      </c>
      <c r="FV41" s="3">
        <v>0</v>
      </c>
      <c r="FW41" s="3">
        <v>0</v>
      </c>
      <c r="FX41" s="3">
        <v>1</v>
      </c>
      <c r="FY41" s="3">
        <v>2</v>
      </c>
      <c r="FZ41" s="3">
        <v>0</v>
      </c>
      <c r="GA41" s="3">
        <v>0</v>
      </c>
      <c r="GB41" s="3">
        <v>0</v>
      </c>
      <c r="GC41" s="3">
        <v>0</v>
      </c>
      <c r="GD41" s="3">
        <v>0</v>
      </c>
      <c r="GE41" s="3">
        <f>IF(COUNTBLANK(FU41:GC41)&gt;0, "", SUM(FU41:GC41))</f>
        <v>3</v>
      </c>
      <c r="GF41" s="2" t="s">
        <v>474</v>
      </c>
      <c r="GG41" s="3">
        <v>0</v>
      </c>
      <c r="GH41" s="3">
        <v>0</v>
      </c>
      <c r="GI41" s="3">
        <v>0</v>
      </c>
      <c r="GJ41" s="3">
        <v>0</v>
      </c>
      <c r="GK41" s="3">
        <v>0</v>
      </c>
      <c r="GL41" s="3">
        <v>0</v>
      </c>
      <c r="GM41" s="3">
        <v>0</v>
      </c>
      <c r="GN41" s="3">
        <f>IF(COUNTBLANK(GG41:GM41)&gt;0, "", SUM(GG41:GM41))</f>
        <v>0</v>
      </c>
      <c r="GO41" s="2" t="s">
        <v>474</v>
      </c>
      <c r="GP41" s="3">
        <v>1</v>
      </c>
      <c r="GQ41" s="3">
        <v>5</v>
      </c>
      <c r="GR41" s="3">
        <v>5</v>
      </c>
      <c r="GS41" s="3">
        <v>5</v>
      </c>
      <c r="GT41" s="3">
        <v>5</v>
      </c>
      <c r="GU41" s="3">
        <v>5</v>
      </c>
      <c r="GV41" s="3">
        <v>5</v>
      </c>
      <c r="GW41" s="3">
        <v>5</v>
      </c>
      <c r="GX41" s="3">
        <v>5</v>
      </c>
      <c r="GY41" s="3">
        <v>5</v>
      </c>
      <c r="GZ41" s="3">
        <v>5</v>
      </c>
      <c r="HA41" s="3">
        <v>5</v>
      </c>
      <c r="HB41" s="3">
        <v>4</v>
      </c>
      <c r="HC41" s="3">
        <v>5</v>
      </c>
      <c r="HD41" s="3">
        <v>4</v>
      </c>
      <c r="HE41" s="3">
        <v>4</v>
      </c>
      <c r="HF41" s="3">
        <v>5</v>
      </c>
      <c r="HG41" s="3">
        <v>4</v>
      </c>
      <c r="HH41" s="3">
        <v>5</v>
      </c>
      <c r="HI41" s="3">
        <f>IF(COUNTBLANK(GQ41:HH41)&gt;0, "", SUM(GQ41:HH41))</f>
        <v>86</v>
      </c>
      <c r="HJ41" s="2" t="s">
        <v>474</v>
      </c>
      <c r="HK41" s="3">
        <v>3</v>
      </c>
      <c r="HL41" s="3">
        <v>3</v>
      </c>
      <c r="HM41" s="3">
        <v>0</v>
      </c>
      <c r="HN41" s="3">
        <v>3</v>
      </c>
      <c r="HO41" s="3">
        <v>2</v>
      </c>
      <c r="HP41" s="3">
        <v>3</v>
      </c>
      <c r="HQ41" s="3">
        <v>0</v>
      </c>
      <c r="HR41" s="3">
        <v>3</v>
      </c>
      <c r="HS41" s="3">
        <v>0</v>
      </c>
      <c r="HT41" s="3">
        <v>0</v>
      </c>
      <c r="HU41" s="3">
        <v>3</v>
      </c>
      <c r="HV41" s="3">
        <v>3</v>
      </c>
      <c r="HW41" s="3">
        <v>0</v>
      </c>
      <c r="HX41" s="3">
        <v>2</v>
      </c>
      <c r="HY41" s="3">
        <v>0</v>
      </c>
      <c r="HZ41" s="3">
        <v>3</v>
      </c>
      <c r="IA41" s="3">
        <v>2</v>
      </c>
      <c r="IB41" s="3">
        <v>3</v>
      </c>
      <c r="IC41" s="3">
        <v>0</v>
      </c>
      <c r="ID41" s="3">
        <v>0</v>
      </c>
      <c r="IE41" s="3">
        <v>0</v>
      </c>
      <c r="IF41" s="3">
        <v>1</v>
      </c>
      <c r="IG41" s="3">
        <v>1</v>
      </c>
      <c r="IH41" s="3">
        <v>3</v>
      </c>
      <c r="II41" s="3">
        <v>2</v>
      </c>
      <c r="IJ41" s="3">
        <f>IF(COUNTA(HK41:II41)=0, "", SUM(HK41,HL41,HN41,HO41,HP41,HU41,HV41,HX41,HZ41,IA41,IB41,IH41))</f>
        <v>33</v>
      </c>
      <c r="IK41" s="3">
        <f>IF(COUNTA(HK41:II41)=0, "", SUM(HM41,HQ41,HR41,HS41,HT41,HW41,HY41,IC41,ID41,IE41,IF41,IG41,II41))</f>
        <v>7</v>
      </c>
      <c r="IL41" s="3">
        <v>3</v>
      </c>
      <c r="IM41" s="3">
        <v>3</v>
      </c>
      <c r="IN41" s="3">
        <v>0</v>
      </c>
      <c r="IO41" s="3">
        <v>3</v>
      </c>
      <c r="IP41" s="3">
        <v>2</v>
      </c>
      <c r="IQ41" s="3">
        <v>3</v>
      </c>
      <c r="IR41" s="3">
        <v>0</v>
      </c>
      <c r="IS41" s="3">
        <v>3</v>
      </c>
      <c r="IT41" s="3">
        <v>0</v>
      </c>
      <c r="IU41" s="3">
        <v>0</v>
      </c>
      <c r="IV41" s="3">
        <v>3</v>
      </c>
      <c r="IW41" s="3">
        <v>3</v>
      </c>
      <c r="IX41" s="3">
        <v>0</v>
      </c>
      <c r="IY41" s="3">
        <v>2</v>
      </c>
      <c r="IZ41" s="3">
        <v>0</v>
      </c>
      <c r="JA41" s="3">
        <v>3</v>
      </c>
      <c r="JB41" s="3">
        <v>3</v>
      </c>
      <c r="JC41" s="3">
        <v>3</v>
      </c>
      <c r="JD41" s="3">
        <v>0</v>
      </c>
      <c r="JE41" s="3">
        <v>0</v>
      </c>
      <c r="JF41" s="3">
        <v>0</v>
      </c>
      <c r="JG41" s="3">
        <v>1</v>
      </c>
      <c r="JH41" s="3">
        <v>2</v>
      </c>
      <c r="JI41" s="3">
        <v>3</v>
      </c>
      <c r="JJ41" s="3">
        <v>2</v>
      </c>
      <c r="JK41" s="3">
        <f>IF(COUNTA(IL41:JJ41)=0, "", SUM(IL41,IM41,IO41,IP41,IQ41,IV41,IW41,IY41,JA41,JB41,JC41,JI41))</f>
        <v>34</v>
      </c>
      <c r="JL41" s="3">
        <f>IF(COUNTA(IL41:JJ41)=0, "", SUM(IN41,IR41,IS41,IT41,IU41,IX41,IZ41,JD41,JE41,JF41,JG41,JH41,JJ41))</f>
        <v>8</v>
      </c>
      <c r="JM41" s="2" t="s">
        <v>474</v>
      </c>
      <c r="JN41" s="3">
        <v>2</v>
      </c>
      <c r="JO41" s="3">
        <v>1</v>
      </c>
      <c r="JP41" s="3">
        <v>4</v>
      </c>
      <c r="JQ41" s="3">
        <v>2</v>
      </c>
      <c r="JR41" s="3">
        <v>4</v>
      </c>
      <c r="JS41" s="3">
        <v>2</v>
      </c>
      <c r="JT41" s="3">
        <v>3</v>
      </c>
      <c r="JU41" s="3">
        <v>1</v>
      </c>
      <c r="JV41" s="3">
        <v>4</v>
      </c>
      <c r="JW41" s="3">
        <v>2</v>
      </c>
      <c r="JX41" s="3">
        <v>4</v>
      </c>
      <c r="JY41" s="3">
        <v>4</v>
      </c>
      <c r="JZ41" s="3">
        <v>3</v>
      </c>
      <c r="KA41" s="3">
        <v>1</v>
      </c>
      <c r="KB41" s="3">
        <v>2</v>
      </c>
      <c r="KC41" s="3">
        <v>2</v>
      </c>
      <c r="KD41" s="3">
        <v>4</v>
      </c>
      <c r="KE41" s="3">
        <v>3</v>
      </c>
      <c r="KF41" s="3">
        <v>1</v>
      </c>
      <c r="KG41" s="3">
        <v>2</v>
      </c>
      <c r="KH41" s="3">
        <v>2</v>
      </c>
      <c r="KI41" s="3">
        <v>4</v>
      </c>
      <c r="KJ41" s="3">
        <v>3</v>
      </c>
      <c r="KK41" s="3">
        <v>2</v>
      </c>
      <c r="KL41" s="3">
        <v>2</v>
      </c>
      <c r="KM41" s="3">
        <v>2</v>
      </c>
      <c r="KN41" s="3">
        <v>2</v>
      </c>
      <c r="KO41" s="3">
        <v>2</v>
      </c>
      <c r="KP41" s="3">
        <v>2</v>
      </c>
      <c r="KQ41" s="3">
        <v>1</v>
      </c>
      <c r="KR41" s="3">
        <v>1</v>
      </c>
      <c r="KS41" s="3">
        <v>1</v>
      </c>
      <c r="KT41" s="3">
        <v>2</v>
      </c>
      <c r="KU41" s="3">
        <v>3</v>
      </c>
      <c r="KV41" s="3">
        <v>2</v>
      </c>
      <c r="KW41" s="3">
        <v>3</v>
      </c>
      <c r="KX41" s="5">
        <f>IF(COUNTA(JN41:KW41)=0, "", SUM(JN41:KW41))</f>
        <v>85</v>
      </c>
      <c r="KY41" s="5">
        <f>IF(COUNTA(JN41:KW41)=0, "", SUM(JX41,JY41,KH41,KJ41,KL41,KP41))</f>
        <v>17</v>
      </c>
      <c r="KZ41" s="5">
        <f>IF(COUNTA(JN41:KW41)=0, "", SUM(JZ41,KE41,KG41,KM41,KT41))</f>
        <v>12</v>
      </c>
      <c r="LA41" s="5">
        <f>IF(COUNTA(JN41:KW41)=0, "", SUM(JP41,KA41,KF41,KK41,KN41,KS41))</f>
        <v>11</v>
      </c>
      <c r="LB41" s="5">
        <f>IF(COUNTA(JN41:KW41)=0, "", SUM(JO41,JS41,JU41,JW41,KD41,KU41))</f>
        <v>13</v>
      </c>
      <c r="LC41" s="5">
        <f>IF(COUNTA(JN41:KW41)=0, "", SUM(KB41,KC41,KI41,KO41,KQ41,KR41,KV41,KW41))</f>
        <v>17</v>
      </c>
      <c r="LD41" s="5">
        <f>IF(COUNTA(JN41:KW41)=0, "", SUM(JN41,JQ41,JR41,JT41,JV41))</f>
        <v>15</v>
      </c>
      <c r="LE41" s="2">
        <v>44871</v>
      </c>
      <c r="LF41" s="3">
        <v>0</v>
      </c>
      <c r="LG41" s="3">
        <v>20</v>
      </c>
      <c r="LH41" s="3">
        <v>20</v>
      </c>
      <c r="LI41" s="3">
        <v>0</v>
      </c>
      <c r="LJ41" s="3">
        <v>0</v>
      </c>
      <c r="LK41" s="3">
        <v>0</v>
      </c>
      <c r="LL41" s="3">
        <v>40</v>
      </c>
      <c r="LM41" s="3">
        <v>0</v>
      </c>
      <c r="LN41" s="3">
        <v>0</v>
      </c>
      <c r="LO41" s="3">
        <v>0</v>
      </c>
      <c r="LP41" s="3">
        <v>0</v>
      </c>
      <c r="LQ41" s="3">
        <v>0</v>
      </c>
      <c r="LR41" s="3">
        <v>10</v>
      </c>
      <c r="LS41" s="3">
        <v>0</v>
      </c>
      <c r="LT41" s="3">
        <v>10</v>
      </c>
      <c r="LU41" s="3">
        <v>0</v>
      </c>
      <c r="LV41" s="3">
        <v>0</v>
      </c>
      <c r="LW41" s="3">
        <v>10</v>
      </c>
      <c r="LX41" s="3">
        <v>40</v>
      </c>
      <c r="LY41" s="3">
        <v>30</v>
      </c>
      <c r="LZ41" s="3">
        <v>60</v>
      </c>
      <c r="MA41" s="3">
        <v>0</v>
      </c>
      <c r="MB41" s="3">
        <v>0</v>
      </c>
      <c r="MC41" s="3">
        <v>50</v>
      </c>
      <c r="MD41" s="3">
        <v>30</v>
      </c>
      <c r="ME41" s="3">
        <v>0</v>
      </c>
      <c r="MF41" s="3">
        <v>90</v>
      </c>
      <c r="MG41" s="3">
        <v>0</v>
      </c>
      <c r="MH41" s="26">
        <f>IF(COUNTBLANK(LF41:MG41)&gt;0, "", AVERAGE(LF41:MG41))</f>
        <v>14.642857142857142</v>
      </c>
      <c r="MI41" s="26">
        <f>IF(COUNTA(LF41:MG41)=0, "", AVERAGE(LG41,LS41,LT41,LU41,LV41,LW41,LY41,MA41,MB41))</f>
        <v>7.7777777777777777</v>
      </c>
      <c r="MJ41" s="26">
        <f>IF(COUNTA(LF41:MG41)=0, "", AVERAGE(LH41,LI41,LJ41,LK41,LM41,LO41,MD41,ME41))</f>
        <v>6.25</v>
      </c>
      <c r="MK41" s="26">
        <f>IF(COUNTA(LF41:MG41)=0, "", AVERAGE(LL41,LP41,LQ41,LR41,MF41,MG41))</f>
        <v>23.333333333333332</v>
      </c>
      <c r="ML41" s="2" t="s">
        <v>474</v>
      </c>
      <c r="MM41" s="3">
        <v>2</v>
      </c>
      <c r="MN41" s="3">
        <v>2</v>
      </c>
      <c r="MO41" s="3">
        <v>2</v>
      </c>
      <c r="MP41" s="3">
        <v>2</v>
      </c>
      <c r="MQ41" s="3">
        <v>2</v>
      </c>
      <c r="MR41" s="3">
        <v>2</v>
      </c>
      <c r="MS41" s="3">
        <v>2</v>
      </c>
      <c r="MT41" s="3">
        <v>3</v>
      </c>
      <c r="MU41" s="3">
        <v>2</v>
      </c>
      <c r="MV41" s="3">
        <v>2</v>
      </c>
      <c r="MW41" s="3">
        <v>2</v>
      </c>
      <c r="MX41" s="3">
        <v>3</v>
      </c>
      <c r="MY41" s="3">
        <v>2</v>
      </c>
      <c r="MZ41" s="3">
        <v>3</v>
      </c>
      <c r="NA41" s="3">
        <v>2</v>
      </c>
      <c r="NB41" s="3">
        <v>2</v>
      </c>
      <c r="NC41" s="3">
        <v>2</v>
      </c>
      <c r="ND41" s="3">
        <v>2</v>
      </c>
      <c r="NE41" s="3">
        <v>2</v>
      </c>
      <c r="NF41" s="3">
        <v>2</v>
      </c>
      <c r="NG41" s="3">
        <f>IF(COUNTA(MM41:NF41)=0, "", SUM(MM41:NF41))</f>
        <v>43</v>
      </c>
      <c r="NH41" s="2" t="s">
        <v>474</v>
      </c>
      <c r="NI41" s="3">
        <v>1</v>
      </c>
      <c r="NJ41" s="3">
        <v>3</v>
      </c>
      <c r="NK41" s="3">
        <v>4</v>
      </c>
      <c r="NL41" s="3">
        <v>3</v>
      </c>
      <c r="NM41" s="3">
        <v>3</v>
      </c>
      <c r="NN41" s="3">
        <v>2</v>
      </c>
      <c r="NO41" s="3">
        <v>2</v>
      </c>
      <c r="NP41" s="3">
        <v>5</v>
      </c>
      <c r="NQ41" s="3">
        <v>4</v>
      </c>
      <c r="NR41" s="3">
        <v>2</v>
      </c>
      <c r="NS41" s="3">
        <v>5</v>
      </c>
      <c r="NT41" s="3">
        <v>3</v>
      </c>
      <c r="NU41" s="3">
        <v>2</v>
      </c>
      <c r="NV41" s="3">
        <v>4</v>
      </c>
      <c r="NW41" s="3">
        <v>5</v>
      </c>
      <c r="NX41" s="3">
        <v>3</v>
      </c>
      <c r="NY41" s="3">
        <v>2</v>
      </c>
      <c r="NZ41" s="3">
        <v>4</v>
      </c>
      <c r="OA41" s="3">
        <v>3</v>
      </c>
      <c r="OB41" s="3">
        <v>3</v>
      </c>
      <c r="OC41" s="3">
        <v>5</v>
      </c>
      <c r="OD41" s="3">
        <v>4</v>
      </c>
      <c r="OE41" s="3">
        <v>4</v>
      </c>
      <c r="OF41" s="3">
        <v>2</v>
      </c>
      <c r="OG41" s="3">
        <v>3</v>
      </c>
      <c r="OH41" s="3">
        <v>5</v>
      </c>
      <c r="OI41" s="3">
        <v>3</v>
      </c>
      <c r="OJ41" s="3">
        <v>4</v>
      </c>
      <c r="OK41" s="3">
        <f>IF(COUNTA(NI41:OJ41)=0, "", SUM(NK41,NP41,NS41,NW41,OC41,OG41,OJ41))</f>
        <v>31</v>
      </c>
      <c r="OL41" s="3">
        <f>IF(COUNTA(NI41:OJ41)=0, "", SUM(NJ41,NL41,NQ41,NV41,NZ41,OB41,OD41))</f>
        <v>25</v>
      </c>
      <c r="OM41" s="3">
        <f>IF(COUNTA(NI41:OJ41)=0, "", SUM(NN41,NR41,NU41,NY41,OA41,OF41,OI41))</f>
        <v>16</v>
      </c>
      <c r="ON41" s="3">
        <f>IF(COUNTA(NI41:OJ41)=0, "", SUM(NI41,NM41,NO41,NT41,NX41,OE41,OH41))</f>
        <v>21</v>
      </c>
      <c r="OO41" t="s">
        <v>6</v>
      </c>
      <c r="OP41">
        <v>1</v>
      </c>
      <c r="OQ41" s="2">
        <v>45036</v>
      </c>
      <c r="OR41" s="3">
        <v>20</v>
      </c>
      <c r="OS41" s="3">
        <v>50</v>
      </c>
      <c r="OT41" s="3">
        <v>0</v>
      </c>
      <c r="OU41" s="3">
        <v>0</v>
      </c>
      <c r="OV41" s="3">
        <v>0</v>
      </c>
      <c r="OW41" s="3">
        <v>0</v>
      </c>
      <c r="OX41" s="3">
        <v>10</v>
      </c>
      <c r="OY41" s="3">
        <v>0</v>
      </c>
      <c r="OZ41" s="3">
        <v>0</v>
      </c>
      <c r="PA41" s="3">
        <v>0</v>
      </c>
      <c r="PB41" s="3">
        <v>0</v>
      </c>
      <c r="PC41" s="3">
        <v>0</v>
      </c>
      <c r="PD41" s="3">
        <v>20</v>
      </c>
      <c r="PE41" s="3">
        <v>0</v>
      </c>
      <c r="PF41" s="3">
        <v>30</v>
      </c>
      <c r="PG41" s="3">
        <v>0</v>
      </c>
      <c r="PH41" s="3">
        <v>10</v>
      </c>
      <c r="PI41" s="3">
        <v>60</v>
      </c>
      <c r="PJ41" s="3">
        <v>60</v>
      </c>
      <c r="PK41" s="3">
        <v>40</v>
      </c>
      <c r="PL41" s="3">
        <v>60</v>
      </c>
      <c r="PM41" s="3">
        <v>0</v>
      </c>
      <c r="PN41" s="3">
        <v>10</v>
      </c>
      <c r="PO41" s="3">
        <v>20</v>
      </c>
      <c r="PP41" s="3">
        <v>0</v>
      </c>
      <c r="PQ41" s="3">
        <v>0</v>
      </c>
      <c r="PR41" s="3">
        <v>10</v>
      </c>
      <c r="PS41" s="3">
        <v>0</v>
      </c>
      <c r="PT41" s="26">
        <f>IF(COUNTBLANK(OR41:PS41)&gt;0, "", AVERAGE(OR41:PS41))</f>
        <v>14.285714285714286</v>
      </c>
      <c r="PU41" s="26">
        <f>IF(COUNTA(OR41:PS41)=0, "", AVERAGE(OS41,PE41,PF41,PG41,PH41,PI41,PK41,PM41,PN41))</f>
        <v>22.222222222222221</v>
      </c>
      <c r="PV41" s="26">
        <f>IF(COUNTA(OR41:PS41)=0, "", AVERAGE(OT41,OU41,OV41,OW41,OY41,PA41,PP41,PQ41))</f>
        <v>0</v>
      </c>
      <c r="PW41" s="26">
        <f>IF(COUNTA(OR41:PS41)=0, "", AVERAGE(OX41,PB41,PC41,PD41,PR41,PS41))</f>
        <v>6.666666666666667</v>
      </c>
      <c r="PX41" s="2" t="s">
        <v>193</v>
      </c>
      <c r="PY41" s="3">
        <v>1</v>
      </c>
      <c r="PZ41" s="3">
        <v>0</v>
      </c>
      <c r="QA41" s="3">
        <v>1</v>
      </c>
      <c r="QB41" s="3">
        <v>2</v>
      </c>
      <c r="QC41" s="3">
        <v>0</v>
      </c>
      <c r="QD41" s="3">
        <v>0</v>
      </c>
      <c r="QE41" s="3">
        <v>0</v>
      </c>
      <c r="QF41" s="3">
        <v>0</v>
      </c>
      <c r="QG41" s="3">
        <v>0</v>
      </c>
      <c r="QH41" s="3">
        <v>0</v>
      </c>
      <c r="QI41" s="3">
        <f>IF(COUNTBLANK(PY41:QG41)&gt;0, "", SUM(PY41:QG41))</f>
        <v>4</v>
      </c>
      <c r="QJ41" s="2" t="s">
        <v>684</v>
      </c>
      <c r="QK41" s="3">
        <v>0</v>
      </c>
      <c r="QL41" s="3">
        <v>0</v>
      </c>
      <c r="QM41" s="3">
        <v>1</v>
      </c>
      <c r="QN41" s="3">
        <v>0</v>
      </c>
      <c r="QO41" s="3">
        <v>0</v>
      </c>
      <c r="QP41" s="3">
        <v>0</v>
      </c>
      <c r="QQ41" s="3">
        <v>0</v>
      </c>
      <c r="QR41" s="3">
        <v>0</v>
      </c>
      <c r="QS41" s="3">
        <v>0</v>
      </c>
      <c r="QT41" s="3">
        <v>0</v>
      </c>
      <c r="QU41" s="3">
        <f>IF(COUNTBLANK(QK41:QS41)&gt;0, "", SUM(QK41:QS41))</f>
        <v>1</v>
      </c>
      <c r="QV41" s="2" t="s">
        <v>685</v>
      </c>
      <c r="QW41" s="3">
        <v>0</v>
      </c>
      <c r="QX41" s="3">
        <v>1</v>
      </c>
      <c r="QY41" s="3">
        <v>1</v>
      </c>
      <c r="QZ41" s="3">
        <v>1</v>
      </c>
      <c r="RA41" s="3">
        <v>0</v>
      </c>
      <c r="RB41" s="3">
        <v>0</v>
      </c>
      <c r="RC41" s="3">
        <v>0</v>
      </c>
      <c r="RD41" s="3">
        <v>0</v>
      </c>
      <c r="RE41" s="3">
        <v>0</v>
      </c>
      <c r="RF41" s="3">
        <v>0</v>
      </c>
      <c r="RG41" s="3">
        <f>IF(COUNTBLANK(QW41:RE41)&gt;0, "", SUM(QW41:RE41))</f>
        <v>3</v>
      </c>
      <c r="RH41" s="2" t="s">
        <v>193</v>
      </c>
      <c r="RI41" s="3">
        <v>1</v>
      </c>
      <c r="RJ41" s="3">
        <v>0</v>
      </c>
      <c r="RK41" s="3">
        <v>0</v>
      </c>
      <c r="RL41" s="3">
        <v>0</v>
      </c>
      <c r="RM41" s="3">
        <v>0</v>
      </c>
      <c r="RN41" s="3">
        <v>0</v>
      </c>
      <c r="RO41" s="3">
        <v>0</v>
      </c>
      <c r="RP41" s="3">
        <f>IF(COUNTBLANK(RI41:RO41)&gt;0, "", SUM(RI41:RO41))</f>
        <v>1</v>
      </c>
      <c r="RQ41" s="2" t="s">
        <v>684</v>
      </c>
      <c r="RR41" s="3">
        <v>0</v>
      </c>
      <c r="RS41" s="3">
        <v>0</v>
      </c>
      <c r="RT41" s="3">
        <v>0</v>
      </c>
      <c r="RU41" s="3">
        <v>0</v>
      </c>
      <c r="RV41" s="3">
        <v>0</v>
      </c>
      <c r="RW41" s="3">
        <v>0</v>
      </c>
      <c r="RX41" s="3">
        <v>0</v>
      </c>
      <c r="RY41" s="3">
        <f>IF(COUNTBLANK(RR41:RX41)&gt;0, "", SUM(RR41:RX41))</f>
        <v>0</v>
      </c>
      <c r="RZ41" s="2" t="s">
        <v>685</v>
      </c>
      <c r="SA41" s="3">
        <v>0</v>
      </c>
      <c r="SB41" s="3">
        <v>0</v>
      </c>
      <c r="SC41" s="3">
        <v>0</v>
      </c>
      <c r="SD41" s="3">
        <v>0</v>
      </c>
      <c r="SE41" s="3">
        <v>0</v>
      </c>
      <c r="SF41" s="3">
        <v>0</v>
      </c>
      <c r="SG41" s="3">
        <v>0</v>
      </c>
      <c r="SH41" s="3">
        <f>IF(COUNTBLANK(SA41:SG41)&gt;0, "", SUM(SA41:SG41))</f>
        <v>0</v>
      </c>
      <c r="SI41" s="2" t="s">
        <v>193</v>
      </c>
      <c r="SJ41" s="3">
        <v>5</v>
      </c>
      <c r="SK41" s="3">
        <v>3</v>
      </c>
      <c r="SL41" s="3">
        <v>4</v>
      </c>
      <c r="SM41" s="3">
        <v>5</v>
      </c>
      <c r="SN41" s="3">
        <v>3</v>
      </c>
      <c r="SO41" s="3">
        <v>5</v>
      </c>
      <c r="SP41" s="5">
        <v>3</v>
      </c>
      <c r="SQ41" s="3">
        <v>4</v>
      </c>
      <c r="SR41" s="3">
        <v>5</v>
      </c>
      <c r="SS41" s="3">
        <v>4</v>
      </c>
      <c r="ST41" s="3">
        <v>4</v>
      </c>
      <c r="SU41" s="3">
        <v>5</v>
      </c>
      <c r="SV41" s="3">
        <v>4</v>
      </c>
      <c r="SW41" s="3">
        <v>3</v>
      </c>
      <c r="SX41" s="3">
        <v>5</v>
      </c>
      <c r="SY41" s="3">
        <v>3</v>
      </c>
      <c r="SZ41" s="3">
        <v>3</v>
      </c>
      <c r="TA41" s="3">
        <v>4</v>
      </c>
      <c r="TB41" s="3">
        <v>5</v>
      </c>
      <c r="TC41" s="3">
        <f>IF(COUNTBLANK(SJ41:TB41)&gt;0, "", SUM(SJ41:TB41))</f>
        <v>77</v>
      </c>
      <c r="TD41" s="3">
        <f>IF(COUNTBLANK(SJ41:TB41)&gt;0, "", SUM(SL41,SO41,SR41,SS41,ST41,SU41,SV41,SX41,SY41,TB41))</f>
        <v>44</v>
      </c>
      <c r="TE41" s="3">
        <f>IF(COUNTBLANK(SJ41:TB41)&gt;0, "", SUM(SJ41,SK41,SM41,SN41,SQ41,SW41,SZ41,TA41))</f>
        <v>30</v>
      </c>
      <c r="TF41" s="2" t="s">
        <v>684</v>
      </c>
      <c r="TG41" s="3">
        <v>5</v>
      </c>
      <c r="TH41" s="3">
        <v>4</v>
      </c>
      <c r="TI41" s="3">
        <v>5</v>
      </c>
      <c r="TJ41" s="3">
        <v>4</v>
      </c>
      <c r="TK41" s="3">
        <v>4</v>
      </c>
      <c r="TL41" s="3">
        <v>5</v>
      </c>
      <c r="TM41" s="3">
        <v>3</v>
      </c>
      <c r="TN41" s="3">
        <v>2</v>
      </c>
      <c r="TO41" s="3">
        <v>5</v>
      </c>
      <c r="TP41" s="3">
        <v>4</v>
      </c>
      <c r="TQ41" s="3">
        <v>5</v>
      </c>
      <c r="TR41" s="3">
        <v>5</v>
      </c>
      <c r="TS41" s="3">
        <v>5</v>
      </c>
      <c r="TT41" s="3">
        <v>3</v>
      </c>
      <c r="TU41" s="3">
        <v>4</v>
      </c>
      <c r="TV41" s="3">
        <v>3</v>
      </c>
      <c r="TW41" s="3">
        <v>4</v>
      </c>
      <c r="TX41" s="3">
        <v>5</v>
      </c>
      <c r="TY41" s="3">
        <v>5</v>
      </c>
      <c r="TZ41" s="3">
        <f>IF(COUNTBLANK(TG41:TY41)&gt;0, "", SUM(TG41:TY41))</f>
        <v>80</v>
      </c>
      <c r="UA41" s="3">
        <f>IF(COUNTBLANK(TG41:TY41)&gt;0, "", SUM(TI41,TL41,TO41,TP41,TQ41,TR41,TS41,TU41,TV41,TY41))</f>
        <v>46</v>
      </c>
      <c r="UB41" s="3">
        <f>IF(COUNTBLANK(TG41:TY41)&gt;0, "", SUM(TG41,TH41,TJ41,TK41,TN41,TT41,TW41,TX41))</f>
        <v>31</v>
      </c>
      <c r="UC41" s="2" t="s">
        <v>685</v>
      </c>
      <c r="UD41" s="3">
        <v>3</v>
      </c>
      <c r="UE41" s="3">
        <v>3</v>
      </c>
      <c r="UF41" s="3">
        <v>3</v>
      </c>
      <c r="UG41" s="3">
        <v>2</v>
      </c>
      <c r="UH41" s="3">
        <v>4</v>
      </c>
      <c r="UI41" s="3">
        <v>4</v>
      </c>
      <c r="UJ41" s="3">
        <v>5</v>
      </c>
      <c r="UK41" s="3">
        <v>3</v>
      </c>
      <c r="UL41" s="3">
        <v>4</v>
      </c>
      <c r="UM41" s="3">
        <v>4</v>
      </c>
      <c r="UN41" s="3">
        <v>4</v>
      </c>
      <c r="UO41" s="3">
        <v>5</v>
      </c>
      <c r="UP41" s="3">
        <v>3</v>
      </c>
      <c r="UQ41" s="3">
        <v>3</v>
      </c>
      <c r="UR41" s="3">
        <v>5</v>
      </c>
      <c r="US41" s="3">
        <v>5</v>
      </c>
      <c r="UT41" s="3">
        <v>4</v>
      </c>
      <c r="UU41" s="3">
        <v>2</v>
      </c>
      <c r="UV41" s="3">
        <v>5</v>
      </c>
      <c r="UW41" s="3">
        <f>IF(COUNTBLANK(UD41:UV41)&gt;0, "", SUM(UD41:UV41))</f>
        <v>71</v>
      </c>
      <c r="UX41" s="3">
        <f>IF(COUNTBLANK(UD41:UV41)&gt;0, "", SUM(UF41,UI41,UL41,UM41,UN41,UO41,UP41,UR41,US41,UV41))</f>
        <v>42</v>
      </c>
      <c r="UY41" s="3">
        <f>IF(COUNTBLANK(UD41:UV41)&gt;0, "", SUM(UD41,UE41,UG41,UH41,UK41,UQ41,UT41,UU41))</f>
        <v>24</v>
      </c>
      <c r="UZ41" s="2">
        <v>45156</v>
      </c>
      <c r="VA41" s="2">
        <v>45105</v>
      </c>
      <c r="VB41" s="3">
        <v>2</v>
      </c>
      <c r="VC41" s="3">
        <v>1</v>
      </c>
      <c r="VE41" s="3">
        <v>38</v>
      </c>
      <c r="VF41" s="3">
        <v>2800</v>
      </c>
      <c r="VG41" s="3">
        <v>4</v>
      </c>
      <c r="VH41" s="3">
        <v>1</v>
      </c>
      <c r="VK41" s="3">
        <v>1</v>
      </c>
      <c r="VN41" s="2" t="s">
        <v>686</v>
      </c>
      <c r="VO41" s="3">
        <v>0</v>
      </c>
      <c r="VP41" s="3">
        <v>0</v>
      </c>
      <c r="VQ41" s="3">
        <v>0</v>
      </c>
      <c r="VR41" s="3">
        <v>0</v>
      </c>
      <c r="VS41" s="3">
        <v>0</v>
      </c>
      <c r="VT41" s="3">
        <v>0</v>
      </c>
      <c r="VU41" s="3">
        <v>0</v>
      </c>
      <c r="VV41" s="3">
        <v>0</v>
      </c>
      <c r="VW41" s="3">
        <v>0</v>
      </c>
      <c r="VX41" s="3">
        <v>0</v>
      </c>
      <c r="VY41" s="3">
        <v>1</v>
      </c>
      <c r="VZ41" s="3">
        <v>0</v>
      </c>
      <c r="WA41" s="3">
        <v>0</v>
      </c>
      <c r="WB41" s="3">
        <v>0</v>
      </c>
      <c r="WC41" s="3">
        <v>0</v>
      </c>
      <c r="WD41" s="3">
        <v>0</v>
      </c>
      <c r="WE41" s="3">
        <v>2</v>
      </c>
      <c r="WF41" s="3">
        <v>0</v>
      </c>
      <c r="WG41" s="3">
        <v>0</v>
      </c>
      <c r="WH41" s="3">
        <v>0</v>
      </c>
      <c r="WI41" s="3">
        <v>0</v>
      </c>
      <c r="WJ41" s="3">
        <v>0</v>
      </c>
      <c r="WK41" s="3">
        <v>0</v>
      </c>
      <c r="WL41" s="3">
        <v>0</v>
      </c>
      <c r="WM41" s="3">
        <v>1</v>
      </c>
      <c r="WN41" s="3">
        <v>1</v>
      </c>
      <c r="WO41" s="3">
        <v>1</v>
      </c>
      <c r="WP41" s="3">
        <v>0</v>
      </c>
      <c r="WQ41" s="3">
        <v>0</v>
      </c>
      <c r="WR41" s="3">
        <f>IF(COUNTBLANK(VO41:WQ41)&gt;0, "", SUM(VQ41:WJ41))</f>
        <v>3</v>
      </c>
      <c r="WS41" s="3">
        <f>IF(COUNTBLANK(VO41:WQ41)&gt;0, "", SUM(VQ41:VZ41))</f>
        <v>1</v>
      </c>
      <c r="WT41" s="3">
        <f>IF(COUNTBLANK(VO41:WQ41)&gt;0, "", SUM(WA41:WL41))</f>
        <v>2</v>
      </c>
      <c r="WU41" s="3">
        <f>IF(COUNTBLANK(VO41:WQ41)&gt;0, "", SUM(WK41:WL41))</f>
        <v>0</v>
      </c>
      <c r="WV41" s="3">
        <f>IF(COUNTA(VO41:WQ41)=0, "", IF(AND(OR(VO41=1, VP41=1), OR(VQ41&gt;=1, VR41&gt;=1, VS41&gt;=1, VT41&gt;=1, VU41&gt;=1), OR(VV41&gt;=1, VW41&gt;=1), COUNTIF(VX41:WD41, "&gt;=1")&gt;=2, COUNTIF(WE41:WJ41, "&gt;=1")&gt;=2, OR(WN41=1, WN41=2), OR(WO41&gt;=1, WP41&gt;=1), WQ41&lt;1), 1, 0))</f>
        <v>0</v>
      </c>
      <c r="WW41" s="3">
        <f>IF(COUNTBLANK(VO41:WQ41)&gt;0, "", SUM(VQ41:VU41))</f>
        <v>0</v>
      </c>
      <c r="WX41" s="3">
        <f>IF(COUNTBLANK(VO41:WQ41)&gt;0, "", SUM(VV41:VW41))</f>
        <v>0</v>
      </c>
      <c r="WY41" s="3">
        <f>IF(COUNTBLANK(VO41:WQ41)&gt;0, "", SUM(VX41:WD41))</f>
        <v>1</v>
      </c>
      <c r="WZ41" s="3">
        <f>IF(COUNTBLANK(VO41:WQ41)&gt;0, "", SUM(WE41:WJ41))</f>
        <v>2</v>
      </c>
      <c r="XA41" s="2" t="s">
        <v>686</v>
      </c>
      <c r="XB41" s="3">
        <v>0</v>
      </c>
      <c r="XC41" s="3">
        <v>1</v>
      </c>
      <c r="XD41" s="3">
        <v>0</v>
      </c>
      <c r="XE41" s="3">
        <v>1</v>
      </c>
      <c r="XF41" s="3">
        <v>0</v>
      </c>
      <c r="XG41" s="3">
        <v>0</v>
      </c>
      <c r="XH41" s="3">
        <v>0</v>
      </c>
      <c r="XI41" s="3">
        <v>0</v>
      </c>
      <c r="XJ41" s="3">
        <v>0</v>
      </c>
      <c r="XL41" s="3">
        <f>IF(COUNTBLANK(XB41:XJ41)&gt;0, "", SUM(XB41:XJ41))</f>
        <v>2</v>
      </c>
      <c r="XM41" s="2" t="s">
        <v>686</v>
      </c>
      <c r="XN41" s="3">
        <v>0</v>
      </c>
      <c r="XO41" s="3">
        <v>1</v>
      </c>
      <c r="XP41" s="3">
        <v>1</v>
      </c>
      <c r="XQ41" s="3">
        <v>0</v>
      </c>
      <c r="XR41" s="3">
        <v>0</v>
      </c>
      <c r="XS41" s="3">
        <v>1</v>
      </c>
      <c r="XT41" s="3">
        <v>0</v>
      </c>
      <c r="XU41" s="3">
        <f>IF(COUNTBLANK(XN41:XT41)&gt;0, "", SUM(XN41:XT41))</f>
        <v>3</v>
      </c>
      <c r="XV41" s="2" t="s">
        <v>686</v>
      </c>
      <c r="XW41" s="3">
        <v>4</v>
      </c>
      <c r="XX41" s="3">
        <v>5</v>
      </c>
      <c r="XY41" s="3">
        <v>5</v>
      </c>
      <c r="XZ41" s="5">
        <v>5</v>
      </c>
      <c r="YA41" s="5">
        <v>5</v>
      </c>
      <c r="YB41" s="5">
        <v>5</v>
      </c>
      <c r="YC41" s="5">
        <v>5</v>
      </c>
      <c r="YD41" s="5">
        <v>5</v>
      </c>
      <c r="YE41" s="5">
        <v>5</v>
      </c>
      <c r="YF41" s="5">
        <v>3.6</v>
      </c>
      <c r="YG41" s="5">
        <v>5</v>
      </c>
      <c r="YH41" s="5">
        <v>5</v>
      </c>
      <c r="YI41" s="5">
        <v>5</v>
      </c>
      <c r="YJ41" s="5">
        <v>5</v>
      </c>
      <c r="YK41" s="5">
        <v>5</v>
      </c>
      <c r="YL41" s="5">
        <v>3.6</v>
      </c>
      <c r="YM41" s="5">
        <v>1</v>
      </c>
      <c r="YN41" s="5">
        <v>5</v>
      </c>
      <c r="YO41" s="5">
        <v>3.6</v>
      </c>
      <c r="YP41" s="5">
        <f>IF(COUNTBLANK(XW41:YO41)&gt;0, "", SUM(XW41:YO41))</f>
        <v>85.799999999999983</v>
      </c>
      <c r="YQ41" s="5">
        <f>IF(COUNTBLANK(XW41:YO41)&gt;0, "", SUM(XY41,XZ41,YA41,YB41,YC41,YF41,YJ41,YN41,YO41))</f>
        <v>42.2</v>
      </c>
      <c r="YR41" s="5">
        <f>IF(COUNTBLANK(XW41:YO41)&gt;0, "", SUM(XW41,XX41,YK41,YL41,YM41))</f>
        <v>18.600000000000001</v>
      </c>
      <c r="YS41" s="5">
        <f>IF(COUNTBLANK(XW41:YO41)&gt;0, "", SUM(YD41,YE41,YG41,YH41,YI41))</f>
        <v>25</v>
      </c>
      <c r="YT41" s="2">
        <v>45156</v>
      </c>
      <c r="YU41" s="3">
        <v>0</v>
      </c>
      <c r="YV41" s="3">
        <v>20</v>
      </c>
      <c r="YW41" s="3">
        <v>0</v>
      </c>
      <c r="YX41" s="3">
        <v>0</v>
      </c>
      <c r="YY41" s="3">
        <v>0</v>
      </c>
      <c r="YZ41" s="3">
        <v>0</v>
      </c>
      <c r="ZA41" s="3">
        <v>10</v>
      </c>
      <c r="ZB41" s="3">
        <v>0</v>
      </c>
      <c r="ZC41" s="3">
        <v>0</v>
      </c>
      <c r="ZD41" s="3">
        <v>0</v>
      </c>
      <c r="ZE41" s="3">
        <v>0</v>
      </c>
      <c r="ZF41" s="3">
        <v>0</v>
      </c>
      <c r="ZG41" s="3">
        <v>0</v>
      </c>
      <c r="ZH41" s="3">
        <v>0</v>
      </c>
      <c r="ZI41" s="3">
        <v>10</v>
      </c>
      <c r="ZJ41" s="3">
        <v>0</v>
      </c>
      <c r="ZK41" s="3">
        <v>0</v>
      </c>
      <c r="ZL41" s="3">
        <v>0</v>
      </c>
      <c r="ZM41" s="3">
        <v>0</v>
      </c>
      <c r="ZN41" s="3">
        <v>10</v>
      </c>
      <c r="ZO41" s="3">
        <v>40</v>
      </c>
      <c r="ZP41" s="3">
        <v>0</v>
      </c>
      <c r="ZQ41" s="3">
        <v>0</v>
      </c>
      <c r="ZR41" s="3">
        <v>40</v>
      </c>
      <c r="ZS41" s="3">
        <v>0</v>
      </c>
      <c r="ZT41" s="3">
        <v>0</v>
      </c>
      <c r="ZU41" s="3">
        <v>50</v>
      </c>
      <c r="ZV41" s="3">
        <v>0</v>
      </c>
      <c r="ZW41" s="26">
        <f>IF(COUNTBLANK(YU41:ZV41)&gt;0, "", AVERAGE(YU41:ZV41))</f>
        <v>6.4285714285714288</v>
      </c>
      <c r="ZX41" s="26">
        <f>IF(COUNTA(YU41:ZV41)=0, "", AVERAGE(YV41,ZH41,ZI41,ZJ41,ZK41,ZL41,ZN41,ZP41,ZQ41))</f>
        <v>4.4444444444444446</v>
      </c>
      <c r="ZY41" s="26">
        <f>IF(COUNTA(YU41:ZV41)=0, "", AVERAGE(YW41,YX41,YY41,YZ41,ZB41,ZD41,ZS41,ZT41))</f>
        <v>0</v>
      </c>
      <c r="ZZ41" s="26">
        <f>IF(COUNTA(YU41:ZV41)=0, "", AVERAGE(ZA41,ZE41,ZF41,ZG41,ZU41,ZV41))</f>
        <v>10</v>
      </c>
      <c r="AAA41" s="2" t="s">
        <v>686</v>
      </c>
      <c r="AAB41" s="3">
        <v>1</v>
      </c>
      <c r="AAC41" s="3">
        <v>2</v>
      </c>
      <c r="AAD41" s="3">
        <v>2</v>
      </c>
      <c r="AAE41" s="3">
        <v>1</v>
      </c>
      <c r="AAF41" s="3">
        <v>2</v>
      </c>
      <c r="AAG41" s="3">
        <v>1</v>
      </c>
      <c r="AAH41" s="3">
        <v>2</v>
      </c>
      <c r="AAI41" s="3">
        <v>1</v>
      </c>
      <c r="AAJ41" s="3">
        <v>1</v>
      </c>
      <c r="AAK41" s="3">
        <v>3</v>
      </c>
      <c r="AAL41" s="3">
        <v>1</v>
      </c>
      <c r="AAM41" s="3">
        <v>1</v>
      </c>
      <c r="AAN41" s="3">
        <v>1</v>
      </c>
      <c r="AAO41" s="3">
        <v>2</v>
      </c>
      <c r="AAP41" s="3">
        <v>1</v>
      </c>
      <c r="AAQ41" s="3">
        <v>5</v>
      </c>
      <c r="AAR41" s="3">
        <v>1</v>
      </c>
      <c r="AAS41" s="3">
        <v>1</v>
      </c>
      <c r="AAT41" s="3">
        <v>2</v>
      </c>
      <c r="AAU41" s="3">
        <v>2</v>
      </c>
      <c r="AAV41" s="3">
        <v>1</v>
      </c>
      <c r="AAW41" s="3">
        <v>5</v>
      </c>
      <c r="AAX41" s="3">
        <v>2</v>
      </c>
      <c r="AAY41" s="3">
        <v>2</v>
      </c>
      <c r="AAZ41" s="3">
        <v>2</v>
      </c>
      <c r="ABA41" s="3">
        <v>1</v>
      </c>
      <c r="ABB41" s="3">
        <v>2</v>
      </c>
      <c r="ABC41" s="3">
        <v>1</v>
      </c>
      <c r="ABD41" s="3">
        <v>1</v>
      </c>
      <c r="ABE41" s="3">
        <v>1</v>
      </c>
      <c r="ABF41" s="3">
        <f>IF(SUM(AAB41:AAJ41,AAL41:AAP41,AAR41:AAV41,AAX41:ABC41)=0, "", SUM(AAB41:AAJ41,AAL41:AAP41,AAR41:AAV41,AAX41:ABC41))</f>
        <v>36</v>
      </c>
      <c r="ABG41" s="3">
        <f>IF(SUM(ABJ41, ABK41, ABL41, ABM41, ABN41)=0, "", IF(OR(ABJ41&gt;=8, ABK41&gt;=10, ABL41&gt;=13, ABM41&gt;=10, ABN41&gt;=15), 1, 0))</f>
        <v>1</v>
      </c>
      <c r="ABH41" s="3">
        <f>IF(SUM(AAB41:AAC41,AAE41,AAF41,AAG41,AAH41,AAN41,AAT41,ABA41,ABC41)=0, "", SUM(AAB41:AAC41,AAE41,AAF41,AAG41,AAH41,AAN41,AAT41,ABA41,ABC41))</f>
        <v>14</v>
      </c>
      <c r="ABI41" s="3">
        <f>IF(SUM(AAD41,AAI41:AAJ41,AAL41:AAM41,AAO41:AAP41,AAR41:AAS41,AAU41:AAV41,AAX41:AAZ41,ABB41)=0, "", SUM(AAD41,AAI41:AAJ41,AAL41:AAM41,AAO41:AAP41,AAR41:AAS41,AAU41:AAV41,AAX41:AAZ41,ABB41))</f>
        <v>22</v>
      </c>
      <c r="ABJ41" s="3">
        <f>IF(SUM(AAU41:AAV41,AAX41:AAY41,ABB41)=0, "", SUM(AAU41:AAV41,AAX41:AAY41,ABB41))</f>
        <v>9</v>
      </c>
      <c r="ABK41" s="3">
        <f>IF(SUM(AAJ41,AAL41:AAM41,AAP41,AAR41)=0, "", SUM(AAJ41,AAL41:AAM41,AAP41,AAR41))</f>
        <v>5</v>
      </c>
      <c r="ABL41" s="3">
        <f>IF(SUM(AAD41,AAI41,AAO41,AAS41,AAZ41)=0, "", SUM(AAD41,AAI41,AAO41,AAS41,AAZ41))</f>
        <v>8</v>
      </c>
      <c r="ABM41" s="3">
        <f>IF(SUM(AAB41:AAC41,AAE41,AAG41,ABA41)=0, "", SUM(AAB41:AAC41,AAE41,AAG41,ABA41))</f>
        <v>6</v>
      </c>
      <c r="ABN41" s="3">
        <f>IF(SUM(AAF41,AAH41,AAN41,AAT41,ABC41)=0, "", SUM(AAF41,AAH41,AAN41,AAT41,ABC41))</f>
        <v>8</v>
      </c>
      <c r="ABO41" s="3">
        <f>IF(ABJ41="", "", IF(ABJ41&gt;=8, 1, 0))</f>
        <v>1</v>
      </c>
      <c r="ABP41" s="3">
        <f>IF(ABK41="", "", IF(ABK41&gt;=10, 1, 0))</f>
        <v>0</v>
      </c>
      <c r="ABQ41" s="3">
        <f>IF(ABL41="", "", IF(ABL41&gt;=13, 1, 0))</f>
        <v>0</v>
      </c>
      <c r="ABR41" s="3">
        <f>IF(ABM41="", "", IF(ABM41&gt;=10, 1, 0))</f>
        <v>0</v>
      </c>
      <c r="ABS41" s="3">
        <f>IF(ABN41="", "", IF(ABN41&gt;=15, 1, 0))</f>
        <v>0</v>
      </c>
      <c r="ABT41" s="3">
        <f>IF(AND(AAK41="", AAQ41="", AAW41=""), "", IF(AAK41=5,1,0) + IF(AAQ41=5,1,0) + IF(AAW41=5,1,0))</f>
        <v>2</v>
      </c>
      <c r="ABU41" s="2" t="s">
        <v>686</v>
      </c>
      <c r="ABV41" s="3">
        <v>2</v>
      </c>
      <c r="ABW41" s="3">
        <v>1</v>
      </c>
      <c r="ABX41" s="3">
        <v>1</v>
      </c>
      <c r="ABY41" s="3">
        <v>2</v>
      </c>
      <c r="ABZ41" s="3">
        <v>1</v>
      </c>
      <c r="ACA41" s="3">
        <v>1</v>
      </c>
      <c r="ACB41" s="3">
        <v>2</v>
      </c>
      <c r="ACC41" s="3">
        <v>1</v>
      </c>
      <c r="ACD41" s="3">
        <v>2</v>
      </c>
      <c r="ACE41" s="3">
        <v>1</v>
      </c>
      <c r="ACF41" s="3">
        <v>1</v>
      </c>
      <c r="ACG41" s="3">
        <v>1</v>
      </c>
      <c r="ACH41" s="3">
        <v>2</v>
      </c>
      <c r="ACI41" s="3">
        <v>1</v>
      </c>
      <c r="ACJ41" s="3">
        <v>2</v>
      </c>
      <c r="ACK41" s="3">
        <v>1</v>
      </c>
      <c r="ACL41" s="3">
        <v>3</v>
      </c>
      <c r="ACM41" s="3">
        <v>2</v>
      </c>
      <c r="ACN41" s="3">
        <v>1</v>
      </c>
      <c r="ACO41" s="3">
        <v>2</v>
      </c>
      <c r="ACP41" s="3">
        <v>1</v>
      </c>
      <c r="ACQ41" s="3">
        <v>2</v>
      </c>
      <c r="ACR41" s="3">
        <v>3</v>
      </c>
      <c r="ACS41" s="3">
        <v>1</v>
      </c>
      <c r="ACT41" s="3">
        <v>1</v>
      </c>
      <c r="ACU41" s="3">
        <v>2</v>
      </c>
      <c r="ACV41" s="3">
        <v>1</v>
      </c>
      <c r="ACW41" s="3">
        <v>1</v>
      </c>
      <c r="ACX41" s="3">
        <v>2</v>
      </c>
      <c r="ACY41" s="3">
        <v>1</v>
      </c>
      <c r="ACZ41" s="3">
        <v>1</v>
      </c>
      <c r="ADA41" s="3">
        <v>1</v>
      </c>
      <c r="ADB41" s="3">
        <v>1</v>
      </c>
      <c r="ADC41" s="3">
        <v>1</v>
      </c>
      <c r="ADD41" s="3">
        <v>1</v>
      </c>
      <c r="ADE41" s="3">
        <v>2</v>
      </c>
      <c r="ADF41" s="5">
        <f>IF(COUNTA(ABV41:ADE41)=0, "", SUM(ABV41:ADE41))</f>
        <v>52</v>
      </c>
      <c r="ADG41" s="5">
        <f>IF(COUNTA(ABV41:ADE41)=0, "", SUM(ACF41,ACG41,ACP41,ACR41,ACT41,ACX41))</f>
        <v>9</v>
      </c>
      <c r="ADH41" s="5">
        <f>IF(COUNTA(ABV41:ADE41)=0, "", SUM(ACH41,ACM41,ACO41,ACU41,ADB41))</f>
        <v>9</v>
      </c>
      <c r="ADI41" s="5">
        <f>IF(COUNTA(ABV41:ADE41)=0, "", SUM(ABX41,ACI41,ACN41,ACS41,ACV41,ADA41))</f>
        <v>6</v>
      </c>
      <c r="ADJ41" s="5">
        <f>IF(COUNTA(ABV41:ADE41)=0, "", SUM(ABW41,ACA41,ACC41,ACE41,ACL41,ADC41))</f>
        <v>8</v>
      </c>
      <c r="ADK41" s="5">
        <f>IF(COUNTA(ABV41:ADE41)=0, "", SUM(ACJ41,ACK41,ACQ41,ACW41,ACY41,ACZ41,ADD41,ADE41))</f>
        <v>11</v>
      </c>
      <c r="ADL41" s="5">
        <f>IF(COUNTA(ABV41:ADE41)=0, "", SUM(ABV41,ABY41,ABZ41,ACB41,ACD41))</f>
        <v>9</v>
      </c>
      <c r="ADM41" s="2" t="s">
        <v>686</v>
      </c>
      <c r="ADN41" s="3">
        <v>1</v>
      </c>
      <c r="ADO41" s="3">
        <v>1</v>
      </c>
      <c r="ADP41" s="3">
        <v>1</v>
      </c>
      <c r="ADQ41" s="3">
        <v>3</v>
      </c>
      <c r="ADR41" s="3">
        <v>1</v>
      </c>
      <c r="ADS41" s="3">
        <v>1</v>
      </c>
      <c r="ADT41" s="3">
        <v>1</v>
      </c>
      <c r="ADU41" s="3">
        <v>2</v>
      </c>
      <c r="ADV41" s="3">
        <v>2</v>
      </c>
      <c r="ADW41" s="3">
        <v>1</v>
      </c>
      <c r="ADX41" s="3">
        <v>2</v>
      </c>
      <c r="ADY41" s="3">
        <v>1</v>
      </c>
      <c r="ADZ41" s="3">
        <v>1</v>
      </c>
      <c r="AEA41" s="3">
        <v>3</v>
      </c>
      <c r="AEB41" s="3">
        <v>2</v>
      </c>
      <c r="AEC41" s="3">
        <v>2</v>
      </c>
      <c r="AED41" s="3">
        <v>1</v>
      </c>
      <c r="AEE41" s="3">
        <v>2</v>
      </c>
      <c r="AEF41" s="3">
        <v>4</v>
      </c>
      <c r="AEG41" s="3">
        <v>2</v>
      </c>
      <c r="AEH41" s="3">
        <f>IF(COUNTA(ADN41:AEG41)=0, "", SUM(ADN41:AEG41))</f>
        <v>34</v>
      </c>
      <c r="AEJ41" s="2">
        <v>45105</v>
      </c>
      <c r="AFW41" s="3" t="str">
        <f>IF(COUNTA(AER41:AFU41)=0, "", SUM(AER41:AFU41))</f>
        <v/>
      </c>
      <c r="AGI41"/>
      <c r="AHC41"/>
      <c r="AHT41" s="3" t="str">
        <f>IF(COUNTBLANK(AHJ41:AHS41)&gt;0, "", SUM(AHJ41:AHS41))</f>
        <v/>
      </c>
      <c r="AHU41" s="3" t="str">
        <f>IF(COUNTBLANK(AHJ41:AHS41)&gt;0, "", SUM(AHN41,AHS41))</f>
        <v/>
      </c>
      <c r="AHV41" s="3" t="str">
        <f>IF(COUNTBLANK(AHJ41:AHS41)&gt;0, "", SUM(AHL41,AHO41))</f>
        <v/>
      </c>
      <c r="AHW41" s="3" t="str">
        <f>IF(COUNTBLANK(AHJ41:AHS41)&gt;0, "", SUM(AHP41,AHR41))</f>
        <v/>
      </c>
      <c r="AHX41" s="3" t="str">
        <f>IF(COUNTBLANK(AHJ41:AHS41)&gt;0, "", SUM(AHM41,AHQ41))</f>
        <v/>
      </c>
      <c r="AHY41" s="3" t="str">
        <f>IF(COUNTBLANK(AHJ41:AHS41)&gt;0, "", SUM(AHJ41:AHK41))</f>
        <v/>
      </c>
      <c r="AIU41" s="3" t="s">
        <v>1625</v>
      </c>
      <c r="AIV41" s="3" t="s">
        <v>1625</v>
      </c>
      <c r="AIW41" s="3" t="s">
        <v>1625</v>
      </c>
      <c r="AJI41" s="3" t="str">
        <f>IF(COUNTBLANK(AIY41:AJG41)&gt;0, "", SUM(AIY41:AJG41))</f>
        <v/>
      </c>
      <c r="AJR41" s="3" t="str">
        <f>IF(COUNTBLANK(AJK41:AJQ41)&gt;0, "", SUM(AJK41:AJQ41))</f>
        <v/>
      </c>
    </row>
    <row r="42" spans="1:954" ht="15" customHeight="1" x14ac:dyDescent="0.3">
      <c r="A42" s="3">
        <v>212419</v>
      </c>
      <c r="B42" s="3" t="s">
        <v>2037</v>
      </c>
      <c r="C42" s="2">
        <v>44810</v>
      </c>
      <c r="D42" s="3">
        <v>0</v>
      </c>
      <c r="E42" s="3">
        <v>0</v>
      </c>
      <c r="F42" s="3">
        <v>0</v>
      </c>
      <c r="G42" s="3">
        <v>0</v>
      </c>
      <c r="H42" s="3">
        <v>0</v>
      </c>
      <c r="I42" s="3">
        <v>0</v>
      </c>
      <c r="J42" s="3">
        <v>0</v>
      </c>
      <c r="K42" s="3">
        <v>0</v>
      </c>
      <c r="L42" s="3">
        <v>0</v>
      </c>
      <c r="M42" s="3">
        <v>0</v>
      </c>
      <c r="N42" s="3">
        <v>0</v>
      </c>
      <c r="O42" s="3">
        <v>0</v>
      </c>
      <c r="P42" s="3">
        <v>0</v>
      </c>
      <c r="Q42" s="3">
        <v>0</v>
      </c>
      <c r="R42" s="3">
        <v>0</v>
      </c>
      <c r="S42" s="3">
        <v>0</v>
      </c>
      <c r="T42" s="3">
        <v>0</v>
      </c>
      <c r="U42" s="3">
        <v>0</v>
      </c>
      <c r="V42" s="3">
        <f>IF(COUNTA(D42,F42,H42,J42,L42,N42,P42,R42,T42)=0, "", IF(OR(D42=1,F42=1,H42=1,J42=1,L42=1,N42=1,P42=1,R42=1,T42=1), 1, 0))</f>
        <v>0</v>
      </c>
      <c r="W42" s="3">
        <f>IF(COUNTA(E42,G42,I42,K42,M42,O42,Q42,S42,U42)=0, "", IF(OR(E42=1,G42=1,I42=1,K42=1,M42=1,O42=1,Q42=1,S42=1,U42=1), 1, 0))</f>
        <v>0</v>
      </c>
      <c r="X42" s="3">
        <v>0</v>
      </c>
      <c r="Y42" s="3">
        <v>1</v>
      </c>
      <c r="Z42" s="3">
        <v>1</v>
      </c>
      <c r="AA42" s="3">
        <v>1</v>
      </c>
      <c r="AB42" s="3">
        <f>IF(AG42&lt;&gt;"", 1, 0)</f>
        <v>1</v>
      </c>
      <c r="AC42" s="3">
        <f>IF(AH42&lt;&gt;"", 1, 0)</f>
        <v>1</v>
      </c>
      <c r="AD42" s="3">
        <v>0</v>
      </c>
      <c r="AE42" s="7" t="s">
        <v>660</v>
      </c>
      <c r="AF42" s="2">
        <v>45157</v>
      </c>
      <c r="AG42" s="8" t="s">
        <v>1660</v>
      </c>
      <c r="AH42" s="8">
        <v>45176</v>
      </c>
      <c r="AJ42" s="3">
        <f>IF(OR(ISBLANK(AE42), ISBLANK(AG42)), "", AG42 - AE42)</f>
        <v>43</v>
      </c>
      <c r="AK42" s="9">
        <v>44837</v>
      </c>
      <c r="AL42" s="3">
        <f>IF(OR(ISBLANK(AG42), ISBLANK(AK42)), "", AK42 - AG42)</f>
        <v>-17</v>
      </c>
      <c r="AM42" s="2">
        <v>45103</v>
      </c>
      <c r="AN42" s="10">
        <f>IF(OR(ISBLANK(AM42), ISBLANK(AF42)), "", AF42 - AM42)</f>
        <v>54</v>
      </c>
      <c r="AO42" s="2">
        <v>44811</v>
      </c>
      <c r="AP42" s="2">
        <v>37397</v>
      </c>
      <c r="AQ42" s="3">
        <f>IF(OR(ISBLANK(AO42), ISBLANK(AP42)), "", DATEDIF(AP42, AO42, "Y"))</f>
        <v>20</v>
      </c>
      <c r="AR42" t="s">
        <v>0</v>
      </c>
      <c r="AS42">
        <f>IF(ISBLANK(AR42), "", IF(AR42="ישראל", 1, 2))</f>
        <v>1</v>
      </c>
      <c r="AT42" t="s">
        <v>0</v>
      </c>
      <c r="AU42" t="s">
        <v>0</v>
      </c>
      <c r="AW42" s="3">
        <v>1</v>
      </c>
      <c r="AX42" s="3">
        <v>1</v>
      </c>
      <c r="AY42" s="3">
        <v>12</v>
      </c>
      <c r="AZ42" s="3">
        <f>IF(ISBLANK(AY42), "", IF(AY42&lt;=8, 1, IF(AY42&lt;=12, 2, 3)))</f>
        <v>2</v>
      </c>
      <c r="BA42" s="3">
        <v>12</v>
      </c>
      <c r="BB42" s="3">
        <f>IF(ISBLANK(BA42), "", IF(BA42&lt;=8, 1, IF(BA42&lt;=12, 2, 3)))</f>
        <v>2</v>
      </c>
      <c r="BC42" t="s">
        <v>658</v>
      </c>
      <c r="BD42" t="s">
        <v>659</v>
      </c>
      <c r="BE42" s="3">
        <v>2</v>
      </c>
      <c r="BG42" s="3">
        <v>2</v>
      </c>
      <c r="BH42" s="2" t="s">
        <v>660</v>
      </c>
      <c r="BI42" s="3">
        <v>1</v>
      </c>
      <c r="BJ42" s="3">
        <v>1</v>
      </c>
      <c r="BK42" s="3">
        <v>1</v>
      </c>
      <c r="BL42" s="3">
        <v>1</v>
      </c>
      <c r="BM42" s="3">
        <v>1</v>
      </c>
      <c r="BN42" s="3">
        <v>1</v>
      </c>
      <c r="BO42" s="3">
        <v>1</v>
      </c>
      <c r="BP42" s="3">
        <v>1</v>
      </c>
      <c r="BQ42" s="3">
        <v>1</v>
      </c>
      <c r="BR42" s="3">
        <v>5</v>
      </c>
      <c r="BS42" s="3">
        <v>1</v>
      </c>
      <c r="BT42" s="3">
        <v>1</v>
      </c>
      <c r="BU42" s="3">
        <v>1</v>
      </c>
      <c r="BV42" s="3">
        <v>1</v>
      </c>
      <c r="BW42" s="3">
        <v>1</v>
      </c>
      <c r="BX42" s="3">
        <v>5</v>
      </c>
      <c r="BY42" s="3">
        <v>1</v>
      </c>
      <c r="BZ42" s="3">
        <v>1</v>
      </c>
      <c r="CA42" s="3">
        <v>1</v>
      </c>
      <c r="CB42" s="3">
        <v>1</v>
      </c>
      <c r="CC42" s="3">
        <v>1</v>
      </c>
      <c r="CD42" s="3">
        <v>5</v>
      </c>
      <c r="CE42" s="3">
        <v>1</v>
      </c>
      <c r="CF42" s="3">
        <v>1</v>
      </c>
      <c r="CG42" s="3">
        <v>1</v>
      </c>
      <c r="CH42" s="3">
        <v>1</v>
      </c>
      <c r="CI42" s="3">
        <v>1</v>
      </c>
      <c r="CJ42" s="3">
        <v>1</v>
      </c>
      <c r="CK42" s="3">
        <v>1</v>
      </c>
      <c r="CL42" s="3">
        <v>1</v>
      </c>
      <c r="CM42" s="3">
        <f>IF(SUM(BI42:BQ42,BS42:BW42,BY42:CC42,CE42:CJ42)=0, "", SUM(BI42:BQ42,BS42:BW42,BY42:CC42,CE42:CJ42))</f>
        <v>25</v>
      </c>
      <c r="CN42" s="3">
        <f>IF(SUM(CQ42, CR42, CS42, CT42, CU42)=0, "", IF(OR(CQ42&gt;=8, CR42&gt;=10, CS42&gt;=13, CT42&gt;=10, CU42&gt;=15), 1, 0))</f>
        <v>0</v>
      </c>
      <c r="CO42" s="3">
        <f>IF(SUM(BI42:BJ42,BL42,BM42,BN42,BO42,BU42,CA42,CH42,CJ42)=0, "", SUM(BI42:BJ42,BL42,BM42,BN42,BO42,BU42,CA42,CH42,CJ42))</f>
        <v>10</v>
      </c>
      <c r="CP42" s="3">
        <f>IF(SUM(BK42,BP42:BQ42,BS42:BT42,BV42:BW42,BY42:BZ42,CB42:CC42,CE42:CG42,CI42)=0, "", SUM(BK42,BP42:BQ42,BS42:BT42,BV42:BW42,BY42:BZ42,CB42:CC42,CE42:CG42,CI42))</f>
        <v>15</v>
      </c>
      <c r="CQ42" s="3">
        <f>IF(SUM(CB42:CC42,CE42:CF42,CI42)=0, "", SUM(CB42:CC42,CE42:CF42,CI42))</f>
        <v>5</v>
      </c>
      <c r="CR42" s="3">
        <f>IF(SUM(BQ42,BS42:BT42,BW42,BY42)=0, "", SUM(BQ42,BS42:BT42,BW42,BY42))</f>
        <v>5</v>
      </c>
      <c r="CS42" s="3">
        <f>IF(SUM(BK42,BP42,BV42,BZ42,CG42)=0, "", SUM(BK42,BP42,BV42,BZ42,CG42))</f>
        <v>5</v>
      </c>
      <c r="CT42" s="3">
        <f>IF(SUM(BI42:BJ42,BL42,BN42,CH42)=0, "", SUM(BI42:BJ42,BL42,BN42,CH42))</f>
        <v>5</v>
      </c>
      <c r="CU42" s="3">
        <f>IF(SUM(BM42,BO42,BU42,CA42,CJ42)=0, "", SUM(BM42,BO42,BU42,CA42,CJ42))</f>
        <v>5</v>
      </c>
      <c r="CV42" s="3">
        <f>IF(CQ42="", "", IF(CQ42&gt;=8, 1, 0))</f>
        <v>0</v>
      </c>
      <c r="CW42" s="3">
        <f>IF(CR42="", "", IF(CR42&gt;=10, 1, 0))</f>
        <v>0</v>
      </c>
      <c r="CX42" s="3">
        <f>IF(CS42="", "", IF(CS42&gt;=13, 1, 0))</f>
        <v>0</v>
      </c>
      <c r="CY42" s="3">
        <f>IF(CT42="", "", IF(CT42&gt;=10, 1, 0))</f>
        <v>0</v>
      </c>
      <c r="CZ42" s="3">
        <f>IF(CU42="", "", IF(CU42&gt;=15, 1, 0))</f>
        <v>0</v>
      </c>
      <c r="DA42" s="3">
        <f>IF(AND(BR42="", BX42="", CD42=""), "", IF(BR42=5,1,0) + IF(BX42=5,1,0) + IF(CD42=5,1,0))</f>
        <v>3</v>
      </c>
      <c r="DB42" s="2" t="s">
        <v>660</v>
      </c>
      <c r="DC42" s="5">
        <v>0</v>
      </c>
      <c r="DE42" s="5">
        <v>0</v>
      </c>
      <c r="DG42" s="5">
        <v>5</v>
      </c>
      <c r="DH42" s="6">
        <v>12</v>
      </c>
      <c r="DI42" s="5">
        <v>0</v>
      </c>
      <c r="DK42" s="5">
        <v>0</v>
      </c>
      <c r="DM42" s="5">
        <v>0</v>
      </c>
      <c r="DO42" s="3">
        <v>4</v>
      </c>
      <c r="DP42" s="6">
        <v>16</v>
      </c>
      <c r="DQ42" s="5">
        <v>0</v>
      </c>
      <c r="DS42" s="5">
        <v>0</v>
      </c>
      <c r="DU42" s="5">
        <v>0</v>
      </c>
      <c r="DW42" s="5">
        <v>0</v>
      </c>
      <c r="DY42" s="5">
        <v>0</v>
      </c>
      <c r="EA42" s="5">
        <v>0</v>
      </c>
      <c r="EC42" s="5">
        <v>0</v>
      </c>
      <c r="EE42" s="5">
        <v>3</v>
      </c>
      <c r="EF42" s="6">
        <v>17</v>
      </c>
      <c r="EG42" s="5">
        <v>0</v>
      </c>
      <c r="EI42" s="5">
        <v>0</v>
      </c>
      <c r="EK42" s="3">
        <v>2</v>
      </c>
      <c r="EL42" s="3">
        <v>1</v>
      </c>
      <c r="EM42" s="3">
        <v>1</v>
      </c>
      <c r="EN42" s="2" t="s">
        <v>660</v>
      </c>
      <c r="EO42" s="3">
        <v>0</v>
      </c>
      <c r="EP42" s="3">
        <v>0</v>
      </c>
      <c r="EQ42" s="3">
        <v>0</v>
      </c>
      <c r="ER42" s="3">
        <v>0</v>
      </c>
      <c r="ES42" s="3">
        <v>0</v>
      </c>
      <c r="ET42" s="3">
        <v>0</v>
      </c>
      <c r="EU42" s="3">
        <v>0</v>
      </c>
      <c r="EV42" s="3">
        <v>0</v>
      </c>
      <c r="EW42" s="3">
        <v>0</v>
      </c>
      <c r="EX42" s="3">
        <v>0</v>
      </c>
      <c r="EY42" s="3">
        <v>0</v>
      </c>
      <c r="EZ42" s="3">
        <v>1</v>
      </c>
      <c r="FA42" s="3">
        <v>0</v>
      </c>
      <c r="FB42" s="3">
        <v>0</v>
      </c>
      <c r="FC42" s="3">
        <v>0</v>
      </c>
      <c r="FD42" s="3">
        <v>0</v>
      </c>
      <c r="FE42" s="3">
        <v>2</v>
      </c>
      <c r="FF42" s="3">
        <v>2</v>
      </c>
      <c r="FG42" s="3">
        <v>0</v>
      </c>
      <c r="FH42" s="3">
        <v>0</v>
      </c>
      <c r="FI42" s="3">
        <v>5</v>
      </c>
      <c r="FJ42" s="3">
        <v>0</v>
      </c>
      <c r="FK42" s="3">
        <v>0</v>
      </c>
      <c r="FL42" s="2" t="s">
        <v>660</v>
      </c>
      <c r="FM42" s="3">
        <v>5</v>
      </c>
      <c r="FN42" s="3">
        <v>4</v>
      </c>
      <c r="FO42" s="3">
        <v>4</v>
      </c>
      <c r="FP42" s="3">
        <v>4</v>
      </c>
      <c r="FQ42" s="3">
        <v>4</v>
      </c>
      <c r="FR42" s="3">
        <v>4</v>
      </c>
      <c r="FS42" s="4">
        <f>IF(COUNTBLANK(FM42:FR42)&gt;0, "", AVERAGE(FM42:FR42))</f>
        <v>4.166666666666667</v>
      </c>
      <c r="FT42" s="2" t="s">
        <v>660</v>
      </c>
      <c r="FU42" s="3">
        <v>0</v>
      </c>
      <c r="FV42" s="3">
        <v>1</v>
      </c>
      <c r="FW42" s="3">
        <v>0</v>
      </c>
      <c r="FX42" s="3">
        <v>1</v>
      </c>
      <c r="FY42" s="3">
        <v>0</v>
      </c>
      <c r="FZ42" s="3">
        <v>0</v>
      </c>
      <c r="GA42" s="3">
        <v>0</v>
      </c>
      <c r="GB42" s="3">
        <v>0</v>
      </c>
      <c r="GC42" s="3">
        <v>0</v>
      </c>
      <c r="GD42" s="3">
        <v>0</v>
      </c>
      <c r="GE42" s="3">
        <f>IF(COUNTBLANK(FU42:GC42)&gt;0, "", SUM(FU42:GC42))</f>
        <v>2</v>
      </c>
      <c r="GF42" s="2" t="s">
        <v>660</v>
      </c>
      <c r="GG42" s="3">
        <v>0</v>
      </c>
      <c r="GH42" s="3">
        <v>0</v>
      </c>
      <c r="GI42" s="3">
        <v>1</v>
      </c>
      <c r="GJ42" s="3">
        <v>0</v>
      </c>
      <c r="GK42" s="3">
        <v>0</v>
      </c>
      <c r="GL42" s="3">
        <v>0</v>
      </c>
      <c r="GM42" s="3">
        <v>0</v>
      </c>
      <c r="GN42" s="3">
        <f>IF(COUNTBLANK(GG42:GM42)&gt;0, "", SUM(GG42:GM42))</f>
        <v>1</v>
      </c>
      <c r="GO42" s="2" t="s">
        <v>660</v>
      </c>
      <c r="GP42" s="3">
        <v>1</v>
      </c>
      <c r="GQ42" s="3">
        <v>5</v>
      </c>
      <c r="GR42" s="3">
        <v>5</v>
      </c>
      <c r="GS42" s="3">
        <v>5</v>
      </c>
      <c r="GT42" s="3">
        <v>5</v>
      </c>
      <c r="GU42" s="3">
        <v>4</v>
      </c>
      <c r="GV42" s="3">
        <v>5</v>
      </c>
      <c r="GW42" s="3">
        <v>5</v>
      </c>
      <c r="GX42" s="3">
        <v>5</v>
      </c>
      <c r="GY42" s="3">
        <v>5</v>
      </c>
      <c r="GZ42" s="3">
        <v>5</v>
      </c>
      <c r="HA42" s="3">
        <v>5</v>
      </c>
      <c r="HB42" s="3">
        <v>4</v>
      </c>
      <c r="HC42" s="3">
        <v>4</v>
      </c>
      <c r="HD42" s="3">
        <v>5</v>
      </c>
      <c r="HE42" s="3">
        <v>5</v>
      </c>
      <c r="HF42" s="3">
        <v>5</v>
      </c>
      <c r="HG42" s="3">
        <v>4</v>
      </c>
      <c r="HH42" s="3">
        <v>5</v>
      </c>
      <c r="HI42" s="3">
        <f>IF(COUNTBLANK(GQ42:HH42)&gt;0, "", SUM(GQ42:HH42))</f>
        <v>86</v>
      </c>
      <c r="HJ42" s="2" t="s">
        <v>660</v>
      </c>
      <c r="HK42" s="3">
        <v>3</v>
      </c>
      <c r="HL42" s="3">
        <v>3</v>
      </c>
      <c r="HM42" s="3">
        <v>0</v>
      </c>
      <c r="HN42" s="3">
        <v>3</v>
      </c>
      <c r="HO42" s="3">
        <v>3</v>
      </c>
      <c r="HP42" s="3">
        <v>3</v>
      </c>
      <c r="HQ42" s="3">
        <v>0</v>
      </c>
      <c r="HR42" s="3">
        <v>3</v>
      </c>
      <c r="HS42" s="3">
        <v>0</v>
      </c>
      <c r="HT42" s="3">
        <v>0</v>
      </c>
      <c r="HU42" s="3">
        <v>3</v>
      </c>
      <c r="HV42" s="3">
        <v>3</v>
      </c>
      <c r="HW42" s="3">
        <v>0</v>
      </c>
      <c r="HX42" s="3">
        <v>3</v>
      </c>
      <c r="HY42" s="3">
        <v>0</v>
      </c>
      <c r="HZ42" s="3">
        <v>3</v>
      </c>
      <c r="IA42" s="3">
        <v>3</v>
      </c>
      <c r="IB42" s="3">
        <v>3</v>
      </c>
      <c r="IC42" s="3">
        <v>0</v>
      </c>
      <c r="ID42" s="3">
        <v>0</v>
      </c>
      <c r="IE42" s="3">
        <v>1</v>
      </c>
      <c r="IF42" s="3">
        <v>0</v>
      </c>
      <c r="IG42" s="3">
        <v>1</v>
      </c>
      <c r="IH42" s="3">
        <v>3</v>
      </c>
      <c r="II42" s="3">
        <v>0</v>
      </c>
      <c r="IJ42" s="3">
        <f>IF(COUNTA(HK42:II42)=0, "", SUM(HK42,HL42,HN42,HO42,HP42,HU42,HV42,HX42,HZ42,IA42,IB42,IH42))</f>
        <v>36</v>
      </c>
      <c r="IK42" s="3">
        <f>IF(COUNTA(HK42:II42)=0, "", SUM(HM42,HQ42,HR42,HS42,HT42,HW42,HY42,IC42,ID42,IE42,IF42,IG42,II42))</f>
        <v>5</v>
      </c>
      <c r="IL42" s="3">
        <v>3</v>
      </c>
      <c r="IM42" s="3">
        <v>3</v>
      </c>
      <c r="IN42" s="3">
        <v>0</v>
      </c>
      <c r="IO42" s="3">
        <v>3</v>
      </c>
      <c r="IP42" s="3">
        <v>2</v>
      </c>
      <c r="IQ42" s="3">
        <v>3</v>
      </c>
      <c r="IR42" s="3">
        <v>0</v>
      </c>
      <c r="IS42" s="3">
        <v>3</v>
      </c>
      <c r="IT42" s="3">
        <v>0</v>
      </c>
      <c r="IU42" s="3">
        <v>0</v>
      </c>
      <c r="IV42" s="3">
        <v>3</v>
      </c>
      <c r="IW42" s="3">
        <v>3</v>
      </c>
      <c r="IX42" s="3">
        <v>0</v>
      </c>
      <c r="IY42" s="3">
        <v>2</v>
      </c>
      <c r="IZ42" s="3">
        <v>0</v>
      </c>
      <c r="JA42" s="3">
        <v>3</v>
      </c>
      <c r="JB42" s="3">
        <v>1</v>
      </c>
      <c r="JC42" s="3">
        <v>2</v>
      </c>
      <c r="JD42" s="3">
        <v>0</v>
      </c>
      <c r="JE42" s="3">
        <v>0</v>
      </c>
      <c r="JF42" s="3">
        <v>0</v>
      </c>
      <c r="JG42" s="3">
        <v>0</v>
      </c>
      <c r="JH42" s="3">
        <v>0</v>
      </c>
      <c r="JI42" s="3">
        <v>3</v>
      </c>
      <c r="JJ42" s="3">
        <v>0</v>
      </c>
      <c r="JK42" s="3">
        <f>IF(COUNTA(IL42:JJ42)=0, "", SUM(IL42,IM42,IO42,IP42,IQ42,IV42,IW42,IY42,JA42,JB42,JC42,JI42))</f>
        <v>31</v>
      </c>
      <c r="JL42" s="3">
        <f>IF(COUNTA(IL42:JJ42)=0, "", SUM(IN42,IR42,IS42,IT42,IU42,IX42,IZ42,JD42,JE42,JF42,JG42,JH42,JJ42))</f>
        <v>3</v>
      </c>
      <c r="JM42" s="2" t="s">
        <v>660</v>
      </c>
      <c r="JN42" s="3">
        <v>1</v>
      </c>
      <c r="JO42" s="3">
        <v>1</v>
      </c>
      <c r="JP42" s="3">
        <v>1</v>
      </c>
      <c r="JQ42" s="3">
        <v>2</v>
      </c>
      <c r="JR42" s="3">
        <v>1</v>
      </c>
      <c r="JS42" s="3">
        <v>1</v>
      </c>
      <c r="JT42" s="3">
        <v>1</v>
      </c>
      <c r="JU42" s="3">
        <v>2</v>
      </c>
      <c r="JV42" s="3">
        <v>1</v>
      </c>
      <c r="JW42" s="3">
        <v>2</v>
      </c>
      <c r="JX42" s="3">
        <v>2</v>
      </c>
      <c r="JY42" s="3">
        <v>2</v>
      </c>
      <c r="JZ42" s="3">
        <v>2</v>
      </c>
      <c r="KA42" s="3">
        <v>1</v>
      </c>
      <c r="KB42" s="3">
        <v>1</v>
      </c>
      <c r="KC42" s="3">
        <v>1</v>
      </c>
      <c r="KD42" s="3">
        <v>4</v>
      </c>
      <c r="KE42" s="3">
        <v>2</v>
      </c>
      <c r="KF42" s="3">
        <v>2</v>
      </c>
      <c r="KG42" s="3">
        <v>3</v>
      </c>
      <c r="KH42" s="3">
        <v>1</v>
      </c>
      <c r="KI42" s="3">
        <v>1</v>
      </c>
      <c r="KJ42" s="3">
        <v>1</v>
      </c>
      <c r="KK42" s="3">
        <v>1</v>
      </c>
      <c r="KL42" s="3">
        <v>1</v>
      </c>
      <c r="KM42" s="3">
        <v>2</v>
      </c>
      <c r="KN42" s="3">
        <v>1</v>
      </c>
      <c r="KO42" s="3">
        <v>1</v>
      </c>
      <c r="KP42" s="3">
        <v>2</v>
      </c>
      <c r="KQ42" s="3">
        <v>1</v>
      </c>
      <c r="KR42" s="3">
        <v>1</v>
      </c>
      <c r="KS42" s="3">
        <v>1</v>
      </c>
      <c r="KT42" s="3">
        <v>2</v>
      </c>
      <c r="KU42" s="3">
        <v>1</v>
      </c>
      <c r="KV42" s="3">
        <v>1</v>
      </c>
      <c r="KW42" s="3">
        <v>3</v>
      </c>
      <c r="KX42" s="5">
        <f>IF(COUNTA(JN42:KW42)=0, "", SUM(JN42:KW42))</f>
        <v>54</v>
      </c>
      <c r="KY42" s="5">
        <f>IF(COUNTA(JN42:KW42)=0, "", SUM(JX42,JY42,KH42,KJ42,KL42,KP42))</f>
        <v>9</v>
      </c>
      <c r="KZ42" s="5">
        <f>IF(COUNTA(JN42:KW42)=0, "", SUM(JZ42,KE42,KG42,KM42,KT42))</f>
        <v>11</v>
      </c>
      <c r="LA42" s="5">
        <f>IF(COUNTA(JN42:KW42)=0, "", SUM(JP42,KA42,KF42,KK42,KN42,KS42))</f>
        <v>7</v>
      </c>
      <c r="LB42" s="5">
        <f>IF(COUNTA(JN42:KW42)=0, "", SUM(JO42,JS42,JU42,JW42,KD42,KU42))</f>
        <v>11</v>
      </c>
      <c r="LC42" s="5">
        <f>IF(COUNTA(JN42:KW42)=0, "", SUM(KB42,KC42,KI42,KO42,KQ42,KR42,KV42,KW42))</f>
        <v>10</v>
      </c>
      <c r="LD42" s="5">
        <f>IF(COUNTA(JN42:KW42)=0, "", SUM(JN42,JQ42,JR42,JT42,JV42))</f>
        <v>6</v>
      </c>
      <c r="LE42" s="2">
        <v>44811</v>
      </c>
      <c r="LF42" s="3">
        <v>10</v>
      </c>
      <c r="LG42" s="3">
        <v>30</v>
      </c>
      <c r="LH42" s="3">
        <v>0</v>
      </c>
      <c r="LI42" s="3">
        <v>0</v>
      </c>
      <c r="LJ42" s="3">
        <v>0</v>
      </c>
      <c r="LK42" s="3">
        <v>0</v>
      </c>
      <c r="LL42" s="3">
        <v>0</v>
      </c>
      <c r="LM42" s="3">
        <v>0</v>
      </c>
      <c r="LN42" s="3">
        <v>0</v>
      </c>
      <c r="LO42" s="3">
        <v>0</v>
      </c>
      <c r="LP42" s="3">
        <v>0</v>
      </c>
      <c r="LQ42" s="3">
        <v>0</v>
      </c>
      <c r="LR42" s="3">
        <v>0</v>
      </c>
      <c r="LS42" s="3">
        <v>0</v>
      </c>
      <c r="LT42" s="3">
        <v>30</v>
      </c>
      <c r="LU42" s="3">
        <v>0</v>
      </c>
      <c r="LV42" s="3">
        <v>10</v>
      </c>
      <c r="LW42" s="3">
        <v>0</v>
      </c>
      <c r="LX42" s="3">
        <v>10</v>
      </c>
      <c r="LY42" s="3">
        <v>20</v>
      </c>
      <c r="LZ42" s="3">
        <v>20</v>
      </c>
      <c r="MA42" s="3">
        <v>0</v>
      </c>
      <c r="MB42" s="3">
        <v>20</v>
      </c>
      <c r="MC42" s="3">
        <v>10</v>
      </c>
      <c r="MD42" s="3">
        <v>0</v>
      </c>
      <c r="ME42" s="3">
        <v>10</v>
      </c>
      <c r="MF42" s="3">
        <v>0</v>
      </c>
      <c r="MG42" s="3">
        <v>0</v>
      </c>
      <c r="MH42" s="26">
        <f>IF(COUNTBLANK(LF42:MG42)&gt;0, "", AVERAGE(LF42:MG42))</f>
        <v>6.0714285714285712</v>
      </c>
      <c r="MI42" s="26">
        <f>IF(COUNTA(LF42:MG42)=0, "", AVERAGE(LG42,LS42,LT42,LU42,LV42,LW42,LY42,MA42,MB42))</f>
        <v>12.222222222222221</v>
      </c>
      <c r="MJ42" s="26">
        <f>IF(COUNTA(LF42:MG42)=0, "", AVERAGE(LH42,LI42,LJ42,LK42,LM42,LO42,MD42,ME42))</f>
        <v>1.25</v>
      </c>
      <c r="MK42" s="26">
        <f>IF(COUNTA(LF42:MG42)=0, "", AVERAGE(LL42,LP42,LQ42,LR42,MF42,MG42))</f>
        <v>0</v>
      </c>
      <c r="ML42" s="2" t="s">
        <v>660</v>
      </c>
      <c r="MM42" s="3">
        <v>2</v>
      </c>
      <c r="MN42" s="3">
        <v>1</v>
      </c>
      <c r="MO42" s="3">
        <v>1</v>
      </c>
      <c r="MP42" s="3">
        <v>1</v>
      </c>
      <c r="MQ42" s="3">
        <v>1</v>
      </c>
      <c r="MR42" s="3">
        <v>1</v>
      </c>
      <c r="MS42" s="3">
        <v>1</v>
      </c>
      <c r="MT42" s="3">
        <v>2</v>
      </c>
      <c r="MU42" s="3">
        <v>1</v>
      </c>
      <c r="MV42" s="3">
        <v>2</v>
      </c>
      <c r="MW42" s="3">
        <v>1</v>
      </c>
      <c r="MX42" s="3">
        <v>1</v>
      </c>
      <c r="MY42" s="3">
        <v>2</v>
      </c>
      <c r="MZ42" s="3">
        <v>2</v>
      </c>
      <c r="NA42" s="3">
        <v>2</v>
      </c>
      <c r="NB42" s="3">
        <v>1</v>
      </c>
      <c r="NC42" s="3">
        <v>2</v>
      </c>
      <c r="ND42" s="3">
        <v>1</v>
      </c>
      <c r="NE42" s="3">
        <v>1</v>
      </c>
      <c r="NF42" s="3">
        <v>1</v>
      </c>
      <c r="NG42" s="3">
        <f>IF(COUNTA(MM42:NF42)=0, "", SUM(MM42:NF42))</f>
        <v>27</v>
      </c>
      <c r="NH42" s="2" t="s">
        <v>660</v>
      </c>
      <c r="NI42" s="3">
        <v>4</v>
      </c>
      <c r="NJ42" s="3">
        <v>3</v>
      </c>
      <c r="NK42" s="3">
        <v>5</v>
      </c>
      <c r="NL42" s="3">
        <v>5</v>
      </c>
      <c r="NM42" s="3">
        <v>3</v>
      </c>
      <c r="NN42" s="3">
        <v>1</v>
      </c>
      <c r="NO42" s="3">
        <v>3</v>
      </c>
      <c r="NP42" s="3">
        <v>5</v>
      </c>
      <c r="NQ42" s="3">
        <v>5</v>
      </c>
      <c r="NR42" s="3">
        <v>2</v>
      </c>
      <c r="NS42" s="3">
        <v>5</v>
      </c>
      <c r="NT42" s="3">
        <v>5</v>
      </c>
      <c r="NU42" s="3">
        <v>5</v>
      </c>
      <c r="NV42" s="3">
        <v>5</v>
      </c>
      <c r="NW42" s="3">
        <v>5</v>
      </c>
      <c r="NX42" s="3">
        <v>1</v>
      </c>
      <c r="NY42" s="3">
        <v>3</v>
      </c>
      <c r="NZ42" s="3">
        <v>5</v>
      </c>
      <c r="OA42" s="3">
        <v>2</v>
      </c>
      <c r="OB42" s="3">
        <v>4</v>
      </c>
      <c r="OC42" s="3">
        <v>5</v>
      </c>
      <c r="OD42" s="3">
        <v>5</v>
      </c>
      <c r="OE42" s="3">
        <v>5</v>
      </c>
      <c r="OF42" s="3">
        <v>1</v>
      </c>
      <c r="OG42" s="3">
        <v>5</v>
      </c>
      <c r="OH42" s="3">
        <v>5</v>
      </c>
      <c r="OI42" s="3">
        <v>2</v>
      </c>
      <c r="OJ42" s="3">
        <v>5</v>
      </c>
      <c r="OK42" s="3">
        <f>IF(COUNTA(NI42:OJ42)=0, "", SUM(NK42,NP42,NS42,NW42,OC42,OG42,OJ42))</f>
        <v>35</v>
      </c>
      <c r="OL42" s="3">
        <f>IF(COUNTA(NI42:OJ42)=0, "", SUM(NJ42,NL42,NQ42,NV42,NZ42,OB42,OD42))</f>
        <v>32</v>
      </c>
      <c r="OM42" s="3">
        <f>IF(COUNTA(NI42:OJ42)=0, "", SUM(NN42,NR42,NU42,NY42,OA42,OF42,OI42))</f>
        <v>16</v>
      </c>
      <c r="ON42" s="3">
        <f>IF(COUNTA(NI42:OJ42)=0, "", SUM(NI42,NM42,NO42,NT42,NX42,OE42,OH42))</f>
        <v>26</v>
      </c>
      <c r="OO42" t="s">
        <v>157</v>
      </c>
      <c r="OP42">
        <v>1</v>
      </c>
      <c r="OQ42" s="2">
        <v>44905</v>
      </c>
      <c r="OR42" s="3">
        <v>10</v>
      </c>
      <c r="OS42" s="3">
        <v>10</v>
      </c>
      <c r="OT42" s="3">
        <v>0</v>
      </c>
      <c r="OU42" s="3">
        <v>0</v>
      </c>
      <c r="OV42" s="3">
        <v>10</v>
      </c>
      <c r="OW42" s="3">
        <v>0</v>
      </c>
      <c r="OX42" s="3">
        <v>0</v>
      </c>
      <c r="OY42" s="3">
        <v>0</v>
      </c>
      <c r="OZ42" s="3">
        <v>0</v>
      </c>
      <c r="PA42" s="3">
        <v>0</v>
      </c>
      <c r="PB42" s="3">
        <v>0</v>
      </c>
      <c r="PC42" s="3">
        <v>10</v>
      </c>
      <c r="PD42" s="3">
        <v>0</v>
      </c>
      <c r="PE42" s="3">
        <v>0</v>
      </c>
      <c r="PF42" s="3">
        <v>20</v>
      </c>
      <c r="PG42" s="3">
        <v>0</v>
      </c>
      <c r="PH42" s="3">
        <v>0</v>
      </c>
      <c r="PI42" s="3">
        <v>0</v>
      </c>
      <c r="PJ42" s="3">
        <v>0</v>
      </c>
      <c r="PK42" s="3">
        <v>10</v>
      </c>
      <c r="PL42" s="3">
        <v>10</v>
      </c>
      <c r="PM42" s="3">
        <v>0</v>
      </c>
      <c r="PN42" s="3">
        <v>0</v>
      </c>
      <c r="PO42" s="3">
        <v>20</v>
      </c>
      <c r="PP42" s="3">
        <v>20</v>
      </c>
      <c r="PQ42" s="3">
        <v>10</v>
      </c>
      <c r="PR42" s="3">
        <v>0</v>
      </c>
      <c r="PS42" s="3">
        <v>0</v>
      </c>
      <c r="PT42" s="26">
        <f>IF(COUNTBLANK(OR42:PS42)&gt;0, "", AVERAGE(OR42:PS42))</f>
        <v>4.6428571428571432</v>
      </c>
      <c r="PU42" s="26">
        <f>IF(COUNTA(OR42:PS42)=0, "", AVERAGE(OS42,PE42,PF42,PG42,PH42,PI42,PK42,PM42,PN42))</f>
        <v>4.4444444444444446</v>
      </c>
      <c r="PV42" s="26">
        <f>IF(COUNTA(OR42:PS42)=0, "", AVERAGE(OT42,OU42,OV42,OW42,OY42,PA42,PP42,PQ42))</f>
        <v>5</v>
      </c>
      <c r="PW42" s="26">
        <f>IF(COUNTA(OR42:PS42)=0, "", AVERAGE(OX42,PB42,PC42,PD42,PR42,PS42))</f>
        <v>1.6666666666666667</v>
      </c>
      <c r="PX42" s="2" t="s">
        <v>53</v>
      </c>
      <c r="PY42" s="3">
        <v>0</v>
      </c>
      <c r="PZ42" s="3">
        <v>0</v>
      </c>
      <c r="QA42" s="3">
        <v>1</v>
      </c>
      <c r="QB42" s="3">
        <v>2</v>
      </c>
      <c r="QC42" s="3">
        <v>1</v>
      </c>
      <c r="QD42" s="3">
        <v>0</v>
      </c>
      <c r="QE42" s="3">
        <v>1</v>
      </c>
      <c r="QF42" s="3">
        <v>0</v>
      </c>
      <c r="QG42" s="3">
        <v>0</v>
      </c>
      <c r="QH42" s="3">
        <v>1</v>
      </c>
      <c r="QI42" s="3">
        <f>IF(COUNTBLANK(PY42:QG42)&gt;0, "", SUM(PY42:QG42))</f>
        <v>5</v>
      </c>
      <c r="QJ42" s="2" t="s">
        <v>661</v>
      </c>
      <c r="QK42" s="3">
        <v>0</v>
      </c>
      <c r="QL42" s="3">
        <v>0</v>
      </c>
      <c r="QM42" s="3">
        <v>3</v>
      </c>
      <c r="QN42" s="3">
        <v>0</v>
      </c>
      <c r="QO42" s="3">
        <v>1</v>
      </c>
      <c r="QP42" s="3">
        <v>0</v>
      </c>
      <c r="QQ42" s="3">
        <v>0</v>
      </c>
      <c r="QR42" s="3">
        <v>0</v>
      </c>
      <c r="QS42" s="3">
        <v>0</v>
      </c>
      <c r="QT42" s="3">
        <v>0</v>
      </c>
      <c r="QU42" s="3">
        <f>IF(COUNTBLANK(QK42:QS42)&gt;0, "", SUM(QK42:QS42))</f>
        <v>4</v>
      </c>
      <c r="QV42" s="2" t="s">
        <v>551</v>
      </c>
      <c r="QW42" s="3">
        <v>0</v>
      </c>
      <c r="QX42" s="3">
        <v>0</v>
      </c>
      <c r="QY42" s="3">
        <v>1</v>
      </c>
      <c r="QZ42" s="3">
        <v>1</v>
      </c>
      <c r="RA42" s="3">
        <v>1</v>
      </c>
      <c r="RB42" s="3">
        <v>0</v>
      </c>
      <c r="RC42" s="3">
        <v>0</v>
      </c>
      <c r="RD42" s="3">
        <v>0</v>
      </c>
      <c r="RE42" s="3">
        <v>0</v>
      </c>
      <c r="RF42" s="3">
        <v>0</v>
      </c>
      <c r="RG42" s="3">
        <f>IF(COUNTBLANK(QW42:RE42)&gt;0, "", SUM(QW42:RE42))</f>
        <v>3</v>
      </c>
      <c r="RH42" s="2" t="s">
        <v>53</v>
      </c>
      <c r="RI42" s="3">
        <v>0</v>
      </c>
      <c r="RJ42" s="3">
        <v>0</v>
      </c>
      <c r="RK42" s="3">
        <v>0</v>
      </c>
      <c r="RL42" s="3">
        <v>0</v>
      </c>
      <c r="RM42" s="3">
        <v>0</v>
      </c>
      <c r="RN42" s="3">
        <v>0</v>
      </c>
      <c r="RO42" s="3">
        <v>0</v>
      </c>
      <c r="RP42" s="3">
        <f>IF(COUNTBLANK(RI42:RO42)&gt;0, "", SUM(RI42:RO42))</f>
        <v>0</v>
      </c>
      <c r="RQ42" s="2" t="s">
        <v>661</v>
      </c>
      <c r="RR42" s="3">
        <v>0</v>
      </c>
      <c r="RS42" s="3">
        <v>0</v>
      </c>
      <c r="RT42" s="3">
        <v>0</v>
      </c>
      <c r="RU42" s="3">
        <v>1</v>
      </c>
      <c r="RV42" s="3">
        <v>0</v>
      </c>
      <c r="RW42" s="3">
        <v>0</v>
      </c>
      <c r="RX42" s="3">
        <v>0</v>
      </c>
      <c r="RY42" s="3">
        <f>IF(COUNTBLANK(RR42:RX42)&gt;0, "", SUM(RR42:RX42))</f>
        <v>1</v>
      </c>
      <c r="RZ42" s="2" t="s">
        <v>551</v>
      </c>
      <c r="SA42" s="3">
        <v>0</v>
      </c>
      <c r="SB42" s="3">
        <v>0</v>
      </c>
      <c r="SC42" s="3">
        <v>0</v>
      </c>
      <c r="SD42" s="3">
        <v>0</v>
      </c>
      <c r="SE42" s="3">
        <v>0</v>
      </c>
      <c r="SF42" s="3">
        <v>0</v>
      </c>
      <c r="SG42" s="3">
        <v>0</v>
      </c>
      <c r="SH42" s="3">
        <f>IF(COUNTBLANK(SA42:SG42)&gt;0, "", SUM(SA42:SG42))</f>
        <v>0</v>
      </c>
      <c r="SI42" s="2" t="s">
        <v>53</v>
      </c>
      <c r="SJ42" s="3">
        <v>4</v>
      </c>
      <c r="SK42" s="3">
        <v>2</v>
      </c>
      <c r="SL42" s="3">
        <v>5</v>
      </c>
      <c r="SM42" s="3">
        <v>5</v>
      </c>
      <c r="SN42" s="3">
        <v>4</v>
      </c>
      <c r="SO42" s="3">
        <v>5</v>
      </c>
      <c r="SP42" s="5">
        <v>5</v>
      </c>
      <c r="SQ42" s="3">
        <v>1</v>
      </c>
      <c r="SR42" s="3">
        <v>5</v>
      </c>
      <c r="SS42" s="3">
        <v>4</v>
      </c>
      <c r="ST42" s="3">
        <v>5</v>
      </c>
      <c r="SU42" s="3">
        <v>5</v>
      </c>
      <c r="SV42" s="3">
        <v>4</v>
      </c>
      <c r="SW42" s="3">
        <v>5</v>
      </c>
      <c r="SX42" s="3">
        <v>5</v>
      </c>
      <c r="SY42" s="3">
        <v>5</v>
      </c>
      <c r="SZ42" s="3">
        <v>2</v>
      </c>
      <c r="TA42" s="3">
        <v>4</v>
      </c>
      <c r="TB42" s="3">
        <v>4</v>
      </c>
      <c r="TC42" s="3">
        <f>IF(COUNTBLANK(SJ42:TB42)&gt;0, "", SUM(SJ42:TB42))</f>
        <v>79</v>
      </c>
      <c r="TD42" s="3">
        <f>IF(COUNTBLANK(SJ42:TB42)&gt;0, "", SUM(SL42,SO42,SR42,SS42,ST42,SU42,SV42,SX42,SY42,TB42))</f>
        <v>47</v>
      </c>
      <c r="TE42" s="3">
        <f>IF(COUNTBLANK(SJ42:TB42)&gt;0, "", SUM(SJ42,SK42,SM42,SN42,SQ42,SW42,SZ42,TA42))</f>
        <v>27</v>
      </c>
      <c r="TF42" s="2" t="s">
        <v>661</v>
      </c>
      <c r="TG42" s="3">
        <v>5</v>
      </c>
      <c r="TH42" s="3">
        <v>3</v>
      </c>
      <c r="TI42" s="3">
        <v>5</v>
      </c>
      <c r="TJ42" s="3">
        <v>5</v>
      </c>
      <c r="TK42" s="3">
        <v>4</v>
      </c>
      <c r="TL42" s="3">
        <v>4</v>
      </c>
      <c r="TM42" s="3">
        <v>5</v>
      </c>
      <c r="TN42" s="3">
        <v>2</v>
      </c>
      <c r="TO42" s="3">
        <v>5</v>
      </c>
      <c r="TP42" s="3">
        <v>3</v>
      </c>
      <c r="TQ42" s="3">
        <v>5</v>
      </c>
      <c r="TR42" s="3">
        <v>5</v>
      </c>
      <c r="TS42" s="3">
        <v>5</v>
      </c>
      <c r="TT42" s="3">
        <v>4</v>
      </c>
      <c r="TU42" s="3">
        <v>5</v>
      </c>
      <c r="TV42" s="3">
        <v>5</v>
      </c>
      <c r="TW42" s="3">
        <v>4</v>
      </c>
      <c r="TX42" s="3">
        <v>5</v>
      </c>
      <c r="TY42" s="3">
        <v>5</v>
      </c>
      <c r="TZ42" s="3">
        <f>IF(COUNTBLANK(TG42:TY42)&gt;0, "", SUM(TG42:TY42))</f>
        <v>84</v>
      </c>
      <c r="UA42" s="3">
        <f>IF(COUNTBLANK(TG42:TY42)&gt;0, "", SUM(TI42,TL42,TO42,TP42,TQ42,TR42,TS42,TU42,TV42,TY42))</f>
        <v>47</v>
      </c>
      <c r="UB42" s="3">
        <f>IF(COUNTBLANK(TG42:TY42)&gt;0, "", SUM(TG42,TH42,TJ42,TK42,TN42,TT42,TW42,TX42))</f>
        <v>32</v>
      </c>
      <c r="UC42" s="2" t="s">
        <v>551</v>
      </c>
      <c r="UD42" s="3">
        <v>5</v>
      </c>
      <c r="UE42" s="3">
        <v>5</v>
      </c>
      <c r="UF42" s="3">
        <v>5</v>
      </c>
      <c r="UG42" s="3">
        <v>5</v>
      </c>
      <c r="UH42" s="3">
        <v>5</v>
      </c>
      <c r="UI42" s="3">
        <v>4</v>
      </c>
      <c r="UJ42" s="3">
        <v>5</v>
      </c>
      <c r="UK42" s="3">
        <v>2</v>
      </c>
      <c r="UL42" s="3">
        <v>5</v>
      </c>
      <c r="UM42" s="3">
        <v>4</v>
      </c>
      <c r="UN42" s="3">
        <v>5</v>
      </c>
      <c r="UO42" s="3">
        <v>5</v>
      </c>
      <c r="UP42" s="3">
        <v>5</v>
      </c>
      <c r="UQ42" s="3">
        <v>4</v>
      </c>
      <c r="UR42" s="3">
        <v>5</v>
      </c>
      <c r="US42" s="3">
        <v>5</v>
      </c>
      <c r="UT42" s="3">
        <v>2</v>
      </c>
      <c r="UU42" s="3">
        <v>5</v>
      </c>
      <c r="UV42" s="3">
        <v>5</v>
      </c>
      <c r="UW42" s="3">
        <f>IF(COUNTBLANK(UD42:UV42)&gt;0, "", SUM(UD42:UV42))</f>
        <v>86</v>
      </c>
      <c r="UX42" s="3">
        <f>IF(COUNTBLANK(UD42:UV42)&gt;0, "", SUM(UF42,UI42,UL42,UM42,UN42,UO42,UP42,UR42,US42,UV42))</f>
        <v>48</v>
      </c>
      <c r="UY42" s="3">
        <f>IF(COUNTBLANK(UD42:UV42)&gt;0, "", SUM(UD42,UE42,UG42,UH42,UK42,UQ42,UT42,UU42))</f>
        <v>33</v>
      </c>
      <c r="UZ42" s="2">
        <v>45157</v>
      </c>
      <c r="VA42" s="2">
        <v>45103</v>
      </c>
      <c r="VB42" s="3">
        <v>2</v>
      </c>
      <c r="VC42" s="3">
        <v>1</v>
      </c>
      <c r="VE42" s="3">
        <v>38</v>
      </c>
      <c r="VF42" s="3">
        <v>3200</v>
      </c>
      <c r="VG42" s="3">
        <v>1</v>
      </c>
      <c r="VH42" s="3">
        <v>1</v>
      </c>
      <c r="VK42" s="3">
        <v>1</v>
      </c>
      <c r="VN42" s="2" t="s">
        <v>662</v>
      </c>
      <c r="VO42" s="3">
        <v>0</v>
      </c>
      <c r="VP42" s="3">
        <v>0</v>
      </c>
      <c r="VQ42" s="3">
        <v>0</v>
      </c>
      <c r="VR42" s="3">
        <v>0</v>
      </c>
      <c r="VS42" s="3">
        <v>0</v>
      </c>
      <c r="VT42" s="3">
        <v>0</v>
      </c>
      <c r="VU42" s="3">
        <v>0</v>
      </c>
      <c r="VV42" s="3">
        <v>0</v>
      </c>
      <c r="VW42" s="3">
        <v>0</v>
      </c>
      <c r="VX42" s="3">
        <v>0</v>
      </c>
      <c r="VY42" s="3">
        <v>0</v>
      </c>
      <c r="VZ42" s="3">
        <v>0</v>
      </c>
      <c r="WA42" s="3">
        <v>0</v>
      </c>
      <c r="WB42" s="3">
        <v>0</v>
      </c>
      <c r="WC42" s="3">
        <v>2</v>
      </c>
      <c r="WD42" s="3">
        <v>1</v>
      </c>
      <c r="WE42" s="3">
        <v>1</v>
      </c>
      <c r="WF42" s="3">
        <v>0</v>
      </c>
      <c r="WG42" s="3">
        <v>0</v>
      </c>
      <c r="WH42" s="3">
        <v>0</v>
      </c>
      <c r="WI42" s="3">
        <v>3</v>
      </c>
      <c r="WJ42" s="3">
        <v>0</v>
      </c>
      <c r="WK42" s="3">
        <v>0</v>
      </c>
      <c r="WL42" s="3">
        <v>0</v>
      </c>
      <c r="WM42" s="3">
        <v>1</v>
      </c>
      <c r="WN42" s="3">
        <v>0</v>
      </c>
      <c r="WO42" s="3">
        <v>0</v>
      </c>
      <c r="WP42" s="3">
        <v>0</v>
      </c>
      <c r="WQ42" s="3">
        <v>0</v>
      </c>
      <c r="WR42" s="3">
        <f>IF(COUNTBLANK(VO42:WQ42)&gt;0, "", SUM(VQ42:WJ42))</f>
        <v>7</v>
      </c>
      <c r="WS42" s="3">
        <f>IF(COUNTBLANK(VO42:WQ42)&gt;0, "", SUM(VQ42:VZ42))</f>
        <v>0</v>
      </c>
      <c r="WT42" s="3">
        <f>IF(COUNTBLANK(VO42:WQ42)&gt;0, "", SUM(WA42:WL42))</f>
        <v>7</v>
      </c>
      <c r="WU42" s="3">
        <f>IF(COUNTBLANK(VO42:WQ42)&gt;0, "", SUM(WK42:WL42))</f>
        <v>0</v>
      </c>
      <c r="WV42" s="3">
        <f>IF(COUNTA(VO42:WQ42)=0, "", IF(AND(OR(VO42=1, VP42=1), OR(VQ42&gt;=1, VR42&gt;=1, VS42&gt;=1, VT42&gt;=1, VU42&gt;=1), OR(VV42&gt;=1, VW42&gt;=1), COUNTIF(VX42:WD42, "&gt;=1")&gt;=2, COUNTIF(WE42:WJ42, "&gt;=1")&gt;=2, OR(WN42=1, WN42=2), OR(WO42&gt;=1, WP42&gt;=1), WQ42&lt;1), 1, 0))</f>
        <v>0</v>
      </c>
      <c r="WW42" s="3">
        <f>IF(COUNTBLANK(VO42:WQ42)&gt;0, "", SUM(VQ42:VU42))</f>
        <v>0</v>
      </c>
      <c r="WX42" s="3">
        <f>IF(COUNTBLANK(VO42:WQ42)&gt;0, "", SUM(VV42:VW42))</f>
        <v>0</v>
      </c>
      <c r="WY42" s="3">
        <f>IF(COUNTBLANK(VO42:WQ42)&gt;0, "", SUM(VX42:WD42))</f>
        <v>3</v>
      </c>
      <c r="WZ42" s="3">
        <f>IF(COUNTBLANK(VO42:WQ42)&gt;0, "", SUM(WE42:WJ42))</f>
        <v>4</v>
      </c>
      <c r="XA42" s="2" t="s">
        <v>662</v>
      </c>
      <c r="XB42" s="3">
        <v>1</v>
      </c>
      <c r="XC42" s="3">
        <v>1</v>
      </c>
      <c r="XD42" s="3">
        <v>0</v>
      </c>
      <c r="XE42" s="3">
        <v>0</v>
      </c>
      <c r="XF42" s="3">
        <v>0</v>
      </c>
      <c r="XG42" s="3">
        <v>0</v>
      </c>
      <c r="XH42" s="3">
        <v>2</v>
      </c>
      <c r="XI42" s="3">
        <v>0</v>
      </c>
      <c r="XJ42" s="3">
        <v>0</v>
      </c>
      <c r="XK42" s="3">
        <v>1</v>
      </c>
      <c r="XL42" s="3">
        <f>IF(COUNTBLANK(XB42:XJ42)&gt;0, "", SUM(XB42:XJ42))</f>
        <v>4</v>
      </c>
      <c r="XM42" s="2" t="s">
        <v>662</v>
      </c>
      <c r="XN42" s="3">
        <v>1</v>
      </c>
      <c r="XO42" s="3">
        <v>0</v>
      </c>
      <c r="XP42" s="3">
        <v>0</v>
      </c>
      <c r="XQ42" s="3">
        <v>0</v>
      </c>
      <c r="XR42" s="3">
        <v>0</v>
      </c>
      <c r="XS42" s="3">
        <v>0</v>
      </c>
      <c r="XT42" s="3">
        <v>0</v>
      </c>
      <c r="XU42" s="3">
        <f>IF(COUNTBLANK(XN42:XT42)&gt;0, "", SUM(XN42:XT42))</f>
        <v>1</v>
      </c>
      <c r="XV42" s="2" t="s">
        <v>662</v>
      </c>
      <c r="XW42" s="3">
        <v>5</v>
      </c>
      <c r="XX42" s="3">
        <v>5</v>
      </c>
      <c r="XY42" s="3">
        <v>5</v>
      </c>
      <c r="XZ42" s="5">
        <v>5</v>
      </c>
      <c r="YA42" s="5">
        <v>5</v>
      </c>
      <c r="YB42" s="5">
        <v>5</v>
      </c>
      <c r="YC42" s="5">
        <v>5</v>
      </c>
      <c r="YD42" s="5">
        <v>5</v>
      </c>
      <c r="YE42" s="5">
        <v>4</v>
      </c>
      <c r="YF42" s="5">
        <v>5</v>
      </c>
      <c r="YG42" s="5">
        <v>5</v>
      </c>
      <c r="YH42" s="5">
        <v>5</v>
      </c>
      <c r="YI42" s="5">
        <v>5</v>
      </c>
      <c r="YJ42" s="5">
        <v>5</v>
      </c>
      <c r="YK42" s="5">
        <v>5</v>
      </c>
      <c r="YL42" s="5">
        <v>5</v>
      </c>
      <c r="YM42" s="5">
        <v>5</v>
      </c>
      <c r="YN42" s="5">
        <v>5</v>
      </c>
      <c r="YO42" s="5">
        <v>5</v>
      </c>
      <c r="YP42" s="5">
        <f>IF(COUNTBLANK(XW42:YO42)&gt;0, "", SUM(XW42:YO42))</f>
        <v>94</v>
      </c>
      <c r="YQ42" s="5">
        <f>IF(COUNTBLANK(XW42:YO42)&gt;0, "", SUM(XY42,XZ42,YA42,YB42,YC42,YF42,YJ42,YN42,YO42))</f>
        <v>45</v>
      </c>
      <c r="YR42" s="5">
        <f>IF(COUNTBLANK(XW42:YO42)&gt;0, "", SUM(XW42,XX42,YK42,YL42,YM42))</f>
        <v>25</v>
      </c>
      <c r="YS42" s="5">
        <f>IF(COUNTBLANK(XW42:YO42)&gt;0, "", SUM(YD42,YE42,YG42,YH42,YI42))</f>
        <v>24</v>
      </c>
      <c r="YT42" s="2">
        <v>45157</v>
      </c>
      <c r="YU42" s="3">
        <v>30</v>
      </c>
      <c r="YV42" s="3">
        <v>10</v>
      </c>
      <c r="YW42" s="3">
        <v>0</v>
      </c>
      <c r="YX42" s="3">
        <v>0</v>
      </c>
      <c r="YY42" s="3">
        <v>0</v>
      </c>
      <c r="YZ42" s="3">
        <v>0</v>
      </c>
      <c r="ZA42" s="3">
        <v>0</v>
      </c>
      <c r="ZB42" s="3">
        <v>0</v>
      </c>
      <c r="ZC42" s="3">
        <v>0</v>
      </c>
      <c r="ZD42" s="3">
        <v>0</v>
      </c>
      <c r="ZE42" s="3">
        <v>0</v>
      </c>
      <c r="ZF42" s="3">
        <v>0</v>
      </c>
      <c r="ZG42" s="3">
        <v>0</v>
      </c>
      <c r="ZH42" s="3">
        <v>0</v>
      </c>
      <c r="ZI42" s="3">
        <v>10</v>
      </c>
      <c r="ZJ42" s="3">
        <v>0</v>
      </c>
      <c r="ZK42" s="3">
        <v>0</v>
      </c>
      <c r="ZL42" s="3">
        <v>0</v>
      </c>
      <c r="ZM42" s="3">
        <v>0</v>
      </c>
      <c r="ZN42" s="3">
        <v>0</v>
      </c>
      <c r="ZO42" s="3">
        <v>0</v>
      </c>
      <c r="ZP42" s="3">
        <v>0</v>
      </c>
      <c r="ZQ42" s="3">
        <v>0</v>
      </c>
      <c r="ZR42" s="3">
        <v>10</v>
      </c>
      <c r="ZS42" s="3">
        <v>0</v>
      </c>
      <c r="ZT42" s="3">
        <v>0</v>
      </c>
      <c r="ZU42" s="3">
        <v>0</v>
      </c>
      <c r="ZV42" s="3">
        <v>10</v>
      </c>
      <c r="ZW42" s="26">
        <f>IF(COUNTBLANK(YU42:ZV42)&gt;0, "", AVERAGE(YU42:ZV42))</f>
        <v>2.5</v>
      </c>
      <c r="ZX42" s="26">
        <f>IF(COUNTA(YU42:ZV42)=0, "", AVERAGE(YV42,ZH42,ZI42,ZJ42,ZK42,ZL42,ZN42,ZP42,ZQ42))</f>
        <v>2.2222222222222223</v>
      </c>
      <c r="ZY42" s="26">
        <f>IF(COUNTA(YU42:ZV42)=0, "", AVERAGE(YW42,YX42,YY42,YZ42,ZB42,ZD42,ZS42,ZT42))</f>
        <v>0</v>
      </c>
      <c r="ZZ42" s="26">
        <f>IF(COUNTA(YU42:ZV42)=0, "", AVERAGE(ZA42,ZE42,ZF42,ZG42,ZU42,ZV42))</f>
        <v>1.6666666666666667</v>
      </c>
      <c r="AAA42" s="2" t="s">
        <v>662</v>
      </c>
      <c r="AAB42" s="3">
        <v>1</v>
      </c>
      <c r="AAC42" s="3">
        <v>1</v>
      </c>
      <c r="AAD42" s="3">
        <v>1</v>
      </c>
      <c r="AAE42" s="3">
        <v>1</v>
      </c>
      <c r="AAF42" s="3">
        <v>1</v>
      </c>
      <c r="AAG42" s="3">
        <v>1</v>
      </c>
      <c r="AAH42" s="3">
        <v>1</v>
      </c>
      <c r="AAI42" s="3">
        <v>1</v>
      </c>
      <c r="AAJ42" s="3">
        <v>1</v>
      </c>
      <c r="AAK42" s="3">
        <v>5</v>
      </c>
      <c r="AAL42" s="3">
        <v>1</v>
      </c>
      <c r="AAM42" s="3">
        <v>1</v>
      </c>
      <c r="AAN42" s="3">
        <v>1</v>
      </c>
      <c r="AAO42" s="3">
        <v>1</v>
      </c>
      <c r="AAP42" s="3">
        <v>1</v>
      </c>
      <c r="AAQ42" s="3">
        <v>5</v>
      </c>
      <c r="AAR42" s="3">
        <v>1</v>
      </c>
      <c r="AAS42" s="3">
        <v>1</v>
      </c>
      <c r="AAT42" s="3">
        <v>1</v>
      </c>
      <c r="AAU42" s="3">
        <v>1</v>
      </c>
      <c r="AAV42" s="3">
        <v>1</v>
      </c>
      <c r="AAW42" s="3">
        <v>5</v>
      </c>
      <c r="AAX42" s="3">
        <v>1</v>
      </c>
      <c r="AAY42" s="3">
        <v>1</v>
      </c>
      <c r="AAZ42" s="3">
        <v>1</v>
      </c>
      <c r="ABA42" s="3">
        <v>1</v>
      </c>
      <c r="ABB42" s="3">
        <v>1</v>
      </c>
      <c r="ABC42" s="3">
        <v>1</v>
      </c>
      <c r="ABD42" s="3">
        <v>1</v>
      </c>
      <c r="ABE42" s="3">
        <v>1</v>
      </c>
      <c r="ABF42" s="3">
        <f>IF(SUM(AAB42:AAJ42,AAL42:AAP42,AAR42:AAV42,AAX42:ABC42)=0, "", SUM(AAB42:AAJ42,AAL42:AAP42,AAR42:AAV42,AAX42:ABC42))</f>
        <v>25</v>
      </c>
      <c r="ABG42" s="3">
        <f>IF(SUM(ABJ42, ABK42, ABL42, ABM42, ABN42)=0, "", IF(OR(ABJ42&gt;=8, ABK42&gt;=10, ABL42&gt;=13, ABM42&gt;=10, ABN42&gt;=15), 1, 0))</f>
        <v>0</v>
      </c>
      <c r="ABH42" s="3">
        <f>IF(SUM(AAB42:AAC42,AAE42,AAF42,AAG42,AAH42,AAN42,AAT42,ABA42,ABC42)=0, "", SUM(AAB42:AAC42,AAE42,AAF42,AAG42,AAH42,AAN42,AAT42,ABA42,ABC42))</f>
        <v>10</v>
      </c>
      <c r="ABI42" s="3">
        <f>IF(SUM(AAD42,AAI42:AAJ42,AAL42:AAM42,AAO42:AAP42,AAR42:AAS42,AAU42:AAV42,AAX42:AAZ42,ABB42)=0, "", SUM(AAD42,AAI42:AAJ42,AAL42:AAM42,AAO42:AAP42,AAR42:AAS42,AAU42:AAV42,AAX42:AAZ42,ABB42))</f>
        <v>15</v>
      </c>
      <c r="ABJ42" s="3">
        <f>IF(SUM(AAU42:AAV42,AAX42:AAY42,ABB42)=0, "", SUM(AAU42:AAV42,AAX42:AAY42,ABB42))</f>
        <v>5</v>
      </c>
      <c r="ABK42" s="3">
        <f>IF(SUM(AAJ42,AAL42:AAM42,AAP42,AAR42)=0, "", SUM(AAJ42,AAL42:AAM42,AAP42,AAR42))</f>
        <v>5</v>
      </c>
      <c r="ABL42" s="3">
        <f>IF(SUM(AAD42,AAI42,AAO42,AAS42,AAZ42)=0, "", SUM(AAD42,AAI42,AAO42,AAS42,AAZ42))</f>
        <v>5</v>
      </c>
      <c r="ABM42" s="3">
        <f>IF(SUM(AAB42:AAC42,AAE42,AAG42,ABA42)=0, "", SUM(AAB42:AAC42,AAE42,AAG42,ABA42))</f>
        <v>5</v>
      </c>
      <c r="ABN42" s="3">
        <f>IF(SUM(AAF42,AAH42,AAN42,AAT42,ABC42)=0, "", SUM(AAF42,AAH42,AAN42,AAT42,ABC42))</f>
        <v>5</v>
      </c>
      <c r="ABO42" s="3">
        <f>IF(ABJ42="", "", IF(ABJ42&gt;=8, 1, 0))</f>
        <v>0</v>
      </c>
      <c r="ABP42" s="3">
        <f>IF(ABK42="", "", IF(ABK42&gt;=10, 1, 0))</f>
        <v>0</v>
      </c>
      <c r="ABQ42" s="3">
        <f>IF(ABL42="", "", IF(ABL42&gt;=13, 1, 0))</f>
        <v>0</v>
      </c>
      <c r="ABR42" s="3">
        <f>IF(ABM42="", "", IF(ABM42&gt;=10, 1, 0))</f>
        <v>0</v>
      </c>
      <c r="ABS42" s="3">
        <f>IF(ABN42="", "", IF(ABN42&gt;=15, 1, 0))</f>
        <v>0</v>
      </c>
      <c r="ABT42" s="3">
        <f>IF(AND(AAK42="", AAQ42="", AAW42=""), "", IF(AAK42=5,1,0) + IF(AAQ42=5,1,0) + IF(AAW42=5,1,0))</f>
        <v>3</v>
      </c>
      <c r="ABU42" s="2" t="s">
        <v>662</v>
      </c>
      <c r="ABV42" s="3">
        <v>2</v>
      </c>
      <c r="ABW42" s="3">
        <v>1</v>
      </c>
      <c r="ABX42" s="3">
        <v>2</v>
      </c>
      <c r="ABY42" s="3">
        <v>2</v>
      </c>
      <c r="ABZ42" s="3">
        <v>2</v>
      </c>
      <c r="ACA42" s="3">
        <v>1</v>
      </c>
      <c r="ACB42" s="3">
        <v>2</v>
      </c>
      <c r="ACC42" s="3">
        <v>1</v>
      </c>
      <c r="ACD42" s="3">
        <v>2</v>
      </c>
      <c r="ACE42" s="3">
        <v>2</v>
      </c>
      <c r="ACF42" s="3">
        <v>1</v>
      </c>
      <c r="ACG42" s="3">
        <v>1</v>
      </c>
      <c r="ACH42" s="3">
        <v>4</v>
      </c>
      <c r="ACI42" s="3">
        <v>1</v>
      </c>
      <c r="ACJ42" s="3">
        <v>2</v>
      </c>
      <c r="ACK42" s="3">
        <v>1</v>
      </c>
      <c r="ACL42" s="3">
        <v>2</v>
      </c>
      <c r="ACM42" s="3">
        <v>5</v>
      </c>
      <c r="ACN42" s="3">
        <v>1</v>
      </c>
      <c r="ACO42" s="3">
        <v>3</v>
      </c>
      <c r="ACP42" s="3">
        <v>1</v>
      </c>
      <c r="ACQ42" s="3">
        <v>2</v>
      </c>
      <c r="ACR42" s="3">
        <v>1</v>
      </c>
      <c r="ACS42" s="3">
        <v>1</v>
      </c>
      <c r="ACT42" s="3">
        <v>1</v>
      </c>
      <c r="ACU42" s="3">
        <v>5</v>
      </c>
      <c r="ACV42" s="3">
        <v>1</v>
      </c>
      <c r="ACW42" s="3">
        <v>1</v>
      </c>
      <c r="ACX42" s="3">
        <v>1</v>
      </c>
      <c r="ACY42" s="3">
        <v>1</v>
      </c>
      <c r="ACZ42" s="3">
        <v>3</v>
      </c>
      <c r="ADA42" s="3">
        <v>1</v>
      </c>
      <c r="ADB42" s="3">
        <v>3</v>
      </c>
      <c r="ADC42" s="3">
        <v>1</v>
      </c>
      <c r="ADD42" s="3">
        <v>5</v>
      </c>
      <c r="ADE42" s="3">
        <v>5</v>
      </c>
      <c r="ADF42" s="5">
        <f>IF(COUNTA(ABV42:ADE42)=0, "", SUM(ABV42:ADE42))</f>
        <v>71</v>
      </c>
      <c r="ADG42" s="5">
        <f>IF(COUNTA(ABV42:ADE42)=0, "", SUM(ACF42,ACG42,ACP42,ACR42,ACT42,ACX42))</f>
        <v>6</v>
      </c>
      <c r="ADH42" s="5">
        <f>IF(COUNTA(ABV42:ADE42)=0, "", SUM(ACH42,ACM42,ACO42,ACU42,ADB42))</f>
        <v>20</v>
      </c>
      <c r="ADI42" s="5">
        <f>IF(COUNTA(ABV42:ADE42)=0, "", SUM(ABX42,ACI42,ACN42,ACS42,ACV42,ADA42))</f>
        <v>7</v>
      </c>
      <c r="ADJ42" s="5">
        <f>IF(COUNTA(ABV42:ADE42)=0, "", SUM(ABW42,ACA42,ACC42,ACE42,ACL42,ADC42))</f>
        <v>8</v>
      </c>
      <c r="ADK42" s="5">
        <f>IF(COUNTA(ABV42:ADE42)=0, "", SUM(ACJ42,ACK42,ACQ42,ACW42,ACY42,ACZ42,ADD42,ADE42))</f>
        <v>20</v>
      </c>
      <c r="ADL42" s="5">
        <f>IF(COUNTA(ABV42:ADE42)=0, "", SUM(ABV42,ABY42,ABZ42,ACB42,ACD42))</f>
        <v>10</v>
      </c>
      <c r="ADM42" s="2" t="s">
        <v>662</v>
      </c>
      <c r="ADN42" s="3">
        <v>2</v>
      </c>
      <c r="ADO42" s="3">
        <v>1</v>
      </c>
      <c r="ADP42" s="3">
        <v>1</v>
      </c>
      <c r="ADQ42" s="3">
        <v>1</v>
      </c>
      <c r="ADR42" s="3">
        <v>1</v>
      </c>
      <c r="ADS42" s="3">
        <v>1</v>
      </c>
      <c r="ADT42" s="3">
        <v>1</v>
      </c>
      <c r="ADU42" s="3">
        <v>1</v>
      </c>
      <c r="ADV42" s="3">
        <v>1</v>
      </c>
      <c r="ADW42" s="3">
        <v>1</v>
      </c>
      <c r="ADX42" s="3">
        <v>1</v>
      </c>
      <c r="ADY42" s="3">
        <v>1</v>
      </c>
      <c r="ADZ42" s="3">
        <v>1</v>
      </c>
      <c r="AEA42" s="3">
        <v>1</v>
      </c>
      <c r="AEB42" s="3">
        <v>1</v>
      </c>
      <c r="AEC42" s="3">
        <v>1</v>
      </c>
      <c r="AED42" s="3">
        <v>1</v>
      </c>
      <c r="AEE42" s="3">
        <v>1</v>
      </c>
      <c r="AEF42" s="3">
        <v>2</v>
      </c>
      <c r="AEG42" s="3">
        <v>1</v>
      </c>
      <c r="AEH42" s="3">
        <f>IF(COUNTA(ADN42:AEG42)=0, "", SUM(ADN42:AEG42))</f>
        <v>22</v>
      </c>
      <c r="AEI42" s="8">
        <v>45176</v>
      </c>
      <c r="AEJ42" s="2">
        <v>45103</v>
      </c>
      <c r="AEK42" s="2" t="s">
        <v>10</v>
      </c>
      <c r="AEL42" s="2">
        <v>45158</v>
      </c>
      <c r="AEM42" s="2" t="s">
        <v>10</v>
      </c>
      <c r="AEN42" s="3">
        <v>6</v>
      </c>
      <c r="AEO42" s="2" t="s">
        <v>4</v>
      </c>
      <c r="AFW42" s="3" t="str">
        <f>IF(COUNTA(AER42:AFU42)=0, "", SUM(AER42:AFU42))</f>
        <v/>
      </c>
      <c r="AGI42"/>
      <c r="AHC42"/>
      <c r="AHT42" s="3" t="str">
        <f>IF(COUNTBLANK(AHJ42:AHS42)&gt;0, "", SUM(AHJ42:AHS42))</f>
        <v/>
      </c>
      <c r="AHU42" s="3" t="str">
        <f>IF(COUNTBLANK(AHJ42:AHS42)&gt;0, "", SUM(AHN42,AHS42))</f>
        <v/>
      </c>
      <c r="AHV42" s="3" t="str">
        <f>IF(COUNTBLANK(AHJ42:AHS42)&gt;0, "", SUM(AHL42,AHO42))</f>
        <v/>
      </c>
      <c r="AHW42" s="3" t="str">
        <f>IF(COUNTBLANK(AHJ42:AHS42)&gt;0, "", SUM(AHP42,AHR42))</f>
        <v/>
      </c>
      <c r="AHX42" s="3" t="str">
        <f>IF(COUNTBLANK(AHJ42:AHS42)&gt;0, "", SUM(AHM42,AHQ42))</f>
        <v/>
      </c>
      <c r="AHY42" s="3" t="str">
        <f>IF(COUNTBLANK(AHJ42:AHS42)&gt;0, "", SUM(AHJ42:AHK42))</f>
        <v/>
      </c>
      <c r="AIU42" s="3" t="s">
        <v>1625</v>
      </c>
      <c r="AIV42" s="3" t="s">
        <v>1625</v>
      </c>
      <c r="AIW42" s="3" t="s">
        <v>1625</v>
      </c>
      <c r="AJI42" s="3" t="str">
        <f>IF(COUNTBLANK(AIY42:AJG42)&gt;0, "", SUM(AIY42:AJG42))</f>
        <v/>
      </c>
      <c r="AJR42" s="3" t="str">
        <f>IF(COUNTBLANK(AJK42:AJQ42)&gt;0, "", SUM(AJK42:AJQ42))</f>
        <v/>
      </c>
    </row>
    <row r="43" spans="1:954" ht="15" customHeight="1" x14ac:dyDescent="0.3">
      <c r="A43" s="3">
        <v>315316</v>
      </c>
      <c r="B43" s="3" t="s">
        <v>2051</v>
      </c>
      <c r="C43" s="2">
        <v>44859</v>
      </c>
      <c r="D43" s="3">
        <v>1</v>
      </c>
      <c r="E43" s="3">
        <v>1</v>
      </c>
      <c r="F43" s="3">
        <v>0</v>
      </c>
      <c r="G43" s="3">
        <v>0</v>
      </c>
      <c r="H43" s="3">
        <v>1</v>
      </c>
      <c r="I43" s="3">
        <v>0</v>
      </c>
      <c r="J43" s="3">
        <v>0</v>
      </c>
      <c r="K43" s="3">
        <v>0</v>
      </c>
      <c r="L43" s="3">
        <v>1</v>
      </c>
      <c r="M43" s="3">
        <v>0</v>
      </c>
      <c r="N43" s="3">
        <v>0</v>
      </c>
      <c r="O43" s="3">
        <v>0</v>
      </c>
      <c r="P43" s="3">
        <v>1</v>
      </c>
      <c r="Q43" s="3">
        <v>0</v>
      </c>
      <c r="R43" s="3">
        <v>0</v>
      </c>
      <c r="S43" s="3">
        <v>1</v>
      </c>
      <c r="T43" s="3">
        <v>0</v>
      </c>
      <c r="U43" s="3">
        <v>0</v>
      </c>
      <c r="V43" s="3">
        <f>IF(COUNTA(D43,F43,H43,J43,L43,N43,P43,R43,T43)=0, "", IF(OR(D43=1,F43=1,H43=1,J43=1,L43=1,N43=1,P43=1,R43=1,T43=1), 1, 0))</f>
        <v>1</v>
      </c>
      <c r="W43" s="3">
        <f>IF(COUNTA(E43,G43,I43,K43,M43,O43,Q43,S43,U43)=0, "", IF(OR(E43=1,G43=1,I43=1,K43=1,M43=1,O43=1,Q43=1,S43=1,U43=1), 1, 0))</f>
        <v>1</v>
      </c>
      <c r="X43" s="3">
        <v>0</v>
      </c>
      <c r="Y43" s="3">
        <v>0</v>
      </c>
      <c r="Z43" s="3">
        <v>0</v>
      </c>
      <c r="AA43" s="3">
        <v>2</v>
      </c>
      <c r="AB43" s="3">
        <f>IF(AG43&lt;&gt;"", 1, 0)</f>
        <v>1</v>
      </c>
      <c r="AC43" s="3">
        <f>IF(AH43&lt;&gt;"", 1, 0)</f>
        <v>0</v>
      </c>
      <c r="AD43" s="3">
        <v>0</v>
      </c>
      <c r="AE43" s="7" t="s">
        <v>661</v>
      </c>
      <c r="AG43" s="8" t="s">
        <v>1678</v>
      </c>
      <c r="AJ43" s="3">
        <f>IF(OR(ISBLANK(AE43), ISBLANK(AG43)), "", AG43 - AE43)</f>
        <v>-47</v>
      </c>
      <c r="AL43" s="3" t="str">
        <f>IF(OR(ISBLANK(AG43), ISBLANK(AK43)), "", AK43 - AG43)</f>
        <v/>
      </c>
      <c r="AN43" s="10" t="str">
        <f>IF(OR(ISBLANK(AM43), ISBLANK(AF43)), "", AF43 - AM43)</f>
        <v/>
      </c>
      <c r="AO43" s="2">
        <v>44962</v>
      </c>
      <c r="AP43" s="2">
        <v>35295</v>
      </c>
      <c r="AQ43" s="3">
        <f>IF(OR(ISBLANK(AO43), ISBLANK(AP43)), "", DATEDIF(AP43, AO43, "Y"))</f>
        <v>26</v>
      </c>
      <c r="AR43" t="s">
        <v>0</v>
      </c>
      <c r="AS43">
        <f>IF(ISBLANK(AR43), "", IF(AR43="ישראל", 1, 2))</f>
        <v>1</v>
      </c>
      <c r="AT43" t="s">
        <v>723</v>
      </c>
      <c r="AU43" t="s">
        <v>723</v>
      </c>
      <c r="AW43" s="3">
        <v>1</v>
      </c>
      <c r="AX43" s="3">
        <v>9</v>
      </c>
      <c r="AY43" s="3">
        <v>15</v>
      </c>
      <c r="AZ43" s="3">
        <f>IF(ISBLANK(AY43), "", IF(AY43&lt;=8, 1, IF(AY43&lt;=12, 2, 3)))</f>
        <v>3</v>
      </c>
      <c r="BA43" s="3">
        <v>15</v>
      </c>
      <c r="BB43" s="3">
        <f>IF(ISBLANK(BA43), "", IF(BA43&lt;=8, 1, IF(BA43&lt;=12, 2, 3)))</f>
        <v>3</v>
      </c>
      <c r="BC43" t="s">
        <v>47</v>
      </c>
      <c r="BD43" t="s">
        <v>724</v>
      </c>
      <c r="BE43" s="3">
        <v>2</v>
      </c>
      <c r="BG43" s="3">
        <v>2</v>
      </c>
      <c r="BH43" s="2" t="s">
        <v>661</v>
      </c>
      <c r="BI43" s="3">
        <v>2</v>
      </c>
      <c r="BJ43" s="3">
        <v>3</v>
      </c>
      <c r="BK43" s="3">
        <v>2</v>
      </c>
      <c r="BL43" s="3">
        <v>1</v>
      </c>
      <c r="BM43" s="3">
        <v>2</v>
      </c>
      <c r="BN43" s="3">
        <v>1</v>
      </c>
      <c r="BO43" s="3">
        <v>3</v>
      </c>
      <c r="BP43" s="3">
        <v>2</v>
      </c>
      <c r="BQ43" s="3">
        <v>1</v>
      </c>
      <c r="BR43" s="3">
        <v>2</v>
      </c>
      <c r="BS43" s="3">
        <v>1</v>
      </c>
      <c r="BT43" s="3">
        <v>2</v>
      </c>
      <c r="BU43" s="3">
        <v>3</v>
      </c>
      <c r="BV43" s="3">
        <v>2</v>
      </c>
      <c r="BW43" s="3">
        <v>2</v>
      </c>
      <c r="BX43" s="3">
        <v>2</v>
      </c>
      <c r="BY43" s="3">
        <v>1</v>
      </c>
      <c r="BZ43" s="3">
        <v>3</v>
      </c>
      <c r="CA43" s="3">
        <v>4</v>
      </c>
      <c r="CB43" s="3">
        <v>2</v>
      </c>
      <c r="CC43" s="3">
        <v>1</v>
      </c>
      <c r="CD43" s="3">
        <v>3</v>
      </c>
      <c r="CE43" s="3">
        <v>1</v>
      </c>
      <c r="CF43" s="3">
        <v>2</v>
      </c>
      <c r="CG43" s="3">
        <v>2</v>
      </c>
      <c r="CH43" s="3">
        <v>1</v>
      </c>
      <c r="CI43" s="3">
        <v>1</v>
      </c>
      <c r="CJ43" s="3">
        <v>3</v>
      </c>
      <c r="CK43" s="3">
        <v>1</v>
      </c>
      <c r="CL43" s="3">
        <v>1</v>
      </c>
      <c r="CM43" s="3">
        <f>IF(SUM(BI43:BQ43,BS43:BW43,BY43:CC43,CE43:CJ43)=0, "", SUM(BI43:BQ43,BS43:BW43,BY43:CC43,CE43:CJ43))</f>
        <v>48</v>
      </c>
      <c r="CN43" s="3">
        <f>IF(SUM(CQ43, CR43, CS43, CT43, CU43)=0, "", IF(OR(CQ43&gt;=8, CR43&gt;=10, CS43&gt;=13, CT43&gt;=10, CU43&gt;=15), 1, 0))</f>
        <v>1</v>
      </c>
      <c r="CO43" s="3">
        <f>IF(SUM(BI43:BJ43,BL43,BM43,BN43,BO43,BU43,CA43,CH43,CJ43)=0, "", SUM(BI43:BJ43,BL43,BM43,BN43,BO43,BU43,CA43,CH43,CJ43))</f>
        <v>23</v>
      </c>
      <c r="CP43" s="3">
        <f>IF(SUM(BK43,BP43:BQ43,BS43:BT43,BV43:BW43,BY43:BZ43,CB43:CC43,CE43:CG43,CI43)=0, "", SUM(BK43,BP43:BQ43,BS43:BT43,BV43:BW43,BY43:BZ43,CB43:CC43,CE43:CG43,CI43))</f>
        <v>25</v>
      </c>
      <c r="CQ43" s="3">
        <f>IF(SUM(CB43:CC43,CE43:CF43,CI43)=0, "", SUM(CB43:CC43,CE43:CF43,CI43))</f>
        <v>7</v>
      </c>
      <c r="CR43" s="3">
        <f>IF(SUM(BQ43,BS43:BT43,BW43,BY43)=0, "", SUM(BQ43,BS43:BT43,BW43,BY43))</f>
        <v>7</v>
      </c>
      <c r="CS43" s="3">
        <f>IF(SUM(BK43,BP43,BV43,BZ43,CG43)=0, "", SUM(BK43,BP43,BV43,BZ43,CG43))</f>
        <v>11</v>
      </c>
      <c r="CT43" s="3">
        <f>IF(SUM(BI43:BJ43,BL43,BN43,CH43)=0, "", SUM(BI43:BJ43,BL43,BN43,CH43))</f>
        <v>8</v>
      </c>
      <c r="CU43" s="3">
        <f>IF(SUM(BM43,BO43,BU43,CA43,CJ43)=0, "", SUM(BM43,BO43,BU43,CA43,CJ43))</f>
        <v>15</v>
      </c>
      <c r="CV43" s="3">
        <f>IF(CQ43="", "", IF(CQ43&gt;=8, 1, 0))</f>
        <v>0</v>
      </c>
      <c r="CW43" s="3">
        <f>IF(CR43="", "", IF(CR43&gt;=10, 1, 0))</f>
        <v>0</v>
      </c>
      <c r="CX43" s="3">
        <f>IF(CS43="", "", IF(CS43&gt;=13, 1, 0))</f>
        <v>0</v>
      </c>
      <c r="CY43" s="3">
        <f>IF(CT43="", "", IF(CT43&gt;=10, 1, 0))</f>
        <v>0</v>
      </c>
      <c r="CZ43" s="3">
        <f>IF(CU43="", "", IF(CU43&gt;=15, 1, 0))</f>
        <v>1</v>
      </c>
      <c r="DA43" s="3">
        <f>IF(AND(BR43="", BX43="", CD43=""), "", IF(BR43=5,1,0) + IF(BX43=5,1,0) + IF(CD43=5,1,0))</f>
        <v>0</v>
      </c>
      <c r="DB43" s="2" t="s">
        <v>661</v>
      </c>
      <c r="DC43" s="5">
        <v>0</v>
      </c>
      <c r="DE43" s="5">
        <v>0</v>
      </c>
      <c r="DG43" s="5">
        <v>0</v>
      </c>
      <c r="DI43" s="5">
        <v>3</v>
      </c>
      <c r="DJ43" s="6">
        <v>14</v>
      </c>
      <c r="DK43" s="5">
        <v>0</v>
      </c>
      <c r="DM43" s="5">
        <v>5</v>
      </c>
      <c r="DN43" s="6">
        <v>6</v>
      </c>
      <c r="DO43" s="5">
        <v>0</v>
      </c>
      <c r="DQ43" s="5">
        <v>0</v>
      </c>
      <c r="DS43" s="5">
        <v>5</v>
      </c>
      <c r="DT43" s="6">
        <v>10</v>
      </c>
      <c r="DU43" s="5">
        <v>0</v>
      </c>
      <c r="DW43" s="5">
        <v>0</v>
      </c>
      <c r="DY43" s="5">
        <v>0</v>
      </c>
      <c r="EA43" s="5">
        <v>4</v>
      </c>
      <c r="EB43" s="6">
        <v>11</v>
      </c>
      <c r="EC43" s="5">
        <v>0</v>
      </c>
      <c r="EE43" s="5">
        <v>0</v>
      </c>
      <c r="EG43" s="5">
        <v>0</v>
      </c>
      <c r="EI43" s="5">
        <v>3</v>
      </c>
      <c r="EJ43" s="6">
        <v>11</v>
      </c>
      <c r="EK43" s="3">
        <v>3</v>
      </c>
      <c r="EL43" s="3">
        <v>2</v>
      </c>
      <c r="EM43" s="3">
        <v>1</v>
      </c>
      <c r="EN43" s="2" t="s">
        <v>661</v>
      </c>
      <c r="EO43" s="3">
        <v>0</v>
      </c>
      <c r="EP43" s="3">
        <v>1</v>
      </c>
      <c r="EQ43" s="3">
        <v>0</v>
      </c>
      <c r="ER43" s="3">
        <v>0</v>
      </c>
      <c r="ES43" s="3">
        <v>1</v>
      </c>
      <c r="ET43" s="3">
        <v>0</v>
      </c>
      <c r="EU43" s="3">
        <v>0</v>
      </c>
      <c r="EV43" s="3">
        <v>0</v>
      </c>
      <c r="EW43" s="3">
        <v>0</v>
      </c>
      <c r="EX43" s="3">
        <v>0</v>
      </c>
      <c r="EY43" s="3">
        <v>0</v>
      </c>
      <c r="EZ43" s="3">
        <v>0</v>
      </c>
      <c r="FA43" s="3">
        <v>0</v>
      </c>
      <c r="FB43" s="3">
        <v>0</v>
      </c>
      <c r="FC43" s="3">
        <v>0</v>
      </c>
      <c r="FD43" s="3">
        <v>0</v>
      </c>
      <c r="FE43" s="3">
        <v>0</v>
      </c>
      <c r="FF43" s="3">
        <v>0</v>
      </c>
      <c r="FG43" s="3">
        <v>0</v>
      </c>
      <c r="FH43" s="3">
        <v>0</v>
      </c>
      <c r="FI43" s="3">
        <v>2</v>
      </c>
      <c r="FJ43" s="3">
        <v>0</v>
      </c>
      <c r="FK43" s="3">
        <v>0</v>
      </c>
      <c r="FL43" s="2" t="s">
        <v>661</v>
      </c>
      <c r="FM43" s="3">
        <v>2</v>
      </c>
      <c r="FN43" s="3">
        <v>2</v>
      </c>
      <c r="FO43" s="3">
        <v>3</v>
      </c>
      <c r="FP43" s="3">
        <v>2</v>
      </c>
      <c r="FQ43" s="3">
        <v>2</v>
      </c>
      <c r="FR43" s="3">
        <v>4</v>
      </c>
      <c r="FS43" s="4">
        <f>IF(COUNTBLANK(FM43:FR43)&gt;0, "", AVERAGE(FM43:FR43))</f>
        <v>2.5</v>
      </c>
      <c r="FT43" s="2" t="s">
        <v>661</v>
      </c>
      <c r="FU43" s="3">
        <v>0</v>
      </c>
      <c r="FV43" s="3">
        <v>0</v>
      </c>
      <c r="FW43" s="3">
        <v>1</v>
      </c>
      <c r="FX43" s="3">
        <v>0</v>
      </c>
      <c r="FY43" s="3">
        <v>1</v>
      </c>
      <c r="FZ43" s="3">
        <v>0</v>
      </c>
      <c r="GA43" s="3">
        <v>0</v>
      </c>
      <c r="GB43" s="3">
        <v>1</v>
      </c>
      <c r="GC43" s="3">
        <v>0</v>
      </c>
      <c r="GD43" s="3">
        <v>1</v>
      </c>
      <c r="GE43" s="3">
        <f>IF(COUNTBLANK(FU43:GC43)&gt;0, "", SUM(FU43:GC43))</f>
        <v>3</v>
      </c>
      <c r="GF43" s="2" t="s">
        <v>661</v>
      </c>
      <c r="GG43" s="3">
        <v>1</v>
      </c>
      <c r="GH43" s="3">
        <v>0</v>
      </c>
      <c r="GI43" s="3">
        <v>0</v>
      </c>
      <c r="GJ43" s="3">
        <v>0</v>
      </c>
      <c r="GK43" s="3">
        <v>1</v>
      </c>
      <c r="GL43" s="3">
        <v>0</v>
      </c>
      <c r="GM43" s="3">
        <v>0</v>
      </c>
      <c r="GN43" s="3">
        <f>IF(COUNTBLANK(GG43:GM43)&gt;0, "", SUM(GG43:GM43))</f>
        <v>2</v>
      </c>
      <c r="GO43" s="2" t="s">
        <v>719</v>
      </c>
      <c r="GP43" s="3">
        <v>1</v>
      </c>
      <c r="GQ43" s="3">
        <v>5</v>
      </c>
      <c r="GR43" s="3">
        <v>4</v>
      </c>
      <c r="GS43" s="3">
        <v>5</v>
      </c>
      <c r="GT43" s="3">
        <v>5</v>
      </c>
      <c r="GU43" s="3">
        <v>4</v>
      </c>
      <c r="GV43" s="3">
        <v>5</v>
      </c>
      <c r="GW43" s="3">
        <v>4</v>
      </c>
      <c r="GX43" s="3">
        <v>5</v>
      </c>
      <c r="GY43" s="3">
        <v>5</v>
      </c>
      <c r="GZ43" s="3">
        <v>5</v>
      </c>
      <c r="HA43" s="3">
        <v>4</v>
      </c>
      <c r="HB43" s="3">
        <v>3</v>
      </c>
      <c r="HC43" s="3">
        <v>5</v>
      </c>
      <c r="HD43" s="3">
        <v>4</v>
      </c>
      <c r="HE43" s="3">
        <v>4</v>
      </c>
      <c r="HF43" s="3">
        <v>5</v>
      </c>
      <c r="HG43" s="3">
        <v>4</v>
      </c>
      <c r="HH43" s="3">
        <v>5</v>
      </c>
      <c r="HI43" s="3">
        <f>IF(COUNTBLANK(GQ43:HH43)&gt;0, "", SUM(GQ43:HH43))</f>
        <v>81</v>
      </c>
      <c r="HJ43" s="2" t="s">
        <v>719</v>
      </c>
      <c r="HK43" s="3">
        <v>2</v>
      </c>
      <c r="HL43" s="3">
        <v>3</v>
      </c>
      <c r="HM43" s="3">
        <v>1</v>
      </c>
      <c r="HN43" s="3">
        <v>3</v>
      </c>
      <c r="HO43" s="3">
        <v>1</v>
      </c>
      <c r="HP43" s="3">
        <v>2</v>
      </c>
      <c r="HQ43" s="3">
        <v>3</v>
      </c>
      <c r="HR43" s="3">
        <v>1</v>
      </c>
      <c r="HS43" s="3">
        <v>1</v>
      </c>
      <c r="HT43" s="3">
        <v>2</v>
      </c>
      <c r="HU43" s="3">
        <v>1</v>
      </c>
      <c r="HV43" s="3">
        <v>2</v>
      </c>
      <c r="HW43" s="3">
        <v>2</v>
      </c>
      <c r="HX43" s="3">
        <v>1</v>
      </c>
      <c r="HY43" s="3">
        <v>2</v>
      </c>
      <c r="HZ43" s="3">
        <v>2</v>
      </c>
      <c r="IA43" s="3">
        <v>1</v>
      </c>
      <c r="IB43" s="3">
        <v>1</v>
      </c>
      <c r="IC43" s="3">
        <v>1</v>
      </c>
      <c r="ID43" s="3">
        <v>2</v>
      </c>
      <c r="IE43" s="3">
        <v>3</v>
      </c>
      <c r="IF43" s="3">
        <v>1</v>
      </c>
      <c r="IG43" s="3">
        <v>1</v>
      </c>
      <c r="IH43" s="3">
        <v>3</v>
      </c>
      <c r="II43" s="3">
        <v>0</v>
      </c>
      <c r="IJ43" s="3">
        <f>IF(COUNTA(HK43:II43)=0, "", SUM(HK43,HL43,HN43,HO43,HP43,HU43,HV43,HX43,HZ43,IA43,IB43,IH43))</f>
        <v>22</v>
      </c>
      <c r="IK43" s="3">
        <f>IF(COUNTA(HK43:II43)=0, "", SUM(HM43,HQ43,HR43,HS43,HT43,HW43,HY43,IC43,ID43,IE43,IF43,IG43,II43))</f>
        <v>20</v>
      </c>
      <c r="IL43" s="3">
        <v>2</v>
      </c>
      <c r="IM43" s="3">
        <v>1</v>
      </c>
      <c r="IN43" s="3">
        <v>1</v>
      </c>
      <c r="IO43" s="3">
        <v>1</v>
      </c>
      <c r="IP43" s="3">
        <v>1</v>
      </c>
      <c r="IQ43" s="3">
        <v>2</v>
      </c>
      <c r="IR43" s="3">
        <v>2</v>
      </c>
      <c r="IS43" s="3">
        <v>3</v>
      </c>
      <c r="IT43" s="3">
        <v>0</v>
      </c>
      <c r="IU43" s="3">
        <v>2</v>
      </c>
      <c r="IV43" s="3">
        <v>0</v>
      </c>
      <c r="IW43" s="3">
        <v>1</v>
      </c>
      <c r="IX43" s="3">
        <v>0</v>
      </c>
      <c r="IY43" s="3">
        <v>1</v>
      </c>
      <c r="IZ43" s="3">
        <v>2</v>
      </c>
      <c r="JA43" s="3">
        <v>3</v>
      </c>
      <c r="JB43" s="3">
        <v>1</v>
      </c>
      <c r="JC43" s="3">
        <v>0</v>
      </c>
      <c r="JD43" s="3">
        <v>0</v>
      </c>
      <c r="JE43" s="3">
        <v>2</v>
      </c>
      <c r="JF43" s="3">
        <v>2</v>
      </c>
      <c r="JG43" s="3">
        <v>0</v>
      </c>
      <c r="JH43" s="3">
        <v>1</v>
      </c>
      <c r="JI43" s="3">
        <v>2</v>
      </c>
      <c r="JJ43" s="3">
        <v>1</v>
      </c>
      <c r="JK43" s="3">
        <f>IF(COUNTA(IL43:JJ43)=0, "", SUM(IL43,IM43,IO43,IP43,IQ43,IV43,IW43,IY43,JA43,JB43,JC43,JI43))</f>
        <v>15</v>
      </c>
      <c r="JL43" s="3">
        <f>IF(COUNTA(IL43:JJ43)=0, "", SUM(IN43,IR43,IS43,IT43,IU43,IX43,IZ43,JD43,JE43,JF43,JG43,JH43,JJ43))</f>
        <v>16</v>
      </c>
      <c r="JM43" s="2" t="s">
        <v>719</v>
      </c>
      <c r="JN43" s="3">
        <v>1</v>
      </c>
      <c r="JO43" s="3">
        <v>2</v>
      </c>
      <c r="JP43" s="3">
        <v>2</v>
      </c>
      <c r="JQ43" s="3">
        <v>1</v>
      </c>
      <c r="JR43" s="3">
        <v>2</v>
      </c>
      <c r="JS43" s="3">
        <v>2</v>
      </c>
      <c r="JT43" s="3">
        <v>3</v>
      </c>
      <c r="JU43" s="3">
        <v>2</v>
      </c>
      <c r="JV43" s="3">
        <v>1</v>
      </c>
      <c r="JW43" s="3">
        <v>2</v>
      </c>
      <c r="JX43" s="3">
        <v>2</v>
      </c>
      <c r="JY43" s="3">
        <v>2</v>
      </c>
      <c r="JZ43" s="3">
        <v>3</v>
      </c>
      <c r="KA43" s="3">
        <v>1</v>
      </c>
      <c r="KB43" s="3">
        <v>3</v>
      </c>
      <c r="KC43" s="3">
        <v>1</v>
      </c>
      <c r="KD43" s="3">
        <v>3</v>
      </c>
      <c r="KE43" s="3">
        <v>3</v>
      </c>
      <c r="KF43" s="3">
        <v>1</v>
      </c>
      <c r="KG43" s="3">
        <v>3</v>
      </c>
      <c r="KH43" s="3">
        <v>2</v>
      </c>
      <c r="KI43" s="3">
        <v>3</v>
      </c>
      <c r="KJ43" s="3">
        <v>2</v>
      </c>
      <c r="KK43" s="3">
        <v>2</v>
      </c>
      <c r="KL43" s="3">
        <v>2</v>
      </c>
      <c r="KM43" s="3">
        <v>2</v>
      </c>
      <c r="KN43" s="3">
        <v>1</v>
      </c>
      <c r="KO43" s="3">
        <v>2</v>
      </c>
      <c r="KP43" s="3">
        <v>2</v>
      </c>
      <c r="KQ43" s="3">
        <v>1</v>
      </c>
      <c r="KR43" s="3">
        <v>1</v>
      </c>
      <c r="KS43" s="3">
        <v>1</v>
      </c>
      <c r="KT43" s="3">
        <v>2</v>
      </c>
      <c r="KU43" s="3">
        <v>2</v>
      </c>
      <c r="KV43" s="3">
        <v>3</v>
      </c>
      <c r="KW43" s="3">
        <v>2</v>
      </c>
      <c r="KX43" s="5">
        <f>IF(COUNTA(JN43:KW43)=0, "", SUM(JN43:KW43))</f>
        <v>70</v>
      </c>
      <c r="KY43" s="5">
        <f>IF(COUNTA(JN43:KW43)=0, "", SUM(JX43,JY43,KH43,KJ43,KL43,KP43))</f>
        <v>12</v>
      </c>
      <c r="KZ43" s="5">
        <f>IF(COUNTA(JN43:KW43)=0, "", SUM(JZ43,KE43,KG43,KM43,KT43))</f>
        <v>13</v>
      </c>
      <c r="LA43" s="5">
        <f>IF(COUNTA(JN43:KW43)=0, "", SUM(JP43,KA43,KF43,KK43,KN43,KS43))</f>
        <v>8</v>
      </c>
      <c r="LB43" s="5">
        <f>IF(COUNTA(JN43:KW43)=0, "", SUM(JO43,JS43,JU43,JW43,KD43,KU43))</f>
        <v>13</v>
      </c>
      <c r="LC43" s="5">
        <f>IF(COUNTA(JN43:KW43)=0, "", SUM(KB43,KC43,KI43,KO43,KQ43,KR43,KV43,KW43))</f>
        <v>16</v>
      </c>
      <c r="LD43" s="5">
        <f>IF(COUNTA(JN43:KW43)=0, "", SUM(JN43,JQ43,JR43,JT43,JV43))</f>
        <v>8</v>
      </c>
      <c r="LE43" s="2">
        <v>44962</v>
      </c>
      <c r="LF43" s="3">
        <v>10</v>
      </c>
      <c r="LG43" s="3">
        <v>60</v>
      </c>
      <c r="LH43" s="3">
        <v>0</v>
      </c>
      <c r="LI43" s="3">
        <v>0</v>
      </c>
      <c r="LJ43" s="3">
        <v>0</v>
      </c>
      <c r="LK43" s="3">
        <v>0</v>
      </c>
      <c r="LL43" s="3">
        <v>0</v>
      </c>
      <c r="LM43" s="3">
        <v>0</v>
      </c>
      <c r="LN43" s="3">
        <v>10</v>
      </c>
      <c r="LO43" s="3">
        <v>10</v>
      </c>
      <c r="LP43" s="3">
        <v>10</v>
      </c>
      <c r="LQ43" s="3">
        <v>0</v>
      </c>
      <c r="LR43" s="3">
        <v>0</v>
      </c>
      <c r="LS43" s="3">
        <v>0</v>
      </c>
      <c r="LT43" s="3">
        <v>10</v>
      </c>
      <c r="LU43" s="3">
        <v>0</v>
      </c>
      <c r="LV43" s="3">
        <v>30</v>
      </c>
      <c r="LW43" s="3">
        <v>10</v>
      </c>
      <c r="LX43" s="3">
        <v>0</v>
      </c>
      <c r="LY43" s="3">
        <v>0</v>
      </c>
      <c r="LZ43" s="3">
        <v>0</v>
      </c>
      <c r="MA43" s="3">
        <v>0</v>
      </c>
      <c r="MB43" s="3">
        <v>30</v>
      </c>
      <c r="MC43" s="3">
        <v>10</v>
      </c>
      <c r="MD43" s="3">
        <v>0</v>
      </c>
      <c r="ME43" s="3">
        <v>0</v>
      </c>
      <c r="MF43" s="3">
        <v>0</v>
      </c>
      <c r="MG43" s="3">
        <v>0</v>
      </c>
      <c r="MH43" s="26">
        <f>IF(COUNTBLANK(LF43:MG43)&gt;0, "", AVERAGE(LF43:MG43))</f>
        <v>6.7857142857142856</v>
      </c>
      <c r="MI43" s="26">
        <f>IF(COUNTA(LF43:MG43)=0, "", AVERAGE(LG43,LS43,LT43,LU43,LV43,LW43,LY43,MA43,MB43))</f>
        <v>15.555555555555555</v>
      </c>
      <c r="MJ43" s="26">
        <f>IF(COUNTA(LF43:MG43)=0, "", AVERAGE(LH43,LI43,LJ43,LK43,LM43,LO43,MD43,ME43))</f>
        <v>1.25</v>
      </c>
      <c r="MK43" s="26">
        <f>IF(COUNTA(LF43:MG43)=0, "", AVERAGE(LL43,LP43,LQ43,LR43,MF43,MG43))</f>
        <v>1.6666666666666667</v>
      </c>
      <c r="ML43" s="2" t="s">
        <v>661</v>
      </c>
      <c r="MM43" s="3">
        <v>2</v>
      </c>
      <c r="MN43" s="3">
        <v>2</v>
      </c>
      <c r="MO43" s="3">
        <v>2</v>
      </c>
      <c r="MP43" s="3">
        <v>2</v>
      </c>
      <c r="MQ43" s="3">
        <v>1</v>
      </c>
      <c r="MR43" s="3">
        <v>1</v>
      </c>
      <c r="MS43" s="3">
        <v>2</v>
      </c>
      <c r="MT43" s="3">
        <v>3</v>
      </c>
      <c r="MU43" s="3">
        <v>2</v>
      </c>
      <c r="MV43" s="3">
        <v>2</v>
      </c>
      <c r="MW43" s="3">
        <v>1</v>
      </c>
      <c r="MX43" s="3">
        <v>3</v>
      </c>
      <c r="MY43" s="3">
        <v>1</v>
      </c>
      <c r="MZ43" s="3">
        <v>3</v>
      </c>
      <c r="NA43" s="3">
        <v>1</v>
      </c>
      <c r="NB43" s="3">
        <v>2</v>
      </c>
      <c r="NC43" s="3">
        <v>2</v>
      </c>
      <c r="ND43" s="3">
        <v>1</v>
      </c>
      <c r="NE43" s="3">
        <v>2</v>
      </c>
      <c r="NF43" s="3">
        <v>1</v>
      </c>
      <c r="NG43" s="3">
        <f>IF(COUNTA(MM43:NF43)=0, "", SUM(MM43:NF43))</f>
        <v>36</v>
      </c>
      <c r="NH43" s="2" t="s">
        <v>661</v>
      </c>
      <c r="NI43" s="3">
        <v>5</v>
      </c>
      <c r="NJ43" s="3">
        <v>4</v>
      </c>
      <c r="NK43" s="3">
        <v>5</v>
      </c>
      <c r="NL43" s="3">
        <v>5</v>
      </c>
      <c r="NM43" s="3">
        <v>5</v>
      </c>
      <c r="NN43" s="3">
        <v>4</v>
      </c>
      <c r="NO43" s="3">
        <v>4</v>
      </c>
      <c r="NP43" s="3">
        <v>5</v>
      </c>
      <c r="NQ43" s="3">
        <v>4</v>
      </c>
      <c r="NR43" s="3">
        <v>4</v>
      </c>
      <c r="NS43" s="3">
        <v>4</v>
      </c>
      <c r="NT43" s="3">
        <v>5</v>
      </c>
      <c r="NU43" s="3">
        <v>3</v>
      </c>
      <c r="NV43" s="3">
        <v>4</v>
      </c>
      <c r="NW43" s="3">
        <v>5</v>
      </c>
      <c r="NX43" s="3">
        <v>4</v>
      </c>
      <c r="NY43" s="3">
        <v>4</v>
      </c>
      <c r="NZ43" s="3">
        <v>5</v>
      </c>
      <c r="OA43" s="3">
        <v>3</v>
      </c>
      <c r="OB43" s="3">
        <v>4</v>
      </c>
      <c r="OC43" s="3">
        <v>5</v>
      </c>
      <c r="OD43" s="3">
        <v>2</v>
      </c>
      <c r="OE43" s="3">
        <v>4</v>
      </c>
      <c r="OF43" s="3">
        <v>3</v>
      </c>
      <c r="OG43" s="3">
        <v>3</v>
      </c>
      <c r="OH43" s="3">
        <v>4</v>
      </c>
      <c r="OI43" s="3">
        <v>2</v>
      </c>
      <c r="OJ43" s="3">
        <v>3</v>
      </c>
      <c r="OK43" s="3">
        <f>IF(COUNTA(NI43:OJ43)=0, "", SUM(NK43,NP43,NS43,NW43,OC43,OG43,OJ43))</f>
        <v>30</v>
      </c>
      <c r="OL43" s="3">
        <f>IF(COUNTA(NI43:OJ43)=0, "", SUM(NJ43,NL43,NQ43,NV43,NZ43,OB43,OD43))</f>
        <v>28</v>
      </c>
      <c r="OM43" s="3">
        <f>IF(COUNTA(NI43:OJ43)=0, "", SUM(NN43,NR43,NU43,NY43,OA43,OF43,OI43))</f>
        <v>23</v>
      </c>
      <c r="ON43" s="3">
        <f>IF(COUNTA(NI43:OJ43)=0, "", SUM(NI43,NM43,NO43,NT43,NX43,OE43,OH43))</f>
        <v>31</v>
      </c>
      <c r="PT43" s="26" t="str">
        <f>IF(COUNTBLANK(OR43:PS43)&gt;0, "", AVERAGE(OR43:PS43))</f>
        <v/>
      </c>
      <c r="PU43" s="26" t="str">
        <f>IF(COUNTA(OR43:PS43)=0, "", AVERAGE(OS43,PE43,PF43,PG43,PH43,PI43,PK43,PM43,PN43))</f>
        <v/>
      </c>
      <c r="PV43" s="26" t="str">
        <f>IF(COUNTA(OR43:PS43)=0, "", AVERAGE(OT43,OU43,OV43,OW43,OY43,PA43,PP43,PQ43))</f>
        <v/>
      </c>
      <c r="PW43" s="26" t="str">
        <f>IF(COUNTA(OR43:PS43)=0, "", AVERAGE(OX43,PB43,PC43,PD43,PR43,PS43))</f>
        <v/>
      </c>
      <c r="QI43" s="3" t="str">
        <f>IF(COUNTBLANK(PY43:QG43)&gt;0, "", SUM(PY43:QG43))</f>
        <v/>
      </c>
      <c r="QU43" s="3" t="str">
        <f>IF(COUNTBLANK(QK43:QS43)&gt;0, "", SUM(QK43:QS43))</f>
        <v/>
      </c>
      <c r="RG43" s="3" t="str">
        <f>IF(COUNTBLANK(QW43:RE43)&gt;0, "", SUM(QW43:RE43))</f>
        <v/>
      </c>
      <c r="RP43" s="3" t="str">
        <f>IF(COUNTBLANK(RI43:RO43)&gt;0, "", SUM(RI43:RO43))</f>
        <v/>
      </c>
      <c r="RY43" s="3" t="str">
        <f>IF(COUNTBLANK(RR43:RX43)&gt;0, "", SUM(RR43:RX43))</f>
        <v/>
      </c>
      <c r="SH43" s="3" t="str">
        <f>IF(COUNTBLANK(SA43:SG43)&gt;0, "", SUM(SA43:SG43))</f>
        <v/>
      </c>
      <c r="TC43" s="3" t="str">
        <f>IF(COUNTBLANK(SJ43:TB43)&gt;0, "", SUM(SJ43:TB43))</f>
        <v/>
      </c>
      <c r="TD43" s="3" t="str">
        <f>IF(COUNTBLANK(SJ43:TB43)&gt;0, "", SUM(SL43,SO43,SR43,SS43,ST43,SU43,SV43,SX43,SY43,TB43))</f>
        <v/>
      </c>
      <c r="TE43" s="3" t="str">
        <f>IF(COUNTBLANK(SJ43:TB43)&gt;0, "", SUM(SJ43,SK43,SM43,SN43,SQ43,SW43,SZ43,TA43))</f>
        <v/>
      </c>
      <c r="TZ43" s="3" t="str">
        <f>IF(COUNTBLANK(TG43:TY43)&gt;0, "", SUM(TG43:TY43))</f>
        <v/>
      </c>
      <c r="UA43" s="3" t="str">
        <f>IF(COUNTBLANK(TG43:TY43)&gt;0, "", SUM(TI43,TL43,TO43,TP43,TQ43,TR43,TS43,TU43,TV43,TY43))</f>
        <v/>
      </c>
      <c r="UB43" s="3" t="str">
        <f>IF(COUNTBLANK(TG43:TY43)&gt;0, "", SUM(TG43,TH43,TJ43,TK43,TN43,TT43,TW43,TX43))</f>
        <v/>
      </c>
      <c r="UW43" s="3" t="str">
        <f>IF(COUNTBLANK(UD43:UV43)&gt;0, "", SUM(UD43:UV43))</f>
        <v/>
      </c>
      <c r="UX43" s="3" t="str">
        <f>IF(COUNTBLANK(UD43:UV43)&gt;0, "", SUM(UF43,UI43,UL43,UM43,UN43,UO43,UP43,UR43,US43,UV43))</f>
        <v/>
      </c>
      <c r="UY43" s="3" t="str">
        <f>IF(COUNTBLANK(UD43:UV43)&gt;0, "", SUM(UD43,UE43,UG43,UH43,UK43,UQ43,UT43,UU43))</f>
        <v/>
      </c>
      <c r="VF43" s="3" t="s">
        <v>1625</v>
      </c>
      <c r="WR43" s="3" t="str">
        <f>IF(COUNTBLANK(VO43:WQ43)&gt;0, "", SUM(VQ43:WJ43))</f>
        <v/>
      </c>
      <c r="WS43" s="3" t="str">
        <f>IF(COUNTBLANK(VO43:WQ43)&gt;0, "", SUM(VQ43:VZ43))</f>
        <v/>
      </c>
      <c r="WT43" s="3" t="str">
        <f>IF(COUNTBLANK(VO43:WQ43)&gt;0, "", SUM(WA43:WL43))</f>
        <v/>
      </c>
      <c r="WU43" s="3" t="str">
        <f>IF(COUNTBLANK(VO43:WQ43)&gt;0, "", SUM(WK43:WL43))</f>
        <v/>
      </c>
      <c r="WV43" s="3" t="str">
        <f>IF(COUNTA(VO43:WQ43)=0, "", IF(AND(OR(VO43=1, VP43=1), OR(VQ43&gt;=1, VR43&gt;=1, VS43&gt;=1, VT43&gt;=1, VU43&gt;=1), OR(VV43&gt;=1, VW43&gt;=1), COUNTIF(VX43:WD43, "&gt;=1")&gt;=2, COUNTIF(WE43:WJ43, "&gt;=1")&gt;=2, OR(WN43=1, WN43=2), OR(WO43&gt;=1, WP43&gt;=1), WQ43&lt;1), 1, 0))</f>
        <v/>
      </c>
      <c r="WW43" s="3" t="str">
        <f>IF(COUNTBLANK(VO43:WQ43)&gt;0, "", SUM(VQ43:VU43))</f>
        <v/>
      </c>
      <c r="WX43" s="3" t="str">
        <f>IF(COUNTBLANK(VO43:WQ43)&gt;0, "", SUM(VV43:VW43))</f>
        <v/>
      </c>
      <c r="WY43" s="3" t="str">
        <f>IF(COUNTBLANK(VO43:WQ43)&gt;0, "", SUM(VX43:WD43))</f>
        <v/>
      </c>
      <c r="WZ43" s="3" t="str">
        <f>IF(COUNTBLANK(VO43:WQ43)&gt;0, "", SUM(WE43:WJ43))</f>
        <v/>
      </c>
      <c r="XL43" s="3" t="str">
        <f>IF(COUNTBLANK(XB43:XJ43)&gt;0, "", SUM(XB43:XJ43))</f>
        <v/>
      </c>
      <c r="XU43" s="3" t="str">
        <f>IF(COUNTBLANK(XN43:XT43)&gt;0, "", SUM(XN43:XT43))</f>
        <v/>
      </c>
      <c r="XZ43" s="5"/>
      <c r="YA43" s="5"/>
      <c r="YB43" s="5"/>
      <c r="YC43" s="5"/>
      <c r="YD43" s="5"/>
      <c r="YE43" s="5"/>
      <c r="YF43" s="5"/>
      <c r="YG43" s="5"/>
      <c r="YH43" s="5"/>
      <c r="YI43" s="5"/>
      <c r="YJ43" s="5"/>
      <c r="YK43" s="5"/>
      <c r="YL43" s="5"/>
      <c r="YM43" s="5" t="s">
        <v>1625</v>
      </c>
      <c r="YN43" s="5"/>
      <c r="YO43" s="5"/>
      <c r="YP43" s="5" t="str">
        <f>IF(COUNTBLANK(XW43:YO43)&gt;0, "", SUM(XW43:YO43))</f>
        <v/>
      </c>
      <c r="YQ43" s="5" t="str">
        <f>IF(COUNTBLANK(XW43:YO43)&gt;0, "", SUM(XY43,XZ43,YA43,YB43,YC43,YF43,YJ43,YN43,YO43))</f>
        <v/>
      </c>
      <c r="YR43" s="5" t="str">
        <f>IF(COUNTBLANK(XW43:YO43)&gt;0, "", SUM(XW43,XX43,YK43,YL43,YM43))</f>
        <v/>
      </c>
      <c r="YS43" s="5" t="str">
        <f>IF(COUNTBLANK(XW43:YO43)&gt;0, "", SUM(YD43,YE43,YG43,YH43,YI43))</f>
        <v/>
      </c>
      <c r="ZW43" s="26" t="str">
        <f>IF(COUNTBLANK(YU43:ZV43)&gt;0, "", AVERAGE(YU43:ZV43))</f>
        <v/>
      </c>
      <c r="ZX43" s="26" t="str">
        <f>IF(COUNTA(YU43:ZV43)=0, "", AVERAGE(YV43,ZH43,ZI43,ZJ43,ZK43,ZL43,ZN43,ZP43,ZQ43))</f>
        <v/>
      </c>
      <c r="ZY43" s="26" t="str">
        <f>IF(COUNTA(YU43:ZV43)=0, "", AVERAGE(YW43,YX43,YY43,YZ43,ZB43,ZD43,ZS43,ZT43))</f>
        <v/>
      </c>
      <c r="ZZ43" s="26" t="str">
        <f>IF(COUNTA(YU43:ZV43)=0, "", AVERAGE(ZA43,ZE43,ZF43,ZG43,ZU43,ZV43))</f>
        <v/>
      </c>
      <c r="AAC43" s="3" t="s">
        <v>1625</v>
      </c>
      <c r="AAF43" s="3" t="s">
        <v>1625</v>
      </c>
      <c r="AAH43" s="3" t="s">
        <v>1625</v>
      </c>
      <c r="AAN43" s="3" t="s">
        <v>1625</v>
      </c>
      <c r="AAT43" s="3" t="s">
        <v>1625</v>
      </c>
      <c r="ABA43" s="3" t="s">
        <v>1625</v>
      </c>
      <c r="ABC43" s="3" t="s">
        <v>1625</v>
      </c>
      <c r="ABF43" s="3" t="str">
        <f>IF(SUM(AAB43:AAJ43,AAL43:AAP43,AAR43:AAV43,AAX43:ABC43)=0, "", SUM(AAB43:AAJ43,AAL43:AAP43,AAR43:AAV43,AAX43:ABC43))</f>
        <v/>
      </c>
      <c r="ABG43" s="3" t="str">
        <f>IF(SUM(ABJ43, ABK43, ABL43, ABM43, ABN43)=0, "", IF(OR(ABJ43&gt;=8, ABK43&gt;=10, ABL43&gt;=13, ABM43&gt;=10, ABN43&gt;=15), 1, 0))</f>
        <v/>
      </c>
      <c r="ABH43" s="3" t="str">
        <f>IF(SUM(AAB43:AAC43,AAE43,AAF43,AAG43,AAH43,AAN43,AAT43,ABA43,ABC43)=0, "", SUM(AAB43:AAC43,AAE43,AAF43,AAG43,AAH43,AAN43,AAT43,ABA43,ABC43))</f>
        <v/>
      </c>
      <c r="ABI43" s="3" t="str">
        <f>IF(SUM(AAD43,AAI43:AAJ43,AAL43:AAM43,AAO43:AAP43,AAR43:AAS43,AAU43:AAV43,AAX43:AAZ43,ABB43)=0, "", SUM(AAD43,AAI43:AAJ43,AAL43:AAM43,AAO43:AAP43,AAR43:AAS43,AAU43:AAV43,AAX43:AAZ43,ABB43))</f>
        <v/>
      </c>
      <c r="ABJ43" s="3" t="str">
        <f>IF(SUM(AAU43:AAV43,AAX43:AAY43,ABB43)=0, "", SUM(AAU43:AAV43,AAX43:AAY43,ABB43))</f>
        <v/>
      </c>
      <c r="ABK43" s="3" t="str">
        <f>IF(SUM(AAJ43,AAL43:AAM43,AAP43,AAR43)=0, "", SUM(AAJ43,AAL43:AAM43,AAP43,AAR43))</f>
        <v/>
      </c>
      <c r="ABL43" s="3" t="str">
        <f>IF(SUM(AAD43,AAI43,AAO43,AAS43,AAZ43)=0, "", SUM(AAD43,AAI43,AAO43,AAS43,AAZ43))</f>
        <v/>
      </c>
      <c r="ABM43" s="3" t="str">
        <f>IF(SUM(AAB43:AAC43,AAE43,AAG43,ABA43)=0, "", SUM(AAB43:AAC43,AAE43,AAG43,ABA43))</f>
        <v/>
      </c>
      <c r="ABN43" s="3" t="str">
        <f>IF(SUM(AAF43,AAH43,AAN43,AAT43,ABC43)=0, "", SUM(AAF43,AAH43,AAN43,AAT43,ABC43))</f>
        <v/>
      </c>
      <c r="ABO43" s="3" t="str">
        <f>IF(ABJ43="", "", IF(ABJ43&gt;=8, 1, 0))</f>
        <v/>
      </c>
      <c r="ABP43" s="3" t="str">
        <f>IF(ABK43="", "", IF(ABK43&gt;=10, 1, 0))</f>
        <v/>
      </c>
      <c r="ABQ43" s="3" t="str">
        <f>IF(ABL43="", "", IF(ABL43&gt;=13, 1, 0))</f>
        <v/>
      </c>
      <c r="ABR43" s="3" t="str">
        <f>IF(ABM43="", "", IF(ABM43&gt;=10, 1, 0))</f>
        <v/>
      </c>
      <c r="ABS43" s="3" t="str">
        <f>IF(ABN43="", "", IF(ABN43&gt;=15, 1, 0))</f>
        <v/>
      </c>
      <c r="ABT43" s="3" t="str">
        <f>IF(AND(AAK43="", AAQ43="", AAW43=""), "", IF(AAK43=5,1,0) + IF(AAQ43=5,1,0) + IF(AAW43=5,1,0))</f>
        <v/>
      </c>
      <c r="ADF43" s="5" t="str">
        <f>IF(COUNTA(ABV43:ADE43)=0, "", SUM(ABV43:ADE43))</f>
        <v/>
      </c>
      <c r="ADG43" s="5" t="str">
        <f>IF(COUNTA(ABV43:ADE43)=0, "", SUM(ACF43,ACG43,ACP43,ACR43,ACT43,ACX43))</f>
        <v/>
      </c>
      <c r="ADH43" s="5" t="str">
        <f>IF(COUNTA(ABV43:ADE43)=0, "", SUM(ACH43,ACM43,ACO43,ACU43,ADB43))</f>
        <v/>
      </c>
      <c r="ADI43" s="5" t="str">
        <f>IF(COUNTA(ABV43:ADE43)=0, "", SUM(ABX43,ACI43,ACN43,ACS43,ACV43,ADA43))</f>
        <v/>
      </c>
      <c r="ADJ43" s="5" t="str">
        <f>IF(COUNTA(ABV43:ADE43)=0, "", SUM(ABW43,ACA43,ACC43,ACE43,ACL43,ADC43))</f>
        <v/>
      </c>
      <c r="ADK43" s="5" t="str">
        <f>IF(COUNTA(ABV43:ADE43)=0, "", SUM(ACJ43,ACK43,ACQ43,ACW43,ACY43,ACZ43,ADD43,ADE43))</f>
        <v/>
      </c>
      <c r="ADL43" s="5" t="str">
        <f>IF(COUNTA(ABV43:ADE43)=0, "", SUM(ABV43,ABY43,ABZ43,ACB43,ACD43))</f>
        <v/>
      </c>
      <c r="AEH43" s="3" t="str">
        <f>IF(COUNTA(ADN43:AEG43)=0, "", SUM(ADN43:AEG43))</f>
        <v/>
      </c>
      <c r="AFW43" s="3" t="str">
        <f>IF(COUNTA(AER43:AFU43)=0, "", SUM(AER43:AFU43))</f>
        <v/>
      </c>
      <c r="AGI43"/>
      <c r="AHC43"/>
      <c r="AHT43" s="3" t="str">
        <f>IF(COUNTBLANK(AHJ43:AHS43)&gt;0, "", SUM(AHJ43:AHS43))</f>
        <v/>
      </c>
      <c r="AHU43" s="3" t="str">
        <f>IF(COUNTBLANK(AHJ43:AHS43)&gt;0, "", SUM(AHN43,AHS43))</f>
        <v/>
      </c>
      <c r="AHV43" s="3" t="str">
        <f>IF(COUNTBLANK(AHJ43:AHS43)&gt;0, "", SUM(AHL43,AHO43))</f>
        <v/>
      </c>
      <c r="AHW43" s="3" t="str">
        <f>IF(COUNTBLANK(AHJ43:AHS43)&gt;0, "", SUM(AHP43,AHR43))</f>
        <v/>
      </c>
      <c r="AHX43" s="3" t="str">
        <f>IF(COUNTBLANK(AHJ43:AHS43)&gt;0, "", SUM(AHM43,AHQ43))</f>
        <v/>
      </c>
      <c r="AHY43" s="3" t="str">
        <f>IF(COUNTBLANK(AHJ43:AHS43)&gt;0, "", SUM(AHJ43:AHK43))</f>
        <v/>
      </c>
      <c r="AIU43" s="3" t="s">
        <v>1625</v>
      </c>
      <c r="AIV43" s="3" t="s">
        <v>1625</v>
      </c>
      <c r="AIW43" s="3" t="s">
        <v>1625</v>
      </c>
      <c r="AJI43" s="3" t="str">
        <f>IF(COUNTBLANK(AIY43:AJG43)&gt;0, "", SUM(AIY43:AJG43))</f>
        <v/>
      </c>
      <c r="AJR43" s="3" t="str">
        <f>IF(COUNTBLANK(AJK43:AJQ43)&gt;0, "", SUM(AJK43:AJQ43))</f>
        <v/>
      </c>
    </row>
    <row r="44" spans="1:954" ht="15" customHeight="1" x14ac:dyDescent="0.3">
      <c r="A44" s="3">
        <v>207072</v>
      </c>
      <c r="B44" s="3" t="s">
        <v>2043</v>
      </c>
      <c r="C44" s="2">
        <v>44873</v>
      </c>
      <c r="D44" s="3">
        <v>1</v>
      </c>
      <c r="E44" s="3">
        <v>0</v>
      </c>
      <c r="F44" s="3">
        <v>0</v>
      </c>
      <c r="G44" s="3">
        <v>0</v>
      </c>
      <c r="H44" s="3">
        <v>0</v>
      </c>
      <c r="I44" s="3">
        <v>0</v>
      </c>
      <c r="J44" s="3">
        <v>0</v>
      </c>
      <c r="K44" s="3">
        <v>0</v>
      </c>
      <c r="L44" s="3">
        <v>0</v>
      </c>
      <c r="M44" s="3">
        <v>0</v>
      </c>
      <c r="N44" s="3">
        <v>0</v>
      </c>
      <c r="O44" s="3">
        <v>0</v>
      </c>
      <c r="P44" s="3">
        <v>0</v>
      </c>
      <c r="Q44" s="3">
        <v>0</v>
      </c>
      <c r="R44" s="3">
        <v>0</v>
      </c>
      <c r="S44" s="3">
        <v>0</v>
      </c>
      <c r="T44" s="3">
        <v>0</v>
      </c>
      <c r="U44" s="3">
        <v>0</v>
      </c>
      <c r="V44" s="3">
        <f>IF(COUNTA(D44,F44,H44,J44,L44,N44,P44,R44,T44)=0, "", IF(OR(D44=1,F44=1,H44=1,J44=1,L44=1,N44=1,P44=1,R44=1,T44=1), 1, 0))</f>
        <v>1</v>
      </c>
      <c r="W44" s="3">
        <f>IF(COUNTA(E44,G44,I44,K44,M44,O44,Q44,S44,U44)=0, "", IF(OR(E44=1,G44=1,I44=1,K44=1,M44=1,O44=1,Q44=1,S44=1,U44=1), 1, 0))</f>
        <v>0</v>
      </c>
      <c r="X44" s="3">
        <v>0</v>
      </c>
      <c r="Y44" s="3">
        <v>1</v>
      </c>
      <c r="Z44" s="3">
        <v>1</v>
      </c>
      <c r="AA44" s="3">
        <v>1</v>
      </c>
      <c r="AB44" s="3">
        <f>IF(AG44&lt;&gt;"", 1, 0)</f>
        <v>1</v>
      </c>
      <c r="AC44" s="3">
        <v>1</v>
      </c>
      <c r="AD44" s="3">
        <v>0</v>
      </c>
      <c r="AE44" s="7" t="s">
        <v>9</v>
      </c>
      <c r="AF44" s="2">
        <v>45628.759328703702</v>
      </c>
      <c r="AG44" s="8" t="s">
        <v>409</v>
      </c>
      <c r="AH44" s="8">
        <v>45770</v>
      </c>
      <c r="AJ44" s="3">
        <f>IF(OR(ISBLANK(AE44), ISBLANK(AG44)), "", AG44 - AE44)</f>
        <v>170</v>
      </c>
      <c r="AK44" s="9">
        <v>45310</v>
      </c>
      <c r="AL44" s="3">
        <f>IF(OR(ISBLANK(AG44), ISBLANK(AK44)), "", AK44 - AG44)</f>
        <v>236</v>
      </c>
      <c r="AM44" s="2">
        <v>45590</v>
      </c>
      <c r="AN44" s="10">
        <f>IF(OR(ISBLANK(AM44), ISBLANK(AF44)), "", AF44 - AM44)</f>
        <v>38.759328703701613</v>
      </c>
      <c r="AO44" s="2">
        <v>44904</v>
      </c>
      <c r="AP44" s="2">
        <v>35142</v>
      </c>
      <c r="AQ44" s="3">
        <f>IF(OR(ISBLANK(AO44), ISBLANK(AP44)), "", DATEDIF(AP44, AO44, "Y"))</f>
        <v>26</v>
      </c>
      <c r="AR44" t="s">
        <v>0</v>
      </c>
      <c r="AS44">
        <f>IF(ISBLANK(AR44), "", IF(AR44="ישראל", 1, 2))</f>
        <v>1</v>
      </c>
      <c r="AT44" t="s">
        <v>0</v>
      </c>
      <c r="AU44" t="s">
        <v>0</v>
      </c>
      <c r="AW44" s="3">
        <v>1</v>
      </c>
      <c r="AX44" s="3">
        <v>4</v>
      </c>
      <c r="AY44" s="3">
        <v>15</v>
      </c>
      <c r="AZ44" s="3">
        <f>IF(ISBLANK(AY44), "", IF(AY44&lt;=8, 1, IF(AY44&lt;=12, 2, 3)))</f>
        <v>3</v>
      </c>
      <c r="BA44" s="3">
        <v>12</v>
      </c>
      <c r="BB44" s="3">
        <f>IF(ISBLANK(BA44), "", IF(BA44&lt;=8, 1, IF(BA44&lt;=12, 2, 3)))</f>
        <v>2</v>
      </c>
      <c r="BC44" t="s">
        <v>289</v>
      </c>
      <c r="BD44" t="s">
        <v>687</v>
      </c>
      <c r="BE44" s="3">
        <v>2</v>
      </c>
      <c r="BG44" s="3">
        <v>3</v>
      </c>
      <c r="BH44" s="2" t="s">
        <v>9</v>
      </c>
      <c r="BI44" s="3">
        <v>1</v>
      </c>
      <c r="BJ44" s="3">
        <v>1</v>
      </c>
      <c r="BK44" s="3">
        <v>1</v>
      </c>
      <c r="BL44" s="3">
        <v>3</v>
      </c>
      <c r="BM44" s="3">
        <v>1</v>
      </c>
      <c r="BN44" s="3">
        <v>1</v>
      </c>
      <c r="BO44" s="3">
        <v>1</v>
      </c>
      <c r="BP44" s="3">
        <v>1</v>
      </c>
      <c r="BQ44" s="3">
        <v>1</v>
      </c>
      <c r="BR44" s="3">
        <v>2</v>
      </c>
      <c r="BS44" s="3">
        <v>1</v>
      </c>
      <c r="BT44" s="3">
        <v>1</v>
      </c>
      <c r="BU44" s="3">
        <v>1</v>
      </c>
      <c r="BV44" s="3">
        <v>3</v>
      </c>
      <c r="BW44" s="3">
        <v>1</v>
      </c>
      <c r="BX44" s="3">
        <v>3</v>
      </c>
      <c r="BY44" s="3">
        <v>1</v>
      </c>
      <c r="BZ44" s="3">
        <v>1</v>
      </c>
      <c r="CA44" s="3">
        <v>1</v>
      </c>
      <c r="CB44" s="3">
        <v>1</v>
      </c>
      <c r="CC44" s="3">
        <v>1</v>
      </c>
      <c r="CD44" s="3">
        <v>3</v>
      </c>
      <c r="CE44" s="3">
        <v>1</v>
      </c>
      <c r="CF44" s="3">
        <v>1</v>
      </c>
      <c r="CG44" s="3">
        <v>1</v>
      </c>
      <c r="CH44" s="3">
        <v>1</v>
      </c>
      <c r="CI44" s="3">
        <v>1</v>
      </c>
      <c r="CJ44" s="3">
        <v>1</v>
      </c>
      <c r="CK44" s="3">
        <v>1</v>
      </c>
      <c r="CL44" s="3">
        <v>1</v>
      </c>
      <c r="CM44" s="3">
        <f>IF(SUM(BI44:BQ44,BS44:BW44,BY44:CC44,CE44:CJ44)=0, "", SUM(BI44:BQ44,BS44:BW44,BY44:CC44,CE44:CJ44))</f>
        <v>29</v>
      </c>
      <c r="CN44" s="3">
        <f>IF(SUM(CQ44, CR44, CS44, CT44, CU44)=0, "", IF(OR(CQ44&gt;=8, CR44&gt;=10, CS44&gt;=13, CT44&gt;=10, CU44&gt;=15), 1, 0))</f>
        <v>0</v>
      </c>
      <c r="CO44" s="3">
        <f>IF(SUM(BI44:BJ44,BL44,BM44,BN44,BO44,BU44,CA44,CH44,CJ44)=0, "", SUM(BI44:BJ44,BL44,BM44,BN44,BO44,BU44,CA44,CH44,CJ44))</f>
        <v>12</v>
      </c>
      <c r="CP44" s="3">
        <f>IF(SUM(BK44,BP44:BQ44,BS44:BT44,BV44:BW44,BY44:BZ44,CB44:CC44,CE44:CG44,CI44)=0, "", SUM(BK44,BP44:BQ44,BS44:BT44,BV44:BW44,BY44:BZ44,CB44:CC44,CE44:CG44,CI44))</f>
        <v>17</v>
      </c>
      <c r="CQ44" s="3">
        <f>IF(SUM(CB44:CC44,CE44:CF44,CI44)=0, "", SUM(CB44:CC44,CE44:CF44,CI44))</f>
        <v>5</v>
      </c>
      <c r="CR44" s="3">
        <f>IF(SUM(BQ44,BS44:BT44,BW44,BY44)=0, "", SUM(BQ44,BS44:BT44,BW44,BY44))</f>
        <v>5</v>
      </c>
      <c r="CS44" s="3">
        <f>IF(SUM(BK44,BP44,BV44,BZ44,CG44)=0, "", SUM(BK44,BP44,BV44,BZ44,CG44))</f>
        <v>7</v>
      </c>
      <c r="CT44" s="3">
        <f>IF(SUM(BI44:BJ44,BL44,BN44,CH44)=0, "", SUM(BI44:BJ44,BL44,BN44,CH44))</f>
        <v>7</v>
      </c>
      <c r="CU44" s="3">
        <f>IF(SUM(BM44,BO44,BU44,CA44,CJ44)=0, "", SUM(BM44,BO44,BU44,CA44,CJ44))</f>
        <v>5</v>
      </c>
      <c r="CV44" s="3">
        <f>IF(CQ44="", "", IF(CQ44&gt;=8, 1, 0))</f>
        <v>0</v>
      </c>
      <c r="CW44" s="3">
        <f>IF(CR44="", "", IF(CR44&gt;=10, 1, 0))</f>
        <v>0</v>
      </c>
      <c r="CX44" s="3">
        <f>IF(CS44="", "", IF(CS44&gt;=13, 1, 0))</f>
        <v>0</v>
      </c>
      <c r="CY44" s="3">
        <f>IF(CT44="", "", IF(CT44&gt;=10, 1, 0))</f>
        <v>0</v>
      </c>
      <c r="CZ44" s="3">
        <f>IF(CU44="", "", IF(CU44&gt;=15, 1, 0))</f>
        <v>0</v>
      </c>
      <c r="DA44" s="3">
        <f>IF(AND(BR44="", BX44="", CD44=""), "", IF(BR44=5,1,0) + IF(BX44=5,1,0) + IF(CD44=5,1,0))</f>
        <v>0</v>
      </c>
      <c r="DB44" s="2" t="s">
        <v>9</v>
      </c>
      <c r="DC44" s="5">
        <v>0</v>
      </c>
      <c r="DE44" s="5">
        <v>4</v>
      </c>
      <c r="DF44" s="6">
        <v>10</v>
      </c>
      <c r="DG44" s="5">
        <v>3</v>
      </c>
      <c r="DH44" s="6">
        <v>11</v>
      </c>
      <c r="DI44" s="3">
        <v>5</v>
      </c>
      <c r="DJ44" s="6">
        <v>11</v>
      </c>
      <c r="DK44" s="5">
        <v>0</v>
      </c>
      <c r="DM44" s="5">
        <v>5</v>
      </c>
      <c r="DN44" s="6">
        <v>13</v>
      </c>
      <c r="DO44" s="5">
        <v>3</v>
      </c>
      <c r="DQ44" s="5">
        <v>5</v>
      </c>
      <c r="DR44" s="6">
        <v>23</v>
      </c>
      <c r="DS44" s="5">
        <v>0</v>
      </c>
      <c r="DU44" s="5">
        <v>3</v>
      </c>
      <c r="DW44" s="5">
        <v>0</v>
      </c>
      <c r="DY44" s="5">
        <v>0</v>
      </c>
      <c r="EA44" s="5">
        <v>0</v>
      </c>
      <c r="EC44" s="5">
        <v>3</v>
      </c>
      <c r="ED44" s="6">
        <v>14</v>
      </c>
      <c r="EE44" s="5">
        <v>0</v>
      </c>
      <c r="EG44" s="5">
        <v>0</v>
      </c>
      <c r="EI44" s="5">
        <v>0</v>
      </c>
      <c r="EK44" s="3">
        <v>4</v>
      </c>
      <c r="EL44" s="3">
        <v>2</v>
      </c>
      <c r="EM44" s="3">
        <v>2</v>
      </c>
      <c r="EN44" s="2" t="s">
        <v>9</v>
      </c>
      <c r="EO44" s="3">
        <v>0</v>
      </c>
      <c r="EP44" s="3">
        <v>0</v>
      </c>
      <c r="EQ44" s="3">
        <v>0</v>
      </c>
      <c r="ER44" s="3">
        <v>0</v>
      </c>
      <c r="ES44" s="3">
        <v>0</v>
      </c>
      <c r="ET44" s="3">
        <v>0</v>
      </c>
      <c r="EU44" s="3">
        <v>1</v>
      </c>
      <c r="EV44" s="3">
        <v>0</v>
      </c>
      <c r="EW44" s="3">
        <v>2</v>
      </c>
      <c r="EX44" s="3">
        <v>0</v>
      </c>
      <c r="EY44" s="3">
        <v>1</v>
      </c>
      <c r="EZ44" s="3">
        <v>0</v>
      </c>
      <c r="FA44" s="3">
        <v>1</v>
      </c>
      <c r="FB44" s="3">
        <v>1</v>
      </c>
      <c r="FC44" s="3">
        <v>1</v>
      </c>
      <c r="FD44" s="3">
        <v>0</v>
      </c>
      <c r="FE44" s="3">
        <v>1</v>
      </c>
      <c r="FF44" s="3">
        <v>0</v>
      </c>
      <c r="FG44" s="3">
        <v>0</v>
      </c>
      <c r="FH44" s="3">
        <v>0</v>
      </c>
      <c r="FI44" s="3">
        <v>8</v>
      </c>
      <c r="FJ44" s="3">
        <v>0</v>
      </c>
      <c r="FK44" s="3">
        <v>0</v>
      </c>
      <c r="FL44" s="2" t="s">
        <v>9</v>
      </c>
      <c r="FM44" s="3">
        <v>3</v>
      </c>
      <c r="FN44" s="3">
        <v>4</v>
      </c>
      <c r="FO44" s="3">
        <v>3</v>
      </c>
      <c r="FP44" s="3">
        <v>3</v>
      </c>
      <c r="FQ44" s="3">
        <v>2</v>
      </c>
      <c r="FR44" s="3">
        <v>4</v>
      </c>
      <c r="FS44" s="4">
        <f>IF(COUNTBLANK(FM44:FR44)&gt;0, "", AVERAGE(FM44:FR44))</f>
        <v>3.1666666666666665</v>
      </c>
      <c r="FT44" s="2" t="s">
        <v>688</v>
      </c>
      <c r="FU44" s="3">
        <v>1</v>
      </c>
      <c r="FV44" s="3">
        <v>1</v>
      </c>
      <c r="FW44" s="3">
        <v>0</v>
      </c>
      <c r="FX44" s="3">
        <v>0</v>
      </c>
      <c r="FY44" s="3">
        <v>0</v>
      </c>
      <c r="FZ44" s="3">
        <v>1</v>
      </c>
      <c r="GA44" s="3">
        <v>0</v>
      </c>
      <c r="GB44" s="3">
        <v>0</v>
      </c>
      <c r="GC44" s="3">
        <v>0</v>
      </c>
      <c r="GD44" s="3">
        <v>1</v>
      </c>
      <c r="GE44" s="3">
        <f>IF(COUNTBLANK(FU44:GC44)&gt;0, "", SUM(FU44:GC44))</f>
        <v>3</v>
      </c>
      <c r="GF44" s="2" t="s">
        <v>9</v>
      </c>
      <c r="GG44" s="3">
        <v>1</v>
      </c>
      <c r="GH44" s="3">
        <v>0</v>
      </c>
      <c r="GI44" s="3">
        <v>0</v>
      </c>
      <c r="GJ44" s="3">
        <v>1</v>
      </c>
      <c r="GK44" s="3">
        <v>0</v>
      </c>
      <c r="GL44" s="3">
        <v>0</v>
      </c>
      <c r="GM44" s="3">
        <v>0</v>
      </c>
      <c r="GN44" s="3">
        <f>IF(COUNTBLANK(GG44:GM44)&gt;0, "", SUM(GG44:GM44))</f>
        <v>2</v>
      </c>
      <c r="GO44" s="2" t="s">
        <v>9</v>
      </c>
      <c r="GP44" s="3">
        <v>1</v>
      </c>
      <c r="GQ44" s="3">
        <v>5</v>
      </c>
      <c r="GR44" s="3">
        <v>4</v>
      </c>
      <c r="GS44" s="3">
        <v>5</v>
      </c>
      <c r="GT44" s="3">
        <v>5</v>
      </c>
      <c r="GU44" s="3">
        <v>4</v>
      </c>
      <c r="GV44" s="3">
        <v>5</v>
      </c>
      <c r="GW44" s="3">
        <v>5</v>
      </c>
      <c r="GX44" s="3">
        <v>5</v>
      </c>
      <c r="GY44" s="3">
        <v>5</v>
      </c>
      <c r="GZ44" s="3">
        <v>5</v>
      </c>
      <c r="HA44" s="3">
        <v>4</v>
      </c>
      <c r="HB44" s="3">
        <v>4</v>
      </c>
      <c r="HC44" s="3">
        <v>5</v>
      </c>
      <c r="HD44" s="3">
        <v>4</v>
      </c>
      <c r="HE44" s="3">
        <v>5</v>
      </c>
      <c r="HF44" s="3">
        <v>5</v>
      </c>
      <c r="HG44" s="3">
        <v>5</v>
      </c>
      <c r="HH44" s="3">
        <v>5</v>
      </c>
      <c r="HI44" s="3">
        <f>IF(COUNTBLANK(GQ44:HH44)&gt;0, "", SUM(GQ44:HH44))</f>
        <v>85</v>
      </c>
      <c r="HJ44" s="2" t="s">
        <v>9</v>
      </c>
      <c r="HK44" s="3">
        <v>2</v>
      </c>
      <c r="HL44" s="3">
        <v>3</v>
      </c>
      <c r="HM44" s="3">
        <v>0</v>
      </c>
      <c r="HN44" s="3">
        <v>3</v>
      </c>
      <c r="HO44" s="3">
        <v>1</v>
      </c>
      <c r="HP44" s="3">
        <v>2</v>
      </c>
      <c r="HQ44" s="3">
        <v>0</v>
      </c>
      <c r="HR44" s="3">
        <v>2</v>
      </c>
      <c r="HS44" s="3">
        <v>1</v>
      </c>
      <c r="HT44" s="3">
        <v>1</v>
      </c>
      <c r="HU44" s="3">
        <v>3</v>
      </c>
      <c r="HV44" s="3">
        <v>2</v>
      </c>
      <c r="HW44" s="3">
        <v>1</v>
      </c>
      <c r="HX44" s="3">
        <v>2</v>
      </c>
      <c r="HY44" s="3">
        <v>1</v>
      </c>
      <c r="HZ44" s="3">
        <v>3</v>
      </c>
      <c r="IA44" s="3">
        <v>2</v>
      </c>
      <c r="IB44" s="3">
        <v>2</v>
      </c>
      <c r="IC44" s="3">
        <v>0</v>
      </c>
      <c r="ID44" s="3">
        <v>2</v>
      </c>
      <c r="IE44" s="3">
        <v>1</v>
      </c>
      <c r="IF44" s="3">
        <v>1</v>
      </c>
      <c r="IG44" s="3">
        <v>1</v>
      </c>
      <c r="IH44" s="3">
        <v>2</v>
      </c>
      <c r="II44" s="3">
        <v>1</v>
      </c>
      <c r="IJ44" s="3">
        <f>IF(COUNTA(HK44:II44)=0, "", SUM(HK44,HL44,HN44,HO44,HP44,HU44,HV44,HX44,HZ44,IA44,IB44,IH44))</f>
        <v>27</v>
      </c>
      <c r="IK44" s="3">
        <f>IF(COUNTA(HK44:II44)=0, "", SUM(HM44,HQ44,HR44,HS44,HT44,HW44,HY44,IC44,ID44,IE44,IF44,IG44,II44))</f>
        <v>12</v>
      </c>
      <c r="IL44" s="3">
        <v>3</v>
      </c>
      <c r="IM44" s="3">
        <v>3</v>
      </c>
      <c r="IN44" s="3">
        <v>0</v>
      </c>
      <c r="IO44" s="3">
        <v>3</v>
      </c>
      <c r="IP44" s="3">
        <v>3</v>
      </c>
      <c r="IQ44" s="3">
        <v>3</v>
      </c>
      <c r="IR44" s="3">
        <v>1</v>
      </c>
      <c r="IS44" s="3">
        <v>2</v>
      </c>
      <c r="IT44" s="3">
        <v>0</v>
      </c>
      <c r="IU44" s="3">
        <v>0</v>
      </c>
      <c r="IV44" s="3">
        <v>3</v>
      </c>
      <c r="IW44" s="3">
        <v>3</v>
      </c>
      <c r="IX44" s="3">
        <v>1</v>
      </c>
      <c r="IY44" s="3">
        <v>3</v>
      </c>
      <c r="IZ44" s="3">
        <v>1</v>
      </c>
      <c r="JA44" s="3">
        <v>3</v>
      </c>
      <c r="JB44" s="3">
        <v>3</v>
      </c>
      <c r="JC44" s="3">
        <v>3</v>
      </c>
      <c r="JD44" s="3">
        <v>0</v>
      </c>
      <c r="JE44" s="3">
        <v>1</v>
      </c>
      <c r="JF44" s="3">
        <v>1</v>
      </c>
      <c r="JG44" s="3">
        <v>1</v>
      </c>
      <c r="JH44" s="3">
        <v>1</v>
      </c>
      <c r="JI44" s="3">
        <v>3</v>
      </c>
      <c r="JJ44" s="3">
        <v>2</v>
      </c>
      <c r="JK44" s="3">
        <f>IF(COUNTA(IL44:JJ44)=0, "", SUM(IL44,IM44,IO44,IP44,IQ44,IV44,IW44,IY44,JA44,JB44,JC44,JI44))</f>
        <v>36</v>
      </c>
      <c r="JL44" s="3">
        <f>IF(COUNTA(IL44:JJ44)=0, "", SUM(IN44,IR44,IS44,IT44,IU44,IX44,IZ44,JD44,JE44,JF44,JG44,JH44,JJ44))</f>
        <v>11</v>
      </c>
      <c r="JM44" s="2" t="s">
        <v>9</v>
      </c>
      <c r="JN44" s="3">
        <v>1</v>
      </c>
      <c r="JO44" s="3">
        <v>1</v>
      </c>
      <c r="JP44" s="3">
        <v>1</v>
      </c>
      <c r="JQ44" s="3">
        <v>1</v>
      </c>
      <c r="JR44" s="3">
        <v>5</v>
      </c>
      <c r="JS44" s="3">
        <v>1</v>
      </c>
      <c r="JT44" s="3">
        <v>2</v>
      </c>
      <c r="JU44" s="3">
        <v>1</v>
      </c>
      <c r="JV44" s="3">
        <v>2</v>
      </c>
      <c r="JW44" s="3">
        <v>2</v>
      </c>
      <c r="JX44" s="3">
        <v>1</v>
      </c>
      <c r="JY44" s="3">
        <v>1</v>
      </c>
      <c r="JZ44" s="3">
        <v>2</v>
      </c>
      <c r="KA44" s="3">
        <v>1</v>
      </c>
      <c r="KB44" s="3">
        <v>1</v>
      </c>
      <c r="KC44" s="3">
        <v>1</v>
      </c>
      <c r="KD44" s="3">
        <v>2</v>
      </c>
      <c r="KE44" s="3">
        <v>2</v>
      </c>
      <c r="KF44" s="3">
        <v>1</v>
      </c>
      <c r="KG44" s="3">
        <v>2</v>
      </c>
      <c r="KH44" s="3">
        <v>1</v>
      </c>
      <c r="KI44" s="3">
        <v>1</v>
      </c>
      <c r="KJ44" s="3">
        <v>2</v>
      </c>
      <c r="KK44" s="3">
        <v>1</v>
      </c>
      <c r="KL44" s="3">
        <v>1</v>
      </c>
      <c r="KM44" s="3">
        <v>2</v>
      </c>
      <c r="KN44" s="3">
        <v>1</v>
      </c>
      <c r="KO44" s="3">
        <v>1</v>
      </c>
      <c r="KP44" s="3">
        <v>1</v>
      </c>
      <c r="KQ44" s="3">
        <v>2</v>
      </c>
      <c r="KR44" s="3">
        <v>1</v>
      </c>
      <c r="KS44" s="3">
        <v>1</v>
      </c>
      <c r="KT44" s="3">
        <v>2</v>
      </c>
      <c r="KU44" s="3">
        <v>4</v>
      </c>
      <c r="KV44" s="3">
        <v>1</v>
      </c>
      <c r="KW44" s="3">
        <v>3</v>
      </c>
      <c r="KX44" s="5">
        <f>IF(COUNTA(JN44:KW44)=0, "", SUM(JN44:KW44))</f>
        <v>56</v>
      </c>
      <c r="KY44" s="5">
        <f>IF(COUNTA(JN44:KW44)=0, "", SUM(JX44,JY44,KH44,KJ44,KL44,KP44))</f>
        <v>7</v>
      </c>
      <c r="KZ44" s="5">
        <f>IF(COUNTA(JN44:KW44)=0, "", SUM(JZ44,KE44,KG44,KM44,KT44))</f>
        <v>10</v>
      </c>
      <c r="LA44" s="5">
        <f>IF(COUNTA(JN44:KW44)=0, "", SUM(JP44,KA44,KF44,KK44,KN44,KS44))</f>
        <v>6</v>
      </c>
      <c r="LB44" s="5">
        <f>IF(COUNTA(JN44:KW44)=0, "", SUM(JO44,JS44,JU44,JW44,KD44,KU44))</f>
        <v>11</v>
      </c>
      <c r="LC44" s="5">
        <f>IF(COUNTA(JN44:KW44)=0, "", SUM(KB44,KC44,KI44,KO44,KQ44,KR44,KV44,KW44))</f>
        <v>11</v>
      </c>
      <c r="LD44" s="5">
        <f>IF(COUNTA(JN44:KW44)=0, "", SUM(JN44,JQ44,JR44,JT44,JV44))</f>
        <v>11</v>
      </c>
      <c r="LE44" s="2">
        <v>44904</v>
      </c>
      <c r="LF44" s="3">
        <v>50</v>
      </c>
      <c r="LG44" s="3">
        <v>10</v>
      </c>
      <c r="LH44" s="3">
        <v>0</v>
      </c>
      <c r="LI44" s="3">
        <v>0</v>
      </c>
      <c r="LJ44" s="3">
        <v>0</v>
      </c>
      <c r="LK44" s="3">
        <v>0</v>
      </c>
      <c r="LL44" s="3">
        <v>0</v>
      </c>
      <c r="LM44" s="3">
        <v>0</v>
      </c>
      <c r="LN44" s="3">
        <v>0</v>
      </c>
      <c r="LO44" s="3">
        <v>0</v>
      </c>
      <c r="LP44" s="3">
        <v>0</v>
      </c>
      <c r="LQ44" s="3">
        <v>0</v>
      </c>
      <c r="LR44" s="3">
        <v>0</v>
      </c>
      <c r="LS44" s="3">
        <v>0</v>
      </c>
      <c r="LT44" s="3">
        <v>10</v>
      </c>
      <c r="LU44" s="3">
        <v>0</v>
      </c>
      <c r="LV44" s="3">
        <v>0</v>
      </c>
      <c r="LW44" s="3">
        <v>10</v>
      </c>
      <c r="LX44" s="3">
        <v>10</v>
      </c>
      <c r="LY44" s="3">
        <v>0</v>
      </c>
      <c r="LZ44" s="3">
        <v>0</v>
      </c>
      <c r="MA44" s="3">
        <v>0</v>
      </c>
      <c r="MB44" s="3">
        <v>10</v>
      </c>
      <c r="MC44" s="3">
        <v>10</v>
      </c>
      <c r="MD44" s="3">
        <v>0</v>
      </c>
      <c r="ME44" s="3">
        <v>0</v>
      </c>
      <c r="MF44" s="3">
        <v>0</v>
      </c>
      <c r="MG44" s="3">
        <v>0</v>
      </c>
      <c r="MH44" s="26">
        <f>IF(COUNTBLANK(LF44:MG44)&gt;0, "", AVERAGE(LF44:MG44))</f>
        <v>3.9285714285714284</v>
      </c>
      <c r="MI44" s="26">
        <f>IF(COUNTA(LF44:MG44)=0, "", AVERAGE(LG44,LS44,LT44,LU44,LV44,LW44,LY44,MA44,MB44))</f>
        <v>4.4444444444444446</v>
      </c>
      <c r="MJ44" s="26">
        <f>IF(COUNTA(LF44:MG44)=0, "", AVERAGE(LH44,LI44,LJ44,LK44,LM44,LO44,MD44,ME44))</f>
        <v>0</v>
      </c>
      <c r="MK44" s="26">
        <f>IF(COUNTA(LF44:MG44)=0, "", AVERAGE(LL44,LP44,LQ44,LR44,MF44,MG44))</f>
        <v>0</v>
      </c>
      <c r="ML44" s="2" t="s">
        <v>9</v>
      </c>
      <c r="MM44" s="3">
        <v>2</v>
      </c>
      <c r="MN44" s="3">
        <v>2</v>
      </c>
      <c r="MO44" s="3">
        <v>2</v>
      </c>
      <c r="MP44" s="3">
        <v>2</v>
      </c>
      <c r="MQ44" s="3">
        <v>2</v>
      </c>
      <c r="MR44" s="3">
        <v>2</v>
      </c>
      <c r="MS44" s="3">
        <v>2</v>
      </c>
      <c r="MT44" s="3">
        <v>3</v>
      </c>
      <c r="MU44" s="3">
        <v>2</v>
      </c>
      <c r="MV44" s="3">
        <v>2</v>
      </c>
      <c r="MW44" s="3">
        <v>2</v>
      </c>
      <c r="MX44" s="3">
        <v>2</v>
      </c>
      <c r="MY44" s="3">
        <v>2</v>
      </c>
      <c r="MZ44" s="3">
        <v>2</v>
      </c>
      <c r="NA44" s="3">
        <v>2</v>
      </c>
      <c r="NB44" s="3">
        <v>2</v>
      </c>
      <c r="NC44" s="3">
        <v>2</v>
      </c>
      <c r="ND44" s="3">
        <v>2</v>
      </c>
      <c r="NE44" s="3">
        <v>2</v>
      </c>
      <c r="NF44" s="3">
        <v>2</v>
      </c>
      <c r="NG44" s="3">
        <f>IF(COUNTA(MM44:NF44)=0, "", SUM(MM44:NF44))</f>
        <v>41</v>
      </c>
      <c r="NH44" s="2" t="s">
        <v>9</v>
      </c>
      <c r="NI44" s="3">
        <v>4</v>
      </c>
      <c r="NJ44" s="3">
        <v>5</v>
      </c>
      <c r="NK44" s="3">
        <v>4</v>
      </c>
      <c r="NL44" s="3">
        <v>5</v>
      </c>
      <c r="NM44" s="3">
        <v>3</v>
      </c>
      <c r="NN44" s="3">
        <v>4</v>
      </c>
      <c r="NO44" s="3">
        <v>3</v>
      </c>
      <c r="NP44" s="3">
        <v>3</v>
      </c>
      <c r="NQ44" s="3">
        <v>5</v>
      </c>
      <c r="NR44" s="3">
        <v>5</v>
      </c>
      <c r="NS44" s="3">
        <v>5</v>
      </c>
      <c r="NT44" s="3">
        <v>3</v>
      </c>
      <c r="NU44" s="3">
        <v>5</v>
      </c>
      <c r="NV44" s="3">
        <v>5</v>
      </c>
      <c r="NW44" s="3">
        <v>3</v>
      </c>
      <c r="NX44" s="3">
        <v>1</v>
      </c>
      <c r="NY44" s="3">
        <v>3</v>
      </c>
      <c r="NZ44" s="3">
        <v>5</v>
      </c>
      <c r="OA44" s="3">
        <v>3</v>
      </c>
      <c r="OB44" s="3">
        <v>4</v>
      </c>
      <c r="OC44" s="3">
        <v>3</v>
      </c>
      <c r="OD44" s="3">
        <v>4</v>
      </c>
      <c r="OE44" s="3">
        <v>3</v>
      </c>
      <c r="OF44" s="3">
        <v>1</v>
      </c>
      <c r="OG44" s="3">
        <v>3</v>
      </c>
      <c r="OH44" s="3">
        <v>3</v>
      </c>
      <c r="OI44" s="3">
        <v>1</v>
      </c>
      <c r="OJ44" s="3">
        <v>3</v>
      </c>
      <c r="OK44" s="3">
        <f>IF(COUNTA(NI44:OJ44)=0, "", SUM(NK44,NP44,NS44,NW44,OC44,OG44,OJ44))</f>
        <v>24</v>
      </c>
      <c r="OL44" s="3">
        <f>IF(COUNTA(NI44:OJ44)=0, "", SUM(NJ44,NL44,NQ44,NV44,NZ44,OB44,OD44))</f>
        <v>33</v>
      </c>
      <c r="OM44" s="3">
        <f>IF(COUNTA(NI44:OJ44)=0, "", SUM(NN44,NR44,NU44,NY44,OA44,OF44,OI44))</f>
        <v>22</v>
      </c>
      <c r="ON44" s="3">
        <f>IF(COUNTA(NI44:OJ44)=0, "", SUM(NI44,NM44,NO44,NT44,NX44,OE44,OH44))</f>
        <v>20</v>
      </c>
      <c r="PT44" s="26" t="str">
        <f>IF(COUNTBLANK(OR44:PS44)&gt;0, "", AVERAGE(OR44:PS44))</f>
        <v/>
      </c>
      <c r="PU44" s="26" t="str">
        <f>IF(COUNTA(OR44:PS44)=0, "", AVERAGE(OS44,PE44,PF44,PG44,PH44,PI44,PK44,PM44,PN44))</f>
        <v/>
      </c>
      <c r="PV44" s="26" t="str">
        <f>IF(COUNTA(OR44:PS44)=0, "", AVERAGE(OT44,OU44,OV44,OW44,OY44,PA44,PP44,PQ44))</f>
        <v/>
      </c>
      <c r="PW44" s="26" t="str">
        <f>IF(COUNTA(OR44:PS44)=0, "", AVERAGE(OX44,PB44,PC44,PD44,PR44,PS44))</f>
        <v/>
      </c>
      <c r="QI44" s="3" t="str">
        <f>IF(COUNTBLANK(PY44:QG44)&gt;0, "", SUM(PY44:QG44))</f>
        <v/>
      </c>
      <c r="QU44" s="3" t="str">
        <f>IF(COUNTBLANK(QK44:QS44)&gt;0, "", SUM(QK44:QS44))</f>
        <v/>
      </c>
      <c r="QV44" s="2" t="s">
        <v>689</v>
      </c>
      <c r="QW44" s="3">
        <v>0</v>
      </c>
      <c r="QX44" s="3">
        <v>1</v>
      </c>
      <c r="QY44" s="3">
        <v>2</v>
      </c>
      <c r="QZ44" s="3">
        <v>2</v>
      </c>
      <c r="RA44" s="3">
        <v>0</v>
      </c>
      <c r="RB44" s="3">
        <v>0</v>
      </c>
      <c r="RC44" s="3">
        <v>0</v>
      </c>
      <c r="RD44" s="3">
        <v>0</v>
      </c>
      <c r="RE44" s="3">
        <v>0</v>
      </c>
      <c r="RF44" s="3">
        <v>1</v>
      </c>
      <c r="RG44" s="3">
        <f>IF(COUNTBLANK(QW44:RE44)&gt;0, "", SUM(QW44:RE44))</f>
        <v>5</v>
      </c>
      <c r="RP44" s="3" t="str">
        <f>IF(COUNTBLANK(RI44:RO44)&gt;0, "", SUM(RI44:RO44))</f>
        <v/>
      </c>
      <c r="RY44" s="3" t="str">
        <f>IF(COUNTBLANK(RR44:RX44)&gt;0, "", SUM(RR44:RX44))</f>
        <v/>
      </c>
      <c r="RZ44" s="2" t="s">
        <v>689</v>
      </c>
      <c r="SA44" s="3">
        <v>1</v>
      </c>
      <c r="SB44" s="3">
        <v>0</v>
      </c>
      <c r="SC44" s="3">
        <v>0</v>
      </c>
      <c r="SD44" s="3">
        <v>0</v>
      </c>
      <c r="SE44" s="3">
        <v>0</v>
      </c>
      <c r="SF44" s="3">
        <v>0</v>
      </c>
      <c r="SG44" s="3">
        <v>0</v>
      </c>
      <c r="SH44" s="3">
        <f>IF(COUNTBLANK(SA44:SG44)&gt;0, "", SUM(SA44:SG44))</f>
        <v>1</v>
      </c>
      <c r="TC44" s="3" t="str">
        <f>IF(COUNTBLANK(SJ44:TB44)&gt;0, "", SUM(SJ44:TB44))</f>
        <v/>
      </c>
      <c r="TD44" s="3" t="str">
        <f>IF(COUNTBLANK(SJ44:TB44)&gt;0, "", SUM(SL44,SO44,SR44,SS44,ST44,SU44,SV44,SX44,SY44,TB44))</f>
        <v/>
      </c>
      <c r="TE44" s="3" t="str">
        <f>IF(COUNTBLANK(SJ44:TB44)&gt;0, "", SUM(SJ44,SK44,SM44,SN44,SQ44,SW44,SZ44,TA44))</f>
        <v/>
      </c>
      <c r="TZ44" s="3" t="str">
        <f>IF(COUNTBLANK(TG44:TY44)&gt;0, "", SUM(TG44:TY44))</f>
        <v/>
      </c>
      <c r="UA44" s="3" t="str">
        <f>IF(COUNTBLANK(TG44:TY44)&gt;0, "", SUM(TI44,TL44,TO44,TP44,TQ44,TR44,TS44,TU44,TV44,TY44))</f>
        <v/>
      </c>
      <c r="UB44" s="3" t="str">
        <f>IF(COUNTBLANK(TG44:TY44)&gt;0, "", SUM(TG44,TH44,TJ44,TK44,TN44,TT44,TW44,TX44))</f>
        <v/>
      </c>
      <c r="UC44" s="2" t="s">
        <v>689</v>
      </c>
      <c r="UD44" s="3">
        <v>3</v>
      </c>
      <c r="UE44" s="3">
        <v>4</v>
      </c>
      <c r="UF44" s="3">
        <v>4</v>
      </c>
      <c r="UG44" s="3">
        <v>3</v>
      </c>
      <c r="UH44" s="3">
        <v>4</v>
      </c>
      <c r="UI44" s="3">
        <v>5</v>
      </c>
      <c r="UJ44" s="3">
        <v>4</v>
      </c>
      <c r="UK44" s="3">
        <v>1</v>
      </c>
      <c r="UL44" s="3">
        <v>4</v>
      </c>
      <c r="UM44" s="3">
        <v>1</v>
      </c>
      <c r="UN44" s="3">
        <v>4</v>
      </c>
      <c r="UO44" s="3">
        <v>5</v>
      </c>
      <c r="UP44" s="3">
        <v>3</v>
      </c>
      <c r="UQ44" s="3">
        <v>3</v>
      </c>
      <c r="UR44" s="3">
        <v>4</v>
      </c>
      <c r="US44" s="3">
        <v>5</v>
      </c>
      <c r="UT44" s="3">
        <v>1</v>
      </c>
      <c r="UU44" s="3">
        <v>5</v>
      </c>
      <c r="UV44" s="3">
        <v>5</v>
      </c>
      <c r="UW44" s="3">
        <f>IF(COUNTBLANK(UD44:UV44)&gt;0, "", SUM(UD44:UV44))</f>
        <v>68</v>
      </c>
      <c r="UX44" s="3">
        <f>IF(COUNTBLANK(UD44:UV44)&gt;0, "", SUM(UF44,UI44,UL44,UM44,UN44,UO44,UP44,UR44,US44,UV44))</f>
        <v>40</v>
      </c>
      <c r="UY44" s="3">
        <f>IF(COUNTBLANK(UD44:UV44)&gt;0, "", SUM(UD44,UE44,UG44,UH44,UK44,UQ44,UT44,UU44))</f>
        <v>24</v>
      </c>
      <c r="UZ44" s="2">
        <v>45628.759328703702</v>
      </c>
      <c r="VA44" s="2">
        <v>45590</v>
      </c>
      <c r="VB44" s="3">
        <v>2</v>
      </c>
      <c r="VC44" s="3">
        <v>1</v>
      </c>
      <c r="VE44" s="3">
        <v>40</v>
      </c>
      <c r="VF44" s="3">
        <v>3010</v>
      </c>
      <c r="VG44" s="3">
        <v>1</v>
      </c>
      <c r="VH44" s="3">
        <v>1</v>
      </c>
      <c r="VK44" s="3">
        <v>1</v>
      </c>
      <c r="VN44" s="2">
        <v>45628.784062500003</v>
      </c>
      <c r="VO44" s="3">
        <v>0</v>
      </c>
      <c r="VP44" s="3">
        <v>0</v>
      </c>
      <c r="VQ44" s="3">
        <v>1</v>
      </c>
      <c r="VR44" s="3">
        <v>0</v>
      </c>
      <c r="VS44" s="3">
        <v>0</v>
      </c>
      <c r="VT44" s="3">
        <v>0</v>
      </c>
      <c r="VU44" s="3">
        <v>0</v>
      </c>
      <c r="VV44" s="3">
        <v>0</v>
      </c>
      <c r="VW44" s="3">
        <v>0</v>
      </c>
      <c r="VX44" s="3">
        <v>0</v>
      </c>
      <c r="VY44" s="3">
        <v>0</v>
      </c>
      <c r="VZ44" s="3">
        <v>0</v>
      </c>
      <c r="WA44" s="3">
        <v>0</v>
      </c>
      <c r="WB44" s="3">
        <v>0</v>
      </c>
      <c r="WC44" s="3">
        <v>0</v>
      </c>
      <c r="WD44" s="3">
        <v>0</v>
      </c>
      <c r="WE44" s="3">
        <v>0</v>
      </c>
      <c r="WF44" s="3">
        <v>0</v>
      </c>
      <c r="WG44" s="3">
        <v>0</v>
      </c>
      <c r="WH44" s="3">
        <v>0</v>
      </c>
      <c r="WI44" s="3">
        <v>0</v>
      </c>
      <c r="WJ44" s="3">
        <v>0</v>
      </c>
      <c r="WK44" s="3">
        <v>0</v>
      </c>
      <c r="WL44" s="3">
        <v>0</v>
      </c>
      <c r="WM44" s="3">
        <v>3</v>
      </c>
      <c r="WN44" s="3">
        <v>3</v>
      </c>
      <c r="WO44" s="3">
        <v>0</v>
      </c>
      <c r="WP44" s="3">
        <v>0</v>
      </c>
      <c r="WQ44" s="3">
        <v>0</v>
      </c>
      <c r="WR44" s="3">
        <f>IF(COUNTBLANK(VO44:WQ44)&gt;0, "", SUM(VQ44:WJ44))</f>
        <v>1</v>
      </c>
      <c r="WS44" s="3">
        <f>IF(COUNTBLANK(VO44:WQ44)&gt;0, "", SUM(VQ44:VZ44))</f>
        <v>1</v>
      </c>
      <c r="WT44" s="3">
        <f>IF(COUNTBLANK(VO44:WQ44)&gt;0, "", SUM(WA44:WL44))</f>
        <v>0</v>
      </c>
      <c r="WU44" s="3">
        <f>IF(COUNTBLANK(VO44:WQ44)&gt;0, "", SUM(WK44:WL44))</f>
        <v>0</v>
      </c>
      <c r="WV44" s="3">
        <f>IF(COUNTA(VO44:WQ44)=0, "", IF(AND(OR(VO44=1, VP44=1), OR(VQ44&gt;=1, VR44&gt;=1, VS44&gt;=1, VT44&gt;=1, VU44&gt;=1), OR(VV44&gt;=1, VW44&gt;=1), COUNTIF(VX44:WD44, "&gt;=1")&gt;=2, COUNTIF(WE44:WJ44, "&gt;=1")&gt;=2, OR(WN44=1, WN44=2), OR(WO44&gt;=1, WP44&gt;=1), WQ44&lt;1), 1, 0))</f>
        <v>0</v>
      </c>
      <c r="WW44" s="3">
        <f>IF(COUNTBLANK(VO44:WQ44)&gt;0, "", SUM(VQ44:VU44))</f>
        <v>1</v>
      </c>
      <c r="WX44" s="3">
        <f>IF(COUNTBLANK(VO44:WQ44)&gt;0, "", SUM(VV44:VW44))</f>
        <v>0</v>
      </c>
      <c r="WY44" s="3">
        <f>IF(COUNTBLANK(VO44:WQ44)&gt;0, "", SUM(VX44:WD44))</f>
        <v>0</v>
      </c>
      <c r="WZ44" s="3">
        <f>IF(COUNTBLANK(VO44:WQ44)&gt;0, "", SUM(WE44:WJ44))</f>
        <v>0</v>
      </c>
      <c r="XA44" s="2">
        <v>45628</v>
      </c>
      <c r="XB44" s="3">
        <v>0</v>
      </c>
      <c r="XC44" s="3">
        <v>1</v>
      </c>
      <c r="XD44" s="3">
        <v>0</v>
      </c>
      <c r="XE44" s="3">
        <v>1</v>
      </c>
      <c r="XF44" s="3">
        <v>0</v>
      </c>
      <c r="XG44" s="3">
        <v>0</v>
      </c>
      <c r="XH44" s="3">
        <v>0</v>
      </c>
      <c r="XI44" s="3">
        <v>0</v>
      </c>
      <c r="XJ44" s="3">
        <v>0</v>
      </c>
      <c r="XL44" s="3">
        <f>IF(COUNTBLANK(XB44:XJ44)&gt;0, "", SUM(XB44:XJ44))</f>
        <v>2</v>
      </c>
      <c r="XM44" s="2">
        <v>45628.762187499997</v>
      </c>
      <c r="XN44" s="3">
        <v>1</v>
      </c>
      <c r="XO44" s="3">
        <v>1</v>
      </c>
      <c r="XP44" s="3">
        <v>0</v>
      </c>
      <c r="XQ44" s="3">
        <v>1</v>
      </c>
      <c r="XR44" s="3">
        <v>0</v>
      </c>
      <c r="XS44" s="3">
        <v>0</v>
      </c>
      <c r="XT44" s="3">
        <v>1</v>
      </c>
      <c r="XU44" s="3">
        <f>IF(COUNTBLANK(XN44:XT44)&gt;0, "", SUM(XN44:XT44))</f>
        <v>4</v>
      </c>
      <c r="XV44" s="2">
        <v>45628.785891203705</v>
      </c>
      <c r="XW44" s="3">
        <v>4</v>
      </c>
      <c r="XX44" s="3">
        <v>5</v>
      </c>
      <c r="XY44" s="3">
        <v>5</v>
      </c>
      <c r="XZ44" s="5">
        <v>2.2999999999999998</v>
      </c>
      <c r="YA44" s="5">
        <v>3.6</v>
      </c>
      <c r="YB44" s="5">
        <v>3.6</v>
      </c>
      <c r="YC44" s="5">
        <v>5</v>
      </c>
      <c r="YD44" s="5">
        <v>5</v>
      </c>
      <c r="YE44" s="5">
        <v>4</v>
      </c>
      <c r="YF44" s="5">
        <v>3.6</v>
      </c>
      <c r="YG44" s="5">
        <v>4</v>
      </c>
      <c r="YH44" s="5">
        <v>5</v>
      </c>
      <c r="YI44" s="5">
        <v>4</v>
      </c>
      <c r="YJ44" s="5">
        <v>5</v>
      </c>
      <c r="YK44" s="5">
        <v>3.6</v>
      </c>
      <c r="YL44" s="5">
        <v>3.6</v>
      </c>
      <c r="YM44" s="5">
        <v>3.6</v>
      </c>
      <c r="YN44" s="5">
        <v>5</v>
      </c>
      <c r="YO44" s="5">
        <v>3.6</v>
      </c>
      <c r="YP44" s="5">
        <f>IF(COUNTBLANK(XW44:YO44)&gt;0, "", SUM(XW44:YO44))</f>
        <v>78.499999999999986</v>
      </c>
      <c r="YQ44" s="5">
        <f>IF(COUNTBLANK(XW44:YO44)&gt;0, "", SUM(XY44,XZ44,YA44,YB44,YC44,YF44,YJ44,YN44,YO44))</f>
        <v>36.700000000000003</v>
      </c>
      <c r="YR44" s="5">
        <f>IF(COUNTBLANK(XW44:YO44)&gt;0, "", SUM(XW44,XX44,YK44,YL44,YM44))</f>
        <v>19.8</v>
      </c>
      <c r="YS44" s="5">
        <f>IF(COUNTBLANK(XW44:YO44)&gt;0, "", SUM(YD44,YE44,YG44,YH44,YI44))</f>
        <v>22</v>
      </c>
      <c r="YT44" s="2">
        <v>45628.767326388886</v>
      </c>
      <c r="YU44" s="3">
        <v>30</v>
      </c>
      <c r="YV44" s="3">
        <v>30</v>
      </c>
      <c r="YW44" s="3">
        <v>10</v>
      </c>
      <c r="YX44" s="3">
        <v>0</v>
      </c>
      <c r="YY44" s="3">
        <v>0</v>
      </c>
      <c r="YZ44" s="3">
        <v>0</v>
      </c>
      <c r="ZA44" s="3">
        <v>0</v>
      </c>
      <c r="ZB44" s="3">
        <v>0</v>
      </c>
      <c r="ZC44" s="3">
        <v>0</v>
      </c>
      <c r="ZD44" s="3">
        <v>0</v>
      </c>
      <c r="ZE44" s="3">
        <v>0</v>
      </c>
      <c r="ZF44" s="3">
        <v>0</v>
      </c>
      <c r="ZG44" s="3">
        <v>0</v>
      </c>
      <c r="ZH44" s="3">
        <v>0</v>
      </c>
      <c r="ZI44" s="3">
        <v>20</v>
      </c>
      <c r="ZJ44" s="3">
        <v>10</v>
      </c>
      <c r="ZK44" s="3">
        <v>0</v>
      </c>
      <c r="ZL44" s="3">
        <v>20</v>
      </c>
      <c r="ZM44" s="3">
        <v>0</v>
      </c>
      <c r="ZN44" s="3">
        <v>0</v>
      </c>
      <c r="ZO44" s="3">
        <v>0</v>
      </c>
      <c r="ZP44" s="3">
        <v>0</v>
      </c>
      <c r="ZQ44" s="3">
        <v>10</v>
      </c>
      <c r="ZR44" s="3">
        <v>10</v>
      </c>
      <c r="ZS44" s="3">
        <v>0</v>
      </c>
      <c r="ZT44" s="3">
        <v>0</v>
      </c>
      <c r="ZU44" s="3">
        <v>0</v>
      </c>
      <c r="ZV44" s="3">
        <v>0</v>
      </c>
      <c r="ZW44" s="26">
        <f>IF(COUNTBLANK(YU44:ZV44)&gt;0, "", AVERAGE(YU44:ZV44))</f>
        <v>5</v>
      </c>
      <c r="ZX44" s="26">
        <f>IF(COUNTA(YU44:ZV44)=0, "", AVERAGE(YV44,ZH44,ZI44,ZJ44,ZK44,ZL44,ZN44,ZP44,ZQ44))</f>
        <v>10</v>
      </c>
      <c r="ZY44" s="26">
        <f>IF(COUNTA(YU44:ZV44)=0, "", AVERAGE(YW44,YX44,YY44,YZ44,ZB44,ZD44,ZS44,ZT44))</f>
        <v>1.25</v>
      </c>
      <c r="ZZ44" s="26">
        <f>IF(COUNTA(YU44:ZV44)=0, "", AVERAGE(ZA44,ZE44,ZF44,ZG44,ZU44,ZV44))</f>
        <v>0</v>
      </c>
      <c r="AAA44" s="2">
        <v>45628.760937500003</v>
      </c>
      <c r="AAB44" s="3">
        <v>1</v>
      </c>
      <c r="AAC44" s="3">
        <v>1</v>
      </c>
      <c r="AAD44" s="3">
        <v>1</v>
      </c>
      <c r="AAE44" s="3">
        <v>5</v>
      </c>
      <c r="AAF44" s="3">
        <v>3</v>
      </c>
      <c r="AAG44" s="3">
        <v>1</v>
      </c>
      <c r="AAH44" s="3">
        <v>1</v>
      </c>
      <c r="AAI44" s="3">
        <v>1</v>
      </c>
      <c r="AAJ44" s="3">
        <v>1</v>
      </c>
      <c r="AAK44" s="3">
        <v>3</v>
      </c>
      <c r="AAL44" s="3">
        <v>1</v>
      </c>
      <c r="AAM44" s="3">
        <v>1</v>
      </c>
      <c r="AAN44" s="3">
        <v>1</v>
      </c>
      <c r="AAO44" s="3">
        <v>3</v>
      </c>
      <c r="AAP44" s="3">
        <v>1</v>
      </c>
      <c r="AAQ44" s="3">
        <v>3</v>
      </c>
      <c r="AAR44" s="3">
        <v>1</v>
      </c>
      <c r="AAS44" s="3">
        <v>1</v>
      </c>
      <c r="AAT44" s="3">
        <v>2</v>
      </c>
      <c r="AAU44" s="3">
        <v>1</v>
      </c>
      <c r="AAV44" s="3">
        <v>1</v>
      </c>
      <c r="AAW44" s="3">
        <v>4</v>
      </c>
      <c r="AAX44" s="3">
        <v>1</v>
      </c>
      <c r="AAY44" s="3">
        <v>1</v>
      </c>
      <c r="AAZ44" s="3">
        <v>1</v>
      </c>
      <c r="ABA44" s="3">
        <v>1</v>
      </c>
      <c r="ABB44" s="3">
        <v>1</v>
      </c>
      <c r="ABC44" s="3">
        <v>2</v>
      </c>
      <c r="ABD44" s="3">
        <v>2</v>
      </c>
      <c r="ABE44" s="3">
        <v>1</v>
      </c>
      <c r="ABF44" s="3">
        <f>IF(SUM(AAB44:AAJ44,AAL44:AAP44,AAR44:AAV44,AAX44:ABC44)=0, "", SUM(AAB44:AAJ44,AAL44:AAP44,AAR44:AAV44,AAX44:ABC44))</f>
        <v>35</v>
      </c>
      <c r="ABG44" s="3">
        <f>IF(SUM(ABJ44, ABK44, ABL44, ABM44, ABN44)=0, "", IF(OR(ABJ44&gt;=8, ABK44&gt;=10, ABL44&gt;=13, ABM44&gt;=10, ABN44&gt;=15), 1, 0))</f>
        <v>0</v>
      </c>
      <c r="ABH44" s="3">
        <f>IF(SUM(AAB44:AAC44,AAE44,AAF44,AAG44,AAH44,AAN44,AAT44,ABA44,ABC44)=0, "", SUM(AAB44:AAC44,AAE44,AAF44,AAG44,AAH44,AAN44,AAT44,ABA44,ABC44))</f>
        <v>18</v>
      </c>
      <c r="ABI44" s="3">
        <f>IF(SUM(AAD44,AAI44:AAJ44,AAL44:AAM44,AAO44:AAP44,AAR44:AAS44,AAU44:AAV44,AAX44:AAZ44,ABB44)=0, "", SUM(AAD44,AAI44:AAJ44,AAL44:AAM44,AAO44:AAP44,AAR44:AAS44,AAU44:AAV44,AAX44:AAZ44,ABB44))</f>
        <v>17</v>
      </c>
      <c r="ABJ44" s="3">
        <f>IF(SUM(AAU44:AAV44,AAX44:AAY44,ABB44)=0, "", SUM(AAU44:AAV44,AAX44:AAY44,ABB44))</f>
        <v>5</v>
      </c>
      <c r="ABK44" s="3">
        <f>IF(SUM(AAJ44,AAL44:AAM44,AAP44,AAR44)=0, "", SUM(AAJ44,AAL44:AAM44,AAP44,AAR44))</f>
        <v>5</v>
      </c>
      <c r="ABL44" s="3">
        <f>IF(SUM(AAD44,AAI44,AAO44,AAS44,AAZ44)=0, "", SUM(AAD44,AAI44,AAO44,AAS44,AAZ44))</f>
        <v>7</v>
      </c>
      <c r="ABM44" s="3">
        <f>IF(SUM(AAB44:AAC44,AAE44,AAG44,ABA44)=0, "", SUM(AAB44:AAC44,AAE44,AAG44,ABA44))</f>
        <v>9</v>
      </c>
      <c r="ABN44" s="3">
        <f>IF(SUM(AAF44,AAH44,AAN44,AAT44,ABC44)=0, "", SUM(AAF44,AAH44,AAN44,AAT44,ABC44))</f>
        <v>9</v>
      </c>
      <c r="ABO44" s="3">
        <f>IF(ABJ44="", "", IF(ABJ44&gt;=8, 1, 0))</f>
        <v>0</v>
      </c>
      <c r="ABP44" s="3">
        <f>IF(ABK44="", "", IF(ABK44&gt;=10, 1, 0))</f>
        <v>0</v>
      </c>
      <c r="ABQ44" s="3">
        <f>IF(ABL44="", "", IF(ABL44&gt;=13, 1, 0))</f>
        <v>0</v>
      </c>
      <c r="ABR44" s="3">
        <f>IF(ABM44="", "", IF(ABM44&gt;=10, 1, 0))</f>
        <v>0</v>
      </c>
      <c r="ABS44" s="3">
        <f>IF(ABN44="", "", IF(ABN44&gt;=15, 1, 0))</f>
        <v>0</v>
      </c>
      <c r="ABT44" s="3">
        <f>IF(AND(AAK44="", AAQ44="", AAW44=""), "", IF(AAK44=5,1,0) + IF(AAQ44=5,1,0) + IF(AAW44=5,1,0))</f>
        <v>0</v>
      </c>
      <c r="ABU44" s="2">
        <v>45628.764282407406</v>
      </c>
      <c r="ABV44" s="3">
        <v>2</v>
      </c>
      <c r="ABW44" s="3">
        <v>2</v>
      </c>
      <c r="ABX44" s="3">
        <v>2</v>
      </c>
      <c r="ABY44" s="3">
        <v>1</v>
      </c>
      <c r="ABZ44" s="3">
        <v>1</v>
      </c>
      <c r="ACA44" s="3">
        <v>2</v>
      </c>
      <c r="ACB44" s="3">
        <v>2</v>
      </c>
      <c r="ACC44" s="3">
        <v>1</v>
      </c>
      <c r="ACD44" s="3">
        <v>2</v>
      </c>
      <c r="ACE44" s="3">
        <v>1</v>
      </c>
      <c r="ACF44" s="3">
        <v>1</v>
      </c>
      <c r="ACG44" s="3">
        <v>1</v>
      </c>
      <c r="ACH44" s="3">
        <v>2</v>
      </c>
      <c r="ACI44" s="3">
        <v>1</v>
      </c>
      <c r="ACJ44" s="3">
        <v>2</v>
      </c>
      <c r="ACK44" s="3">
        <v>2</v>
      </c>
      <c r="ACL44" s="3">
        <v>3</v>
      </c>
      <c r="ACM44" s="3">
        <v>5</v>
      </c>
      <c r="ACN44" s="3">
        <v>1</v>
      </c>
      <c r="ACO44" s="3">
        <v>4</v>
      </c>
      <c r="ACP44" s="3">
        <v>1</v>
      </c>
      <c r="ACQ44" s="3">
        <v>1</v>
      </c>
      <c r="ACR44" s="3">
        <v>2</v>
      </c>
      <c r="ACS44" s="3">
        <v>2</v>
      </c>
      <c r="ACT44" s="3">
        <v>1</v>
      </c>
      <c r="ACU44" s="3">
        <v>2</v>
      </c>
      <c r="ACV44" s="3">
        <v>1</v>
      </c>
      <c r="ACW44" s="3">
        <v>1</v>
      </c>
      <c r="ACX44" s="3">
        <v>1</v>
      </c>
      <c r="ACY44" s="3">
        <v>2</v>
      </c>
      <c r="ACZ44" s="3">
        <v>2</v>
      </c>
      <c r="ADA44" s="3">
        <v>1</v>
      </c>
      <c r="ADB44" s="3">
        <v>4</v>
      </c>
      <c r="ADC44" s="3">
        <v>1</v>
      </c>
      <c r="ADD44" s="3">
        <v>1</v>
      </c>
      <c r="ADE44" s="3">
        <v>2</v>
      </c>
      <c r="ADF44" s="5">
        <f>IF(COUNTA(ABV44:ADE44)=0, "", SUM(ABV44:ADE44))</f>
        <v>63</v>
      </c>
      <c r="ADG44" s="5">
        <f>IF(COUNTA(ABV44:ADE44)=0, "", SUM(ACF44,ACG44,ACP44,ACR44,ACT44,ACX44))</f>
        <v>7</v>
      </c>
      <c r="ADH44" s="5">
        <f>IF(COUNTA(ABV44:ADE44)=0, "", SUM(ACH44,ACM44,ACO44,ACU44,ADB44))</f>
        <v>17</v>
      </c>
      <c r="ADI44" s="5">
        <f>IF(COUNTA(ABV44:ADE44)=0, "", SUM(ABX44,ACI44,ACN44,ACS44,ACV44,ADA44))</f>
        <v>8</v>
      </c>
      <c r="ADJ44" s="5">
        <f>IF(COUNTA(ABV44:ADE44)=0, "", SUM(ABW44,ACA44,ACC44,ACE44,ACL44,ADC44))</f>
        <v>10</v>
      </c>
      <c r="ADK44" s="5">
        <f>IF(COUNTA(ABV44:ADE44)=0, "", SUM(ACJ44,ACK44,ACQ44,ACW44,ACY44,ACZ44,ADD44,ADE44))</f>
        <v>13</v>
      </c>
      <c r="ADL44" s="5">
        <f>IF(COUNTA(ABV44:ADE44)=0, "", SUM(ABV44,ABY44,ABZ44,ACB44,ACD44))</f>
        <v>8</v>
      </c>
      <c r="ADM44" s="2">
        <v>45628.77747685185</v>
      </c>
      <c r="ADN44" s="3">
        <v>3</v>
      </c>
      <c r="ADO44" s="3">
        <v>1</v>
      </c>
      <c r="ADP44" s="3">
        <v>3</v>
      </c>
      <c r="ADQ44" s="3">
        <v>2</v>
      </c>
      <c r="ADR44" s="3">
        <v>1</v>
      </c>
      <c r="ADS44" s="3">
        <v>2</v>
      </c>
      <c r="ADT44" s="3">
        <v>1</v>
      </c>
      <c r="ADU44" s="3">
        <v>2</v>
      </c>
      <c r="ADV44" s="3">
        <v>2</v>
      </c>
      <c r="ADW44" s="3">
        <v>2</v>
      </c>
      <c r="ADX44" s="3">
        <v>2</v>
      </c>
      <c r="ADY44" s="3">
        <v>2</v>
      </c>
      <c r="ADZ44" s="3">
        <v>2</v>
      </c>
      <c r="AEA44" s="3">
        <v>3</v>
      </c>
      <c r="AEB44" s="3">
        <v>2</v>
      </c>
      <c r="AEC44" s="3">
        <v>2</v>
      </c>
      <c r="AED44" s="3">
        <v>2</v>
      </c>
      <c r="AEE44" s="3">
        <v>2</v>
      </c>
      <c r="AEF44" s="3">
        <v>2</v>
      </c>
      <c r="AEG44" s="3">
        <v>2</v>
      </c>
      <c r="AEH44" s="3">
        <f>IF(COUNTA(ADN44:AEG44)=0, "", SUM(ADN44:AEG44))</f>
        <v>40</v>
      </c>
      <c r="AEI44" s="8">
        <v>45770</v>
      </c>
      <c r="AEJ44" s="2">
        <v>45590</v>
      </c>
      <c r="AEK44" s="2" t="s">
        <v>10</v>
      </c>
      <c r="AEL44" s="2">
        <v>45760</v>
      </c>
      <c r="AEM44" s="2" t="s">
        <v>10</v>
      </c>
      <c r="AEN44" s="3">
        <v>7</v>
      </c>
      <c r="AEO44" s="2" t="s">
        <v>4</v>
      </c>
      <c r="AFW44" s="3" t="str">
        <f>IF(COUNTA(AER44:AFU44)=0, "", SUM(AER44:AFU44))</f>
        <v/>
      </c>
      <c r="AGI44"/>
      <c r="AHC44"/>
      <c r="AHT44" s="3" t="str">
        <f>IF(COUNTBLANK(AHJ44:AHS44)&gt;0, "", SUM(AHJ44:AHS44))</f>
        <v/>
      </c>
      <c r="AHU44" s="3" t="str">
        <f>IF(COUNTBLANK(AHJ44:AHS44)&gt;0, "", SUM(AHN44,AHS44))</f>
        <v/>
      </c>
      <c r="AHV44" s="3" t="str">
        <f>IF(COUNTBLANK(AHJ44:AHS44)&gt;0, "", SUM(AHL44,AHO44))</f>
        <v/>
      </c>
      <c r="AHW44" s="3" t="str">
        <f>IF(COUNTBLANK(AHJ44:AHS44)&gt;0, "", SUM(AHP44,AHR44))</f>
        <v/>
      </c>
      <c r="AHX44" s="3" t="str">
        <f>IF(COUNTBLANK(AHJ44:AHS44)&gt;0, "", SUM(AHM44,AHQ44))</f>
        <v/>
      </c>
      <c r="AHY44" s="3" t="str">
        <f>IF(COUNTBLANK(AHJ44:AHS44)&gt;0, "", SUM(AHJ44:AHK44))</f>
        <v/>
      </c>
      <c r="AIU44" s="3" t="s">
        <v>1625</v>
      </c>
      <c r="AIV44" s="3" t="s">
        <v>1625</v>
      </c>
      <c r="AIW44" s="3" t="s">
        <v>1625</v>
      </c>
      <c r="AJI44" s="3" t="str">
        <f>IF(COUNTBLANK(AIY44:AJG44)&gt;0, "", SUM(AIY44:AJG44))</f>
        <v/>
      </c>
      <c r="AJR44" s="3" t="str">
        <f>IF(COUNTBLANK(AJK44:AJQ44)&gt;0, "", SUM(AJK44:AJQ44))</f>
        <v/>
      </c>
    </row>
    <row r="45" spans="1:954" ht="15" customHeight="1" x14ac:dyDescent="0.3">
      <c r="A45" s="3">
        <v>21930</v>
      </c>
      <c r="B45" s="3" t="s">
        <v>2057</v>
      </c>
      <c r="C45" s="2">
        <v>44943</v>
      </c>
      <c r="D45" s="3">
        <v>0</v>
      </c>
      <c r="E45" s="3">
        <v>0</v>
      </c>
      <c r="F45" s="3">
        <v>0</v>
      </c>
      <c r="G45" s="3">
        <v>0</v>
      </c>
      <c r="H45" s="3">
        <v>0</v>
      </c>
      <c r="I45" s="3">
        <v>0</v>
      </c>
      <c r="J45" s="3">
        <v>0</v>
      </c>
      <c r="K45" s="3">
        <v>0</v>
      </c>
      <c r="L45" s="3">
        <v>0</v>
      </c>
      <c r="M45" s="3">
        <v>0</v>
      </c>
      <c r="N45" s="3">
        <v>0</v>
      </c>
      <c r="O45" s="3">
        <v>0</v>
      </c>
      <c r="P45" s="3">
        <v>0</v>
      </c>
      <c r="Q45" s="3">
        <v>0</v>
      </c>
      <c r="R45" s="3">
        <v>0</v>
      </c>
      <c r="S45" s="3">
        <v>0</v>
      </c>
      <c r="T45" s="3">
        <v>0</v>
      </c>
      <c r="U45" s="3">
        <v>0</v>
      </c>
      <c r="V45" s="3">
        <f>IF(COUNTA(D45,F45,H45,J45,L45,N45,P45,R45,T45)=0, "", IF(OR(D45=1,F45=1,H45=1,J45=1,L45=1,N45=1,P45=1,R45=1,T45=1), 1, 0))</f>
        <v>0</v>
      </c>
      <c r="W45" s="3">
        <f>IF(COUNTA(E45,G45,I45,K45,M45,O45,Q45,S45,U45)=0, "", IF(OR(E45=1,G45=1,I45=1,K45=1,M45=1,O45=1,Q45=1,S45=1,U45=1), 1, 0))</f>
        <v>0</v>
      </c>
      <c r="X45" s="3">
        <v>0</v>
      </c>
      <c r="Y45" s="3">
        <v>1</v>
      </c>
      <c r="Z45" s="3">
        <v>1</v>
      </c>
      <c r="AA45" s="3" t="s">
        <v>1625</v>
      </c>
      <c r="AB45" s="3">
        <f>IF(AG45&lt;&gt;"", 1, 0)</f>
        <v>0</v>
      </c>
      <c r="AC45" s="3">
        <f>IF(AH45&lt;&gt;"", 1, 0)</f>
        <v>0</v>
      </c>
      <c r="AD45" s="3">
        <v>0</v>
      </c>
      <c r="AE45" s="7">
        <v>44993</v>
      </c>
      <c r="AF45" s="2">
        <v>45363.555358796293</v>
      </c>
      <c r="AJ45" s="3" t="str">
        <f>IF(OR(ISBLANK(AE45), ISBLANK(AG45)), "", AG45 - AE45)</f>
        <v/>
      </c>
      <c r="AK45" s="9">
        <v>44987</v>
      </c>
      <c r="AL45" s="3" t="str">
        <f>IF(OR(ISBLANK(AG45), ISBLANK(AK45)), "", AK45 - AG45)</f>
        <v/>
      </c>
      <c r="AM45" s="2">
        <v>45260</v>
      </c>
      <c r="AN45" s="10">
        <f>IF(OR(ISBLANK(AM45), ISBLANK(AF45)), "", AF45 - AM45)</f>
        <v>103.55535879629315</v>
      </c>
      <c r="AO45" s="2">
        <v>44993</v>
      </c>
      <c r="AP45" s="2">
        <v>31644</v>
      </c>
      <c r="AQ45" s="3">
        <f>IF(OR(ISBLANK(AO45), ISBLANK(AP45)), "", DATEDIF(AP45, AO45, "Y"))</f>
        <v>36</v>
      </c>
      <c r="AR45" t="s">
        <v>0</v>
      </c>
      <c r="AS45">
        <f>IF(ISBLANK(AR45), "", IF(AR45="ישראל", 1, 2))</f>
        <v>1</v>
      </c>
      <c r="AT45" t="s">
        <v>0</v>
      </c>
      <c r="AU45" t="s">
        <v>0</v>
      </c>
      <c r="AW45" s="3">
        <v>1</v>
      </c>
      <c r="AX45" s="3">
        <v>2</v>
      </c>
      <c r="AY45" s="3">
        <v>19</v>
      </c>
      <c r="AZ45" s="3">
        <f>IF(ISBLANK(AY45), "", IF(AY45&lt;=8, 1, IF(AY45&lt;=12, 2, 3)))</f>
        <v>3</v>
      </c>
      <c r="BA45" s="3">
        <v>18</v>
      </c>
      <c r="BB45" s="3">
        <f>IF(ISBLANK(BA45), "", IF(BA45&lt;=8, 1, IF(BA45&lt;=12, 2, 3)))</f>
        <v>3</v>
      </c>
      <c r="BC45" t="s">
        <v>667</v>
      </c>
      <c r="BD45" t="s">
        <v>759</v>
      </c>
      <c r="BE45" s="3">
        <v>3</v>
      </c>
      <c r="BG45" s="3">
        <v>4</v>
      </c>
      <c r="BH45" s="2" t="s">
        <v>438</v>
      </c>
      <c r="BI45" s="3">
        <v>1</v>
      </c>
      <c r="BJ45" s="3">
        <v>1</v>
      </c>
      <c r="BK45" s="3">
        <v>1</v>
      </c>
      <c r="BL45" s="3">
        <v>1</v>
      </c>
      <c r="BM45" s="3">
        <v>2</v>
      </c>
      <c r="BN45" s="3">
        <v>1</v>
      </c>
      <c r="BO45" s="3">
        <v>1</v>
      </c>
      <c r="BP45" s="3">
        <v>1</v>
      </c>
      <c r="BQ45" s="3">
        <v>1</v>
      </c>
      <c r="BR45" s="3">
        <v>4</v>
      </c>
      <c r="BS45" s="3">
        <v>1</v>
      </c>
      <c r="BT45" s="3">
        <v>1</v>
      </c>
      <c r="BU45" s="3">
        <v>1</v>
      </c>
      <c r="BV45" s="3">
        <v>2</v>
      </c>
      <c r="BW45" s="3">
        <v>1</v>
      </c>
      <c r="BX45" s="3">
        <v>3</v>
      </c>
      <c r="BY45" s="3">
        <v>1</v>
      </c>
      <c r="BZ45" s="3">
        <v>2</v>
      </c>
      <c r="CA45" s="3">
        <v>1</v>
      </c>
      <c r="CB45" s="3">
        <v>1</v>
      </c>
      <c r="CC45" s="3">
        <v>1</v>
      </c>
      <c r="CD45" s="3">
        <v>4</v>
      </c>
      <c r="CE45" s="3">
        <v>1</v>
      </c>
      <c r="CF45" s="3">
        <v>1</v>
      </c>
      <c r="CG45" s="3">
        <v>1</v>
      </c>
      <c r="CH45" s="3">
        <v>1</v>
      </c>
      <c r="CI45" s="3">
        <v>1</v>
      </c>
      <c r="CJ45" s="3">
        <v>2</v>
      </c>
      <c r="CK45" s="3">
        <v>1</v>
      </c>
      <c r="CL45" s="3">
        <v>1</v>
      </c>
      <c r="CM45" s="3">
        <f>IF(SUM(BI45:BQ45,BS45:BW45,BY45:CC45,CE45:CJ45)=0, "", SUM(BI45:BQ45,BS45:BW45,BY45:CC45,CE45:CJ45))</f>
        <v>29</v>
      </c>
      <c r="CN45" s="3">
        <f>IF(SUM(CQ45, CR45, CS45, CT45, CU45)=0, "", IF(OR(CQ45&gt;=8, CR45&gt;=10, CS45&gt;=13, CT45&gt;=10, CU45&gt;=15), 1, 0))</f>
        <v>0</v>
      </c>
      <c r="CO45" s="3">
        <f>IF(SUM(BI45:BJ45,BL45,BM45,BN45,BO45,BU45,CA45,CH45,CJ45)=0, "", SUM(BI45:BJ45,BL45,BM45,BN45,BO45,BU45,CA45,CH45,CJ45))</f>
        <v>12</v>
      </c>
      <c r="CP45" s="3">
        <f>IF(SUM(BK45,BP45:BQ45,BS45:BT45,BV45:BW45,BY45:BZ45,CB45:CC45,CE45:CG45,CI45)=0, "", SUM(BK45,BP45:BQ45,BS45:BT45,BV45:BW45,BY45:BZ45,CB45:CC45,CE45:CG45,CI45))</f>
        <v>17</v>
      </c>
      <c r="CQ45" s="3">
        <f>IF(SUM(CB45:CC45,CE45:CF45,CI45)=0, "", SUM(CB45:CC45,CE45:CF45,CI45))</f>
        <v>5</v>
      </c>
      <c r="CR45" s="3">
        <f>IF(SUM(BQ45,BS45:BT45,BW45,BY45)=0, "", SUM(BQ45,BS45:BT45,BW45,BY45))</f>
        <v>5</v>
      </c>
      <c r="CS45" s="3">
        <f>IF(SUM(BK45,BP45,BV45,BZ45,CG45)=0, "", SUM(BK45,BP45,BV45,BZ45,CG45))</f>
        <v>7</v>
      </c>
      <c r="CT45" s="3">
        <f>IF(SUM(BI45:BJ45,BL45,BN45,CH45)=0, "", SUM(BI45:BJ45,BL45,BN45,CH45))</f>
        <v>5</v>
      </c>
      <c r="CU45" s="3">
        <f>IF(SUM(BM45,BO45,BU45,CA45,CJ45)=0, "", SUM(BM45,BO45,BU45,CA45,CJ45))</f>
        <v>7</v>
      </c>
      <c r="CV45" s="3">
        <f>IF(CQ45="", "", IF(CQ45&gt;=8, 1, 0))</f>
        <v>0</v>
      </c>
      <c r="CW45" s="3">
        <f>IF(CR45="", "", IF(CR45&gt;=10, 1, 0))</f>
        <v>0</v>
      </c>
      <c r="CX45" s="3">
        <f>IF(CS45="", "", IF(CS45&gt;=13, 1, 0))</f>
        <v>0</v>
      </c>
      <c r="CY45" s="3">
        <f>IF(CT45="", "", IF(CT45&gt;=10, 1, 0))</f>
        <v>0</v>
      </c>
      <c r="CZ45" s="3">
        <f>IF(CU45="", "", IF(CU45&gt;=15, 1, 0))</f>
        <v>0</v>
      </c>
      <c r="DA45" s="3">
        <f>IF(AND(BR45="", BX45="", CD45=""), "", IF(BR45=5,1,0) + IF(BX45=5,1,0) + IF(CD45=5,1,0))</f>
        <v>0</v>
      </c>
      <c r="DB45" s="2" t="s">
        <v>438</v>
      </c>
      <c r="DC45" s="5">
        <v>0</v>
      </c>
      <c r="DE45" s="5">
        <v>0</v>
      </c>
      <c r="DG45" s="5">
        <v>2</v>
      </c>
      <c r="DH45" s="6">
        <v>32</v>
      </c>
      <c r="DI45" s="5">
        <v>2</v>
      </c>
      <c r="DJ45" s="6">
        <v>32</v>
      </c>
      <c r="DK45" s="5">
        <v>2</v>
      </c>
      <c r="DL45" s="6">
        <v>33</v>
      </c>
      <c r="DM45" s="5">
        <v>2</v>
      </c>
      <c r="DN45" s="6">
        <v>33</v>
      </c>
      <c r="DO45" s="5">
        <v>2</v>
      </c>
      <c r="DP45" s="6">
        <v>34</v>
      </c>
      <c r="DQ45" s="5">
        <v>2</v>
      </c>
      <c r="DR45" s="6">
        <v>32</v>
      </c>
      <c r="DS45" s="5">
        <v>0</v>
      </c>
      <c r="DU45" s="5">
        <v>2</v>
      </c>
      <c r="DV45" s="6">
        <v>35</v>
      </c>
      <c r="DW45" s="5">
        <v>0</v>
      </c>
      <c r="DY45" s="5">
        <v>2</v>
      </c>
      <c r="DZ45" s="6">
        <v>33</v>
      </c>
      <c r="EA45" s="5">
        <v>2</v>
      </c>
      <c r="EB45" s="6">
        <v>33</v>
      </c>
      <c r="EC45" s="5">
        <v>2</v>
      </c>
      <c r="ED45" s="6">
        <v>33</v>
      </c>
      <c r="EE45" s="5">
        <v>2</v>
      </c>
      <c r="EF45" s="6">
        <v>34</v>
      </c>
      <c r="EG45" s="5">
        <v>2</v>
      </c>
      <c r="EH45" s="6">
        <v>34</v>
      </c>
      <c r="EI45" s="5">
        <v>2</v>
      </c>
      <c r="EJ45" s="6">
        <v>34</v>
      </c>
      <c r="EK45" s="3">
        <v>0</v>
      </c>
      <c r="EL45" s="3">
        <v>0</v>
      </c>
      <c r="EM45" s="3">
        <v>0</v>
      </c>
      <c r="EN45" s="2" t="s">
        <v>438</v>
      </c>
      <c r="EO45" s="3">
        <v>2</v>
      </c>
      <c r="EP45" s="3">
        <v>1</v>
      </c>
      <c r="EQ45" s="3">
        <v>0</v>
      </c>
      <c r="ER45" s="3">
        <v>3</v>
      </c>
      <c r="ES45" s="3">
        <v>1</v>
      </c>
      <c r="ET45" s="3">
        <v>0</v>
      </c>
      <c r="EU45" s="3">
        <v>0</v>
      </c>
      <c r="EV45" s="3">
        <v>2</v>
      </c>
      <c r="EW45" s="3">
        <v>0</v>
      </c>
      <c r="EX45" s="3">
        <v>2</v>
      </c>
      <c r="EY45" s="3">
        <v>4</v>
      </c>
      <c r="EZ45" s="3">
        <v>0</v>
      </c>
      <c r="FA45" s="3">
        <v>0</v>
      </c>
      <c r="FB45" s="3">
        <v>0</v>
      </c>
      <c r="FC45" s="3">
        <v>3</v>
      </c>
      <c r="FD45" s="3">
        <v>0</v>
      </c>
      <c r="FE45" s="3">
        <v>2</v>
      </c>
      <c r="FF45" s="3">
        <v>2</v>
      </c>
      <c r="FG45" s="3">
        <v>3</v>
      </c>
      <c r="FH45" s="3">
        <v>3</v>
      </c>
      <c r="FI45" s="3">
        <v>28</v>
      </c>
      <c r="FJ45" s="3">
        <v>0</v>
      </c>
      <c r="FK45" s="3">
        <v>0</v>
      </c>
      <c r="FL45" s="2" t="s">
        <v>438</v>
      </c>
      <c r="FM45" s="3">
        <v>4</v>
      </c>
      <c r="FN45" s="3">
        <v>5</v>
      </c>
      <c r="FO45" s="3">
        <v>5</v>
      </c>
      <c r="FP45" s="3">
        <v>4</v>
      </c>
      <c r="FQ45" s="3">
        <v>4</v>
      </c>
      <c r="FR45" s="3">
        <v>4</v>
      </c>
      <c r="FS45" s="4">
        <f>IF(COUNTBLANK(FM45:FR45)&gt;0, "", AVERAGE(FM45:FR45))</f>
        <v>4.333333333333333</v>
      </c>
      <c r="FT45" s="2" t="s">
        <v>438</v>
      </c>
      <c r="FU45" s="3">
        <v>0</v>
      </c>
      <c r="FV45" s="3">
        <v>1</v>
      </c>
      <c r="FW45" s="3">
        <v>2</v>
      </c>
      <c r="FX45" s="3">
        <v>1</v>
      </c>
      <c r="FY45" s="3">
        <v>2</v>
      </c>
      <c r="FZ45" s="3">
        <v>1</v>
      </c>
      <c r="GA45" s="3">
        <v>2</v>
      </c>
      <c r="GB45" s="3">
        <v>1</v>
      </c>
      <c r="GC45" s="3">
        <v>0</v>
      </c>
      <c r="GD45" s="3">
        <v>0</v>
      </c>
      <c r="GE45" s="3">
        <f>IF(COUNTBLANK(FU45:GC45)&gt;0, "", SUM(FU45:GC45))</f>
        <v>10</v>
      </c>
      <c r="GF45" s="2" t="s">
        <v>435</v>
      </c>
      <c r="GG45" s="3">
        <v>1</v>
      </c>
      <c r="GH45" s="3">
        <v>0</v>
      </c>
      <c r="GI45" s="3">
        <v>1</v>
      </c>
      <c r="GJ45" s="3">
        <v>1</v>
      </c>
      <c r="GK45" s="3">
        <v>0</v>
      </c>
      <c r="GL45" s="3">
        <v>1</v>
      </c>
      <c r="GM45" s="3">
        <v>0</v>
      </c>
      <c r="GN45" s="3">
        <f>IF(COUNTBLANK(GG45:GM45)&gt;0, "", SUM(GG45:GM45))</f>
        <v>4</v>
      </c>
      <c r="GO45" s="2" t="s">
        <v>435</v>
      </c>
      <c r="GP45" s="3">
        <v>1</v>
      </c>
      <c r="GQ45" s="3">
        <v>5</v>
      </c>
      <c r="GR45" s="3">
        <v>5</v>
      </c>
      <c r="GS45" s="3">
        <v>5</v>
      </c>
      <c r="GT45" s="3">
        <v>5</v>
      </c>
      <c r="GU45" s="3">
        <v>4</v>
      </c>
      <c r="GV45" s="3">
        <v>5</v>
      </c>
      <c r="GW45" s="3">
        <v>5</v>
      </c>
      <c r="GX45" s="3">
        <v>5</v>
      </c>
      <c r="GY45" s="3">
        <v>5</v>
      </c>
      <c r="GZ45" s="3">
        <v>4</v>
      </c>
      <c r="HA45" s="3">
        <v>3</v>
      </c>
      <c r="HB45" s="3">
        <v>4</v>
      </c>
      <c r="HC45" s="3">
        <v>5</v>
      </c>
      <c r="HD45" s="3">
        <v>4</v>
      </c>
      <c r="HE45" s="3">
        <v>4</v>
      </c>
      <c r="HF45" s="3">
        <v>5</v>
      </c>
      <c r="HG45" s="3">
        <v>4</v>
      </c>
      <c r="HH45" s="3">
        <v>5</v>
      </c>
      <c r="HI45" s="3">
        <f>IF(COUNTBLANK(GQ45:HH45)&gt;0, "", SUM(GQ45:HH45))</f>
        <v>82</v>
      </c>
      <c r="HJ45" s="2" t="s">
        <v>435</v>
      </c>
      <c r="HK45" s="3">
        <v>3</v>
      </c>
      <c r="HL45" s="3">
        <v>2</v>
      </c>
      <c r="HM45" s="3">
        <v>1</v>
      </c>
      <c r="HN45" s="3">
        <v>2</v>
      </c>
      <c r="HO45" s="3">
        <v>1</v>
      </c>
      <c r="HP45" s="3">
        <v>2</v>
      </c>
      <c r="HQ45" s="3">
        <v>1</v>
      </c>
      <c r="HR45" s="3">
        <v>3</v>
      </c>
      <c r="HS45" s="3">
        <v>1</v>
      </c>
      <c r="HT45" s="3">
        <v>1</v>
      </c>
      <c r="HU45" s="3">
        <v>2</v>
      </c>
      <c r="HV45" s="3">
        <v>2</v>
      </c>
      <c r="HW45" s="3">
        <v>0</v>
      </c>
      <c r="HX45" s="3">
        <v>1</v>
      </c>
      <c r="HY45" s="3">
        <v>1</v>
      </c>
      <c r="HZ45" s="3">
        <v>2</v>
      </c>
      <c r="IA45" s="3">
        <v>1</v>
      </c>
      <c r="IB45" s="3">
        <v>2</v>
      </c>
      <c r="IC45" s="3">
        <v>1</v>
      </c>
      <c r="ID45" s="3">
        <v>0</v>
      </c>
      <c r="IE45" s="3">
        <v>2</v>
      </c>
      <c r="IF45" s="3">
        <v>2</v>
      </c>
      <c r="IG45" s="3">
        <v>0</v>
      </c>
      <c r="IH45" s="3">
        <v>1</v>
      </c>
      <c r="II45" s="3">
        <v>3</v>
      </c>
      <c r="IJ45" s="3">
        <f>IF(COUNTA(HK45:II45)=0, "", SUM(HK45,HL45,HN45,HO45,HP45,HU45,HV45,HX45,HZ45,IA45,IB45,IH45))</f>
        <v>21</v>
      </c>
      <c r="IK45" s="3">
        <f>IF(COUNTA(HK45:II45)=0, "", SUM(HM45,HQ45,HR45,HS45,HT45,HW45,HY45,IC45,ID45,IE45,IF45,IG45,II45))</f>
        <v>16</v>
      </c>
      <c r="IL45" s="3">
        <v>3</v>
      </c>
      <c r="IM45" s="3">
        <v>2</v>
      </c>
      <c r="IN45" s="3">
        <v>1</v>
      </c>
      <c r="IO45" s="3">
        <v>3</v>
      </c>
      <c r="IP45" s="3">
        <v>1</v>
      </c>
      <c r="IQ45" s="3">
        <v>3</v>
      </c>
      <c r="IR45" s="3">
        <v>0</v>
      </c>
      <c r="IS45" s="3">
        <v>2</v>
      </c>
      <c r="IT45" s="3">
        <v>0</v>
      </c>
      <c r="IU45" s="3">
        <v>0</v>
      </c>
      <c r="IV45" s="3">
        <v>3</v>
      </c>
      <c r="IW45" s="3">
        <v>3</v>
      </c>
      <c r="IX45" s="3">
        <v>0</v>
      </c>
      <c r="IY45" s="3">
        <v>1</v>
      </c>
      <c r="IZ45" s="3">
        <v>0</v>
      </c>
      <c r="JA45" s="3">
        <v>3</v>
      </c>
      <c r="JB45" s="3">
        <v>3</v>
      </c>
      <c r="JC45" s="3">
        <v>2</v>
      </c>
      <c r="JD45" s="3">
        <v>0</v>
      </c>
      <c r="JE45" s="3">
        <v>0</v>
      </c>
      <c r="JF45" s="3">
        <v>2</v>
      </c>
      <c r="JG45" s="3">
        <v>2</v>
      </c>
      <c r="JH45" s="3">
        <v>1</v>
      </c>
      <c r="JI45" s="3">
        <v>2</v>
      </c>
      <c r="JJ45" s="3">
        <v>3</v>
      </c>
      <c r="JK45" s="3">
        <f>IF(COUNTA(IL45:JJ45)=0, "", SUM(IL45,IM45,IO45,IP45,IQ45,IV45,IW45,IY45,JA45,JB45,JC45,JI45))</f>
        <v>29</v>
      </c>
      <c r="JL45" s="3">
        <f>IF(COUNTA(IL45:JJ45)=0, "", SUM(IN45,IR45,IS45,IT45,IU45,IX45,IZ45,JD45,JE45,JF45,JG45,JH45,JJ45))</f>
        <v>11</v>
      </c>
      <c r="JM45" s="2" t="s">
        <v>435</v>
      </c>
      <c r="JN45" s="3">
        <v>2</v>
      </c>
      <c r="JO45" s="3">
        <v>2</v>
      </c>
      <c r="JP45" s="3">
        <v>2</v>
      </c>
      <c r="JQ45" s="3">
        <v>1</v>
      </c>
      <c r="JR45" s="3">
        <v>1</v>
      </c>
      <c r="JS45" s="3">
        <v>2</v>
      </c>
      <c r="JT45" s="3">
        <v>2</v>
      </c>
      <c r="JU45" s="3">
        <v>2</v>
      </c>
      <c r="JV45" s="3">
        <v>2</v>
      </c>
      <c r="JW45" s="3">
        <v>2</v>
      </c>
      <c r="JX45" s="3">
        <v>3</v>
      </c>
      <c r="JY45" s="3">
        <v>3</v>
      </c>
      <c r="JZ45" s="3">
        <v>3</v>
      </c>
      <c r="KA45" s="3">
        <v>3</v>
      </c>
      <c r="KB45" s="3">
        <v>3</v>
      </c>
      <c r="KC45" s="3">
        <v>1</v>
      </c>
      <c r="KD45" s="3">
        <v>2</v>
      </c>
      <c r="KE45" s="3">
        <v>3</v>
      </c>
      <c r="KF45" s="3">
        <v>2</v>
      </c>
      <c r="KG45" s="3">
        <v>3</v>
      </c>
      <c r="KH45" s="3">
        <v>2</v>
      </c>
      <c r="KI45" s="3">
        <v>3</v>
      </c>
      <c r="KJ45" s="3">
        <v>2</v>
      </c>
      <c r="KK45" s="3">
        <v>3</v>
      </c>
      <c r="KL45" s="3">
        <v>3</v>
      </c>
      <c r="KM45" s="3">
        <v>4</v>
      </c>
      <c r="KN45" s="3">
        <v>2</v>
      </c>
      <c r="KO45" s="3">
        <v>2</v>
      </c>
      <c r="KP45" s="3">
        <v>3</v>
      </c>
      <c r="KQ45" s="3">
        <v>2</v>
      </c>
      <c r="KR45" s="3">
        <v>1</v>
      </c>
      <c r="KS45" s="3">
        <v>2</v>
      </c>
      <c r="KT45" s="3">
        <v>2</v>
      </c>
      <c r="KU45" s="3">
        <v>3</v>
      </c>
      <c r="KV45" s="3">
        <v>2</v>
      </c>
      <c r="KW45" s="3">
        <v>2</v>
      </c>
      <c r="KX45" s="5">
        <f>IF(COUNTA(JN45:KW45)=0, "", SUM(JN45:KW45))</f>
        <v>82</v>
      </c>
      <c r="KY45" s="5">
        <f>IF(COUNTA(JN45:KW45)=0, "", SUM(JX45,JY45,KH45,KJ45,KL45,KP45))</f>
        <v>16</v>
      </c>
      <c r="KZ45" s="5">
        <f>IF(COUNTA(JN45:KW45)=0, "", SUM(JZ45,KE45,KG45,KM45,KT45))</f>
        <v>15</v>
      </c>
      <c r="LA45" s="5">
        <f>IF(COUNTA(JN45:KW45)=0, "", SUM(JP45,KA45,KF45,KK45,KN45,KS45))</f>
        <v>14</v>
      </c>
      <c r="LB45" s="5">
        <f>IF(COUNTA(JN45:KW45)=0, "", SUM(JO45,JS45,JU45,JW45,KD45,KU45))</f>
        <v>13</v>
      </c>
      <c r="LC45" s="5">
        <f>IF(COUNTA(JN45:KW45)=0, "", SUM(KB45,KC45,KI45,KO45,KQ45,KR45,KV45,KW45))</f>
        <v>16</v>
      </c>
      <c r="LD45" s="5">
        <f>IF(COUNTA(JN45:KW45)=0, "", SUM(JN45,JQ45,JR45,JT45,JV45))</f>
        <v>8</v>
      </c>
      <c r="LE45" s="2">
        <v>44993</v>
      </c>
      <c r="LF45" s="3">
        <v>0</v>
      </c>
      <c r="LG45" s="3">
        <v>20</v>
      </c>
      <c r="LH45" s="3">
        <v>0</v>
      </c>
      <c r="LI45" s="3">
        <v>0</v>
      </c>
      <c r="LJ45" s="3">
        <v>0</v>
      </c>
      <c r="LK45" s="3">
        <v>0</v>
      </c>
      <c r="LL45" s="3">
        <v>0</v>
      </c>
      <c r="LM45" s="3">
        <v>0</v>
      </c>
      <c r="LN45" s="3">
        <v>0</v>
      </c>
      <c r="LO45" s="3">
        <v>0</v>
      </c>
      <c r="LP45" s="3">
        <v>0</v>
      </c>
      <c r="LQ45" s="3">
        <v>0</v>
      </c>
      <c r="LR45" s="3">
        <v>0</v>
      </c>
      <c r="LS45" s="3">
        <v>0</v>
      </c>
      <c r="LT45" s="3">
        <v>0</v>
      </c>
      <c r="LU45" s="3">
        <v>0</v>
      </c>
      <c r="LV45" s="3">
        <v>0</v>
      </c>
      <c r="LW45" s="3">
        <v>0</v>
      </c>
      <c r="LX45" s="3">
        <v>0</v>
      </c>
      <c r="LY45" s="3">
        <v>0</v>
      </c>
      <c r="LZ45" s="3">
        <v>0</v>
      </c>
      <c r="MA45" s="3">
        <v>0</v>
      </c>
      <c r="MB45" s="3">
        <v>0</v>
      </c>
      <c r="MC45" s="3">
        <v>10</v>
      </c>
      <c r="MD45" s="3">
        <v>0</v>
      </c>
      <c r="ME45" s="3">
        <v>0</v>
      </c>
      <c r="MF45" s="3">
        <v>0</v>
      </c>
      <c r="MG45" s="3">
        <v>0</v>
      </c>
      <c r="MH45" s="26">
        <f>IF(COUNTBLANK(LF45:MG45)&gt;0, "", AVERAGE(LF45:MG45))</f>
        <v>1.0714285714285714</v>
      </c>
      <c r="MI45" s="26">
        <f>IF(COUNTA(LF45:MG45)=0, "", AVERAGE(LG45,LS45,LT45,LU45,LV45,LW45,LY45,MA45,MB45))</f>
        <v>2.2222222222222223</v>
      </c>
      <c r="MJ45" s="26">
        <f>IF(COUNTA(LF45:MG45)=0, "", AVERAGE(LH45,LI45,LJ45,LK45,LM45,LO45,MD45,ME45))</f>
        <v>0</v>
      </c>
      <c r="MK45" s="26">
        <f>IF(COUNTA(LF45:MG45)=0, "", AVERAGE(LL45,LP45,LQ45,LR45,MF45,MG45))</f>
        <v>0</v>
      </c>
      <c r="ML45" s="2" t="s">
        <v>438</v>
      </c>
      <c r="MM45" s="3">
        <v>3</v>
      </c>
      <c r="MN45" s="3">
        <v>3</v>
      </c>
      <c r="MO45" s="3">
        <v>3</v>
      </c>
      <c r="MP45" s="3">
        <v>2</v>
      </c>
      <c r="MQ45" s="3">
        <v>2</v>
      </c>
      <c r="MR45" s="3">
        <v>2</v>
      </c>
      <c r="MS45" s="3">
        <v>2</v>
      </c>
      <c r="MT45" s="3">
        <v>4</v>
      </c>
      <c r="MU45" s="3">
        <v>2</v>
      </c>
      <c r="MV45" s="3">
        <v>1</v>
      </c>
      <c r="MW45" s="3">
        <v>1</v>
      </c>
      <c r="MX45" s="3">
        <v>2</v>
      </c>
      <c r="MY45" s="3">
        <v>2</v>
      </c>
      <c r="MZ45" s="3">
        <v>2</v>
      </c>
      <c r="NA45" s="3">
        <v>2</v>
      </c>
      <c r="NB45" s="3">
        <v>2</v>
      </c>
      <c r="NC45" s="3">
        <v>2</v>
      </c>
      <c r="ND45" s="3">
        <v>1</v>
      </c>
      <c r="NE45" s="3">
        <v>2</v>
      </c>
      <c r="NF45" s="3">
        <v>2</v>
      </c>
      <c r="NG45" s="3">
        <f>IF(COUNTA(MM45:NF45)=0, "", SUM(MM45:NF45))</f>
        <v>42</v>
      </c>
      <c r="NH45" s="2" t="s">
        <v>438</v>
      </c>
      <c r="NI45" s="3">
        <v>4</v>
      </c>
      <c r="NJ45" s="3">
        <v>4</v>
      </c>
      <c r="NK45" s="3">
        <v>4</v>
      </c>
      <c r="NL45" s="3">
        <v>3</v>
      </c>
      <c r="NM45" s="3">
        <v>5</v>
      </c>
      <c r="NN45" s="3">
        <v>4</v>
      </c>
      <c r="NO45" s="3">
        <v>4</v>
      </c>
      <c r="NP45" s="3">
        <v>3</v>
      </c>
      <c r="NQ45" s="3">
        <v>4</v>
      </c>
      <c r="NR45" s="3">
        <v>3</v>
      </c>
      <c r="NS45" s="3">
        <v>4</v>
      </c>
      <c r="NT45" s="3">
        <v>4</v>
      </c>
      <c r="NU45" s="3">
        <v>2</v>
      </c>
      <c r="NV45" s="3">
        <v>4</v>
      </c>
      <c r="NW45" s="3">
        <v>3</v>
      </c>
      <c r="NX45" s="3">
        <v>1</v>
      </c>
      <c r="NY45" s="3">
        <v>2</v>
      </c>
      <c r="NZ45" s="3">
        <v>4</v>
      </c>
      <c r="OA45" s="3">
        <v>2</v>
      </c>
      <c r="OB45" s="3">
        <v>3</v>
      </c>
      <c r="OC45" s="3">
        <v>3</v>
      </c>
      <c r="OD45" s="3">
        <v>2</v>
      </c>
      <c r="OE45" s="3">
        <v>4</v>
      </c>
      <c r="OF45" s="3">
        <v>2</v>
      </c>
      <c r="OG45" s="3">
        <v>2</v>
      </c>
      <c r="OH45" s="3">
        <v>3</v>
      </c>
      <c r="OI45" s="3">
        <v>1</v>
      </c>
      <c r="OJ45" s="3">
        <v>2</v>
      </c>
      <c r="OK45" s="3">
        <f>IF(COUNTA(NI45:OJ45)=0, "", SUM(NK45,NP45,NS45,NW45,OC45,OG45,OJ45))</f>
        <v>21</v>
      </c>
      <c r="OL45" s="3">
        <f>IF(COUNTA(NI45:OJ45)=0, "", SUM(NJ45,NL45,NQ45,NV45,NZ45,OB45,OD45))</f>
        <v>24</v>
      </c>
      <c r="OM45" s="3">
        <f>IF(COUNTA(NI45:OJ45)=0, "", SUM(NN45,NR45,NU45,NY45,OA45,OF45,OI45))</f>
        <v>16</v>
      </c>
      <c r="ON45" s="3">
        <f>IF(COUNTA(NI45:OJ45)=0, "", SUM(NI45,NM45,NO45,NT45,NX45,OE45,OH45))</f>
        <v>25</v>
      </c>
      <c r="OO45" t="s">
        <v>760</v>
      </c>
      <c r="OP45">
        <v>1</v>
      </c>
      <c r="OQ45" s="2">
        <v>45046</v>
      </c>
      <c r="OR45" s="3">
        <v>0</v>
      </c>
      <c r="OS45" s="3">
        <v>10</v>
      </c>
      <c r="OT45" s="3">
        <v>0</v>
      </c>
      <c r="OU45" s="3">
        <v>0</v>
      </c>
      <c r="OV45" s="3">
        <v>0</v>
      </c>
      <c r="OW45" s="3">
        <v>0</v>
      </c>
      <c r="OX45" s="3">
        <v>0</v>
      </c>
      <c r="OY45" s="3">
        <v>0</v>
      </c>
      <c r="OZ45" s="3">
        <v>0</v>
      </c>
      <c r="PA45" s="3">
        <v>0</v>
      </c>
      <c r="PB45" s="3">
        <v>0</v>
      </c>
      <c r="PC45" s="3">
        <v>0</v>
      </c>
      <c r="PD45" s="3">
        <v>0</v>
      </c>
      <c r="PE45" s="3">
        <v>0</v>
      </c>
      <c r="PF45" s="3">
        <v>0</v>
      </c>
      <c r="PG45" s="3">
        <v>0</v>
      </c>
      <c r="PH45" s="3">
        <v>0</v>
      </c>
      <c r="PI45" s="3">
        <v>0</v>
      </c>
      <c r="PJ45" s="3">
        <v>0</v>
      </c>
      <c r="PK45" s="3">
        <v>0</v>
      </c>
      <c r="PL45" s="3">
        <v>0</v>
      </c>
      <c r="PM45" s="3">
        <v>0</v>
      </c>
      <c r="PN45" s="3">
        <v>0</v>
      </c>
      <c r="PO45" s="3">
        <v>0</v>
      </c>
      <c r="PP45" s="3">
        <v>0</v>
      </c>
      <c r="PQ45" s="3">
        <v>0</v>
      </c>
      <c r="PR45" s="3">
        <v>0</v>
      </c>
      <c r="PS45" s="3">
        <v>0</v>
      </c>
      <c r="PT45" s="26">
        <f>IF(COUNTBLANK(OR45:PS45)&gt;0, "", AVERAGE(OR45:PS45))</f>
        <v>0.35714285714285715</v>
      </c>
      <c r="PU45" s="26">
        <f>IF(COUNTA(OR45:PS45)=0, "", AVERAGE(OS45,PE45,PF45,PG45,PH45,PI45,PK45,PM45,PN45))</f>
        <v>1.1111111111111112</v>
      </c>
      <c r="PV45" s="26">
        <f>IF(COUNTA(OR45:PS45)=0, "", AVERAGE(OT45,OU45,OV45,OW45,OY45,PA45,PP45,PQ45))</f>
        <v>0</v>
      </c>
      <c r="PW45" s="26">
        <f>IF(COUNTA(OR45:PS45)=0, "", AVERAGE(OX45,PB45,PC45,PD45,PR45,PS45))</f>
        <v>0</v>
      </c>
      <c r="PX45" s="2" t="s">
        <v>551</v>
      </c>
      <c r="PY45" s="3">
        <v>0</v>
      </c>
      <c r="PZ45" s="3">
        <v>0</v>
      </c>
      <c r="QA45" s="3">
        <v>0</v>
      </c>
      <c r="QB45" s="3">
        <v>2</v>
      </c>
      <c r="QC45" s="3">
        <v>2</v>
      </c>
      <c r="QD45" s="3">
        <v>1</v>
      </c>
      <c r="QE45" s="3">
        <v>3</v>
      </c>
      <c r="QF45" s="3">
        <v>0</v>
      </c>
      <c r="QG45" s="3">
        <v>0</v>
      </c>
      <c r="QH45" s="3">
        <v>1</v>
      </c>
      <c r="QI45" s="3">
        <f>IF(COUNTBLANK(PY45:QG45)&gt;0, "", SUM(PY45:QG45))</f>
        <v>8</v>
      </c>
      <c r="QJ45" s="2" t="s">
        <v>561</v>
      </c>
      <c r="QK45" s="3">
        <v>1</v>
      </c>
      <c r="QL45" s="3">
        <v>1</v>
      </c>
      <c r="QM45" s="3">
        <v>2</v>
      </c>
      <c r="QN45" s="3">
        <v>2</v>
      </c>
      <c r="QO45" s="3">
        <v>1</v>
      </c>
      <c r="QP45" s="3">
        <v>2</v>
      </c>
      <c r="QQ45" s="3">
        <v>2</v>
      </c>
      <c r="QR45" s="3">
        <v>0</v>
      </c>
      <c r="QS45" s="3">
        <v>0</v>
      </c>
      <c r="QT45" s="3">
        <v>2</v>
      </c>
      <c r="QU45" s="3">
        <f>IF(COUNTBLANK(QK45:QS45)&gt;0, "", SUM(QK45:QS45))</f>
        <v>11</v>
      </c>
      <c r="QV45" s="2" t="s">
        <v>528</v>
      </c>
      <c r="QW45" s="3">
        <v>1</v>
      </c>
      <c r="QX45" s="3">
        <v>0</v>
      </c>
      <c r="QY45" s="3">
        <v>2</v>
      </c>
      <c r="QZ45" s="3">
        <v>1</v>
      </c>
      <c r="RA45" s="3">
        <v>1</v>
      </c>
      <c r="RB45" s="3">
        <v>1</v>
      </c>
      <c r="RC45" s="3">
        <v>1</v>
      </c>
      <c r="RD45" s="3">
        <v>0</v>
      </c>
      <c r="RE45" s="3">
        <v>0</v>
      </c>
      <c r="RF45" s="3">
        <v>1</v>
      </c>
      <c r="RG45" s="3">
        <f>IF(COUNTBLANK(QW45:RE45)&gt;0, "", SUM(QW45:RE45))</f>
        <v>7</v>
      </c>
      <c r="RH45" s="2" t="s">
        <v>551</v>
      </c>
      <c r="RI45" s="3">
        <v>1</v>
      </c>
      <c r="RJ45" s="3">
        <v>0</v>
      </c>
      <c r="RK45" s="3">
        <v>1</v>
      </c>
      <c r="RL45" s="3">
        <v>0</v>
      </c>
      <c r="RM45" s="3">
        <v>0</v>
      </c>
      <c r="RN45" s="3">
        <v>1</v>
      </c>
      <c r="RO45" s="3">
        <v>0</v>
      </c>
      <c r="RP45" s="3">
        <f>IF(COUNTBLANK(RI45:RO45)&gt;0, "", SUM(RI45:RO45))</f>
        <v>3</v>
      </c>
      <c r="RQ45" s="2" t="s">
        <v>561</v>
      </c>
      <c r="RR45" s="3">
        <v>1</v>
      </c>
      <c r="RS45" s="3">
        <v>1</v>
      </c>
      <c r="RT45" s="3">
        <v>1</v>
      </c>
      <c r="RU45" s="3">
        <v>1</v>
      </c>
      <c r="RV45" s="3">
        <v>0</v>
      </c>
      <c r="RW45" s="3">
        <v>2</v>
      </c>
      <c r="RX45" s="3">
        <v>1</v>
      </c>
      <c r="RY45" s="3">
        <f>IF(COUNTBLANK(RR45:RX45)&gt;0, "", SUM(RR45:RX45))</f>
        <v>7</v>
      </c>
      <c r="RZ45" s="2" t="s">
        <v>528</v>
      </c>
      <c r="SA45" s="3">
        <v>1</v>
      </c>
      <c r="SB45" s="3">
        <v>1</v>
      </c>
      <c r="SC45" s="3">
        <v>1</v>
      </c>
      <c r="SD45" s="3">
        <v>1</v>
      </c>
      <c r="SE45" s="3">
        <v>1</v>
      </c>
      <c r="SF45" s="3">
        <v>1</v>
      </c>
      <c r="SG45" s="3">
        <v>1</v>
      </c>
      <c r="SH45" s="3">
        <f>IF(COUNTBLANK(SA45:SG45)&gt;0, "", SUM(SA45:SG45))</f>
        <v>7</v>
      </c>
      <c r="SI45" s="2" t="s">
        <v>551</v>
      </c>
      <c r="SJ45" s="3">
        <v>4</v>
      </c>
      <c r="SK45" s="3">
        <v>4</v>
      </c>
      <c r="SL45" s="3">
        <v>5</v>
      </c>
      <c r="SM45" s="3">
        <v>5</v>
      </c>
      <c r="SN45" s="3">
        <v>4</v>
      </c>
      <c r="SO45" s="3">
        <v>5</v>
      </c>
      <c r="SP45" s="5">
        <v>5</v>
      </c>
      <c r="SQ45" s="3">
        <v>1</v>
      </c>
      <c r="SR45" s="3">
        <v>5</v>
      </c>
      <c r="SS45" s="3">
        <v>3</v>
      </c>
      <c r="ST45" s="3">
        <v>5</v>
      </c>
      <c r="SU45" s="3">
        <v>5</v>
      </c>
      <c r="SV45" s="3">
        <v>5</v>
      </c>
      <c r="SW45" s="3">
        <v>4</v>
      </c>
      <c r="SX45" s="3">
        <v>5</v>
      </c>
      <c r="SY45" s="3">
        <v>5</v>
      </c>
      <c r="SZ45" s="3">
        <v>3</v>
      </c>
      <c r="TA45" s="3">
        <v>4</v>
      </c>
      <c r="TB45" s="3">
        <v>5</v>
      </c>
      <c r="TC45" s="3">
        <f>IF(COUNTBLANK(SJ45:TB45)&gt;0, "", SUM(SJ45:TB45))</f>
        <v>82</v>
      </c>
      <c r="TD45" s="3">
        <f>IF(COUNTBLANK(SJ45:TB45)&gt;0, "", SUM(SL45,SO45,SR45,SS45,ST45,SU45,SV45,SX45,SY45,TB45))</f>
        <v>48</v>
      </c>
      <c r="TE45" s="3">
        <f>IF(COUNTBLANK(SJ45:TB45)&gt;0, "", SUM(SJ45,SK45,SM45,SN45,SQ45,SW45,SZ45,TA45))</f>
        <v>29</v>
      </c>
      <c r="TF45" s="2" t="s">
        <v>561</v>
      </c>
      <c r="TG45" s="3">
        <v>4</v>
      </c>
      <c r="TH45" s="3">
        <v>5</v>
      </c>
      <c r="TI45" s="3">
        <v>5</v>
      </c>
      <c r="TJ45" s="3">
        <v>5</v>
      </c>
      <c r="TK45" s="3">
        <v>5</v>
      </c>
      <c r="TL45" s="3">
        <v>5</v>
      </c>
      <c r="TM45" s="3">
        <v>4</v>
      </c>
      <c r="TN45" s="3">
        <v>2</v>
      </c>
      <c r="TO45" s="3">
        <v>5</v>
      </c>
      <c r="TP45" s="3">
        <v>3</v>
      </c>
      <c r="TQ45" s="3">
        <v>4</v>
      </c>
      <c r="TR45" s="3">
        <v>5</v>
      </c>
      <c r="TS45" s="3">
        <v>5</v>
      </c>
      <c r="TT45" s="3">
        <v>4</v>
      </c>
      <c r="TU45" s="3">
        <v>5</v>
      </c>
      <c r="TV45" s="3">
        <v>5</v>
      </c>
      <c r="TW45" s="3">
        <v>3</v>
      </c>
      <c r="TX45" s="3">
        <v>5</v>
      </c>
      <c r="TY45" s="3">
        <v>5</v>
      </c>
      <c r="TZ45" s="3">
        <f>IF(COUNTBLANK(TG45:TY45)&gt;0, "", SUM(TG45:TY45))</f>
        <v>84</v>
      </c>
      <c r="UA45" s="3">
        <f>IF(COUNTBLANK(TG45:TY45)&gt;0, "", SUM(TI45,TL45,TO45,TP45,TQ45,TR45,TS45,TU45,TV45,TY45))</f>
        <v>47</v>
      </c>
      <c r="UB45" s="3">
        <f>IF(COUNTBLANK(TG45:TY45)&gt;0, "", SUM(TG45,TH45,TJ45,TK45,TN45,TT45,TW45,TX45))</f>
        <v>33</v>
      </c>
      <c r="UC45" s="2" t="s">
        <v>528</v>
      </c>
      <c r="UD45" s="3">
        <v>5</v>
      </c>
      <c r="UE45" s="3">
        <v>5</v>
      </c>
      <c r="UF45" s="3">
        <v>5</v>
      </c>
      <c r="UG45" s="3">
        <v>5</v>
      </c>
      <c r="UH45" s="3">
        <v>5</v>
      </c>
      <c r="UI45" s="3">
        <v>5</v>
      </c>
      <c r="UJ45" s="3">
        <v>5</v>
      </c>
      <c r="UK45" s="3">
        <v>3</v>
      </c>
      <c r="UL45" s="3">
        <v>5</v>
      </c>
      <c r="UM45" s="3">
        <v>3</v>
      </c>
      <c r="UN45" s="3">
        <v>5</v>
      </c>
      <c r="UO45" s="3">
        <v>5</v>
      </c>
      <c r="UP45" s="3">
        <v>5</v>
      </c>
      <c r="UQ45" s="3">
        <v>5</v>
      </c>
      <c r="UR45" s="3">
        <v>5</v>
      </c>
      <c r="US45" s="3">
        <v>5</v>
      </c>
      <c r="UT45" s="3">
        <v>2</v>
      </c>
      <c r="UU45" s="3">
        <v>5</v>
      </c>
      <c r="UV45" s="3">
        <v>5</v>
      </c>
      <c r="UW45" s="3">
        <f>IF(COUNTBLANK(UD45:UV45)&gt;0, "", SUM(UD45:UV45))</f>
        <v>88</v>
      </c>
      <c r="UX45" s="3">
        <f>IF(COUNTBLANK(UD45:UV45)&gt;0, "", SUM(UF45,UI45,UL45,UM45,UN45,UO45,UP45,UR45,US45,UV45))</f>
        <v>48</v>
      </c>
      <c r="UY45" s="3">
        <f>IF(COUNTBLANK(UD45:UV45)&gt;0, "", SUM(UD45,UE45,UG45,UH45,UK45,UQ45,UT45,UU45))</f>
        <v>35</v>
      </c>
      <c r="UZ45" s="2">
        <v>45363.555358796293</v>
      </c>
      <c r="VA45" s="2">
        <v>45260</v>
      </c>
      <c r="VB45" s="3">
        <v>2</v>
      </c>
      <c r="VC45" s="3">
        <v>1</v>
      </c>
      <c r="VE45" s="3">
        <v>39</v>
      </c>
      <c r="VF45" s="3">
        <v>2700</v>
      </c>
      <c r="VG45" s="3">
        <v>4</v>
      </c>
      <c r="VH45" s="3">
        <v>1</v>
      </c>
      <c r="VK45" s="3">
        <v>1</v>
      </c>
      <c r="VN45" s="2" t="s">
        <v>761</v>
      </c>
      <c r="VO45" s="3">
        <v>0</v>
      </c>
      <c r="VP45" s="3">
        <v>0</v>
      </c>
      <c r="VQ45" s="3">
        <v>0</v>
      </c>
      <c r="VR45" s="3">
        <v>0</v>
      </c>
      <c r="VS45" s="3">
        <v>0</v>
      </c>
      <c r="VT45" s="3">
        <v>0</v>
      </c>
      <c r="VU45" s="3">
        <v>0</v>
      </c>
      <c r="VV45" s="3">
        <v>0</v>
      </c>
      <c r="VW45" s="3">
        <v>0</v>
      </c>
      <c r="VX45" s="3">
        <v>0</v>
      </c>
      <c r="VY45" s="3">
        <v>0</v>
      </c>
      <c r="VZ45" s="3">
        <v>0</v>
      </c>
      <c r="WA45" s="3">
        <v>0</v>
      </c>
      <c r="WB45" s="3">
        <v>0</v>
      </c>
      <c r="WC45" s="3">
        <v>0</v>
      </c>
      <c r="WD45" s="3">
        <v>0</v>
      </c>
      <c r="WE45" s="3">
        <v>0</v>
      </c>
      <c r="WF45" s="3">
        <v>0</v>
      </c>
      <c r="WG45" s="3">
        <v>2</v>
      </c>
      <c r="WH45" s="3">
        <v>2</v>
      </c>
      <c r="WI45" s="3">
        <v>2</v>
      </c>
      <c r="WJ45" s="3">
        <v>2</v>
      </c>
      <c r="WK45" s="3">
        <v>0</v>
      </c>
      <c r="WL45" s="3">
        <v>0</v>
      </c>
      <c r="WM45" s="3">
        <v>0</v>
      </c>
      <c r="WN45" s="3">
        <v>2</v>
      </c>
      <c r="WO45" s="3">
        <v>1</v>
      </c>
      <c r="WP45" s="3">
        <v>0</v>
      </c>
      <c r="WQ45" s="3">
        <v>0</v>
      </c>
      <c r="WR45" s="3">
        <f>IF(COUNTBLANK(VO45:WQ45)&gt;0, "", SUM(VQ45:WJ45))</f>
        <v>8</v>
      </c>
      <c r="WS45" s="3">
        <f>IF(COUNTBLANK(VO45:WQ45)&gt;0, "", SUM(VQ45:VZ45))</f>
        <v>0</v>
      </c>
      <c r="WT45" s="3">
        <f>IF(COUNTBLANK(VO45:WQ45)&gt;0, "", SUM(WA45:WL45))</f>
        <v>8</v>
      </c>
      <c r="WU45" s="3">
        <f>IF(COUNTBLANK(VO45:WQ45)&gt;0, "", SUM(WK45:WL45))</f>
        <v>0</v>
      </c>
      <c r="WV45" s="3">
        <f>IF(COUNTA(VO45:WQ45)=0, "", IF(AND(OR(VO45=1, VP45=1), OR(VQ45&gt;=1, VR45&gt;=1, VS45&gt;=1, VT45&gt;=1, VU45&gt;=1), OR(VV45&gt;=1, VW45&gt;=1), COUNTIF(VX45:WD45, "&gt;=1")&gt;=2, COUNTIF(WE45:WJ45, "&gt;=1")&gt;=2, OR(WN45=1, WN45=2), OR(WO45&gt;=1, WP45&gt;=1), WQ45&lt;1), 1, 0))</f>
        <v>0</v>
      </c>
      <c r="WW45" s="3">
        <f>IF(COUNTBLANK(VO45:WQ45)&gt;0, "", SUM(VQ45:VU45))</f>
        <v>0</v>
      </c>
      <c r="WX45" s="3">
        <f>IF(COUNTBLANK(VO45:WQ45)&gt;0, "", SUM(VV45:VW45))</f>
        <v>0</v>
      </c>
      <c r="WY45" s="3">
        <f>IF(COUNTBLANK(VO45:WQ45)&gt;0, "", SUM(VX45:WD45))</f>
        <v>0</v>
      </c>
      <c r="WZ45" s="3">
        <f>IF(COUNTBLANK(VO45:WQ45)&gt;0, "", SUM(WE45:WJ45))</f>
        <v>8</v>
      </c>
      <c r="XA45" s="2" t="s">
        <v>761</v>
      </c>
      <c r="XB45" s="3">
        <v>0</v>
      </c>
      <c r="XC45" s="3">
        <v>1</v>
      </c>
      <c r="XD45" s="3">
        <v>0</v>
      </c>
      <c r="XE45" s="3">
        <v>1</v>
      </c>
      <c r="XF45" s="3">
        <v>0</v>
      </c>
      <c r="XG45" s="3">
        <v>0</v>
      </c>
      <c r="XH45" s="3">
        <v>2</v>
      </c>
      <c r="XI45" s="3">
        <v>0</v>
      </c>
      <c r="XJ45" s="3">
        <v>0</v>
      </c>
      <c r="XK45" s="3">
        <v>0</v>
      </c>
      <c r="XL45" s="3">
        <f>IF(COUNTBLANK(XB45:XJ45)&gt;0, "", SUM(XB45:XJ45))</f>
        <v>4</v>
      </c>
      <c r="XM45" s="2" t="s">
        <v>761</v>
      </c>
      <c r="XN45" s="3">
        <v>1</v>
      </c>
      <c r="XO45" s="3">
        <v>1</v>
      </c>
      <c r="XP45" s="3">
        <v>1</v>
      </c>
      <c r="XQ45" s="3">
        <v>1</v>
      </c>
      <c r="XR45" s="3">
        <v>0</v>
      </c>
      <c r="XS45" s="3">
        <v>1</v>
      </c>
      <c r="XT45" s="3">
        <v>2</v>
      </c>
      <c r="XU45" s="3">
        <f>IF(COUNTBLANK(XN45:XT45)&gt;0, "", SUM(XN45:XT45))</f>
        <v>7</v>
      </c>
      <c r="XV45" s="2" t="s">
        <v>761</v>
      </c>
      <c r="XW45" s="3">
        <v>5</v>
      </c>
      <c r="XX45" s="3">
        <v>5</v>
      </c>
      <c r="XY45" s="3">
        <v>5</v>
      </c>
      <c r="XZ45" s="5">
        <v>5</v>
      </c>
      <c r="YA45" s="5">
        <v>5</v>
      </c>
      <c r="YB45" s="5">
        <v>5</v>
      </c>
      <c r="YC45" s="5">
        <v>5</v>
      </c>
      <c r="YD45" s="5">
        <v>5</v>
      </c>
      <c r="YE45" s="5">
        <v>5</v>
      </c>
      <c r="YF45" s="5">
        <v>5</v>
      </c>
      <c r="YG45" s="5">
        <v>5</v>
      </c>
      <c r="YH45" s="5">
        <v>5</v>
      </c>
      <c r="YI45" s="5">
        <v>5</v>
      </c>
      <c r="YJ45" s="5">
        <v>5</v>
      </c>
      <c r="YK45" s="5">
        <v>3.6</v>
      </c>
      <c r="YL45" s="5">
        <v>3.6</v>
      </c>
      <c r="YM45" s="5">
        <v>1</v>
      </c>
      <c r="YN45" s="5">
        <v>5</v>
      </c>
      <c r="YO45" s="5">
        <v>5</v>
      </c>
      <c r="YP45" s="5">
        <f>IF(COUNTBLANK(XW45:YO45)&gt;0, "", SUM(XW45:YO45))</f>
        <v>88.199999999999989</v>
      </c>
      <c r="YQ45" s="5">
        <f>IF(COUNTBLANK(XW45:YO45)&gt;0, "", SUM(XY45,XZ45,YA45,YB45,YC45,YF45,YJ45,YN45,YO45))</f>
        <v>45</v>
      </c>
      <c r="YR45" s="5">
        <f>IF(COUNTBLANK(XW45:YO45)&gt;0, "", SUM(XW45,XX45,YK45,YL45,YM45))</f>
        <v>18.2</v>
      </c>
      <c r="YS45" s="5">
        <f>IF(COUNTBLANK(XW45:YO45)&gt;0, "", SUM(YD45,YE45,YG45,YH45,YI45))</f>
        <v>25</v>
      </c>
      <c r="YT45" s="2">
        <v>45363.555358796293</v>
      </c>
      <c r="YU45" s="3">
        <v>0</v>
      </c>
      <c r="YV45" s="3">
        <v>0</v>
      </c>
      <c r="YW45" s="3">
        <v>0</v>
      </c>
      <c r="YX45" s="3">
        <v>0</v>
      </c>
      <c r="YY45" s="3">
        <v>0</v>
      </c>
      <c r="YZ45" s="3">
        <v>0</v>
      </c>
      <c r="ZA45" s="3">
        <v>0</v>
      </c>
      <c r="ZB45" s="3">
        <v>0</v>
      </c>
      <c r="ZC45" s="3">
        <v>0</v>
      </c>
      <c r="ZD45" s="3">
        <v>0</v>
      </c>
      <c r="ZE45" s="3">
        <v>0</v>
      </c>
      <c r="ZF45" s="3">
        <v>0</v>
      </c>
      <c r="ZG45" s="3">
        <v>0</v>
      </c>
      <c r="ZH45" s="3">
        <v>0</v>
      </c>
      <c r="ZI45" s="3">
        <v>0</v>
      </c>
      <c r="ZJ45" s="3">
        <v>0</v>
      </c>
      <c r="ZK45" s="3">
        <v>0</v>
      </c>
      <c r="ZL45" s="3">
        <v>0</v>
      </c>
      <c r="ZM45" s="3">
        <v>0</v>
      </c>
      <c r="ZN45" s="3">
        <v>0</v>
      </c>
      <c r="ZO45" s="3">
        <v>0</v>
      </c>
      <c r="ZP45" s="3">
        <v>0</v>
      </c>
      <c r="ZQ45" s="3">
        <v>0</v>
      </c>
      <c r="ZR45" s="3">
        <v>0</v>
      </c>
      <c r="ZS45" s="3">
        <v>0</v>
      </c>
      <c r="ZT45" s="3">
        <v>0</v>
      </c>
      <c r="ZU45" s="3">
        <v>0</v>
      </c>
      <c r="ZV45" s="3">
        <v>0</v>
      </c>
      <c r="ZW45" s="26">
        <f>IF(COUNTBLANK(YU45:ZV45)&gt;0, "", AVERAGE(YU45:ZV45))</f>
        <v>0</v>
      </c>
      <c r="ZX45" s="26">
        <f>IF(COUNTA(YU45:ZV45)=0, "", AVERAGE(YV45,ZH45,ZI45,ZJ45,ZK45,ZL45,ZN45,ZP45,ZQ45))</f>
        <v>0</v>
      </c>
      <c r="ZY45" s="26">
        <f>IF(COUNTA(YU45:ZV45)=0, "", AVERAGE(YW45,YX45,YY45,YZ45,ZB45,ZD45,ZS45,ZT45))</f>
        <v>0</v>
      </c>
      <c r="ZZ45" s="26">
        <f>IF(COUNTA(YU45:ZV45)=0, "", AVERAGE(ZA45,ZE45,ZF45,ZG45,ZU45,ZV45))</f>
        <v>0</v>
      </c>
      <c r="AAA45" s="2" t="s">
        <v>761</v>
      </c>
      <c r="AAB45" s="3">
        <v>1</v>
      </c>
      <c r="AAC45" s="3">
        <v>1</v>
      </c>
      <c r="AAD45" s="3">
        <v>1</v>
      </c>
      <c r="AAE45" s="3">
        <v>1</v>
      </c>
      <c r="AAF45" s="3">
        <v>1</v>
      </c>
      <c r="AAG45" s="3">
        <v>1</v>
      </c>
      <c r="AAH45" s="3">
        <v>1</v>
      </c>
      <c r="AAI45" s="3">
        <v>1</v>
      </c>
      <c r="AAJ45" s="3">
        <v>1</v>
      </c>
      <c r="AAK45" s="3">
        <v>4</v>
      </c>
      <c r="AAL45" s="3">
        <v>1</v>
      </c>
      <c r="AAM45" s="3">
        <v>1</v>
      </c>
      <c r="AAN45" s="3">
        <v>1</v>
      </c>
      <c r="AAO45" s="3">
        <v>2</v>
      </c>
      <c r="AAP45" s="3">
        <v>1</v>
      </c>
      <c r="AAQ45" s="3">
        <v>4</v>
      </c>
      <c r="AAR45" s="3">
        <v>1</v>
      </c>
      <c r="AAS45" s="3">
        <v>1</v>
      </c>
      <c r="AAT45" s="3">
        <v>1</v>
      </c>
      <c r="AAU45" s="3">
        <v>1</v>
      </c>
      <c r="AAV45" s="3">
        <v>1</v>
      </c>
      <c r="AAW45" s="3">
        <v>5</v>
      </c>
      <c r="AAX45" s="3">
        <v>1</v>
      </c>
      <c r="AAY45" s="3">
        <v>1</v>
      </c>
      <c r="AAZ45" s="3">
        <v>1</v>
      </c>
      <c r="ABA45" s="3">
        <v>1</v>
      </c>
      <c r="ABB45" s="3">
        <v>1</v>
      </c>
      <c r="ABC45" s="3">
        <v>1</v>
      </c>
      <c r="ABD45" s="3">
        <v>1</v>
      </c>
      <c r="ABE45" s="3">
        <v>1</v>
      </c>
      <c r="ABF45" s="3">
        <f>IF(SUM(AAB45:AAJ45,AAL45:AAP45,AAR45:AAV45,AAX45:ABC45)=0, "", SUM(AAB45:AAJ45,AAL45:AAP45,AAR45:AAV45,AAX45:ABC45))</f>
        <v>26</v>
      </c>
      <c r="ABG45" s="3">
        <f>IF(SUM(ABJ45, ABK45, ABL45, ABM45, ABN45)=0, "", IF(OR(ABJ45&gt;=8, ABK45&gt;=10, ABL45&gt;=13, ABM45&gt;=10, ABN45&gt;=15), 1, 0))</f>
        <v>0</v>
      </c>
      <c r="ABH45" s="3">
        <f>IF(SUM(AAB45:AAC45,AAE45,AAF45,AAG45,AAH45,AAN45,AAT45,ABA45,ABC45)=0, "", SUM(AAB45:AAC45,AAE45,AAF45,AAG45,AAH45,AAN45,AAT45,ABA45,ABC45))</f>
        <v>10</v>
      </c>
      <c r="ABI45" s="3">
        <f>IF(SUM(AAD45,AAI45:AAJ45,AAL45:AAM45,AAO45:AAP45,AAR45:AAS45,AAU45:AAV45,AAX45:AAZ45,ABB45)=0, "", SUM(AAD45,AAI45:AAJ45,AAL45:AAM45,AAO45:AAP45,AAR45:AAS45,AAU45:AAV45,AAX45:AAZ45,ABB45))</f>
        <v>16</v>
      </c>
      <c r="ABJ45" s="3">
        <f>IF(SUM(AAU45:AAV45,AAX45:AAY45,ABB45)=0, "", SUM(AAU45:AAV45,AAX45:AAY45,ABB45))</f>
        <v>5</v>
      </c>
      <c r="ABK45" s="3">
        <f>IF(SUM(AAJ45,AAL45:AAM45,AAP45,AAR45)=0, "", SUM(AAJ45,AAL45:AAM45,AAP45,AAR45))</f>
        <v>5</v>
      </c>
      <c r="ABL45" s="3">
        <f>IF(SUM(AAD45,AAI45,AAO45,AAS45,AAZ45)=0, "", SUM(AAD45,AAI45,AAO45,AAS45,AAZ45))</f>
        <v>6</v>
      </c>
      <c r="ABM45" s="3">
        <f>IF(SUM(AAB45:AAC45,AAE45,AAG45,ABA45)=0, "", SUM(AAB45:AAC45,AAE45,AAG45,ABA45))</f>
        <v>5</v>
      </c>
      <c r="ABN45" s="3">
        <f>IF(SUM(AAF45,AAH45,AAN45,AAT45,ABC45)=0, "", SUM(AAF45,AAH45,AAN45,AAT45,ABC45))</f>
        <v>5</v>
      </c>
      <c r="ABO45" s="3">
        <f>IF(ABJ45="", "", IF(ABJ45&gt;=8, 1, 0))</f>
        <v>0</v>
      </c>
      <c r="ABP45" s="3">
        <f>IF(ABK45="", "", IF(ABK45&gt;=10, 1, 0))</f>
        <v>0</v>
      </c>
      <c r="ABQ45" s="3">
        <f>IF(ABL45="", "", IF(ABL45&gt;=13, 1, 0))</f>
        <v>0</v>
      </c>
      <c r="ABR45" s="3">
        <f>IF(ABM45="", "", IF(ABM45&gt;=10, 1, 0))</f>
        <v>0</v>
      </c>
      <c r="ABS45" s="3">
        <f>IF(ABN45="", "", IF(ABN45&gt;=15, 1, 0))</f>
        <v>0</v>
      </c>
      <c r="ABT45" s="3">
        <f>IF(AND(AAK45="", AAQ45="", AAW45=""), "", IF(AAK45=5,1,0) + IF(AAQ45=5,1,0) + IF(AAW45=5,1,0))</f>
        <v>1</v>
      </c>
      <c r="ABU45" s="2" t="s">
        <v>761</v>
      </c>
      <c r="ABV45" s="3">
        <v>2</v>
      </c>
      <c r="ABW45" s="3">
        <v>2</v>
      </c>
      <c r="ABX45" s="3">
        <v>1</v>
      </c>
      <c r="ABY45" s="3">
        <v>1</v>
      </c>
      <c r="ABZ45" s="3">
        <v>1</v>
      </c>
      <c r="ACA45" s="3">
        <v>2</v>
      </c>
      <c r="ACB45" s="3">
        <v>2</v>
      </c>
      <c r="ACC45" s="3">
        <v>2</v>
      </c>
      <c r="ACD45" s="3">
        <v>3</v>
      </c>
      <c r="ACE45" s="3">
        <v>2</v>
      </c>
      <c r="ACF45" s="3">
        <v>4</v>
      </c>
      <c r="ACG45" s="3">
        <v>4</v>
      </c>
      <c r="ACH45" s="3">
        <v>2</v>
      </c>
      <c r="ACI45" s="3">
        <v>2</v>
      </c>
      <c r="ACJ45" s="3">
        <v>1</v>
      </c>
      <c r="ACK45" s="3">
        <v>1</v>
      </c>
      <c r="ACL45" s="3">
        <v>2</v>
      </c>
      <c r="ACM45" s="3">
        <v>2</v>
      </c>
      <c r="ACN45" s="3">
        <v>2</v>
      </c>
      <c r="ACO45" s="3">
        <v>1</v>
      </c>
      <c r="ACP45" s="3">
        <v>3</v>
      </c>
      <c r="ACQ45" s="3">
        <v>3</v>
      </c>
      <c r="ACR45" s="3">
        <v>4</v>
      </c>
      <c r="ACS45" s="3">
        <v>3</v>
      </c>
      <c r="ACT45" s="3">
        <v>4</v>
      </c>
      <c r="ACU45" s="3">
        <v>4</v>
      </c>
      <c r="ACV45" s="3">
        <v>3</v>
      </c>
      <c r="ACW45" s="3">
        <v>1</v>
      </c>
      <c r="ACX45" s="3">
        <v>4</v>
      </c>
      <c r="ACY45" s="3">
        <v>3</v>
      </c>
      <c r="ACZ45" s="3">
        <v>1</v>
      </c>
      <c r="ADA45" s="3">
        <v>3</v>
      </c>
      <c r="ADB45" s="3">
        <v>2</v>
      </c>
      <c r="ADC45" s="3">
        <v>3</v>
      </c>
      <c r="ADD45" s="3">
        <v>2</v>
      </c>
      <c r="ADE45" s="3">
        <v>3</v>
      </c>
      <c r="ADF45" s="5">
        <f>IF(COUNTA(ABV45:ADE45)=0, "", SUM(ABV45:ADE45))</f>
        <v>85</v>
      </c>
      <c r="ADG45" s="5">
        <f>IF(COUNTA(ABV45:ADE45)=0, "", SUM(ACF45,ACG45,ACP45,ACR45,ACT45,ACX45))</f>
        <v>23</v>
      </c>
      <c r="ADH45" s="5">
        <f>IF(COUNTA(ABV45:ADE45)=0, "", SUM(ACH45,ACM45,ACO45,ACU45,ADB45))</f>
        <v>11</v>
      </c>
      <c r="ADI45" s="5">
        <f>IF(COUNTA(ABV45:ADE45)=0, "", SUM(ABX45,ACI45,ACN45,ACS45,ACV45,ADA45))</f>
        <v>14</v>
      </c>
      <c r="ADJ45" s="5">
        <f>IF(COUNTA(ABV45:ADE45)=0, "", SUM(ABW45,ACA45,ACC45,ACE45,ACL45,ADC45))</f>
        <v>13</v>
      </c>
      <c r="ADK45" s="5">
        <f>IF(COUNTA(ABV45:ADE45)=0, "", SUM(ACJ45,ACK45,ACQ45,ACW45,ACY45,ACZ45,ADD45,ADE45))</f>
        <v>15</v>
      </c>
      <c r="ADL45" s="5">
        <f>IF(COUNTA(ABV45:ADE45)=0, "", SUM(ABV45,ABY45,ABZ45,ACB45,ACD45))</f>
        <v>9</v>
      </c>
      <c r="ADM45" s="2" t="s">
        <v>761</v>
      </c>
      <c r="ADN45" s="3">
        <v>2</v>
      </c>
      <c r="ADO45" s="3">
        <v>1</v>
      </c>
      <c r="ADP45" s="3">
        <v>2</v>
      </c>
      <c r="ADQ45" s="3">
        <v>2</v>
      </c>
      <c r="ADR45" s="3">
        <v>2</v>
      </c>
      <c r="ADS45" s="3">
        <v>2</v>
      </c>
      <c r="ADT45" s="3">
        <v>1</v>
      </c>
      <c r="ADU45" s="3">
        <v>3</v>
      </c>
      <c r="ADV45" s="3">
        <v>1</v>
      </c>
      <c r="ADW45" s="3">
        <v>1</v>
      </c>
      <c r="ADX45" s="3">
        <v>1</v>
      </c>
      <c r="ADY45" s="3">
        <v>2</v>
      </c>
      <c r="ADZ45" s="3">
        <v>2</v>
      </c>
      <c r="AEA45" s="3">
        <v>3</v>
      </c>
      <c r="AEB45" s="3">
        <v>3</v>
      </c>
      <c r="AEC45" s="3">
        <v>1</v>
      </c>
      <c r="AED45" s="3">
        <v>1</v>
      </c>
      <c r="AEE45" s="3">
        <v>2</v>
      </c>
      <c r="AEF45" s="3">
        <v>1</v>
      </c>
      <c r="AEG45" s="3">
        <v>3</v>
      </c>
      <c r="AEH45" s="3">
        <f>IF(COUNTA(ADN45:AEG45)=0, "", SUM(ADN45:AEG45))</f>
        <v>36</v>
      </c>
      <c r="AEJ45" s="2">
        <v>45260</v>
      </c>
      <c r="AFW45" s="3" t="str">
        <f>IF(COUNTA(AER45:AFU45)=0, "", SUM(AER45:AFU45))</f>
        <v/>
      </c>
      <c r="AGI45"/>
      <c r="AHC45"/>
      <c r="AHT45" s="3" t="str">
        <f>IF(COUNTBLANK(AHJ45:AHS45)&gt;0, "", SUM(AHJ45:AHS45))</f>
        <v/>
      </c>
      <c r="AHU45" s="3" t="str">
        <f>IF(COUNTBLANK(AHJ45:AHS45)&gt;0, "", SUM(AHN45,AHS45))</f>
        <v/>
      </c>
      <c r="AHV45" s="3" t="str">
        <f>IF(COUNTBLANK(AHJ45:AHS45)&gt;0, "", SUM(AHL45,AHO45))</f>
        <v/>
      </c>
      <c r="AHW45" s="3" t="str">
        <f>IF(COUNTBLANK(AHJ45:AHS45)&gt;0, "", SUM(AHP45,AHR45))</f>
        <v/>
      </c>
      <c r="AHX45" s="3" t="str">
        <f>IF(COUNTBLANK(AHJ45:AHS45)&gt;0, "", SUM(AHM45,AHQ45))</f>
        <v/>
      </c>
      <c r="AHY45" s="3" t="str">
        <f>IF(COUNTBLANK(AHJ45:AHS45)&gt;0, "", SUM(AHJ45:AHK45))</f>
        <v/>
      </c>
      <c r="AIU45" s="3" t="s">
        <v>1625</v>
      </c>
      <c r="AIV45" s="3" t="s">
        <v>1625</v>
      </c>
      <c r="AIW45" s="3" t="s">
        <v>1625</v>
      </c>
      <c r="AJI45" s="3" t="str">
        <f>IF(COUNTBLANK(AIY45:AJG45)&gt;0, "", SUM(AIY45:AJG45))</f>
        <v/>
      </c>
      <c r="AJR45" s="3" t="str">
        <f>IF(COUNTBLANK(AJK45:AJQ45)&gt;0, "", SUM(AJK45:AJQ45))</f>
        <v/>
      </c>
    </row>
    <row r="46" spans="1:954" ht="15" customHeight="1" x14ac:dyDescent="0.3">
      <c r="A46" s="3">
        <v>211416</v>
      </c>
      <c r="B46" s="3" t="s">
        <v>2055</v>
      </c>
      <c r="C46" s="2">
        <v>44962</v>
      </c>
      <c r="D46" s="3">
        <v>0</v>
      </c>
      <c r="E46" s="3">
        <v>0</v>
      </c>
      <c r="F46" s="3">
        <v>0</v>
      </c>
      <c r="G46" s="3">
        <v>0</v>
      </c>
      <c r="H46" s="3">
        <v>0</v>
      </c>
      <c r="I46" s="3">
        <v>0</v>
      </c>
      <c r="J46" s="3">
        <v>1</v>
      </c>
      <c r="K46" s="3">
        <v>0</v>
      </c>
      <c r="L46" s="3">
        <v>0</v>
      </c>
      <c r="M46" s="3">
        <v>0</v>
      </c>
      <c r="N46" s="3">
        <v>0</v>
      </c>
      <c r="O46" s="3">
        <v>0</v>
      </c>
      <c r="P46" s="3">
        <v>0</v>
      </c>
      <c r="Q46" s="3">
        <v>0</v>
      </c>
      <c r="R46" s="3">
        <v>0</v>
      </c>
      <c r="S46" s="3">
        <v>0</v>
      </c>
      <c r="T46" s="3">
        <v>0</v>
      </c>
      <c r="U46" s="3">
        <v>0</v>
      </c>
      <c r="V46" s="3">
        <f>IF(COUNTA(D46,F46,H46,J46,L46,N46,P46,R46,T46)=0, "", IF(OR(D46=1,F46=1,H46=1,J46=1,L46=1,N46=1,P46=1,R46=1,T46=1), 1, 0))</f>
        <v>1</v>
      </c>
      <c r="W46" s="3">
        <f>IF(COUNTA(E46,G46,I46,K46,M46,O46,Q46,S46,U46)=0, "", IF(OR(E46=1,G46=1,I46=1,K46=1,M46=1,O46=1,Q46=1,S46=1,U46=1), 1, 0))</f>
        <v>0</v>
      </c>
      <c r="X46" s="3">
        <v>0</v>
      </c>
      <c r="Y46" s="3">
        <v>1</v>
      </c>
      <c r="Z46" s="3">
        <v>1</v>
      </c>
      <c r="AA46" s="3" t="s">
        <v>1625</v>
      </c>
      <c r="AB46" s="3">
        <f>IF(AG46&lt;&gt;"", 1, 0)</f>
        <v>0</v>
      </c>
      <c r="AC46" s="3">
        <f>IF(AH46&lt;&gt;"", 1, 0)</f>
        <v>0</v>
      </c>
      <c r="AD46" s="3">
        <v>0</v>
      </c>
      <c r="AE46" s="7">
        <v>44991</v>
      </c>
      <c r="AF46" s="2">
        <v>45630.774861111109</v>
      </c>
      <c r="AJ46" s="3" t="str">
        <f>IF(OR(ISBLANK(AE46), ISBLANK(AG46)), "", AG46 - AE46)</f>
        <v/>
      </c>
      <c r="AK46" s="9">
        <v>45335</v>
      </c>
      <c r="AL46" s="3" t="str">
        <f>IF(OR(ISBLANK(AG46), ISBLANK(AK46)), "", AK46 - AG46)</f>
        <v/>
      </c>
      <c r="AM46" s="2">
        <v>45608</v>
      </c>
      <c r="AN46" s="10">
        <f>IF(OR(ISBLANK(AM46), ISBLANK(AF46)), "", AF46 - AM46)</f>
        <v>22.774861111109203</v>
      </c>
      <c r="AO46" s="2">
        <v>44991</v>
      </c>
      <c r="AP46" s="2">
        <v>36779</v>
      </c>
      <c r="AQ46" s="3">
        <f>IF(OR(ISBLANK(AO46), ISBLANK(AP46)), "", DATEDIF(AP46, AO46, "Y"))</f>
        <v>22</v>
      </c>
      <c r="AR46" t="s">
        <v>0</v>
      </c>
      <c r="AS46">
        <f>IF(ISBLANK(AR46), "", IF(AR46="ישראל", 1, 2))</f>
        <v>1</v>
      </c>
      <c r="AT46" t="s">
        <v>0</v>
      </c>
      <c r="AU46" t="s">
        <v>531</v>
      </c>
      <c r="AW46" s="3">
        <v>1</v>
      </c>
      <c r="AX46" s="3">
        <v>1</v>
      </c>
      <c r="AY46" s="3">
        <v>12</v>
      </c>
      <c r="AZ46" s="3">
        <f>IF(ISBLANK(AY46), "", IF(AY46&lt;=8, 1, IF(AY46&lt;=12, 2, 3)))</f>
        <v>2</v>
      </c>
      <c r="BA46" s="3">
        <v>12</v>
      </c>
      <c r="BB46" s="3">
        <f>IF(ISBLANK(BA46), "", IF(BA46&lt;=8, 1, IF(BA46&lt;=12, 2, 3)))</f>
        <v>2</v>
      </c>
      <c r="BC46" t="s">
        <v>745</v>
      </c>
      <c r="BD46" t="s">
        <v>746</v>
      </c>
      <c r="BE46" s="3">
        <v>2</v>
      </c>
      <c r="BG46" s="3">
        <v>4</v>
      </c>
      <c r="BH46" s="2" t="s">
        <v>193</v>
      </c>
      <c r="BI46" s="3">
        <v>1</v>
      </c>
      <c r="BJ46" s="3">
        <v>2</v>
      </c>
      <c r="BK46" s="3">
        <v>1</v>
      </c>
      <c r="BL46" s="3">
        <v>1</v>
      </c>
      <c r="BM46" s="3">
        <v>2</v>
      </c>
      <c r="BN46" s="3">
        <v>1</v>
      </c>
      <c r="BO46" s="3">
        <v>1</v>
      </c>
      <c r="BP46" s="3">
        <v>1</v>
      </c>
      <c r="BQ46" s="3">
        <v>1</v>
      </c>
      <c r="BR46" s="3">
        <v>3</v>
      </c>
      <c r="BS46" s="3">
        <v>4</v>
      </c>
      <c r="BT46" s="3">
        <v>1</v>
      </c>
      <c r="BU46" s="3">
        <v>3</v>
      </c>
      <c r="BV46" s="3">
        <v>1</v>
      </c>
      <c r="BW46" s="3">
        <v>3</v>
      </c>
      <c r="BX46" s="3">
        <v>3</v>
      </c>
      <c r="BY46" s="3">
        <v>1</v>
      </c>
      <c r="BZ46" s="3">
        <v>2</v>
      </c>
      <c r="CA46" s="3">
        <v>2</v>
      </c>
      <c r="CB46" s="3">
        <v>1</v>
      </c>
      <c r="CC46" s="3">
        <v>1</v>
      </c>
      <c r="CD46" s="3">
        <v>4</v>
      </c>
      <c r="CE46" s="3">
        <v>1</v>
      </c>
      <c r="CF46" s="3">
        <v>3</v>
      </c>
      <c r="CG46" s="3">
        <v>4</v>
      </c>
      <c r="CH46" s="3">
        <v>1</v>
      </c>
      <c r="CI46" s="3">
        <v>3</v>
      </c>
      <c r="CJ46" s="3">
        <v>1</v>
      </c>
      <c r="CK46" s="3">
        <v>1</v>
      </c>
      <c r="CL46" s="3">
        <v>1</v>
      </c>
      <c r="CM46" s="3">
        <f>IF(SUM(BI46:BQ46,BS46:BW46,BY46:CC46,CE46:CJ46)=0, "", SUM(BI46:BQ46,BS46:BW46,BY46:CC46,CE46:CJ46))</f>
        <v>43</v>
      </c>
      <c r="CN46" s="3">
        <f>IF(SUM(CQ46, CR46, CS46, CT46, CU46)=0, "", IF(OR(CQ46&gt;=8, CR46&gt;=10, CS46&gt;=13, CT46&gt;=10, CU46&gt;=15), 1, 0))</f>
        <v>1</v>
      </c>
      <c r="CO46" s="3">
        <f>IF(SUM(BI46:BJ46,BL46,BM46,BN46,BO46,BU46,CA46,CH46,CJ46)=0, "", SUM(BI46:BJ46,BL46,BM46,BN46,BO46,BU46,CA46,CH46,CJ46))</f>
        <v>15</v>
      </c>
      <c r="CP46" s="3">
        <f>IF(SUM(BK46,BP46:BQ46,BS46:BT46,BV46:BW46,BY46:BZ46,CB46:CC46,CE46:CG46,CI46)=0, "", SUM(BK46,BP46:BQ46,BS46:BT46,BV46:BW46,BY46:BZ46,CB46:CC46,CE46:CG46,CI46))</f>
        <v>28</v>
      </c>
      <c r="CQ46" s="3">
        <f>IF(SUM(CB46:CC46,CE46:CF46,CI46)=0, "", SUM(CB46:CC46,CE46:CF46,CI46))</f>
        <v>9</v>
      </c>
      <c r="CR46" s="3">
        <f>IF(SUM(BQ46,BS46:BT46,BW46,BY46)=0, "", SUM(BQ46,BS46:BT46,BW46,BY46))</f>
        <v>10</v>
      </c>
      <c r="CS46" s="3">
        <f>IF(SUM(BK46,BP46,BV46,BZ46,CG46)=0, "", SUM(BK46,BP46,BV46,BZ46,CG46))</f>
        <v>9</v>
      </c>
      <c r="CT46" s="3">
        <f>IF(SUM(BI46:BJ46,BL46,BN46,CH46)=0, "", SUM(BI46:BJ46,BL46,BN46,CH46))</f>
        <v>6</v>
      </c>
      <c r="CU46" s="3">
        <f>IF(SUM(BM46,BO46,BU46,CA46,CJ46)=0, "", SUM(BM46,BO46,BU46,CA46,CJ46))</f>
        <v>9</v>
      </c>
      <c r="CV46" s="3">
        <f>IF(CQ46="", "", IF(CQ46&gt;=8, 1, 0))</f>
        <v>1</v>
      </c>
      <c r="CW46" s="3">
        <f>IF(CR46="", "", IF(CR46&gt;=10, 1, 0))</f>
        <v>1</v>
      </c>
      <c r="CX46" s="3">
        <f>IF(CS46="", "", IF(CS46&gt;=13, 1, 0))</f>
        <v>0</v>
      </c>
      <c r="CY46" s="3">
        <f>IF(CT46="", "", IF(CT46&gt;=10, 1, 0))</f>
        <v>0</v>
      </c>
      <c r="CZ46" s="3">
        <f>IF(CU46="", "", IF(CU46&gt;=15, 1, 0))</f>
        <v>0</v>
      </c>
      <c r="DA46" s="3">
        <f>IF(AND(BR46="", BX46="", CD46=""), "", IF(BR46=5,1,0) + IF(BX46=5,1,0) + IF(CD46=5,1,0))</f>
        <v>0</v>
      </c>
      <c r="DB46" s="2" t="s">
        <v>193</v>
      </c>
      <c r="DC46" s="5">
        <v>0</v>
      </c>
      <c r="DE46" s="5">
        <v>3</v>
      </c>
      <c r="DF46" s="6">
        <v>20</v>
      </c>
      <c r="DG46" s="5">
        <v>3</v>
      </c>
      <c r="DH46" s="6">
        <v>8</v>
      </c>
      <c r="DI46" s="5">
        <v>0</v>
      </c>
      <c r="DK46" s="5">
        <v>0</v>
      </c>
      <c r="DM46" s="5">
        <v>5</v>
      </c>
      <c r="DN46" s="6">
        <v>10</v>
      </c>
      <c r="DO46" s="5">
        <v>0</v>
      </c>
      <c r="DQ46" s="5">
        <v>5</v>
      </c>
      <c r="DR46" s="6">
        <v>15</v>
      </c>
      <c r="DS46" s="5">
        <v>0</v>
      </c>
      <c r="DU46" s="5">
        <v>5</v>
      </c>
      <c r="DV46" s="6">
        <v>18</v>
      </c>
      <c r="DW46" s="5">
        <v>0</v>
      </c>
      <c r="DY46" s="5">
        <v>0</v>
      </c>
      <c r="EA46" s="5">
        <v>0</v>
      </c>
      <c r="EC46" s="5">
        <v>0</v>
      </c>
      <c r="EE46" s="5">
        <v>0</v>
      </c>
      <c r="EG46" s="5">
        <v>0</v>
      </c>
      <c r="EI46" s="5">
        <v>0</v>
      </c>
      <c r="EK46" s="3">
        <v>3</v>
      </c>
      <c r="EL46" s="3">
        <v>3</v>
      </c>
      <c r="EM46" s="3">
        <v>0</v>
      </c>
      <c r="EN46" s="2" t="s">
        <v>193</v>
      </c>
      <c r="EO46" s="3">
        <v>0</v>
      </c>
      <c r="EP46" s="3">
        <v>0</v>
      </c>
      <c r="EQ46" s="3">
        <v>0</v>
      </c>
      <c r="ER46" s="3">
        <v>0</v>
      </c>
      <c r="ES46" s="3">
        <v>0</v>
      </c>
      <c r="ET46" s="3">
        <v>0</v>
      </c>
      <c r="EU46" s="3">
        <v>0</v>
      </c>
      <c r="EV46" s="3">
        <v>0</v>
      </c>
      <c r="EW46" s="3">
        <v>0</v>
      </c>
      <c r="EX46" s="3">
        <v>0</v>
      </c>
      <c r="EY46" s="3">
        <v>0</v>
      </c>
      <c r="EZ46" s="3">
        <v>0</v>
      </c>
      <c r="FA46" s="3">
        <v>0</v>
      </c>
      <c r="FB46" s="3">
        <v>0</v>
      </c>
      <c r="FC46" s="3">
        <v>0</v>
      </c>
      <c r="FD46" s="3">
        <v>0</v>
      </c>
      <c r="FE46" s="3">
        <v>0</v>
      </c>
      <c r="FF46" s="3">
        <v>0</v>
      </c>
      <c r="FG46" s="3">
        <v>0</v>
      </c>
      <c r="FH46" s="3">
        <v>0</v>
      </c>
      <c r="FI46" s="3">
        <v>0</v>
      </c>
      <c r="FJ46" s="3">
        <v>0</v>
      </c>
      <c r="FK46" s="3">
        <v>0</v>
      </c>
      <c r="FL46" s="2" t="s">
        <v>193</v>
      </c>
      <c r="FM46" s="3">
        <v>3</v>
      </c>
      <c r="FN46" s="3">
        <v>4</v>
      </c>
      <c r="FO46" s="3">
        <v>4</v>
      </c>
      <c r="FP46" s="3">
        <v>3</v>
      </c>
      <c r="FQ46" s="3">
        <v>4</v>
      </c>
      <c r="FR46" s="3">
        <v>3</v>
      </c>
      <c r="FS46" s="4">
        <f>IF(COUNTBLANK(FM46:FR46)&gt;0, "", AVERAGE(FM46:FR46))</f>
        <v>3.5</v>
      </c>
      <c r="FT46" s="2" t="s">
        <v>193</v>
      </c>
      <c r="FU46" s="3">
        <v>0</v>
      </c>
      <c r="FV46" s="3">
        <v>0</v>
      </c>
      <c r="FW46" s="3">
        <v>0</v>
      </c>
      <c r="FX46" s="3">
        <v>0</v>
      </c>
      <c r="FY46" s="3">
        <v>0</v>
      </c>
      <c r="FZ46" s="3">
        <v>0</v>
      </c>
      <c r="GA46" s="3">
        <v>0</v>
      </c>
      <c r="GB46" s="3">
        <v>0</v>
      </c>
      <c r="GC46" s="3">
        <v>0</v>
      </c>
      <c r="GE46" s="3">
        <f>IF(COUNTBLANK(FU46:GC46)&gt;0, "", SUM(FU46:GC46))</f>
        <v>0</v>
      </c>
      <c r="GF46" s="2" t="s">
        <v>186</v>
      </c>
      <c r="GG46" s="3">
        <v>0</v>
      </c>
      <c r="GH46" s="3">
        <v>0</v>
      </c>
      <c r="GI46" s="3">
        <v>0</v>
      </c>
      <c r="GJ46" s="3">
        <v>0</v>
      </c>
      <c r="GK46" s="3">
        <v>0</v>
      </c>
      <c r="GL46" s="3">
        <v>0</v>
      </c>
      <c r="GM46" s="3">
        <v>0</v>
      </c>
      <c r="GN46" s="3">
        <f>IF(COUNTBLANK(GG46:GM46)&gt;0, "", SUM(GG46:GM46))</f>
        <v>0</v>
      </c>
      <c r="GO46" s="2" t="s">
        <v>186</v>
      </c>
      <c r="GP46" s="3">
        <v>1</v>
      </c>
      <c r="GQ46" s="3">
        <v>5</v>
      </c>
      <c r="GR46" s="3">
        <v>5</v>
      </c>
      <c r="GS46" s="3">
        <v>5</v>
      </c>
      <c r="GT46" s="3">
        <v>5</v>
      </c>
      <c r="GU46" s="3">
        <v>5</v>
      </c>
      <c r="GV46" s="3">
        <v>5</v>
      </c>
      <c r="GW46" s="3">
        <v>5</v>
      </c>
      <c r="GX46" s="3">
        <v>5</v>
      </c>
      <c r="GY46" s="3">
        <v>5</v>
      </c>
      <c r="GZ46" s="3">
        <v>5</v>
      </c>
      <c r="HA46" s="3">
        <v>5</v>
      </c>
      <c r="HB46" s="3">
        <v>5</v>
      </c>
      <c r="HC46" s="3">
        <v>5</v>
      </c>
      <c r="HD46" s="3">
        <v>5</v>
      </c>
      <c r="HE46" s="3">
        <v>5</v>
      </c>
      <c r="HF46" s="3">
        <v>5</v>
      </c>
      <c r="HG46" s="3">
        <v>4</v>
      </c>
      <c r="HH46" s="3">
        <v>5</v>
      </c>
      <c r="HI46" s="3">
        <f>IF(COUNTBLANK(GQ46:HH46)&gt;0, "", SUM(GQ46:HH46))</f>
        <v>89</v>
      </c>
      <c r="HJ46" s="2" t="s">
        <v>186</v>
      </c>
      <c r="HK46" s="3">
        <v>3</v>
      </c>
      <c r="HL46" s="3">
        <v>3</v>
      </c>
      <c r="HM46" s="3">
        <v>0</v>
      </c>
      <c r="HN46" s="3">
        <v>2</v>
      </c>
      <c r="HO46" s="3">
        <v>3</v>
      </c>
      <c r="HP46" s="3">
        <v>3</v>
      </c>
      <c r="HQ46" s="3">
        <v>0</v>
      </c>
      <c r="HR46" s="3">
        <v>1</v>
      </c>
      <c r="HS46" s="3">
        <v>0</v>
      </c>
      <c r="HT46" s="3">
        <v>0</v>
      </c>
      <c r="HU46" s="3">
        <v>2</v>
      </c>
      <c r="HV46" s="3">
        <v>3</v>
      </c>
      <c r="HW46" s="3">
        <v>0</v>
      </c>
      <c r="HX46" s="3">
        <v>3</v>
      </c>
      <c r="HY46" s="3">
        <v>0</v>
      </c>
      <c r="HZ46" s="3">
        <v>3</v>
      </c>
      <c r="IA46" s="3">
        <v>3</v>
      </c>
      <c r="IB46" s="3">
        <v>3</v>
      </c>
      <c r="IC46" s="3">
        <v>0</v>
      </c>
      <c r="ID46" s="3">
        <v>0</v>
      </c>
      <c r="IE46" s="3">
        <v>2</v>
      </c>
      <c r="IF46" s="3">
        <v>2</v>
      </c>
      <c r="IG46" s="3">
        <v>0</v>
      </c>
      <c r="IH46" s="3">
        <v>3</v>
      </c>
      <c r="II46" s="3">
        <v>3</v>
      </c>
      <c r="IJ46" s="3">
        <f>IF(COUNTA(HK46:II46)=0, "", SUM(HK46,HL46,HN46,HO46,HP46,HU46,HV46,HX46,HZ46,IA46,IB46,IH46))</f>
        <v>34</v>
      </c>
      <c r="IK46" s="3">
        <f>IF(COUNTA(HK46:II46)=0, "", SUM(HM46,HQ46,HR46,HS46,HT46,HW46,HY46,IC46,ID46,IE46,IF46,IG46,II46))</f>
        <v>8</v>
      </c>
      <c r="IL46" s="3">
        <v>1</v>
      </c>
      <c r="IM46" s="3">
        <v>2</v>
      </c>
      <c r="IN46" s="3">
        <v>0</v>
      </c>
      <c r="IO46" s="3">
        <v>1</v>
      </c>
      <c r="IP46" s="3">
        <v>1</v>
      </c>
      <c r="IQ46" s="3">
        <v>0</v>
      </c>
      <c r="IR46" s="3">
        <v>0</v>
      </c>
      <c r="IS46" s="3">
        <v>2</v>
      </c>
      <c r="IT46" s="3">
        <v>0</v>
      </c>
      <c r="IU46" s="3">
        <v>0</v>
      </c>
      <c r="IV46" s="3">
        <v>0</v>
      </c>
      <c r="IW46" s="3">
        <v>2</v>
      </c>
      <c r="IX46" s="3">
        <v>0</v>
      </c>
      <c r="IY46" s="3">
        <v>1</v>
      </c>
      <c r="IZ46" s="3">
        <v>1</v>
      </c>
      <c r="JA46" s="3">
        <v>3</v>
      </c>
      <c r="JB46" s="3">
        <v>0</v>
      </c>
      <c r="JC46" s="3">
        <v>0</v>
      </c>
      <c r="JD46" s="3">
        <v>0</v>
      </c>
      <c r="JE46" s="3">
        <v>0</v>
      </c>
      <c r="JF46" s="3">
        <v>1</v>
      </c>
      <c r="JG46" s="3">
        <v>1</v>
      </c>
      <c r="JH46" s="3">
        <v>0</v>
      </c>
      <c r="JI46" s="3">
        <v>0</v>
      </c>
      <c r="JJ46" s="3">
        <v>3</v>
      </c>
      <c r="JK46" s="3">
        <f>IF(COUNTA(IL46:JJ46)=0, "", SUM(IL46,IM46,IO46,IP46,IQ46,IV46,IW46,IY46,JA46,JB46,JC46,JI46))</f>
        <v>11</v>
      </c>
      <c r="JL46" s="3">
        <f>IF(COUNTA(IL46:JJ46)=0, "", SUM(IN46,IR46,IS46,IT46,IU46,IX46,IZ46,JD46,JE46,JF46,JG46,JH46,JJ46))</f>
        <v>8</v>
      </c>
      <c r="JM46" s="2" t="s">
        <v>186</v>
      </c>
      <c r="JN46" s="3">
        <v>2</v>
      </c>
      <c r="JO46" s="3">
        <v>2</v>
      </c>
      <c r="JP46" s="3">
        <v>1</v>
      </c>
      <c r="JQ46" s="3">
        <v>2</v>
      </c>
      <c r="JR46" s="3">
        <v>2</v>
      </c>
      <c r="JS46" s="3">
        <v>2</v>
      </c>
      <c r="JT46" s="3">
        <v>2</v>
      </c>
      <c r="JU46" s="3">
        <v>1</v>
      </c>
      <c r="JV46" s="3">
        <v>2</v>
      </c>
      <c r="JW46" s="3">
        <v>2</v>
      </c>
      <c r="JX46" s="3">
        <v>2</v>
      </c>
      <c r="JY46" s="3">
        <v>2</v>
      </c>
      <c r="JZ46" s="3">
        <v>3</v>
      </c>
      <c r="KA46" s="3">
        <v>1</v>
      </c>
      <c r="KB46" s="3">
        <v>1</v>
      </c>
      <c r="KC46" s="3">
        <v>1</v>
      </c>
      <c r="KD46" s="3">
        <v>2</v>
      </c>
      <c r="KE46" s="3">
        <v>2</v>
      </c>
      <c r="KF46" s="3">
        <v>1</v>
      </c>
      <c r="KG46" s="3">
        <v>2</v>
      </c>
      <c r="KH46" s="3">
        <v>1</v>
      </c>
      <c r="KI46" s="3">
        <v>1</v>
      </c>
      <c r="KJ46" s="3">
        <v>3</v>
      </c>
      <c r="KK46" s="3">
        <v>1</v>
      </c>
      <c r="KL46" s="3">
        <v>2</v>
      </c>
      <c r="KM46" s="3">
        <v>1</v>
      </c>
      <c r="KN46" s="3">
        <v>1</v>
      </c>
      <c r="KO46" s="3">
        <v>1</v>
      </c>
      <c r="KP46" s="3">
        <v>1</v>
      </c>
      <c r="KQ46" s="3">
        <v>1</v>
      </c>
      <c r="KR46" s="3">
        <v>1</v>
      </c>
      <c r="KS46" s="3">
        <v>1</v>
      </c>
      <c r="KT46" s="3">
        <v>1</v>
      </c>
      <c r="KU46" s="3">
        <v>2</v>
      </c>
      <c r="KV46" s="3">
        <v>3</v>
      </c>
      <c r="KW46" s="3">
        <v>4</v>
      </c>
      <c r="KX46" s="5">
        <f>IF(COUNTA(JN46:KW46)=0, "", SUM(JN46:KW46))</f>
        <v>60</v>
      </c>
      <c r="KY46" s="5">
        <f>IF(COUNTA(JN46:KW46)=0, "", SUM(JX46,JY46,KH46,KJ46,KL46,KP46))</f>
        <v>11</v>
      </c>
      <c r="KZ46" s="5">
        <f>IF(COUNTA(JN46:KW46)=0, "", SUM(JZ46,KE46,KG46,KM46,KT46))</f>
        <v>9</v>
      </c>
      <c r="LA46" s="5">
        <f>IF(COUNTA(JN46:KW46)=0, "", SUM(JP46,KA46,KF46,KK46,KN46,KS46))</f>
        <v>6</v>
      </c>
      <c r="LB46" s="5">
        <f>IF(COUNTA(JN46:KW46)=0, "", SUM(JO46,JS46,JU46,JW46,KD46,KU46))</f>
        <v>11</v>
      </c>
      <c r="LC46" s="5">
        <f>IF(COUNTA(JN46:KW46)=0, "", SUM(KB46,KC46,KI46,KO46,KQ46,KR46,KV46,KW46))</f>
        <v>13</v>
      </c>
      <c r="LD46" s="5">
        <f>IF(COUNTA(JN46:KW46)=0, "", SUM(JN46,JQ46,JR46,JT46,JV46))</f>
        <v>10</v>
      </c>
      <c r="LE46" s="2">
        <v>44991</v>
      </c>
      <c r="LF46" s="3">
        <v>10</v>
      </c>
      <c r="LG46" s="3">
        <v>60</v>
      </c>
      <c r="LH46" s="3">
        <v>10</v>
      </c>
      <c r="LI46" s="3">
        <v>0</v>
      </c>
      <c r="LJ46" s="3">
        <v>0</v>
      </c>
      <c r="LK46" s="3">
        <v>0</v>
      </c>
      <c r="LL46" s="3">
        <v>0</v>
      </c>
      <c r="LM46" s="3">
        <v>0</v>
      </c>
      <c r="LN46" s="3">
        <v>0</v>
      </c>
      <c r="LO46" s="3">
        <v>0</v>
      </c>
      <c r="LP46" s="3">
        <v>0</v>
      </c>
      <c r="LQ46" s="3">
        <v>0</v>
      </c>
      <c r="LR46" s="3">
        <v>0</v>
      </c>
      <c r="LS46" s="3">
        <v>0</v>
      </c>
      <c r="LT46" s="3">
        <v>0</v>
      </c>
      <c r="LU46" s="3">
        <v>0</v>
      </c>
      <c r="LV46" s="3">
        <v>10</v>
      </c>
      <c r="LW46" s="3">
        <v>0</v>
      </c>
      <c r="LX46" s="3">
        <v>0</v>
      </c>
      <c r="LY46" s="3">
        <v>0</v>
      </c>
      <c r="LZ46" s="3">
        <v>30</v>
      </c>
      <c r="MA46" s="3">
        <v>0</v>
      </c>
      <c r="MB46" s="3">
        <v>20</v>
      </c>
      <c r="MC46" s="3">
        <v>30</v>
      </c>
      <c r="MD46" s="3">
        <v>0</v>
      </c>
      <c r="ME46" s="3">
        <v>10</v>
      </c>
      <c r="MF46" s="3">
        <v>0</v>
      </c>
      <c r="MG46" s="3">
        <v>0</v>
      </c>
      <c r="MH46" s="26">
        <f>IF(COUNTBLANK(LF46:MG46)&gt;0, "", AVERAGE(LF46:MG46))</f>
        <v>6.4285714285714288</v>
      </c>
      <c r="MI46" s="26">
        <f>IF(COUNTA(LF46:MG46)=0, "", AVERAGE(LG46,LS46,LT46,LU46,LV46,LW46,LY46,MA46,MB46))</f>
        <v>10</v>
      </c>
      <c r="MJ46" s="26">
        <f>IF(COUNTA(LF46:MG46)=0, "", AVERAGE(LH46,LI46,LJ46,LK46,LM46,LO46,MD46,ME46))</f>
        <v>2.5</v>
      </c>
      <c r="MK46" s="26">
        <f>IF(COUNTA(LF46:MG46)=0, "", AVERAGE(LL46,LP46,LQ46,LR46,MF46,MG46))</f>
        <v>0</v>
      </c>
      <c r="ML46" s="2" t="s">
        <v>193</v>
      </c>
      <c r="MM46" s="3">
        <v>2</v>
      </c>
      <c r="MN46" s="3">
        <v>2</v>
      </c>
      <c r="MO46" s="3">
        <v>2</v>
      </c>
      <c r="MP46" s="3">
        <v>2</v>
      </c>
      <c r="MQ46" s="3">
        <v>2</v>
      </c>
      <c r="MR46" s="3">
        <v>2</v>
      </c>
      <c r="MS46" s="3">
        <v>2</v>
      </c>
      <c r="MT46" s="3">
        <v>2</v>
      </c>
      <c r="MU46" s="3">
        <v>2</v>
      </c>
      <c r="MV46" s="3">
        <v>2</v>
      </c>
      <c r="MW46" s="3">
        <v>2</v>
      </c>
      <c r="MX46" s="3">
        <v>2</v>
      </c>
      <c r="MY46" s="3">
        <v>2</v>
      </c>
      <c r="MZ46" s="3">
        <v>2</v>
      </c>
      <c r="NA46" s="3">
        <v>2</v>
      </c>
      <c r="NB46" s="3">
        <v>2</v>
      </c>
      <c r="NC46" s="3">
        <v>2</v>
      </c>
      <c r="ND46" s="3">
        <v>2</v>
      </c>
      <c r="NE46" s="3">
        <v>2</v>
      </c>
      <c r="NF46" s="3">
        <v>2</v>
      </c>
      <c r="NG46" s="3">
        <f>IF(COUNTA(MM46:NF46)=0, "", SUM(MM46:NF46))</f>
        <v>40</v>
      </c>
      <c r="NH46" s="2" t="s">
        <v>193</v>
      </c>
      <c r="NI46" s="3">
        <v>1</v>
      </c>
      <c r="NJ46" s="3">
        <v>3</v>
      </c>
      <c r="NK46" s="3">
        <v>4</v>
      </c>
      <c r="NL46" s="3">
        <v>5</v>
      </c>
      <c r="NM46" s="3">
        <v>3</v>
      </c>
      <c r="NN46" s="3">
        <v>4</v>
      </c>
      <c r="NO46" s="3">
        <v>3</v>
      </c>
      <c r="NP46" s="3">
        <v>4</v>
      </c>
      <c r="NQ46" s="3">
        <v>5</v>
      </c>
      <c r="NR46" s="3">
        <v>3</v>
      </c>
      <c r="NS46" s="3">
        <v>4</v>
      </c>
      <c r="NT46" s="3">
        <v>2</v>
      </c>
      <c r="NU46" s="3">
        <v>4</v>
      </c>
      <c r="NV46" s="3">
        <v>5</v>
      </c>
      <c r="NW46" s="3">
        <v>4</v>
      </c>
      <c r="NX46" s="3">
        <v>1</v>
      </c>
      <c r="NY46" s="3">
        <v>3</v>
      </c>
      <c r="NZ46" s="3">
        <v>5</v>
      </c>
      <c r="OA46" s="3">
        <v>1</v>
      </c>
      <c r="OB46" s="3">
        <v>3</v>
      </c>
      <c r="OC46" s="3">
        <v>4</v>
      </c>
      <c r="OD46" s="3">
        <v>3</v>
      </c>
      <c r="OE46" s="3">
        <v>3</v>
      </c>
      <c r="OF46" s="3">
        <v>1</v>
      </c>
      <c r="OG46" s="3">
        <v>4</v>
      </c>
      <c r="OH46" s="3">
        <v>2</v>
      </c>
      <c r="OI46" s="3">
        <v>1</v>
      </c>
      <c r="OJ46" s="3">
        <v>3</v>
      </c>
      <c r="OK46" s="3">
        <f>IF(COUNTA(NI46:OJ46)=0, "", SUM(NK46,NP46,NS46,NW46,OC46,OG46,OJ46))</f>
        <v>27</v>
      </c>
      <c r="OL46" s="3">
        <f>IF(COUNTA(NI46:OJ46)=0, "", SUM(NJ46,NL46,NQ46,NV46,NZ46,OB46,OD46))</f>
        <v>29</v>
      </c>
      <c r="OM46" s="3">
        <f>IF(COUNTA(NI46:OJ46)=0, "", SUM(NN46,NR46,NU46,NY46,OA46,OF46,OI46))</f>
        <v>17</v>
      </c>
      <c r="ON46" s="3">
        <f>IF(COUNTA(NI46:OJ46)=0, "", SUM(NI46,NM46,NO46,NT46,NX46,OE46,OH46))</f>
        <v>15</v>
      </c>
      <c r="OO46" t="s">
        <v>748</v>
      </c>
      <c r="OP46">
        <v>2</v>
      </c>
      <c r="OQ46" s="2">
        <v>45424</v>
      </c>
      <c r="OR46" s="3">
        <v>0</v>
      </c>
      <c r="OS46" s="3">
        <v>30</v>
      </c>
      <c r="OT46" s="3">
        <v>0</v>
      </c>
      <c r="OU46" s="3">
        <v>0</v>
      </c>
      <c r="OV46" s="3">
        <v>0</v>
      </c>
      <c r="OW46" s="3">
        <v>0</v>
      </c>
      <c r="OX46" s="3">
        <v>0</v>
      </c>
      <c r="OY46" s="3">
        <v>0</v>
      </c>
      <c r="OZ46" s="3">
        <v>0</v>
      </c>
      <c r="PA46" s="3">
        <v>0</v>
      </c>
      <c r="PB46" s="3">
        <v>0</v>
      </c>
      <c r="PC46" s="3">
        <v>0</v>
      </c>
      <c r="PD46" s="3">
        <v>0</v>
      </c>
      <c r="PE46" s="3">
        <v>0</v>
      </c>
      <c r="PF46" s="3">
        <v>0</v>
      </c>
      <c r="PG46" s="3">
        <v>0</v>
      </c>
      <c r="PH46" s="3">
        <v>0</v>
      </c>
      <c r="PI46" s="3">
        <v>0</v>
      </c>
      <c r="PJ46" s="3">
        <v>0</v>
      </c>
      <c r="PK46" s="3">
        <v>0</v>
      </c>
      <c r="PL46" s="3">
        <v>0</v>
      </c>
      <c r="PM46" s="3">
        <v>0</v>
      </c>
      <c r="PN46" s="3">
        <v>0</v>
      </c>
      <c r="PO46" s="3">
        <v>0</v>
      </c>
      <c r="PP46" s="3">
        <v>0</v>
      </c>
      <c r="PQ46" s="3">
        <v>0</v>
      </c>
      <c r="PR46" s="3">
        <v>0</v>
      </c>
      <c r="PS46" s="3">
        <v>0</v>
      </c>
      <c r="PT46" s="26">
        <f>IF(COUNTBLANK(OR46:PS46)&gt;0, "", AVERAGE(OR46:PS46))</f>
        <v>1.0714285714285714</v>
      </c>
      <c r="PU46" s="26">
        <f>IF(COUNTA(OR46:PS46)=0, "", AVERAGE(OS46,PE46,PF46,PG46,PH46,PI46,PK46,PM46,PN46))</f>
        <v>3.3333333333333335</v>
      </c>
      <c r="PV46" s="26">
        <f>IF(COUNTA(OR46:PS46)=0, "", AVERAGE(OT46,OU46,OV46,OW46,OY46,PA46,PP46,PQ46))</f>
        <v>0</v>
      </c>
      <c r="PW46" s="26">
        <f>IF(COUNTA(OR46:PS46)=0, "", AVERAGE(OX46,PB46,PC46,PD46,PR46,PS46))</f>
        <v>0</v>
      </c>
      <c r="PX46" s="2" t="s">
        <v>749</v>
      </c>
      <c r="PY46" s="3">
        <v>0</v>
      </c>
      <c r="PZ46" s="3">
        <v>0</v>
      </c>
      <c r="QA46" s="3">
        <v>1</v>
      </c>
      <c r="QB46" s="3">
        <v>1</v>
      </c>
      <c r="QC46" s="3">
        <v>1</v>
      </c>
      <c r="QD46" s="3">
        <v>0</v>
      </c>
      <c r="QE46" s="3">
        <v>0</v>
      </c>
      <c r="QF46" s="3">
        <v>0</v>
      </c>
      <c r="QG46" s="3">
        <v>0</v>
      </c>
      <c r="QH46" s="3">
        <v>0</v>
      </c>
      <c r="QI46" s="3">
        <f>IF(COUNTBLANK(PY46:QG46)&gt;0, "", SUM(PY46:QG46))</f>
        <v>3</v>
      </c>
      <c r="QJ46" s="2" t="s">
        <v>747</v>
      </c>
      <c r="QK46" s="3">
        <v>0</v>
      </c>
      <c r="QL46" s="3">
        <v>0</v>
      </c>
      <c r="QM46" s="3">
        <v>1</v>
      </c>
      <c r="QN46" s="3">
        <v>1</v>
      </c>
      <c r="QO46" s="3">
        <v>0</v>
      </c>
      <c r="QP46" s="3">
        <v>0</v>
      </c>
      <c r="QQ46" s="3">
        <v>0</v>
      </c>
      <c r="QR46" s="3">
        <v>0</v>
      </c>
      <c r="QS46" s="3">
        <v>0</v>
      </c>
      <c r="QT46" s="3">
        <v>0</v>
      </c>
      <c r="QU46" s="3">
        <f>IF(COUNTBLANK(QK46:QS46)&gt;0, "", SUM(QK46:QS46))</f>
        <v>2</v>
      </c>
      <c r="QV46" s="2">
        <v>45572</v>
      </c>
      <c r="QW46" s="3">
        <v>0</v>
      </c>
      <c r="QX46" s="3">
        <v>0</v>
      </c>
      <c r="QY46" s="3">
        <v>1</v>
      </c>
      <c r="QZ46" s="3">
        <v>0</v>
      </c>
      <c r="RA46" s="3">
        <v>0</v>
      </c>
      <c r="RB46" s="3">
        <v>0</v>
      </c>
      <c r="RC46" s="3">
        <v>0</v>
      </c>
      <c r="RD46" s="3">
        <v>0</v>
      </c>
      <c r="RE46" s="3">
        <v>0</v>
      </c>
      <c r="RG46" s="3">
        <f>IF(COUNTBLANK(QW46:RE46)&gt;0, "", SUM(QW46:RE46))</f>
        <v>1</v>
      </c>
      <c r="RH46" s="2" t="s">
        <v>749</v>
      </c>
      <c r="RI46" s="3">
        <v>0</v>
      </c>
      <c r="RJ46" s="3">
        <v>0</v>
      </c>
      <c r="RK46" s="3">
        <v>0</v>
      </c>
      <c r="RL46" s="3">
        <v>0</v>
      </c>
      <c r="RM46" s="3">
        <v>0</v>
      </c>
      <c r="RN46" s="3">
        <v>0</v>
      </c>
      <c r="RO46" s="3">
        <v>0</v>
      </c>
      <c r="RP46" s="3">
        <f>IF(COUNTBLANK(RI46:RO46)&gt;0, "", SUM(RI46:RO46))</f>
        <v>0</v>
      </c>
      <c r="RQ46" s="2" t="s">
        <v>747</v>
      </c>
      <c r="RR46" s="3">
        <v>0</v>
      </c>
      <c r="RS46" s="3">
        <v>0</v>
      </c>
      <c r="RT46" s="3">
        <v>0</v>
      </c>
      <c r="RU46" s="3">
        <v>0</v>
      </c>
      <c r="RV46" s="3">
        <v>0</v>
      </c>
      <c r="RW46" s="3">
        <v>0</v>
      </c>
      <c r="RX46" s="3">
        <v>0</v>
      </c>
      <c r="RY46" s="3">
        <f>IF(COUNTBLANK(RR46:RX46)&gt;0, "", SUM(RR46:RX46))</f>
        <v>0</v>
      </c>
      <c r="RZ46" s="2">
        <v>45572.726111111115</v>
      </c>
      <c r="SA46" s="3">
        <v>0</v>
      </c>
      <c r="SB46" s="3">
        <v>0</v>
      </c>
      <c r="SC46" s="3">
        <v>0</v>
      </c>
      <c r="SD46" s="3">
        <v>0</v>
      </c>
      <c r="SE46" s="3">
        <v>0</v>
      </c>
      <c r="SF46" s="3">
        <v>0</v>
      </c>
      <c r="SG46" s="3">
        <v>0</v>
      </c>
      <c r="SH46" s="3">
        <f>IF(COUNTBLANK(SA46:SG46)&gt;0, "", SUM(SA46:SG46))</f>
        <v>0</v>
      </c>
      <c r="SI46" s="2" t="s">
        <v>749</v>
      </c>
      <c r="SJ46" s="3">
        <v>4</v>
      </c>
      <c r="SK46" s="3">
        <v>3</v>
      </c>
      <c r="SL46" s="3">
        <v>5</v>
      </c>
      <c r="SM46" s="3">
        <v>4</v>
      </c>
      <c r="SN46" s="3">
        <v>3</v>
      </c>
      <c r="SO46" s="3">
        <v>5</v>
      </c>
      <c r="SP46" s="5">
        <v>5</v>
      </c>
      <c r="SQ46" s="3">
        <v>1</v>
      </c>
      <c r="SR46" s="3">
        <v>5</v>
      </c>
      <c r="SS46" s="3">
        <v>5</v>
      </c>
      <c r="ST46" s="3">
        <v>5</v>
      </c>
      <c r="SU46" s="3">
        <v>5</v>
      </c>
      <c r="SV46" s="3">
        <v>5</v>
      </c>
      <c r="SW46" s="3">
        <v>4</v>
      </c>
      <c r="SX46" s="3">
        <v>4</v>
      </c>
      <c r="SY46" s="3">
        <v>5</v>
      </c>
      <c r="SZ46" s="3">
        <v>1</v>
      </c>
      <c r="TA46" s="3">
        <v>4</v>
      </c>
      <c r="TB46" s="3">
        <v>5</v>
      </c>
      <c r="TC46" s="3">
        <f>IF(COUNTBLANK(SJ46:TB46)&gt;0, "", SUM(SJ46:TB46))</f>
        <v>78</v>
      </c>
      <c r="TD46" s="3">
        <f>IF(COUNTBLANK(SJ46:TB46)&gt;0, "", SUM(SL46,SO46,SR46,SS46,ST46,SU46,SV46,SX46,SY46,TB46))</f>
        <v>49</v>
      </c>
      <c r="TE46" s="3">
        <f>IF(COUNTBLANK(SJ46:TB46)&gt;0, "", SUM(SJ46,SK46,SM46,SN46,SQ46,SW46,SZ46,TA46))</f>
        <v>24</v>
      </c>
      <c r="TF46" s="2" t="s">
        <v>747</v>
      </c>
      <c r="TG46" s="3">
        <v>4</v>
      </c>
      <c r="TH46" s="3">
        <v>4</v>
      </c>
      <c r="TI46" s="3">
        <v>5</v>
      </c>
      <c r="TJ46" s="3">
        <v>5</v>
      </c>
      <c r="TK46" s="3">
        <v>5</v>
      </c>
      <c r="TL46" s="3">
        <v>5</v>
      </c>
      <c r="TM46" s="3">
        <v>5</v>
      </c>
      <c r="TN46" s="3">
        <v>1</v>
      </c>
      <c r="TO46" s="3">
        <v>5</v>
      </c>
      <c r="TP46" s="3">
        <v>4</v>
      </c>
      <c r="TQ46" s="3">
        <v>5</v>
      </c>
      <c r="TR46" s="3">
        <v>5</v>
      </c>
      <c r="TS46" s="3">
        <v>5</v>
      </c>
      <c r="TT46" s="3">
        <v>5</v>
      </c>
      <c r="TU46" s="3">
        <v>5</v>
      </c>
      <c r="TV46" s="3">
        <v>5</v>
      </c>
      <c r="TW46" s="3">
        <v>1</v>
      </c>
      <c r="TX46" s="3">
        <v>5</v>
      </c>
      <c r="TY46" s="3">
        <v>5</v>
      </c>
      <c r="TZ46" s="3">
        <f>IF(COUNTBLANK(TG46:TY46)&gt;0, "", SUM(TG46:TY46))</f>
        <v>84</v>
      </c>
      <c r="UA46" s="3">
        <f>IF(COUNTBLANK(TG46:TY46)&gt;0, "", SUM(TI46,TL46,TO46,TP46,TQ46,TR46,TS46,TU46,TV46,TY46))</f>
        <v>49</v>
      </c>
      <c r="UB46" s="3">
        <f>IF(COUNTBLANK(TG46:TY46)&gt;0, "", SUM(TG46,TH46,TJ46,TK46,TN46,TT46,TW46,TX46))</f>
        <v>30</v>
      </c>
      <c r="UC46" s="2">
        <v>45572.727060185185</v>
      </c>
      <c r="UD46" s="3">
        <v>4</v>
      </c>
      <c r="UE46" s="3">
        <v>4</v>
      </c>
      <c r="UF46" s="3">
        <v>5</v>
      </c>
      <c r="UG46" s="3">
        <v>4</v>
      </c>
      <c r="UH46" s="3">
        <v>4</v>
      </c>
      <c r="UI46" s="3">
        <v>5</v>
      </c>
      <c r="UJ46" s="3">
        <v>5</v>
      </c>
      <c r="UK46" s="3">
        <v>3</v>
      </c>
      <c r="UL46" s="3">
        <v>5</v>
      </c>
      <c r="UM46" s="3">
        <v>5</v>
      </c>
      <c r="UN46" s="3">
        <v>5</v>
      </c>
      <c r="UO46" s="3">
        <v>5</v>
      </c>
      <c r="UP46" s="3">
        <v>5</v>
      </c>
      <c r="UQ46" s="3">
        <v>5</v>
      </c>
      <c r="UR46" s="3">
        <v>3</v>
      </c>
      <c r="US46" s="3">
        <v>5</v>
      </c>
      <c r="UT46" s="3">
        <v>1</v>
      </c>
      <c r="UU46" s="3">
        <v>5</v>
      </c>
      <c r="UV46" s="3">
        <v>5</v>
      </c>
      <c r="UW46" s="3">
        <f>IF(COUNTBLANK(UD46:UV46)&gt;0, "", SUM(UD46:UV46))</f>
        <v>83</v>
      </c>
      <c r="UX46" s="3">
        <f>IF(COUNTBLANK(UD46:UV46)&gt;0, "", SUM(UF46,UI46,UL46,UM46,UN46,UO46,UP46,UR46,US46,UV46))</f>
        <v>48</v>
      </c>
      <c r="UY46" s="3">
        <f>IF(COUNTBLANK(UD46:UV46)&gt;0, "", SUM(UD46,UE46,UG46,UH46,UK46,UQ46,UT46,UU46))</f>
        <v>30</v>
      </c>
      <c r="UZ46" s="2">
        <v>45630.774861111109</v>
      </c>
      <c r="VA46" s="2">
        <v>45608</v>
      </c>
      <c r="VB46" s="3">
        <v>2</v>
      </c>
      <c r="VC46" s="3">
        <v>1</v>
      </c>
      <c r="VE46" s="3">
        <v>39</v>
      </c>
      <c r="VF46" s="3">
        <v>2900</v>
      </c>
      <c r="VG46" s="3">
        <v>1</v>
      </c>
      <c r="VH46" s="3">
        <v>1</v>
      </c>
      <c r="VK46" s="3">
        <v>1</v>
      </c>
      <c r="VN46" s="2">
        <v>45630.782719907409</v>
      </c>
      <c r="VO46" s="3">
        <v>0</v>
      </c>
      <c r="VP46" s="3">
        <v>0</v>
      </c>
      <c r="VQ46" s="3">
        <v>0</v>
      </c>
      <c r="VR46" s="3">
        <v>0</v>
      </c>
      <c r="VS46" s="3">
        <v>0</v>
      </c>
      <c r="VT46" s="3">
        <v>0</v>
      </c>
      <c r="VU46" s="3">
        <v>0</v>
      </c>
      <c r="VV46" s="3">
        <v>0</v>
      </c>
      <c r="VW46" s="3">
        <v>0</v>
      </c>
      <c r="VX46" s="3">
        <v>2</v>
      </c>
      <c r="VY46" s="3">
        <v>0</v>
      </c>
      <c r="VZ46" s="3">
        <v>0</v>
      </c>
      <c r="WA46" s="3">
        <v>0</v>
      </c>
      <c r="WB46" s="3">
        <v>0</v>
      </c>
      <c r="WC46" s="3">
        <v>1</v>
      </c>
      <c r="WD46" s="3">
        <v>0</v>
      </c>
      <c r="WE46" s="3">
        <v>0</v>
      </c>
      <c r="WF46" s="3">
        <v>0</v>
      </c>
      <c r="WG46" s="3">
        <v>0</v>
      </c>
      <c r="WH46" s="3">
        <v>0</v>
      </c>
      <c r="WI46" s="3">
        <v>0</v>
      </c>
      <c r="WJ46" s="3">
        <v>0</v>
      </c>
      <c r="WK46" s="3">
        <v>0</v>
      </c>
      <c r="WL46" s="3">
        <v>0</v>
      </c>
      <c r="WM46" s="3">
        <v>3</v>
      </c>
      <c r="WN46" s="3">
        <v>3</v>
      </c>
      <c r="WO46" s="3">
        <v>0</v>
      </c>
      <c r="WP46" s="3">
        <v>0</v>
      </c>
      <c r="WQ46" s="3">
        <v>0</v>
      </c>
      <c r="WR46" s="3">
        <f>IF(COUNTBLANK(VO46:WQ46)&gt;0, "", SUM(VQ46:WJ46))</f>
        <v>3</v>
      </c>
      <c r="WS46" s="3">
        <f>IF(COUNTBLANK(VO46:WQ46)&gt;0, "", SUM(VQ46:VZ46))</f>
        <v>2</v>
      </c>
      <c r="WT46" s="3">
        <f>IF(COUNTBLANK(VO46:WQ46)&gt;0, "", SUM(WA46:WL46))</f>
        <v>1</v>
      </c>
      <c r="WU46" s="3">
        <f>IF(COUNTBLANK(VO46:WQ46)&gt;0, "", SUM(WK46:WL46))</f>
        <v>0</v>
      </c>
      <c r="WV46" s="3">
        <f>IF(COUNTA(VO46:WQ46)=0, "", IF(AND(OR(VO46=1, VP46=1), OR(VQ46&gt;=1, VR46&gt;=1, VS46&gt;=1, VT46&gt;=1, VU46&gt;=1), OR(VV46&gt;=1, VW46&gt;=1), COUNTIF(VX46:WD46, "&gt;=1")&gt;=2, COUNTIF(WE46:WJ46, "&gt;=1")&gt;=2, OR(WN46=1, WN46=2), OR(WO46&gt;=1, WP46&gt;=1), WQ46&lt;1), 1, 0))</f>
        <v>0</v>
      </c>
      <c r="WW46" s="3">
        <f>IF(COUNTBLANK(VO46:WQ46)&gt;0, "", SUM(VQ46:VU46))</f>
        <v>0</v>
      </c>
      <c r="WX46" s="3">
        <f>IF(COUNTBLANK(VO46:WQ46)&gt;0, "", SUM(VV46:VW46))</f>
        <v>0</v>
      </c>
      <c r="WY46" s="3">
        <f>IF(COUNTBLANK(VO46:WQ46)&gt;0, "", SUM(VX46:WD46))</f>
        <v>3</v>
      </c>
      <c r="WZ46" s="3">
        <f>IF(COUNTBLANK(VO46:WQ46)&gt;0, "", SUM(WE46:WJ46))</f>
        <v>0</v>
      </c>
      <c r="XA46" s="2">
        <v>45630</v>
      </c>
      <c r="XB46" s="3">
        <v>0</v>
      </c>
      <c r="XC46" s="3">
        <v>0</v>
      </c>
      <c r="XD46" s="3">
        <v>0</v>
      </c>
      <c r="XE46" s="3">
        <v>0</v>
      </c>
      <c r="XF46" s="3">
        <v>0</v>
      </c>
      <c r="XG46" s="3">
        <v>0</v>
      </c>
      <c r="XH46" s="3">
        <v>0</v>
      </c>
      <c r="XI46" s="3">
        <v>0</v>
      </c>
      <c r="XJ46" s="3">
        <v>0</v>
      </c>
      <c r="XL46" s="3">
        <f>IF(COUNTBLANK(XB46:XJ46)&gt;0, "", SUM(XB46:XJ46))</f>
        <v>0</v>
      </c>
      <c r="XM46" s="2">
        <v>45630.77747685185</v>
      </c>
      <c r="XN46" s="3">
        <v>0</v>
      </c>
      <c r="XO46" s="3">
        <v>0</v>
      </c>
      <c r="XP46" s="3">
        <v>0</v>
      </c>
      <c r="XQ46" s="3">
        <v>0</v>
      </c>
      <c r="XR46" s="3">
        <v>0</v>
      </c>
      <c r="XS46" s="3">
        <v>0</v>
      </c>
      <c r="XT46" s="3">
        <v>0</v>
      </c>
      <c r="XU46" s="3">
        <f>IF(COUNTBLANK(XN46:XT46)&gt;0, "", SUM(XN46:XT46))</f>
        <v>0</v>
      </c>
      <c r="XV46" s="2">
        <v>45630.78396990741</v>
      </c>
      <c r="XW46" s="3">
        <v>4</v>
      </c>
      <c r="XX46" s="3">
        <v>5</v>
      </c>
      <c r="XY46" s="3">
        <v>5</v>
      </c>
      <c r="XZ46" s="5">
        <v>5</v>
      </c>
      <c r="YA46" s="5">
        <v>5</v>
      </c>
      <c r="YB46" s="5">
        <v>5</v>
      </c>
      <c r="YC46" s="5">
        <v>5</v>
      </c>
      <c r="YD46" s="5">
        <v>1</v>
      </c>
      <c r="YE46" s="5">
        <v>3</v>
      </c>
      <c r="YF46" s="5">
        <v>5</v>
      </c>
      <c r="YG46" s="5">
        <v>3</v>
      </c>
      <c r="YH46" s="5">
        <v>5</v>
      </c>
      <c r="YI46" s="5">
        <v>4</v>
      </c>
      <c r="YJ46" s="5">
        <v>5</v>
      </c>
      <c r="YK46" s="5">
        <v>3.6</v>
      </c>
      <c r="YL46" s="5">
        <v>2.2999999999999998</v>
      </c>
      <c r="YM46" s="5">
        <v>1</v>
      </c>
      <c r="YN46" s="5">
        <v>5</v>
      </c>
      <c r="YO46" s="5">
        <v>5</v>
      </c>
      <c r="YP46" s="5">
        <f>IF(COUNTBLANK(XW46:YO46)&gt;0, "", SUM(XW46:YO46))</f>
        <v>76.900000000000006</v>
      </c>
      <c r="YQ46" s="5">
        <f>IF(COUNTBLANK(XW46:YO46)&gt;0, "", SUM(XY46,XZ46,YA46,YB46,YC46,YF46,YJ46,YN46,YO46))</f>
        <v>45</v>
      </c>
      <c r="YR46" s="5">
        <f>IF(COUNTBLANK(XW46:YO46)&gt;0, "", SUM(XW46,XX46,YK46,YL46,YM46))</f>
        <v>15.899999999999999</v>
      </c>
      <c r="YS46" s="5">
        <f>IF(COUNTBLANK(XW46:YO46)&gt;0, "", SUM(YD46,YE46,YG46,YH46,YI46))</f>
        <v>16</v>
      </c>
      <c r="YT46" s="2">
        <v>45630.780914351853</v>
      </c>
      <c r="YU46" s="3">
        <v>0</v>
      </c>
      <c r="YV46" s="3">
        <v>60</v>
      </c>
      <c r="YW46" s="3">
        <v>0</v>
      </c>
      <c r="YX46" s="3">
        <v>0</v>
      </c>
      <c r="YY46" s="3">
        <v>0</v>
      </c>
      <c r="YZ46" s="3">
        <v>0</v>
      </c>
      <c r="ZA46" s="3">
        <v>0</v>
      </c>
      <c r="ZB46" s="3">
        <v>0</v>
      </c>
      <c r="ZC46" s="3">
        <v>0</v>
      </c>
      <c r="ZD46" s="3">
        <v>0</v>
      </c>
      <c r="ZE46" s="3">
        <v>0</v>
      </c>
      <c r="ZF46" s="3">
        <v>0</v>
      </c>
      <c r="ZG46" s="3">
        <v>0</v>
      </c>
      <c r="ZH46" s="3">
        <v>0</v>
      </c>
      <c r="ZI46" s="3">
        <v>0</v>
      </c>
      <c r="ZJ46" s="3">
        <v>0</v>
      </c>
      <c r="ZK46" s="3">
        <v>0</v>
      </c>
      <c r="ZL46" s="3">
        <v>0</v>
      </c>
      <c r="ZM46" s="3">
        <v>0</v>
      </c>
      <c r="ZN46" s="3">
        <v>0</v>
      </c>
      <c r="ZO46" s="3">
        <v>0</v>
      </c>
      <c r="ZP46" s="3">
        <v>0</v>
      </c>
      <c r="ZQ46" s="3">
        <v>0</v>
      </c>
      <c r="ZR46" s="3">
        <v>0</v>
      </c>
      <c r="ZS46" s="3">
        <v>0</v>
      </c>
      <c r="ZT46" s="3">
        <v>0</v>
      </c>
      <c r="ZU46" s="3">
        <v>0</v>
      </c>
      <c r="ZV46" s="3">
        <v>0</v>
      </c>
      <c r="ZW46" s="26">
        <f>IF(COUNTBLANK(YU46:ZV46)&gt;0, "", AVERAGE(YU46:ZV46))</f>
        <v>2.1428571428571428</v>
      </c>
      <c r="ZX46" s="26">
        <f>IF(COUNTA(YU46:ZV46)=0, "", AVERAGE(YV46,ZH46,ZI46,ZJ46,ZK46,ZL46,ZN46,ZP46,ZQ46))</f>
        <v>6.666666666666667</v>
      </c>
      <c r="ZY46" s="26">
        <f>IF(COUNTA(YU46:ZV46)=0, "", AVERAGE(YW46,YX46,YY46,YZ46,ZB46,ZD46,ZS46,ZT46))</f>
        <v>0</v>
      </c>
      <c r="ZZ46" s="26">
        <f>IF(COUNTA(YU46:ZV46)=0, "", AVERAGE(ZA46,ZE46,ZF46,ZG46,ZU46,ZV46))</f>
        <v>0</v>
      </c>
      <c r="AAA46" s="2">
        <v>45630.776898148149</v>
      </c>
      <c r="AAB46" s="3">
        <v>2</v>
      </c>
      <c r="AAC46" s="3">
        <v>2</v>
      </c>
      <c r="AAD46" s="3">
        <v>1</v>
      </c>
      <c r="AAE46" s="3">
        <v>1</v>
      </c>
      <c r="AAF46" s="3">
        <v>2</v>
      </c>
      <c r="AAG46" s="3">
        <v>1</v>
      </c>
      <c r="AAH46" s="3">
        <v>2</v>
      </c>
      <c r="AAI46" s="3">
        <v>1</v>
      </c>
      <c r="AAJ46" s="3">
        <v>1</v>
      </c>
      <c r="AAK46" s="3">
        <v>3</v>
      </c>
      <c r="AAL46" s="3">
        <v>4</v>
      </c>
      <c r="AAM46" s="3">
        <v>1</v>
      </c>
      <c r="AAN46" s="3">
        <v>3</v>
      </c>
      <c r="AAO46" s="3">
        <v>3</v>
      </c>
      <c r="AAP46" s="3">
        <v>5</v>
      </c>
      <c r="AAQ46" s="3">
        <v>3</v>
      </c>
      <c r="AAR46" s="3">
        <v>1</v>
      </c>
      <c r="AAS46" s="3">
        <v>1</v>
      </c>
      <c r="AAT46" s="3">
        <v>3</v>
      </c>
      <c r="AAU46" s="3">
        <v>2</v>
      </c>
      <c r="AAV46" s="3">
        <v>1</v>
      </c>
      <c r="AAW46" s="3">
        <v>3</v>
      </c>
      <c r="AAX46" s="3">
        <v>3</v>
      </c>
      <c r="AAY46" s="3">
        <v>3</v>
      </c>
      <c r="AAZ46" s="3">
        <v>3</v>
      </c>
      <c r="ABA46" s="3">
        <v>1</v>
      </c>
      <c r="ABB46" s="3">
        <v>3</v>
      </c>
      <c r="ABC46" s="3">
        <v>2</v>
      </c>
      <c r="ABD46" s="3">
        <v>2</v>
      </c>
      <c r="ABE46" s="3">
        <v>1</v>
      </c>
      <c r="ABF46" s="3">
        <f>IF(SUM(AAB46:AAJ46,AAL46:AAP46,AAR46:AAV46,AAX46:ABC46)=0, "", SUM(AAB46:AAJ46,AAL46:AAP46,AAR46:AAV46,AAX46:ABC46))</f>
        <v>52</v>
      </c>
      <c r="ABG46" s="3">
        <f>IF(SUM(ABJ46, ABK46, ABL46, ABM46, ABN46)=0, "", IF(OR(ABJ46&gt;=8, ABK46&gt;=10, ABL46&gt;=13, ABM46&gt;=10, ABN46&gt;=15), 1, 0))</f>
        <v>1</v>
      </c>
      <c r="ABH46" s="3">
        <f>IF(SUM(AAB46:AAC46,AAE46,AAF46,AAG46,AAH46,AAN46,AAT46,ABA46,ABC46)=0, "", SUM(AAB46:AAC46,AAE46,AAF46,AAG46,AAH46,AAN46,AAT46,ABA46,ABC46))</f>
        <v>19</v>
      </c>
      <c r="ABI46" s="3">
        <f>IF(SUM(AAD46,AAI46:AAJ46,AAL46:AAM46,AAO46:AAP46,AAR46:AAS46,AAU46:AAV46,AAX46:AAZ46,ABB46)=0, "", SUM(AAD46,AAI46:AAJ46,AAL46:AAM46,AAO46:AAP46,AAR46:AAS46,AAU46:AAV46,AAX46:AAZ46,ABB46))</f>
        <v>33</v>
      </c>
      <c r="ABJ46" s="3">
        <f>IF(SUM(AAU46:AAV46,AAX46:AAY46,ABB46)=0, "", SUM(AAU46:AAV46,AAX46:AAY46,ABB46))</f>
        <v>12</v>
      </c>
      <c r="ABK46" s="3">
        <f>IF(SUM(AAJ46,AAL46:AAM46,AAP46,AAR46)=0, "", SUM(AAJ46,AAL46:AAM46,AAP46,AAR46))</f>
        <v>12</v>
      </c>
      <c r="ABL46" s="3">
        <f>IF(SUM(AAD46,AAI46,AAO46,AAS46,AAZ46)=0, "", SUM(AAD46,AAI46,AAO46,AAS46,AAZ46))</f>
        <v>9</v>
      </c>
      <c r="ABM46" s="3">
        <f>IF(SUM(AAB46:AAC46,AAE46,AAG46,ABA46)=0, "", SUM(AAB46:AAC46,AAE46,AAG46,ABA46))</f>
        <v>7</v>
      </c>
      <c r="ABN46" s="3">
        <f>IF(SUM(AAF46,AAH46,AAN46,AAT46,ABC46)=0, "", SUM(AAF46,AAH46,AAN46,AAT46,ABC46))</f>
        <v>12</v>
      </c>
      <c r="ABO46" s="3">
        <f>IF(ABJ46="", "", IF(ABJ46&gt;=8, 1, 0))</f>
        <v>1</v>
      </c>
      <c r="ABP46" s="3">
        <f>IF(ABK46="", "", IF(ABK46&gt;=10, 1, 0))</f>
        <v>1</v>
      </c>
      <c r="ABQ46" s="3">
        <f>IF(ABL46="", "", IF(ABL46&gt;=13, 1, 0))</f>
        <v>0</v>
      </c>
      <c r="ABR46" s="3">
        <f>IF(ABM46="", "", IF(ABM46&gt;=10, 1, 0))</f>
        <v>0</v>
      </c>
      <c r="ABS46" s="3">
        <f>IF(ABN46="", "", IF(ABN46&gt;=15, 1, 0))</f>
        <v>0</v>
      </c>
      <c r="ABT46" s="3">
        <f>IF(AND(AAK46="", AAQ46="", AAW46=""), "", IF(AAK46=5,1,0) + IF(AAQ46=5,1,0) + IF(AAW46=5,1,0))</f>
        <v>0</v>
      </c>
      <c r="ABU46" s="2">
        <v>45630.77853009259</v>
      </c>
      <c r="ABV46" s="3">
        <v>2</v>
      </c>
      <c r="ABW46" s="3">
        <v>2</v>
      </c>
      <c r="ABX46" s="3">
        <v>1</v>
      </c>
      <c r="ABY46" s="3">
        <v>1</v>
      </c>
      <c r="ABZ46" s="3">
        <v>1</v>
      </c>
      <c r="ACA46" s="3">
        <v>2</v>
      </c>
      <c r="ACB46" s="3">
        <v>2</v>
      </c>
      <c r="ACC46" s="3">
        <v>1</v>
      </c>
      <c r="ACD46" s="3">
        <v>2</v>
      </c>
      <c r="ACE46" s="3">
        <v>2</v>
      </c>
      <c r="ACF46" s="3">
        <v>1</v>
      </c>
      <c r="ACG46" s="3">
        <v>1</v>
      </c>
      <c r="ACH46" s="3">
        <v>1</v>
      </c>
      <c r="ACI46" s="3">
        <v>1</v>
      </c>
      <c r="ACJ46" s="3">
        <v>1</v>
      </c>
      <c r="ACK46" s="3">
        <v>1</v>
      </c>
      <c r="ACL46" s="3">
        <v>2</v>
      </c>
      <c r="ACM46" s="3">
        <v>1</v>
      </c>
      <c r="ACN46" s="3">
        <v>1</v>
      </c>
      <c r="ACO46" s="3">
        <v>1</v>
      </c>
      <c r="ACP46" s="3">
        <v>1</v>
      </c>
      <c r="ACQ46" s="3">
        <v>1</v>
      </c>
      <c r="ACR46" s="3">
        <v>1</v>
      </c>
      <c r="ACS46" s="3">
        <v>1</v>
      </c>
      <c r="ACT46" s="3">
        <v>1</v>
      </c>
      <c r="ACU46" s="3">
        <v>2</v>
      </c>
      <c r="ACV46" s="3">
        <v>1</v>
      </c>
      <c r="ACW46" s="3">
        <v>1</v>
      </c>
      <c r="ACX46" s="3">
        <v>1</v>
      </c>
      <c r="ACY46" s="3">
        <v>1</v>
      </c>
      <c r="ACZ46" s="3">
        <v>2</v>
      </c>
      <c r="ADA46" s="3">
        <v>1</v>
      </c>
      <c r="ADB46" s="3">
        <v>1</v>
      </c>
      <c r="ADC46" s="3">
        <v>2</v>
      </c>
      <c r="ADD46" s="3">
        <v>1</v>
      </c>
      <c r="ADE46" s="3">
        <v>2</v>
      </c>
      <c r="ADF46" s="5">
        <f>IF(COUNTA(ABV46:ADE46)=0, "", SUM(ABV46:ADE46))</f>
        <v>47</v>
      </c>
      <c r="ADG46" s="5">
        <f>IF(COUNTA(ABV46:ADE46)=0, "", SUM(ACF46,ACG46,ACP46,ACR46,ACT46,ACX46))</f>
        <v>6</v>
      </c>
      <c r="ADH46" s="5">
        <f>IF(COUNTA(ABV46:ADE46)=0, "", SUM(ACH46,ACM46,ACO46,ACU46,ADB46))</f>
        <v>6</v>
      </c>
      <c r="ADI46" s="5">
        <f>IF(COUNTA(ABV46:ADE46)=0, "", SUM(ABX46,ACI46,ACN46,ACS46,ACV46,ADA46))</f>
        <v>6</v>
      </c>
      <c r="ADJ46" s="5">
        <f>IF(COUNTA(ABV46:ADE46)=0, "", SUM(ABW46,ACA46,ACC46,ACE46,ACL46,ADC46))</f>
        <v>11</v>
      </c>
      <c r="ADK46" s="5">
        <f>IF(COUNTA(ABV46:ADE46)=0, "", SUM(ACJ46,ACK46,ACQ46,ACW46,ACY46,ACZ46,ADD46,ADE46))</f>
        <v>10</v>
      </c>
      <c r="ADL46" s="5">
        <f>IF(COUNTA(ABV46:ADE46)=0, "", SUM(ABV46,ABY46,ABZ46,ACB46,ACD46))</f>
        <v>8</v>
      </c>
      <c r="ADM46" s="2">
        <v>45630.781782407408</v>
      </c>
      <c r="ADN46" s="3">
        <v>2</v>
      </c>
      <c r="ADO46" s="3">
        <v>1</v>
      </c>
      <c r="ADP46" s="3">
        <v>2</v>
      </c>
      <c r="ADQ46" s="3">
        <v>1</v>
      </c>
      <c r="ADR46" s="3">
        <v>1</v>
      </c>
      <c r="ADS46" s="3">
        <v>1</v>
      </c>
      <c r="ADT46" s="3">
        <v>1</v>
      </c>
      <c r="ADU46" s="3">
        <v>1</v>
      </c>
      <c r="ADV46" s="3">
        <v>1</v>
      </c>
      <c r="ADW46" s="3">
        <v>1</v>
      </c>
      <c r="ADX46" s="3">
        <v>1</v>
      </c>
      <c r="ADY46" s="3">
        <v>1</v>
      </c>
      <c r="ADZ46" s="3">
        <v>1</v>
      </c>
      <c r="AEA46" s="3">
        <v>2</v>
      </c>
      <c r="AEB46" s="3">
        <v>1</v>
      </c>
      <c r="AEC46" s="3">
        <v>1</v>
      </c>
      <c r="AED46" s="3">
        <v>1</v>
      </c>
      <c r="AEE46" s="3">
        <v>1</v>
      </c>
      <c r="AEF46" s="3">
        <v>1</v>
      </c>
      <c r="AEG46" s="3">
        <v>1</v>
      </c>
      <c r="AEH46" s="3">
        <f>IF(COUNTA(ADN46:AEG46)=0, "", SUM(ADN46:AEG46))</f>
        <v>23</v>
      </c>
      <c r="AEJ46" s="2">
        <v>45608</v>
      </c>
      <c r="AFW46" s="3" t="str">
        <f>IF(COUNTA(AER46:AFU46)=0, "", SUM(AER46:AFU46))</f>
        <v/>
      </c>
      <c r="AFX46" s="2">
        <v>45495</v>
      </c>
      <c r="AFY46" s="3">
        <v>3</v>
      </c>
      <c r="AFZ46" s="3">
        <v>5</v>
      </c>
      <c r="AGA46" s="3">
        <v>5</v>
      </c>
      <c r="AGB46" s="3">
        <v>2</v>
      </c>
      <c r="AGC46" s="3">
        <v>4</v>
      </c>
      <c r="AGD46" t="s">
        <v>4</v>
      </c>
      <c r="AGF46" t="s">
        <v>4</v>
      </c>
      <c r="AGH46" t="s">
        <v>10</v>
      </c>
      <c r="AGI46" t="s">
        <v>4</v>
      </c>
      <c r="AGK46" t="s">
        <v>671</v>
      </c>
      <c r="AGO46" s="2">
        <v>45495</v>
      </c>
      <c r="AGP46" t="s">
        <v>4</v>
      </c>
      <c r="AGQ46" t="s">
        <v>4</v>
      </c>
      <c r="AGR46" t="s">
        <v>4</v>
      </c>
      <c r="AGS46" t="s">
        <v>4</v>
      </c>
      <c r="AGT46" t="s">
        <v>4</v>
      </c>
      <c r="AGV46" t="s">
        <v>4</v>
      </c>
      <c r="AGW46" t="s">
        <v>4</v>
      </c>
      <c r="AGX46" t="s">
        <v>124</v>
      </c>
      <c r="AGZ46" t="s">
        <v>4</v>
      </c>
      <c r="AHB46" t="s">
        <v>125</v>
      </c>
      <c r="AHC46" t="s">
        <v>125</v>
      </c>
      <c r="AHD46" t="s">
        <v>171</v>
      </c>
      <c r="AHE46" t="s">
        <v>391</v>
      </c>
      <c r="AHG46" t="s">
        <v>173</v>
      </c>
      <c r="AHH46" t="s">
        <v>174</v>
      </c>
      <c r="AHI46" s="2">
        <v>45495</v>
      </c>
      <c r="AHJ46" s="3">
        <v>0</v>
      </c>
      <c r="AHK46" s="3">
        <v>5</v>
      </c>
      <c r="AHL46" s="3">
        <v>3</v>
      </c>
      <c r="AHM46" s="3">
        <v>3</v>
      </c>
      <c r="AHN46" s="3">
        <v>0</v>
      </c>
      <c r="AHO46" s="3">
        <v>0</v>
      </c>
      <c r="AHP46" s="3">
        <v>2</v>
      </c>
      <c r="AHQ46" s="3">
        <v>3</v>
      </c>
      <c r="AHR46" s="3">
        <v>4</v>
      </c>
      <c r="AHS46" s="3">
        <v>1</v>
      </c>
      <c r="AHT46" s="3">
        <f>IF(COUNTBLANK(AHJ46:AHS46)&gt;0, "", SUM(AHJ46:AHS46))</f>
        <v>21</v>
      </c>
      <c r="AHU46" s="3">
        <f>IF(COUNTBLANK(AHJ46:AHS46)&gt;0, "", SUM(AHN46,AHS46))</f>
        <v>1</v>
      </c>
      <c r="AHV46" s="3">
        <f>IF(COUNTBLANK(AHJ46:AHS46)&gt;0, "", SUM(AHL46,AHO46))</f>
        <v>3</v>
      </c>
      <c r="AHW46" s="3">
        <f>IF(COUNTBLANK(AHJ46:AHS46)&gt;0, "", SUM(AHP46,AHR46))</f>
        <v>6</v>
      </c>
      <c r="AHX46" s="3">
        <f>IF(COUNTBLANK(AHJ46:AHS46)&gt;0, "", SUM(AHM46,AHQ46))</f>
        <v>6</v>
      </c>
      <c r="AHY46" s="3">
        <f>IF(COUNTBLANK(AHJ46:AHS46)&gt;0, "", SUM(AHJ46:AHK46))</f>
        <v>5</v>
      </c>
      <c r="AHZ46" s="2" t="s">
        <v>747</v>
      </c>
      <c r="AIA46" s="3">
        <v>0</v>
      </c>
      <c r="AIB46" s="3">
        <v>0</v>
      </c>
      <c r="AIC46" s="3">
        <v>0</v>
      </c>
      <c r="AID46" s="3">
        <v>0</v>
      </c>
      <c r="AIE46" s="3">
        <v>0</v>
      </c>
      <c r="AIF46" s="3">
        <v>0</v>
      </c>
      <c r="AIG46" s="3">
        <v>0</v>
      </c>
      <c r="AIH46" s="3">
        <v>0</v>
      </c>
      <c r="AII46" s="3">
        <v>0</v>
      </c>
      <c r="AIJ46" s="3">
        <v>0</v>
      </c>
      <c r="AIK46" s="3">
        <v>0</v>
      </c>
      <c r="AIL46" s="3">
        <v>0</v>
      </c>
      <c r="AIM46" s="3">
        <v>0</v>
      </c>
      <c r="AIN46" s="3">
        <v>0</v>
      </c>
      <c r="AIO46" s="3">
        <v>0</v>
      </c>
      <c r="AIP46" s="3">
        <v>0</v>
      </c>
      <c r="AIQ46" s="3">
        <v>0</v>
      </c>
      <c r="AIR46" s="3">
        <v>0</v>
      </c>
      <c r="AIS46" s="3">
        <v>0</v>
      </c>
      <c r="AIT46" s="3">
        <v>1</v>
      </c>
      <c r="AIU46" s="3">
        <v>1</v>
      </c>
      <c r="AIV46" s="3">
        <v>0</v>
      </c>
      <c r="AIW46" s="3">
        <v>0</v>
      </c>
      <c r="AIX46" s="2" t="s">
        <v>747</v>
      </c>
      <c r="AIY46" s="3">
        <v>0</v>
      </c>
      <c r="AIZ46" s="3">
        <v>0</v>
      </c>
      <c r="AJA46" s="3">
        <v>1</v>
      </c>
      <c r="AJB46" s="3">
        <v>0</v>
      </c>
      <c r="AJC46" s="3">
        <v>0</v>
      </c>
      <c r="AJD46" s="3">
        <v>0</v>
      </c>
      <c r="AJE46" s="3">
        <v>0</v>
      </c>
      <c r="AJF46" s="3">
        <v>0</v>
      </c>
      <c r="AJG46" s="3">
        <v>0</v>
      </c>
      <c r="AJH46" s="3">
        <v>0</v>
      </c>
      <c r="AJI46" s="3">
        <f>IF(COUNTBLANK(AIY46:AJG46)&gt;0, "", SUM(AIY46:AJG46))</f>
        <v>1</v>
      </c>
      <c r="AJJ46" s="2" t="s">
        <v>747</v>
      </c>
      <c r="AJK46" s="3">
        <v>0</v>
      </c>
      <c r="AJL46" s="3">
        <v>0</v>
      </c>
      <c r="AJM46" s="3">
        <v>0</v>
      </c>
      <c r="AJN46" s="3">
        <v>0</v>
      </c>
      <c r="AJO46" s="3">
        <v>0</v>
      </c>
      <c r="AJP46" s="3">
        <v>0</v>
      </c>
      <c r="AJQ46" s="3">
        <v>0</v>
      </c>
      <c r="AJR46" s="3">
        <f>IF(COUNTBLANK(AJK46:AJQ46)&gt;0, "", SUM(AJK46:AJQ46))</f>
        <v>0</v>
      </c>
    </row>
    <row r="47" spans="1:954" ht="15" customHeight="1" x14ac:dyDescent="0.3">
      <c r="A47" s="3">
        <v>316083</v>
      </c>
      <c r="B47" s="3" t="s">
        <v>2054</v>
      </c>
      <c r="C47" s="2">
        <v>44964</v>
      </c>
      <c r="D47" s="3">
        <v>0</v>
      </c>
      <c r="E47" s="3">
        <v>0</v>
      </c>
      <c r="F47" s="3">
        <v>0</v>
      </c>
      <c r="G47" s="3">
        <v>0</v>
      </c>
      <c r="H47" s="3">
        <v>0</v>
      </c>
      <c r="I47" s="3">
        <v>0</v>
      </c>
      <c r="J47" s="3">
        <v>0</v>
      </c>
      <c r="K47" s="3">
        <v>0</v>
      </c>
      <c r="L47" s="3">
        <v>0</v>
      </c>
      <c r="M47" s="3">
        <v>0</v>
      </c>
      <c r="N47" s="3">
        <v>0</v>
      </c>
      <c r="O47" s="3">
        <v>0</v>
      </c>
      <c r="P47" s="3">
        <v>0</v>
      </c>
      <c r="Q47" s="3">
        <v>0</v>
      </c>
      <c r="R47" s="3">
        <v>0</v>
      </c>
      <c r="S47" s="3">
        <v>0</v>
      </c>
      <c r="T47" s="3">
        <v>0</v>
      </c>
      <c r="U47" s="3">
        <v>0</v>
      </c>
      <c r="V47" s="3">
        <f>IF(COUNTA(D47,F47,H47,J47,L47,N47,P47,R47,T47)=0, "", IF(OR(D47=1,F47=1,H47=1,J47=1,L47=1,N47=1,P47=1,R47=1,T47=1), 1, 0))</f>
        <v>0</v>
      </c>
      <c r="W47" s="3">
        <f>IF(COUNTA(E47,G47,I47,K47,M47,O47,Q47,S47,U47)=0, "", IF(OR(E47=1,G47=1,I47=1,K47=1,M47=1,O47=1,Q47=1,S47=1,U47=1), 1, 0))</f>
        <v>0</v>
      </c>
      <c r="X47" s="3">
        <v>0</v>
      </c>
      <c r="Y47" s="3">
        <v>1</v>
      </c>
      <c r="Z47" s="3">
        <v>1</v>
      </c>
      <c r="AA47" s="3">
        <v>2</v>
      </c>
      <c r="AB47" s="3">
        <f>IF(AG47&lt;&gt;"", 1, 0)</f>
        <v>1</v>
      </c>
      <c r="AC47" s="3">
        <f>IF(AH47&lt;&gt;"", 1, 0)</f>
        <v>1</v>
      </c>
      <c r="AD47" s="3">
        <v>0</v>
      </c>
      <c r="AE47" s="7" t="s">
        <v>507</v>
      </c>
      <c r="AF47" s="2">
        <v>45432.710069444453</v>
      </c>
      <c r="AG47" s="8" t="s">
        <v>507</v>
      </c>
      <c r="AH47" s="8">
        <v>45441</v>
      </c>
      <c r="AJ47" s="3">
        <f>IF(OR(ISBLANK(AE47), ISBLANK(AG47)), "", AG47 - AE47)</f>
        <v>0</v>
      </c>
      <c r="AK47" s="9">
        <v>45038</v>
      </c>
      <c r="AL47" s="3">
        <f>IF(OR(ISBLANK(AG47), ISBLANK(AK47)), "", AK47 - AG47)</f>
        <v>53</v>
      </c>
      <c r="AM47" s="2">
        <v>45318</v>
      </c>
      <c r="AN47" s="10">
        <f>IF(OR(ISBLANK(AM47), ISBLANK(AF47)), "", AF47 - AM47)</f>
        <v>114.71006944445253</v>
      </c>
      <c r="AO47" s="2">
        <v>44985</v>
      </c>
      <c r="AP47" s="2">
        <v>35156</v>
      </c>
      <c r="AQ47" s="3">
        <f>IF(OR(ISBLANK(AO47), ISBLANK(AP47)), "", DATEDIF(AP47, AO47, "Y"))</f>
        <v>26</v>
      </c>
      <c r="AR47" t="s">
        <v>0</v>
      </c>
      <c r="AS47">
        <f>IF(ISBLANK(AR47), "", IF(AR47="ישראל", 1, 2))</f>
        <v>1</v>
      </c>
      <c r="AT47" t="s">
        <v>0</v>
      </c>
      <c r="AU47" t="s">
        <v>0</v>
      </c>
      <c r="AW47" s="3">
        <v>1</v>
      </c>
      <c r="AX47" s="3">
        <v>5</v>
      </c>
      <c r="AY47" s="3">
        <v>17</v>
      </c>
      <c r="AZ47" s="3">
        <f>IF(ISBLANK(AY47), "", IF(AY47&lt;=8, 1, IF(AY47&lt;=12, 2, 3)))</f>
        <v>3</v>
      </c>
      <c r="BA47" s="3">
        <v>14</v>
      </c>
      <c r="BB47" s="3">
        <f>IF(ISBLANK(BA47), "", IF(BA47&lt;=8, 1, IF(BA47&lt;=12, 2, 3)))</f>
        <v>3</v>
      </c>
      <c r="BC47" t="s">
        <v>739</v>
      </c>
      <c r="BD47" t="s">
        <v>740</v>
      </c>
      <c r="BE47" s="3">
        <v>2</v>
      </c>
      <c r="BG47" s="3">
        <v>2</v>
      </c>
      <c r="BH47" s="2" t="s">
        <v>507</v>
      </c>
      <c r="BI47" s="3">
        <v>1</v>
      </c>
      <c r="BJ47" s="3">
        <v>2</v>
      </c>
      <c r="BK47" s="3">
        <v>1</v>
      </c>
      <c r="BL47" s="3">
        <v>1</v>
      </c>
      <c r="BM47" s="3">
        <v>3</v>
      </c>
      <c r="BN47" s="3">
        <v>1</v>
      </c>
      <c r="BO47" s="3">
        <v>2</v>
      </c>
      <c r="BP47" s="3">
        <v>1</v>
      </c>
      <c r="BQ47" s="3">
        <v>1</v>
      </c>
      <c r="BR47" s="3">
        <v>3</v>
      </c>
      <c r="BS47" s="3">
        <v>1</v>
      </c>
      <c r="BT47" s="3">
        <v>1</v>
      </c>
      <c r="BU47" s="3">
        <v>3</v>
      </c>
      <c r="BV47" s="3">
        <v>2</v>
      </c>
      <c r="BW47" s="3">
        <v>1</v>
      </c>
      <c r="BX47" s="3">
        <v>3</v>
      </c>
      <c r="BY47" s="3">
        <v>1</v>
      </c>
      <c r="BZ47" s="3">
        <v>1</v>
      </c>
      <c r="CA47" s="3">
        <v>4</v>
      </c>
      <c r="CB47" s="3">
        <v>1</v>
      </c>
      <c r="CC47" s="3">
        <v>1</v>
      </c>
      <c r="CD47" s="3">
        <v>2</v>
      </c>
      <c r="CE47" s="3">
        <v>1</v>
      </c>
      <c r="CF47" s="3">
        <v>1</v>
      </c>
      <c r="CG47" s="3">
        <v>1</v>
      </c>
      <c r="CH47" s="3">
        <v>1</v>
      </c>
      <c r="CI47" s="3">
        <v>1</v>
      </c>
      <c r="CJ47" s="3">
        <v>3</v>
      </c>
      <c r="CK47" s="3">
        <v>1</v>
      </c>
      <c r="CL47" s="3">
        <v>1</v>
      </c>
      <c r="CM47" s="3">
        <f>IF(SUM(BI47:BQ47,BS47:BW47,BY47:CC47,CE47:CJ47)=0, "", SUM(BI47:BQ47,BS47:BW47,BY47:CC47,CE47:CJ47))</f>
        <v>37</v>
      </c>
      <c r="CN47" s="3">
        <f>IF(SUM(CQ47, CR47, CS47, CT47, CU47)=0, "", IF(OR(CQ47&gt;=8, CR47&gt;=10, CS47&gt;=13, CT47&gt;=10, CU47&gt;=15), 1, 0))</f>
        <v>1</v>
      </c>
      <c r="CO47" s="3">
        <f>IF(SUM(BI47:BJ47,BL47,BM47,BN47,BO47,BU47,CA47,CH47,CJ47)=0, "", SUM(BI47:BJ47,BL47,BM47,BN47,BO47,BU47,CA47,CH47,CJ47))</f>
        <v>21</v>
      </c>
      <c r="CP47" s="3">
        <f>IF(SUM(BK47,BP47:BQ47,BS47:BT47,BV47:BW47,BY47:BZ47,CB47:CC47,CE47:CG47,CI47)=0, "", SUM(BK47,BP47:BQ47,BS47:BT47,BV47:BW47,BY47:BZ47,CB47:CC47,CE47:CG47,CI47))</f>
        <v>16</v>
      </c>
      <c r="CQ47" s="3">
        <f>IF(SUM(CB47:CC47,CE47:CF47,CI47)=0, "", SUM(CB47:CC47,CE47:CF47,CI47))</f>
        <v>5</v>
      </c>
      <c r="CR47" s="3">
        <f>IF(SUM(BQ47,BS47:BT47,BW47,BY47)=0, "", SUM(BQ47,BS47:BT47,BW47,BY47))</f>
        <v>5</v>
      </c>
      <c r="CS47" s="3">
        <f>IF(SUM(BK47,BP47,BV47,BZ47,CG47)=0, "", SUM(BK47,BP47,BV47,BZ47,CG47))</f>
        <v>6</v>
      </c>
      <c r="CT47" s="3">
        <f>IF(SUM(BI47:BJ47,BL47,BN47,CH47)=0, "", SUM(BI47:BJ47,BL47,BN47,CH47))</f>
        <v>6</v>
      </c>
      <c r="CU47" s="3">
        <f>IF(SUM(BM47,BO47,BU47,CA47,CJ47)=0, "", SUM(BM47,BO47,BU47,CA47,CJ47))</f>
        <v>15</v>
      </c>
      <c r="CV47" s="3">
        <f>IF(CQ47="", "", IF(CQ47&gt;=8, 1, 0))</f>
        <v>0</v>
      </c>
      <c r="CW47" s="3">
        <f>IF(CR47="", "", IF(CR47&gt;=10, 1, 0))</f>
        <v>0</v>
      </c>
      <c r="CX47" s="3">
        <f>IF(CS47="", "", IF(CS47&gt;=13, 1, 0))</f>
        <v>0</v>
      </c>
      <c r="CY47" s="3">
        <f>IF(CT47="", "", IF(CT47&gt;=10, 1, 0))</f>
        <v>0</v>
      </c>
      <c r="CZ47" s="3">
        <f>IF(CU47="", "", IF(CU47&gt;=15, 1, 0))</f>
        <v>1</v>
      </c>
      <c r="DA47" s="3">
        <f>IF(AND(BR47="", BX47="", CD47=""), "", IF(BR47=5,1,0) + IF(BX47=5,1,0) + IF(CD47=5,1,0))</f>
        <v>0</v>
      </c>
      <c r="DB47" s="2" t="s">
        <v>507</v>
      </c>
      <c r="DC47" s="5">
        <v>0</v>
      </c>
      <c r="DE47" s="5">
        <v>0</v>
      </c>
      <c r="DG47" s="5">
        <v>3</v>
      </c>
      <c r="DH47" s="6">
        <v>7</v>
      </c>
      <c r="DI47" s="5">
        <v>0</v>
      </c>
      <c r="DK47" s="5">
        <v>0</v>
      </c>
      <c r="DM47" s="5">
        <v>0</v>
      </c>
      <c r="DO47" s="5">
        <v>0</v>
      </c>
      <c r="DQ47" s="5">
        <v>0</v>
      </c>
      <c r="DS47" s="5">
        <v>0</v>
      </c>
      <c r="DU47" s="5">
        <v>3</v>
      </c>
      <c r="DV47" s="6">
        <v>10</v>
      </c>
      <c r="DW47" s="5">
        <v>0</v>
      </c>
      <c r="DY47" s="5">
        <v>0</v>
      </c>
      <c r="EA47" s="5">
        <v>3</v>
      </c>
      <c r="EB47" s="6">
        <v>17</v>
      </c>
      <c r="EC47" s="5">
        <v>0</v>
      </c>
      <c r="EE47" s="5">
        <v>4</v>
      </c>
      <c r="EF47" s="6">
        <v>7</v>
      </c>
      <c r="EG47" s="5">
        <v>0</v>
      </c>
      <c r="EI47" s="5">
        <v>0</v>
      </c>
      <c r="EK47" s="3">
        <v>1</v>
      </c>
      <c r="EL47" s="3">
        <v>0</v>
      </c>
      <c r="EM47" s="3">
        <v>1</v>
      </c>
      <c r="EN47" s="2" t="s">
        <v>507</v>
      </c>
      <c r="EO47" s="3">
        <v>1</v>
      </c>
      <c r="EP47" s="3">
        <v>0</v>
      </c>
      <c r="EQ47" s="3">
        <v>0</v>
      </c>
      <c r="ER47" s="3">
        <v>1</v>
      </c>
      <c r="ES47" s="3">
        <v>1</v>
      </c>
      <c r="ET47" s="3">
        <v>0</v>
      </c>
      <c r="EU47" s="3">
        <v>0</v>
      </c>
      <c r="EV47" s="3">
        <v>1</v>
      </c>
      <c r="EW47" s="3">
        <v>1</v>
      </c>
      <c r="EX47" s="3">
        <v>0</v>
      </c>
      <c r="EY47" s="3">
        <v>1</v>
      </c>
      <c r="EZ47" s="3">
        <v>0</v>
      </c>
      <c r="FA47" s="3">
        <v>0</v>
      </c>
      <c r="FB47" s="3">
        <v>0</v>
      </c>
      <c r="FC47" s="3">
        <v>0</v>
      </c>
      <c r="FD47" s="3">
        <v>0</v>
      </c>
      <c r="FE47" s="3">
        <v>2</v>
      </c>
      <c r="FF47" s="3">
        <v>1</v>
      </c>
      <c r="FG47" s="3">
        <v>1</v>
      </c>
      <c r="FH47" s="3">
        <v>0</v>
      </c>
      <c r="FI47" s="3">
        <v>10</v>
      </c>
      <c r="FJ47" s="3">
        <v>0</v>
      </c>
      <c r="FK47" s="3">
        <v>0</v>
      </c>
      <c r="FL47" s="2" t="s">
        <v>507</v>
      </c>
      <c r="FM47" s="3">
        <v>4</v>
      </c>
      <c r="FN47" s="3">
        <v>4</v>
      </c>
      <c r="FO47" s="3">
        <v>3</v>
      </c>
      <c r="FP47" s="3">
        <v>3</v>
      </c>
      <c r="FQ47" s="3">
        <v>3</v>
      </c>
      <c r="FR47" s="3">
        <v>4</v>
      </c>
      <c r="FS47" s="4">
        <f>IF(COUNTBLANK(FM47:FR47)&gt;0, "", AVERAGE(FM47:FR47))</f>
        <v>3.5</v>
      </c>
      <c r="FT47" s="2" t="s">
        <v>507</v>
      </c>
      <c r="FU47" s="3">
        <v>1</v>
      </c>
      <c r="FV47" s="3">
        <v>1</v>
      </c>
      <c r="FW47" s="3">
        <v>1</v>
      </c>
      <c r="FX47" s="3">
        <v>2</v>
      </c>
      <c r="FY47" s="3">
        <v>1</v>
      </c>
      <c r="FZ47" s="3">
        <v>0</v>
      </c>
      <c r="GA47" s="3">
        <v>1</v>
      </c>
      <c r="GB47" s="3">
        <v>0</v>
      </c>
      <c r="GC47" s="3">
        <v>0</v>
      </c>
      <c r="GD47" s="3">
        <v>1</v>
      </c>
      <c r="GE47" s="3">
        <f>IF(COUNTBLANK(FU47:GC47)&gt;0, "", SUM(FU47:GC47))</f>
        <v>7</v>
      </c>
      <c r="GF47" s="2" t="s">
        <v>741</v>
      </c>
      <c r="GG47" s="3">
        <v>1</v>
      </c>
      <c r="GH47" s="3">
        <v>1</v>
      </c>
      <c r="GI47" s="3">
        <v>1</v>
      </c>
      <c r="GJ47" s="3">
        <v>1</v>
      </c>
      <c r="GK47" s="3">
        <v>0</v>
      </c>
      <c r="GL47" s="3">
        <v>1</v>
      </c>
      <c r="GM47" s="3">
        <v>0</v>
      </c>
      <c r="GN47" s="3">
        <f>IF(COUNTBLANK(GG47:GM47)&gt;0, "", SUM(GG47:GM47))</f>
        <v>5</v>
      </c>
      <c r="GO47" s="2" t="s">
        <v>507</v>
      </c>
      <c r="GP47" s="3">
        <v>1</v>
      </c>
      <c r="GQ47" s="3">
        <v>4</v>
      </c>
      <c r="GR47" s="3">
        <v>4</v>
      </c>
      <c r="GS47" s="3">
        <v>5</v>
      </c>
      <c r="GT47" s="3">
        <v>5</v>
      </c>
      <c r="GU47" s="3">
        <v>4</v>
      </c>
      <c r="GV47" s="3">
        <v>5</v>
      </c>
      <c r="GW47" s="3">
        <v>4</v>
      </c>
      <c r="GX47" s="3">
        <v>4</v>
      </c>
      <c r="GY47" s="3">
        <v>5</v>
      </c>
      <c r="GZ47" s="3">
        <v>5</v>
      </c>
      <c r="HA47" s="3">
        <v>5</v>
      </c>
      <c r="HB47" s="3">
        <v>5</v>
      </c>
      <c r="HC47" s="3">
        <v>4</v>
      </c>
      <c r="HD47" s="3">
        <v>4</v>
      </c>
      <c r="HE47" s="3">
        <v>4</v>
      </c>
      <c r="HF47" s="3">
        <v>4</v>
      </c>
      <c r="HG47" s="3">
        <v>4</v>
      </c>
      <c r="HH47" s="3">
        <v>5</v>
      </c>
      <c r="HI47" s="3">
        <f>IF(COUNTBLANK(GQ47:HH47)&gt;0, "", SUM(GQ47:HH47))</f>
        <v>80</v>
      </c>
      <c r="HJ47" s="2" t="s">
        <v>507</v>
      </c>
      <c r="HK47" s="3">
        <v>2</v>
      </c>
      <c r="HL47" s="3">
        <v>3</v>
      </c>
      <c r="HM47" s="3">
        <v>0</v>
      </c>
      <c r="HN47" s="3">
        <v>2</v>
      </c>
      <c r="HO47" s="3">
        <v>2</v>
      </c>
      <c r="HP47" s="3">
        <v>2</v>
      </c>
      <c r="HQ47" s="3">
        <v>0</v>
      </c>
      <c r="HR47" s="3">
        <v>3</v>
      </c>
      <c r="HS47" s="3">
        <v>0</v>
      </c>
      <c r="HT47" s="3">
        <v>0</v>
      </c>
      <c r="HU47" s="3">
        <v>2</v>
      </c>
      <c r="HV47" s="3">
        <v>2</v>
      </c>
      <c r="HW47" s="3">
        <v>0</v>
      </c>
      <c r="HX47" s="3">
        <v>3</v>
      </c>
      <c r="HY47" s="3">
        <v>1</v>
      </c>
      <c r="HZ47" s="3">
        <v>2</v>
      </c>
      <c r="IA47" s="3">
        <v>2</v>
      </c>
      <c r="IB47" s="3">
        <v>1</v>
      </c>
      <c r="IC47" s="3">
        <v>0</v>
      </c>
      <c r="ID47" s="3">
        <v>0</v>
      </c>
      <c r="IE47" s="3">
        <v>2</v>
      </c>
      <c r="IF47" s="3">
        <v>2</v>
      </c>
      <c r="IG47" s="3">
        <v>0</v>
      </c>
      <c r="IH47" s="3">
        <v>1</v>
      </c>
      <c r="II47" s="3">
        <v>1</v>
      </c>
      <c r="IJ47" s="3">
        <f>IF(COUNTA(HK47:II47)=0, "", SUM(HK47,HL47,HN47,HO47,HP47,HU47,HV47,HX47,HZ47,IA47,IB47,IH47))</f>
        <v>24</v>
      </c>
      <c r="IK47" s="3">
        <f>IF(COUNTA(HK47:II47)=0, "", SUM(HM47,HQ47,HR47,HS47,HT47,HW47,HY47,IC47,ID47,IE47,IF47,IG47,II47))</f>
        <v>9</v>
      </c>
      <c r="IL47" s="3">
        <v>0</v>
      </c>
      <c r="IM47" s="3">
        <v>0</v>
      </c>
      <c r="IN47" s="3">
        <v>3</v>
      </c>
      <c r="IO47" s="3">
        <v>3</v>
      </c>
      <c r="IP47" s="3">
        <v>0</v>
      </c>
      <c r="IQ47" s="3">
        <v>0</v>
      </c>
      <c r="IR47" s="3">
        <v>3</v>
      </c>
      <c r="IS47" s="3">
        <v>0</v>
      </c>
      <c r="IT47" s="3">
        <v>0</v>
      </c>
      <c r="IU47" s="3">
        <v>0</v>
      </c>
      <c r="IV47" s="3">
        <v>0</v>
      </c>
      <c r="IW47" s="3">
        <v>0</v>
      </c>
      <c r="IX47" s="3">
        <v>0</v>
      </c>
      <c r="IY47" s="3">
        <v>0</v>
      </c>
      <c r="IZ47" s="3">
        <v>3</v>
      </c>
      <c r="JA47" s="3">
        <v>3</v>
      </c>
      <c r="JB47" s="3">
        <v>0</v>
      </c>
      <c r="JC47" s="3">
        <v>0</v>
      </c>
      <c r="JD47" s="3">
        <v>0</v>
      </c>
      <c r="JE47" s="3">
        <v>0</v>
      </c>
      <c r="JF47" s="3">
        <v>3</v>
      </c>
      <c r="JG47" s="3">
        <v>3</v>
      </c>
      <c r="JH47" s="3">
        <v>0</v>
      </c>
      <c r="JI47" s="3">
        <v>0</v>
      </c>
      <c r="JJ47" s="3">
        <v>3</v>
      </c>
      <c r="JK47" s="3">
        <f>IF(COUNTA(IL47:JJ47)=0, "", SUM(IL47,IM47,IO47,IP47,IQ47,IV47,IW47,IY47,JA47,JB47,JC47,JI47))</f>
        <v>6</v>
      </c>
      <c r="JL47" s="3">
        <f>IF(COUNTA(IL47:JJ47)=0, "", SUM(IN47,IR47,IS47,IT47,IU47,IX47,IZ47,JD47,JE47,JF47,JG47,JH47,JJ47))</f>
        <v>18</v>
      </c>
      <c r="JM47" s="2" t="s">
        <v>507</v>
      </c>
      <c r="JN47" s="3">
        <v>2</v>
      </c>
      <c r="JO47" s="3">
        <v>1</v>
      </c>
      <c r="JP47" s="3">
        <v>2</v>
      </c>
      <c r="JQ47" s="3">
        <v>1</v>
      </c>
      <c r="JR47" s="3">
        <v>2</v>
      </c>
      <c r="JS47" s="3">
        <v>2</v>
      </c>
      <c r="JT47" s="3">
        <v>2</v>
      </c>
      <c r="JU47" s="3">
        <v>2</v>
      </c>
      <c r="JV47" s="3">
        <v>2</v>
      </c>
      <c r="JW47" s="3">
        <v>2</v>
      </c>
      <c r="JX47" s="3">
        <v>2</v>
      </c>
      <c r="JY47" s="3">
        <v>2</v>
      </c>
      <c r="JZ47" s="3">
        <v>3</v>
      </c>
      <c r="KA47" s="3">
        <v>2</v>
      </c>
      <c r="KB47" s="3">
        <v>2</v>
      </c>
      <c r="KC47" s="3">
        <v>1</v>
      </c>
      <c r="KD47" s="3">
        <v>3</v>
      </c>
      <c r="KE47" s="3">
        <v>2</v>
      </c>
      <c r="KF47" s="3">
        <v>1</v>
      </c>
      <c r="KG47" s="3">
        <v>4</v>
      </c>
      <c r="KH47" s="3">
        <v>2</v>
      </c>
      <c r="KI47" s="3">
        <v>3</v>
      </c>
      <c r="KJ47" s="3">
        <v>2</v>
      </c>
      <c r="KK47" s="3">
        <v>3</v>
      </c>
      <c r="KL47" s="3">
        <v>3</v>
      </c>
      <c r="KM47" s="3">
        <v>3</v>
      </c>
      <c r="KN47" s="3">
        <v>1</v>
      </c>
      <c r="KO47" s="3">
        <v>1</v>
      </c>
      <c r="KP47" s="3">
        <v>3</v>
      </c>
      <c r="KQ47" s="3">
        <v>2</v>
      </c>
      <c r="KR47" s="3">
        <v>2</v>
      </c>
      <c r="KS47" s="3">
        <v>1</v>
      </c>
      <c r="KT47" s="3">
        <v>2</v>
      </c>
      <c r="KU47" s="3">
        <v>4</v>
      </c>
      <c r="KV47" s="3">
        <v>2</v>
      </c>
      <c r="KW47" s="3">
        <v>2</v>
      </c>
      <c r="KX47" s="5">
        <f>IF(COUNTA(JN47:KW47)=0, "", SUM(JN47:KW47))</f>
        <v>76</v>
      </c>
      <c r="KY47" s="5">
        <f>IF(COUNTA(JN47:KW47)=0, "", SUM(JX47,JY47,KH47,KJ47,KL47,KP47))</f>
        <v>14</v>
      </c>
      <c r="KZ47" s="5">
        <f>IF(COUNTA(JN47:KW47)=0, "", SUM(JZ47,KE47,KG47,KM47,KT47))</f>
        <v>14</v>
      </c>
      <c r="LA47" s="5">
        <f>IF(COUNTA(JN47:KW47)=0, "", SUM(JP47,KA47,KF47,KK47,KN47,KS47))</f>
        <v>10</v>
      </c>
      <c r="LB47" s="5">
        <f>IF(COUNTA(JN47:KW47)=0, "", SUM(JO47,JS47,JU47,JW47,KD47,KU47))</f>
        <v>14</v>
      </c>
      <c r="LC47" s="5">
        <f>IF(COUNTA(JN47:KW47)=0, "", SUM(KB47,KC47,KI47,KO47,KQ47,KR47,KV47,KW47))</f>
        <v>15</v>
      </c>
      <c r="LD47" s="5">
        <f>IF(COUNTA(JN47:KW47)=0, "", SUM(JN47,JQ47,JR47,JT47,JV47))</f>
        <v>9</v>
      </c>
      <c r="LE47" s="2">
        <v>44985</v>
      </c>
      <c r="LF47" s="3">
        <v>20</v>
      </c>
      <c r="LG47" s="3">
        <v>10</v>
      </c>
      <c r="LH47" s="3">
        <v>0</v>
      </c>
      <c r="LI47" s="3">
        <v>0</v>
      </c>
      <c r="LJ47" s="3">
        <v>0</v>
      </c>
      <c r="LK47" s="3">
        <v>0</v>
      </c>
      <c r="LL47" s="3">
        <v>0</v>
      </c>
      <c r="LM47" s="3">
        <v>0</v>
      </c>
      <c r="LN47" s="3">
        <v>20</v>
      </c>
      <c r="LO47" s="3">
        <v>0</v>
      </c>
      <c r="LP47" s="3">
        <v>0</v>
      </c>
      <c r="LQ47" s="3">
        <v>0</v>
      </c>
      <c r="LR47" s="3">
        <v>0</v>
      </c>
      <c r="LS47" s="3">
        <v>0</v>
      </c>
      <c r="LT47" s="3">
        <v>10</v>
      </c>
      <c r="LU47" s="3">
        <v>0</v>
      </c>
      <c r="LV47" s="3">
        <v>10</v>
      </c>
      <c r="LW47" s="3">
        <v>0</v>
      </c>
      <c r="LX47" s="3">
        <v>10</v>
      </c>
      <c r="LY47" s="3">
        <v>0</v>
      </c>
      <c r="LZ47" s="3">
        <v>0</v>
      </c>
      <c r="MA47" s="3">
        <v>10</v>
      </c>
      <c r="MB47" s="3">
        <v>20</v>
      </c>
      <c r="MC47" s="3">
        <v>10</v>
      </c>
      <c r="MD47" s="3">
        <v>10</v>
      </c>
      <c r="ME47" s="3">
        <v>10</v>
      </c>
      <c r="MF47" s="3">
        <v>0</v>
      </c>
      <c r="MG47" s="3">
        <v>0</v>
      </c>
      <c r="MH47" s="26">
        <f>IF(COUNTBLANK(LF47:MG47)&gt;0, "", AVERAGE(LF47:MG47))</f>
        <v>5</v>
      </c>
      <c r="MI47" s="26">
        <f>IF(COUNTA(LF47:MG47)=0, "", AVERAGE(LG47,LS47,LT47,LU47,LV47,LW47,LY47,MA47,MB47))</f>
        <v>6.666666666666667</v>
      </c>
      <c r="MJ47" s="26">
        <f>IF(COUNTA(LF47:MG47)=0, "", AVERAGE(LH47,LI47,LJ47,LK47,LM47,LO47,MD47,ME47))</f>
        <v>2.5</v>
      </c>
      <c r="MK47" s="26">
        <f>IF(COUNTA(LF47:MG47)=0, "", AVERAGE(LL47,LP47,LQ47,LR47,MF47,MG47))</f>
        <v>0</v>
      </c>
      <c r="ML47" s="2" t="s">
        <v>507</v>
      </c>
      <c r="MM47" s="3">
        <v>2</v>
      </c>
      <c r="MN47" s="3">
        <v>1</v>
      </c>
      <c r="MO47" s="3">
        <v>2</v>
      </c>
      <c r="MP47" s="3">
        <v>2</v>
      </c>
      <c r="MQ47" s="3">
        <v>2</v>
      </c>
      <c r="MR47" s="3">
        <v>2</v>
      </c>
      <c r="MS47" s="3">
        <v>2</v>
      </c>
      <c r="MT47" s="3">
        <v>2</v>
      </c>
      <c r="MU47" s="3">
        <v>2</v>
      </c>
      <c r="MV47" s="3">
        <v>1</v>
      </c>
      <c r="MW47" s="3">
        <v>2</v>
      </c>
      <c r="MX47" s="3">
        <v>3</v>
      </c>
      <c r="MY47" s="3">
        <v>2</v>
      </c>
      <c r="MZ47" s="3">
        <v>2</v>
      </c>
      <c r="NA47" s="3">
        <v>1</v>
      </c>
      <c r="NB47" s="3">
        <v>1</v>
      </c>
      <c r="NC47" s="3">
        <v>2</v>
      </c>
      <c r="ND47" s="3">
        <v>1</v>
      </c>
      <c r="NE47" s="3">
        <v>2</v>
      </c>
      <c r="NF47" s="3">
        <v>2</v>
      </c>
      <c r="NG47" s="3">
        <f>IF(COUNTA(MM47:NF47)=0, "", SUM(MM47:NF47))</f>
        <v>36</v>
      </c>
      <c r="NH47" s="2" t="s">
        <v>507</v>
      </c>
      <c r="NI47" s="3">
        <v>1</v>
      </c>
      <c r="NJ47" s="3">
        <v>2</v>
      </c>
      <c r="NK47" s="3">
        <v>5</v>
      </c>
      <c r="NL47" s="3">
        <v>4</v>
      </c>
      <c r="NM47" s="3">
        <v>3</v>
      </c>
      <c r="NN47" s="3">
        <v>4</v>
      </c>
      <c r="NO47" s="3">
        <v>3</v>
      </c>
      <c r="NP47" s="3">
        <v>4</v>
      </c>
      <c r="NQ47" s="3">
        <v>4</v>
      </c>
      <c r="NR47" s="3">
        <v>4</v>
      </c>
      <c r="NS47" s="3">
        <v>4</v>
      </c>
      <c r="NT47" s="3">
        <v>3</v>
      </c>
      <c r="NU47" s="3">
        <v>4</v>
      </c>
      <c r="NV47" s="3">
        <v>3</v>
      </c>
      <c r="NW47" s="3">
        <v>4</v>
      </c>
      <c r="NX47" s="3">
        <v>2</v>
      </c>
      <c r="NY47" s="3">
        <v>4</v>
      </c>
      <c r="NZ47" s="3">
        <v>4</v>
      </c>
      <c r="OA47" s="3">
        <v>2</v>
      </c>
      <c r="OB47" s="3">
        <v>4</v>
      </c>
      <c r="OC47" s="3">
        <v>4</v>
      </c>
      <c r="OD47" s="3">
        <v>4</v>
      </c>
      <c r="OE47" s="3">
        <v>3</v>
      </c>
      <c r="OF47" s="3">
        <v>1</v>
      </c>
      <c r="OG47" s="3">
        <v>3</v>
      </c>
      <c r="OH47" s="3">
        <v>3</v>
      </c>
      <c r="OI47" s="3">
        <v>2</v>
      </c>
      <c r="OJ47" s="3">
        <v>4</v>
      </c>
      <c r="OK47" s="3">
        <f>IF(COUNTA(NI47:OJ47)=0, "", SUM(NK47,NP47,NS47,NW47,OC47,OG47,OJ47))</f>
        <v>28</v>
      </c>
      <c r="OL47" s="3">
        <f>IF(COUNTA(NI47:OJ47)=0, "", SUM(NJ47,NL47,NQ47,NV47,NZ47,OB47,OD47))</f>
        <v>25</v>
      </c>
      <c r="OM47" s="3">
        <f>IF(COUNTA(NI47:OJ47)=0, "", SUM(NN47,NR47,NU47,NY47,OA47,OF47,OI47))</f>
        <v>21</v>
      </c>
      <c r="ON47" s="3">
        <f>IF(COUNTA(NI47:OJ47)=0, "", SUM(NI47,NM47,NO47,NT47,NX47,OE47,OH47))</f>
        <v>18</v>
      </c>
      <c r="OO47" t="s">
        <v>6</v>
      </c>
      <c r="OP47">
        <v>1</v>
      </c>
      <c r="OQ47" s="2">
        <v>45134</v>
      </c>
      <c r="OR47" s="3">
        <v>30</v>
      </c>
      <c r="OS47" s="3">
        <v>20</v>
      </c>
      <c r="OT47" s="3">
        <v>10</v>
      </c>
      <c r="OU47" s="3">
        <v>0</v>
      </c>
      <c r="OV47" s="3">
        <v>0</v>
      </c>
      <c r="OW47" s="3">
        <v>0</v>
      </c>
      <c r="OX47" s="3">
        <v>0</v>
      </c>
      <c r="OY47" s="3">
        <v>0</v>
      </c>
      <c r="OZ47" s="3">
        <v>0</v>
      </c>
      <c r="PA47" s="3">
        <v>0</v>
      </c>
      <c r="PB47" s="3">
        <v>0</v>
      </c>
      <c r="PC47" s="3">
        <v>0</v>
      </c>
      <c r="PD47" s="3">
        <v>0</v>
      </c>
      <c r="PE47" s="3">
        <v>0</v>
      </c>
      <c r="PF47" s="3">
        <v>10</v>
      </c>
      <c r="PG47" s="3">
        <v>0</v>
      </c>
      <c r="PH47" s="3">
        <v>0</v>
      </c>
      <c r="PI47" s="3">
        <v>0</v>
      </c>
      <c r="PJ47" s="3">
        <v>10</v>
      </c>
      <c r="PK47" s="3">
        <v>0</v>
      </c>
      <c r="PL47" s="3">
        <v>0</v>
      </c>
      <c r="PM47" s="3">
        <v>0</v>
      </c>
      <c r="PN47" s="3">
        <v>10</v>
      </c>
      <c r="PO47" s="3">
        <v>10</v>
      </c>
      <c r="PP47" s="3">
        <v>0</v>
      </c>
      <c r="PQ47" s="3">
        <v>0</v>
      </c>
      <c r="PR47" s="3">
        <v>0</v>
      </c>
      <c r="PS47" s="3">
        <v>0</v>
      </c>
      <c r="PT47" s="26">
        <f>IF(COUNTBLANK(OR47:PS47)&gt;0, "", AVERAGE(OR47:PS47))</f>
        <v>3.5714285714285716</v>
      </c>
      <c r="PU47" s="26">
        <f>IF(COUNTA(OR47:PS47)=0, "", AVERAGE(OS47,PE47,PF47,PG47,PH47,PI47,PK47,PM47,PN47))</f>
        <v>4.4444444444444446</v>
      </c>
      <c r="PV47" s="26">
        <f>IF(COUNTA(OR47:PS47)=0, "", AVERAGE(OT47,OU47,OV47,OW47,OY47,PA47,PP47,PQ47))</f>
        <v>1.25</v>
      </c>
      <c r="PW47" s="26">
        <f>IF(COUNTA(OR47:PS47)=0, "", AVERAGE(OX47,PB47,PC47,PD47,PR47,PS47))</f>
        <v>0</v>
      </c>
      <c r="PX47" s="2" t="s">
        <v>375</v>
      </c>
      <c r="PY47" s="3">
        <v>0</v>
      </c>
      <c r="PZ47" s="3">
        <v>0</v>
      </c>
      <c r="QA47" s="3">
        <v>1</v>
      </c>
      <c r="QB47" s="3">
        <v>2</v>
      </c>
      <c r="QC47" s="3">
        <v>2</v>
      </c>
      <c r="QD47" s="3">
        <v>0</v>
      </c>
      <c r="QE47" s="3">
        <v>0</v>
      </c>
      <c r="QF47" s="3">
        <v>0</v>
      </c>
      <c r="QG47" s="3">
        <v>0</v>
      </c>
      <c r="QH47" s="3">
        <v>1</v>
      </c>
      <c r="QI47" s="3">
        <f>IF(COUNTBLANK(PY47:QG47)&gt;0, "", SUM(PY47:QG47))</f>
        <v>5</v>
      </c>
      <c r="QJ47" s="2" t="s">
        <v>742</v>
      </c>
      <c r="QK47" s="3">
        <v>0</v>
      </c>
      <c r="QL47" s="3">
        <v>0</v>
      </c>
      <c r="QM47" s="3">
        <v>1</v>
      </c>
      <c r="QN47" s="3">
        <v>2</v>
      </c>
      <c r="QO47" s="3">
        <v>1</v>
      </c>
      <c r="QP47" s="3">
        <v>0</v>
      </c>
      <c r="QQ47" s="3">
        <v>1</v>
      </c>
      <c r="QR47" s="3">
        <v>0</v>
      </c>
      <c r="QS47" s="3">
        <v>0</v>
      </c>
      <c r="QT47" s="3">
        <v>1</v>
      </c>
      <c r="QU47" s="3">
        <f>IF(COUNTBLANK(QK47:QS47)&gt;0, "", SUM(QK47:QS47))</f>
        <v>5</v>
      </c>
      <c r="QV47" s="2" t="s">
        <v>743</v>
      </c>
      <c r="QW47" s="3">
        <v>2</v>
      </c>
      <c r="QX47" s="3">
        <v>2</v>
      </c>
      <c r="QY47" s="3">
        <v>1</v>
      </c>
      <c r="QZ47" s="3">
        <v>1</v>
      </c>
      <c r="RA47" s="3">
        <v>1</v>
      </c>
      <c r="RB47" s="3">
        <v>0</v>
      </c>
      <c r="RC47" s="3">
        <v>1</v>
      </c>
      <c r="RD47" s="3">
        <v>0</v>
      </c>
      <c r="RE47" s="3">
        <v>0</v>
      </c>
      <c r="RF47" s="3">
        <v>1</v>
      </c>
      <c r="RG47" s="3">
        <f>IF(COUNTBLANK(QW47:RE47)&gt;0, "", SUM(QW47:RE47))</f>
        <v>8</v>
      </c>
      <c r="RH47" s="2" t="s">
        <v>375</v>
      </c>
      <c r="RI47" s="3">
        <v>0</v>
      </c>
      <c r="RJ47" s="3">
        <v>0</v>
      </c>
      <c r="RK47" s="3">
        <v>0</v>
      </c>
      <c r="RL47" s="3">
        <v>1</v>
      </c>
      <c r="RM47" s="3">
        <v>0</v>
      </c>
      <c r="RN47" s="3">
        <v>1</v>
      </c>
      <c r="RO47" s="3">
        <v>0</v>
      </c>
      <c r="RP47" s="3">
        <f>IF(COUNTBLANK(RI47:RO47)&gt;0, "", SUM(RI47:RO47))</f>
        <v>2</v>
      </c>
      <c r="RQ47" s="2" t="s">
        <v>742</v>
      </c>
      <c r="RR47" s="3">
        <v>1</v>
      </c>
      <c r="RS47" s="3">
        <v>1</v>
      </c>
      <c r="RT47" s="3">
        <v>1</v>
      </c>
      <c r="RU47" s="3">
        <v>1</v>
      </c>
      <c r="RV47" s="3">
        <v>1</v>
      </c>
      <c r="RW47" s="3">
        <v>0</v>
      </c>
      <c r="RX47" s="3">
        <v>0</v>
      </c>
      <c r="RY47" s="3">
        <f>IF(COUNTBLANK(RR47:RX47)&gt;0, "", SUM(RR47:RX47))</f>
        <v>5</v>
      </c>
      <c r="RZ47" s="2" t="s">
        <v>743</v>
      </c>
      <c r="SA47" s="3">
        <v>1</v>
      </c>
      <c r="SB47" s="3">
        <v>1</v>
      </c>
      <c r="SC47" s="3">
        <v>1</v>
      </c>
      <c r="SD47" s="3">
        <v>1</v>
      </c>
      <c r="SE47" s="3">
        <v>0</v>
      </c>
      <c r="SF47" s="3">
        <v>1</v>
      </c>
      <c r="SG47" s="3">
        <v>1</v>
      </c>
      <c r="SH47" s="3">
        <f>IF(COUNTBLANK(SA47:SG47)&gt;0, "", SUM(SA47:SG47))</f>
        <v>6</v>
      </c>
      <c r="SI47" s="2" t="s">
        <v>375</v>
      </c>
      <c r="SJ47" s="3">
        <v>3</v>
      </c>
      <c r="SK47" s="3">
        <v>3</v>
      </c>
      <c r="SL47" s="3">
        <v>4</v>
      </c>
      <c r="SM47" s="3">
        <v>3</v>
      </c>
      <c r="SN47" s="3">
        <v>4</v>
      </c>
      <c r="SO47" s="3">
        <v>5</v>
      </c>
      <c r="SP47" s="5">
        <v>5</v>
      </c>
      <c r="SQ47" s="3">
        <v>2</v>
      </c>
      <c r="SR47" s="3">
        <v>4</v>
      </c>
      <c r="SS47" s="3">
        <v>3</v>
      </c>
      <c r="ST47" s="3">
        <v>5</v>
      </c>
      <c r="SU47" s="3">
        <v>5</v>
      </c>
      <c r="SV47" s="3">
        <v>5</v>
      </c>
      <c r="SW47" s="3">
        <v>4</v>
      </c>
      <c r="SX47" s="3">
        <v>5</v>
      </c>
      <c r="SY47" s="3">
        <v>5</v>
      </c>
      <c r="SZ47" s="3">
        <v>1</v>
      </c>
      <c r="TA47" s="3">
        <v>5</v>
      </c>
      <c r="TB47" s="3">
        <v>5</v>
      </c>
      <c r="TC47" s="3">
        <f>IF(COUNTBLANK(SJ47:TB47)&gt;0, "", SUM(SJ47:TB47))</f>
        <v>76</v>
      </c>
      <c r="TD47" s="3">
        <f>IF(COUNTBLANK(SJ47:TB47)&gt;0, "", SUM(SL47,SO47,SR47,SS47,ST47,SU47,SV47,SX47,SY47,TB47))</f>
        <v>46</v>
      </c>
      <c r="TE47" s="3">
        <f>IF(COUNTBLANK(SJ47:TB47)&gt;0, "", SUM(SJ47,SK47,SM47,SN47,SQ47,SW47,SZ47,TA47))</f>
        <v>25</v>
      </c>
      <c r="TF47" s="2" t="s">
        <v>742</v>
      </c>
      <c r="TG47" s="3">
        <v>3</v>
      </c>
      <c r="TH47" s="3">
        <v>3</v>
      </c>
      <c r="TI47" s="3">
        <v>5</v>
      </c>
      <c r="TJ47" s="3">
        <v>5</v>
      </c>
      <c r="TK47" s="3">
        <v>4</v>
      </c>
      <c r="TL47" s="3">
        <v>5</v>
      </c>
      <c r="TM47" s="3">
        <v>5</v>
      </c>
      <c r="TN47" s="3">
        <v>2</v>
      </c>
      <c r="TO47" s="3">
        <v>5</v>
      </c>
      <c r="TP47" s="3">
        <v>3</v>
      </c>
      <c r="TQ47" s="3">
        <v>4</v>
      </c>
      <c r="TR47" s="3">
        <v>5</v>
      </c>
      <c r="TS47" s="3">
        <v>4</v>
      </c>
      <c r="TT47" s="3">
        <v>4</v>
      </c>
      <c r="TU47" s="3">
        <v>5</v>
      </c>
      <c r="TV47" s="3">
        <v>5</v>
      </c>
      <c r="TW47" s="3">
        <v>2</v>
      </c>
      <c r="TX47" s="3">
        <v>5</v>
      </c>
      <c r="TY47" s="3">
        <v>5</v>
      </c>
      <c r="TZ47" s="3">
        <f>IF(COUNTBLANK(TG47:TY47)&gt;0, "", SUM(TG47:TY47))</f>
        <v>79</v>
      </c>
      <c r="UA47" s="3">
        <f>IF(COUNTBLANK(TG47:TY47)&gt;0, "", SUM(TI47,TL47,TO47,TP47,TQ47,TR47,TS47,TU47,TV47,TY47))</f>
        <v>46</v>
      </c>
      <c r="UB47" s="3">
        <f>IF(COUNTBLANK(TG47:TY47)&gt;0, "", SUM(TG47,TH47,TJ47,TK47,TN47,TT47,TW47,TX47))</f>
        <v>28</v>
      </c>
      <c r="UC47" s="2" t="s">
        <v>743</v>
      </c>
      <c r="UD47" s="3">
        <v>3</v>
      </c>
      <c r="UE47" s="3">
        <v>4</v>
      </c>
      <c r="UF47" s="3">
        <v>5</v>
      </c>
      <c r="UG47" s="3">
        <v>4</v>
      </c>
      <c r="UH47" s="3">
        <v>4</v>
      </c>
      <c r="UI47" s="3">
        <v>5</v>
      </c>
      <c r="UJ47" s="3">
        <v>5</v>
      </c>
      <c r="UK47" s="3">
        <v>2</v>
      </c>
      <c r="UL47" s="3">
        <v>5</v>
      </c>
      <c r="UM47" s="3">
        <v>3</v>
      </c>
      <c r="UN47" s="3">
        <v>4</v>
      </c>
      <c r="UO47" s="3">
        <v>5</v>
      </c>
      <c r="UP47" s="3">
        <v>4</v>
      </c>
      <c r="UQ47" s="3">
        <v>4</v>
      </c>
      <c r="UR47" s="3">
        <v>5</v>
      </c>
      <c r="US47" s="3">
        <v>5</v>
      </c>
      <c r="UT47" s="3">
        <v>2</v>
      </c>
      <c r="UU47" s="3">
        <v>5</v>
      </c>
      <c r="UV47" s="3">
        <v>5</v>
      </c>
      <c r="UW47" s="3">
        <f>IF(COUNTBLANK(UD47:UV47)&gt;0, "", SUM(UD47:UV47))</f>
        <v>79</v>
      </c>
      <c r="UX47" s="3">
        <f>IF(COUNTBLANK(UD47:UV47)&gt;0, "", SUM(UF47,UI47,UL47,UM47,UN47,UO47,UP47,UR47,US47,UV47))</f>
        <v>46</v>
      </c>
      <c r="UY47" s="3">
        <f>IF(COUNTBLANK(UD47:UV47)&gt;0, "", SUM(UD47,UE47,UG47,UH47,UK47,UQ47,UT47,UU47))</f>
        <v>28</v>
      </c>
      <c r="UZ47" s="2">
        <v>45432.710069444453</v>
      </c>
      <c r="VA47" s="2">
        <v>45318</v>
      </c>
      <c r="VB47" s="3">
        <v>1</v>
      </c>
      <c r="VC47" s="3">
        <v>1</v>
      </c>
      <c r="VE47" s="3">
        <v>40</v>
      </c>
      <c r="VF47" s="3">
        <v>3650</v>
      </c>
      <c r="VG47" s="3">
        <v>3</v>
      </c>
      <c r="VH47" s="3">
        <v>1</v>
      </c>
      <c r="VK47" s="3">
        <v>2</v>
      </c>
      <c r="VL47" s="3">
        <v>5</v>
      </c>
      <c r="VM47" t="s">
        <v>108</v>
      </c>
      <c r="VN47" s="2" t="s">
        <v>744</v>
      </c>
      <c r="VO47" s="3">
        <v>0</v>
      </c>
      <c r="VP47" s="3">
        <v>0</v>
      </c>
      <c r="VQ47" s="3">
        <v>2</v>
      </c>
      <c r="VR47" s="3">
        <v>0</v>
      </c>
      <c r="VS47" s="3">
        <v>0</v>
      </c>
      <c r="VT47" s="3">
        <v>2</v>
      </c>
      <c r="VU47" s="3">
        <v>2</v>
      </c>
      <c r="VV47" s="3">
        <v>1</v>
      </c>
      <c r="VW47" s="3">
        <v>0</v>
      </c>
      <c r="VX47" s="3">
        <v>1</v>
      </c>
      <c r="VY47" s="3">
        <v>1</v>
      </c>
      <c r="VZ47" s="3">
        <v>2</v>
      </c>
      <c r="WA47" s="3">
        <v>0</v>
      </c>
      <c r="WB47" s="3">
        <v>0</v>
      </c>
      <c r="WC47" s="3">
        <v>0</v>
      </c>
      <c r="WD47" s="3">
        <v>0</v>
      </c>
      <c r="WE47" s="3">
        <v>0</v>
      </c>
      <c r="WF47" s="3">
        <v>0</v>
      </c>
      <c r="WG47" s="3">
        <v>0</v>
      </c>
      <c r="WH47" s="3">
        <v>0</v>
      </c>
      <c r="WI47" s="3">
        <v>2</v>
      </c>
      <c r="WJ47" s="3">
        <v>3</v>
      </c>
      <c r="WK47" s="3">
        <v>0</v>
      </c>
      <c r="WL47" s="3">
        <v>0</v>
      </c>
      <c r="WM47" s="3">
        <v>1</v>
      </c>
      <c r="WN47" s="3">
        <v>1</v>
      </c>
      <c r="WO47" s="3">
        <v>0</v>
      </c>
      <c r="WP47" s="3">
        <v>0</v>
      </c>
      <c r="WQ47" s="3">
        <v>0</v>
      </c>
      <c r="WR47" s="3">
        <f>IF(COUNTBLANK(VO47:WQ47)&gt;0, "", SUM(VQ47:WJ47))</f>
        <v>16</v>
      </c>
      <c r="WS47" s="3">
        <f>IF(COUNTBLANK(VO47:WQ47)&gt;0, "", SUM(VQ47:VZ47))</f>
        <v>11</v>
      </c>
      <c r="WT47" s="3">
        <f>IF(COUNTBLANK(VO47:WQ47)&gt;0, "", SUM(WA47:WL47))</f>
        <v>5</v>
      </c>
      <c r="WU47" s="3">
        <f>IF(COUNTBLANK(VO47:WQ47)&gt;0, "", SUM(WK47:WL47))</f>
        <v>0</v>
      </c>
      <c r="WV47" s="3">
        <f>IF(COUNTA(VO47:WQ47)=0, "", IF(AND(OR(VO47=1, VP47=1), OR(VQ47&gt;=1, VR47&gt;=1, VS47&gt;=1, VT47&gt;=1, VU47&gt;=1), OR(VV47&gt;=1, VW47&gt;=1), COUNTIF(VX47:WD47, "&gt;=1")&gt;=2, COUNTIF(WE47:WJ47, "&gt;=1")&gt;=2, OR(WN47=1, WN47=2), OR(WO47&gt;=1, WP47&gt;=1), WQ47&lt;1), 1, 0))</f>
        <v>0</v>
      </c>
      <c r="WW47" s="3">
        <f>IF(COUNTBLANK(VO47:WQ47)&gt;0, "", SUM(VQ47:VU47))</f>
        <v>6</v>
      </c>
      <c r="WX47" s="3">
        <f>IF(COUNTBLANK(VO47:WQ47)&gt;0, "", SUM(VV47:VW47))</f>
        <v>1</v>
      </c>
      <c r="WY47" s="3">
        <f>IF(COUNTBLANK(VO47:WQ47)&gt;0, "", SUM(VX47:WD47))</f>
        <v>4</v>
      </c>
      <c r="WZ47" s="3">
        <f>IF(COUNTBLANK(VO47:WQ47)&gt;0, "", SUM(WE47:WJ47))</f>
        <v>5</v>
      </c>
      <c r="XA47" s="2" t="s">
        <v>744</v>
      </c>
      <c r="XB47" s="3">
        <v>0</v>
      </c>
      <c r="XC47" s="3">
        <v>0</v>
      </c>
      <c r="XD47" s="3">
        <v>1</v>
      </c>
      <c r="XE47" s="3">
        <v>1</v>
      </c>
      <c r="XF47" s="3">
        <v>0</v>
      </c>
      <c r="XG47" s="3">
        <v>0</v>
      </c>
      <c r="XH47" s="3">
        <v>1</v>
      </c>
      <c r="XI47" s="3">
        <v>0</v>
      </c>
      <c r="XJ47" s="3">
        <v>0</v>
      </c>
      <c r="XK47" s="3">
        <v>0</v>
      </c>
      <c r="XL47" s="3">
        <f>IF(COUNTBLANK(XB47:XJ47)&gt;0, "", SUM(XB47:XJ47))</f>
        <v>3</v>
      </c>
      <c r="XM47" s="2" t="s">
        <v>744</v>
      </c>
      <c r="XN47" s="3">
        <v>0</v>
      </c>
      <c r="XO47" s="3">
        <v>0</v>
      </c>
      <c r="XP47" s="3">
        <v>0</v>
      </c>
      <c r="XQ47" s="3">
        <v>0</v>
      </c>
      <c r="XR47" s="3">
        <v>0</v>
      </c>
      <c r="XS47" s="3">
        <v>0</v>
      </c>
      <c r="XT47" s="3">
        <v>0</v>
      </c>
      <c r="XU47" s="3">
        <f>IF(COUNTBLANK(XN47:XT47)&gt;0, "", SUM(XN47:XT47))</f>
        <v>0</v>
      </c>
      <c r="XV47" s="2" t="s">
        <v>744</v>
      </c>
      <c r="XW47" s="3">
        <v>4</v>
      </c>
      <c r="XX47" s="3">
        <v>5</v>
      </c>
      <c r="XY47" s="3">
        <v>5</v>
      </c>
      <c r="XZ47" s="5">
        <v>3.6</v>
      </c>
      <c r="YA47" s="5">
        <v>5</v>
      </c>
      <c r="YB47" s="5">
        <v>5</v>
      </c>
      <c r="YC47" s="5">
        <v>5</v>
      </c>
      <c r="YD47" s="5">
        <v>5</v>
      </c>
      <c r="YE47" s="5">
        <v>3</v>
      </c>
      <c r="YF47" s="5">
        <v>3.6</v>
      </c>
      <c r="YG47" s="5">
        <v>4</v>
      </c>
      <c r="YH47" s="5">
        <v>5</v>
      </c>
      <c r="YI47" s="5">
        <v>5</v>
      </c>
      <c r="YJ47" s="5">
        <v>5</v>
      </c>
      <c r="YK47" s="5">
        <v>3.6</v>
      </c>
      <c r="YL47" s="5">
        <v>3.6</v>
      </c>
      <c r="YM47" s="5">
        <v>3.6</v>
      </c>
      <c r="YN47" s="5">
        <v>5</v>
      </c>
      <c r="YO47" s="5">
        <v>3.6</v>
      </c>
      <c r="YP47" s="5">
        <f>IF(COUNTBLANK(XW47:YO47)&gt;0, "", SUM(XW47:YO47))</f>
        <v>82.59999999999998</v>
      </c>
      <c r="YQ47" s="5">
        <f>IF(COUNTBLANK(XW47:YO47)&gt;0, "", SUM(XY47,XZ47,YA47,YB47,YC47,YF47,YJ47,YN47,YO47))</f>
        <v>40.800000000000004</v>
      </c>
      <c r="YR47" s="5">
        <f>IF(COUNTBLANK(XW47:YO47)&gt;0, "", SUM(XW47,XX47,YK47,YL47,YM47))</f>
        <v>19.8</v>
      </c>
      <c r="YS47" s="5">
        <f>IF(COUNTBLANK(XW47:YO47)&gt;0, "", SUM(YD47,YE47,YG47,YH47,YI47))</f>
        <v>22</v>
      </c>
      <c r="YT47" s="2">
        <v>45432.710069444453</v>
      </c>
      <c r="YU47" s="3">
        <v>0</v>
      </c>
      <c r="YV47" s="3">
        <v>0</v>
      </c>
      <c r="YW47" s="3">
        <v>0</v>
      </c>
      <c r="YX47" s="3">
        <v>0</v>
      </c>
      <c r="YY47" s="3">
        <v>0</v>
      </c>
      <c r="YZ47" s="3">
        <v>0</v>
      </c>
      <c r="ZA47" s="3">
        <v>0</v>
      </c>
      <c r="ZB47" s="3">
        <v>0</v>
      </c>
      <c r="ZC47" s="3">
        <v>0</v>
      </c>
      <c r="ZD47" s="3">
        <v>0</v>
      </c>
      <c r="ZE47" s="3">
        <v>0</v>
      </c>
      <c r="ZF47" s="3">
        <v>0</v>
      </c>
      <c r="ZG47" s="3">
        <v>0</v>
      </c>
      <c r="ZH47" s="3">
        <v>0</v>
      </c>
      <c r="ZI47" s="3">
        <v>0</v>
      </c>
      <c r="ZJ47" s="3">
        <v>0</v>
      </c>
      <c r="ZK47" s="3">
        <v>0</v>
      </c>
      <c r="ZL47" s="3">
        <v>0</v>
      </c>
      <c r="ZM47" s="3">
        <v>0</v>
      </c>
      <c r="ZN47" s="3">
        <v>0</v>
      </c>
      <c r="ZO47" s="3">
        <v>0</v>
      </c>
      <c r="ZP47" s="3">
        <v>0</v>
      </c>
      <c r="ZQ47" s="3">
        <v>0</v>
      </c>
      <c r="ZR47" s="3">
        <v>0</v>
      </c>
      <c r="ZS47" s="3">
        <v>0</v>
      </c>
      <c r="ZT47" s="3">
        <v>0</v>
      </c>
      <c r="ZU47" s="3">
        <v>0</v>
      </c>
      <c r="ZV47" s="3">
        <v>0</v>
      </c>
      <c r="ZW47" s="26">
        <f>IF(COUNTBLANK(YU47:ZV47)&gt;0, "", AVERAGE(YU47:ZV47))</f>
        <v>0</v>
      </c>
      <c r="ZX47" s="26">
        <f>IF(COUNTA(YU47:ZV47)=0, "", AVERAGE(YV47,ZH47,ZI47,ZJ47,ZK47,ZL47,ZN47,ZP47,ZQ47))</f>
        <v>0</v>
      </c>
      <c r="ZY47" s="26">
        <f>IF(COUNTA(YU47:ZV47)=0, "", AVERAGE(YW47,YX47,YY47,YZ47,ZB47,ZD47,ZS47,ZT47))</f>
        <v>0</v>
      </c>
      <c r="ZZ47" s="26">
        <f>IF(COUNTA(YU47:ZV47)=0, "", AVERAGE(ZA47,ZE47,ZF47,ZG47,ZU47,ZV47))</f>
        <v>0</v>
      </c>
      <c r="AAA47" s="2" t="s">
        <v>744</v>
      </c>
      <c r="AAB47" s="3">
        <v>1</v>
      </c>
      <c r="AAC47" s="3">
        <v>1</v>
      </c>
      <c r="AAD47" s="3">
        <v>2</v>
      </c>
      <c r="AAE47" s="3">
        <v>1</v>
      </c>
      <c r="AAF47" s="3">
        <v>3</v>
      </c>
      <c r="AAG47" s="3">
        <v>1</v>
      </c>
      <c r="AAH47" s="3">
        <v>3</v>
      </c>
      <c r="AAI47" s="3">
        <v>1</v>
      </c>
      <c r="AAJ47" s="3">
        <v>1</v>
      </c>
      <c r="AAK47" s="3">
        <v>3</v>
      </c>
      <c r="AAL47" s="3">
        <v>1</v>
      </c>
      <c r="AAM47" s="3">
        <v>1</v>
      </c>
      <c r="AAN47" s="3">
        <v>2</v>
      </c>
      <c r="AAO47" s="3">
        <v>3</v>
      </c>
      <c r="AAP47" s="3">
        <v>1</v>
      </c>
      <c r="AAQ47" s="3">
        <v>3</v>
      </c>
      <c r="AAR47" s="3">
        <v>1</v>
      </c>
      <c r="AAS47" s="3">
        <v>1</v>
      </c>
      <c r="AAT47" s="3">
        <v>3</v>
      </c>
      <c r="AAU47" s="3">
        <v>1</v>
      </c>
      <c r="AAV47" s="3">
        <v>1</v>
      </c>
      <c r="AAW47" s="3">
        <v>2</v>
      </c>
      <c r="AAX47" s="3">
        <v>1</v>
      </c>
      <c r="AAY47" s="3">
        <v>1</v>
      </c>
      <c r="AAZ47" s="3">
        <v>1</v>
      </c>
      <c r="ABA47" s="3">
        <v>1</v>
      </c>
      <c r="ABB47" s="3">
        <v>1</v>
      </c>
      <c r="ABC47" s="3">
        <v>2</v>
      </c>
      <c r="ABD47" s="3">
        <v>1</v>
      </c>
      <c r="ABE47" s="3">
        <v>1</v>
      </c>
      <c r="ABF47" s="3">
        <f>IF(SUM(AAB47:AAJ47,AAL47:AAP47,AAR47:AAV47,AAX47:ABC47)=0, "", SUM(AAB47:AAJ47,AAL47:AAP47,AAR47:AAV47,AAX47:ABC47))</f>
        <v>36</v>
      </c>
      <c r="ABG47" s="3">
        <f>IF(SUM(ABJ47, ABK47, ABL47, ABM47, ABN47)=0, "", IF(OR(ABJ47&gt;=8, ABK47&gt;=10, ABL47&gt;=13, ABM47&gt;=10, ABN47&gt;=15), 1, 0))</f>
        <v>0</v>
      </c>
      <c r="ABH47" s="3">
        <f>IF(SUM(AAB47:AAC47,AAE47,AAF47,AAG47,AAH47,AAN47,AAT47,ABA47,ABC47)=0, "", SUM(AAB47:AAC47,AAE47,AAF47,AAG47,AAH47,AAN47,AAT47,ABA47,ABC47))</f>
        <v>18</v>
      </c>
      <c r="ABI47" s="3">
        <f>IF(SUM(AAD47,AAI47:AAJ47,AAL47:AAM47,AAO47:AAP47,AAR47:AAS47,AAU47:AAV47,AAX47:AAZ47,ABB47)=0, "", SUM(AAD47,AAI47:AAJ47,AAL47:AAM47,AAO47:AAP47,AAR47:AAS47,AAU47:AAV47,AAX47:AAZ47,ABB47))</f>
        <v>18</v>
      </c>
      <c r="ABJ47" s="3">
        <f>IF(SUM(AAU47:AAV47,AAX47:AAY47,ABB47)=0, "", SUM(AAU47:AAV47,AAX47:AAY47,ABB47))</f>
        <v>5</v>
      </c>
      <c r="ABK47" s="3">
        <f>IF(SUM(AAJ47,AAL47:AAM47,AAP47,AAR47)=0, "", SUM(AAJ47,AAL47:AAM47,AAP47,AAR47))</f>
        <v>5</v>
      </c>
      <c r="ABL47" s="3">
        <f>IF(SUM(AAD47,AAI47,AAO47,AAS47,AAZ47)=0, "", SUM(AAD47,AAI47,AAO47,AAS47,AAZ47))</f>
        <v>8</v>
      </c>
      <c r="ABM47" s="3">
        <f>IF(SUM(AAB47:AAC47,AAE47,AAG47,ABA47)=0, "", SUM(AAB47:AAC47,AAE47,AAG47,ABA47))</f>
        <v>5</v>
      </c>
      <c r="ABN47" s="3">
        <f>IF(SUM(AAF47,AAH47,AAN47,AAT47,ABC47)=0, "", SUM(AAF47,AAH47,AAN47,AAT47,ABC47))</f>
        <v>13</v>
      </c>
      <c r="ABO47" s="3">
        <f>IF(ABJ47="", "", IF(ABJ47&gt;=8, 1, 0))</f>
        <v>0</v>
      </c>
      <c r="ABP47" s="3">
        <f>IF(ABK47="", "", IF(ABK47&gt;=10, 1, 0))</f>
        <v>0</v>
      </c>
      <c r="ABQ47" s="3">
        <f>IF(ABL47="", "", IF(ABL47&gt;=13, 1, 0))</f>
        <v>0</v>
      </c>
      <c r="ABR47" s="3">
        <f>IF(ABM47="", "", IF(ABM47&gt;=10, 1, 0))</f>
        <v>0</v>
      </c>
      <c r="ABS47" s="3">
        <f>IF(ABN47="", "", IF(ABN47&gt;=15, 1, 0))</f>
        <v>0</v>
      </c>
      <c r="ABT47" s="3">
        <f>IF(AND(AAK47="", AAQ47="", AAW47=""), "", IF(AAK47=5,1,0) + IF(AAQ47=5,1,0) + IF(AAW47=5,1,0))</f>
        <v>0</v>
      </c>
      <c r="ABU47" s="2" t="s">
        <v>744</v>
      </c>
      <c r="ABV47" s="3">
        <v>1</v>
      </c>
      <c r="ABW47" s="3">
        <v>1</v>
      </c>
      <c r="ABX47" s="3">
        <v>1</v>
      </c>
      <c r="ABY47" s="3">
        <v>2</v>
      </c>
      <c r="ABZ47" s="3">
        <v>2</v>
      </c>
      <c r="ACA47" s="3">
        <v>2</v>
      </c>
      <c r="ACB47" s="3">
        <v>2</v>
      </c>
      <c r="ACC47" s="3">
        <v>2</v>
      </c>
      <c r="ACD47" s="3">
        <v>2</v>
      </c>
      <c r="ACE47" s="3">
        <v>1</v>
      </c>
      <c r="ACF47" s="3">
        <v>2</v>
      </c>
      <c r="ACG47" s="3">
        <v>2</v>
      </c>
      <c r="ACH47" s="3">
        <v>2</v>
      </c>
      <c r="ACI47" s="3">
        <v>1</v>
      </c>
      <c r="ACJ47" s="3">
        <v>1</v>
      </c>
      <c r="ACK47" s="3">
        <v>1</v>
      </c>
      <c r="ACL47" s="3">
        <v>2</v>
      </c>
      <c r="ACM47" s="3">
        <v>2</v>
      </c>
      <c r="ACN47" s="3">
        <v>2</v>
      </c>
      <c r="ACO47" s="3">
        <v>3</v>
      </c>
      <c r="ACP47" s="3">
        <v>2</v>
      </c>
      <c r="ACQ47" s="3">
        <v>3</v>
      </c>
      <c r="ACR47" s="3">
        <v>2</v>
      </c>
      <c r="ACS47" s="3">
        <v>2</v>
      </c>
      <c r="ACT47" s="3">
        <v>2</v>
      </c>
      <c r="ACU47" s="3">
        <v>2</v>
      </c>
      <c r="ACV47" s="3">
        <v>1</v>
      </c>
      <c r="ACW47" s="3">
        <v>1</v>
      </c>
      <c r="ACX47" s="3">
        <v>2</v>
      </c>
      <c r="ACY47" s="3">
        <v>2</v>
      </c>
      <c r="ACZ47" s="3">
        <v>1</v>
      </c>
      <c r="ADA47" s="3">
        <v>1</v>
      </c>
      <c r="ADB47" s="3">
        <v>2</v>
      </c>
      <c r="ADC47" s="3">
        <v>3</v>
      </c>
      <c r="ADD47" s="3">
        <v>2</v>
      </c>
      <c r="ADE47" s="3">
        <v>1</v>
      </c>
      <c r="ADF47" s="5">
        <f>IF(COUNTA(ABV47:ADE47)=0, "", SUM(ABV47:ADE47))</f>
        <v>63</v>
      </c>
      <c r="ADG47" s="5">
        <f>IF(COUNTA(ABV47:ADE47)=0, "", SUM(ACF47,ACG47,ACP47,ACR47,ACT47,ACX47))</f>
        <v>12</v>
      </c>
      <c r="ADH47" s="5">
        <f>IF(COUNTA(ABV47:ADE47)=0, "", SUM(ACH47,ACM47,ACO47,ACU47,ADB47))</f>
        <v>11</v>
      </c>
      <c r="ADI47" s="5">
        <f>IF(COUNTA(ABV47:ADE47)=0, "", SUM(ABX47,ACI47,ACN47,ACS47,ACV47,ADA47))</f>
        <v>8</v>
      </c>
      <c r="ADJ47" s="5">
        <f>IF(COUNTA(ABV47:ADE47)=0, "", SUM(ABW47,ACA47,ACC47,ACE47,ACL47,ADC47))</f>
        <v>11</v>
      </c>
      <c r="ADK47" s="5">
        <f>IF(COUNTA(ABV47:ADE47)=0, "", SUM(ACJ47,ACK47,ACQ47,ACW47,ACY47,ACZ47,ADD47,ADE47))</f>
        <v>12</v>
      </c>
      <c r="ADL47" s="5">
        <f>IF(COUNTA(ABV47:ADE47)=0, "", SUM(ABV47,ABY47,ABZ47,ACB47,ACD47))</f>
        <v>9</v>
      </c>
      <c r="ADM47" s="2" t="s">
        <v>744</v>
      </c>
      <c r="ADN47" s="3">
        <v>2</v>
      </c>
      <c r="ADO47" s="3">
        <v>1</v>
      </c>
      <c r="ADP47" s="3">
        <v>3</v>
      </c>
      <c r="ADQ47" s="3">
        <v>2</v>
      </c>
      <c r="ADR47" s="3">
        <v>2</v>
      </c>
      <c r="ADS47" s="3">
        <v>1</v>
      </c>
      <c r="ADT47" s="3">
        <v>1</v>
      </c>
      <c r="ADU47" s="3">
        <v>3</v>
      </c>
      <c r="ADV47" s="3">
        <v>1</v>
      </c>
      <c r="ADW47" s="3">
        <v>2</v>
      </c>
      <c r="ADX47" s="3">
        <v>2</v>
      </c>
      <c r="ADY47" s="3">
        <v>2</v>
      </c>
      <c r="ADZ47" s="3">
        <v>3</v>
      </c>
      <c r="AEA47" s="3">
        <v>2</v>
      </c>
      <c r="AEB47" s="3">
        <v>1</v>
      </c>
      <c r="AEC47" s="3">
        <v>1</v>
      </c>
      <c r="AED47" s="3">
        <v>2</v>
      </c>
      <c r="AEE47" s="3">
        <v>1</v>
      </c>
      <c r="AEF47" s="3">
        <v>3</v>
      </c>
      <c r="AEG47" s="3">
        <v>3</v>
      </c>
      <c r="AEH47" s="3">
        <f>IF(COUNTA(ADN47:AEG47)=0, "", SUM(ADN47:AEG47))</f>
        <v>38</v>
      </c>
      <c r="AEI47" s="8">
        <v>45441</v>
      </c>
      <c r="AEJ47" s="2">
        <v>45318</v>
      </c>
      <c r="AEK47" s="2" t="s">
        <v>4</v>
      </c>
      <c r="AEL47" s="2">
        <v>45017</v>
      </c>
      <c r="AEM47" s="2" t="s">
        <v>10</v>
      </c>
      <c r="AEN47" s="3">
        <v>6</v>
      </c>
      <c r="AEO47" s="2" t="s">
        <v>4</v>
      </c>
      <c r="AEQ47" s="2">
        <v>45298</v>
      </c>
      <c r="AER47" s="3">
        <v>3</v>
      </c>
      <c r="AES47" s="3">
        <v>3</v>
      </c>
      <c r="AET47" s="3">
        <v>3</v>
      </c>
      <c r="AEU47" s="3">
        <v>4</v>
      </c>
      <c r="AEV47" s="3">
        <v>2</v>
      </c>
      <c r="AEW47" s="3">
        <v>1</v>
      </c>
      <c r="AEX47" s="3">
        <v>1</v>
      </c>
      <c r="AEY47" s="3">
        <v>1</v>
      </c>
      <c r="AEZ47" s="3">
        <v>4</v>
      </c>
      <c r="AFA47" s="3">
        <v>4</v>
      </c>
      <c r="AFB47" s="3">
        <v>2</v>
      </c>
      <c r="AFC47" s="3">
        <v>4</v>
      </c>
      <c r="AFD47" s="3">
        <v>2</v>
      </c>
      <c r="AFE47" s="3">
        <v>3</v>
      </c>
      <c r="AFF47" s="3">
        <v>2</v>
      </c>
      <c r="AFG47" s="3">
        <v>0</v>
      </c>
      <c r="AFH47" s="3">
        <v>2</v>
      </c>
      <c r="AFI47" s="3">
        <v>3</v>
      </c>
      <c r="AFJ47" s="3">
        <v>1</v>
      </c>
      <c r="AFK47" s="3">
        <v>2</v>
      </c>
      <c r="AFL47" s="3">
        <v>1</v>
      </c>
      <c r="AFM47" s="3">
        <v>1</v>
      </c>
      <c r="AFN47" s="3">
        <v>1</v>
      </c>
      <c r="AFO47" s="3">
        <v>3</v>
      </c>
      <c r="AFP47" s="3">
        <v>0</v>
      </c>
      <c r="AFQ47" s="3">
        <v>0</v>
      </c>
      <c r="AFR47" s="3">
        <v>4</v>
      </c>
      <c r="AFS47" s="3">
        <v>4</v>
      </c>
      <c r="AFT47" s="3">
        <v>1</v>
      </c>
      <c r="AFU47" s="3">
        <v>0</v>
      </c>
      <c r="AFV47" s="3">
        <v>5</v>
      </c>
      <c r="AFW47" s="3">
        <f>IF(COUNTA(AER47:AFU47)=0, "", SUM(AER47:AFU47))</f>
        <v>62</v>
      </c>
      <c r="AGI47"/>
      <c r="AHC47"/>
      <c r="AHT47" s="3" t="str">
        <f>IF(COUNTBLANK(AHJ47:AHS47)&gt;0, "", SUM(AHJ47:AHS47))</f>
        <v/>
      </c>
      <c r="AHU47" s="3" t="str">
        <f>IF(COUNTBLANK(AHJ47:AHS47)&gt;0, "", SUM(AHN47,AHS47))</f>
        <v/>
      </c>
      <c r="AHV47" s="3" t="str">
        <f>IF(COUNTBLANK(AHJ47:AHS47)&gt;0, "", SUM(AHL47,AHO47))</f>
        <v/>
      </c>
      <c r="AHW47" s="3" t="str">
        <f>IF(COUNTBLANK(AHJ47:AHS47)&gt;0, "", SUM(AHP47,AHR47))</f>
        <v/>
      </c>
      <c r="AHX47" s="3" t="str">
        <f>IF(COUNTBLANK(AHJ47:AHS47)&gt;0, "", SUM(AHM47,AHQ47))</f>
        <v/>
      </c>
      <c r="AHY47" s="3" t="str">
        <f>IF(COUNTBLANK(AHJ47:AHS47)&gt;0, "", SUM(AHJ47:AHK47))</f>
        <v/>
      </c>
      <c r="AIU47" s="3" t="s">
        <v>1625</v>
      </c>
      <c r="AIV47" s="3" t="s">
        <v>1625</v>
      </c>
      <c r="AIW47" s="3" t="s">
        <v>1625</v>
      </c>
      <c r="AJI47" s="3" t="str">
        <f>IF(COUNTBLANK(AIY47:AJG47)&gt;0, "", SUM(AIY47:AJG47))</f>
        <v/>
      </c>
      <c r="AJR47" s="3" t="str">
        <f>IF(COUNTBLANK(AJK47:AJQ47)&gt;0, "", SUM(AJK47:AJQ47))</f>
        <v/>
      </c>
    </row>
    <row r="48" spans="1:954" ht="15" customHeight="1" x14ac:dyDescent="0.3">
      <c r="A48" s="3">
        <v>324815</v>
      </c>
      <c r="B48" s="3" t="s">
        <v>2053</v>
      </c>
      <c r="C48" s="2">
        <v>44964</v>
      </c>
      <c r="D48" s="3">
        <v>0</v>
      </c>
      <c r="E48" s="3">
        <v>0</v>
      </c>
      <c r="F48" s="3">
        <v>0</v>
      </c>
      <c r="G48" s="3">
        <v>0</v>
      </c>
      <c r="H48" s="3">
        <v>0</v>
      </c>
      <c r="I48" s="3">
        <v>0</v>
      </c>
      <c r="J48" s="3">
        <v>0</v>
      </c>
      <c r="K48" s="3">
        <v>0</v>
      </c>
      <c r="L48" s="3">
        <v>1</v>
      </c>
      <c r="M48" s="3">
        <v>0</v>
      </c>
      <c r="N48" s="3">
        <v>0</v>
      </c>
      <c r="O48" s="3">
        <v>0</v>
      </c>
      <c r="P48" s="3">
        <v>0</v>
      </c>
      <c r="Q48" s="3">
        <v>0</v>
      </c>
      <c r="R48" s="3">
        <v>0</v>
      </c>
      <c r="S48" s="3">
        <v>0</v>
      </c>
      <c r="T48" s="3">
        <v>0</v>
      </c>
      <c r="U48" s="3">
        <v>0</v>
      </c>
      <c r="V48" s="3">
        <f>IF(COUNTA(D48,F48,H48,J48,L48,N48,P48,R48,T48)=0, "", IF(OR(D48=1,F48=1,H48=1,J48=1,L48=1,N48=1,P48=1,R48=1,T48=1), 1, 0))</f>
        <v>1</v>
      </c>
      <c r="W48" s="3">
        <f>IF(COUNTA(E48,G48,I48,K48,M48,O48,Q48,S48,U48)=0, "", IF(OR(E48=1,G48=1,I48=1,K48=1,M48=1,O48=1,Q48=1,S48=1,U48=1), 1, 0))</f>
        <v>0</v>
      </c>
      <c r="X48" s="3">
        <v>0</v>
      </c>
      <c r="Y48" s="3">
        <v>1</v>
      </c>
      <c r="Z48" s="3">
        <v>1</v>
      </c>
      <c r="AA48" s="3" t="s">
        <v>1625</v>
      </c>
      <c r="AB48" s="3">
        <f>IF(AG48&lt;&gt;"", 1, 0)</f>
        <v>0</v>
      </c>
      <c r="AC48" s="3">
        <f>IF(AH48&lt;&gt;"", 1, 0)</f>
        <v>0</v>
      </c>
      <c r="AD48" s="3">
        <v>0</v>
      </c>
      <c r="AE48" s="7">
        <v>44978</v>
      </c>
      <c r="AF48" s="2">
        <v>45696.972754629627</v>
      </c>
      <c r="AJ48" s="3" t="str">
        <f>IF(OR(ISBLANK(AE48), ISBLANK(AG48)), "", AG48 - AE48)</f>
        <v/>
      </c>
      <c r="AK48" s="9">
        <v>45363</v>
      </c>
      <c r="AL48" s="3" t="str">
        <f>IF(OR(ISBLANK(AG48), ISBLANK(AK48)), "", AK48 - AG48)</f>
        <v/>
      </c>
      <c r="AM48" s="2">
        <v>45643</v>
      </c>
      <c r="AN48" s="10">
        <f>IF(OR(ISBLANK(AM48), ISBLANK(AF48)), "", AF48 - AM48)</f>
        <v>53.972754629627161</v>
      </c>
      <c r="AO48" s="2">
        <v>44978</v>
      </c>
      <c r="AP48" s="2">
        <v>37345</v>
      </c>
      <c r="AQ48" s="3">
        <f>IF(OR(ISBLANK(AO48), ISBLANK(AP48)), "", DATEDIF(AP48, AO48, "Y"))</f>
        <v>20</v>
      </c>
      <c r="AR48" t="s">
        <v>0</v>
      </c>
      <c r="AS48">
        <f>IF(ISBLANK(AR48), "", IF(AR48="ישראל", 1, 2))</f>
        <v>1</v>
      </c>
      <c r="AT48" t="s">
        <v>0</v>
      </c>
      <c r="AU48" t="s">
        <v>0</v>
      </c>
      <c r="AW48" s="3">
        <v>1</v>
      </c>
      <c r="AX48" s="3">
        <v>1</v>
      </c>
      <c r="AY48" s="3">
        <v>15</v>
      </c>
      <c r="AZ48" s="3">
        <f>IF(ISBLANK(AY48), "", IF(AY48&lt;=8, 1, IF(AY48&lt;=12, 2, 3)))</f>
        <v>3</v>
      </c>
      <c r="BA48" s="3">
        <v>12</v>
      </c>
      <c r="BB48" s="3">
        <f>IF(ISBLANK(BA48), "", IF(BA48&lt;=8, 1, IF(BA48&lt;=12, 2, 3)))</f>
        <v>2</v>
      </c>
      <c r="BC48" t="s">
        <v>730</v>
      </c>
      <c r="BD48" t="s">
        <v>236</v>
      </c>
      <c r="BE48" s="3">
        <v>2</v>
      </c>
      <c r="BG48" s="3">
        <v>2</v>
      </c>
      <c r="BH48" s="2" t="s">
        <v>408</v>
      </c>
      <c r="BI48" s="3">
        <v>1</v>
      </c>
      <c r="BJ48" s="3">
        <v>1</v>
      </c>
      <c r="BK48" s="3">
        <v>2</v>
      </c>
      <c r="BL48" s="3">
        <v>1</v>
      </c>
      <c r="BM48" s="3">
        <v>2</v>
      </c>
      <c r="BN48" s="3">
        <v>2</v>
      </c>
      <c r="BO48" s="3">
        <v>2</v>
      </c>
      <c r="BP48" s="3">
        <v>1</v>
      </c>
      <c r="BQ48" s="3">
        <v>1</v>
      </c>
      <c r="BR48" s="3">
        <v>5</v>
      </c>
      <c r="BS48" s="3">
        <v>1</v>
      </c>
      <c r="BT48" s="3">
        <v>1</v>
      </c>
      <c r="BU48" s="3">
        <v>1</v>
      </c>
      <c r="BV48" s="3">
        <v>3</v>
      </c>
      <c r="BW48" s="3">
        <v>1</v>
      </c>
      <c r="BX48" s="3">
        <v>5</v>
      </c>
      <c r="BY48" s="3">
        <v>1</v>
      </c>
      <c r="BZ48" s="3">
        <v>1</v>
      </c>
      <c r="CA48" s="3">
        <v>2</v>
      </c>
      <c r="CB48" s="3">
        <v>1</v>
      </c>
      <c r="CC48" s="3">
        <v>1</v>
      </c>
      <c r="CD48" s="3">
        <v>4</v>
      </c>
      <c r="CE48" s="3">
        <v>1</v>
      </c>
      <c r="CF48" s="3">
        <v>1</v>
      </c>
      <c r="CG48" s="3">
        <v>1</v>
      </c>
      <c r="CH48" s="3">
        <v>1</v>
      </c>
      <c r="CI48" s="3">
        <v>1</v>
      </c>
      <c r="CJ48" s="3">
        <v>1</v>
      </c>
      <c r="CK48" s="3">
        <v>1</v>
      </c>
      <c r="CL48" s="3">
        <v>1</v>
      </c>
      <c r="CM48" s="3">
        <f>IF(SUM(BI48:BQ48,BS48:BW48,BY48:CC48,CE48:CJ48)=0, "", SUM(BI48:BQ48,BS48:BW48,BY48:CC48,CE48:CJ48))</f>
        <v>32</v>
      </c>
      <c r="CN48" s="3">
        <f>IF(SUM(CQ48, CR48, CS48, CT48, CU48)=0, "", IF(OR(CQ48&gt;=8, CR48&gt;=10, CS48&gt;=13, CT48&gt;=10, CU48&gt;=15), 1, 0))</f>
        <v>0</v>
      </c>
      <c r="CO48" s="3">
        <f>IF(SUM(BI48:BJ48,BL48,BM48,BN48,BO48,BU48,CA48,CH48,CJ48)=0, "", SUM(BI48:BJ48,BL48,BM48,BN48,BO48,BU48,CA48,CH48,CJ48))</f>
        <v>14</v>
      </c>
      <c r="CP48" s="3">
        <f>IF(SUM(BK48,BP48:BQ48,BS48:BT48,BV48:BW48,BY48:BZ48,CB48:CC48,CE48:CG48,CI48)=0, "", SUM(BK48,BP48:BQ48,BS48:BT48,BV48:BW48,BY48:BZ48,CB48:CC48,CE48:CG48,CI48))</f>
        <v>18</v>
      </c>
      <c r="CQ48" s="3">
        <f>IF(SUM(CB48:CC48,CE48:CF48,CI48)=0, "", SUM(CB48:CC48,CE48:CF48,CI48))</f>
        <v>5</v>
      </c>
      <c r="CR48" s="3">
        <f>IF(SUM(BQ48,BS48:BT48,BW48,BY48)=0, "", SUM(BQ48,BS48:BT48,BW48,BY48))</f>
        <v>5</v>
      </c>
      <c r="CS48" s="3">
        <f>IF(SUM(BK48,BP48,BV48,BZ48,CG48)=0, "", SUM(BK48,BP48,BV48,BZ48,CG48))</f>
        <v>8</v>
      </c>
      <c r="CT48" s="3">
        <f>IF(SUM(BI48:BJ48,BL48,BN48,CH48)=0, "", SUM(BI48:BJ48,BL48,BN48,CH48))</f>
        <v>6</v>
      </c>
      <c r="CU48" s="3">
        <f>IF(SUM(BM48,BO48,BU48,CA48,CJ48)=0, "", SUM(BM48,BO48,BU48,CA48,CJ48))</f>
        <v>8</v>
      </c>
      <c r="CV48" s="3">
        <f>IF(CQ48="", "", IF(CQ48&gt;=8, 1, 0))</f>
        <v>0</v>
      </c>
      <c r="CW48" s="3">
        <f>IF(CR48="", "", IF(CR48&gt;=10, 1, 0))</f>
        <v>0</v>
      </c>
      <c r="CX48" s="3">
        <f>IF(CS48="", "", IF(CS48&gt;=13, 1, 0))</f>
        <v>0</v>
      </c>
      <c r="CY48" s="3">
        <f>IF(CT48="", "", IF(CT48&gt;=10, 1, 0))</f>
        <v>0</v>
      </c>
      <c r="CZ48" s="3">
        <f>IF(CU48="", "", IF(CU48&gt;=15, 1, 0))</f>
        <v>0</v>
      </c>
      <c r="DA48" s="3">
        <f>IF(AND(BR48="", BX48="", CD48=""), "", IF(BR48=5,1,0) + IF(BX48=5,1,0) + IF(CD48=5,1,0))</f>
        <v>2</v>
      </c>
      <c r="DB48" s="2" t="s">
        <v>408</v>
      </c>
      <c r="DC48" s="5">
        <v>0</v>
      </c>
      <c r="DE48" s="5">
        <v>3</v>
      </c>
      <c r="DF48" s="6">
        <v>5</v>
      </c>
      <c r="DG48" s="5">
        <v>3</v>
      </c>
      <c r="DI48" s="5">
        <v>0</v>
      </c>
      <c r="DK48" s="5">
        <v>2</v>
      </c>
      <c r="DL48" s="6">
        <v>20</v>
      </c>
      <c r="DM48" s="5">
        <v>5</v>
      </c>
      <c r="DN48" s="6">
        <v>4</v>
      </c>
      <c r="DO48" s="5">
        <v>3</v>
      </c>
      <c r="DP48" s="6">
        <v>10</v>
      </c>
      <c r="DQ48" s="5">
        <v>3</v>
      </c>
      <c r="DR48" s="6">
        <v>6</v>
      </c>
      <c r="DS48" s="5">
        <v>0</v>
      </c>
      <c r="DU48" s="5">
        <v>4</v>
      </c>
      <c r="DV48" s="6">
        <v>12</v>
      </c>
      <c r="DW48" s="5">
        <v>3</v>
      </c>
      <c r="DX48" s="6">
        <v>12</v>
      </c>
      <c r="DY48" s="5">
        <v>4</v>
      </c>
      <c r="DZ48" s="6">
        <v>5</v>
      </c>
      <c r="EA48" s="5">
        <v>1</v>
      </c>
      <c r="EC48" s="5">
        <v>3</v>
      </c>
      <c r="ED48" s="6">
        <v>13</v>
      </c>
      <c r="EE48" s="5">
        <v>3</v>
      </c>
      <c r="EF48" s="6">
        <v>15</v>
      </c>
      <c r="EG48" s="5">
        <v>5</v>
      </c>
      <c r="EH48" s="6">
        <v>10</v>
      </c>
      <c r="EI48" s="5">
        <v>0</v>
      </c>
      <c r="EK48" s="3">
        <v>4</v>
      </c>
      <c r="EL48" s="3">
        <v>2</v>
      </c>
      <c r="EM48" s="3">
        <v>2</v>
      </c>
      <c r="EN48" s="2" t="s">
        <v>408</v>
      </c>
      <c r="EO48" s="3">
        <v>0</v>
      </c>
      <c r="EP48" s="3">
        <v>0</v>
      </c>
      <c r="EQ48" s="3">
        <v>0</v>
      </c>
      <c r="ER48" s="3">
        <v>2</v>
      </c>
      <c r="ES48" s="3">
        <v>3</v>
      </c>
      <c r="ET48" s="3">
        <v>1</v>
      </c>
      <c r="EU48" s="3">
        <v>1</v>
      </c>
      <c r="EV48" s="3">
        <v>1</v>
      </c>
      <c r="EW48" s="3">
        <v>0</v>
      </c>
      <c r="EX48" s="3">
        <v>3</v>
      </c>
      <c r="EY48" s="3">
        <v>3</v>
      </c>
      <c r="EZ48" s="3">
        <v>1</v>
      </c>
      <c r="FA48" s="3">
        <v>2</v>
      </c>
      <c r="FB48" s="3">
        <v>1</v>
      </c>
      <c r="FC48" s="3">
        <v>0</v>
      </c>
      <c r="FD48" s="3">
        <v>0</v>
      </c>
      <c r="FE48" s="3">
        <v>0</v>
      </c>
      <c r="FF48" s="3">
        <v>1</v>
      </c>
      <c r="FG48" s="3">
        <v>0</v>
      </c>
      <c r="FH48" s="3">
        <v>1</v>
      </c>
      <c r="FI48" s="3">
        <v>20</v>
      </c>
      <c r="FJ48" s="3">
        <v>0</v>
      </c>
      <c r="FK48" s="3">
        <v>0</v>
      </c>
      <c r="FL48" s="2" t="s">
        <v>408</v>
      </c>
      <c r="FM48" s="3">
        <v>3</v>
      </c>
      <c r="FN48" s="3">
        <v>4</v>
      </c>
      <c r="FO48" s="3">
        <v>4</v>
      </c>
      <c r="FP48" s="3">
        <v>3</v>
      </c>
      <c r="FQ48" s="3">
        <v>3</v>
      </c>
      <c r="FR48" s="3">
        <v>4</v>
      </c>
      <c r="FS48" s="4">
        <f>IF(COUNTBLANK(FM48:FR48)&gt;0, "", AVERAGE(FM48:FR48))</f>
        <v>3.5</v>
      </c>
      <c r="FT48" s="2" t="s">
        <v>408</v>
      </c>
      <c r="FU48" s="3">
        <v>0</v>
      </c>
      <c r="FV48" s="3">
        <v>1</v>
      </c>
      <c r="FW48" s="3">
        <v>1</v>
      </c>
      <c r="FX48" s="3">
        <v>1</v>
      </c>
      <c r="FY48" s="3">
        <v>1</v>
      </c>
      <c r="FZ48" s="3">
        <v>1</v>
      </c>
      <c r="GA48" s="3">
        <v>0</v>
      </c>
      <c r="GB48" s="3">
        <v>0</v>
      </c>
      <c r="GC48" s="3">
        <v>0</v>
      </c>
      <c r="GE48" s="3">
        <f>IF(COUNTBLANK(FU48:GC48)&gt;0, "", SUM(FU48:GC48))</f>
        <v>5</v>
      </c>
      <c r="GF48" s="2" t="s">
        <v>731</v>
      </c>
      <c r="GG48" s="3">
        <v>0</v>
      </c>
      <c r="GH48" s="3">
        <v>0</v>
      </c>
      <c r="GI48" s="3">
        <v>0</v>
      </c>
      <c r="GJ48" s="3">
        <v>0</v>
      </c>
      <c r="GK48" s="3">
        <v>0</v>
      </c>
      <c r="GL48" s="3">
        <v>0</v>
      </c>
      <c r="GM48" s="3">
        <v>0</v>
      </c>
      <c r="GN48" s="3">
        <f>IF(COUNTBLANK(GG48:GM48)&gt;0, "", SUM(GG48:GM48))</f>
        <v>0</v>
      </c>
      <c r="GO48" s="2" t="s">
        <v>408</v>
      </c>
      <c r="GP48" s="3">
        <v>1</v>
      </c>
      <c r="GQ48" s="3">
        <v>5</v>
      </c>
      <c r="GR48" s="3">
        <v>5</v>
      </c>
      <c r="GS48" s="3">
        <v>5</v>
      </c>
      <c r="GT48" s="3">
        <v>4</v>
      </c>
      <c r="GU48" s="3">
        <v>5</v>
      </c>
      <c r="GV48" s="3">
        <v>5</v>
      </c>
      <c r="GW48" s="3">
        <v>5</v>
      </c>
      <c r="GX48" s="3">
        <v>4</v>
      </c>
      <c r="GY48" s="3">
        <v>3</v>
      </c>
      <c r="GZ48" s="3">
        <v>5</v>
      </c>
      <c r="HA48" s="3">
        <v>5</v>
      </c>
      <c r="HB48" s="3">
        <v>3</v>
      </c>
      <c r="HC48" s="3">
        <v>4</v>
      </c>
      <c r="HD48" s="3">
        <v>5</v>
      </c>
      <c r="HE48" s="3">
        <v>4</v>
      </c>
      <c r="HF48" s="3">
        <v>4</v>
      </c>
      <c r="HG48" s="3">
        <v>4</v>
      </c>
      <c r="HH48" s="3">
        <v>5</v>
      </c>
      <c r="HI48" s="3">
        <f>IF(COUNTBLANK(GQ48:HH48)&gt;0, "", SUM(GQ48:HH48))</f>
        <v>80</v>
      </c>
      <c r="HJ48" s="2" t="s">
        <v>408</v>
      </c>
      <c r="HK48" s="3">
        <v>3</v>
      </c>
      <c r="HL48" s="3">
        <v>3</v>
      </c>
      <c r="HM48" s="3">
        <v>0</v>
      </c>
      <c r="HN48" s="3">
        <v>3</v>
      </c>
      <c r="HO48" s="3">
        <v>3</v>
      </c>
      <c r="HP48" s="3">
        <v>3</v>
      </c>
      <c r="HQ48" s="3">
        <v>0</v>
      </c>
      <c r="HR48" s="3">
        <v>2</v>
      </c>
      <c r="HS48" s="3">
        <v>0</v>
      </c>
      <c r="HT48" s="3">
        <v>1</v>
      </c>
      <c r="HU48" s="3">
        <v>3</v>
      </c>
      <c r="HV48" s="3">
        <v>3</v>
      </c>
      <c r="HW48" s="3">
        <v>0</v>
      </c>
      <c r="HX48" s="3">
        <v>2</v>
      </c>
      <c r="HY48" s="3">
        <v>0</v>
      </c>
      <c r="HZ48" s="3">
        <v>3</v>
      </c>
      <c r="IA48" s="3">
        <v>2</v>
      </c>
      <c r="IB48" s="3">
        <v>3</v>
      </c>
      <c r="IC48" s="3">
        <v>0</v>
      </c>
      <c r="ID48" s="3">
        <v>0</v>
      </c>
      <c r="IE48" s="3">
        <v>0</v>
      </c>
      <c r="IF48" s="3">
        <v>1</v>
      </c>
      <c r="IG48" s="3">
        <v>0</v>
      </c>
      <c r="IH48" s="3">
        <v>2</v>
      </c>
      <c r="II48" s="3">
        <v>0</v>
      </c>
      <c r="IJ48" s="3">
        <f>IF(COUNTA(HK48:II48)=0, "", SUM(HK48,HL48,HN48,HO48,HP48,HU48,HV48,HX48,HZ48,IA48,IB48,IH48))</f>
        <v>33</v>
      </c>
      <c r="IK48" s="3">
        <f>IF(COUNTA(HK48:II48)=0, "", SUM(HM48,HQ48,HR48,HS48,HT48,HW48,HY48,IC48,ID48,IE48,IF48,IG48,II48))</f>
        <v>4</v>
      </c>
      <c r="IL48" s="3">
        <v>3</v>
      </c>
      <c r="IM48" s="3">
        <v>3</v>
      </c>
      <c r="IN48" s="3">
        <v>0</v>
      </c>
      <c r="IO48" s="3">
        <v>3</v>
      </c>
      <c r="IP48" s="3">
        <v>3</v>
      </c>
      <c r="IQ48" s="3">
        <v>3</v>
      </c>
      <c r="IR48" s="3">
        <v>1</v>
      </c>
      <c r="IS48" s="3">
        <v>2</v>
      </c>
      <c r="IT48" s="3">
        <v>1</v>
      </c>
      <c r="IU48" s="3">
        <v>1</v>
      </c>
      <c r="IV48" s="3">
        <v>3</v>
      </c>
      <c r="IW48" s="3">
        <v>3</v>
      </c>
      <c r="IX48" s="3">
        <v>0</v>
      </c>
      <c r="IY48" s="3">
        <v>3</v>
      </c>
      <c r="IZ48" s="3">
        <v>1</v>
      </c>
      <c r="JA48" s="3">
        <v>3</v>
      </c>
      <c r="JB48" s="3">
        <v>3</v>
      </c>
      <c r="JC48" s="3">
        <v>2</v>
      </c>
      <c r="JD48" s="3">
        <v>0</v>
      </c>
      <c r="JE48" s="3">
        <v>1</v>
      </c>
      <c r="JF48" s="3">
        <v>1</v>
      </c>
      <c r="JG48" s="3">
        <v>2</v>
      </c>
      <c r="JH48" s="3">
        <v>2</v>
      </c>
      <c r="JI48" s="3">
        <v>3</v>
      </c>
      <c r="JJ48" s="3">
        <v>1</v>
      </c>
      <c r="JK48" s="3">
        <f>IF(COUNTA(IL48:JJ48)=0, "", SUM(IL48,IM48,IO48,IP48,IQ48,IV48,IW48,IY48,JA48,JB48,JC48,JI48))</f>
        <v>35</v>
      </c>
      <c r="JL48" s="3">
        <f>IF(COUNTA(IL48:JJ48)=0, "", SUM(IN48,IR48,IS48,IT48,IU48,IX48,IZ48,JD48,JE48,JF48,JG48,JH48,JJ48))</f>
        <v>13</v>
      </c>
      <c r="JM48" s="2" t="s">
        <v>408</v>
      </c>
      <c r="JN48" s="3">
        <v>2</v>
      </c>
      <c r="JO48" s="3">
        <v>1</v>
      </c>
      <c r="JP48" s="3">
        <v>1</v>
      </c>
      <c r="JQ48" s="3">
        <v>1</v>
      </c>
      <c r="JR48" s="3">
        <v>2</v>
      </c>
      <c r="JS48" s="3">
        <v>1</v>
      </c>
      <c r="JT48" s="3">
        <v>1</v>
      </c>
      <c r="JU48" s="3">
        <v>1</v>
      </c>
      <c r="JV48" s="3">
        <v>2</v>
      </c>
      <c r="JW48" s="3">
        <v>3</v>
      </c>
      <c r="JX48" s="3">
        <v>1</v>
      </c>
      <c r="JY48" s="3">
        <v>2</v>
      </c>
      <c r="JZ48" s="3">
        <v>2</v>
      </c>
      <c r="KA48" s="3">
        <v>1</v>
      </c>
      <c r="KB48" s="3">
        <v>2</v>
      </c>
      <c r="KC48" s="3">
        <v>1</v>
      </c>
      <c r="KD48" s="3">
        <v>2</v>
      </c>
      <c r="KE48" s="3">
        <v>2</v>
      </c>
      <c r="KF48" s="3">
        <v>3</v>
      </c>
      <c r="KG48" s="3">
        <v>2</v>
      </c>
      <c r="KH48" s="3">
        <v>1</v>
      </c>
      <c r="KI48" s="3">
        <v>2</v>
      </c>
      <c r="KJ48" s="3">
        <v>4</v>
      </c>
      <c r="KK48" s="3">
        <v>3</v>
      </c>
      <c r="KL48" s="3">
        <v>1</v>
      </c>
      <c r="KM48" s="3">
        <v>4</v>
      </c>
      <c r="KN48" s="3">
        <v>2</v>
      </c>
      <c r="KO48" s="3">
        <v>1</v>
      </c>
      <c r="KP48" s="3">
        <v>1</v>
      </c>
      <c r="KQ48" s="3">
        <v>2</v>
      </c>
      <c r="KR48" s="3">
        <v>1</v>
      </c>
      <c r="KS48" s="3">
        <v>1</v>
      </c>
      <c r="KT48" s="3">
        <v>2</v>
      </c>
      <c r="KU48" s="3">
        <v>2</v>
      </c>
      <c r="KV48" s="3">
        <v>3</v>
      </c>
      <c r="KW48" s="3">
        <v>3</v>
      </c>
      <c r="KX48" s="5">
        <f>IF(COUNTA(JN48:KW48)=0, "", SUM(JN48:KW48))</f>
        <v>66</v>
      </c>
      <c r="KY48" s="5">
        <f>IF(COUNTA(JN48:KW48)=0, "", SUM(JX48,JY48,KH48,KJ48,KL48,KP48))</f>
        <v>10</v>
      </c>
      <c r="KZ48" s="5">
        <f>IF(COUNTA(JN48:KW48)=0, "", SUM(JZ48,KE48,KG48,KM48,KT48))</f>
        <v>12</v>
      </c>
      <c r="LA48" s="5">
        <f>IF(COUNTA(JN48:KW48)=0, "", SUM(JP48,KA48,KF48,KK48,KN48,KS48))</f>
        <v>11</v>
      </c>
      <c r="LB48" s="5">
        <f>IF(COUNTA(JN48:KW48)=0, "", SUM(JO48,JS48,JU48,JW48,KD48,KU48))</f>
        <v>10</v>
      </c>
      <c r="LC48" s="5">
        <f>IF(COUNTA(JN48:KW48)=0, "", SUM(KB48,KC48,KI48,KO48,KQ48,KR48,KV48,KW48))</f>
        <v>15</v>
      </c>
      <c r="LD48" s="5">
        <f>IF(COUNTA(JN48:KW48)=0, "", SUM(JN48,JQ48,JR48,JT48,JV48))</f>
        <v>8</v>
      </c>
      <c r="LE48" s="2">
        <v>44978</v>
      </c>
      <c r="LF48" s="3">
        <v>10</v>
      </c>
      <c r="LG48" s="3">
        <v>20</v>
      </c>
      <c r="LH48" s="3">
        <v>0</v>
      </c>
      <c r="LI48" s="3">
        <v>0</v>
      </c>
      <c r="LJ48" s="3">
        <v>0</v>
      </c>
      <c r="LK48" s="3">
        <v>0</v>
      </c>
      <c r="LL48" s="3">
        <v>60</v>
      </c>
      <c r="LM48" s="3">
        <v>0</v>
      </c>
      <c r="LN48" s="3">
        <v>10</v>
      </c>
      <c r="LO48" s="3">
        <v>0</v>
      </c>
      <c r="LP48" s="3">
        <v>0</v>
      </c>
      <c r="LQ48" s="3">
        <v>10</v>
      </c>
      <c r="LR48" s="3">
        <v>0</v>
      </c>
      <c r="LS48" s="3">
        <v>10</v>
      </c>
      <c r="LT48" s="3">
        <v>40</v>
      </c>
      <c r="LU48" s="3">
        <v>0</v>
      </c>
      <c r="LV48" s="3">
        <v>0</v>
      </c>
      <c r="LW48" s="3">
        <v>10</v>
      </c>
      <c r="LX48" s="3">
        <v>70</v>
      </c>
      <c r="LY48" s="3">
        <v>10</v>
      </c>
      <c r="LZ48" s="3">
        <v>80</v>
      </c>
      <c r="MA48" s="3">
        <v>0</v>
      </c>
      <c r="MB48" s="3">
        <v>10</v>
      </c>
      <c r="MC48" s="3">
        <v>40</v>
      </c>
      <c r="MD48" s="3">
        <v>10</v>
      </c>
      <c r="ME48" s="3">
        <v>0</v>
      </c>
      <c r="MF48" s="3">
        <v>0</v>
      </c>
      <c r="MG48" s="3">
        <v>0</v>
      </c>
      <c r="MH48" s="26">
        <f>IF(COUNTBLANK(LF48:MG48)&gt;0, "", AVERAGE(LF48:MG48))</f>
        <v>13.928571428571429</v>
      </c>
      <c r="MI48" s="26">
        <f>IF(COUNTA(LF48:MG48)=0, "", AVERAGE(LG48,LS48,LT48,LU48,LV48,LW48,LY48,MA48,MB48))</f>
        <v>11.111111111111111</v>
      </c>
      <c r="MJ48" s="26">
        <f>IF(COUNTA(LF48:MG48)=0, "", AVERAGE(LH48,LI48,LJ48,LK48,LM48,LO48,MD48,ME48))</f>
        <v>1.25</v>
      </c>
      <c r="MK48" s="26">
        <f>IF(COUNTA(LF48:MG48)=0, "", AVERAGE(LL48,LP48,LQ48,LR48,MF48,MG48))</f>
        <v>11.666666666666666</v>
      </c>
      <c r="ML48" s="2" t="s">
        <v>408</v>
      </c>
      <c r="MM48" s="3">
        <v>1</v>
      </c>
      <c r="MN48" s="3">
        <v>1</v>
      </c>
      <c r="MO48" s="3">
        <v>2</v>
      </c>
      <c r="MP48" s="3">
        <v>2</v>
      </c>
      <c r="MQ48" s="3">
        <v>1</v>
      </c>
      <c r="MR48" s="3">
        <v>1</v>
      </c>
      <c r="MS48" s="3">
        <v>2</v>
      </c>
      <c r="MT48" s="3">
        <v>3</v>
      </c>
      <c r="MU48" s="3">
        <v>1</v>
      </c>
      <c r="MV48" s="3">
        <v>1</v>
      </c>
      <c r="MW48" s="3">
        <v>1</v>
      </c>
      <c r="MX48" s="3">
        <v>1</v>
      </c>
      <c r="MY48" s="3">
        <v>3</v>
      </c>
      <c r="MZ48" s="3">
        <v>4</v>
      </c>
      <c r="NA48" s="3">
        <v>2</v>
      </c>
      <c r="NB48" s="3">
        <v>1</v>
      </c>
      <c r="NC48" s="3">
        <v>2</v>
      </c>
      <c r="ND48" s="3">
        <v>2</v>
      </c>
      <c r="NE48" s="3">
        <v>1</v>
      </c>
      <c r="NF48" s="3">
        <v>1</v>
      </c>
      <c r="NG48" s="3">
        <f>IF(COUNTA(MM48:NF48)=0, "", SUM(MM48:NF48))</f>
        <v>33</v>
      </c>
      <c r="NH48" s="2" t="s">
        <v>408</v>
      </c>
      <c r="NI48" s="3">
        <v>3</v>
      </c>
      <c r="NJ48" s="3">
        <v>4</v>
      </c>
      <c r="NK48" s="3">
        <v>5</v>
      </c>
      <c r="NL48" s="3">
        <v>2</v>
      </c>
      <c r="NM48" s="3">
        <v>2</v>
      </c>
      <c r="NN48" s="3">
        <v>4</v>
      </c>
      <c r="NO48" s="3">
        <v>2</v>
      </c>
      <c r="NP48" s="3">
        <v>3</v>
      </c>
      <c r="NQ48" s="3">
        <v>3</v>
      </c>
      <c r="NR48" s="3">
        <v>2</v>
      </c>
      <c r="NS48" s="3">
        <v>4</v>
      </c>
      <c r="NT48" s="3">
        <v>1</v>
      </c>
      <c r="NU48" s="3">
        <v>3</v>
      </c>
      <c r="NV48" s="3">
        <v>2</v>
      </c>
      <c r="NW48" s="3">
        <v>4</v>
      </c>
      <c r="NX48" s="3">
        <v>1</v>
      </c>
      <c r="NY48" s="3">
        <v>4</v>
      </c>
      <c r="NZ48" s="3">
        <v>3</v>
      </c>
      <c r="OA48" s="3">
        <v>1</v>
      </c>
      <c r="OB48" s="3">
        <v>2</v>
      </c>
      <c r="OC48" s="3">
        <v>4</v>
      </c>
      <c r="OD48" s="3">
        <v>1</v>
      </c>
      <c r="OE48" s="3">
        <v>1</v>
      </c>
      <c r="OF48" s="3">
        <v>1</v>
      </c>
      <c r="OG48" s="3">
        <v>3</v>
      </c>
      <c r="OH48" s="3">
        <v>2</v>
      </c>
      <c r="OI48" s="3">
        <v>2</v>
      </c>
      <c r="OJ48" s="3">
        <v>3</v>
      </c>
      <c r="OK48" s="3">
        <f>IF(COUNTA(NI48:OJ48)=0, "", SUM(NK48,NP48,NS48,NW48,OC48,OG48,OJ48))</f>
        <v>26</v>
      </c>
      <c r="OL48" s="3">
        <f>IF(COUNTA(NI48:OJ48)=0, "", SUM(NJ48,NL48,NQ48,NV48,NZ48,OB48,OD48))</f>
        <v>17</v>
      </c>
      <c r="OM48" s="3">
        <f>IF(COUNTA(NI48:OJ48)=0, "", SUM(NN48,NR48,NU48,NY48,OA48,OF48,OI48))</f>
        <v>17</v>
      </c>
      <c r="ON48" s="3">
        <f>IF(COUNTA(NI48:OJ48)=0, "", SUM(NI48,NM48,NO48,NT48,NX48,OE48,OH48))</f>
        <v>12</v>
      </c>
      <c r="OO48" t="s">
        <v>737</v>
      </c>
      <c r="OP48">
        <v>1</v>
      </c>
      <c r="OQ48" s="2">
        <v>45440</v>
      </c>
      <c r="OR48" s="3">
        <v>0</v>
      </c>
      <c r="OS48" s="3">
        <v>0</v>
      </c>
      <c r="OT48" s="3">
        <v>0</v>
      </c>
      <c r="OU48" s="3">
        <v>0</v>
      </c>
      <c r="OV48" s="3">
        <v>0</v>
      </c>
      <c r="OW48" s="3">
        <v>0</v>
      </c>
      <c r="OX48" s="3">
        <v>30</v>
      </c>
      <c r="OY48" s="3">
        <v>30</v>
      </c>
      <c r="OZ48" s="3">
        <v>30</v>
      </c>
      <c r="PA48" s="3">
        <v>0</v>
      </c>
      <c r="PB48" s="3">
        <v>0</v>
      </c>
      <c r="PC48" s="3">
        <v>0</v>
      </c>
      <c r="PD48" s="3">
        <v>0</v>
      </c>
      <c r="PE48" s="3">
        <v>0</v>
      </c>
      <c r="PF48" s="3">
        <v>0</v>
      </c>
      <c r="PG48" s="3">
        <v>0</v>
      </c>
      <c r="PH48" s="3">
        <v>0</v>
      </c>
      <c r="PI48" s="3">
        <v>0</v>
      </c>
      <c r="PJ48" s="3">
        <v>50</v>
      </c>
      <c r="PK48" s="3">
        <v>30</v>
      </c>
      <c r="PL48" s="3">
        <v>70</v>
      </c>
      <c r="PM48" s="3">
        <v>30</v>
      </c>
      <c r="PN48" s="3">
        <v>0</v>
      </c>
      <c r="PO48" s="3">
        <v>30</v>
      </c>
      <c r="PP48" s="3">
        <v>70</v>
      </c>
      <c r="PQ48" s="3">
        <v>70</v>
      </c>
      <c r="PR48" s="3">
        <v>30</v>
      </c>
      <c r="PS48" s="3">
        <v>30</v>
      </c>
      <c r="PT48" s="26">
        <f>IF(COUNTBLANK(OR48:PS48)&gt;0, "", AVERAGE(OR48:PS48))</f>
        <v>17.857142857142858</v>
      </c>
      <c r="PU48" s="26">
        <f>IF(COUNTA(OR48:PS48)=0, "", AVERAGE(OS48,PE48,PF48,PG48,PH48,PI48,PK48,PM48,PN48))</f>
        <v>6.666666666666667</v>
      </c>
      <c r="PV48" s="26">
        <f>IF(COUNTA(OR48:PS48)=0, "", AVERAGE(OT48,OU48,OV48,OW48,OY48,PA48,PP48,PQ48))</f>
        <v>21.25</v>
      </c>
      <c r="PW48" s="26">
        <f>IF(COUNTA(OR48:PS48)=0, "", AVERAGE(OX48,PB48,PC48,PD48,PR48,PS48))</f>
        <v>15</v>
      </c>
      <c r="PX48" s="2" t="s">
        <v>566</v>
      </c>
      <c r="PY48" s="3">
        <v>3</v>
      </c>
      <c r="PZ48" s="3">
        <v>3</v>
      </c>
      <c r="QA48" s="3">
        <v>2</v>
      </c>
      <c r="QB48" s="3">
        <v>3</v>
      </c>
      <c r="QC48" s="3">
        <v>2</v>
      </c>
      <c r="QD48" s="3">
        <v>1</v>
      </c>
      <c r="QE48" s="3">
        <v>1</v>
      </c>
      <c r="QF48" s="3">
        <v>1</v>
      </c>
      <c r="QG48" s="3">
        <v>0</v>
      </c>
      <c r="QH48" s="3">
        <v>2</v>
      </c>
      <c r="QI48" s="3">
        <f>IF(COUNTBLANK(PY48:QG48)&gt;0, "", SUM(PY48:QG48))</f>
        <v>16</v>
      </c>
      <c r="QJ48" s="2" t="s">
        <v>738</v>
      </c>
      <c r="QK48" s="3">
        <v>1</v>
      </c>
      <c r="QL48" s="3">
        <v>2</v>
      </c>
      <c r="QM48" s="3">
        <v>2</v>
      </c>
      <c r="QN48" s="3">
        <v>3</v>
      </c>
      <c r="QO48" s="3">
        <v>1</v>
      </c>
      <c r="QP48" s="3">
        <v>1</v>
      </c>
      <c r="QQ48" s="3">
        <v>2</v>
      </c>
      <c r="QR48" s="3">
        <v>2</v>
      </c>
      <c r="QS48" s="3">
        <v>0</v>
      </c>
      <c r="QT48" s="3">
        <v>2</v>
      </c>
      <c r="QU48" s="3">
        <f>IF(COUNTBLANK(QK48:QS48)&gt;0, "", SUM(QK48:QS48))</f>
        <v>14</v>
      </c>
      <c r="QV48" s="2">
        <v>45600</v>
      </c>
      <c r="QW48" s="3">
        <v>3</v>
      </c>
      <c r="QX48" s="3">
        <v>2</v>
      </c>
      <c r="QY48" s="3">
        <v>3</v>
      </c>
      <c r="QZ48" s="3">
        <v>3</v>
      </c>
      <c r="RA48" s="3">
        <v>2</v>
      </c>
      <c r="RB48" s="3">
        <v>2</v>
      </c>
      <c r="RC48" s="3">
        <v>3</v>
      </c>
      <c r="RD48" s="3">
        <v>3</v>
      </c>
      <c r="RE48" s="3">
        <v>0</v>
      </c>
      <c r="RF48" s="3">
        <v>3</v>
      </c>
      <c r="RG48" s="3">
        <f>IF(COUNTBLANK(QW48:RE48)&gt;0, "", SUM(QW48:RE48))</f>
        <v>21</v>
      </c>
      <c r="RH48" s="2" t="s">
        <v>566</v>
      </c>
      <c r="RI48" s="3">
        <v>2</v>
      </c>
      <c r="RJ48" s="3">
        <v>0</v>
      </c>
      <c r="RK48" s="3">
        <v>1</v>
      </c>
      <c r="RL48" s="3">
        <v>1</v>
      </c>
      <c r="RM48" s="3">
        <v>1</v>
      </c>
      <c r="RN48" s="3">
        <v>1</v>
      </c>
      <c r="RO48" s="3">
        <v>1</v>
      </c>
      <c r="RP48" s="3">
        <f>IF(COUNTBLANK(RI48:RO48)&gt;0, "", SUM(RI48:RO48))</f>
        <v>7</v>
      </c>
      <c r="RQ48" s="2" t="s">
        <v>738</v>
      </c>
      <c r="RR48" s="3">
        <v>2</v>
      </c>
      <c r="RS48" s="3">
        <v>2</v>
      </c>
      <c r="RT48" s="3">
        <v>3</v>
      </c>
      <c r="RU48" s="3">
        <v>2</v>
      </c>
      <c r="RV48" s="3">
        <v>1</v>
      </c>
      <c r="RW48" s="3">
        <v>1</v>
      </c>
      <c r="RX48" s="3">
        <v>3</v>
      </c>
      <c r="RY48" s="3">
        <f>IF(COUNTBLANK(RR48:RX48)&gt;0, "", SUM(RR48:RX48))</f>
        <v>14</v>
      </c>
      <c r="RZ48" s="2">
        <v>45600.519259259258</v>
      </c>
      <c r="SA48" s="3">
        <v>3</v>
      </c>
      <c r="SB48" s="3">
        <v>2</v>
      </c>
      <c r="SC48" s="3">
        <v>2</v>
      </c>
      <c r="SD48" s="3">
        <v>2</v>
      </c>
      <c r="SE48" s="3">
        <v>1</v>
      </c>
      <c r="SF48" s="3">
        <v>1</v>
      </c>
      <c r="SG48" s="3">
        <v>2</v>
      </c>
      <c r="SH48" s="3">
        <f>IF(COUNTBLANK(SA48:SG48)&gt;0, "", SUM(SA48:SG48))</f>
        <v>13</v>
      </c>
      <c r="SI48" s="2" t="s">
        <v>566</v>
      </c>
      <c r="SJ48" s="3">
        <v>3</v>
      </c>
      <c r="SK48" s="3">
        <v>3</v>
      </c>
      <c r="SL48" s="3">
        <v>3</v>
      </c>
      <c r="SM48" s="3">
        <v>3</v>
      </c>
      <c r="SN48" s="3">
        <v>1</v>
      </c>
      <c r="SO48" s="3">
        <v>1</v>
      </c>
      <c r="SP48" s="5">
        <v>1</v>
      </c>
      <c r="SQ48" s="3">
        <v>1</v>
      </c>
      <c r="SR48" s="3">
        <v>3</v>
      </c>
      <c r="SS48" s="3">
        <v>4</v>
      </c>
      <c r="ST48" s="3">
        <v>3</v>
      </c>
      <c r="SU48" s="3">
        <v>3</v>
      </c>
      <c r="SV48" s="3">
        <v>3</v>
      </c>
      <c r="SW48" s="3">
        <v>4</v>
      </c>
      <c r="SX48" s="3">
        <v>3</v>
      </c>
      <c r="SY48" s="3">
        <v>4</v>
      </c>
      <c r="SZ48" s="3">
        <v>1</v>
      </c>
      <c r="TA48" s="3">
        <v>3</v>
      </c>
      <c r="TB48" s="3">
        <v>5</v>
      </c>
      <c r="TC48" s="3">
        <f>IF(COUNTBLANK(SJ48:TB48)&gt;0, "", SUM(SJ48:TB48))</f>
        <v>52</v>
      </c>
      <c r="TD48" s="3">
        <f>IF(COUNTBLANK(SJ48:TB48)&gt;0, "", SUM(SL48,SO48,SR48,SS48,ST48,SU48,SV48,SX48,SY48,TB48))</f>
        <v>32</v>
      </c>
      <c r="TE48" s="3">
        <f>IF(COUNTBLANK(SJ48:TB48)&gt;0, "", SUM(SJ48,SK48,SM48,SN48,SQ48,SW48,SZ48,TA48))</f>
        <v>19</v>
      </c>
      <c r="TF48" s="2" t="s">
        <v>738</v>
      </c>
      <c r="TG48" s="3">
        <v>4</v>
      </c>
      <c r="TH48" s="3">
        <v>3</v>
      </c>
      <c r="TI48" s="3">
        <v>4</v>
      </c>
      <c r="TJ48" s="3">
        <v>3</v>
      </c>
      <c r="TK48" s="3">
        <v>2</v>
      </c>
      <c r="TL48" s="3">
        <v>5</v>
      </c>
      <c r="TM48" s="3">
        <v>5</v>
      </c>
      <c r="TN48" s="3">
        <v>2</v>
      </c>
      <c r="TO48" s="3">
        <v>4</v>
      </c>
      <c r="TP48" s="3">
        <v>3</v>
      </c>
      <c r="TQ48" s="3">
        <v>4</v>
      </c>
      <c r="TR48" s="3">
        <v>2</v>
      </c>
      <c r="TS48" s="3">
        <v>3</v>
      </c>
      <c r="TT48" s="3">
        <v>4</v>
      </c>
      <c r="TU48" s="3">
        <v>4</v>
      </c>
      <c r="TV48" s="3">
        <v>5</v>
      </c>
      <c r="TW48" s="3">
        <v>1</v>
      </c>
      <c r="TX48" s="3">
        <v>4</v>
      </c>
      <c r="TY48" s="3">
        <v>5</v>
      </c>
      <c r="TZ48" s="3">
        <f>IF(COUNTBLANK(TG48:TY48)&gt;0, "", SUM(TG48:TY48))</f>
        <v>67</v>
      </c>
      <c r="UA48" s="3">
        <f>IF(COUNTBLANK(TG48:TY48)&gt;0, "", SUM(TI48,TL48,TO48,TP48,TQ48,TR48,TS48,TU48,TV48,TY48))</f>
        <v>39</v>
      </c>
      <c r="UB48" s="3">
        <f>IF(COUNTBLANK(TG48:TY48)&gt;0, "", SUM(TG48,TH48,TJ48,TK48,TN48,TT48,TW48,TX48))</f>
        <v>23</v>
      </c>
      <c r="UC48" s="2">
        <v>45600.520648148151</v>
      </c>
      <c r="UD48" s="3">
        <v>5</v>
      </c>
      <c r="UE48" s="3">
        <v>4</v>
      </c>
      <c r="UF48" s="3">
        <v>5</v>
      </c>
      <c r="UG48" s="3">
        <v>4</v>
      </c>
      <c r="UH48" s="3">
        <v>2</v>
      </c>
      <c r="UI48" s="3">
        <v>5</v>
      </c>
      <c r="UJ48" s="3">
        <v>4</v>
      </c>
      <c r="UK48" s="3">
        <v>2</v>
      </c>
      <c r="UL48" s="3">
        <v>4</v>
      </c>
      <c r="UM48" s="3">
        <v>3</v>
      </c>
      <c r="UN48" s="3">
        <v>4</v>
      </c>
      <c r="UO48" s="3">
        <v>3</v>
      </c>
      <c r="UP48" s="3">
        <v>4</v>
      </c>
      <c r="UQ48" s="3">
        <v>3</v>
      </c>
      <c r="UR48" s="3">
        <v>5</v>
      </c>
      <c r="US48" s="3">
        <v>5</v>
      </c>
      <c r="UT48" s="3">
        <v>1</v>
      </c>
      <c r="UU48" s="3">
        <v>5</v>
      </c>
      <c r="UV48" s="3">
        <v>5</v>
      </c>
      <c r="UW48" s="3">
        <f>IF(COUNTBLANK(UD48:UV48)&gt;0, "", SUM(UD48:UV48))</f>
        <v>73</v>
      </c>
      <c r="UX48" s="3">
        <f>IF(COUNTBLANK(UD48:UV48)&gt;0, "", SUM(UF48,UI48,UL48,UM48,UN48,UO48,UP48,UR48,US48,UV48))</f>
        <v>43</v>
      </c>
      <c r="UY48" s="3">
        <f>IF(COUNTBLANK(UD48:UV48)&gt;0, "", SUM(UD48,UE48,UG48,UH48,UK48,UQ48,UT48,UU48))</f>
        <v>26</v>
      </c>
      <c r="UZ48" s="2">
        <v>45696.972754629627</v>
      </c>
      <c r="VA48" s="2">
        <v>45643</v>
      </c>
      <c r="VB48" s="3">
        <v>1</v>
      </c>
      <c r="VC48" s="3">
        <v>1</v>
      </c>
      <c r="VE48" s="3">
        <v>40</v>
      </c>
      <c r="VF48" s="3">
        <v>4245</v>
      </c>
      <c r="VG48" s="3">
        <v>1</v>
      </c>
      <c r="VH48" s="3">
        <v>1</v>
      </c>
      <c r="VK48" s="3">
        <v>1</v>
      </c>
      <c r="VN48" s="2">
        <v>45696.982557870368</v>
      </c>
      <c r="VO48" s="3">
        <v>0</v>
      </c>
      <c r="VP48" s="3">
        <v>0</v>
      </c>
      <c r="VQ48" s="3">
        <v>0</v>
      </c>
      <c r="VR48" s="3">
        <v>0</v>
      </c>
      <c r="VS48" s="3">
        <v>2</v>
      </c>
      <c r="VT48" s="3">
        <v>1</v>
      </c>
      <c r="VU48" s="3">
        <v>0</v>
      </c>
      <c r="VV48" s="3">
        <v>0</v>
      </c>
      <c r="VW48" s="3">
        <v>0</v>
      </c>
      <c r="VX48" s="3">
        <v>1</v>
      </c>
      <c r="VY48" s="3">
        <v>1</v>
      </c>
      <c r="VZ48" s="3">
        <v>0</v>
      </c>
      <c r="WA48" s="3">
        <v>0</v>
      </c>
      <c r="WB48" s="3">
        <v>0</v>
      </c>
      <c r="WC48" s="3">
        <v>2</v>
      </c>
      <c r="WD48" s="3">
        <v>0</v>
      </c>
      <c r="WE48" s="3">
        <v>3</v>
      </c>
      <c r="WF48" s="3">
        <v>0</v>
      </c>
      <c r="WG48" s="3">
        <v>2</v>
      </c>
      <c r="WH48" s="3">
        <v>2</v>
      </c>
      <c r="WI48" s="3">
        <v>0</v>
      </c>
      <c r="WJ48" s="3">
        <v>2</v>
      </c>
      <c r="WK48" s="3">
        <v>1</v>
      </c>
      <c r="WL48" s="3">
        <v>0</v>
      </c>
      <c r="WM48" s="3">
        <v>1</v>
      </c>
      <c r="WN48" s="3">
        <v>1</v>
      </c>
      <c r="WO48" s="3">
        <v>1</v>
      </c>
      <c r="WP48" s="3">
        <v>0</v>
      </c>
      <c r="WQ48" s="3">
        <v>0</v>
      </c>
      <c r="WR48" s="3">
        <f>IF(COUNTBLANK(VO48:WQ48)&gt;0, "", SUM(VQ48:WJ48))</f>
        <v>16</v>
      </c>
      <c r="WS48" s="3">
        <f>IF(COUNTBLANK(VO48:WQ48)&gt;0, "", SUM(VQ48:VZ48))</f>
        <v>5</v>
      </c>
      <c r="WT48" s="3">
        <f>IF(COUNTBLANK(VO48:WQ48)&gt;0, "", SUM(WA48:WL48))</f>
        <v>12</v>
      </c>
      <c r="WU48" s="3">
        <f>IF(COUNTBLANK(VO48:WQ48)&gt;0, "", SUM(WK48:WL48))</f>
        <v>1</v>
      </c>
      <c r="WV48" s="3">
        <f>IF(COUNTA(VO48:WQ48)=0, "", IF(AND(OR(VO48=1, VP48=1), OR(VQ48&gt;=1, VR48&gt;=1, VS48&gt;=1, VT48&gt;=1, VU48&gt;=1), OR(VV48&gt;=1, VW48&gt;=1), COUNTIF(VX48:WD48, "&gt;=1")&gt;=2, COUNTIF(WE48:WJ48, "&gt;=1")&gt;=2, OR(WN48=1, WN48=2), OR(WO48&gt;=1, WP48&gt;=1), WQ48&lt;1), 1, 0))</f>
        <v>0</v>
      </c>
      <c r="WW48" s="3">
        <f>IF(COUNTBLANK(VO48:WQ48)&gt;0, "", SUM(VQ48:VU48))</f>
        <v>3</v>
      </c>
      <c r="WX48" s="3">
        <f>IF(COUNTBLANK(VO48:WQ48)&gt;0, "", SUM(VV48:VW48))</f>
        <v>0</v>
      </c>
      <c r="WY48" s="3">
        <f>IF(COUNTBLANK(VO48:WQ48)&gt;0, "", SUM(VX48:WD48))</f>
        <v>4</v>
      </c>
      <c r="WZ48" s="3">
        <f>IF(COUNTBLANK(VO48:WQ48)&gt;0, "", SUM(WE48:WJ48))</f>
        <v>9</v>
      </c>
      <c r="XA48" s="2">
        <v>45696</v>
      </c>
      <c r="XB48" s="3">
        <v>1</v>
      </c>
      <c r="XC48" s="3">
        <v>1</v>
      </c>
      <c r="XD48" s="3">
        <v>2</v>
      </c>
      <c r="XE48" s="3">
        <v>3</v>
      </c>
      <c r="XF48" s="3">
        <v>2</v>
      </c>
      <c r="XG48" s="3">
        <v>1</v>
      </c>
      <c r="XH48" s="3">
        <v>0</v>
      </c>
      <c r="XI48" s="3">
        <v>1</v>
      </c>
      <c r="XJ48" s="3">
        <v>0</v>
      </c>
      <c r="XL48" s="3">
        <f>IF(COUNTBLANK(XB48:XJ48)&gt;0, "", SUM(XB48:XJ48))</f>
        <v>11</v>
      </c>
      <c r="XM48" s="2">
        <v>45696.974942129629</v>
      </c>
      <c r="XN48" s="3">
        <v>1</v>
      </c>
      <c r="XO48" s="3">
        <v>0</v>
      </c>
      <c r="XP48" s="3">
        <v>1</v>
      </c>
      <c r="XQ48" s="3">
        <v>1</v>
      </c>
      <c r="XR48" s="3">
        <v>0</v>
      </c>
      <c r="XS48" s="3">
        <v>2</v>
      </c>
      <c r="XT48" s="3">
        <v>1</v>
      </c>
      <c r="XU48" s="3">
        <f>IF(COUNTBLANK(XN48:XT48)&gt;0, "", SUM(XN48:XT48))</f>
        <v>6</v>
      </c>
      <c r="XV48" s="2">
        <v>45696.984282407408</v>
      </c>
      <c r="XW48" s="3">
        <v>4</v>
      </c>
      <c r="XX48" s="3">
        <v>5</v>
      </c>
      <c r="XY48" s="3">
        <v>5</v>
      </c>
      <c r="XZ48" s="5">
        <v>3.6</v>
      </c>
      <c r="YA48" s="5">
        <v>5</v>
      </c>
      <c r="YB48" s="5">
        <v>5</v>
      </c>
      <c r="YC48" s="5">
        <v>5</v>
      </c>
      <c r="YD48" s="5">
        <v>5</v>
      </c>
      <c r="YE48" s="5">
        <v>5</v>
      </c>
      <c r="YF48" s="5">
        <v>3.6</v>
      </c>
      <c r="YG48" s="5">
        <v>4</v>
      </c>
      <c r="YH48" s="5">
        <v>5</v>
      </c>
      <c r="YI48" s="5">
        <v>3</v>
      </c>
      <c r="YJ48" s="5">
        <v>5</v>
      </c>
      <c r="YK48" s="5">
        <v>3.6</v>
      </c>
      <c r="YL48" s="5">
        <v>3.6</v>
      </c>
      <c r="YM48" s="5">
        <v>2.2999999999999998</v>
      </c>
      <c r="YN48" s="5">
        <v>3.6</v>
      </c>
      <c r="YO48" s="5">
        <v>5</v>
      </c>
      <c r="YP48" s="5">
        <f>IF(COUNTBLANK(XW48:YO48)&gt;0, "", SUM(XW48:YO48))</f>
        <v>81.299999999999983</v>
      </c>
      <c r="YQ48" s="5">
        <f>IF(COUNTBLANK(XW48:YO48)&gt;0, "", SUM(XY48,XZ48,YA48,YB48,YC48,YF48,YJ48,YN48,YO48))</f>
        <v>40.800000000000004</v>
      </c>
      <c r="YR48" s="5">
        <f>IF(COUNTBLANK(XW48:YO48)&gt;0, "", SUM(XW48,XX48,YK48,YL48,YM48))</f>
        <v>18.5</v>
      </c>
      <c r="YS48" s="5">
        <f>IF(COUNTBLANK(XW48:YO48)&gt;0, "", SUM(YD48,YE48,YG48,YH48,YI48))</f>
        <v>22</v>
      </c>
      <c r="YT48" s="2">
        <v>45696.979745370372</v>
      </c>
      <c r="YU48" s="3">
        <v>60</v>
      </c>
      <c r="YV48" s="3">
        <v>30</v>
      </c>
      <c r="YW48" s="3">
        <v>10</v>
      </c>
      <c r="YX48" s="3">
        <v>0</v>
      </c>
      <c r="YY48" s="3">
        <v>0</v>
      </c>
      <c r="YZ48" s="3">
        <v>0</v>
      </c>
      <c r="ZA48" s="3">
        <v>70</v>
      </c>
      <c r="ZB48" s="3">
        <v>60</v>
      </c>
      <c r="ZC48" s="3">
        <v>10</v>
      </c>
      <c r="ZD48" s="3">
        <v>0</v>
      </c>
      <c r="ZE48" s="3">
        <v>20</v>
      </c>
      <c r="ZF48" s="3">
        <v>80</v>
      </c>
      <c r="ZG48" s="3">
        <v>0</v>
      </c>
      <c r="ZH48" s="3">
        <v>10</v>
      </c>
      <c r="ZI48" s="3">
        <v>10</v>
      </c>
      <c r="ZJ48" s="3">
        <v>10</v>
      </c>
      <c r="ZK48" s="3">
        <v>50</v>
      </c>
      <c r="ZL48" s="3">
        <v>30</v>
      </c>
      <c r="ZM48" s="3">
        <v>50</v>
      </c>
      <c r="ZN48" s="3">
        <v>30</v>
      </c>
      <c r="ZO48" s="3">
        <v>80</v>
      </c>
      <c r="ZP48" s="3">
        <v>50</v>
      </c>
      <c r="ZQ48" s="3">
        <v>80</v>
      </c>
      <c r="ZR48" s="3">
        <v>30</v>
      </c>
      <c r="ZS48" s="3">
        <v>70</v>
      </c>
      <c r="ZT48" s="3">
        <v>30</v>
      </c>
      <c r="ZU48" s="3">
        <v>20</v>
      </c>
      <c r="ZV48" s="3">
        <v>50</v>
      </c>
      <c r="ZW48" s="26">
        <f>IF(COUNTBLANK(YU48:ZV48)&gt;0, "", AVERAGE(YU48:ZV48))</f>
        <v>33.571428571428569</v>
      </c>
      <c r="ZX48" s="26">
        <f>IF(COUNTA(YU48:ZV48)=0, "", AVERAGE(YV48,ZH48,ZI48,ZJ48,ZK48,ZL48,ZN48,ZP48,ZQ48))</f>
        <v>33.333333333333336</v>
      </c>
      <c r="ZY48" s="26">
        <f>IF(COUNTA(YU48:ZV48)=0, "", AVERAGE(YW48,YX48,YY48,YZ48,ZB48,ZD48,ZS48,ZT48))</f>
        <v>21.25</v>
      </c>
      <c r="ZZ48" s="26">
        <f>IF(COUNTA(YU48:ZV48)=0, "", AVERAGE(ZA48,ZE48,ZF48,ZG48,ZU48,ZV48))</f>
        <v>40</v>
      </c>
      <c r="AAA48" s="2">
        <v>45696.974074074074</v>
      </c>
      <c r="AAB48" s="3">
        <v>2</v>
      </c>
      <c r="AAC48" s="3">
        <v>1</v>
      </c>
      <c r="AAD48" s="3">
        <v>2</v>
      </c>
      <c r="AAE48" s="3">
        <v>1</v>
      </c>
      <c r="AAF48" s="3">
        <v>1</v>
      </c>
      <c r="AAG48" s="3">
        <v>3</v>
      </c>
      <c r="AAH48" s="3">
        <v>2</v>
      </c>
      <c r="AAI48" s="3">
        <v>1</v>
      </c>
      <c r="AAJ48" s="3">
        <v>1</v>
      </c>
      <c r="AAK48" s="3">
        <v>4</v>
      </c>
      <c r="AAL48" s="3">
        <v>2</v>
      </c>
      <c r="AAM48" s="3">
        <v>1</v>
      </c>
      <c r="AAN48" s="3">
        <v>1</v>
      </c>
      <c r="AAO48" s="3">
        <v>3</v>
      </c>
      <c r="AAP48" s="3">
        <v>1</v>
      </c>
      <c r="AAQ48" s="3">
        <v>4</v>
      </c>
      <c r="AAR48" s="3">
        <v>1</v>
      </c>
      <c r="AAS48" s="3">
        <v>3</v>
      </c>
      <c r="AAT48" s="3">
        <v>2</v>
      </c>
      <c r="AAU48" s="3">
        <v>2</v>
      </c>
      <c r="AAV48" s="3">
        <v>1</v>
      </c>
      <c r="AAW48" s="3">
        <v>5</v>
      </c>
      <c r="AAX48" s="3">
        <v>1</v>
      </c>
      <c r="AAY48" s="3">
        <v>1</v>
      </c>
      <c r="AAZ48" s="3">
        <v>1</v>
      </c>
      <c r="ABA48" s="3">
        <v>1</v>
      </c>
      <c r="ABB48" s="3">
        <v>1</v>
      </c>
      <c r="ABC48" s="3">
        <v>1</v>
      </c>
      <c r="ABD48" s="3">
        <v>1</v>
      </c>
      <c r="ABE48" s="3">
        <v>1</v>
      </c>
      <c r="ABF48" s="3">
        <f>IF(SUM(AAB48:AAJ48,AAL48:AAP48,AAR48:AAV48,AAX48:ABC48)=0, "", SUM(AAB48:AAJ48,AAL48:AAP48,AAR48:AAV48,AAX48:ABC48))</f>
        <v>37</v>
      </c>
      <c r="ABG48" s="3">
        <f>IF(SUM(ABJ48, ABK48, ABL48, ABM48, ABN48)=0, "", IF(OR(ABJ48&gt;=8, ABK48&gt;=10, ABL48&gt;=13, ABM48&gt;=10, ABN48&gt;=15), 1, 0))</f>
        <v>0</v>
      </c>
      <c r="ABH48" s="3">
        <f>IF(SUM(AAB48:AAC48,AAE48,AAF48,AAG48,AAH48,AAN48,AAT48,ABA48,ABC48)=0, "", SUM(AAB48:AAC48,AAE48,AAF48,AAG48,AAH48,AAN48,AAT48,ABA48,ABC48))</f>
        <v>15</v>
      </c>
      <c r="ABI48" s="3">
        <f>IF(SUM(AAD48,AAI48:AAJ48,AAL48:AAM48,AAO48:AAP48,AAR48:AAS48,AAU48:AAV48,AAX48:AAZ48,ABB48)=0, "", SUM(AAD48,AAI48:AAJ48,AAL48:AAM48,AAO48:AAP48,AAR48:AAS48,AAU48:AAV48,AAX48:AAZ48,ABB48))</f>
        <v>22</v>
      </c>
      <c r="ABJ48" s="3">
        <f>IF(SUM(AAU48:AAV48,AAX48:AAY48,ABB48)=0, "", SUM(AAU48:AAV48,AAX48:AAY48,ABB48))</f>
        <v>6</v>
      </c>
      <c r="ABK48" s="3">
        <f>IF(SUM(AAJ48,AAL48:AAM48,AAP48,AAR48)=0, "", SUM(AAJ48,AAL48:AAM48,AAP48,AAR48))</f>
        <v>6</v>
      </c>
      <c r="ABL48" s="3">
        <f>IF(SUM(AAD48,AAI48,AAO48,AAS48,AAZ48)=0, "", SUM(AAD48,AAI48,AAO48,AAS48,AAZ48))</f>
        <v>10</v>
      </c>
      <c r="ABM48" s="3">
        <f>IF(SUM(AAB48:AAC48,AAE48,AAG48,ABA48)=0, "", SUM(AAB48:AAC48,AAE48,AAG48,ABA48))</f>
        <v>8</v>
      </c>
      <c r="ABN48" s="3">
        <f>IF(SUM(AAF48,AAH48,AAN48,AAT48,ABC48)=0, "", SUM(AAF48,AAH48,AAN48,AAT48,ABC48))</f>
        <v>7</v>
      </c>
      <c r="ABO48" s="3">
        <f>IF(ABJ48="", "", IF(ABJ48&gt;=8, 1, 0))</f>
        <v>0</v>
      </c>
      <c r="ABP48" s="3">
        <f>IF(ABK48="", "", IF(ABK48&gt;=10, 1, 0))</f>
        <v>0</v>
      </c>
      <c r="ABQ48" s="3">
        <f>IF(ABL48="", "", IF(ABL48&gt;=13, 1, 0))</f>
        <v>0</v>
      </c>
      <c r="ABR48" s="3">
        <f>IF(ABM48="", "", IF(ABM48&gt;=10, 1, 0))</f>
        <v>0</v>
      </c>
      <c r="ABS48" s="3">
        <f>IF(ABN48="", "", IF(ABN48&gt;=15, 1, 0))</f>
        <v>0</v>
      </c>
      <c r="ABT48" s="3">
        <f>IF(AND(AAK48="", AAQ48="", AAW48=""), "", IF(AAK48=5,1,0) + IF(AAQ48=5,1,0) + IF(AAW48=5,1,0))</f>
        <v>1</v>
      </c>
      <c r="ABU48" s="2">
        <v>45696.976793981485</v>
      </c>
      <c r="ABV48" s="3">
        <v>2</v>
      </c>
      <c r="ABW48" s="3">
        <v>1</v>
      </c>
      <c r="ABX48" s="3">
        <v>2</v>
      </c>
      <c r="ABY48" s="3">
        <v>1</v>
      </c>
      <c r="ABZ48" s="3">
        <v>2</v>
      </c>
      <c r="ACA48" s="3">
        <v>2</v>
      </c>
      <c r="ACB48" s="3">
        <v>2</v>
      </c>
      <c r="ACC48" s="3">
        <v>1</v>
      </c>
      <c r="ACD48" s="3">
        <v>2</v>
      </c>
      <c r="ACE48" s="3">
        <v>2</v>
      </c>
      <c r="ACF48" s="3">
        <v>1</v>
      </c>
      <c r="ACG48" s="3">
        <v>2</v>
      </c>
      <c r="ACH48" s="3">
        <v>2</v>
      </c>
      <c r="ACI48" s="3">
        <v>1</v>
      </c>
      <c r="ACJ48" s="3">
        <v>3</v>
      </c>
      <c r="ACK48" s="3">
        <v>2</v>
      </c>
      <c r="ACL48" s="3">
        <v>2</v>
      </c>
      <c r="ACM48" s="3">
        <v>4</v>
      </c>
      <c r="ACN48" s="3">
        <v>1</v>
      </c>
      <c r="ACO48" s="3">
        <v>2</v>
      </c>
      <c r="ACP48" s="3">
        <v>2</v>
      </c>
      <c r="ACQ48" s="3">
        <v>4</v>
      </c>
      <c r="ACR48" s="3">
        <v>4</v>
      </c>
      <c r="ACS48" s="3">
        <v>2</v>
      </c>
      <c r="ACT48" s="3">
        <v>2</v>
      </c>
      <c r="ACU48" s="3">
        <v>2</v>
      </c>
      <c r="ACV48" s="3">
        <v>1</v>
      </c>
      <c r="ACW48" s="3">
        <v>1</v>
      </c>
      <c r="ACX48" s="3">
        <v>1</v>
      </c>
      <c r="ACY48" s="3">
        <v>3</v>
      </c>
      <c r="ACZ48" s="3">
        <v>1</v>
      </c>
      <c r="ADA48" s="3">
        <v>1</v>
      </c>
      <c r="ADB48" s="3">
        <v>3</v>
      </c>
      <c r="ADC48" s="3">
        <v>2</v>
      </c>
      <c r="ADD48" s="3">
        <v>4</v>
      </c>
      <c r="ADE48" s="3">
        <v>4</v>
      </c>
      <c r="ADF48" s="5">
        <f>IF(COUNTA(ABV48:ADE48)=0, "", SUM(ABV48:ADE48))</f>
        <v>74</v>
      </c>
      <c r="ADG48" s="5">
        <f>IF(COUNTA(ABV48:ADE48)=0, "", SUM(ACF48,ACG48,ACP48,ACR48,ACT48,ACX48))</f>
        <v>12</v>
      </c>
      <c r="ADH48" s="5">
        <f>IF(COUNTA(ABV48:ADE48)=0, "", SUM(ACH48,ACM48,ACO48,ACU48,ADB48))</f>
        <v>13</v>
      </c>
      <c r="ADI48" s="5">
        <f>IF(COUNTA(ABV48:ADE48)=0, "", SUM(ABX48,ACI48,ACN48,ACS48,ACV48,ADA48))</f>
        <v>8</v>
      </c>
      <c r="ADJ48" s="5">
        <f>IF(COUNTA(ABV48:ADE48)=0, "", SUM(ABW48,ACA48,ACC48,ACE48,ACL48,ADC48))</f>
        <v>10</v>
      </c>
      <c r="ADK48" s="5">
        <f>IF(COUNTA(ABV48:ADE48)=0, "", SUM(ACJ48,ACK48,ACQ48,ACW48,ACY48,ACZ48,ADD48,ADE48))</f>
        <v>22</v>
      </c>
      <c r="ADL48" s="5">
        <f>IF(COUNTA(ABV48:ADE48)=0, "", SUM(ABV48,ABY48,ABZ48,ACB48,ACD48))</f>
        <v>9</v>
      </c>
      <c r="ADM48" s="2">
        <v>45696.980949074074</v>
      </c>
      <c r="ADN48" s="3">
        <v>3</v>
      </c>
      <c r="ADO48" s="3">
        <v>2</v>
      </c>
      <c r="ADP48" s="3">
        <v>2</v>
      </c>
      <c r="ADQ48" s="3">
        <v>2</v>
      </c>
      <c r="ADR48" s="3">
        <v>2</v>
      </c>
      <c r="ADS48" s="3">
        <v>2</v>
      </c>
      <c r="ADT48" s="3">
        <v>2</v>
      </c>
      <c r="ADU48" s="3">
        <v>3</v>
      </c>
      <c r="ADV48" s="3">
        <v>2</v>
      </c>
      <c r="ADW48" s="3">
        <v>2</v>
      </c>
      <c r="ADX48" s="3">
        <v>2</v>
      </c>
      <c r="ADY48" s="3">
        <v>2</v>
      </c>
      <c r="ADZ48" s="3">
        <v>2</v>
      </c>
      <c r="AEA48" s="3">
        <v>4</v>
      </c>
      <c r="AEB48" s="3">
        <v>1</v>
      </c>
      <c r="AEC48" s="3">
        <v>2</v>
      </c>
      <c r="AED48" s="3">
        <v>2</v>
      </c>
      <c r="AEE48" s="3">
        <v>2</v>
      </c>
      <c r="AEF48" s="3">
        <v>2</v>
      </c>
      <c r="AEG48" s="3">
        <v>1</v>
      </c>
      <c r="AEH48" s="3">
        <f>IF(COUNTA(ADN48:AEG48)=0, "", SUM(ADN48:AEG48))</f>
        <v>42</v>
      </c>
      <c r="AEJ48" s="2">
        <v>45643</v>
      </c>
      <c r="AEQ48" s="2">
        <v>45251</v>
      </c>
      <c r="AER48" s="3">
        <v>4</v>
      </c>
      <c r="AES48" s="3">
        <v>3</v>
      </c>
      <c r="AET48" s="3">
        <v>4</v>
      </c>
      <c r="AEU48" s="3">
        <v>2</v>
      </c>
      <c r="AEV48" s="3">
        <v>1</v>
      </c>
      <c r="AEW48" s="3">
        <v>2</v>
      </c>
      <c r="AEX48" s="3">
        <v>4</v>
      </c>
      <c r="AEY48" s="3">
        <v>1</v>
      </c>
      <c r="AEZ48" s="3">
        <v>4</v>
      </c>
      <c r="AFA48" s="3">
        <v>3</v>
      </c>
      <c r="AFB48" s="3">
        <v>1</v>
      </c>
      <c r="AFC48" s="3">
        <v>2</v>
      </c>
      <c r="AFD48" s="3">
        <v>1</v>
      </c>
      <c r="AFE48" s="3">
        <v>4</v>
      </c>
      <c r="AFF48" s="3">
        <v>1</v>
      </c>
      <c r="AFG48" s="3">
        <v>0</v>
      </c>
      <c r="AFH48" s="3">
        <v>5</v>
      </c>
      <c r="AFI48" s="3">
        <v>0</v>
      </c>
      <c r="AFJ48" s="3">
        <v>1</v>
      </c>
      <c r="AFK48" s="3">
        <v>1</v>
      </c>
      <c r="AFL48" s="3">
        <v>0</v>
      </c>
      <c r="AFM48" s="3">
        <v>0</v>
      </c>
      <c r="AFN48" s="3">
        <v>1</v>
      </c>
      <c r="AFO48" s="3">
        <v>3</v>
      </c>
      <c r="AFP48" s="3">
        <v>0</v>
      </c>
      <c r="AFQ48" s="3">
        <v>0</v>
      </c>
      <c r="AFR48" s="3">
        <v>4</v>
      </c>
      <c r="AFS48" s="3">
        <v>3</v>
      </c>
      <c r="AFT48" s="3">
        <v>2</v>
      </c>
      <c r="AFU48" s="3">
        <v>3</v>
      </c>
      <c r="AFV48" s="3">
        <v>5</v>
      </c>
      <c r="AFW48" s="3">
        <f>IF(COUNTA(AER48:AFU48)=0, "", SUM(AER48:AFU48))</f>
        <v>60</v>
      </c>
      <c r="AFX48" s="2">
        <v>45442.831134259257</v>
      </c>
      <c r="AFY48" s="3">
        <v>2</v>
      </c>
      <c r="AFZ48" s="3">
        <v>3</v>
      </c>
      <c r="AGA48" s="3">
        <v>2</v>
      </c>
      <c r="AGB48" s="3">
        <v>5</v>
      </c>
      <c r="AGC48" s="3">
        <v>3</v>
      </c>
      <c r="AGD48" t="s">
        <v>10</v>
      </c>
      <c r="AGE48" t="s">
        <v>732</v>
      </c>
      <c r="AGF48" t="s">
        <v>10</v>
      </c>
      <c r="AGG48" t="s">
        <v>733</v>
      </c>
      <c r="AGH48" t="s">
        <v>10</v>
      </c>
      <c r="AGI48" t="s">
        <v>4</v>
      </c>
      <c r="AGO48" s="2">
        <v>45442.831134259257</v>
      </c>
      <c r="AGP48" t="s">
        <v>4</v>
      </c>
      <c r="AGQ48" t="s">
        <v>4</v>
      </c>
      <c r="AGR48" t="s">
        <v>4</v>
      </c>
      <c r="AGS48" t="s">
        <v>4</v>
      </c>
      <c r="AGT48" t="s">
        <v>4</v>
      </c>
      <c r="AGV48" t="s">
        <v>734</v>
      </c>
      <c r="AGW48" t="s">
        <v>734</v>
      </c>
      <c r="AGX48" t="s">
        <v>496</v>
      </c>
      <c r="AGY48" t="s">
        <v>735</v>
      </c>
      <c r="AGZ48" t="s">
        <v>4</v>
      </c>
      <c r="AHB48" t="s">
        <v>125</v>
      </c>
      <c r="AHC48" t="s">
        <v>125</v>
      </c>
      <c r="AHD48" t="s">
        <v>171</v>
      </c>
      <c r="AHE48" t="s">
        <v>391</v>
      </c>
      <c r="AHF48" t="s">
        <v>736</v>
      </c>
      <c r="AHG48" t="s">
        <v>173</v>
      </c>
      <c r="AHH48" t="s">
        <v>129</v>
      </c>
      <c r="AHI48" s="2">
        <v>45442.831134259257</v>
      </c>
      <c r="AHJ48" s="3">
        <v>4</v>
      </c>
      <c r="AHK48" s="3">
        <v>3</v>
      </c>
      <c r="AHL48" s="3">
        <v>3</v>
      </c>
      <c r="AHM48" s="3">
        <v>0</v>
      </c>
      <c r="AHN48" s="3">
        <v>0</v>
      </c>
      <c r="AHO48" s="3">
        <v>2</v>
      </c>
      <c r="AHP48" s="3">
        <v>3</v>
      </c>
      <c r="AHQ48" s="3">
        <v>1</v>
      </c>
      <c r="AHR48" s="3">
        <v>1</v>
      </c>
      <c r="AHS48" s="3">
        <v>1</v>
      </c>
      <c r="AHT48" s="3">
        <f>IF(COUNTBLANK(AHJ48:AHS48)&gt;0, "", SUM(AHJ48:AHS48))</f>
        <v>18</v>
      </c>
      <c r="AHU48" s="3">
        <f>IF(COUNTBLANK(AHJ48:AHS48)&gt;0, "", SUM(AHN48,AHS48))</f>
        <v>1</v>
      </c>
      <c r="AHV48" s="3">
        <f>IF(COUNTBLANK(AHJ48:AHS48)&gt;0, "", SUM(AHL48,AHO48))</f>
        <v>5</v>
      </c>
      <c r="AHW48" s="3">
        <f>IF(COUNTBLANK(AHJ48:AHS48)&gt;0, "", SUM(AHP48,AHR48))</f>
        <v>4</v>
      </c>
      <c r="AHX48" s="3">
        <f>IF(COUNTBLANK(AHJ48:AHS48)&gt;0, "", SUM(AHM48,AHQ48))</f>
        <v>1</v>
      </c>
      <c r="AHY48" s="3">
        <f>IF(COUNTBLANK(AHJ48:AHS48)&gt;0, "", SUM(AHJ48:AHK48))</f>
        <v>7</v>
      </c>
      <c r="AHZ48" s="2" t="s">
        <v>710</v>
      </c>
      <c r="AIA48" s="3">
        <v>0</v>
      </c>
      <c r="AIB48" s="3">
        <v>1</v>
      </c>
      <c r="AIC48" s="3">
        <v>0</v>
      </c>
      <c r="AID48" s="3">
        <v>0</v>
      </c>
      <c r="AIE48" s="3">
        <v>0</v>
      </c>
      <c r="AIF48" s="3">
        <v>0</v>
      </c>
      <c r="AIG48" s="3">
        <v>0</v>
      </c>
      <c r="AIH48" s="3">
        <v>0</v>
      </c>
      <c r="AII48" s="3">
        <v>3</v>
      </c>
      <c r="AIJ48" s="3">
        <v>1</v>
      </c>
      <c r="AIK48" s="3">
        <v>4</v>
      </c>
      <c r="AIL48" s="3">
        <v>3</v>
      </c>
      <c r="AIM48" s="3">
        <v>4</v>
      </c>
      <c r="AIN48" s="3">
        <v>3</v>
      </c>
      <c r="AIO48" s="3">
        <v>3</v>
      </c>
      <c r="AIP48" s="3">
        <v>0</v>
      </c>
      <c r="AIQ48" s="3">
        <v>0</v>
      </c>
      <c r="AIR48" s="3">
        <v>1</v>
      </c>
      <c r="AIS48" s="3">
        <v>2</v>
      </c>
      <c r="AIT48" s="3">
        <v>1</v>
      </c>
      <c r="AIU48" s="3">
        <v>26</v>
      </c>
      <c r="AIV48" s="3">
        <v>0</v>
      </c>
      <c r="AIW48" s="3">
        <v>0</v>
      </c>
      <c r="AIX48" s="2" t="s">
        <v>710</v>
      </c>
      <c r="AIY48" s="3">
        <v>3</v>
      </c>
      <c r="AIZ48" s="3">
        <v>3</v>
      </c>
      <c r="AJA48" s="3">
        <v>1</v>
      </c>
      <c r="AJB48" s="3">
        <v>3</v>
      </c>
      <c r="AJC48" s="3">
        <v>1</v>
      </c>
      <c r="AJD48" s="3">
        <v>2</v>
      </c>
      <c r="AJE48" s="3">
        <v>1</v>
      </c>
      <c r="AJF48" s="3">
        <v>0</v>
      </c>
      <c r="AJG48" s="3">
        <v>0</v>
      </c>
      <c r="AJH48" s="3">
        <v>2</v>
      </c>
      <c r="AJI48" s="3">
        <f>IF(COUNTBLANK(AIY48:AJG48)&gt;0, "", SUM(AIY48:AJG48))</f>
        <v>14</v>
      </c>
      <c r="AJJ48" s="2" t="s">
        <v>710</v>
      </c>
      <c r="AJK48" s="3">
        <v>2</v>
      </c>
      <c r="AJL48" s="3">
        <v>1</v>
      </c>
      <c r="AJM48" s="3">
        <v>3</v>
      </c>
      <c r="AJN48" s="3">
        <v>1</v>
      </c>
      <c r="AJO48" s="3">
        <v>1</v>
      </c>
      <c r="AJP48" s="3">
        <v>2</v>
      </c>
      <c r="AJQ48" s="3">
        <v>2</v>
      </c>
      <c r="AJR48" s="3">
        <f>IF(COUNTBLANK(AJK48:AJQ48)&gt;0, "", SUM(AJK48:AJQ48))</f>
        <v>12</v>
      </c>
    </row>
    <row r="49" spans="1:954" ht="15" customHeight="1" x14ac:dyDescent="0.3">
      <c r="A49" s="3">
        <v>315993</v>
      </c>
      <c r="B49" s="3" t="s">
        <v>2110</v>
      </c>
      <c r="C49" s="2">
        <v>44999</v>
      </c>
      <c r="D49" s="3">
        <v>0</v>
      </c>
      <c r="E49" s="3">
        <v>0</v>
      </c>
      <c r="F49" s="3">
        <v>0</v>
      </c>
      <c r="G49" s="3">
        <v>0</v>
      </c>
      <c r="H49" s="3">
        <v>1</v>
      </c>
      <c r="I49" s="3">
        <v>0</v>
      </c>
      <c r="J49" s="3">
        <v>0</v>
      </c>
      <c r="K49" s="3">
        <v>0</v>
      </c>
      <c r="L49" s="3">
        <v>0</v>
      </c>
      <c r="M49" s="3">
        <v>0</v>
      </c>
      <c r="N49" s="3">
        <v>0</v>
      </c>
      <c r="O49" s="3">
        <v>0</v>
      </c>
      <c r="P49" s="3">
        <v>0</v>
      </c>
      <c r="Q49" s="3">
        <v>0</v>
      </c>
      <c r="R49" s="3">
        <v>0</v>
      </c>
      <c r="S49" s="3">
        <v>0</v>
      </c>
      <c r="T49" s="3">
        <v>0</v>
      </c>
      <c r="U49" s="3">
        <v>0</v>
      </c>
      <c r="V49" s="3">
        <f>IF(COUNTA(D49,F49,H49,J49,L49,N49,P49,R49,T49)=0, "", IF(OR(D49=1,F49=1,H49=1,J49=1,L49=1,N49=1,P49=1,R49=1,T49=1), 1, 0))</f>
        <v>1</v>
      </c>
      <c r="W49" s="3">
        <f>IF(COUNTA(E49,G49,I49,K49,M49,O49,Q49,S49,U49)=0, "", IF(OR(E49=1,G49=1,I49=1,K49=1,M49=1,O49=1,Q49=1,S49=1,U49=1), 1, 0))</f>
        <v>0</v>
      </c>
      <c r="X49" s="3">
        <v>0</v>
      </c>
      <c r="Y49" s="3">
        <v>1</v>
      </c>
      <c r="Z49" s="3">
        <v>0</v>
      </c>
      <c r="AB49" s="3">
        <f>IF(AG49&lt;&gt;"", 1, 0)</f>
        <v>0</v>
      </c>
      <c r="AC49" s="3">
        <f>IF(AH49&lt;&gt;"", 1, 0)</f>
        <v>0</v>
      </c>
      <c r="AD49" s="3">
        <v>0</v>
      </c>
      <c r="AE49" s="7" t="s">
        <v>1625</v>
      </c>
      <c r="AJ49" s="3" t="str">
        <f>IF(OR(ISBLANK(AE49), ISBLANK(AG49)), "", AG49 - AE49)</f>
        <v/>
      </c>
      <c r="AL49" s="3" t="str">
        <f>IF(OR(ISBLANK(AG49), ISBLANK(AK49)), "", AK49 - AG49)</f>
        <v/>
      </c>
      <c r="AN49" s="10" t="str">
        <f>IF(OR(ISBLANK(AM49), ISBLANK(AF49)), "", AF49 - AM49)</f>
        <v/>
      </c>
      <c r="AS49" t="str">
        <f>IF(ISBLANK(AR49), "", IF(AR49="ישראל", 1, 2))</f>
        <v/>
      </c>
      <c r="AZ49" s="3" t="str">
        <f>IF(ISBLANK(AY49), "", IF(AY49&lt;=8, 1, IF(AY49&lt;=12, 2, 3)))</f>
        <v/>
      </c>
      <c r="BB49" s="3" t="str">
        <f>IF(ISBLANK(BA49), "", IF(BA49&lt;=8, 1, IF(BA49&lt;=12, 2, 3)))</f>
        <v/>
      </c>
      <c r="CM49" s="3" t="str">
        <f>IF(SUM(BI49:BQ49,BS49:BW49,BY49:CC49,CE49:CJ49)=0, "", SUM(BI49:BQ49,BS49:BW49,BY49:CC49,CE49:CJ49))</f>
        <v/>
      </c>
      <c r="CN49" s="3" t="str">
        <f>IF(SUM(CQ49, CR49, CS49, CT49, CU49)=0, "", IF(OR(CQ49&gt;=8, CR49&gt;=10, CS49&gt;=13, CT49&gt;=10, CU49&gt;=15), 1, 0))</f>
        <v/>
      </c>
      <c r="CO49" s="3" t="str">
        <f>IF(SUM(BI49:BJ49,BL49,BM49,BN49,BO49,BU49,CA49,CH49,CJ49)=0, "", SUM(BI49:BJ49,BL49,BM49,BN49,BO49,BU49,CA49,CH49,CJ49))</f>
        <v/>
      </c>
      <c r="CP49" s="3" t="str">
        <f>IF(SUM(BK49,BP49:BQ49,BS49:BT49,BV49:BW49,BY49:BZ49,CB49:CC49,CE49:CG49,CI49)=0, "", SUM(BK49,BP49:BQ49,BS49:BT49,BV49:BW49,BY49:BZ49,CB49:CC49,CE49:CG49,CI49))</f>
        <v/>
      </c>
      <c r="CQ49" s="3" t="str">
        <f>IF(SUM(CB49:CC49,CE49:CF49,CI49)=0, "", SUM(CB49:CC49,CE49:CF49,CI49))</f>
        <v/>
      </c>
      <c r="CR49" s="3" t="str">
        <f>IF(SUM(BQ49,BS49:BT49,BW49,BY49)=0, "", SUM(BQ49,BS49:BT49,BW49,BY49))</f>
        <v/>
      </c>
      <c r="CS49" s="3" t="str">
        <f>IF(SUM(BK49,BP49,BV49,BZ49,CG49)=0, "", SUM(BK49,BP49,BV49,BZ49,CG49))</f>
        <v/>
      </c>
      <c r="CT49" s="3" t="str">
        <f>IF(SUM(BI49:BJ49,BL49,BN49,CH49)=0, "", SUM(BI49:BJ49,BL49,BN49,CH49))</f>
        <v/>
      </c>
      <c r="CU49" s="3" t="str">
        <f>IF(SUM(BM49,BO49,BU49,CA49,CJ49)=0, "", SUM(BM49,BO49,BU49,CA49,CJ49))</f>
        <v/>
      </c>
      <c r="CV49" s="3" t="str">
        <f>IF(CQ49="", "", IF(CQ49&gt;=8, 1, 0))</f>
        <v/>
      </c>
      <c r="CW49" s="3" t="str">
        <f>IF(CR49="", "", IF(CR49&gt;=10, 1, 0))</f>
        <v/>
      </c>
      <c r="CX49" s="3" t="str">
        <f>IF(CS49="", "", IF(CS49&gt;=13, 1, 0))</f>
        <v/>
      </c>
      <c r="CY49" s="3" t="str">
        <f>IF(CT49="", "", IF(CT49&gt;=10, 1, 0))</f>
        <v/>
      </c>
      <c r="CZ49" s="3" t="str">
        <f>IF(CU49="", "", IF(CU49&gt;=15, 1, 0))</f>
        <v/>
      </c>
      <c r="DA49" s="3" t="str">
        <f>IF(AND(BR49="", BX49="", CD49=""), "", IF(BR49=5,1,0) + IF(BX49=5,1,0) + IF(CD49=5,1,0))</f>
        <v/>
      </c>
      <c r="FS49" s="4" t="str">
        <f>IF(COUNTBLANK(FM49:FR49)&gt;0, "", AVERAGE(FM49:FR49))</f>
        <v/>
      </c>
      <c r="GE49" s="3" t="str">
        <f>IF(COUNTBLANK(FU49:GC49)&gt;0, "", SUM(FU49:GC49))</f>
        <v/>
      </c>
      <c r="GN49" s="3" t="str">
        <f>IF(COUNTBLANK(GG49:GM49)&gt;0, "", SUM(GG49:GM49))</f>
        <v/>
      </c>
      <c r="HI49" s="3" t="str">
        <f>IF(COUNTBLANK(GQ49:HH49)&gt;0, "", SUM(GQ49:HH49))</f>
        <v/>
      </c>
      <c r="IJ49" s="3" t="str">
        <f>IF(COUNTA(HK49:II49)=0, "", SUM(HK49,HL49,HN49,HO49,HP49,HU49,HV49,HX49,HZ49,IA49,IB49,IH49))</f>
        <v/>
      </c>
      <c r="IK49" s="3" t="str">
        <f>IF(COUNTA(HK49:II49)=0, "", SUM(HM49,HQ49,HR49,HS49,HT49,HW49,HY49,IC49,ID49,IE49,IF49,IG49,II49))</f>
        <v/>
      </c>
      <c r="JK49" s="3" t="str">
        <f>IF(COUNTA(IL49:JJ49)=0, "", SUM(IL49,IM49,IO49,IP49,IQ49,IV49,IW49,IY49,JA49,JB49,JC49,JI49))</f>
        <v/>
      </c>
      <c r="JL49" s="3" t="str">
        <f>IF(COUNTA(IL49:JJ49)=0, "", SUM(IN49,IR49,IS49,IT49,IU49,IX49,IZ49,JD49,JE49,JF49,JG49,JH49,JJ49))</f>
        <v/>
      </c>
      <c r="KX49" s="5" t="str">
        <f>IF(COUNTA(JN49:KW49)=0, "", SUM(JN49:KW49))</f>
        <v/>
      </c>
      <c r="KY49" s="5" t="str">
        <f>IF(COUNTA(JN49:KW49)=0, "", SUM(JX49,JY49,KH49,KJ49,KL49,KP49))</f>
        <v/>
      </c>
      <c r="KZ49" s="5" t="str">
        <f>IF(COUNTA(JN49:KW49)=0, "", SUM(JZ49,KE49,KG49,KM49,KT49))</f>
        <v/>
      </c>
      <c r="LA49" s="5" t="str">
        <f>IF(COUNTA(JN49:KW49)=0, "", SUM(JP49,KA49,KF49,KK49,KN49,KS49))</f>
        <v/>
      </c>
      <c r="LB49" s="5" t="str">
        <f>IF(COUNTA(JN49:KW49)=0, "", SUM(JO49,JS49,JU49,JW49,KD49,KU49))</f>
        <v/>
      </c>
      <c r="LC49" s="5" t="str">
        <f>IF(COUNTA(JN49:KW49)=0, "", SUM(KB49,KC49,KI49,KO49,KQ49,KR49,KV49,KW49))</f>
        <v/>
      </c>
      <c r="LD49" s="5" t="str">
        <f>IF(COUNTA(JN49:KW49)=0, "", SUM(JN49,JQ49,JR49,JT49,JV49))</f>
        <v/>
      </c>
      <c r="MH49" s="26" t="str">
        <f>IF(COUNTBLANK(LF49:MG49)&gt;0, "", AVERAGE(LF49:MG49))</f>
        <v/>
      </c>
      <c r="MI49" s="26" t="str">
        <f>IF(COUNTA(LF49:MG49)=0, "", AVERAGE(LG49,LS49,LT49,LU49,LV49,LW49,LY49,MA49,MB49))</f>
        <v/>
      </c>
      <c r="MJ49" s="26" t="str">
        <f>IF(COUNTA(LF49:MG49)=0, "", AVERAGE(LH49,LI49,LJ49,LK49,LM49,LO49,MD49,ME49))</f>
        <v/>
      </c>
      <c r="MK49" s="26" t="str">
        <f>IF(COUNTA(LF49:MG49)=0, "", AVERAGE(LL49,LP49,LQ49,LR49,MF49,MG49))</f>
        <v/>
      </c>
      <c r="NG49" s="3" t="str">
        <f>IF(COUNTA(MM49:NF49)=0, "", SUM(MM49:NF49))</f>
        <v/>
      </c>
      <c r="OK49" s="3" t="str">
        <f>IF(COUNTA(NI49:OJ49)=0, "", SUM(NK49,NP49,NS49,NW49,OC49,OG49,OJ49))</f>
        <v/>
      </c>
      <c r="OL49" s="3" t="str">
        <f>IF(COUNTA(NI49:OJ49)=0, "", SUM(NJ49,NL49,NQ49,NV49,NZ49,OB49,OD49))</f>
        <v/>
      </c>
      <c r="OM49" s="3" t="str">
        <f>IF(COUNTA(NI49:OJ49)=0, "", SUM(NN49,NR49,NU49,NY49,OA49,OF49,OI49))</f>
        <v/>
      </c>
      <c r="ON49" s="3" t="str">
        <f>IF(COUNTA(NI49:OJ49)=0, "", SUM(NI49,NM49,NO49,NT49,NX49,OE49,OH49))</f>
        <v/>
      </c>
      <c r="OO49" s="24" t="s">
        <v>2181</v>
      </c>
      <c r="OP49">
        <v>3</v>
      </c>
      <c r="OQ49" s="2">
        <v>45873.994768518518</v>
      </c>
      <c r="OR49" s="3">
        <v>50</v>
      </c>
      <c r="OS49" s="3">
        <v>40</v>
      </c>
      <c r="OT49" s="3">
        <v>10</v>
      </c>
      <c r="OU49" s="3">
        <v>0</v>
      </c>
      <c r="OV49" s="3">
        <v>10</v>
      </c>
      <c r="OW49" s="3">
        <v>0</v>
      </c>
      <c r="OX49" s="3">
        <v>0</v>
      </c>
      <c r="OY49" s="3">
        <v>0</v>
      </c>
      <c r="OZ49" s="3">
        <v>0</v>
      </c>
      <c r="PA49" s="3">
        <v>0</v>
      </c>
      <c r="PB49" s="3">
        <v>0</v>
      </c>
      <c r="PC49" s="3">
        <v>10</v>
      </c>
      <c r="PD49" s="3">
        <v>0</v>
      </c>
      <c r="PE49" s="3">
        <v>30</v>
      </c>
      <c r="PF49" s="3">
        <v>0</v>
      </c>
      <c r="PG49" s="3">
        <v>0</v>
      </c>
      <c r="PH49" s="3">
        <v>30</v>
      </c>
      <c r="PI49" s="3">
        <v>10</v>
      </c>
      <c r="PJ49" s="3">
        <v>0</v>
      </c>
      <c r="PK49" s="3">
        <v>60</v>
      </c>
      <c r="PL49" s="3">
        <v>10</v>
      </c>
      <c r="PM49" s="3">
        <v>0</v>
      </c>
      <c r="PN49" s="3">
        <v>10</v>
      </c>
      <c r="PO49" s="3">
        <v>0</v>
      </c>
      <c r="PP49" s="3">
        <v>0</v>
      </c>
      <c r="PQ49" s="3">
        <v>0</v>
      </c>
      <c r="PR49" s="3">
        <v>0</v>
      </c>
      <c r="PS49" s="3">
        <v>0</v>
      </c>
      <c r="PT49" s="26">
        <f>IF(COUNTBLANK(OR49:PS49)&gt;0, "", AVERAGE(OR49:PS49))</f>
        <v>9.6428571428571423</v>
      </c>
      <c r="PU49" s="26">
        <f>IF(COUNTA(OR49:PS49)=0, "", AVERAGE(OS49,PE49,PF49,PG49,PH49,PI49,PK49,PM49,PN49))</f>
        <v>20</v>
      </c>
      <c r="PV49" s="26">
        <f>IF(COUNTA(OR49:PS49)=0, "", AVERAGE(OT49,OU49,OV49,OW49,OY49,PA49,PP49,PQ49))</f>
        <v>2.5</v>
      </c>
      <c r="PW49" s="26">
        <f>IF(COUNTA(OR49:PS49)=0, "", AVERAGE(OX49,PB49,PC49,PD49,PR49,PS49))</f>
        <v>1.6666666666666667</v>
      </c>
      <c r="PX49" s="2">
        <v>45873</v>
      </c>
      <c r="PY49" s="3">
        <v>1</v>
      </c>
      <c r="PZ49" s="3">
        <v>0</v>
      </c>
      <c r="QA49" s="3">
        <v>0</v>
      </c>
      <c r="QB49" s="3">
        <v>2</v>
      </c>
      <c r="QC49" s="3">
        <v>1</v>
      </c>
      <c r="QD49" s="3">
        <v>0</v>
      </c>
      <c r="QE49" s="3">
        <v>0</v>
      </c>
      <c r="QF49" s="3">
        <v>0</v>
      </c>
      <c r="QG49" s="3">
        <v>0</v>
      </c>
      <c r="QH49" s="3">
        <v>1</v>
      </c>
      <c r="QI49" s="3">
        <f>IF(COUNTBLANK(PY49:QG49)&gt;0, "", SUM(PY49:QG49))</f>
        <v>4</v>
      </c>
      <c r="QU49" s="3" t="str">
        <f>IF(COUNTBLANK(QK49:QS49)&gt;0, "", SUM(QK49:QS49))</f>
        <v/>
      </c>
      <c r="RG49" s="3" t="str">
        <f>IF(COUNTBLANK(QW49:RE49)&gt;0, "", SUM(QW49:RE49))</f>
        <v/>
      </c>
      <c r="RH49" s="2">
        <v>45873.9925</v>
      </c>
      <c r="RI49" s="3">
        <v>1</v>
      </c>
      <c r="RJ49" s="3">
        <v>0</v>
      </c>
      <c r="RK49" s="3">
        <v>1</v>
      </c>
      <c r="RL49" s="3">
        <v>0</v>
      </c>
      <c r="RM49" s="3">
        <v>0</v>
      </c>
      <c r="RN49" s="3">
        <v>0</v>
      </c>
      <c r="RO49" s="3">
        <v>1</v>
      </c>
      <c r="RP49" s="3">
        <f>IF(COUNTBLANK(RI49:RO49)&gt;0, "", SUM(RI49:RO49))</f>
        <v>3</v>
      </c>
      <c r="RY49" s="3" t="str">
        <f>IF(COUNTBLANK(RR49:RX49)&gt;0, "", SUM(RR49:RX49))</f>
        <v/>
      </c>
      <c r="SH49" s="3" t="str">
        <f>IF(COUNTBLANK(SA49:SG49)&gt;0, "", SUM(SA49:SG49))</f>
        <v/>
      </c>
      <c r="SI49" s="2">
        <v>45873.996747685182</v>
      </c>
      <c r="SJ49" s="3">
        <v>4</v>
      </c>
      <c r="SK49" s="3">
        <v>4</v>
      </c>
      <c r="SL49" s="3">
        <v>5</v>
      </c>
      <c r="SM49" s="3">
        <v>4</v>
      </c>
      <c r="SN49" s="3">
        <v>4</v>
      </c>
      <c r="SO49" s="3">
        <v>5</v>
      </c>
      <c r="SP49" s="3">
        <v>5</v>
      </c>
      <c r="SQ49" s="3">
        <v>3</v>
      </c>
      <c r="SR49" s="3">
        <v>5</v>
      </c>
      <c r="SS49" s="3">
        <v>3</v>
      </c>
      <c r="ST49" s="3">
        <v>5</v>
      </c>
      <c r="SU49" s="3">
        <v>5</v>
      </c>
      <c r="SV49" s="3">
        <v>4</v>
      </c>
      <c r="SW49" s="3">
        <v>5</v>
      </c>
      <c r="SX49" s="3">
        <v>5</v>
      </c>
      <c r="SY49" s="3">
        <v>5</v>
      </c>
      <c r="SZ49" s="3">
        <v>3</v>
      </c>
      <c r="TA49" s="3">
        <v>4</v>
      </c>
      <c r="TB49" s="3">
        <v>5</v>
      </c>
      <c r="TC49" s="3">
        <f>IF(COUNTBLANK(SJ49:TB49)&gt;0, "", SUM(SJ49:TB49))</f>
        <v>83</v>
      </c>
      <c r="TD49" s="3">
        <f>IF(COUNTBLANK(SJ49:TB49)&gt;0, "", SUM(SL49,SO49,SR49,SS49,ST49,SU49,SV49,SX49,SY49,TB49))</f>
        <v>47</v>
      </c>
      <c r="TE49" s="3">
        <f>IF(COUNTBLANK(SJ49:TB49)&gt;0, "", SUM(SJ49,SK49,SM49,SN49,SQ49,SW49,SZ49,TA49))</f>
        <v>31</v>
      </c>
      <c r="TZ49" s="3" t="str">
        <f>IF(COUNTBLANK(TG49:TY49)&gt;0, "", SUM(TG49:TY49))</f>
        <v/>
      </c>
      <c r="UA49" s="3" t="str">
        <f>IF(COUNTBLANK(TG49:TY49)&gt;0, "", SUM(TI49,TL49,TO49,TP49,TQ49,TR49,TS49,TU49,TV49,TY49))</f>
        <v/>
      </c>
      <c r="UB49" s="3" t="str">
        <f>IF(COUNTBLANK(TG49:TY49)&gt;0, "", SUM(TG49,TH49,TJ49,TK49,TN49,TT49,TW49,TX49))</f>
        <v/>
      </c>
      <c r="UW49" s="3" t="str">
        <f>IF(COUNTBLANK(UD49:UV49)&gt;0, "", SUM(UD49:UV49))</f>
        <v/>
      </c>
      <c r="UX49" s="3" t="str">
        <f>IF(COUNTBLANK(UD49:UV49)&gt;0, "", SUM(UF49,UI49,UL49,UM49,UN49,UO49,UP49,UR49,US49,UV49))</f>
        <v/>
      </c>
      <c r="UY49" s="3" t="str">
        <f>IF(COUNTBLANK(UD49:UV49)&gt;0, "", SUM(UD49,UE49,UG49,UH49,UK49,UQ49,UT49,UU49))</f>
        <v/>
      </c>
      <c r="WR49" s="3" t="str">
        <f>IF(COUNTBLANK(VO49:WQ49)&gt;0, "", SUM(VQ49:WJ49))</f>
        <v/>
      </c>
      <c r="WS49" s="3" t="str">
        <f>IF(COUNTBLANK(VO49:WQ49)&gt;0, "", SUM(VQ49:VZ49))</f>
        <v/>
      </c>
      <c r="WT49" s="3" t="str">
        <f>IF(COUNTBLANK(VO49:WQ49)&gt;0, "", SUM(WA49:WL49))</f>
        <v/>
      </c>
      <c r="WU49" s="3" t="str">
        <f>IF(COUNTBLANK(VO49:WQ49)&gt;0, "", SUM(WK49:WL49))</f>
        <v/>
      </c>
      <c r="WV49" s="3" t="str">
        <f>IF(COUNTA(VO49:WQ49)=0, "", IF(AND(OR(VO49=1, VP49=1), OR(VQ49&gt;=1, VR49&gt;=1, VS49&gt;=1, VT49&gt;=1, VU49&gt;=1), OR(VV49&gt;=1, VW49&gt;=1), COUNTIF(VX49:WD49, "&gt;=1")&gt;=2, COUNTIF(WE49:WJ49, "&gt;=1")&gt;=2, OR(WN49=1, WN49=2), OR(WO49&gt;=1, WP49&gt;=1), WQ49&lt;1), 1, 0))</f>
        <v/>
      </c>
      <c r="WW49" s="3" t="str">
        <f>IF(COUNTBLANK(VO49:WQ49)&gt;0, "", SUM(VQ49:VU49))</f>
        <v/>
      </c>
      <c r="WX49" s="3" t="str">
        <f>IF(COUNTBLANK(VO49:WQ49)&gt;0, "", SUM(VV49:VW49))</f>
        <v/>
      </c>
      <c r="WY49" s="3" t="str">
        <f>IF(COUNTBLANK(VO49:WQ49)&gt;0, "", SUM(VX49:WD49))</f>
        <v/>
      </c>
      <c r="WZ49" s="3" t="str">
        <f>IF(COUNTBLANK(VO49:WQ49)&gt;0, "", SUM(WE49:WJ49))</f>
        <v/>
      </c>
      <c r="XL49" s="3" t="str">
        <f>IF(COUNTBLANK(XB49:XJ49)&gt;0, "", SUM(XB49:XJ49))</f>
        <v/>
      </c>
      <c r="XU49" s="3" t="str">
        <f>IF(COUNTBLANK(XN49:XT49)&gt;0, "", SUM(XN49:XT49))</f>
        <v/>
      </c>
      <c r="YP49" s="5" t="str">
        <f>IF(COUNTBLANK(XW49:YO49)&gt;0, "", SUM(XW49:YO49))</f>
        <v/>
      </c>
      <c r="YQ49" s="5" t="str">
        <f>IF(COUNTBLANK(XW49:YO49)&gt;0, "", SUM(XY49,XZ49,YA49,YB49,YC49,YF49,YJ49,YN49,YO49))</f>
        <v/>
      </c>
      <c r="YR49" s="5" t="str">
        <f>IF(COUNTBLANK(XW49:YO49)&gt;0, "", SUM(XW49,XX49,YK49,YL49,YM49))</f>
        <v/>
      </c>
      <c r="YS49" s="5" t="str">
        <f>IF(COUNTBLANK(XW49:YO49)&gt;0, "", SUM(YD49,YE49,YG49,YH49,YI49))</f>
        <v/>
      </c>
      <c r="ZW49" s="26" t="str">
        <f>IF(COUNTBLANK(YU49:ZV49)&gt;0, "", AVERAGE(YU49:ZV49))</f>
        <v/>
      </c>
      <c r="ZX49" s="26" t="str">
        <f>IF(COUNTA(YU49:ZV49)=0, "", AVERAGE(YV49,ZH49,ZI49,ZJ49,ZK49,ZL49,ZN49,ZP49,ZQ49))</f>
        <v/>
      </c>
      <c r="ZY49" s="26" t="str">
        <f>IF(COUNTA(YU49:ZV49)=0, "", AVERAGE(YW49,YX49,YY49,YZ49,ZB49,ZD49,ZS49,ZT49))</f>
        <v/>
      </c>
      <c r="ZZ49" s="26" t="str">
        <f>IF(COUNTA(YU49:ZV49)=0, "", AVERAGE(ZA49,ZE49,ZF49,ZG49,ZU49,ZV49))</f>
        <v/>
      </c>
      <c r="ABF49" s="3" t="str">
        <f>IF(SUM(AAB49:AAJ49,AAL49:AAP49,AAR49:AAV49,AAX49:ABC49)=0, "", SUM(AAB49:AAJ49,AAL49:AAP49,AAR49:AAV49,AAX49:ABC49))</f>
        <v/>
      </c>
      <c r="ABG49" s="3" t="str">
        <f>IF(SUM(ABJ49, ABK49, ABL49, ABM49, ABN49)=0, "", IF(OR(ABJ49&gt;=8, ABK49&gt;=10, ABL49&gt;=13, ABM49&gt;=10, ABN49&gt;=15), 1, 0))</f>
        <v/>
      </c>
      <c r="ABH49" s="3" t="str">
        <f>IF(SUM(AAB49:AAC49,AAE49,AAF49,AAG49,AAH49,AAN49,AAT49,ABA49,ABC49)=0, "", SUM(AAB49:AAC49,AAE49,AAF49,AAG49,AAH49,AAN49,AAT49,ABA49,ABC49))</f>
        <v/>
      </c>
      <c r="ABI49" s="3" t="str">
        <f>IF(SUM(AAD49,AAI49:AAJ49,AAL49:AAM49,AAO49:AAP49,AAR49:AAS49,AAU49:AAV49,AAX49:AAZ49,ABB49)=0, "", SUM(AAD49,AAI49:AAJ49,AAL49:AAM49,AAO49:AAP49,AAR49:AAS49,AAU49:AAV49,AAX49:AAZ49,ABB49))</f>
        <v/>
      </c>
      <c r="ABJ49" s="3" t="str">
        <f>IF(SUM(AAU49:AAV49,AAX49:AAY49,ABB49)=0, "", SUM(AAU49:AAV49,AAX49:AAY49,ABB49))</f>
        <v/>
      </c>
      <c r="ABK49" s="3" t="str">
        <f>IF(SUM(AAJ49,AAL49:AAM49,AAP49,AAR49)=0, "", SUM(AAJ49,AAL49:AAM49,AAP49,AAR49))</f>
        <v/>
      </c>
      <c r="ABL49" s="3" t="str">
        <f>IF(SUM(AAD49,AAI49,AAO49,AAS49,AAZ49)=0, "", SUM(AAD49,AAI49,AAO49,AAS49,AAZ49))</f>
        <v/>
      </c>
      <c r="ABM49" s="3" t="str">
        <f>IF(SUM(AAB49:AAC49,AAE49,AAG49,ABA49)=0, "", SUM(AAB49:AAC49,AAE49,AAG49,ABA49))</f>
        <v/>
      </c>
      <c r="ABN49" s="3" t="str">
        <f>IF(SUM(AAF49,AAH49,AAN49,AAT49,ABC49)=0, "", SUM(AAF49,AAH49,AAN49,AAT49,ABC49))</f>
        <v/>
      </c>
      <c r="ABO49" s="3" t="str">
        <f>IF(ABJ49="", "", IF(ABJ49&gt;=8, 1, 0))</f>
        <v/>
      </c>
      <c r="ABP49" s="3" t="str">
        <f>IF(ABK49="", "", IF(ABK49&gt;=10, 1, 0))</f>
        <v/>
      </c>
      <c r="ABQ49" s="3" t="str">
        <f>IF(ABL49="", "", IF(ABL49&gt;=13, 1, 0))</f>
        <v/>
      </c>
      <c r="ABR49" s="3" t="str">
        <f>IF(ABM49="", "", IF(ABM49&gt;=10, 1, 0))</f>
        <v/>
      </c>
      <c r="ABS49" s="3" t="str">
        <f>IF(ABN49="", "", IF(ABN49&gt;=15, 1, 0))</f>
        <v/>
      </c>
      <c r="ABT49" s="3" t="str">
        <f>IF(AND(AAK49="", AAQ49="", AAW49=""), "", IF(AAK49=5,1,0) + IF(AAQ49=5,1,0) + IF(AAW49=5,1,0))</f>
        <v/>
      </c>
      <c r="ADF49" s="5" t="str">
        <f>IF(COUNTA(ABV49:ADE49)=0, "", SUM(ABV49:ADE49))</f>
        <v/>
      </c>
      <c r="ADG49" s="5" t="str">
        <f>IF(COUNTA(ABV49:ADE49)=0, "", SUM(ACF49,ACG49,ACP49,ACR49,ACT49,ACX49))</f>
        <v/>
      </c>
      <c r="ADH49" s="5" t="str">
        <f>IF(COUNTA(ABV49:ADE49)=0, "", SUM(ACH49,ACM49,ACO49,ACU49,ADB49))</f>
        <v/>
      </c>
      <c r="ADI49" s="5" t="str">
        <f>IF(COUNTA(ABV49:ADE49)=0, "", SUM(ABX49,ACI49,ACN49,ACS49,ACV49,ADA49))</f>
        <v/>
      </c>
      <c r="ADJ49" s="5" t="str">
        <f>IF(COUNTA(ABV49:ADE49)=0, "", SUM(ABW49,ACA49,ACC49,ACE49,ACL49,ADC49))</f>
        <v/>
      </c>
      <c r="ADK49" s="5" t="str">
        <f>IF(COUNTA(ABV49:ADE49)=0, "", SUM(ACJ49,ACK49,ACQ49,ACW49,ACY49,ACZ49,ADD49,ADE49))</f>
        <v/>
      </c>
      <c r="ADL49" s="5" t="str">
        <f>IF(COUNTA(ABV49:ADE49)=0, "", SUM(ABV49,ABY49,ABZ49,ACB49,ACD49))</f>
        <v/>
      </c>
      <c r="AEH49" s="3" t="str">
        <f>IF(COUNTA(ADN49:AEG49)=0, "", SUM(ADN49:AEG49))</f>
        <v/>
      </c>
      <c r="AFW49" s="3" t="str">
        <f>IF(COUNTA(AER49:AFU49)=0, "", SUM(AER49:AFU49))</f>
        <v/>
      </c>
      <c r="AHT49" s="3" t="str">
        <f>IF(COUNTBLANK(AHJ49:AHS49)&gt;0, "", SUM(AHJ49:AHS49))</f>
        <v/>
      </c>
      <c r="AHU49" s="3" t="str">
        <f>IF(COUNTBLANK(AHJ49:AHS49)&gt;0, "", SUM(AHN49,AHS49))</f>
        <v/>
      </c>
      <c r="AHV49" s="3" t="str">
        <f>IF(COUNTBLANK(AHJ49:AHS49)&gt;0, "", SUM(AHL49,AHO49))</f>
        <v/>
      </c>
      <c r="AHW49" s="3" t="str">
        <f>IF(COUNTBLANK(AHJ49:AHS49)&gt;0, "", SUM(AHP49,AHR49))</f>
        <v/>
      </c>
      <c r="AHX49" s="3" t="str">
        <f>IF(COUNTBLANK(AHJ49:AHS49)&gt;0, "", SUM(AHM49,AHQ49))</f>
        <v/>
      </c>
      <c r="AHY49" s="3" t="str">
        <f>IF(COUNTBLANK(AHJ49:AHS49)&gt;0, "", SUM(AHJ49:AHK49))</f>
        <v/>
      </c>
      <c r="AJI49" s="3" t="str">
        <f>IF(COUNTBLANK(AIY49:AJG49)&gt;0, "", SUM(AIY49:AJG49))</f>
        <v/>
      </c>
      <c r="AJR49" s="3" t="str">
        <f>IF(COUNTBLANK(AJK49:AJQ49)&gt;0, "", SUM(AJK49:AJQ49))</f>
        <v/>
      </c>
    </row>
    <row r="50" spans="1:954" ht="15" customHeight="1" x14ac:dyDescent="0.3">
      <c r="A50" s="3">
        <v>327342</v>
      </c>
      <c r="B50" s="3" t="s">
        <v>2061</v>
      </c>
      <c r="C50" s="2">
        <v>45012</v>
      </c>
      <c r="D50" s="3">
        <v>0</v>
      </c>
      <c r="E50" s="3">
        <v>1</v>
      </c>
      <c r="F50" s="3">
        <v>0</v>
      </c>
      <c r="G50" s="3">
        <v>0</v>
      </c>
      <c r="H50" s="3">
        <v>0</v>
      </c>
      <c r="I50" s="3">
        <v>1</v>
      </c>
      <c r="J50" s="3">
        <v>0</v>
      </c>
      <c r="K50" s="3">
        <v>0</v>
      </c>
      <c r="L50" s="3">
        <v>0</v>
      </c>
      <c r="M50" s="3">
        <v>0</v>
      </c>
      <c r="N50" s="3">
        <v>0</v>
      </c>
      <c r="O50" s="3">
        <v>0</v>
      </c>
      <c r="P50" s="3">
        <v>0</v>
      </c>
      <c r="Q50" s="3">
        <v>0</v>
      </c>
      <c r="R50" s="3">
        <v>0</v>
      </c>
      <c r="S50" s="3">
        <v>0</v>
      </c>
      <c r="T50" s="3">
        <v>0</v>
      </c>
      <c r="U50" s="3">
        <v>0</v>
      </c>
      <c r="V50" s="3">
        <f>IF(COUNTA(D50,F50,H50,J50,L50,N50,P50,R50,T50)=0, "", IF(OR(D50=1,F50=1,H50=1,J50=1,L50=1,N50=1,P50=1,R50=1,T50=1), 1, 0))</f>
        <v>0</v>
      </c>
      <c r="W50" s="3">
        <f>IF(COUNTA(E50,G50,I50,K50,M50,O50,Q50,S50,U50)=0, "", IF(OR(E50=1,G50=1,I50=1,K50=1,M50=1,O50=1,Q50=1,S50=1,U50=1), 1, 0))</f>
        <v>1</v>
      </c>
      <c r="X50" s="3">
        <v>0</v>
      </c>
      <c r="Y50" s="3">
        <v>1</v>
      </c>
      <c r="Z50" s="3">
        <v>1</v>
      </c>
      <c r="AA50" s="3" t="s">
        <v>1625</v>
      </c>
      <c r="AB50" s="3">
        <f>IF(AG50&lt;&gt;"", 1, 0)</f>
        <v>0</v>
      </c>
      <c r="AC50" s="3">
        <f>IF(AH50&lt;&gt;"", 1, 0)</f>
        <v>0</v>
      </c>
      <c r="AD50" s="3">
        <v>0</v>
      </c>
      <c r="AE50" s="7">
        <v>45046</v>
      </c>
      <c r="AF50" s="2">
        <v>45361</v>
      </c>
      <c r="AJ50" s="3" t="str">
        <f>IF(OR(ISBLANK(AE50), ISBLANK(AG50)), "", AG50 - AE50)</f>
        <v/>
      </c>
      <c r="AK50" s="9">
        <v>45024</v>
      </c>
      <c r="AL50" s="3" t="str">
        <f>IF(OR(ISBLANK(AG50), ISBLANK(AK50)), "", AK50 - AG50)</f>
        <v/>
      </c>
      <c r="AM50" s="2">
        <v>45304</v>
      </c>
      <c r="AN50" s="10">
        <f>IF(OR(ISBLANK(AM50), ISBLANK(AF50)), "", AF50 - AM50)</f>
        <v>57</v>
      </c>
      <c r="AO50" s="2">
        <v>45046</v>
      </c>
      <c r="AP50" s="2">
        <v>36419</v>
      </c>
      <c r="AQ50" s="3">
        <f>IF(OR(ISBLANK(AO50), ISBLANK(AP50)), "", DATEDIF(AP50, AO50, "Y"))</f>
        <v>23</v>
      </c>
      <c r="AR50" t="s">
        <v>58</v>
      </c>
      <c r="AS50">
        <f>IF(ISBLANK(AR50), "", IF(AR50="ישראל", 1, 2))</f>
        <v>2</v>
      </c>
      <c r="AT50" t="s">
        <v>767</v>
      </c>
      <c r="AU50" t="s">
        <v>58</v>
      </c>
      <c r="AW50" s="3">
        <v>1</v>
      </c>
      <c r="AY50" s="3">
        <v>16</v>
      </c>
      <c r="AZ50" s="3">
        <f>IF(ISBLANK(AY50), "", IF(AY50&lt;=8, 1, IF(AY50&lt;=12, 2, 3)))</f>
        <v>3</v>
      </c>
      <c r="BA50" s="3">
        <v>16</v>
      </c>
      <c r="BB50" s="3">
        <f>IF(ISBLANK(BA50), "", IF(BA50&lt;=8, 1, IF(BA50&lt;=12, 2, 3)))</f>
        <v>3</v>
      </c>
      <c r="BC50" t="s">
        <v>768</v>
      </c>
      <c r="BD50" t="s">
        <v>302</v>
      </c>
      <c r="BE50" s="3">
        <v>1</v>
      </c>
      <c r="BG50" s="3">
        <v>1</v>
      </c>
      <c r="BH50" s="2" t="s">
        <v>551</v>
      </c>
      <c r="BI50" s="3">
        <v>1</v>
      </c>
      <c r="BJ50" s="3">
        <v>1</v>
      </c>
      <c r="BK50" s="3">
        <v>1</v>
      </c>
      <c r="BL50" s="3">
        <v>1</v>
      </c>
      <c r="BM50" s="3">
        <v>1</v>
      </c>
      <c r="BN50" s="3">
        <v>1</v>
      </c>
      <c r="BO50" s="3">
        <v>1</v>
      </c>
      <c r="BP50" s="3">
        <v>1</v>
      </c>
      <c r="BQ50" s="3">
        <v>1</v>
      </c>
      <c r="BR50" s="3">
        <v>5</v>
      </c>
      <c r="BS50" s="3">
        <v>1</v>
      </c>
      <c r="BT50" s="3">
        <v>1</v>
      </c>
      <c r="BU50" s="3">
        <v>1</v>
      </c>
      <c r="BV50" s="3">
        <v>1</v>
      </c>
      <c r="BW50" s="3">
        <v>1</v>
      </c>
      <c r="BX50" s="3">
        <v>5</v>
      </c>
      <c r="BY50" s="3">
        <v>1</v>
      </c>
      <c r="BZ50" s="3">
        <v>1</v>
      </c>
      <c r="CA50" s="3">
        <v>1</v>
      </c>
      <c r="CB50" s="3">
        <v>1</v>
      </c>
      <c r="CC50" s="3">
        <v>1</v>
      </c>
      <c r="CD50" s="3">
        <v>5</v>
      </c>
      <c r="CE50" s="3">
        <v>1</v>
      </c>
      <c r="CF50" s="3">
        <v>1</v>
      </c>
      <c r="CG50" s="3">
        <v>1</v>
      </c>
      <c r="CH50" s="3">
        <v>1</v>
      </c>
      <c r="CI50" s="3">
        <v>1</v>
      </c>
      <c r="CJ50" s="3">
        <v>1</v>
      </c>
      <c r="CK50" s="3">
        <v>1</v>
      </c>
      <c r="CL50" s="3">
        <v>1</v>
      </c>
      <c r="CM50" s="3">
        <f>IF(SUM(BI50:BQ50,BS50:BW50,BY50:CC50,CE50:CJ50)=0, "", SUM(BI50:BQ50,BS50:BW50,BY50:CC50,CE50:CJ50))</f>
        <v>25</v>
      </c>
      <c r="CN50" s="3">
        <f>IF(SUM(CQ50, CR50, CS50, CT50, CU50)=0, "", IF(OR(CQ50&gt;=8, CR50&gt;=10, CS50&gt;=13, CT50&gt;=10, CU50&gt;=15), 1, 0))</f>
        <v>0</v>
      </c>
      <c r="CO50" s="3">
        <f>IF(SUM(BI50:BJ50,BL50,BM50,BN50,BO50,BU50,CA50,CH50,CJ50)=0, "", SUM(BI50:BJ50,BL50,BM50,BN50,BO50,BU50,CA50,CH50,CJ50))</f>
        <v>10</v>
      </c>
      <c r="CP50" s="3">
        <f>IF(SUM(BK50,BP50:BQ50,BS50:BT50,BV50:BW50,BY50:BZ50,CB50:CC50,CE50:CG50,CI50)=0, "", SUM(BK50,BP50:BQ50,BS50:BT50,BV50:BW50,BY50:BZ50,CB50:CC50,CE50:CG50,CI50))</f>
        <v>15</v>
      </c>
      <c r="CQ50" s="3">
        <f>IF(SUM(CB50:CC50,CE50:CF50,CI50)=0, "", SUM(CB50:CC50,CE50:CF50,CI50))</f>
        <v>5</v>
      </c>
      <c r="CR50" s="3">
        <f>IF(SUM(BQ50,BS50:BT50,BW50,BY50)=0, "", SUM(BQ50,BS50:BT50,BW50,BY50))</f>
        <v>5</v>
      </c>
      <c r="CS50" s="3">
        <f>IF(SUM(BK50,BP50,BV50,BZ50,CG50)=0, "", SUM(BK50,BP50,BV50,BZ50,CG50))</f>
        <v>5</v>
      </c>
      <c r="CT50" s="3">
        <f>IF(SUM(BI50:BJ50,BL50,BN50,CH50)=0, "", SUM(BI50:BJ50,BL50,BN50,CH50))</f>
        <v>5</v>
      </c>
      <c r="CU50" s="3">
        <f>IF(SUM(BM50,BO50,BU50,CA50,CJ50)=0, "", SUM(BM50,BO50,BU50,CA50,CJ50))</f>
        <v>5</v>
      </c>
      <c r="CV50" s="3">
        <f>IF(CQ50="", "", IF(CQ50&gt;=8, 1, 0))</f>
        <v>0</v>
      </c>
      <c r="CW50" s="3">
        <f>IF(CR50="", "", IF(CR50&gt;=10, 1, 0))</f>
        <v>0</v>
      </c>
      <c r="CX50" s="3">
        <f>IF(CS50="", "", IF(CS50&gt;=13, 1, 0))</f>
        <v>0</v>
      </c>
      <c r="CY50" s="3">
        <f>IF(CT50="", "", IF(CT50&gt;=10, 1, 0))</f>
        <v>0</v>
      </c>
      <c r="CZ50" s="3">
        <f>IF(CU50="", "", IF(CU50&gt;=15, 1, 0))</f>
        <v>0</v>
      </c>
      <c r="DA50" s="3">
        <f>IF(AND(BR50="", BX50="", CD50=""), "", IF(BR50=5,1,0) + IF(BX50=5,1,0) + IF(CD50=5,1,0))</f>
        <v>3</v>
      </c>
      <c r="DB50" s="2" t="s">
        <v>551</v>
      </c>
      <c r="DC50" s="5">
        <v>0</v>
      </c>
      <c r="DE50" s="5">
        <v>0</v>
      </c>
      <c r="DG50" s="5">
        <v>0</v>
      </c>
      <c r="DI50" s="5">
        <v>0</v>
      </c>
      <c r="DK50" s="5">
        <v>0</v>
      </c>
      <c r="DM50" s="5">
        <v>0</v>
      </c>
      <c r="DO50" s="5">
        <v>0</v>
      </c>
      <c r="DQ50" s="5">
        <v>0</v>
      </c>
      <c r="DS50" s="5">
        <v>1</v>
      </c>
      <c r="DT50" s="6">
        <v>4</v>
      </c>
      <c r="DU50" s="5">
        <v>5</v>
      </c>
      <c r="DV50" s="6">
        <v>5</v>
      </c>
      <c r="DW50" s="5">
        <v>0</v>
      </c>
      <c r="DY50" s="5">
        <v>0</v>
      </c>
      <c r="EA50" s="5">
        <v>0</v>
      </c>
      <c r="EC50" s="5">
        <v>4</v>
      </c>
      <c r="ED50" s="6">
        <v>19</v>
      </c>
      <c r="EE50" s="5">
        <v>0</v>
      </c>
      <c r="EG50" s="5">
        <v>0</v>
      </c>
      <c r="EI50" s="5">
        <v>0</v>
      </c>
      <c r="EJ50" s="6">
        <v>3</v>
      </c>
      <c r="EK50" s="3">
        <v>2</v>
      </c>
      <c r="EL50" s="3">
        <v>2</v>
      </c>
      <c r="EM50" s="3">
        <v>0</v>
      </c>
      <c r="EN50" s="2" t="s">
        <v>551</v>
      </c>
      <c r="EO50" s="3">
        <v>0</v>
      </c>
      <c r="EP50" s="3">
        <v>0</v>
      </c>
      <c r="EQ50" s="3">
        <v>0</v>
      </c>
      <c r="ER50" s="3">
        <v>0</v>
      </c>
      <c r="ES50" s="3">
        <v>0</v>
      </c>
      <c r="ET50" s="3">
        <v>0</v>
      </c>
      <c r="EU50" s="3">
        <v>0</v>
      </c>
      <c r="EV50" s="3">
        <v>1</v>
      </c>
      <c r="EW50" s="3">
        <v>0</v>
      </c>
      <c r="EX50" s="3">
        <v>0</v>
      </c>
      <c r="EY50" s="3">
        <v>1</v>
      </c>
      <c r="EZ50" s="3">
        <v>0</v>
      </c>
      <c r="FA50" s="3">
        <v>1</v>
      </c>
      <c r="FB50" s="3">
        <v>0</v>
      </c>
      <c r="FC50" s="3">
        <v>2</v>
      </c>
      <c r="FD50" s="3">
        <v>0</v>
      </c>
      <c r="FE50" s="3">
        <v>2</v>
      </c>
      <c r="FF50" s="3">
        <v>0</v>
      </c>
      <c r="FG50" s="3">
        <v>1</v>
      </c>
      <c r="FH50" s="3">
        <v>0</v>
      </c>
      <c r="FI50" s="3">
        <v>8</v>
      </c>
      <c r="FJ50" s="3">
        <v>0</v>
      </c>
      <c r="FK50" s="3">
        <v>0</v>
      </c>
      <c r="FL50" s="2" t="s">
        <v>551</v>
      </c>
      <c r="FM50" s="3">
        <v>4</v>
      </c>
      <c r="FN50" s="3">
        <v>2</v>
      </c>
      <c r="FO50" s="3">
        <v>4</v>
      </c>
      <c r="FP50" s="3">
        <v>4</v>
      </c>
      <c r="FQ50" s="3">
        <v>3</v>
      </c>
      <c r="FR50" s="3">
        <v>3</v>
      </c>
      <c r="FS50" s="4">
        <f>IF(COUNTBLANK(FM50:FR50)&gt;0, "", AVERAGE(FM50:FR50))</f>
        <v>3.3333333333333335</v>
      </c>
      <c r="FT50" s="2" t="s">
        <v>551</v>
      </c>
      <c r="FU50" s="3">
        <v>2</v>
      </c>
      <c r="FV50" s="3">
        <v>0</v>
      </c>
      <c r="FW50" s="3">
        <v>1</v>
      </c>
      <c r="FX50" s="3">
        <v>0</v>
      </c>
      <c r="FY50" s="3">
        <v>0</v>
      </c>
      <c r="FZ50" s="3">
        <v>1</v>
      </c>
      <c r="GA50" s="3">
        <v>0</v>
      </c>
      <c r="GB50" s="3">
        <v>0</v>
      </c>
      <c r="GC50" s="3">
        <v>0</v>
      </c>
      <c r="GE50" s="3">
        <f>IF(COUNTBLANK(FU50:GC50)&gt;0, "", SUM(FU50:GC50))</f>
        <v>4</v>
      </c>
      <c r="GF50" s="2" t="s">
        <v>551</v>
      </c>
      <c r="GG50" s="3">
        <v>1</v>
      </c>
      <c r="GH50" s="3">
        <v>1</v>
      </c>
      <c r="GI50" s="3">
        <v>1</v>
      </c>
      <c r="GJ50" s="3">
        <v>1</v>
      </c>
      <c r="GK50" s="3">
        <v>0</v>
      </c>
      <c r="GL50" s="3">
        <v>1</v>
      </c>
      <c r="GM50" s="3">
        <v>1</v>
      </c>
      <c r="GN50" s="3">
        <f>IF(COUNTBLANK(GG50:GM50)&gt;0, "", SUM(GG50:GM50))</f>
        <v>6</v>
      </c>
      <c r="GO50" s="2" t="s">
        <v>551</v>
      </c>
      <c r="GP50" s="3">
        <v>1</v>
      </c>
      <c r="GQ50" s="3">
        <v>5</v>
      </c>
      <c r="GR50" s="3">
        <v>5</v>
      </c>
      <c r="GS50" s="3">
        <v>5</v>
      </c>
      <c r="GT50" s="3">
        <v>5</v>
      </c>
      <c r="GU50" s="3">
        <v>5</v>
      </c>
      <c r="GV50" s="3">
        <v>5</v>
      </c>
      <c r="GW50" s="3">
        <v>5</v>
      </c>
      <c r="GX50" s="3">
        <v>5</v>
      </c>
      <c r="GY50" s="3">
        <v>5</v>
      </c>
      <c r="GZ50" s="3">
        <v>5</v>
      </c>
      <c r="HA50" s="3">
        <v>5</v>
      </c>
      <c r="HB50" s="3">
        <v>5</v>
      </c>
      <c r="HC50" s="3">
        <v>5</v>
      </c>
      <c r="HD50" s="3">
        <v>5</v>
      </c>
      <c r="HE50" s="3">
        <v>5</v>
      </c>
      <c r="HF50" s="3">
        <v>5</v>
      </c>
      <c r="HG50" s="3">
        <v>5</v>
      </c>
      <c r="HH50" s="3">
        <v>5</v>
      </c>
      <c r="HI50" s="3">
        <f>IF(COUNTBLANK(GQ50:HH50)&gt;0, "", SUM(GQ50:HH50))</f>
        <v>90</v>
      </c>
      <c r="HJ50" s="2" t="s">
        <v>551</v>
      </c>
      <c r="HK50" s="3">
        <v>3</v>
      </c>
      <c r="HL50" s="3">
        <v>3</v>
      </c>
      <c r="HM50" s="3">
        <v>0</v>
      </c>
      <c r="HN50" s="3">
        <v>3</v>
      </c>
      <c r="HO50" s="3">
        <v>3</v>
      </c>
      <c r="HP50" s="3">
        <v>3</v>
      </c>
      <c r="HQ50" s="3">
        <v>0</v>
      </c>
      <c r="HR50" s="3">
        <v>1</v>
      </c>
      <c r="HS50" s="3">
        <v>0</v>
      </c>
      <c r="HT50" s="3">
        <v>0</v>
      </c>
      <c r="HU50" s="3">
        <v>3</v>
      </c>
      <c r="HV50" s="3">
        <v>3</v>
      </c>
      <c r="HW50" s="3">
        <v>0</v>
      </c>
      <c r="HX50" s="3">
        <v>3</v>
      </c>
      <c r="HY50" s="3">
        <v>0</v>
      </c>
      <c r="HZ50" s="3">
        <v>3</v>
      </c>
      <c r="IA50" s="3">
        <v>3</v>
      </c>
      <c r="IB50" s="3">
        <v>3</v>
      </c>
      <c r="IC50" s="3">
        <v>0</v>
      </c>
      <c r="ID50" s="3">
        <v>0</v>
      </c>
      <c r="IE50" s="3">
        <v>0</v>
      </c>
      <c r="IF50" s="3">
        <v>0</v>
      </c>
      <c r="IG50" s="3">
        <v>1</v>
      </c>
      <c r="IH50" s="3">
        <v>3</v>
      </c>
      <c r="II50" s="3">
        <v>0</v>
      </c>
      <c r="IJ50" s="3">
        <f>IF(COUNTA(HK50:II50)=0, "", SUM(HK50,HL50,HN50,HO50,HP50,HU50,HV50,HX50,HZ50,IA50,IB50,IH50))</f>
        <v>36</v>
      </c>
      <c r="IK50" s="3">
        <f>IF(COUNTA(HK50:II50)=0, "", SUM(HM50,HQ50,HR50,HS50,HT50,HW50,HY50,IC50,ID50,IE50,IF50,IG50,II50))</f>
        <v>2</v>
      </c>
      <c r="IL50" s="3">
        <v>3</v>
      </c>
      <c r="IM50" s="3">
        <v>3</v>
      </c>
      <c r="IN50" s="3">
        <v>0</v>
      </c>
      <c r="IO50" s="3">
        <v>2</v>
      </c>
      <c r="IP50" s="3">
        <v>2</v>
      </c>
      <c r="IQ50" s="3">
        <v>3</v>
      </c>
      <c r="IR50" s="3">
        <v>0</v>
      </c>
      <c r="IS50" s="3">
        <v>1</v>
      </c>
      <c r="IT50" s="3">
        <v>0</v>
      </c>
      <c r="IU50" s="3">
        <v>0</v>
      </c>
      <c r="IV50" s="3">
        <v>3</v>
      </c>
      <c r="IW50" s="3">
        <v>3</v>
      </c>
      <c r="IX50" s="3">
        <v>0</v>
      </c>
      <c r="IY50" s="3">
        <v>3</v>
      </c>
      <c r="IZ50" s="3">
        <v>0</v>
      </c>
      <c r="JA50" s="3">
        <v>3</v>
      </c>
      <c r="JB50" s="3">
        <v>3</v>
      </c>
      <c r="JC50" s="3">
        <v>3</v>
      </c>
      <c r="JD50" s="3">
        <v>0</v>
      </c>
      <c r="JE50" s="3">
        <v>0</v>
      </c>
      <c r="JF50" s="3">
        <v>0</v>
      </c>
      <c r="JG50" s="3">
        <v>1</v>
      </c>
      <c r="JH50" s="3">
        <v>1</v>
      </c>
      <c r="JI50" s="3">
        <v>3</v>
      </c>
      <c r="JJ50" s="3">
        <v>0</v>
      </c>
      <c r="JK50" s="3">
        <f>IF(COUNTA(IL50:JJ50)=0, "", SUM(IL50,IM50,IO50,IP50,IQ50,IV50,IW50,IY50,JA50,JB50,JC50,JI50))</f>
        <v>34</v>
      </c>
      <c r="JL50" s="3">
        <f>IF(COUNTA(IL50:JJ50)=0, "", SUM(IN50,IR50,IS50,IT50,IU50,IX50,IZ50,JD50,JE50,JF50,JG50,JH50,JJ50))</f>
        <v>3</v>
      </c>
      <c r="JM50" s="2" t="s">
        <v>551</v>
      </c>
      <c r="JN50" s="3">
        <v>1</v>
      </c>
      <c r="JO50" s="3">
        <v>1</v>
      </c>
      <c r="JP50" s="3">
        <v>2</v>
      </c>
      <c r="JQ50" s="3">
        <v>1</v>
      </c>
      <c r="JR50" s="3">
        <v>2</v>
      </c>
      <c r="JS50" s="3">
        <v>1</v>
      </c>
      <c r="JT50" s="3">
        <v>2</v>
      </c>
      <c r="JU50" s="3">
        <v>1</v>
      </c>
      <c r="JV50" s="3">
        <v>2</v>
      </c>
      <c r="JW50" s="3">
        <v>1</v>
      </c>
      <c r="JX50" s="3">
        <v>2</v>
      </c>
      <c r="JY50" s="3">
        <v>1</v>
      </c>
      <c r="JZ50" s="3">
        <v>3</v>
      </c>
      <c r="KA50" s="3">
        <v>2</v>
      </c>
      <c r="KB50" s="3">
        <v>1</v>
      </c>
      <c r="KC50" s="3">
        <v>1</v>
      </c>
      <c r="KD50" s="3">
        <v>5</v>
      </c>
      <c r="KE50" s="3">
        <v>2</v>
      </c>
      <c r="KF50" s="3">
        <v>2</v>
      </c>
      <c r="KG50" s="3">
        <v>3</v>
      </c>
      <c r="KH50" s="3">
        <v>3</v>
      </c>
      <c r="KI50" s="3">
        <v>1</v>
      </c>
      <c r="KJ50" s="3">
        <v>2</v>
      </c>
      <c r="KK50" s="3">
        <v>3</v>
      </c>
      <c r="KL50" s="3">
        <v>2</v>
      </c>
      <c r="KM50" s="3">
        <v>5</v>
      </c>
      <c r="KN50" s="3">
        <v>4</v>
      </c>
      <c r="KO50" s="3">
        <v>1</v>
      </c>
      <c r="KP50" s="3">
        <v>1</v>
      </c>
      <c r="KQ50" s="3">
        <v>3</v>
      </c>
      <c r="KR50" s="3">
        <v>1</v>
      </c>
      <c r="KS50" s="3">
        <v>2</v>
      </c>
      <c r="KT50" s="3">
        <v>3</v>
      </c>
      <c r="KU50" s="3">
        <v>3</v>
      </c>
      <c r="KV50" s="3">
        <v>2</v>
      </c>
      <c r="KW50" s="3">
        <v>2</v>
      </c>
      <c r="KX50" s="5">
        <f>IF(COUNTA(JN50:KW50)=0, "", SUM(JN50:KW50))</f>
        <v>74</v>
      </c>
      <c r="KY50" s="5">
        <f>IF(COUNTA(JN50:KW50)=0, "", SUM(JX50,JY50,KH50,KJ50,KL50,KP50))</f>
        <v>11</v>
      </c>
      <c r="KZ50" s="5">
        <f>IF(COUNTA(JN50:KW50)=0, "", SUM(JZ50,KE50,KG50,KM50,KT50))</f>
        <v>16</v>
      </c>
      <c r="LA50" s="5">
        <f>IF(COUNTA(JN50:KW50)=0, "", SUM(JP50,KA50,KF50,KK50,KN50,KS50))</f>
        <v>15</v>
      </c>
      <c r="LB50" s="5">
        <f>IF(COUNTA(JN50:KW50)=0, "", SUM(JO50,JS50,JU50,JW50,KD50,KU50))</f>
        <v>12</v>
      </c>
      <c r="LC50" s="5">
        <f>IF(COUNTA(JN50:KW50)=0, "", SUM(KB50,KC50,KI50,KO50,KQ50,KR50,KV50,KW50))</f>
        <v>12</v>
      </c>
      <c r="LD50" s="5">
        <f>IF(COUNTA(JN50:KW50)=0, "", SUM(JN50,JQ50,JR50,JT50,JV50))</f>
        <v>8</v>
      </c>
      <c r="LE50" s="2">
        <v>45046</v>
      </c>
      <c r="LF50" s="3">
        <v>20</v>
      </c>
      <c r="LG50" s="3">
        <v>70</v>
      </c>
      <c r="LH50" s="3">
        <v>0</v>
      </c>
      <c r="LI50" s="3">
        <v>0</v>
      </c>
      <c r="LJ50" s="3">
        <v>0</v>
      </c>
      <c r="LK50" s="3">
        <v>0</v>
      </c>
      <c r="LL50" s="3">
        <v>0</v>
      </c>
      <c r="LM50" s="3">
        <v>0</v>
      </c>
      <c r="LN50" s="3">
        <v>10</v>
      </c>
      <c r="LO50" s="3">
        <v>0</v>
      </c>
      <c r="LP50" s="3">
        <v>0</v>
      </c>
      <c r="LQ50" s="3">
        <v>0</v>
      </c>
      <c r="LR50" s="3">
        <v>0</v>
      </c>
      <c r="LS50" s="3">
        <v>20</v>
      </c>
      <c r="LT50" s="3">
        <v>30</v>
      </c>
      <c r="LU50" s="3">
        <v>10</v>
      </c>
      <c r="LV50" s="3">
        <v>10</v>
      </c>
      <c r="LW50" s="3">
        <v>10</v>
      </c>
      <c r="LX50" s="3">
        <v>0</v>
      </c>
      <c r="LY50" s="3">
        <v>0</v>
      </c>
      <c r="LZ50" s="3">
        <v>50</v>
      </c>
      <c r="MA50" s="3">
        <v>60</v>
      </c>
      <c r="MB50" s="3">
        <v>0</v>
      </c>
      <c r="MC50" s="3">
        <v>50</v>
      </c>
      <c r="MD50" s="3">
        <v>0</v>
      </c>
      <c r="ME50" s="3">
        <v>0</v>
      </c>
      <c r="MF50" s="3">
        <v>0</v>
      </c>
      <c r="MG50" s="3">
        <v>0</v>
      </c>
      <c r="MH50" s="26">
        <f>IF(COUNTBLANK(LF50:MG50)&gt;0, "", AVERAGE(LF50:MG50))</f>
        <v>12.142857142857142</v>
      </c>
      <c r="MI50" s="26">
        <f>IF(COUNTA(LF50:MG50)=0, "", AVERAGE(LG50,LS50,LT50,LU50,LV50,LW50,LY50,MA50,MB50))</f>
        <v>23.333333333333332</v>
      </c>
      <c r="MJ50" s="26">
        <f>IF(COUNTA(LF50:MG50)=0, "", AVERAGE(LH50,LI50,LJ50,LK50,LM50,LO50,MD50,ME50))</f>
        <v>0</v>
      </c>
      <c r="MK50" s="26">
        <f>IF(COUNTA(LF50:MG50)=0, "", AVERAGE(LL50,LP50,LQ50,LR50,MF50,MG50))</f>
        <v>0</v>
      </c>
      <c r="ML50" s="2" t="s">
        <v>551</v>
      </c>
      <c r="MM50" s="3">
        <v>3</v>
      </c>
      <c r="MN50" s="3">
        <v>3</v>
      </c>
      <c r="MO50" s="3">
        <v>4</v>
      </c>
      <c r="MP50" s="3">
        <v>3</v>
      </c>
      <c r="MQ50" s="3">
        <v>2</v>
      </c>
      <c r="MR50" s="3">
        <v>2</v>
      </c>
      <c r="MS50" s="3">
        <v>1</v>
      </c>
      <c r="MT50" s="3">
        <v>3</v>
      </c>
      <c r="MU50" s="3">
        <v>1</v>
      </c>
      <c r="MV50" s="3">
        <v>2</v>
      </c>
      <c r="MW50" s="3">
        <v>1</v>
      </c>
      <c r="MX50" s="3">
        <v>3</v>
      </c>
      <c r="MY50" s="3">
        <v>2</v>
      </c>
      <c r="MZ50" s="3">
        <v>3</v>
      </c>
      <c r="NA50" s="3">
        <v>1</v>
      </c>
      <c r="NB50" s="3">
        <v>3</v>
      </c>
      <c r="NC50" s="3">
        <v>4</v>
      </c>
      <c r="ND50" s="3">
        <v>4</v>
      </c>
      <c r="NE50" s="3">
        <v>1</v>
      </c>
      <c r="NF50" s="3">
        <v>3</v>
      </c>
      <c r="NG50" s="3">
        <f>IF(COUNTA(MM50:NF50)=0, "", SUM(MM50:NF50))</f>
        <v>49</v>
      </c>
      <c r="NH50" s="2" t="s">
        <v>551</v>
      </c>
      <c r="NI50" s="3">
        <v>4</v>
      </c>
      <c r="NJ50" s="3">
        <v>3</v>
      </c>
      <c r="NK50" s="3">
        <v>5</v>
      </c>
      <c r="NL50" s="3">
        <v>5</v>
      </c>
      <c r="NM50" s="3">
        <v>4</v>
      </c>
      <c r="NN50" s="3">
        <v>3</v>
      </c>
      <c r="NO50" s="3">
        <v>4</v>
      </c>
      <c r="NP50" s="3">
        <v>4</v>
      </c>
      <c r="NQ50" s="3">
        <v>5</v>
      </c>
      <c r="NR50" s="3">
        <v>5</v>
      </c>
      <c r="NS50" s="3">
        <v>5</v>
      </c>
      <c r="NT50" s="3">
        <v>5</v>
      </c>
      <c r="NU50" s="3">
        <v>5</v>
      </c>
      <c r="NV50" s="3">
        <v>5</v>
      </c>
      <c r="NW50" s="3">
        <v>5</v>
      </c>
      <c r="NX50" s="3">
        <v>2</v>
      </c>
      <c r="NY50" s="3">
        <v>3</v>
      </c>
      <c r="NZ50" s="3">
        <v>5</v>
      </c>
      <c r="OA50" s="3">
        <v>2</v>
      </c>
      <c r="OB50" s="3">
        <v>5</v>
      </c>
      <c r="OC50" s="3">
        <v>5</v>
      </c>
      <c r="OD50" s="3">
        <v>2</v>
      </c>
      <c r="OE50" s="3">
        <v>3</v>
      </c>
      <c r="OF50" s="3">
        <v>2</v>
      </c>
      <c r="OG50" s="3">
        <v>3</v>
      </c>
      <c r="OH50" s="3">
        <v>4</v>
      </c>
      <c r="OI50" s="3">
        <v>3</v>
      </c>
      <c r="OJ50" s="3">
        <v>3</v>
      </c>
      <c r="OK50" s="3">
        <f>IF(COUNTA(NI50:OJ50)=0, "", SUM(NK50,NP50,NS50,NW50,OC50,OG50,OJ50))</f>
        <v>30</v>
      </c>
      <c r="OL50" s="3">
        <f>IF(COUNTA(NI50:OJ50)=0, "", SUM(NJ50,NL50,NQ50,NV50,NZ50,OB50,OD50))</f>
        <v>30</v>
      </c>
      <c r="OM50" s="3">
        <f>IF(COUNTA(NI50:OJ50)=0, "", SUM(NN50,NR50,NU50,NY50,OA50,OF50,OI50))</f>
        <v>23</v>
      </c>
      <c r="ON50" s="3">
        <f>IF(COUNTA(NI50:OJ50)=0, "", SUM(NI50,NM50,NO50,NT50,NX50,OE50,OH50))</f>
        <v>26</v>
      </c>
      <c r="OO50" t="s">
        <v>6</v>
      </c>
      <c r="OP50">
        <v>1</v>
      </c>
      <c r="OQ50" s="2">
        <v>45107</v>
      </c>
      <c r="OR50" s="3">
        <v>10</v>
      </c>
      <c r="OS50" s="3">
        <v>50</v>
      </c>
      <c r="OT50" s="3">
        <v>0</v>
      </c>
      <c r="OU50" s="3">
        <v>0</v>
      </c>
      <c r="OV50" s="3">
        <v>0</v>
      </c>
      <c r="OW50" s="3">
        <v>0</v>
      </c>
      <c r="OX50" s="3">
        <v>30</v>
      </c>
      <c r="OY50" s="3">
        <v>0</v>
      </c>
      <c r="OZ50" s="3">
        <v>20</v>
      </c>
      <c r="PA50" s="3">
        <v>0</v>
      </c>
      <c r="PB50" s="3">
        <v>0</v>
      </c>
      <c r="PC50" s="3">
        <v>0</v>
      </c>
      <c r="PD50" s="3">
        <v>0</v>
      </c>
      <c r="PE50" s="3">
        <v>10</v>
      </c>
      <c r="PF50" s="3">
        <v>10</v>
      </c>
      <c r="PG50" s="3">
        <v>0</v>
      </c>
      <c r="PH50" s="3">
        <v>0</v>
      </c>
      <c r="PI50" s="3">
        <v>0</v>
      </c>
      <c r="PJ50" s="3">
        <v>0</v>
      </c>
      <c r="PK50" s="3">
        <v>0</v>
      </c>
      <c r="PL50" s="3">
        <v>20</v>
      </c>
      <c r="PM50" s="3">
        <v>10</v>
      </c>
      <c r="PN50" s="3">
        <v>0</v>
      </c>
      <c r="PO50" s="3">
        <v>20</v>
      </c>
      <c r="PP50" s="3">
        <v>0</v>
      </c>
      <c r="PQ50" s="3">
        <v>0</v>
      </c>
      <c r="PR50" s="3">
        <v>0</v>
      </c>
      <c r="PS50" s="3">
        <v>10</v>
      </c>
      <c r="PT50" s="26">
        <f>IF(COUNTBLANK(OR50:PS50)&gt;0, "", AVERAGE(OR50:PS50))</f>
        <v>6.7857142857142856</v>
      </c>
      <c r="PU50" s="26">
        <f>IF(COUNTA(OR50:PS50)=0, "", AVERAGE(OS50,PE50,PF50,PG50,PH50,PI50,PK50,PM50,PN50))</f>
        <v>8.8888888888888893</v>
      </c>
      <c r="PV50" s="26">
        <f>IF(COUNTA(OR50:PS50)=0, "", AVERAGE(OT50,OU50,OV50,OW50,OY50,PA50,PP50,PQ50))</f>
        <v>0</v>
      </c>
      <c r="PW50" s="26">
        <f>IF(COUNTA(OR50:PS50)=0, "", AVERAGE(OX50,PB50,PC50,PD50,PR50,PS50))</f>
        <v>6.666666666666667</v>
      </c>
      <c r="PX50" s="2" t="s">
        <v>769</v>
      </c>
      <c r="PY50" s="3">
        <v>1</v>
      </c>
      <c r="PZ50" s="3">
        <v>1</v>
      </c>
      <c r="QA50" s="3">
        <v>2</v>
      </c>
      <c r="QB50" s="3">
        <v>2</v>
      </c>
      <c r="QC50" s="3">
        <v>2</v>
      </c>
      <c r="QD50" s="3">
        <v>1</v>
      </c>
      <c r="QE50" s="3">
        <v>1</v>
      </c>
      <c r="QF50" s="3">
        <v>0</v>
      </c>
      <c r="QG50" s="3">
        <v>0</v>
      </c>
      <c r="QH50" s="3">
        <v>0</v>
      </c>
      <c r="QI50" s="3">
        <f>IF(COUNTBLANK(PY50:QG50)&gt;0, "", SUM(PY50:QG50))</f>
        <v>10</v>
      </c>
      <c r="QJ50" s="2" t="s">
        <v>742</v>
      </c>
      <c r="QK50" s="3">
        <v>1</v>
      </c>
      <c r="QL50" s="3">
        <v>1</v>
      </c>
      <c r="QM50" s="3">
        <v>1</v>
      </c>
      <c r="QN50" s="3">
        <v>2</v>
      </c>
      <c r="QO50" s="3">
        <v>2</v>
      </c>
      <c r="QP50" s="3">
        <v>1</v>
      </c>
      <c r="QQ50" s="3">
        <v>1</v>
      </c>
      <c r="QR50" s="3">
        <v>0</v>
      </c>
      <c r="QS50" s="3">
        <v>0</v>
      </c>
      <c r="QT50" s="3">
        <v>1</v>
      </c>
      <c r="QU50" s="3">
        <f>IF(COUNTBLANK(QK50:QS50)&gt;0, "", SUM(QK50:QS50))</f>
        <v>9</v>
      </c>
      <c r="RG50" s="3" t="str">
        <f>IF(COUNTBLANK(QW50:RE50)&gt;0, "", SUM(QW50:RE50))</f>
        <v/>
      </c>
      <c r="RH50" s="2" t="s">
        <v>769</v>
      </c>
      <c r="RI50" s="3">
        <v>1</v>
      </c>
      <c r="RJ50" s="3">
        <v>1</v>
      </c>
      <c r="RK50" s="3">
        <v>1</v>
      </c>
      <c r="RL50" s="3">
        <v>1</v>
      </c>
      <c r="RM50" s="3">
        <v>0</v>
      </c>
      <c r="RN50" s="3">
        <v>1</v>
      </c>
      <c r="RO50" s="3">
        <v>0</v>
      </c>
      <c r="RP50" s="3">
        <f>IF(COUNTBLANK(RI50:RO50)&gt;0, "", SUM(RI50:RO50))</f>
        <v>5</v>
      </c>
      <c r="RQ50" s="2" t="s">
        <v>742</v>
      </c>
      <c r="RR50" s="3">
        <v>1</v>
      </c>
      <c r="RS50" s="3">
        <v>0</v>
      </c>
      <c r="RT50" s="3">
        <v>0</v>
      </c>
      <c r="RU50" s="3">
        <v>0</v>
      </c>
      <c r="RV50" s="3">
        <v>0</v>
      </c>
      <c r="RW50" s="3">
        <v>1</v>
      </c>
      <c r="RX50" s="3">
        <v>1</v>
      </c>
      <c r="RY50" s="3">
        <f>IF(COUNTBLANK(RR50:RX50)&gt;0, "", SUM(RR50:RX50))</f>
        <v>3</v>
      </c>
      <c r="SH50" s="3" t="str">
        <f>IF(COUNTBLANK(SA50:SG50)&gt;0, "", SUM(SA50:SG50))</f>
        <v/>
      </c>
      <c r="SI50" s="2" t="s">
        <v>769</v>
      </c>
      <c r="SJ50" s="3">
        <v>3</v>
      </c>
      <c r="SK50" s="3">
        <v>2</v>
      </c>
      <c r="SL50" s="3">
        <v>4</v>
      </c>
      <c r="SM50" s="3">
        <v>4</v>
      </c>
      <c r="SN50" s="3">
        <v>3</v>
      </c>
      <c r="SO50" s="3">
        <v>5</v>
      </c>
      <c r="SP50" s="5">
        <v>5</v>
      </c>
      <c r="SQ50" s="3">
        <v>1</v>
      </c>
      <c r="SR50" s="3">
        <v>5</v>
      </c>
      <c r="SS50" s="3">
        <v>3</v>
      </c>
      <c r="ST50" s="3">
        <v>4</v>
      </c>
      <c r="SU50" s="3">
        <v>5</v>
      </c>
      <c r="SV50" s="3">
        <v>4</v>
      </c>
      <c r="SW50" s="3">
        <v>3</v>
      </c>
      <c r="SX50" s="3">
        <v>4</v>
      </c>
      <c r="SY50" s="3">
        <v>5</v>
      </c>
      <c r="SZ50" s="3">
        <v>3</v>
      </c>
      <c r="TA50" s="3">
        <v>4</v>
      </c>
      <c r="TB50" s="3">
        <v>5</v>
      </c>
      <c r="TC50" s="3">
        <f>IF(COUNTBLANK(SJ50:TB50)&gt;0, "", SUM(SJ50:TB50))</f>
        <v>72</v>
      </c>
      <c r="TD50" s="3">
        <f>IF(COUNTBLANK(SJ50:TB50)&gt;0, "", SUM(SL50,SO50,SR50,SS50,ST50,SU50,SV50,SX50,SY50,TB50))</f>
        <v>44</v>
      </c>
      <c r="TE50" s="3">
        <f>IF(COUNTBLANK(SJ50:TB50)&gt;0, "", SUM(SJ50,SK50,SM50,SN50,SQ50,SW50,SZ50,TA50))</f>
        <v>23</v>
      </c>
      <c r="TF50" s="2" t="s">
        <v>742</v>
      </c>
      <c r="TG50" s="3">
        <v>3</v>
      </c>
      <c r="TH50" s="3">
        <v>4</v>
      </c>
      <c r="TI50" s="3">
        <v>4</v>
      </c>
      <c r="TJ50" s="3">
        <v>4</v>
      </c>
      <c r="TK50" s="3">
        <v>2</v>
      </c>
      <c r="TL50" s="3">
        <v>5</v>
      </c>
      <c r="TM50" s="3">
        <v>5</v>
      </c>
      <c r="TN50" s="3">
        <v>2</v>
      </c>
      <c r="TO50" s="3">
        <v>5</v>
      </c>
      <c r="TP50" s="3">
        <v>2</v>
      </c>
      <c r="TQ50" s="3">
        <v>5</v>
      </c>
      <c r="TR50" s="3">
        <v>5</v>
      </c>
      <c r="TS50" s="3">
        <v>4</v>
      </c>
      <c r="TT50" s="3">
        <v>3</v>
      </c>
      <c r="TU50" s="3">
        <v>4</v>
      </c>
      <c r="TV50" s="3">
        <v>5</v>
      </c>
      <c r="TW50" s="3">
        <v>1</v>
      </c>
      <c r="TX50" s="3">
        <v>4</v>
      </c>
      <c r="TY50" s="3">
        <v>5</v>
      </c>
      <c r="TZ50" s="3">
        <f>IF(COUNTBLANK(TG50:TY50)&gt;0, "", SUM(TG50:TY50))</f>
        <v>72</v>
      </c>
      <c r="UA50" s="3">
        <f>IF(COUNTBLANK(TG50:TY50)&gt;0, "", SUM(TI50,TL50,TO50,TP50,TQ50,TR50,TS50,TU50,TV50,TY50))</f>
        <v>44</v>
      </c>
      <c r="UB50" s="3">
        <f>IF(COUNTBLANK(TG50:TY50)&gt;0, "", SUM(TG50,TH50,TJ50,TK50,TN50,TT50,TW50,TX50))</f>
        <v>23</v>
      </c>
      <c r="UW50" s="3" t="str">
        <f>IF(COUNTBLANK(UD50:UV50)&gt;0, "", SUM(UD50:UV50))</f>
        <v/>
      </c>
      <c r="UX50" s="3" t="str">
        <f>IF(COUNTBLANK(UD50:UV50)&gt;0, "", SUM(UF50,UI50,UL50,UM50,UN50,UO50,UP50,UR50,US50,UV50))</f>
        <v/>
      </c>
      <c r="UY50" s="3" t="str">
        <f>IF(COUNTBLANK(UD50:UV50)&gt;0, "", SUM(UD50,UE50,UG50,UH50,UK50,UQ50,UT50,UU50))</f>
        <v/>
      </c>
      <c r="UZ50" s="2">
        <v>45361</v>
      </c>
      <c r="VA50" s="2">
        <v>45304</v>
      </c>
      <c r="VB50" s="3">
        <v>1</v>
      </c>
      <c r="VC50" s="3">
        <v>1</v>
      </c>
      <c r="VE50" s="3">
        <v>40</v>
      </c>
      <c r="VF50" s="3">
        <v>3700</v>
      </c>
      <c r="VG50" s="3">
        <v>1</v>
      </c>
      <c r="VH50" s="3">
        <v>1</v>
      </c>
      <c r="VK50" s="3">
        <v>1</v>
      </c>
      <c r="VN50" s="2" t="s">
        <v>770</v>
      </c>
      <c r="VO50" s="3">
        <v>0</v>
      </c>
      <c r="VP50" s="3">
        <v>1</v>
      </c>
      <c r="VQ50" s="3">
        <v>1</v>
      </c>
      <c r="VR50" s="3">
        <v>0</v>
      </c>
      <c r="VS50" s="3">
        <v>2</v>
      </c>
      <c r="VT50" s="3">
        <v>0</v>
      </c>
      <c r="VU50" s="3">
        <v>1</v>
      </c>
      <c r="VV50" s="3">
        <v>2</v>
      </c>
      <c r="VW50" s="3">
        <v>0</v>
      </c>
      <c r="VX50" s="3">
        <v>0</v>
      </c>
      <c r="VY50" s="3">
        <v>0</v>
      </c>
      <c r="VZ50" s="3">
        <v>0</v>
      </c>
      <c r="WA50" s="3">
        <v>0</v>
      </c>
      <c r="WB50" s="3">
        <v>0</v>
      </c>
      <c r="WC50" s="3">
        <v>0</v>
      </c>
      <c r="WD50" s="3">
        <v>0</v>
      </c>
      <c r="WE50" s="3">
        <v>2</v>
      </c>
      <c r="WF50" s="3">
        <v>2</v>
      </c>
      <c r="WG50" s="3">
        <v>2</v>
      </c>
      <c r="WH50" s="3">
        <v>2</v>
      </c>
      <c r="WI50" s="3">
        <v>2</v>
      </c>
      <c r="WJ50" s="3">
        <v>0</v>
      </c>
      <c r="WK50" s="3">
        <v>1</v>
      </c>
      <c r="WL50" s="3">
        <v>0</v>
      </c>
      <c r="WM50" s="3">
        <v>1</v>
      </c>
      <c r="WN50" s="3">
        <v>1</v>
      </c>
      <c r="WO50" s="3">
        <v>1</v>
      </c>
      <c r="WP50" s="3">
        <v>0</v>
      </c>
      <c r="WQ50" s="3">
        <v>0</v>
      </c>
      <c r="WR50" s="3">
        <f>IF(COUNTBLANK(VO50:WQ50)&gt;0, "", SUM(VQ50:WJ50))</f>
        <v>16</v>
      </c>
      <c r="WS50" s="3">
        <f>IF(COUNTBLANK(VO50:WQ50)&gt;0, "", SUM(VQ50:VZ50))</f>
        <v>6</v>
      </c>
      <c r="WT50" s="3">
        <f>IF(COUNTBLANK(VO50:WQ50)&gt;0, "", SUM(WA50:WL50))</f>
        <v>11</v>
      </c>
      <c r="WU50" s="3">
        <f>IF(COUNTBLANK(VO50:WQ50)&gt;0, "", SUM(WK50:WL50))</f>
        <v>1</v>
      </c>
      <c r="WV50" s="3">
        <f>IF(COUNTA(VO50:WQ50)=0, "", IF(AND(OR(VO50=1, VP50=1), OR(VQ50&gt;=1, VR50&gt;=1, VS50&gt;=1, VT50&gt;=1, VU50&gt;=1), OR(VV50&gt;=1, VW50&gt;=1), COUNTIF(VX50:WD50, "&gt;=1")&gt;=2, COUNTIF(WE50:WJ50, "&gt;=1")&gt;=2, OR(WN50=1, WN50=2), OR(WO50&gt;=1, WP50&gt;=1), WQ50&lt;1), 1, 0))</f>
        <v>0</v>
      </c>
      <c r="WW50" s="3">
        <f>IF(COUNTBLANK(VO50:WQ50)&gt;0, "", SUM(VQ50:VU50))</f>
        <v>4</v>
      </c>
      <c r="WX50" s="3">
        <f>IF(COUNTBLANK(VO50:WQ50)&gt;0, "", SUM(VV50:VW50))</f>
        <v>2</v>
      </c>
      <c r="WY50" s="3">
        <f>IF(COUNTBLANK(VO50:WQ50)&gt;0, "", SUM(VX50:WD50))</f>
        <v>0</v>
      </c>
      <c r="WZ50" s="3">
        <f>IF(COUNTBLANK(VO50:WQ50)&gt;0, "", SUM(WE50:WJ50))</f>
        <v>10</v>
      </c>
      <c r="XA50" s="2" t="s">
        <v>770</v>
      </c>
      <c r="XB50" s="3">
        <v>0</v>
      </c>
      <c r="XC50" s="3">
        <v>1</v>
      </c>
      <c r="XD50" s="3">
        <v>0</v>
      </c>
      <c r="XE50" s="3">
        <v>1</v>
      </c>
      <c r="XF50" s="3">
        <v>0</v>
      </c>
      <c r="XG50" s="3">
        <v>2</v>
      </c>
      <c r="XH50" s="3">
        <v>0</v>
      </c>
      <c r="XI50" s="3">
        <v>0</v>
      </c>
      <c r="XJ50" s="3">
        <v>1</v>
      </c>
      <c r="XK50" s="3">
        <v>1</v>
      </c>
      <c r="XL50" s="3">
        <f>IF(COUNTBLANK(XB50:XJ50)&gt;0, "", SUM(XB50:XJ50))</f>
        <v>5</v>
      </c>
      <c r="XM50" s="2" t="s">
        <v>770</v>
      </c>
      <c r="XN50" s="3">
        <v>1</v>
      </c>
      <c r="XO50" s="3">
        <v>1</v>
      </c>
      <c r="XP50" s="3">
        <v>1</v>
      </c>
      <c r="XQ50" s="3">
        <v>1</v>
      </c>
      <c r="XR50" s="3">
        <v>1</v>
      </c>
      <c r="XS50" s="3">
        <v>1</v>
      </c>
      <c r="XT50" s="3">
        <v>1</v>
      </c>
      <c r="XU50" s="3">
        <f>IF(COUNTBLANK(XN50:XT50)&gt;0, "", SUM(XN50:XT50))</f>
        <v>7</v>
      </c>
      <c r="XV50" s="2" t="s">
        <v>770</v>
      </c>
      <c r="XW50" s="3">
        <v>4</v>
      </c>
      <c r="XX50" s="3">
        <v>5</v>
      </c>
      <c r="XY50" s="3">
        <v>4</v>
      </c>
      <c r="XZ50" s="5">
        <v>3.6</v>
      </c>
      <c r="YA50" s="5">
        <v>3.6</v>
      </c>
      <c r="YB50" s="5">
        <v>5</v>
      </c>
      <c r="YC50" s="5">
        <v>5</v>
      </c>
      <c r="YD50" s="5">
        <v>5</v>
      </c>
      <c r="YE50" s="5">
        <v>3</v>
      </c>
      <c r="YF50" s="5">
        <v>3.6</v>
      </c>
      <c r="YG50" s="5">
        <v>2</v>
      </c>
      <c r="YH50" s="5">
        <v>5</v>
      </c>
      <c r="YI50" s="5">
        <v>4</v>
      </c>
      <c r="YJ50" s="5">
        <v>3</v>
      </c>
      <c r="YK50" s="5">
        <v>3.6</v>
      </c>
      <c r="YL50" s="5">
        <v>3.6</v>
      </c>
      <c r="YM50" s="5">
        <v>1</v>
      </c>
      <c r="YN50" s="5">
        <v>3.6</v>
      </c>
      <c r="YO50" s="5">
        <v>3.6</v>
      </c>
      <c r="YP50" s="5">
        <f>IF(COUNTBLANK(XW50:YO50)&gt;0, "", SUM(XW50:YO50))</f>
        <v>71.199999999999989</v>
      </c>
      <c r="YQ50" s="5">
        <f>IF(COUNTBLANK(XW50:YO50)&gt;0, "", SUM(XY50,XZ50,YA50,YB50,YC50,YF50,YJ50,YN50,YO50))</f>
        <v>35</v>
      </c>
      <c r="YR50" s="5">
        <f>IF(COUNTBLANK(XW50:YO50)&gt;0, "", SUM(XW50,XX50,YK50,YL50,YM50))</f>
        <v>17.2</v>
      </c>
      <c r="YS50" s="5">
        <f>IF(COUNTBLANK(XW50:YO50)&gt;0, "", SUM(YD50,YE50,YG50,YH50,YI50))</f>
        <v>19</v>
      </c>
      <c r="YT50" s="2">
        <v>45361</v>
      </c>
      <c r="YU50" s="3">
        <v>40</v>
      </c>
      <c r="YV50" s="3">
        <v>20</v>
      </c>
      <c r="YW50" s="3">
        <v>0</v>
      </c>
      <c r="YX50" s="3">
        <v>0</v>
      </c>
      <c r="YY50" s="3">
        <v>0</v>
      </c>
      <c r="YZ50" s="3">
        <v>0</v>
      </c>
      <c r="ZA50" s="3">
        <v>0</v>
      </c>
      <c r="ZB50" s="3">
        <v>0</v>
      </c>
      <c r="ZC50" s="3">
        <v>0</v>
      </c>
      <c r="ZD50" s="3">
        <v>0</v>
      </c>
      <c r="ZE50" s="3">
        <v>0</v>
      </c>
      <c r="ZF50" s="3">
        <v>0</v>
      </c>
      <c r="ZG50" s="3">
        <v>10</v>
      </c>
      <c r="ZH50" s="3">
        <v>0</v>
      </c>
      <c r="ZI50" s="3">
        <v>20</v>
      </c>
      <c r="ZJ50" s="3">
        <v>10</v>
      </c>
      <c r="ZK50" s="3">
        <v>0</v>
      </c>
      <c r="ZL50" s="3">
        <v>30</v>
      </c>
      <c r="ZM50" s="3">
        <v>0</v>
      </c>
      <c r="ZN50" s="3">
        <v>0</v>
      </c>
      <c r="ZO50" s="3">
        <v>70</v>
      </c>
      <c r="ZP50" s="3">
        <v>40</v>
      </c>
      <c r="ZQ50" s="3">
        <v>40</v>
      </c>
      <c r="ZR50" s="3">
        <v>60</v>
      </c>
      <c r="ZS50" s="3">
        <v>0</v>
      </c>
      <c r="ZT50" s="3">
        <v>0</v>
      </c>
      <c r="ZU50" s="3">
        <v>0</v>
      </c>
      <c r="ZV50" s="3">
        <v>0</v>
      </c>
      <c r="ZW50" s="26">
        <f>IF(COUNTBLANK(YU50:ZV50)&gt;0, "", AVERAGE(YU50:ZV50))</f>
        <v>12.142857142857142</v>
      </c>
      <c r="ZX50" s="26">
        <f>IF(COUNTA(YU50:ZV50)=0, "", AVERAGE(YV50,ZH50,ZI50,ZJ50,ZK50,ZL50,ZN50,ZP50,ZQ50))</f>
        <v>17.777777777777779</v>
      </c>
      <c r="ZY50" s="26">
        <f>IF(COUNTA(YU50:ZV50)=0, "", AVERAGE(YW50,YX50,YY50,YZ50,ZB50,ZD50,ZS50,ZT50))</f>
        <v>0</v>
      </c>
      <c r="ZZ50" s="26">
        <f>IF(COUNTA(YU50:ZV50)=0, "", AVERAGE(ZA50,ZE50,ZF50,ZG50,ZU50,ZV50))</f>
        <v>1.6666666666666667</v>
      </c>
      <c r="AAA50" s="2" t="s">
        <v>770</v>
      </c>
      <c r="AAB50" s="3">
        <v>1</v>
      </c>
      <c r="AAC50" s="3">
        <v>1</v>
      </c>
      <c r="AAD50" s="3">
        <v>1</v>
      </c>
      <c r="AAE50" s="3">
        <v>1</v>
      </c>
      <c r="AAF50" s="3">
        <v>1</v>
      </c>
      <c r="AAG50" s="3">
        <v>1</v>
      </c>
      <c r="AAH50" s="3">
        <v>1</v>
      </c>
      <c r="AAI50" s="3">
        <v>1</v>
      </c>
      <c r="AAJ50" s="3">
        <v>1</v>
      </c>
      <c r="AAK50" s="3">
        <v>4</v>
      </c>
      <c r="AAL50" s="3">
        <v>1</v>
      </c>
      <c r="AAM50" s="3">
        <v>1</v>
      </c>
      <c r="AAN50" s="3">
        <v>1</v>
      </c>
      <c r="AAO50" s="3">
        <v>1</v>
      </c>
      <c r="AAP50" s="3">
        <v>1</v>
      </c>
      <c r="AAQ50" s="3">
        <v>5</v>
      </c>
      <c r="AAR50" s="3">
        <v>1</v>
      </c>
      <c r="AAS50" s="3">
        <v>1</v>
      </c>
      <c r="AAT50" s="3">
        <v>1</v>
      </c>
      <c r="AAU50" s="3">
        <v>1</v>
      </c>
      <c r="AAV50" s="3">
        <v>1</v>
      </c>
      <c r="AAW50" s="3">
        <v>5</v>
      </c>
      <c r="AAX50" s="3">
        <v>1</v>
      </c>
      <c r="AAY50" s="3">
        <v>1</v>
      </c>
      <c r="AAZ50" s="3">
        <v>1</v>
      </c>
      <c r="ABA50" s="3">
        <v>1</v>
      </c>
      <c r="ABB50" s="3">
        <v>1</v>
      </c>
      <c r="ABC50" s="3">
        <v>1</v>
      </c>
      <c r="ABD50" s="3">
        <v>1</v>
      </c>
      <c r="ABE50" s="3">
        <v>1</v>
      </c>
      <c r="ABF50" s="3">
        <f>IF(SUM(AAB50:AAJ50,AAL50:AAP50,AAR50:AAV50,AAX50:ABC50)=0, "", SUM(AAB50:AAJ50,AAL50:AAP50,AAR50:AAV50,AAX50:ABC50))</f>
        <v>25</v>
      </c>
      <c r="ABG50" s="3">
        <f>IF(SUM(ABJ50, ABK50, ABL50, ABM50, ABN50)=0, "", IF(OR(ABJ50&gt;=8, ABK50&gt;=10, ABL50&gt;=13, ABM50&gt;=10, ABN50&gt;=15), 1, 0))</f>
        <v>0</v>
      </c>
      <c r="ABH50" s="3">
        <f>IF(SUM(AAB50:AAC50,AAE50,AAF50,AAG50,AAH50,AAN50,AAT50,ABA50,ABC50)=0, "", SUM(AAB50:AAC50,AAE50,AAF50,AAG50,AAH50,AAN50,AAT50,ABA50,ABC50))</f>
        <v>10</v>
      </c>
      <c r="ABI50" s="3">
        <f>IF(SUM(AAD50,AAI50:AAJ50,AAL50:AAM50,AAO50:AAP50,AAR50:AAS50,AAU50:AAV50,AAX50:AAZ50,ABB50)=0, "", SUM(AAD50,AAI50:AAJ50,AAL50:AAM50,AAO50:AAP50,AAR50:AAS50,AAU50:AAV50,AAX50:AAZ50,ABB50))</f>
        <v>15</v>
      </c>
      <c r="ABJ50" s="3">
        <f>IF(SUM(AAU50:AAV50,AAX50:AAY50,ABB50)=0, "", SUM(AAU50:AAV50,AAX50:AAY50,ABB50))</f>
        <v>5</v>
      </c>
      <c r="ABK50" s="3">
        <f>IF(SUM(AAJ50,AAL50:AAM50,AAP50,AAR50)=0, "", SUM(AAJ50,AAL50:AAM50,AAP50,AAR50))</f>
        <v>5</v>
      </c>
      <c r="ABL50" s="3">
        <f>IF(SUM(AAD50,AAI50,AAO50,AAS50,AAZ50)=0, "", SUM(AAD50,AAI50,AAO50,AAS50,AAZ50))</f>
        <v>5</v>
      </c>
      <c r="ABM50" s="3">
        <f>IF(SUM(AAB50:AAC50,AAE50,AAG50,ABA50)=0, "", SUM(AAB50:AAC50,AAE50,AAG50,ABA50))</f>
        <v>5</v>
      </c>
      <c r="ABN50" s="3">
        <f>IF(SUM(AAF50,AAH50,AAN50,AAT50,ABC50)=0, "", SUM(AAF50,AAH50,AAN50,AAT50,ABC50))</f>
        <v>5</v>
      </c>
      <c r="ABO50" s="3">
        <f>IF(ABJ50="", "", IF(ABJ50&gt;=8, 1, 0))</f>
        <v>0</v>
      </c>
      <c r="ABP50" s="3">
        <f>IF(ABK50="", "", IF(ABK50&gt;=10, 1, 0))</f>
        <v>0</v>
      </c>
      <c r="ABQ50" s="3">
        <f>IF(ABL50="", "", IF(ABL50&gt;=13, 1, 0))</f>
        <v>0</v>
      </c>
      <c r="ABR50" s="3">
        <f>IF(ABM50="", "", IF(ABM50&gt;=10, 1, 0))</f>
        <v>0</v>
      </c>
      <c r="ABS50" s="3">
        <f>IF(ABN50="", "", IF(ABN50&gt;=15, 1, 0))</f>
        <v>0</v>
      </c>
      <c r="ABT50" s="3">
        <f>IF(AND(AAK50="", AAQ50="", AAW50=""), "", IF(AAK50=5,1,0) + IF(AAQ50=5,1,0) + IF(AAW50=5,1,0))</f>
        <v>2</v>
      </c>
      <c r="ABU50" s="2" t="s">
        <v>770</v>
      </c>
      <c r="ABV50" s="3">
        <v>2</v>
      </c>
      <c r="ABW50" s="3">
        <v>1</v>
      </c>
      <c r="ABX50" s="3">
        <v>2</v>
      </c>
      <c r="ABY50" s="3">
        <v>1</v>
      </c>
      <c r="ABZ50" s="3">
        <v>2</v>
      </c>
      <c r="ACA50" s="3">
        <v>1</v>
      </c>
      <c r="ACB50" s="3">
        <v>2</v>
      </c>
      <c r="ACC50" s="3">
        <v>1</v>
      </c>
      <c r="ACD50" s="3">
        <v>2</v>
      </c>
      <c r="ACE50" s="3">
        <v>3</v>
      </c>
      <c r="ACF50" s="3">
        <v>3</v>
      </c>
      <c r="ACG50" s="3">
        <v>5</v>
      </c>
      <c r="ACH50" s="3">
        <v>5</v>
      </c>
      <c r="ACI50" s="3">
        <v>2</v>
      </c>
      <c r="ACJ50" s="3">
        <v>4</v>
      </c>
      <c r="ACK50" s="3">
        <v>2</v>
      </c>
      <c r="ACL50" s="3">
        <v>2</v>
      </c>
      <c r="ACM50" s="3">
        <v>5</v>
      </c>
      <c r="ACN50" s="3">
        <v>3</v>
      </c>
      <c r="ACO50" s="3">
        <v>5</v>
      </c>
      <c r="ACP50" s="3">
        <v>5</v>
      </c>
      <c r="ACQ50" s="3">
        <v>1</v>
      </c>
      <c r="ACR50" s="3">
        <v>3</v>
      </c>
      <c r="ACS50" s="3">
        <v>5</v>
      </c>
      <c r="ACT50" s="3">
        <v>5</v>
      </c>
      <c r="ACU50" s="3">
        <v>5</v>
      </c>
      <c r="ACV50" s="3">
        <v>3</v>
      </c>
      <c r="ACW50" s="3">
        <v>1</v>
      </c>
      <c r="ACX50" s="3">
        <v>5</v>
      </c>
      <c r="ACY50" s="3">
        <v>2</v>
      </c>
      <c r="ACZ50" s="3">
        <v>1</v>
      </c>
      <c r="ADA50" s="3">
        <v>2</v>
      </c>
      <c r="ADB50" s="3">
        <v>5</v>
      </c>
      <c r="ADC50" s="3">
        <v>4</v>
      </c>
      <c r="ADD50" s="3">
        <v>1</v>
      </c>
      <c r="ADE50" s="3">
        <v>3</v>
      </c>
      <c r="ADF50" s="5">
        <f>IF(COUNTA(ABV50:ADE50)=0, "", SUM(ABV50:ADE50))</f>
        <v>104</v>
      </c>
      <c r="ADG50" s="5">
        <f>IF(COUNTA(ABV50:ADE50)=0, "", SUM(ACF50,ACG50,ACP50,ACR50,ACT50,ACX50))</f>
        <v>26</v>
      </c>
      <c r="ADH50" s="5">
        <f>IF(COUNTA(ABV50:ADE50)=0, "", SUM(ACH50,ACM50,ACO50,ACU50,ADB50))</f>
        <v>25</v>
      </c>
      <c r="ADI50" s="5">
        <f>IF(COUNTA(ABV50:ADE50)=0, "", SUM(ABX50,ACI50,ACN50,ACS50,ACV50,ADA50))</f>
        <v>17</v>
      </c>
      <c r="ADJ50" s="5">
        <f>IF(COUNTA(ABV50:ADE50)=0, "", SUM(ABW50,ACA50,ACC50,ACE50,ACL50,ADC50))</f>
        <v>12</v>
      </c>
      <c r="ADK50" s="5">
        <f>IF(COUNTA(ABV50:ADE50)=0, "", SUM(ACJ50,ACK50,ACQ50,ACW50,ACY50,ACZ50,ADD50,ADE50))</f>
        <v>15</v>
      </c>
      <c r="ADL50" s="5">
        <f>IF(COUNTA(ABV50:ADE50)=0, "", SUM(ABV50,ABY50,ABZ50,ACB50,ACD50))</f>
        <v>9</v>
      </c>
      <c r="ADM50" s="2" t="s">
        <v>770</v>
      </c>
      <c r="ADN50" s="3">
        <v>3</v>
      </c>
      <c r="ADO50" s="3">
        <v>3</v>
      </c>
      <c r="ADP50" s="3">
        <v>4</v>
      </c>
      <c r="ADQ50" s="3">
        <v>2</v>
      </c>
      <c r="ADR50" s="3">
        <v>3</v>
      </c>
      <c r="ADS50" s="3">
        <v>2</v>
      </c>
      <c r="ADT50" s="3">
        <v>1</v>
      </c>
      <c r="ADU50" s="3">
        <v>3</v>
      </c>
      <c r="ADV50" s="3">
        <v>1</v>
      </c>
      <c r="ADW50" s="3">
        <v>3</v>
      </c>
      <c r="ADX50" s="3">
        <v>1</v>
      </c>
      <c r="ADY50" s="3">
        <v>2</v>
      </c>
      <c r="ADZ50" s="3">
        <v>1</v>
      </c>
      <c r="AEA50" s="3">
        <v>3</v>
      </c>
      <c r="AEB50" s="3">
        <v>1</v>
      </c>
      <c r="AEC50" s="3">
        <v>1</v>
      </c>
      <c r="AED50" s="3">
        <v>1</v>
      </c>
      <c r="AEE50" s="3">
        <v>1</v>
      </c>
      <c r="AEF50" s="3">
        <v>1</v>
      </c>
      <c r="AEG50" s="3">
        <v>3</v>
      </c>
      <c r="AEH50" s="3">
        <f>IF(COUNTA(ADN50:AEG50)=0, "", SUM(ADN50:AEG50))</f>
        <v>40</v>
      </c>
      <c r="AEJ50" s="2">
        <v>45304</v>
      </c>
      <c r="AEQ50" s="2">
        <v>45299</v>
      </c>
      <c r="AER50" s="3">
        <v>3</v>
      </c>
      <c r="AES50" s="3">
        <v>2</v>
      </c>
      <c r="AET50" s="3">
        <v>3</v>
      </c>
      <c r="AEU50" s="3">
        <v>0</v>
      </c>
      <c r="AEV50" s="3">
        <v>2</v>
      </c>
      <c r="AEW50" s="3">
        <v>2</v>
      </c>
      <c r="AEX50" s="3">
        <v>3</v>
      </c>
      <c r="AEY50" s="3">
        <v>2</v>
      </c>
      <c r="AEZ50" s="3">
        <v>3</v>
      </c>
      <c r="AFA50" s="3">
        <v>4</v>
      </c>
      <c r="AFB50" s="3">
        <v>3</v>
      </c>
      <c r="AFC50" s="3">
        <v>3</v>
      </c>
      <c r="AFD50" s="3">
        <v>4</v>
      </c>
      <c r="AFE50" s="3">
        <v>3</v>
      </c>
      <c r="AFF50" s="3">
        <v>5</v>
      </c>
      <c r="AFG50" s="3">
        <v>0</v>
      </c>
      <c r="AFH50" s="3">
        <v>1</v>
      </c>
      <c r="AFI50" s="3">
        <v>4</v>
      </c>
      <c r="AFJ50" s="3">
        <v>4</v>
      </c>
      <c r="AFK50" s="3">
        <v>4</v>
      </c>
      <c r="AFL50" s="3">
        <v>2</v>
      </c>
      <c r="AFM50" s="3">
        <v>1</v>
      </c>
      <c r="AFN50" s="3">
        <v>0</v>
      </c>
      <c r="AFO50" s="3">
        <v>2</v>
      </c>
      <c r="AFP50" s="3">
        <v>0</v>
      </c>
      <c r="AFQ50" s="3">
        <v>0</v>
      </c>
      <c r="AFR50" s="3">
        <v>3</v>
      </c>
      <c r="AFS50" s="3">
        <v>3</v>
      </c>
      <c r="AFT50" s="3">
        <v>0</v>
      </c>
      <c r="AFU50" s="3">
        <v>3</v>
      </c>
      <c r="AFV50" s="3">
        <v>2</v>
      </c>
      <c r="AFW50" s="3">
        <f>IF(COUNTA(AER50:AFU50)=0, "", SUM(AER50:AFU50))</f>
        <v>69</v>
      </c>
      <c r="AGI50"/>
      <c r="AHC50"/>
      <c r="AHT50" s="3" t="str">
        <f>IF(COUNTBLANK(AHJ50:AHS50)&gt;0, "", SUM(AHJ50:AHS50))</f>
        <v/>
      </c>
      <c r="AHU50" s="3" t="str">
        <f>IF(COUNTBLANK(AHJ50:AHS50)&gt;0, "", SUM(AHN50,AHS50))</f>
        <v/>
      </c>
      <c r="AHV50" s="3" t="str">
        <f>IF(COUNTBLANK(AHJ50:AHS50)&gt;0, "", SUM(AHL50,AHO50))</f>
        <v/>
      </c>
      <c r="AHW50" s="3" t="str">
        <f>IF(COUNTBLANK(AHJ50:AHS50)&gt;0, "", SUM(AHP50,AHR50))</f>
        <v/>
      </c>
      <c r="AHX50" s="3" t="str">
        <f>IF(COUNTBLANK(AHJ50:AHS50)&gt;0, "", SUM(AHM50,AHQ50))</f>
        <v/>
      </c>
      <c r="AHY50" s="3" t="str">
        <f>IF(COUNTBLANK(AHJ50:AHS50)&gt;0, "", SUM(AHJ50:AHK50))</f>
        <v/>
      </c>
      <c r="AIU50" s="3" t="s">
        <v>1625</v>
      </c>
      <c r="AIV50" s="3" t="s">
        <v>1625</v>
      </c>
      <c r="AIW50" s="3" t="s">
        <v>1625</v>
      </c>
      <c r="AJI50" s="3" t="str">
        <f>IF(COUNTBLANK(AIY50:AJG50)&gt;0, "", SUM(AIY50:AJG50))</f>
        <v/>
      </c>
      <c r="AJR50" s="3" t="str">
        <f>IF(COUNTBLANK(AJK50:AJQ50)&gt;0, "", SUM(AJK50:AJQ50))</f>
        <v/>
      </c>
    </row>
    <row r="51" spans="1:954" ht="15" customHeight="1" x14ac:dyDescent="0.3">
      <c r="A51" s="3">
        <v>311438</v>
      </c>
      <c r="B51" s="3" t="s">
        <v>2066</v>
      </c>
      <c r="C51" s="2">
        <v>45067</v>
      </c>
      <c r="D51" s="3">
        <v>0</v>
      </c>
      <c r="E51" s="3">
        <v>1</v>
      </c>
      <c r="F51" s="3">
        <v>0</v>
      </c>
      <c r="G51" s="3">
        <v>0</v>
      </c>
      <c r="H51" s="3">
        <v>0</v>
      </c>
      <c r="I51" s="3">
        <v>0</v>
      </c>
      <c r="J51" s="3">
        <v>1</v>
      </c>
      <c r="K51" s="3">
        <v>0</v>
      </c>
      <c r="L51" s="3">
        <v>1</v>
      </c>
      <c r="M51" s="3">
        <v>0</v>
      </c>
      <c r="N51" s="3">
        <v>0</v>
      </c>
      <c r="O51" s="3">
        <v>0</v>
      </c>
      <c r="P51" s="3">
        <v>0</v>
      </c>
      <c r="Q51" s="3">
        <v>0</v>
      </c>
      <c r="R51" s="3">
        <v>0</v>
      </c>
      <c r="S51" s="3">
        <v>1</v>
      </c>
      <c r="T51" s="3">
        <v>0</v>
      </c>
      <c r="U51" s="3">
        <v>0</v>
      </c>
      <c r="V51" s="3">
        <f>IF(COUNTA(D51,F51,H51,J51,L51,N51,P51,R51,T51)=0, "", IF(OR(D51=1,F51=1,H51=1,J51=1,L51=1,N51=1,P51=1,R51=1,T51=1), 1, 0))</f>
        <v>1</v>
      </c>
      <c r="W51" s="3">
        <f>IF(COUNTA(E51,G51,I51,K51,M51,O51,Q51,S51,U51)=0, "", IF(OR(E51=1,G51=1,I51=1,K51=1,M51=1,O51=1,Q51=1,S51=1,U51=1), 1, 0))</f>
        <v>1</v>
      </c>
      <c r="X51" s="3">
        <v>0</v>
      </c>
      <c r="Y51" s="3">
        <v>1</v>
      </c>
      <c r="Z51" s="3">
        <v>1</v>
      </c>
      <c r="AA51" s="3" t="s">
        <v>1625</v>
      </c>
      <c r="AB51" s="3">
        <f>IF(AG51&lt;&gt;"", 1, 0)</f>
        <v>0</v>
      </c>
      <c r="AC51" s="3">
        <f>IF(AH51&lt;&gt;"", 1, 0)</f>
        <v>0</v>
      </c>
      <c r="AD51" s="3">
        <v>0</v>
      </c>
      <c r="AE51" s="7">
        <v>45069</v>
      </c>
      <c r="AF51" s="2">
        <v>45901.434201388889</v>
      </c>
      <c r="AJ51" s="3" t="str">
        <f>IF(OR(ISBLANK(AE51), ISBLANK(AG51)), "", AG51 - AE51)</f>
        <v/>
      </c>
      <c r="AK51" s="9">
        <v>45579</v>
      </c>
      <c r="AL51" s="3" t="str">
        <f>IF(OR(ISBLANK(AG51), ISBLANK(AK51)), "", AK51 - AG51)</f>
        <v/>
      </c>
      <c r="AM51" s="2">
        <v>45845</v>
      </c>
      <c r="AN51" s="10">
        <f>IF(OR(ISBLANK(AM51), ISBLANK(AF51)), "", AF51 - AM51)</f>
        <v>56.434201388889051</v>
      </c>
      <c r="AO51" s="2">
        <v>45069</v>
      </c>
      <c r="AP51" s="2">
        <v>34607</v>
      </c>
      <c r="AQ51" s="3">
        <f>IF(OR(ISBLANK(AO51), ISBLANK(AP51)), "", DATEDIF(AP51, AO51, "Y"))</f>
        <v>28</v>
      </c>
      <c r="AR51" t="s">
        <v>0</v>
      </c>
      <c r="AS51">
        <f>IF(ISBLANK(AR51), "", IF(AR51="ישראל", 1, 2))</f>
        <v>1</v>
      </c>
      <c r="AT51" t="s">
        <v>13</v>
      </c>
      <c r="AU51" t="s">
        <v>13</v>
      </c>
      <c r="AW51" s="3">
        <v>1</v>
      </c>
      <c r="AX51" s="3">
        <v>10</v>
      </c>
      <c r="AY51" s="3">
        <v>17</v>
      </c>
      <c r="AZ51" s="3">
        <f>IF(ISBLANK(AY51), "", IF(AY51&lt;=8, 1, IF(AY51&lt;=12, 2, 3)))</f>
        <v>3</v>
      </c>
      <c r="BA51" s="3">
        <v>17</v>
      </c>
      <c r="BB51" s="3">
        <f>IF(ISBLANK(BA51), "", IF(BA51&lt;=8, 1, IF(BA51&lt;=12, 2, 3)))</f>
        <v>3</v>
      </c>
      <c r="BC51" t="s">
        <v>402</v>
      </c>
      <c r="BD51" t="s">
        <v>781</v>
      </c>
      <c r="BE51" s="3">
        <v>3</v>
      </c>
      <c r="BG51" s="3">
        <v>1</v>
      </c>
      <c r="BH51" s="2" t="s">
        <v>587</v>
      </c>
      <c r="BI51" s="3">
        <v>1</v>
      </c>
      <c r="BJ51" s="3">
        <v>1</v>
      </c>
      <c r="BK51" s="3">
        <v>1</v>
      </c>
      <c r="BL51" s="3">
        <v>1</v>
      </c>
      <c r="BM51" s="3">
        <v>1</v>
      </c>
      <c r="BN51" s="3">
        <v>1</v>
      </c>
      <c r="BO51" s="3">
        <v>2</v>
      </c>
      <c r="BP51" s="3">
        <v>1</v>
      </c>
      <c r="BQ51" s="3">
        <v>1</v>
      </c>
      <c r="BR51" s="3">
        <v>3</v>
      </c>
      <c r="BS51" s="3">
        <v>1</v>
      </c>
      <c r="BT51" s="3">
        <v>1</v>
      </c>
      <c r="BU51" s="3">
        <v>1</v>
      </c>
      <c r="BV51" s="3">
        <v>2</v>
      </c>
      <c r="BW51" s="3">
        <v>1</v>
      </c>
      <c r="BX51" s="3">
        <v>3</v>
      </c>
      <c r="BY51" s="3">
        <v>1</v>
      </c>
      <c r="BZ51" s="3">
        <v>1</v>
      </c>
      <c r="CA51" s="3">
        <v>1</v>
      </c>
      <c r="CB51" s="3">
        <v>1</v>
      </c>
      <c r="CC51" s="3">
        <v>1</v>
      </c>
      <c r="CD51" s="3">
        <v>3</v>
      </c>
      <c r="CE51" s="3">
        <v>1</v>
      </c>
      <c r="CF51" s="3">
        <v>1</v>
      </c>
      <c r="CG51" s="3">
        <v>1</v>
      </c>
      <c r="CH51" s="3">
        <v>1</v>
      </c>
      <c r="CI51" s="3">
        <v>1</v>
      </c>
      <c r="CJ51" s="3">
        <v>1</v>
      </c>
      <c r="CK51" s="3">
        <v>1</v>
      </c>
      <c r="CL51" s="3">
        <v>1</v>
      </c>
      <c r="CM51" s="3">
        <f>IF(SUM(BI51:BQ51,BS51:BW51,BY51:CC51,CE51:CJ51)=0, "", SUM(BI51:BQ51,BS51:BW51,BY51:CC51,CE51:CJ51))</f>
        <v>27</v>
      </c>
      <c r="CN51" s="3">
        <f>IF(SUM(CQ51, CR51, CS51, CT51, CU51)=0, "", IF(OR(CQ51&gt;=8, CR51&gt;=10, CS51&gt;=13, CT51&gt;=10, CU51&gt;=15), 1, 0))</f>
        <v>0</v>
      </c>
      <c r="CO51" s="3">
        <f>IF(SUM(BI51:BJ51,BL51,BM51,BN51,BO51,BU51,CA51,CH51,CJ51)=0, "", SUM(BI51:BJ51,BL51,BM51,BN51,BO51,BU51,CA51,CH51,CJ51))</f>
        <v>11</v>
      </c>
      <c r="CP51" s="3">
        <f>IF(SUM(BK51,BP51:BQ51,BS51:BT51,BV51:BW51,BY51:BZ51,CB51:CC51,CE51:CG51,CI51)=0, "", SUM(BK51,BP51:BQ51,BS51:BT51,BV51:BW51,BY51:BZ51,CB51:CC51,CE51:CG51,CI51))</f>
        <v>16</v>
      </c>
      <c r="CQ51" s="3">
        <f>IF(SUM(CB51:CC51,CE51:CF51,CI51)=0, "", SUM(CB51:CC51,CE51:CF51,CI51))</f>
        <v>5</v>
      </c>
      <c r="CR51" s="3">
        <f>IF(SUM(BQ51,BS51:BT51,BW51,BY51)=0, "", SUM(BQ51,BS51:BT51,BW51,BY51))</f>
        <v>5</v>
      </c>
      <c r="CS51" s="3">
        <f>IF(SUM(BK51,BP51,BV51,BZ51,CG51)=0, "", SUM(BK51,BP51,BV51,BZ51,CG51))</f>
        <v>6</v>
      </c>
      <c r="CT51" s="3">
        <f>IF(SUM(BI51:BJ51,BL51,BN51,CH51)=0, "", SUM(BI51:BJ51,BL51,BN51,CH51))</f>
        <v>5</v>
      </c>
      <c r="CU51" s="3">
        <f>IF(SUM(BM51,BO51,BU51,CA51,CJ51)=0, "", SUM(BM51,BO51,BU51,CA51,CJ51))</f>
        <v>6</v>
      </c>
      <c r="CV51" s="3">
        <f>IF(CQ51="", "", IF(CQ51&gt;=8, 1, 0))</f>
        <v>0</v>
      </c>
      <c r="CW51" s="3">
        <f>IF(CR51="", "", IF(CR51&gt;=10, 1, 0))</f>
        <v>0</v>
      </c>
      <c r="CX51" s="3">
        <f>IF(CS51="", "", IF(CS51&gt;=13, 1, 0))</f>
        <v>0</v>
      </c>
      <c r="CY51" s="3">
        <f>IF(CT51="", "", IF(CT51&gt;=10, 1, 0))</f>
        <v>0</v>
      </c>
      <c r="CZ51" s="3">
        <f>IF(CU51="", "", IF(CU51&gt;=15, 1, 0))</f>
        <v>0</v>
      </c>
      <c r="DA51" s="3">
        <f>IF(AND(BR51="", BX51="", CD51=""), "", IF(BR51=5,1,0) + IF(BX51=5,1,0) + IF(CD51=5,1,0))</f>
        <v>0</v>
      </c>
      <c r="DB51" s="2" t="s">
        <v>587</v>
      </c>
      <c r="DC51" s="5">
        <v>3</v>
      </c>
      <c r="DD51" s="6">
        <v>16</v>
      </c>
      <c r="DE51" s="5">
        <v>0</v>
      </c>
      <c r="DG51" s="3">
        <v>5</v>
      </c>
      <c r="DH51" s="6" t="s">
        <v>782</v>
      </c>
      <c r="DI51" s="5">
        <v>0</v>
      </c>
      <c r="DK51" s="5">
        <v>0</v>
      </c>
      <c r="DM51" s="5">
        <v>0</v>
      </c>
      <c r="DO51" s="5">
        <v>0</v>
      </c>
      <c r="DQ51" s="5">
        <v>0</v>
      </c>
      <c r="DS51" s="5">
        <v>5</v>
      </c>
      <c r="DT51" s="6">
        <v>15</v>
      </c>
      <c r="DU51" s="5">
        <v>0</v>
      </c>
      <c r="DW51" s="5">
        <v>0</v>
      </c>
      <c r="DY51" s="5">
        <v>3</v>
      </c>
      <c r="DZ51" s="6">
        <v>27</v>
      </c>
      <c r="EA51" s="5">
        <v>1</v>
      </c>
      <c r="EC51" s="5">
        <v>0</v>
      </c>
      <c r="EE51" s="5">
        <v>3</v>
      </c>
      <c r="EF51" s="6">
        <v>7</v>
      </c>
      <c r="EG51" s="5">
        <v>0</v>
      </c>
      <c r="EI51" s="5">
        <v>0</v>
      </c>
      <c r="EK51" s="3">
        <v>2</v>
      </c>
      <c r="EL51" s="3">
        <v>1</v>
      </c>
      <c r="EM51" s="3">
        <v>1</v>
      </c>
      <c r="EN51" s="2" t="s">
        <v>587</v>
      </c>
      <c r="EO51" s="3">
        <v>0</v>
      </c>
      <c r="EP51" s="3">
        <v>0</v>
      </c>
      <c r="EQ51" s="3">
        <v>0</v>
      </c>
      <c r="ER51" s="3">
        <v>1</v>
      </c>
      <c r="ES51" s="3">
        <v>0</v>
      </c>
      <c r="ET51" s="3">
        <v>0</v>
      </c>
      <c r="EU51" s="3">
        <v>0</v>
      </c>
      <c r="EV51" s="3">
        <v>1</v>
      </c>
      <c r="EW51" s="3">
        <v>0</v>
      </c>
      <c r="EX51" s="3">
        <v>0</v>
      </c>
      <c r="EY51" s="3">
        <v>0</v>
      </c>
      <c r="EZ51" s="3">
        <v>0</v>
      </c>
      <c r="FA51" s="3">
        <v>0</v>
      </c>
      <c r="FB51" s="3">
        <v>0</v>
      </c>
      <c r="FC51" s="3">
        <v>1</v>
      </c>
      <c r="FD51" s="3">
        <v>0</v>
      </c>
      <c r="FE51" s="3">
        <v>1</v>
      </c>
      <c r="FF51" s="3">
        <v>0</v>
      </c>
      <c r="FG51" s="3">
        <v>0</v>
      </c>
      <c r="FH51" s="3">
        <v>0</v>
      </c>
      <c r="FI51" s="3">
        <v>4</v>
      </c>
      <c r="FJ51" s="3">
        <v>0</v>
      </c>
      <c r="FK51" s="3">
        <v>0</v>
      </c>
      <c r="FL51" s="2" t="s">
        <v>587</v>
      </c>
      <c r="FM51" s="3">
        <v>4</v>
      </c>
      <c r="FN51" s="3">
        <v>2</v>
      </c>
      <c r="FO51" s="3">
        <v>2</v>
      </c>
      <c r="FP51" s="3">
        <v>4</v>
      </c>
      <c r="FQ51" s="3">
        <v>2</v>
      </c>
      <c r="FR51" s="3">
        <v>3</v>
      </c>
      <c r="FS51" s="4">
        <f>IF(COUNTBLANK(FM51:FR51)&gt;0, "", AVERAGE(FM51:FR51))</f>
        <v>2.8333333333333335</v>
      </c>
      <c r="FT51" s="2" t="s">
        <v>587</v>
      </c>
      <c r="FU51" s="3">
        <v>0</v>
      </c>
      <c r="FV51" s="3">
        <v>1</v>
      </c>
      <c r="FW51" s="3">
        <v>0</v>
      </c>
      <c r="FX51" s="3">
        <v>1</v>
      </c>
      <c r="FY51" s="3">
        <v>0</v>
      </c>
      <c r="FZ51" s="3">
        <v>1</v>
      </c>
      <c r="GA51" s="3">
        <v>1</v>
      </c>
      <c r="GB51" s="3">
        <v>0</v>
      </c>
      <c r="GC51" s="3">
        <v>0</v>
      </c>
      <c r="GD51" s="3">
        <v>1</v>
      </c>
      <c r="GE51" s="3">
        <f>IF(COUNTBLANK(FU51:GC51)&gt;0, "", SUM(FU51:GC51))</f>
        <v>4</v>
      </c>
      <c r="GF51" s="2" t="s">
        <v>587</v>
      </c>
      <c r="GG51" s="3">
        <v>1</v>
      </c>
      <c r="GH51" s="3">
        <v>0</v>
      </c>
      <c r="GI51" s="3">
        <v>1</v>
      </c>
      <c r="GJ51" s="3">
        <v>0</v>
      </c>
      <c r="GK51" s="3">
        <v>0</v>
      </c>
      <c r="GL51" s="3">
        <v>1</v>
      </c>
      <c r="GM51" s="3">
        <v>0</v>
      </c>
      <c r="GN51" s="3">
        <f>IF(COUNTBLANK(GG51:GM51)&gt;0, "", SUM(GG51:GM51))</f>
        <v>3</v>
      </c>
      <c r="GO51" s="2" t="s">
        <v>587</v>
      </c>
      <c r="GP51" s="3">
        <v>1</v>
      </c>
      <c r="GQ51" s="3">
        <v>4</v>
      </c>
      <c r="GR51" s="3">
        <v>4</v>
      </c>
      <c r="GS51" s="3">
        <v>5</v>
      </c>
      <c r="GT51" s="3">
        <v>4</v>
      </c>
      <c r="GU51" s="3">
        <v>4</v>
      </c>
      <c r="GV51" s="3">
        <v>5</v>
      </c>
      <c r="GW51" s="3">
        <v>5</v>
      </c>
      <c r="GX51" s="3">
        <v>5</v>
      </c>
      <c r="GY51" s="3">
        <v>5</v>
      </c>
      <c r="GZ51" s="3">
        <v>5</v>
      </c>
      <c r="HA51" s="3">
        <v>3</v>
      </c>
      <c r="HB51" s="3">
        <v>4</v>
      </c>
      <c r="HC51" s="3">
        <v>5</v>
      </c>
      <c r="HD51" s="3">
        <v>4</v>
      </c>
      <c r="HE51" s="3">
        <v>4</v>
      </c>
      <c r="HF51" s="3">
        <v>4</v>
      </c>
      <c r="HG51" s="3">
        <v>4</v>
      </c>
      <c r="HH51" s="3">
        <v>5</v>
      </c>
      <c r="HI51" s="3">
        <f>IF(COUNTBLANK(GQ51:HH51)&gt;0, "", SUM(GQ51:HH51))</f>
        <v>79</v>
      </c>
      <c r="HJ51" s="2" t="s">
        <v>587</v>
      </c>
      <c r="HK51" s="3">
        <v>3</v>
      </c>
      <c r="HL51" s="3">
        <v>2</v>
      </c>
      <c r="HM51" s="3">
        <v>0</v>
      </c>
      <c r="HN51" s="3">
        <v>3</v>
      </c>
      <c r="HO51" s="3">
        <v>3</v>
      </c>
      <c r="HP51" s="3">
        <v>3</v>
      </c>
      <c r="HQ51" s="3">
        <v>2</v>
      </c>
      <c r="HR51" s="3">
        <v>0</v>
      </c>
      <c r="HS51" s="3">
        <v>0</v>
      </c>
      <c r="HT51" s="3">
        <v>0</v>
      </c>
      <c r="HU51" s="3">
        <v>3</v>
      </c>
      <c r="HV51" s="3">
        <v>2</v>
      </c>
      <c r="HW51" s="3">
        <v>0</v>
      </c>
      <c r="HX51" s="3">
        <v>3</v>
      </c>
      <c r="HY51" s="3">
        <v>1</v>
      </c>
      <c r="HZ51" s="3">
        <v>3</v>
      </c>
      <c r="IA51" s="3">
        <v>2</v>
      </c>
      <c r="IB51" s="3">
        <v>3</v>
      </c>
      <c r="IC51" s="3">
        <v>0</v>
      </c>
      <c r="ID51" s="3">
        <v>0</v>
      </c>
      <c r="IE51" s="3">
        <v>1</v>
      </c>
      <c r="IF51" s="3">
        <v>0</v>
      </c>
      <c r="IG51" s="3">
        <v>1</v>
      </c>
      <c r="IH51" s="3">
        <v>3</v>
      </c>
      <c r="II51" s="3">
        <v>0</v>
      </c>
      <c r="IJ51" s="3">
        <f>IF(COUNTA(HK51:II51)=0, "", SUM(HK51,HL51,HN51,HO51,HP51,HU51,HV51,HX51,HZ51,IA51,IB51,IH51))</f>
        <v>33</v>
      </c>
      <c r="IK51" s="3">
        <f>IF(COUNTA(HK51:II51)=0, "", SUM(HM51,HQ51,HR51,HS51,HT51,HW51,HY51,IC51,ID51,IE51,IF51,IG51,II51))</f>
        <v>5</v>
      </c>
      <c r="IL51" s="3">
        <v>3</v>
      </c>
      <c r="IM51" s="3">
        <v>3</v>
      </c>
      <c r="IN51" s="3">
        <v>0</v>
      </c>
      <c r="IO51" s="3">
        <v>3</v>
      </c>
      <c r="IP51" s="3">
        <v>2</v>
      </c>
      <c r="IQ51" s="3">
        <v>3</v>
      </c>
      <c r="IR51" s="3">
        <v>1</v>
      </c>
      <c r="IS51" s="3">
        <v>1</v>
      </c>
      <c r="IT51" s="3">
        <v>0</v>
      </c>
      <c r="IU51" s="3">
        <v>0</v>
      </c>
      <c r="IV51" s="3">
        <v>3</v>
      </c>
      <c r="IW51" s="3">
        <v>2</v>
      </c>
      <c r="IX51" s="3">
        <v>0</v>
      </c>
      <c r="IY51" s="3">
        <v>2</v>
      </c>
      <c r="IZ51" s="3">
        <v>0</v>
      </c>
      <c r="JA51" s="3">
        <v>3</v>
      </c>
      <c r="JB51" s="3">
        <v>3</v>
      </c>
      <c r="JC51" s="3">
        <v>3</v>
      </c>
      <c r="JD51" s="3">
        <v>0</v>
      </c>
      <c r="JE51" s="3">
        <v>0</v>
      </c>
      <c r="JF51" s="3">
        <v>0</v>
      </c>
      <c r="JG51" s="3">
        <v>0</v>
      </c>
      <c r="JH51" s="3">
        <v>0</v>
      </c>
      <c r="JI51" s="3">
        <v>2</v>
      </c>
      <c r="JJ51" s="3">
        <v>0</v>
      </c>
      <c r="JK51" s="3">
        <f>IF(COUNTA(IL51:JJ51)=0, "", SUM(IL51,IM51,IO51,IP51,IQ51,IV51,IW51,IY51,JA51,JB51,JC51,JI51))</f>
        <v>32</v>
      </c>
      <c r="JL51" s="3">
        <f>IF(COUNTA(IL51:JJ51)=0, "", SUM(IN51,IR51,IS51,IT51,IU51,IX51,IZ51,JD51,JE51,JF51,JG51,JH51,JJ51))</f>
        <v>2</v>
      </c>
      <c r="JM51" s="2" t="s">
        <v>587</v>
      </c>
      <c r="JN51" s="3">
        <v>2</v>
      </c>
      <c r="JO51" s="3">
        <v>1</v>
      </c>
      <c r="JP51" s="3">
        <v>2</v>
      </c>
      <c r="JQ51" s="3">
        <v>1</v>
      </c>
      <c r="JR51" s="3">
        <v>1</v>
      </c>
      <c r="JS51" s="3">
        <v>1</v>
      </c>
      <c r="JT51" s="3">
        <v>2</v>
      </c>
      <c r="JU51" s="3">
        <v>1</v>
      </c>
      <c r="JV51" s="3">
        <v>2</v>
      </c>
      <c r="JW51" s="3">
        <v>2</v>
      </c>
      <c r="JX51" s="3">
        <v>1</v>
      </c>
      <c r="JY51" s="3">
        <v>2</v>
      </c>
      <c r="JZ51" s="3">
        <v>1</v>
      </c>
      <c r="KA51" s="3">
        <v>1</v>
      </c>
      <c r="KB51" s="3">
        <v>2</v>
      </c>
      <c r="KC51" s="3">
        <v>1</v>
      </c>
      <c r="KD51" s="3">
        <v>1</v>
      </c>
      <c r="KE51" s="3">
        <v>2</v>
      </c>
      <c r="KF51" s="3">
        <v>1</v>
      </c>
      <c r="KG51" s="3">
        <v>2</v>
      </c>
      <c r="KH51" s="3">
        <v>2</v>
      </c>
      <c r="KI51" s="3">
        <v>1</v>
      </c>
      <c r="KJ51" s="3">
        <v>2</v>
      </c>
      <c r="KK51" s="3">
        <v>4</v>
      </c>
      <c r="KL51" s="3">
        <v>1</v>
      </c>
      <c r="KM51" s="3">
        <v>1</v>
      </c>
      <c r="KN51" s="3">
        <v>2</v>
      </c>
      <c r="KO51" s="3">
        <v>1</v>
      </c>
      <c r="KP51" s="3">
        <v>1</v>
      </c>
      <c r="KQ51" s="3">
        <v>4</v>
      </c>
      <c r="KR51" s="3">
        <v>2</v>
      </c>
      <c r="KS51" s="3">
        <v>1</v>
      </c>
      <c r="KT51" s="3">
        <v>3</v>
      </c>
      <c r="KU51" s="3">
        <v>1</v>
      </c>
      <c r="KV51" s="3">
        <v>4</v>
      </c>
      <c r="KW51" s="3">
        <v>4</v>
      </c>
      <c r="KX51" s="5">
        <f>IF(COUNTA(JN51:KW51)=0, "", SUM(JN51:KW51))</f>
        <v>63</v>
      </c>
      <c r="KY51" s="5">
        <f>IF(COUNTA(JN51:KW51)=0, "", SUM(JX51,JY51,KH51,KJ51,KL51,KP51))</f>
        <v>9</v>
      </c>
      <c r="KZ51" s="5">
        <f>IF(COUNTA(JN51:KW51)=0, "", SUM(JZ51,KE51,KG51,KM51,KT51))</f>
        <v>9</v>
      </c>
      <c r="LA51" s="5">
        <f>IF(COUNTA(JN51:KW51)=0, "", SUM(JP51,KA51,KF51,KK51,KN51,KS51))</f>
        <v>11</v>
      </c>
      <c r="LB51" s="5">
        <f>IF(COUNTA(JN51:KW51)=0, "", SUM(JO51,JS51,JU51,JW51,KD51,KU51))</f>
        <v>7</v>
      </c>
      <c r="LC51" s="5">
        <f>IF(COUNTA(JN51:KW51)=0, "", SUM(KB51,KC51,KI51,KO51,KQ51,KR51,KV51,KW51))</f>
        <v>19</v>
      </c>
      <c r="LD51" s="5">
        <f>IF(COUNTA(JN51:KW51)=0, "", SUM(JN51,JQ51,JR51,JT51,JV51))</f>
        <v>8</v>
      </c>
      <c r="LE51" s="2">
        <v>45069</v>
      </c>
      <c r="LF51" s="3">
        <v>10</v>
      </c>
      <c r="LG51" s="3">
        <v>10</v>
      </c>
      <c r="LH51" s="3">
        <v>0</v>
      </c>
      <c r="LI51" s="3">
        <v>0</v>
      </c>
      <c r="LJ51" s="3">
        <v>0</v>
      </c>
      <c r="LK51" s="3">
        <v>0</v>
      </c>
      <c r="LL51" s="3">
        <v>10</v>
      </c>
      <c r="LM51" s="3">
        <v>0</v>
      </c>
      <c r="LN51" s="3">
        <v>0</v>
      </c>
      <c r="LO51" s="3">
        <v>0</v>
      </c>
      <c r="LP51" s="3">
        <v>0</v>
      </c>
      <c r="LQ51" s="3">
        <v>0</v>
      </c>
      <c r="LR51" s="3">
        <v>0</v>
      </c>
      <c r="LS51" s="3">
        <v>0</v>
      </c>
      <c r="LT51" s="3">
        <v>10</v>
      </c>
      <c r="LU51" s="3">
        <v>0</v>
      </c>
      <c r="LV51" s="3">
        <v>10</v>
      </c>
      <c r="LW51" s="3">
        <v>0</v>
      </c>
      <c r="LX51" s="3">
        <v>0</v>
      </c>
      <c r="LY51" s="3">
        <v>0</v>
      </c>
      <c r="LZ51" s="3">
        <v>20</v>
      </c>
      <c r="MA51" s="3">
        <v>0</v>
      </c>
      <c r="MB51" s="3">
        <v>10</v>
      </c>
      <c r="MC51" s="3">
        <v>10</v>
      </c>
      <c r="MD51" s="3">
        <v>0</v>
      </c>
      <c r="ME51" s="3">
        <v>0</v>
      </c>
      <c r="MF51" s="3">
        <v>0</v>
      </c>
      <c r="MG51" s="3">
        <v>0</v>
      </c>
      <c r="MH51" s="26">
        <f>IF(COUNTBLANK(LF51:MG51)&gt;0, "", AVERAGE(LF51:MG51))</f>
        <v>3.2142857142857144</v>
      </c>
      <c r="MI51" s="26">
        <f>IF(COUNTA(LF51:MG51)=0, "", AVERAGE(LG51,LS51,LT51,LU51,LV51,LW51,LY51,MA51,MB51))</f>
        <v>4.4444444444444446</v>
      </c>
      <c r="MJ51" s="26">
        <f>IF(COUNTA(LF51:MG51)=0, "", AVERAGE(LH51,LI51,LJ51,LK51,LM51,LO51,MD51,ME51))</f>
        <v>0</v>
      </c>
      <c r="MK51" s="26">
        <f>IF(COUNTA(LF51:MG51)=0, "", AVERAGE(LL51,LP51,LQ51,LR51,MF51,MG51))</f>
        <v>1.6666666666666667</v>
      </c>
      <c r="ML51" s="2" t="s">
        <v>587</v>
      </c>
      <c r="MM51" s="3">
        <v>3</v>
      </c>
      <c r="MN51" s="3">
        <v>2</v>
      </c>
      <c r="MO51" s="3">
        <v>3</v>
      </c>
      <c r="MP51" s="3">
        <v>1</v>
      </c>
      <c r="MQ51" s="3">
        <v>1</v>
      </c>
      <c r="MR51" s="3">
        <v>2</v>
      </c>
      <c r="MS51" s="3">
        <v>2</v>
      </c>
      <c r="MT51" s="3">
        <v>3</v>
      </c>
      <c r="MU51" s="3">
        <v>2</v>
      </c>
      <c r="MV51" s="3">
        <v>2</v>
      </c>
      <c r="MW51" s="3">
        <v>1</v>
      </c>
      <c r="MX51" s="3">
        <v>2</v>
      </c>
      <c r="MY51" s="3">
        <v>1</v>
      </c>
      <c r="MZ51" s="3">
        <v>3</v>
      </c>
      <c r="NA51" s="3">
        <v>2</v>
      </c>
      <c r="NB51" s="3">
        <v>1</v>
      </c>
      <c r="NC51" s="3">
        <v>2</v>
      </c>
      <c r="ND51" s="3">
        <v>1</v>
      </c>
      <c r="NE51" s="3">
        <v>3</v>
      </c>
      <c r="NF51" s="3">
        <v>3</v>
      </c>
      <c r="NG51" s="3">
        <f>IF(COUNTA(MM51:NF51)=0, "", SUM(MM51:NF51))</f>
        <v>40</v>
      </c>
      <c r="NH51" s="2" t="s">
        <v>587</v>
      </c>
      <c r="NI51" s="3">
        <v>3</v>
      </c>
      <c r="NJ51" s="3">
        <v>5</v>
      </c>
      <c r="NK51" s="3">
        <v>5</v>
      </c>
      <c r="NL51" s="3">
        <v>5</v>
      </c>
      <c r="NM51" s="3">
        <v>4</v>
      </c>
      <c r="NN51" s="3">
        <v>5</v>
      </c>
      <c r="NO51" s="3">
        <v>4</v>
      </c>
      <c r="NP51" s="3">
        <v>4</v>
      </c>
      <c r="NQ51" s="3">
        <v>4</v>
      </c>
      <c r="NR51" s="3">
        <v>4</v>
      </c>
      <c r="NS51" s="3">
        <v>5</v>
      </c>
      <c r="NT51" s="3">
        <v>4</v>
      </c>
      <c r="NU51" s="3">
        <v>5</v>
      </c>
      <c r="NV51" s="3">
        <v>4</v>
      </c>
      <c r="NW51" s="3">
        <v>4</v>
      </c>
      <c r="NX51" s="3">
        <v>2</v>
      </c>
      <c r="NY51" s="3">
        <v>4</v>
      </c>
      <c r="NZ51" s="3">
        <v>4</v>
      </c>
      <c r="OA51" s="3">
        <v>3</v>
      </c>
      <c r="OB51" s="3">
        <v>5</v>
      </c>
      <c r="OC51" s="3">
        <v>5</v>
      </c>
      <c r="OD51" s="3">
        <v>4</v>
      </c>
      <c r="OE51" s="3">
        <v>3</v>
      </c>
      <c r="OF51" s="3">
        <v>1</v>
      </c>
      <c r="OG51" s="3">
        <v>3</v>
      </c>
      <c r="OH51" s="3">
        <v>4</v>
      </c>
      <c r="OI51" s="3">
        <v>2</v>
      </c>
      <c r="OJ51" s="3">
        <v>3</v>
      </c>
      <c r="OK51" s="3">
        <f>IF(COUNTA(NI51:OJ51)=0, "", SUM(NK51,NP51,NS51,NW51,OC51,OG51,OJ51))</f>
        <v>29</v>
      </c>
      <c r="OL51" s="3">
        <f>IF(COUNTA(NI51:OJ51)=0, "", SUM(NJ51,NL51,NQ51,NV51,NZ51,OB51,OD51))</f>
        <v>31</v>
      </c>
      <c r="OM51" s="3">
        <f>IF(COUNTA(NI51:OJ51)=0, "", SUM(NN51,NR51,NU51,NY51,OA51,OF51,OI51))</f>
        <v>24</v>
      </c>
      <c r="ON51" s="3">
        <f>IF(COUNTA(NI51:OJ51)=0, "", SUM(NI51,NM51,NO51,NT51,NX51,OE51,OH51))</f>
        <v>24</v>
      </c>
      <c r="OO51" t="s">
        <v>6</v>
      </c>
      <c r="OP51">
        <v>1</v>
      </c>
      <c r="OQ51" s="2">
        <v>45651.929166666669</v>
      </c>
      <c r="OR51" s="3">
        <v>20</v>
      </c>
      <c r="OS51" s="3">
        <v>10</v>
      </c>
      <c r="OT51" s="3">
        <v>0</v>
      </c>
      <c r="OU51" s="3">
        <v>0</v>
      </c>
      <c r="OV51" s="3">
        <v>0</v>
      </c>
      <c r="OW51" s="3">
        <v>0</v>
      </c>
      <c r="OX51" s="3">
        <v>0</v>
      </c>
      <c r="OY51" s="3">
        <v>0</v>
      </c>
      <c r="OZ51" s="3">
        <v>0</v>
      </c>
      <c r="PA51" s="3">
        <v>0</v>
      </c>
      <c r="PB51" s="3">
        <v>0</v>
      </c>
      <c r="PC51" s="3">
        <v>0</v>
      </c>
      <c r="PD51" s="3">
        <v>0</v>
      </c>
      <c r="PE51" s="3">
        <v>0</v>
      </c>
      <c r="PF51" s="3">
        <v>10</v>
      </c>
      <c r="PG51" s="3">
        <v>0</v>
      </c>
      <c r="PH51" s="3">
        <v>0</v>
      </c>
      <c r="PI51" s="3">
        <v>0</v>
      </c>
      <c r="PJ51" s="3">
        <v>0</v>
      </c>
      <c r="PK51" s="3">
        <v>10</v>
      </c>
      <c r="PL51" s="3">
        <v>20</v>
      </c>
      <c r="PM51" s="3">
        <v>0</v>
      </c>
      <c r="PN51" s="3">
        <v>20</v>
      </c>
      <c r="PO51" s="3">
        <v>0</v>
      </c>
      <c r="PP51" s="3">
        <v>0</v>
      </c>
      <c r="PQ51" s="3">
        <v>10</v>
      </c>
      <c r="PR51" s="3">
        <v>0</v>
      </c>
      <c r="PS51" s="3">
        <v>0</v>
      </c>
      <c r="PT51" s="26">
        <f>IF(COUNTBLANK(OR51:PS51)&gt;0, "", AVERAGE(OR51:PS51))</f>
        <v>3.5714285714285716</v>
      </c>
      <c r="PU51" s="26">
        <f>IF(COUNTA(OR51:PS51)=0, "", AVERAGE(OS51,PE51,PF51,PG51,PH51,PI51,PK51,PM51,PN51))</f>
        <v>5.5555555555555554</v>
      </c>
      <c r="PV51" s="26">
        <f>IF(COUNTA(OR51:PS51)=0, "", AVERAGE(OT51,OU51,OV51,OW51,OY51,PA51,PP51,PQ51))</f>
        <v>1.25</v>
      </c>
      <c r="PW51" s="26">
        <f>IF(COUNTA(OR51:PS51)=0, "", AVERAGE(OX51,PB51,PC51,PD51,PR51,PS51))</f>
        <v>0</v>
      </c>
      <c r="PX51" s="2">
        <v>45651</v>
      </c>
      <c r="PY51" s="3">
        <v>1</v>
      </c>
      <c r="PZ51" s="3">
        <v>0</v>
      </c>
      <c r="QA51" s="3">
        <v>1</v>
      </c>
      <c r="QB51" s="3">
        <v>2</v>
      </c>
      <c r="QC51" s="3">
        <v>0</v>
      </c>
      <c r="QD51" s="3">
        <v>0</v>
      </c>
      <c r="QE51" s="3">
        <v>1</v>
      </c>
      <c r="QF51" s="3">
        <v>0</v>
      </c>
      <c r="QG51" s="3">
        <v>0</v>
      </c>
      <c r="QH51" s="3">
        <v>1</v>
      </c>
      <c r="QI51" s="3">
        <f>IF(COUNTBLANK(PY51:QG51)&gt;0, "", SUM(PY51:QG51))</f>
        <v>5</v>
      </c>
      <c r="QJ51" s="2">
        <v>45698</v>
      </c>
      <c r="QK51" s="3">
        <v>0</v>
      </c>
      <c r="QL51" s="3">
        <v>1</v>
      </c>
      <c r="QM51" s="3">
        <v>0</v>
      </c>
      <c r="QN51" s="3">
        <v>1</v>
      </c>
      <c r="QO51" s="3">
        <v>1</v>
      </c>
      <c r="QP51" s="3">
        <v>0</v>
      </c>
      <c r="QQ51" s="3">
        <v>1</v>
      </c>
      <c r="QR51" s="3">
        <v>0</v>
      </c>
      <c r="QS51" s="3">
        <v>0</v>
      </c>
      <c r="QT51" s="3">
        <v>0</v>
      </c>
      <c r="QU51" s="3">
        <f>IF(COUNTBLANK(QK51:QS51)&gt;0, "", SUM(QK51:QS51))</f>
        <v>4</v>
      </c>
      <c r="QV51" s="2">
        <v>45781</v>
      </c>
      <c r="QW51" s="3">
        <v>0</v>
      </c>
      <c r="QX51" s="3">
        <v>1</v>
      </c>
      <c r="QY51" s="3">
        <v>1</v>
      </c>
      <c r="QZ51" s="3">
        <v>2</v>
      </c>
      <c r="RA51" s="3">
        <v>0</v>
      </c>
      <c r="RB51" s="3">
        <v>0</v>
      </c>
      <c r="RC51" s="3">
        <v>1</v>
      </c>
      <c r="RD51" s="3">
        <v>0</v>
      </c>
      <c r="RE51" s="3">
        <v>0</v>
      </c>
      <c r="RF51" s="3">
        <v>1</v>
      </c>
      <c r="RG51" s="3">
        <f>IF(COUNTBLANK(QW51:RE51)&gt;0, "", SUM(QW51:RE51))</f>
        <v>5</v>
      </c>
      <c r="RH51" s="2">
        <v>45651.927083333336</v>
      </c>
      <c r="RI51" s="3">
        <v>0</v>
      </c>
      <c r="RJ51" s="3">
        <v>0</v>
      </c>
      <c r="RK51" s="3">
        <v>1</v>
      </c>
      <c r="RL51" s="3">
        <v>0</v>
      </c>
      <c r="RM51" s="3">
        <v>0</v>
      </c>
      <c r="RN51" s="3">
        <v>0</v>
      </c>
      <c r="RO51" s="3">
        <v>0</v>
      </c>
      <c r="RP51" s="3">
        <f>IF(COUNTBLANK(RI51:RO51)&gt;0, "", SUM(RI51:RO51))</f>
        <v>1</v>
      </c>
      <c r="RQ51" s="2">
        <v>45698.359606481485</v>
      </c>
      <c r="RR51" s="3">
        <v>1</v>
      </c>
      <c r="RS51" s="3">
        <v>0</v>
      </c>
      <c r="RT51" s="3">
        <v>0</v>
      </c>
      <c r="RU51" s="3">
        <v>0</v>
      </c>
      <c r="RV51" s="3">
        <v>0</v>
      </c>
      <c r="RW51" s="3">
        <v>1</v>
      </c>
      <c r="RX51" s="3">
        <v>0</v>
      </c>
      <c r="RY51" s="3">
        <f>IF(COUNTBLANK(RR51:RX51)&gt;0, "", SUM(RR51:RX51))</f>
        <v>2</v>
      </c>
      <c r="RZ51" s="2">
        <v>45781.468171296299</v>
      </c>
      <c r="SA51" s="3">
        <v>1</v>
      </c>
      <c r="SB51" s="3">
        <v>0</v>
      </c>
      <c r="SC51" s="3">
        <v>0</v>
      </c>
      <c r="SD51" s="3">
        <v>1</v>
      </c>
      <c r="SE51" s="3">
        <v>0</v>
      </c>
      <c r="SF51" s="3">
        <v>0</v>
      </c>
      <c r="SG51" s="3">
        <v>0</v>
      </c>
      <c r="SH51" s="3">
        <f>IF(COUNTBLANK(SA51:SG51)&gt;0, "", SUM(SA51:SG51))</f>
        <v>2</v>
      </c>
      <c r="SI51" s="2">
        <v>45651.931944444441</v>
      </c>
      <c r="SJ51" s="3">
        <v>3</v>
      </c>
      <c r="SK51" s="3">
        <v>3</v>
      </c>
      <c r="SL51" s="3">
        <v>4</v>
      </c>
      <c r="SM51" s="3">
        <v>4</v>
      </c>
      <c r="SN51" s="3">
        <v>3</v>
      </c>
      <c r="SO51" s="3">
        <v>2</v>
      </c>
      <c r="SP51" s="3">
        <v>4</v>
      </c>
      <c r="SQ51" s="3">
        <v>2</v>
      </c>
      <c r="SR51" s="3">
        <v>5</v>
      </c>
      <c r="SS51" s="3">
        <v>4</v>
      </c>
      <c r="ST51" s="3">
        <v>4</v>
      </c>
      <c r="SU51" s="3">
        <v>4</v>
      </c>
      <c r="SV51" s="3">
        <v>4</v>
      </c>
      <c r="SW51" s="3">
        <v>4</v>
      </c>
      <c r="SX51" s="3">
        <v>4</v>
      </c>
      <c r="SY51" s="3">
        <v>5</v>
      </c>
      <c r="SZ51" s="3">
        <v>2</v>
      </c>
      <c r="TA51" s="3">
        <v>4</v>
      </c>
      <c r="TB51" s="3">
        <v>5</v>
      </c>
      <c r="TC51" s="3">
        <f>IF(COUNTBLANK(SJ51:TB51)&gt;0, "", SUM(SJ51:TB51))</f>
        <v>70</v>
      </c>
      <c r="TD51" s="3">
        <f>IF(COUNTBLANK(SJ51:TB51)&gt;0, "", SUM(SL51,SO51,SR51,SS51,ST51,SU51,SV51,SX51,SY51,TB51))</f>
        <v>41</v>
      </c>
      <c r="TE51" s="3">
        <f>IF(COUNTBLANK(SJ51:TB51)&gt;0, "", SUM(SJ51,SK51,SM51,SN51,SQ51,SW51,SZ51,TA51))</f>
        <v>25</v>
      </c>
      <c r="TF51" s="2">
        <v>45698.361979166664</v>
      </c>
      <c r="TG51" s="3">
        <v>4</v>
      </c>
      <c r="TH51" s="3">
        <v>3</v>
      </c>
      <c r="TI51" s="3">
        <v>3</v>
      </c>
      <c r="TJ51" s="3">
        <v>4</v>
      </c>
      <c r="TK51" s="3">
        <v>3</v>
      </c>
      <c r="TL51" s="3">
        <v>5</v>
      </c>
      <c r="TM51" s="3">
        <v>4</v>
      </c>
      <c r="TN51" s="3">
        <v>2</v>
      </c>
      <c r="TO51" s="3">
        <v>4</v>
      </c>
      <c r="TP51" s="3">
        <v>4</v>
      </c>
      <c r="TQ51" s="3">
        <v>4</v>
      </c>
      <c r="TR51" s="3">
        <v>4</v>
      </c>
      <c r="TS51" s="3">
        <v>3</v>
      </c>
      <c r="TT51" s="3">
        <v>4</v>
      </c>
      <c r="TU51" s="3">
        <v>4</v>
      </c>
      <c r="TV51" s="3">
        <v>5</v>
      </c>
      <c r="TW51" s="3">
        <v>3</v>
      </c>
      <c r="TX51" s="3">
        <v>4</v>
      </c>
      <c r="TY51" s="3">
        <v>5</v>
      </c>
      <c r="TZ51" s="3">
        <f>IF(COUNTBLANK(TG51:TY51)&gt;0, "", SUM(TG51:TY51))</f>
        <v>72</v>
      </c>
      <c r="UA51" s="3">
        <f>IF(COUNTBLANK(TG51:TY51)&gt;0, "", SUM(TI51,TL51,TO51,TP51,TQ51,TR51,TS51,TU51,TV51,TY51))</f>
        <v>41</v>
      </c>
      <c r="UB51" s="3">
        <f>IF(COUNTBLANK(TG51:TY51)&gt;0, "", SUM(TG51,TH51,TJ51,TK51,TN51,TT51,TW51,TX51))</f>
        <v>27</v>
      </c>
      <c r="UC51" s="2">
        <v>45781.46980324074</v>
      </c>
      <c r="UD51" s="3">
        <v>4</v>
      </c>
      <c r="UE51" s="3">
        <v>3</v>
      </c>
      <c r="UF51" s="3">
        <v>4</v>
      </c>
      <c r="UG51" s="3">
        <v>3</v>
      </c>
      <c r="UH51" s="3">
        <v>4</v>
      </c>
      <c r="UI51" s="3">
        <v>5</v>
      </c>
      <c r="UJ51" s="3">
        <v>4</v>
      </c>
      <c r="UK51" s="3">
        <v>2</v>
      </c>
      <c r="UL51" s="3">
        <v>5</v>
      </c>
      <c r="UM51" s="3">
        <v>3</v>
      </c>
      <c r="UN51" s="3">
        <v>4</v>
      </c>
      <c r="UO51" s="3">
        <v>4</v>
      </c>
      <c r="UP51" s="3">
        <v>4</v>
      </c>
      <c r="UQ51" s="3">
        <v>4</v>
      </c>
      <c r="UR51" s="3">
        <v>5</v>
      </c>
      <c r="US51" s="3">
        <v>5</v>
      </c>
      <c r="UT51" s="3">
        <v>3</v>
      </c>
      <c r="UU51" s="3">
        <v>5</v>
      </c>
      <c r="UV51" s="3">
        <v>5</v>
      </c>
      <c r="UW51" s="3">
        <f>IF(COUNTBLANK(UD51:UV51)&gt;0, "", SUM(UD51:UV51))</f>
        <v>76</v>
      </c>
      <c r="UX51" s="3">
        <f>IF(COUNTBLANK(UD51:UV51)&gt;0, "", SUM(UF51,UI51,UL51,UM51,UN51,UO51,UP51,UR51,US51,UV51))</f>
        <v>44</v>
      </c>
      <c r="UY51" s="3">
        <f>IF(COUNTBLANK(UD51:UV51)&gt;0, "", SUM(UD51,UE51,UG51,UH51,UK51,UQ51,UT51,UU51))</f>
        <v>28</v>
      </c>
      <c r="UZ51" s="2">
        <v>45901.434201388889</v>
      </c>
      <c r="VA51" s="2">
        <v>45845</v>
      </c>
      <c r="VB51" s="3">
        <v>1</v>
      </c>
      <c r="VC51" s="3">
        <v>1</v>
      </c>
      <c r="VE51" s="3">
        <v>38</v>
      </c>
      <c r="VF51" s="3">
        <v>3135</v>
      </c>
      <c r="VG51" s="3">
        <v>4</v>
      </c>
      <c r="VH51" s="3">
        <v>1</v>
      </c>
      <c r="VK51" s="3">
        <v>1</v>
      </c>
      <c r="VN51" s="2">
        <v>45901.442766203705</v>
      </c>
      <c r="VO51" s="3">
        <v>0</v>
      </c>
      <c r="VP51" s="3">
        <v>0</v>
      </c>
      <c r="VQ51" s="3">
        <v>2</v>
      </c>
      <c r="VR51" s="3">
        <v>0</v>
      </c>
      <c r="VS51" s="3">
        <v>0</v>
      </c>
      <c r="VT51" s="3">
        <v>0</v>
      </c>
      <c r="VU51" s="3">
        <v>0</v>
      </c>
      <c r="VV51" s="3">
        <v>0</v>
      </c>
      <c r="VW51" s="3">
        <v>0</v>
      </c>
      <c r="VX51" s="3">
        <v>1</v>
      </c>
      <c r="VY51" s="3">
        <v>0</v>
      </c>
      <c r="VZ51" s="3">
        <v>1</v>
      </c>
      <c r="WA51" s="3">
        <v>1</v>
      </c>
      <c r="WB51" s="3">
        <v>0</v>
      </c>
      <c r="WC51" s="3">
        <v>1</v>
      </c>
      <c r="WD51" s="3">
        <v>0</v>
      </c>
      <c r="WE51" s="3">
        <v>0</v>
      </c>
      <c r="WF51" s="3">
        <v>0</v>
      </c>
      <c r="WG51" s="3">
        <v>1</v>
      </c>
      <c r="WH51" s="3">
        <v>2</v>
      </c>
      <c r="WI51" s="3">
        <v>1</v>
      </c>
      <c r="WJ51" s="3">
        <v>1</v>
      </c>
      <c r="WK51" s="3">
        <v>1</v>
      </c>
      <c r="WL51" s="3">
        <v>0</v>
      </c>
      <c r="WM51" s="3">
        <v>1</v>
      </c>
      <c r="WN51" s="3">
        <v>1</v>
      </c>
      <c r="WO51" s="3">
        <v>1</v>
      </c>
      <c r="WP51" s="3">
        <v>1</v>
      </c>
      <c r="WQ51" s="3">
        <v>0</v>
      </c>
      <c r="WR51" s="3">
        <f>IF(COUNTBLANK(VO51:WQ51)&gt;0, "", SUM(VQ51:WJ51))</f>
        <v>11</v>
      </c>
      <c r="WS51" s="3">
        <f>IF(COUNTBLANK(VO51:WQ51)&gt;0, "", SUM(VQ51:VZ51))</f>
        <v>4</v>
      </c>
      <c r="WT51" s="3">
        <f>IF(COUNTBLANK(VO51:WQ51)&gt;0, "", SUM(WA51:WL51))</f>
        <v>8</v>
      </c>
      <c r="WU51" s="3">
        <f>IF(COUNTBLANK(VO51:WQ51)&gt;0, "", SUM(WK51:WL51))</f>
        <v>1</v>
      </c>
      <c r="WV51" s="3">
        <f>IF(COUNTA(VO51:WQ51)=0, "", IF(AND(OR(VO51=1, VP51=1), OR(VQ51&gt;=1, VR51&gt;=1, VS51&gt;=1, VT51&gt;=1, VU51&gt;=1), OR(VV51&gt;=1, VW51&gt;=1), COUNTIF(VX51:WD51, "&gt;=1")&gt;=2, COUNTIF(WE51:WJ51, "&gt;=1")&gt;=2, OR(WN51=1, WN51=2), OR(WO51&gt;=1, WP51&gt;=1), WQ51&lt;1), 1, 0))</f>
        <v>0</v>
      </c>
      <c r="WW51" s="3">
        <f>IF(COUNTBLANK(VO51:WQ51)&gt;0, "", SUM(VQ51:VU51))</f>
        <v>2</v>
      </c>
      <c r="WX51" s="3">
        <f>IF(COUNTBLANK(VO51:WQ51)&gt;0, "", SUM(VV51:VW51))</f>
        <v>0</v>
      </c>
      <c r="WY51" s="3">
        <f>IF(COUNTBLANK(VO51:WQ51)&gt;0, "", SUM(VX51:WD51))</f>
        <v>4</v>
      </c>
      <c r="WZ51" s="3">
        <f>IF(COUNTBLANK(VO51:WQ51)&gt;0, "", SUM(WE51:WJ51))</f>
        <v>5</v>
      </c>
      <c r="XA51" s="2">
        <v>45901</v>
      </c>
      <c r="XB51" s="3">
        <v>0</v>
      </c>
      <c r="XC51" s="3">
        <v>1</v>
      </c>
      <c r="XD51" s="3">
        <v>1</v>
      </c>
      <c r="XE51" s="3">
        <v>0</v>
      </c>
      <c r="XF51" s="3">
        <v>1</v>
      </c>
      <c r="XG51" s="3">
        <v>1</v>
      </c>
      <c r="XH51" s="3">
        <v>0</v>
      </c>
      <c r="XI51" s="3">
        <v>0</v>
      </c>
      <c r="XJ51" s="3">
        <v>0</v>
      </c>
      <c r="XK51" s="3">
        <v>0</v>
      </c>
      <c r="XL51" s="3">
        <f>IF(COUNTBLANK(XB51:XJ51)&gt;0, "", SUM(XB51:XJ51))</f>
        <v>4</v>
      </c>
      <c r="XM51" s="2">
        <v>45901.43645833333</v>
      </c>
      <c r="XN51" s="3">
        <v>1</v>
      </c>
      <c r="XO51" s="3">
        <v>0</v>
      </c>
      <c r="XP51" s="3">
        <v>1</v>
      </c>
      <c r="XQ51" s="3">
        <v>1</v>
      </c>
      <c r="XR51" s="3">
        <v>1</v>
      </c>
      <c r="XS51" s="3">
        <v>0</v>
      </c>
      <c r="XT51" s="3">
        <v>1</v>
      </c>
      <c r="XU51" s="3">
        <f>IF(COUNTBLANK(XN51:XT51)&gt;0, "", SUM(XN51:XT51))</f>
        <v>5</v>
      </c>
      <c r="XV51" s="2">
        <v>45901.444212962961</v>
      </c>
      <c r="XW51" s="3">
        <v>4</v>
      </c>
      <c r="XX51" s="3">
        <v>5</v>
      </c>
      <c r="XY51" s="3">
        <v>5</v>
      </c>
      <c r="XZ51" s="5">
        <v>3.6</v>
      </c>
      <c r="YA51" s="5">
        <v>3.6</v>
      </c>
      <c r="YB51" s="5">
        <v>3.6</v>
      </c>
      <c r="YC51" s="5">
        <v>5</v>
      </c>
      <c r="YD51" s="5">
        <v>5</v>
      </c>
      <c r="YE51" s="5">
        <v>3</v>
      </c>
      <c r="YF51" s="5">
        <v>3.6</v>
      </c>
      <c r="YG51" s="5">
        <v>3</v>
      </c>
      <c r="YH51" s="5">
        <v>5</v>
      </c>
      <c r="YI51" s="5">
        <v>5</v>
      </c>
      <c r="YJ51" s="5">
        <v>5</v>
      </c>
      <c r="YK51" s="5">
        <v>5</v>
      </c>
      <c r="YL51" s="5">
        <v>3.6</v>
      </c>
      <c r="YM51" s="5">
        <v>2.2999999999999998</v>
      </c>
      <c r="YN51" s="5">
        <v>3.6</v>
      </c>
      <c r="YO51" s="5">
        <v>5</v>
      </c>
      <c r="YP51" s="5">
        <f>IF(COUNTBLANK(XW51:YO51)&gt;0, "", SUM(XW51:YO51))</f>
        <v>78.899999999999991</v>
      </c>
      <c r="YQ51" s="5">
        <f>IF(COUNTBLANK(XW51:YO51)&gt;0, "", SUM(XY51,XZ51,YA51,YB51,YC51,YF51,YJ51,YN51,YO51))</f>
        <v>38</v>
      </c>
      <c r="YR51" s="5">
        <f>IF(COUNTBLANK(XW51:YO51)&gt;0, "", SUM(XW51,XX51,YK51,YL51,YM51))</f>
        <v>19.900000000000002</v>
      </c>
      <c r="YS51" s="5">
        <f>IF(COUNTBLANK(XW51:YO51)&gt;0, "", SUM(YD51,YE51,YG51,YH51,YI51))</f>
        <v>21</v>
      </c>
      <c r="YT51" s="2">
        <v>45901.439976851849</v>
      </c>
      <c r="YU51" s="3">
        <v>30</v>
      </c>
      <c r="YV51" s="3">
        <v>40</v>
      </c>
      <c r="YW51" s="3">
        <v>0</v>
      </c>
      <c r="YX51" s="3">
        <v>0</v>
      </c>
      <c r="YY51" s="3">
        <v>10</v>
      </c>
      <c r="YZ51" s="3">
        <v>0</v>
      </c>
      <c r="ZA51" s="3">
        <v>0</v>
      </c>
      <c r="ZB51" s="3">
        <v>0</v>
      </c>
      <c r="ZC51" s="3">
        <v>0</v>
      </c>
      <c r="ZD51" s="3">
        <v>0</v>
      </c>
      <c r="ZE51" s="3">
        <v>0</v>
      </c>
      <c r="ZF51" s="3">
        <v>10</v>
      </c>
      <c r="ZG51" s="3">
        <v>0</v>
      </c>
      <c r="ZH51" s="3">
        <v>0</v>
      </c>
      <c r="ZI51" s="3">
        <v>0</v>
      </c>
      <c r="ZJ51" s="3">
        <v>0</v>
      </c>
      <c r="ZK51" s="3">
        <v>0</v>
      </c>
      <c r="ZL51" s="3">
        <v>0</v>
      </c>
      <c r="ZM51" s="3">
        <v>0</v>
      </c>
      <c r="ZN51" s="3">
        <v>10</v>
      </c>
      <c r="ZO51" s="3">
        <v>0</v>
      </c>
      <c r="ZP51" s="3">
        <v>0</v>
      </c>
      <c r="ZQ51" s="3">
        <v>10</v>
      </c>
      <c r="ZR51" s="3">
        <v>10</v>
      </c>
      <c r="ZS51" s="3">
        <v>0</v>
      </c>
      <c r="ZT51" s="3">
        <v>0</v>
      </c>
      <c r="ZU51" s="3">
        <v>0</v>
      </c>
      <c r="ZV51" s="3">
        <v>0</v>
      </c>
      <c r="ZW51" s="26">
        <f>IF(COUNTBLANK(YU51:ZV51)&gt;0, "", AVERAGE(YU51:ZV51))</f>
        <v>4.2857142857142856</v>
      </c>
      <c r="ZX51" s="26">
        <f>IF(COUNTA(YU51:ZV51)=0, "", AVERAGE(YV51,ZH51,ZI51,ZJ51,ZK51,ZL51,ZN51,ZP51,ZQ51))</f>
        <v>6.666666666666667</v>
      </c>
      <c r="ZY51" s="26">
        <f>IF(COUNTA(YU51:ZV51)=0, "", AVERAGE(YW51,YX51,YY51,YZ51,ZB51,ZD51,ZS51,ZT51))</f>
        <v>1.25</v>
      </c>
      <c r="ZZ51" s="26">
        <f>IF(COUNTA(YU51:ZV51)=0, "", AVERAGE(ZA51,ZE51,ZF51,ZG51,ZU51,ZV51))</f>
        <v>1.6666666666666667</v>
      </c>
      <c r="AAA51" s="2">
        <v>45901.435486111113</v>
      </c>
      <c r="AAB51" s="3">
        <v>1</v>
      </c>
      <c r="AAC51" s="3">
        <v>2</v>
      </c>
      <c r="AAD51" s="3">
        <v>1</v>
      </c>
      <c r="AAE51" s="3">
        <v>1</v>
      </c>
      <c r="AAF51" s="3">
        <v>1</v>
      </c>
      <c r="AAG51" s="3">
        <v>1</v>
      </c>
      <c r="AAH51" s="3">
        <v>1</v>
      </c>
      <c r="AAI51" s="3">
        <v>1</v>
      </c>
      <c r="AAJ51" s="3">
        <v>1</v>
      </c>
      <c r="AAK51" s="3">
        <v>3</v>
      </c>
      <c r="AAL51" s="3">
        <v>1</v>
      </c>
      <c r="AAM51" s="3">
        <v>1</v>
      </c>
      <c r="AAN51" s="3">
        <v>1</v>
      </c>
      <c r="AAO51" s="3">
        <v>1</v>
      </c>
      <c r="AAP51" s="3">
        <v>1</v>
      </c>
      <c r="AAQ51" s="3">
        <v>3</v>
      </c>
      <c r="AAR51" s="3">
        <v>1</v>
      </c>
      <c r="AAS51" s="3">
        <v>1</v>
      </c>
      <c r="AAT51" s="3">
        <v>1</v>
      </c>
      <c r="AAU51" s="3">
        <v>1</v>
      </c>
      <c r="AAV51" s="3">
        <v>1</v>
      </c>
      <c r="AAW51" s="3">
        <v>3</v>
      </c>
      <c r="AAX51" s="3">
        <v>1</v>
      </c>
      <c r="AAY51" s="3">
        <v>1</v>
      </c>
      <c r="AAZ51" s="3">
        <v>1</v>
      </c>
      <c r="ABA51" s="3">
        <v>1</v>
      </c>
      <c r="ABB51" s="3">
        <v>1</v>
      </c>
      <c r="ABC51" s="3">
        <v>1</v>
      </c>
      <c r="ABD51" s="3">
        <v>1</v>
      </c>
      <c r="ABE51" s="3">
        <v>1</v>
      </c>
      <c r="ABF51" s="3">
        <f>IF(SUM(AAB51:AAJ51,AAL51:AAP51,AAR51:AAV51,AAX51:ABC51)=0, "", SUM(AAB51:AAJ51,AAL51:AAP51,AAR51:AAV51,AAX51:ABC51))</f>
        <v>26</v>
      </c>
      <c r="ABG51" s="3">
        <f>IF(SUM(ABJ51, ABK51, ABL51, ABM51, ABN51)=0, "", IF(OR(ABJ51&gt;=8, ABK51&gt;=10, ABL51&gt;=13, ABM51&gt;=10, ABN51&gt;=15), 1, 0))</f>
        <v>0</v>
      </c>
      <c r="ABH51" s="3">
        <f>IF(SUM(AAB51:AAC51,AAE51,AAF51,AAG51,AAH51,AAN51,AAT51,ABA51,ABC51)=0, "", SUM(AAB51:AAC51,AAE51,AAF51,AAG51,AAH51,AAN51,AAT51,ABA51,ABC51))</f>
        <v>11</v>
      </c>
      <c r="ABI51" s="3">
        <f>IF(SUM(AAD51,AAI51:AAJ51,AAL51:AAM51,AAO51:AAP51,AAR51:AAS51,AAU51:AAV51,AAX51:AAZ51,ABB51)=0, "", SUM(AAD51,AAI51:AAJ51,AAL51:AAM51,AAO51:AAP51,AAR51:AAS51,AAU51:AAV51,AAX51:AAZ51,ABB51))</f>
        <v>15</v>
      </c>
      <c r="ABJ51" s="3">
        <f>IF(SUM(AAU51:AAV51,AAX51:AAY51,ABB51)=0, "", SUM(AAU51:AAV51,AAX51:AAY51,ABB51))</f>
        <v>5</v>
      </c>
      <c r="ABK51" s="3">
        <f>IF(SUM(AAJ51,AAL51:AAM51,AAP51,AAR51)=0, "", SUM(AAJ51,AAL51:AAM51,AAP51,AAR51))</f>
        <v>5</v>
      </c>
      <c r="ABL51" s="3">
        <f>IF(SUM(AAD51,AAI51,AAO51,AAS51,AAZ51)=0, "", SUM(AAD51,AAI51,AAO51,AAS51,AAZ51))</f>
        <v>5</v>
      </c>
      <c r="ABM51" s="3">
        <f>IF(SUM(AAB51:AAC51,AAE51,AAG51,ABA51)=0, "", SUM(AAB51:AAC51,AAE51,AAG51,ABA51))</f>
        <v>6</v>
      </c>
      <c r="ABN51" s="3">
        <f>IF(SUM(AAF51,AAH51,AAN51,AAT51,ABC51)=0, "", SUM(AAF51,AAH51,AAN51,AAT51,ABC51))</f>
        <v>5</v>
      </c>
      <c r="ABO51" s="3">
        <f>IF(ABJ51="", "", IF(ABJ51&gt;=8, 1, 0))</f>
        <v>0</v>
      </c>
      <c r="ABP51" s="3">
        <f>IF(ABK51="", "", IF(ABK51&gt;=10, 1, 0))</f>
        <v>0</v>
      </c>
      <c r="ABQ51" s="3">
        <f>IF(ABL51="", "", IF(ABL51&gt;=13, 1, 0))</f>
        <v>0</v>
      </c>
      <c r="ABR51" s="3">
        <f>IF(ABM51="", "", IF(ABM51&gt;=10, 1, 0))</f>
        <v>0</v>
      </c>
      <c r="ABS51" s="3">
        <f>IF(ABN51="", "", IF(ABN51&gt;=15, 1, 0))</f>
        <v>0</v>
      </c>
      <c r="ABT51" s="3">
        <f>IF(AND(AAK51="", AAQ51="", AAW51=""), "", IF(AAK51=5,1,0) + IF(AAQ51=5,1,0) + IF(AAW51=5,1,0))</f>
        <v>0</v>
      </c>
      <c r="ABU51" s="2">
        <v>45901.438298611109</v>
      </c>
      <c r="ABV51" s="3">
        <v>1</v>
      </c>
      <c r="ABW51" s="3">
        <v>1</v>
      </c>
      <c r="ABX51" s="3">
        <v>2</v>
      </c>
      <c r="ABY51" s="3">
        <v>1</v>
      </c>
      <c r="ABZ51" s="3">
        <v>2</v>
      </c>
      <c r="ACA51" s="3">
        <v>1</v>
      </c>
      <c r="ACB51" s="3">
        <v>2</v>
      </c>
      <c r="ACC51" s="3">
        <v>1</v>
      </c>
      <c r="ACD51" s="3">
        <v>2</v>
      </c>
      <c r="ACE51" s="3">
        <v>1</v>
      </c>
      <c r="ACF51" s="3">
        <v>1</v>
      </c>
      <c r="ACG51" s="3">
        <v>1</v>
      </c>
      <c r="ACH51" s="3">
        <v>1</v>
      </c>
      <c r="ACI51" s="3">
        <v>1</v>
      </c>
      <c r="ACJ51" s="3">
        <v>2</v>
      </c>
      <c r="ACK51" s="3">
        <v>1</v>
      </c>
      <c r="ACL51" s="3">
        <v>2</v>
      </c>
      <c r="ACM51" s="3">
        <v>1</v>
      </c>
      <c r="ACN51" s="3">
        <v>1</v>
      </c>
      <c r="ACO51" s="3">
        <v>1</v>
      </c>
      <c r="ACP51" s="3">
        <v>2</v>
      </c>
      <c r="ACQ51" s="3">
        <v>2</v>
      </c>
      <c r="ACR51" s="3">
        <v>2</v>
      </c>
      <c r="ACS51" s="3">
        <v>1</v>
      </c>
      <c r="ACT51" s="3">
        <v>1</v>
      </c>
      <c r="ACU51" s="3">
        <v>1</v>
      </c>
      <c r="ACV51" s="3">
        <v>1</v>
      </c>
      <c r="ACW51" s="3">
        <v>2</v>
      </c>
      <c r="ACX51" s="3">
        <v>2</v>
      </c>
      <c r="ACY51" s="3">
        <v>2</v>
      </c>
      <c r="ACZ51" s="3">
        <v>1</v>
      </c>
      <c r="ADA51" s="3">
        <v>1</v>
      </c>
      <c r="ADB51" s="3">
        <v>2</v>
      </c>
      <c r="ADC51" s="3">
        <v>2</v>
      </c>
      <c r="ADD51" s="3">
        <v>3</v>
      </c>
      <c r="ADE51" s="3">
        <v>2</v>
      </c>
      <c r="ADF51" s="5">
        <f>IF(COUNTA(ABV51:ADE51)=0, "", SUM(ABV51:ADE51))</f>
        <v>53</v>
      </c>
      <c r="ADG51" s="5">
        <f>IF(COUNTA(ABV51:ADE51)=0, "", SUM(ACF51,ACG51,ACP51,ACR51,ACT51,ACX51))</f>
        <v>9</v>
      </c>
      <c r="ADH51" s="5">
        <f>IF(COUNTA(ABV51:ADE51)=0, "", SUM(ACH51,ACM51,ACO51,ACU51,ADB51))</f>
        <v>6</v>
      </c>
      <c r="ADI51" s="5">
        <f>IF(COUNTA(ABV51:ADE51)=0, "", SUM(ABX51,ACI51,ACN51,ACS51,ACV51,ADA51))</f>
        <v>7</v>
      </c>
      <c r="ADJ51" s="5">
        <f>IF(COUNTA(ABV51:ADE51)=0, "", SUM(ABW51,ACA51,ACC51,ACE51,ACL51,ADC51))</f>
        <v>8</v>
      </c>
      <c r="ADK51" s="5">
        <f>IF(COUNTA(ABV51:ADE51)=0, "", SUM(ACJ51,ACK51,ACQ51,ACW51,ACY51,ACZ51,ADD51,ADE51))</f>
        <v>15</v>
      </c>
      <c r="ADL51" s="5">
        <f>IF(COUNTA(ABV51:ADE51)=0, "", SUM(ABV51,ABY51,ABZ51,ACB51,ACD51))</f>
        <v>8</v>
      </c>
      <c r="ADM51" s="2">
        <v>45901.441099537034</v>
      </c>
      <c r="ADN51" s="3">
        <v>3</v>
      </c>
      <c r="ADO51" s="3">
        <v>2</v>
      </c>
      <c r="ADP51" s="3">
        <v>2</v>
      </c>
      <c r="ADQ51" s="3">
        <v>2</v>
      </c>
      <c r="ADR51" s="3">
        <v>1</v>
      </c>
      <c r="ADS51" s="3">
        <v>2</v>
      </c>
      <c r="ADT51" s="3">
        <v>2</v>
      </c>
      <c r="ADU51" s="3">
        <v>3</v>
      </c>
      <c r="ADV51" s="3">
        <v>2</v>
      </c>
      <c r="ADW51" s="3">
        <v>1</v>
      </c>
      <c r="ADX51" s="3">
        <v>2</v>
      </c>
      <c r="ADY51" s="3">
        <v>3</v>
      </c>
      <c r="ADZ51" s="3">
        <v>2</v>
      </c>
      <c r="AEA51" s="3">
        <v>3</v>
      </c>
      <c r="AEB51" s="3">
        <v>2</v>
      </c>
      <c r="AEC51" s="3">
        <v>2</v>
      </c>
      <c r="AED51" s="3">
        <v>2</v>
      </c>
      <c r="AEE51" s="3">
        <v>1</v>
      </c>
      <c r="AEF51" s="3">
        <v>2</v>
      </c>
      <c r="AEG51" s="3">
        <v>2</v>
      </c>
      <c r="AEH51" s="3">
        <f>IF(COUNTA(ADN51:AEG51)=0, "", SUM(ADN51:AEG51))</f>
        <v>41</v>
      </c>
      <c r="AEQ51" s="2">
        <v>45298</v>
      </c>
      <c r="AER51" s="3">
        <v>1</v>
      </c>
      <c r="AES51" s="3">
        <v>3</v>
      </c>
      <c r="AET51" s="3">
        <v>0</v>
      </c>
      <c r="AEU51" s="3">
        <v>3</v>
      </c>
      <c r="AEV51" s="3">
        <v>1</v>
      </c>
      <c r="AEW51" s="3">
        <v>1</v>
      </c>
      <c r="AEX51" s="3">
        <v>1</v>
      </c>
      <c r="AEY51" s="3">
        <v>0</v>
      </c>
      <c r="AEZ51" s="3">
        <v>1</v>
      </c>
      <c r="AFA51" s="3">
        <v>3</v>
      </c>
      <c r="AFB51" s="3">
        <v>2</v>
      </c>
      <c r="AFC51" s="3">
        <v>3</v>
      </c>
      <c r="AFD51" s="3">
        <v>3</v>
      </c>
      <c r="AFE51" s="3">
        <v>1</v>
      </c>
      <c r="AFF51" s="3">
        <v>1</v>
      </c>
      <c r="AFG51" s="3">
        <v>1</v>
      </c>
      <c r="AFH51" s="3">
        <v>1</v>
      </c>
      <c r="AFI51" s="3">
        <v>0</v>
      </c>
      <c r="AFJ51" s="3">
        <v>1</v>
      </c>
      <c r="AFK51" s="3">
        <v>0</v>
      </c>
      <c r="AFL51" s="3">
        <v>1</v>
      </c>
      <c r="AFM51" s="3">
        <v>0</v>
      </c>
      <c r="AFN51" s="3">
        <v>1</v>
      </c>
      <c r="AFO51" s="3">
        <v>3</v>
      </c>
      <c r="AFP51" s="3">
        <v>0</v>
      </c>
      <c r="AFQ51" s="3">
        <v>0</v>
      </c>
      <c r="AFR51" s="3">
        <v>3</v>
      </c>
      <c r="AFS51" s="3">
        <v>2</v>
      </c>
      <c r="AFT51" s="3">
        <v>0</v>
      </c>
      <c r="AFU51" s="3">
        <v>0</v>
      </c>
      <c r="AFV51" s="3">
        <v>4</v>
      </c>
      <c r="AFW51" s="3">
        <f>IF(COUNTA(AER51:AFU51)=0, "", SUM(AER51:AFU51))</f>
        <v>37</v>
      </c>
      <c r="AGI51"/>
      <c r="AHC51"/>
      <c r="AHT51" s="3" t="str">
        <f>IF(COUNTBLANK(AHJ51:AHS51)&gt;0, "", SUM(AHJ51:AHS51))</f>
        <v/>
      </c>
      <c r="AHU51" s="3" t="str">
        <f>IF(COUNTBLANK(AHJ51:AHS51)&gt;0, "", SUM(AHN51,AHS51))</f>
        <v/>
      </c>
      <c r="AHV51" s="3" t="str">
        <f>IF(COUNTBLANK(AHJ51:AHS51)&gt;0, "", SUM(AHL51,AHO51))</f>
        <v/>
      </c>
      <c r="AHW51" s="3" t="str">
        <f>IF(COUNTBLANK(AHJ51:AHS51)&gt;0, "", SUM(AHP51,AHR51))</f>
        <v/>
      </c>
      <c r="AHX51" s="3" t="str">
        <f>IF(COUNTBLANK(AHJ51:AHS51)&gt;0, "", SUM(AHM51,AHQ51))</f>
        <v/>
      </c>
      <c r="AHY51" s="3" t="str">
        <f>IF(COUNTBLANK(AHJ51:AHS51)&gt;0, "", SUM(AHJ51:AHK51))</f>
        <v/>
      </c>
      <c r="AIU51" s="3" t="s">
        <v>1625</v>
      </c>
      <c r="AIV51" s="3" t="s">
        <v>1625</v>
      </c>
      <c r="AIW51" s="3" t="s">
        <v>1625</v>
      </c>
      <c r="AJI51" s="3" t="str">
        <f>IF(COUNTBLANK(AIY51:AJG51)&gt;0, "", SUM(AIY51:AJG51))</f>
        <v/>
      </c>
      <c r="AJR51" s="3" t="str">
        <f>IF(COUNTBLANK(AJK51:AJQ51)&gt;0, "", SUM(AJK51:AJQ51))</f>
        <v/>
      </c>
    </row>
    <row r="52" spans="1:954" ht="15" customHeight="1" x14ac:dyDescent="0.3">
      <c r="A52" s="3">
        <v>211489</v>
      </c>
      <c r="B52" s="3" t="s">
        <v>2069</v>
      </c>
      <c r="C52" s="2">
        <v>45074</v>
      </c>
      <c r="D52" s="3">
        <v>0</v>
      </c>
      <c r="E52" s="3">
        <v>1</v>
      </c>
      <c r="F52" s="3">
        <v>0</v>
      </c>
      <c r="G52" s="3">
        <v>0</v>
      </c>
      <c r="H52" s="3">
        <v>0</v>
      </c>
      <c r="I52" s="3">
        <v>1</v>
      </c>
      <c r="J52" s="3">
        <v>0</v>
      </c>
      <c r="K52" s="3">
        <v>0</v>
      </c>
      <c r="L52" s="3">
        <v>0</v>
      </c>
      <c r="M52" s="3">
        <v>0</v>
      </c>
      <c r="N52" s="3">
        <v>0</v>
      </c>
      <c r="O52" s="3">
        <v>0</v>
      </c>
      <c r="P52" s="3">
        <v>0</v>
      </c>
      <c r="Q52" s="3">
        <v>0</v>
      </c>
      <c r="R52" s="3">
        <v>0</v>
      </c>
      <c r="S52" s="3">
        <v>1</v>
      </c>
      <c r="T52" s="3">
        <v>0</v>
      </c>
      <c r="U52" s="3">
        <v>0</v>
      </c>
      <c r="V52" s="3">
        <f>IF(COUNTA(D52,F52,H52,J52,L52,N52,P52,R52,T52)=0, "", IF(OR(D52=1,F52=1,H52=1,J52=1,L52=1,N52=1,P52=1,R52=1,T52=1), 1, 0))</f>
        <v>0</v>
      </c>
      <c r="W52" s="3">
        <f>IF(COUNTA(E52,G52,I52,K52,M52,O52,Q52,S52,U52)=0, "", IF(OR(E52=1,G52=1,I52=1,K52=1,M52=1,O52=1,Q52=1,S52=1,U52=1), 1, 0))</f>
        <v>1</v>
      </c>
      <c r="X52" s="3">
        <v>0</v>
      </c>
      <c r="Y52" s="3">
        <v>1</v>
      </c>
      <c r="Z52" s="3">
        <v>1</v>
      </c>
      <c r="AA52" s="3">
        <v>1</v>
      </c>
      <c r="AB52" s="3">
        <f>IF(AG52&lt;&gt;"", 1, 0)</f>
        <v>1</v>
      </c>
      <c r="AC52" s="3">
        <f>IF(AH52&lt;&gt;"", 1, 0)</f>
        <v>0</v>
      </c>
      <c r="AD52" s="3">
        <v>0</v>
      </c>
      <c r="AE52" s="7" t="s">
        <v>792</v>
      </c>
      <c r="AF52" s="2">
        <v>45772</v>
      </c>
      <c r="AG52" s="8" t="s">
        <v>1663</v>
      </c>
      <c r="AJ52" s="3">
        <f>IF(OR(ISBLANK(AE52), ISBLANK(AG52)), "", AG52 - AE52)</f>
        <v>354</v>
      </c>
      <c r="AK52" s="9">
        <v>45450</v>
      </c>
      <c r="AL52" s="3">
        <f>IF(OR(ISBLANK(AG52), ISBLANK(AK52)), "", AK52 - AG52)</f>
        <v>17</v>
      </c>
      <c r="AM52" s="2">
        <v>45723</v>
      </c>
      <c r="AN52" s="10">
        <f>IF(OR(ISBLANK(AM52), ISBLANK(AF52)), "", AF52 - AM52)</f>
        <v>49</v>
      </c>
      <c r="AO52" s="2">
        <v>45079</v>
      </c>
      <c r="AP52" s="2">
        <v>36617</v>
      </c>
      <c r="AQ52" s="3">
        <f>IF(OR(ISBLANK(AO52), ISBLANK(AP52)), "", DATEDIF(AP52, AO52, "Y"))</f>
        <v>23</v>
      </c>
      <c r="AR52" t="s">
        <v>0</v>
      </c>
      <c r="AS52">
        <f>IF(ISBLANK(AR52), "", IF(AR52="ישראל", 1, 2))</f>
        <v>1</v>
      </c>
      <c r="AT52" t="s">
        <v>13</v>
      </c>
      <c r="AU52" t="s">
        <v>0</v>
      </c>
      <c r="AW52" s="3">
        <v>1</v>
      </c>
      <c r="AX52" s="3">
        <v>2</v>
      </c>
      <c r="AY52" s="3">
        <v>14</v>
      </c>
      <c r="AZ52" s="3">
        <f>IF(ISBLANK(AY52), "", IF(AY52&lt;=8, 1, IF(AY52&lt;=12, 2, 3)))</f>
        <v>3</v>
      </c>
      <c r="BA52" s="3">
        <v>12</v>
      </c>
      <c r="BB52" s="3">
        <f>IF(ISBLANK(BA52), "", IF(BA52&lt;=8, 1, IF(BA52&lt;=12, 2, 3)))</f>
        <v>2</v>
      </c>
      <c r="BC52" t="s">
        <v>790</v>
      </c>
      <c r="BD52" t="s">
        <v>791</v>
      </c>
      <c r="BE52" s="3">
        <v>2</v>
      </c>
      <c r="BG52" s="3">
        <v>2</v>
      </c>
      <c r="BH52" s="2" t="s">
        <v>792</v>
      </c>
      <c r="BI52" s="3">
        <v>1</v>
      </c>
      <c r="BJ52" s="3">
        <v>1</v>
      </c>
      <c r="BK52" s="3">
        <v>1</v>
      </c>
      <c r="BL52" s="3">
        <v>1</v>
      </c>
      <c r="BM52" s="3">
        <v>3</v>
      </c>
      <c r="BN52" s="3">
        <v>1</v>
      </c>
      <c r="BO52" s="3">
        <v>2</v>
      </c>
      <c r="BP52" s="3">
        <v>1</v>
      </c>
      <c r="BQ52" s="3">
        <v>1</v>
      </c>
      <c r="BR52" s="3">
        <v>3</v>
      </c>
      <c r="BS52" s="3">
        <v>1</v>
      </c>
      <c r="BT52" s="3">
        <v>1</v>
      </c>
      <c r="BU52" s="3">
        <v>1</v>
      </c>
      <c r="BV52" s="3">
        <v>2</v>
      </c>
      <c r="BW52" s="3">
        <v>1</v>
      </c>
      <c r="BX52" s="3">
        <v>3</v>
      </c>
      <c r="BY52" s="3">
        <v>1</v>
      </c>
      <c r="BZ52" s="3">
        <v>1</v>
      </c>
      <c r="CA52" s="3">
        <v>2</v>
      </c>
      <c r="CB52" s="3">
        <v>3</v>
      </c>
      <c r="CC52" s="3">
        <v>1</v>
      </c>
      <c r="CD52" s="3">
        <v>4</v>
      </c>
      <c r="CE52" s="3">
        <v>3</v>
      </c>
      <c r="CF52" s="3">
        <v>3</v>
      </c>
      <c r="CG52" s="3">
        <v>1</v>
      </c>
      <c r="CH52" s="3">
        <v>1</v>
      </c>
      <c r="CI52" s="3">
        <v>5</v>
      </c>
      <c r="CJ52" s="3">
        <v>2</v>
      </c>
      <c r="CK52" s="3">
        <v>1</v>
      </c>
      <c r="CL52" s="3">
        <v>1</v>
      </c>
      <c r="CM52" s="3">
        <f>IF(SUM(BI52:BQ52,BS52:BW52,BY52:CC52,CE52:CJ52)=0, "", SUM(BI52:BQ52,BS52:BW52,BY52:CC52,CE52:CJ52))</f>
        <v>41</v>
      </c>
      <c r="CN52" s="3">
        <f>IF(SUM(CQ52, CR52, CS52, CT52, CU52)=0, "", IF(OR(CQ52&gt;=8, CR52&gt;=10, CS52&gt;=13, CT52&gt;=10, CU52&gt;=15), 1, 0))</f>
        <v>1</v>
      </c>
      <c r="CO52" s="3">
        <f>IF(SUM(BI52:BJ52,BL52,BM52,BN52,BO52,BU52,CA52,CH52,CJ52)=0, "", SUM(BI52:BJ52,BL52,BM52,BN52,BO52,BU52,CA52,CH52,CJ52))</f>
        <v>15</v>
      </c>
      <c r="CP52" s="3">
        <f>IF(SUM(BK52,BP52:BQ52,BS52:BT52,BV52:BW52,BY52:BZ52,CB52:CC52,CE52:CG52,CI52)=0, "", SUM(BK52,BP52:BQ52,BS52:BT52,BV52:BW52,BY52:BZ52,CB52:CC52,CE52:CG52,CI52))</f>
        <v>26</v>
      </c>
      <c r="CQ52" s="3">
        <f>IF(SUM(CB52:CC52,CE52:CF52,CI52)=0, "", SUM(CB52:CC52,CE52:CF52,CI52))</f>
        <v>15</v>
      </c>
      <c r="CR52" s="3">
        <f>IF(SUM(BQ52,BS52:BT52,BW52,BY52)=0, "", SUM(BQ52,BS52:BT52,BW52,BY52))</f>
        <v>5</v>
      </c>
      <c r="CS52" s="3">
        <f>IF(SUM(BK52,BP52,BV52,BZ52,CG52)=0, "", SUM(BK52,BP52,BV52,BZ52,CG52))</f>
        <v>6</v>
      </c>
      <c r="CT52" s="3">
        <f>IF(SUM(BI52:BJ52,BL52,BN52,CH52)=0, "", SUM(BI52:BJ52,BL52,BN52,CH52))</f>
        <v>5</v>
      </c>
      <c r="CU52" s="3">
        <f>IF(SUM(BM52,BO52,BU52,CA52,CJ52)=0, "", SUM(BM52,BO52,BU52,CA52,CJ52))</f>
        <v>10</v>
      </c>
      <c r="CV52" s="3">
        <f>IF(CQ52="", "", IF(CQ52&gt;=8, 1, 0))</f>
        <v>1</v>
      </c>
      <c r="CW52" s="3">
        <f>IF(CR52="", "", IF(CR52&gt;=10, 1, 0))</f>
        <v>0</v>
      </c>
      <c r="CX52" s="3">
        <f>IF(CS52="", "", IF(CS52&gt;=13, 1, 0))</f>
        <v>0</v>
      </c>
      <c r="CY52" s="3">
        <f>IF(CT52="", "", IF(CT52&gt;=10, 1, 0))</f>
        <v>0</v>
      </c>
      <c r="CZ52" s="3">
        <f>IF(CU52="", "", IF(CU52&gt;=15, 1, 0))</f>
        <v>0</v>
      </c>
      <c r="DA52" s="3">
        <f>IF(AND(BR52="", BX52="", CD52=""), "", IF(BR52=5,1,0) + IF(BX52=5,1,0) + IF(CD52=5,1,0))</f>
        <v>0</v>
      </c>
      <c r="DB52" s="2" t="s">
        <v>792</v>
      </c>
      <c r="DC52" s="5">
        <v>0</v>
      </c>
      <c r="DE52" s="5">
        <v>5</v>
      </c>
      <c r="DF52" s="6">
        <v>23</v>
      </c>
      <c r="DG52" s="5">
        <v>0</v>
      </c>
      <c r="DI52" s="5">
        <v>0</v>
      </c>
      <c r="DK52" s="5">
        <v>0</v>
      </c>
      <c r="DM52" s="3">
        <v>4</v>
      </c>
      <c r="DN52" s="6" t="s">
        <v>793</v>
      </c>
      <c r="DO52" s="5">
        <v>0</v>
      </c>
      <c r="DQ52" s="5">
        <v>1</v>
      </c>
      <c r="DR52" s="6" t="s">
        <v>794</v>
      </c>
      <c r="DS52" s="5">
        <v>5</v>
      </c>
      <c r="DT52" s="6" t="s">
        <v>794</v>
      </c>
      <c r="DU52" s="3">
        <v>2</v>
      </c>
      <c r="DW52" s="5">
        <v>0</v>
      </c>
      <c r="DY52" s="5">
        <v>0</v>
      </c>
      <c r="EA52" s="3">
        <v>3</v>
      </c>
      <c r="EB52" s="6" t="s">
        <v>795</v>
      </c>
      <c r="EC52" s="3">
        <v>2</v>
      </c>
      <c r="EE52" s="5">
        <v>0</v>
      </c>
      <c r="EG52" s="5">
        <v>0</v>
      </c>
      <c r="EI52" s="5">
        <v>5</v>
      </c>
      <c r="EJ52" s="6">
        <v>16</v>
      </c>
      <c r="EK52" s="3">
        <v>3</v>
      </c>
      <c r="EL52" s="3">
        <v>2</v>
      </c>
      <c r="EM52" s="3">
        <v>1</v>
      </c>
      <c r="EN52" s="2" t="s">
        <v>792</v>
      </c>
      <c r="EO52" s="3">
        <v>1</v>
      </c>
      <c r="EP52" s="3">
        <v>1</v>
      </c>
      <c r="EQ52" s="3">
        <v>0</v>
      </c>
      <c r="ER52" s="3">
        <v>3</v>
      </c>
      <c r="ES52" s="3">
        <v>3</v>
      </c>
      <c r="ET52" s="3">
        <v>2</v>
      </c>
      <c r="EU52" s="3">
        <v>4</v>
      </c>
      <c r="EV52" s="3">
        <v>4</v>
      </c>
      <c r="EW52" s="3">
        <v>1</v>
      </c>
      <c r="EX52" s="3">
        <v>3</v>
      </c>
      <c r="EY52" s="3">
        <v>4</v>
      </c>
      <c r="EZ52" s="3">
        <v>1</v>
      </c>
      <c r="FA52" s="3">
        <v>1</v>
      </c>
      <c r="FB52" s="3">
        <v>0</v>
      </c>
      <c r="FC52" s="3">
        <v>1</v>
      </c>
      <c r="FD52" s="3">
        <v>0</v>
      </c>
      <c r="FE52" s="3">
        <v>4</v>
      </c>
      <c r="FF52" s="3">
        <v>3</v>
      </c>
      <c r="FG52" s="3">
        <v>3</v>
      </c>
      <c r="FH52" s="3">
        <v>1</v>
      </c>
      <c r="FI52" s="3">
        <v>40</v>
      </c>
      <c r="FJ52" s="3">
        <v>1</v>
      </c>
      <c r="FK52" s="3">
        <v>1</v>
      </c>
      <c r="FL52" s="2" t="s">
        <v>792</v>
      </c>
      <c r="FM52" s="3">
        <v>5</v>
      </c>
      <c r="FN52" s="3">
        <v>2</v>
      </c>
      <c r="FO52" s="3">
        <v>2</v>
      </c>
      <c r="FP52" s="3">
        <v>3</v>
      </c>
      <c r="FQ52" s="3">
        <v>2</v>
      </c>
      <c r="FR52" s="3">
        <v>4</v>
      </c>
      <c r="FS52" s="4">
        <f>IF(COUNTBLANK(FM52:FR52)&gt;0, "", AVERAGE(FM52:FR52))</f>
        <v>3</v>
      </c>
      <c r="FT52" s="2" t="s">
        <v>792</v>
      </c>
      <c r="FU52" s="3">
        <v>0</v>
      </c>
      <c r="FV52" s="3">
        <v>1</v>
      </c>
      <c r="FW52" s="3">
        <v>1</v>
      </c>
      <c r="FX52" s="3">
        <v>1</v>
      </c>
      <c r="FY52" s="3">
        <v>0</v>
      </c>
      <c r="FZ52" s="3">
        <v>0</v>
      </c>
      <c r="GA52" s="3">
        <v>1</v>
      </c>
      <c r="GB52" s="3">
        <v>0</v>
      </c>
      <c r="GC52" s="3">
        <v>0</v>
      </c>
      <c r="GD52" s="3">
        <v>1</v>
      </c>
      <c r="GE52" s="3">
        <f>IF(COUNTBLANK(FU52:GC52)&gt;0, "", SUM(FU52:GC52))</f>
        <v>4</v>
      </c>
      <c r="GF52" s="2" t="s">
        <v>792</v>
      </c>
      <c r="GG52" s="3">
        <v>2</v>
      </c>
      <c r="GH52" s="3">
        <v>1</v>
      </c>
      <c r="GI52" s="3">
        <v>1</v>
      </c>
      <c r="GJ52" s="3">
        <v>1</v>
      </c>
      <c r="GK52" s="3">
        <v>0</v>
      </c>
      <c r="GL52" s="3">
        <v>1</v>
      </c>
      <c r="GM52" s="3">
        <v>1</v>
      </c>
      <c r="GN52" s="3">
        <f>IF(COUNTBLANK(GG52:GM52)&gt;0, "", SUM(GG52:GM52))</f>
        <v>7</v>
      </c>
      <c r="GO52" s="2" t="s">
        <v>796</v>
      </c>
      <c r="GP52" s="3">
        <v>1</v>
      </c>
      <c r="GQ52" s="3">
        <v>5</v>
      </c>
      <c r="GR52" s="3">
        <v>5</v>
      </c>
      <c r="GS52" s="3">
        <v>5</v>
      </c>
      <c r="GT52" s="3">
        <v>4</v>
      </c>
      <c r="GU52" s="3">
        <v>4</v>
      </c>
      <c r="GV52" s="3">
        <v>1</v>
      </c>
      <c r="GW52" s="3">
        <v>5</v>
      </c>
      <c r="GX52" s="3">
        <v>5</v>
      </c>
      <c r="GY52" s="3">
        <v>5</v>
      </c>
      <c r="GZ52" s="3">
        <v>5</v>
      </c>
      <c r="HA52" s="3">
        <v>4</v>
      </c>
      <c r="HB52" s="3">
        <v>4</v>
      </c>
      <c r="HC52" s="3">
        <v>5</v>
      </c>
      <c r="HD52" s="3">
        <v>4</v>
      </c>
      <c r="HE52" s="3">
        <v>4</v>
      </c>
      <c r="HF52" s="3">
        <v>5</v>
      </c>
      <c r="HG52" s="3">
        <v>4</v>
      </c>
      <c r="HH52" s="3">
        <v>5</v>
      </c>
      <c r="HI52" s="3">
        <f>IF(COUNTBLANK(GQ52:HH52)&gt;0, "", SUM(GQ52:HH52))</f>
        <v>79</v>
      </c>
      <c r="HJ52" s="2" t="s">
        <v>796</v>
      </c>
      <c r="HK52" s="3">
        <v>3</v>
      </c>
      <c r="HL52" s="3">
        <v>3</v>
      </c>
      <c r="HM52" s="3">
        <v>0</v>
      </c>
      <c r="HN52" s="3">
        <v>2</v>
      </c>
      <c r="HO52" s="3">
        <v>3</v>
      </c>
      <c r="HP52" s="3">
        <v>3</v>
      </c>
      <c r="HQ52" s="3">
        <v>0</v>
      </c>
      <c r="HR52" s="3">
        <v>2</v>
      </c>
      <c r="HS52" s="3">
        <v>1</v>
      </c>
      <c r="HT52" s="3">
        <v>0</v>
      </c>
      <c r="HU52" s="3">
        <v>3</v>
      </c>
      <c r="HV52" s="3">
        <v>3</v>
      </c>
      <c r="HW52" s="3">
        <v>0</v>
      </c>
      <c r="HX52" s="3">
        <v>3</v>
      </c>
      <c r="HY52" s="3">
        <v>0</v>
      </c>
      <c r="HZ52" s="3">
        <v>3</v>
      </c>
      <c r="IA52" s="3">
        <v>3</v>
      </c>
      <c r="IB52" s="3">
        <v>2</v>
      </c>
      <c r="IC52" s="3">
        <v>0</v>
      </c>
      <c r="ID52" s="3">
        <v>1</v>
      </c>
      <c r="IE52" s="3">
        <v>2</v>
      </c>
      <c r="IF52" s="3">
        <v>2</v>
      </c>
      <c r="IG52" s="3">
        <v>0</v>
      </c>
      <c r="IH52" s="3">
        <v>2</v>
      </c>
      <c r="II52" s="3">
        <v>1</v>
      </c>
      <c r="IJ52" s="3">
        <f>IF(COUNTA(HK52:II52)=0, "", SUM(HK52,HL52,HN52,HO52,HP52,HU52,HV52,HX52,HZ52,IA52,IB52,IH52))</f>
        <v>33</v>
      </c>
      <c r="IK52" s="3">
        <f>IF(COUNTA(HK52:II52)=0, "", SUM(HM52,HQ52,HR52,HS52,HT52,HW52,HY52,IC52,ID52,IE52,IF52,IG52,II52))</f>
        <v>9</v>
      </c>
      <c r="IL52" s="3">
        <v>2</v>
      </c>
      <c r="IM52" s="3">
        <v>3</v>
      </c>
      <c r="IN52" s="3">
        <v>0</v>
      </c>
      <c r="IO52" s="3">
        <v>2</v>
      </c>
      <c r="IP52" s="3">
        <v>2</v>
      </c>
      <c r="IQ52" s="3">
        <v>1</v>
      </c>
      <c r="IR52" s="3">
        <v>0</v>
      </c>
      <c r="IS52" s="3">
        <v>2</v>
      </c>
      <c r="IT52" s="3">
        <v>0</v>
      </c>
      <c r="IU52" s="3">
        <v>0</v>
      </c>
      <c r="IV52" s="3">
        <v>1</v>
      </c>
      <c r="IW52" s="3">
        <v>1</v>
      </c>
      <c r="IX52" s="3">
        <v>0</v>
      </c>
      <c r="IY52" s="3">
        <v>3</v>
      </c>
      <c r="IZ52" s="3">
        <v>0</v>
      </c>
      <c r="JA52" s="3">
        <v>2</v>
      </c>
      <c r="JB52" s="3">
        <v>1</v>
      </c>
      <c r="JC52" s="3">
        <v>0</v>
      </c>
      <c r="JD52" s="3">
        <v>0</v>
      </c>
      <c r="JE52" s="3">
        <v>0</v>
      </c>
      <c r="JF52" s="3">
        <v>1</v>
      </c>
      <c r="JG52" s="3">
        <v>1</v>
      </c>
      <c r="JH52" s="3">
        <v>0</v>
      </c>
      <c r="JI52" s="3">
        <v>2</v>
      </c>
      <c r="JJ52" s="3">
        <v>0</v>
      </c>
      <c r="JK52" s="3">
        <f>IF(COUNTA(IL52:JJ52)=0, "", SUM(IL52,IM52,IO52,IP52,IQ52,IV52,IW52,IY52,JA52,JB52,JC52,JI52))</f>
        <v>20</v>
      </c>
      <c r="JL52" s="3">
        <f>IF(COUNTA(IL52:JJ52)=0, "", SUM(IN52,IR52,IS52,IT52,IU52,IX52,IZ52,JD52,JE52,JF52,JG52,JH52,JJ52))</f>
        <v>4</v>
      </c>
      <c r="JM52" s="2" t="s">
        <v>796</v>
      </c>
      <c r="JN52" s="3">
        <v>2</v>
      </c>
      <c r="JO52" s="3">
        <v>1</v>
      </c>
      <c r="JP52" s="3">
        <v>3</v>
      </c>
      <c r="JQ52" s="3">
        <v>1</v>
      </c>
      <c r="JR52" s="3">
        <v>2</v>
      </c>
      <c r="JS52" s="3">
        <v>2</v>
      </c>
      <c r="JT52" s="3">
        <v>3</v>
      </c>
      <c r="JU52" s="3">
        <v>3</v>
      </c>
      <c r="JV52" s="3">
        <v>1</v>
      </c>
      <c r="JW52" s="3">
        <v>1</v>
      </c>
      <c r="JX52" s="3">
        <v>5</v>
      </c>
      <c r="JY52" s="3">
        <v>5</v>
      </c>
      <c r="JZ52" s="3">
        <v>3</v>
      </c>
      <c r="KA52" s="3">
        <v>2</v>
      </c>
      <c r="KB52" s="3">
        <v>3</v>
      </c>
      <c r="KC52" s="3">
        <v>2</v>
      </c>
      <c r="KD52" s="3">
        <v>4</v>
      </c>
      <c r="KE52" s="3">
        <v>4</v>
      </c>
      <c r="KF52" s="3">
        <v>2</v>
      </c>
      <c r="KG52" s="3">
        <v>1</v>
      </c>
      <c r="KH52" s="3">
        <v>5</v>
      </c>
      <c r="KI52" s="3">
        <v>3</v>
      </c>
      <c r="KJ52" s="3">
        <v>4</v>
      </c>
      <c r="KK52" s="3">
        <v>2</v>
      </c>
      <c r="KL52" s="3">
        <v>5</v>
      </c>
      <c r="KM52" s="3">
        <v>5</v>
      </c>
      <c r="KN52" s="3">
        <v>2</v>
      </c>
      <c r="KO52" s="3">
        <v>2</v>
      </c>
      <c r="KP52" s="3">
        <v>5</v>
      </c>
      <c r="KQ52" s="3">
        <v>5</v>
      </c>
      <c r="KR52" s="3">
        <v>2</v>
      </c>
      <c r="KS52" s="3">
        <v>2</v>
      </c>
      <c r="KT52" s="3">
        <v>3</v>
      </c>
      <c r="KU52" s="3">
        <v>4</v>
      </c>
      <c r="KV52" s="3">
        <v>2</v>
      </c>
      <c r="KW52" s="3">
        <v>5</v>
      </c>
      <c r="KX52" s="5">
        <f>IF(COUNTA(JN52:KW52)=0, "", SUM(JN52:KW52))</f>
        <v>106</v>
      </c>
      <c r="KY52" s="5">
        <f>IF(COUNTA(JN52:KW52)=0, "", SUM(JX52,JY52,KH52,KJ52,KL52,KP52))</f>
        <v>29</v>
      </c>
      <c r="KZ52" s="5">
        <f>IF(COUNTA(JN52:KW52)=0, "", SUM(JZ52,KE52,KG52,KM52,KT52))</f>
        <v>16</v>
      </c>
      <c r="LA52" s="5">
        <f>IF(COUNTA(JN52:KW52)=0, "", SUM(JP52,KA52,KF52,KK52,KN52,KS52))</f>
        <v>13</v>
      </c>
      <c r="LB52" s="5">
        <f>IF(COUNTA(JN52:KW52)=0, "", SUM(JO52,JS52,JU52,JW52,KD52,KU52))</f>
        <v>15</v>
      </c>
      <c r="LC52" s="5">
        <f>IF(COUNTA(JN52:KW52)=0, "", SUM(KB52,KC52,KI52,KO52,KQ52,KR52,KV52,KW52))</f>
        <v>24</v>
      </c>
      <c r="LD52" s="5">
        <f>IF(COUNTA(JN52:KW52)=0, "", SUM(JN52,JQ52,JR52,JT52,JV52))</f>
        <v>9</v>
      </c>
      <c r="LE52" s="2">
        <v>45113</v>
      </c>
      <c r="LF52" s="3">
        <v>60</v>
      </c>
      <c r="LG52" s="3">
        <v>60</v>
      </c>
      <c r="LH52" s="3">
        <v>0</v>
      </c>
      <c r="LI52" s="3">
        <v>0</v>
      </c>
      <c r="LJ52" s="3">
        <v>0</v>
      </c>
      <c r="LK52" s="3">
        <v>0</v>
      </c>
      <c r="LL52" s="3">
        <v>0</v>
      </c>
      <c r="LM52" s="3">
        <v>0</v>
      </c>
      <c r="LN52" s="3">
        <v>30</v>
      </c>
      <c r="LO52" s="3">
        <v>0</v>
      </c>
      <c r="LP52" s="3">
        <v>0</v>
      </c>
      <c r="LQ52" s="3">
        <v>0</v>
      </c>
      <c r="LR52" s="3">
        <v>0</v>
      </c>
      <c r="LS52" s="3">
        <v>0</v>
      </c>
      <c r="LT52" s="3">
        <v>0</v>
      </c>
      <c r="LU52" s="3">
        <v>0</v>
      </c>
      <c r="LV52" s="3">
        <v>0</v>
      </c>
      <c r="LW52" s="3">
        <v>0</v>
      </c>
      <c r="LX52" s="3">
        <v>30</v>
      </c>
      <c r="LY52" s="3">
        <v>40</v>
      </c>
      <c r="LZ52" s="3">
        <v>0</v>
      </c>
      <c r="MA52" s="3">
        <v>0</v>
      </c>
      <c r="MB52" s="3">
        <v>20</v>
      </c>
      <c r="MC52" s="3">
        <v>10</v>
      </c>
      <c r="MD52" s="3">
        <v>0</v>
      </c>
      <c r="ME52" s="3">
        <v>0</v>
      </c>
      <c r="MF52" s="3">
        <v>0</v>
      </c>
      <c r="MG52" s="3">
        <v>0</v>
      </c>
      <c r="MH52" s="26">
        <f>IF(COUNTBLANK(LF52:MG52)&gt;0, "", AVERAGE(LF52:MG52))</f>
        <v>8.9285714285714288</v>
      </c>
      <c r="MI52" s="26">
        <f>IF(COUNTA(LF52:MG52)=0, "", AVERAGE(LG52,LS52,LT52,LU52,LV52,LW52,LY52,MA52,MB52))</f>
        <v>13.333333333333334</v>
      </c>
      <c r="MJ52" s="26">
        <f>IF(COUNTA(LF52:MG52)=0, "", AVERAGE(LH52,LI52,LJ52,LK52,LM52,LO52,MD52,ME52))</f>
        <v>0</v>
      </c>
      <c r="MK52" s="26">
        <f>IF(COUNTA(LF52:MG52)=0, "", AVERAGE(LL52,LP52,LQ52,LR52,MF52,MG52))</f>
        <v>0</v>
      </c>
      <c r="ML52" s="2" t="s">
        <v>796</v>
      </c>
      <c r="MM52" s="3">
        <v>3</v>
      </c>
      <c r="MN52" s="3">
        <v>2</v>
      </c>
      <c r="MO52" s="3">
        <v>3</v>
      </c>
      <c r="MP52" s="3">
        <v>2</v>
      </c>
      <c r="MQ52" s="3">
        <v>2</v>
      </c>
      <c r="MR52" s="3">
        <v>1</v>
      </c>
      <c r="MS52" s="3">
        <v>1</v>
      </c>
      <c r="MT52" s="3">
        <v>4</v>
      </c>
      <c r="MU52" s="3">
        <v>3</v>
      </c>
      <c r="MV52" s="3">
        <v>2</v>
      </c>
      <c r="MW52" s="3">
        <v>1</v>
      </c>
      <c r="MX52" s="3">
        <v>3</v>
      </c>
      <c r="MY52" s="3">
        <v>2</v>
      </c>
      <c r="MZ52" s="3">
        <v>4</v>
      </c>
      <c r="NA52" s="3">
        <v>2</v>
      </c>
      <c r="NB52" s="3">
        <v>1</v>
      </c>
      <c r="NC52" s="3">
        <v>2</v>
      </c>
      <c r="ND52" s="3">
        <v>1</v>
      </c>
      <c r="NE52" s="3">
        <v>3</v>
      </c>
      <c r="NF52" s="3">
        <v>3</v>
      </c>
      <c r="NG52" s="3">
        <f>IF(COUNTA(MM52:NF52)=0, "", SUM(MM52:NF52))</f>
        <v>45</v>
      </c>
      <c r="NH52" s="2" t="s">
        <v>796</v>
      </c>
      <c r="NI52" s="3">
        <v>3</v>
      </c>
      <c r="NJ52" s="3">
        <v>3</v>
      </c>
      <c r="NK52" s="3">
        <v>5</v>
      </c>
      <c r="NL52" s="3">
        <v>4</v>
      </c>
      <c r="NM52" s="3">
        <v>3</v>
      </c>
      <c r="NN52" s="3">
        <v>5</v>
      </c>
      <c r="NO52" s="3">
        <v>3</v>
      </c>
      <c r="NP52" s="3">
        <v>5</v>
      </c>
      <c r="NQ52" s="3">
        <v>5</v>
      </c>
      <c r="NR52" s="3">
        <v>3</v>
      </c>
      <c r="NS52" s="3">
        <v>4</v>
      </c>
      <c r="NT52" s="3">
        <v>3</v>
      </c>
      <c r="NU52" s="3">
        <v>5</v>
      </c>
      <c r="NV52" s="3">
        <v>5</v>
      </c>
      <c r="NW52" s="3">
        <v>3</v>
      </c>
      <c r="NX52" s="3">
        <v>2</v>
      </c>
      <c r="NY52" s="3">
        <v>4</v>
      </c>
      <c r="NZ52" s="3">
        <v>5</v>
      </c>
      <c r="OA52" s="3">
        <v>2</v>
      </c>
      <c r="OB52" s="3">
        <v>4</v>
      </c>
      <c r="OC52" s="3">
        <v>4</v>
      </c>
      <c r="OD52" s="3">
        <v>4</v>
      </c>
      <c r="OE52" s="3">
        <v>3</v>
      </c>
      <c r="OF52" s="3">
        <v>3</v>
      </c>
      <c r="OG52" s="3">
        <v>3</v>
      </c>
      <c r="OH52" s="3">
        <v>3</v>
      </c>
      <c r="OI52" s="3">
        <v>2</v>
      </c>
      <c r="OJ52" s="3">
        <v>4</v>
      </c>
      <c r="OK52" s="3">
        <f>IF(COUNTA(NI52:OJ52)=0, "", SUM(NK52,NP52,NS52,NW52,OC52,OG52,OJ52))</f>
        <v>28</v>
      </c>
      <c r="OL52" s="3">
        <f>IF(COUNTA(NI52:OJ52)=0, "", SUM(NJ52,NL52,NQ52,NV52,NZ52,OB52,OD52))</f>
        <v>30</v>
      </c>
      <c r="OM52" s="3">
        <f>IF(COUNTA(NI52:OJ52)=0, "", SUM(NN52,NR52,NU52,NY52,OA52,OF52,OI52))</f>
        <v>24</v>
      </c>
      <c r="ON52" s="3">
        <f>IF(COUNTA(NI52:OJ52)=0, "", SUM(NI52,NM52,NO52,NT52,NX52,OE52,OH52))</f>
        <v>20</v>
      </c>
      <c r="OO52" t="s">
        <v>6</v>
      </c>
      <c r="OP52">
        <v>1</v>
      </c>
      <c r="OQ52" s="2">
        <v>45543.494444444441</v>
      </c>
      <c r="OR52" s="3">
        <v>20</v>
      </c>
      <c r="OS52" s="3">
        <v>30</v>
      </c>
      <c r="OT52" s="3">
        <v>0</v>
      </c>
      <c r="OU52" s="3">
        <v>0</v>
      </c>
      <c r="OV52" s="3">
        <v>0</v>
      </c>
      <c r="OW52" s="3">
        <v>0</v>
      </c>
      <c r="OX52" s="3">
        <v>0</v>
      </c>
      <c r="OY52" s="3">
        <v>0</v>
      </c>
      <c r="OZ52" s="3">
        <v>10</v>
      </c>
      <c r="PA52" s="3">
        <v>0</v>
      </c>
      <c r="PB52" s="3">
        <v>0</v>
      </c>
      <c r="PC52" s="3">
        <v>0</v>
      </c>
      <c r="PD52" s="3">
        <v>0</v>
      </c>
      <c r="PE52" s="3">
        <v>0</v>
      </c>
      <c r="PF52" s="3">
        <v>0</v>
      </c>
      <c r="PG52" s="3">
        <v>0</v>
      </c>
      <c r="PH52" s="3">
        <v>0</v>
      </c>
      <c r="PI52" s="3">
        <v>0</v>
      </c>
      <c r="PJ52" s="3">
        <v>10</v>
      </c>
      <c r="PK52" s="3">
        <v>0</v>
      </c>
      <c r="PL52" s="3">
        <v>0</v>
      </c>
      <c r="PM52" s="3">
        <v>0</v>
      </c>
      <c r="PN52" s="3">
        <v>10</v>
      </c>
      <c r="PO52" s="3">
        <v>0</v>
      </c>
      <c r="PP52" s="3">
        <v>0</v>
      </c>
      <c r="PQ52" s="3">
        <v>0</v>
      </c>
      <c r="PR52" s="3">
        <v>0</v>
      </c>
      <c r="PS52" s="3">
        <v>0</v>
      </c>
      <c r="PT52" s="26">
        <f>IF(COUNTBLANK(OR52:PS52)&gt;0, "", AVERAGE(OR52:PS52))</f>
        <v>2.8571428571428572</v>
      </c>
      <c r="PU52" s="26">
        <f>IF(COUNTA(OR52:PS52)=0, "", AVERAGE(OS52,PE52,PF52,PG52,PH52,PI52,PK52,PM52,PN52))</f>
        <v>4.4444444444444446</v>
      </c>
      <c r="PV52" s="26">
        <f>IF(COUNTA(OR52:PS52)=0, "", AVERAGE(OT52,OU52,OV52,OW52,OY52,PA52,PP52,PQ52))</f>
        <v>0</v>
      </c>
      <c r="PW52" s="26">
        <f>IF(COUNTA(OR52:PS52)=0, "", AVERAGE(OX52,PB52,PC52,PD52,PR52,PS52))</f>
        <v>0</v>
      </c>
      <c r="PX52" s="2">
        <v>45543</v>
      </c>
      <c r="PY52" s="3">
        <v>1</v>
      </c>
      <c r="PZ52" s="3">
        <v>1</v>
      </c>
      <c r="QA52" s="3">
        <v>2</v>
      </c>
      <c r="QB52" s="3">
        <v>3</v>
      </c>
      <c r="QC52" s="3">
        <v>3</v>
      </c>
      <c r="QD52" s="3">
        <v>1</v>
      </c>
      <c r="QE52" s="3">
        <v>2</v>
      </c>
      <c r="QF52" s="3">
        <v>0</v>
      </c>
      <c r="QG52" s="3">
        <v>0</v>
      </c>
      <c r="QH52" s="3">
        <v>2</v>
      </c>
      <c r="QI52" s="3">
        <f>IF(COUNTBLANK(PY52:QG52)&gt;0, "", SUM(PY52:QG52))</f>
        <v>13</v>
      </c>
      <c r="QJ52" s="2">
        <v>45599</v>
      </c>
      <c r="QK52" s="3">
        <v>2</v>
      </c>
      <c r="QL52" s="3">
        <v>1</v>
      </c>
      <c r="QM52" s="3">
        <v>2</v>
      </c>
      <c r="QN52" s="3">
        <v>2</v>
      </c>
      <c r="QO52" s="3">
        <v>0</v>
      </c>
      <c r="QP52" s="3">
        <v>0</v>
      </c>
      <c r="QQ52" s="3">
        <v>1</v>
      </c>
      <c r="QR52" s="3">
        <v>0</v>
      </c>
      <c r="QS52" s="3">
        <v>0</v>
      </c>
      <c r="QT52" s="3">
        <v>1</v>
      </c>
      <c r="QU52" s="3">
        <f>IF(COUNTBLANK(QK52:QS52)&gt;0, "", SUM(QK52:QS52))</f>
        <v>8</v>
      </c>
      <c r="QV52" s="2">
        <v>45659</v>
      </c>
      <c r="QW52" s="3">
        <v>1</v>
      </c>
      <c r="QX52" s="3">
        <v>1</v>
      </c>
      <c r="QY52" s="3">
        <v>1</v>
      </c>
      <c r="QZ52" s="3">
        <v>2</v>
      </c>
      <c r="RA52" s="3">
        <v>1</v>
      </c>
      <c r="RB52" s="3">
        <v>0</v>
      </c>
      <c r="RC52" s="3">
        <v>2</v>
      </c>
      <c r="RD52" s="3">
        <v>0</v>
      </c>
      <c r="RE52" s="3">
        <v>0</v>
      </c>
      <c r="RF52" s="3">
        <v>1</v>
      </c>
      <c r="RG52" s="3">
        <f>IF(COUNTBLANK(QW52:RE52)&gt;0, "", SUM(QW52:RE52))</f>
        <v>8</v>
      </c>
      <c r="RH52" s="2">
        <v>45543.492361111108</v>
      </c>
      <c r="RI52" s="3">
        <v>2</v>
      </c>
      <c r="RJ52" s="3">
        <v>1</v>
      </c>
      <c r="RK52" s="3">
        <v>1</v>
      </c>
      <c r="RL52" s="3">
        <v>1</v>
      </c>
      <c r="RM52" s="3">
        <v>0</v>
      </c>
      <c r="RN52" s="3">
        <v>1</v>
      </c>
      <c r="RO52" s="3">
        <v>1</v>
      </c>
      <c r="RP52" s="3">
        <f>IF(COUNTBLANK(RI52:RO52)&gt;0, "", SUM(RI52:RO52))</f>
        <v>7</v>
      </c>
      <c r="RQ52" s="2">
        <v>45599.548171296294</v>
      </c>
      <c r="RR52" s="3">
        <v>1</v>
      </c>
      <c r="RS52" s="3">
        <v>1</v>
      </c>
      <c r="RT52" s="3">
        <v>1</v>
      </c>
      <c r="RU52" s="3">
        <v>1</v>
      </c>
      <c r="RV52" s="3">
        <v>0</v>
      </c>
      <c r="RW52" s="3">
        <v>1</v>
      </c>
      <c r="RX52" s="3">
        <v>1</v>
      </c>
      <c r="RY52" s="3">
        <f>IF(COUNTBLANK(RR52:RX52)&gt;0, "", SUM(RR52:RX52))</f>
        <v>6</v>
      </c>
      <c r="RZ52" s="2">
        <v>45659.62358796296</v>
      </c>
      <c r="SA52" s="3">
        <v>1</v>
      </c>
      <c r="SB52" s="3">
        <v>0</v>
      </c>
      <c r="SC52" s="3">
        <v>1</v>
      </c>
      <c r="SD52" s="3">
        <v>0</v>
      </c>
      <c r="SE52" s="3">
        <v>0</v>
      </c>
      <c r="SF52" s="3">
        <v>1</v>
      </c>
      <c r="SG52" s="3">
        <v>1</v>
      </c>
      <c r="SH52" s="3">
        <f>IF(COUNTBLANK(SA52:SG52)&gt;0, "", SUM(SA52:SG52))</f>
        <v>4</v>
      </c>
      <c r="SI52" s="2">
        <v>45543.495833333334</v>
      </c>
      <c r="SJ52" s="3">
        <v>2</v>
      </c>
      <c r="SK52" s="3">
        <v>2</v>
      </c>
      <c r="SL52" s="3">
        <v>3</v>
      </c>
      <c r="SM52" s="3">
        <v>2</v>
      </c>
      <c r="SN52" s="3">
        <v>2</v>
      </c>
      <c r="SO52" s="3">
        <v>1</v>
      </c>
      <c r="SP52" s="3">
        <v>3</v>
      </c>
      <c r="SQ52" s="3">
        <v>1</v>
      </c>
      <c r="SR52" s="3">
        <v>4</v>
      </c>
      <c r="SS52" s="3">
        <v>3</v>
      </c>
      <c r="ST52" s="3">
        <v>3</v>
      </c>
      <c r="SU52" s="3">
        <v>4</v>
      </c>
      <c r="SV52" s="3">
        <v>3</v>
      </c>
      <c r="SW52" s="3">
        <v>2</v>
      </c>
      <c r="SX52" s="3">
        <v>4</v>
      </c>
      <c r="SY52" s="3">
        <v>5</v>
      </c>
      <c r="SZ52" s="3">
        <v>1</v>
      </c>
      <c r="TA52" s="3">
        <v>3</v>
      </c>
      <c r="TB52" s="3">
        <v>4</v>
      </c>
      <c r="TC52" s="3">
        <f>IF(COUNTBLANK(SJ52:TB52)&gt;0, "", SUM(SJ52:TB52))</f>
        <v>52</v>
      </c>
      <c r="TD52" s="3">
        <f>IF(COUNTBLANK(SJ52:TB52)&gt;0, "", SUM(SL52,SO52,SR52,SS52,ST52,SU52,SV52,SX52,SY52,TB52))</f>
        <v>34</v>
      </c>
      <c r="TE52" s="3">
        <f>IF(COUNTBLANK(SJ52:TB52)&gt;0, "", SUM(SJ52,SK52,SM52,SN52,SQ52,SW52,SZ52,TA52))</f>
        <v>15</v>
      </c>
      <c r="TF52" s="2">
        <v>45599.551203703704</v>
      </c>
      <c r="TG52" s="3">
        <v>2</v>
      </c>
      <c r="TH52" s="3">
        <v>2</v>
      </c>
      <c r="TI52" s="3">
        <v>4</v>
      </c>
      <c r="TJ52" s="3">
        <v>3</v>
      </c>
      <c r="TK52" s="3">
        <v>2</v>
      </c>
      <c r="TL52" s="3">
        <v>3</v>
      </c>
      <c r="TM52" s="3">
        <v>4</v>
      </c>
      <c r="TN52" s="3">
        <v>1</v>
      </c>
      <c r="TO52" s="3">
        <v>5</v>
      </c>
      <c r="TP52" s="3">
        <v>3</v>
      </c>
      <c r="TQ52" s="3">
        <v>4</v>
      </c>
      <c r="TR52" s="3">
        <v>4</v>
      </c>
      <c r="TS52" s="3">
        <v>3</v>
      </c>
      <c r="TT52" s="3">
        <v>2</v>
      </c>
      <c r="TU52" s="3">
        <v>4</v>
      </c>
      <c r="TV52" s="3">
        <v>5</v>
      </c>
      <c r="TW52" s="3">
        <v>1</v>
      </c>
      <c r="TX52" s="3">
        <v>4</v>
      </c>
      <c r="TY52" s="3">
        <v>4</v>
      </c>
      <c r="TZ52" s="3">
        <f>IF(COUNTBLANK(TG52:TY52)&gt;0, "", SUM(TG52:TY52))</f>
        <v>60</v>
      </c>
      <c r="UA52" s="3">
        <f>IF(COUNTBLANK(TG52:TY52)&gt;0, "", SUM(TI52,TL52,TO52,TP52,TQ52,TR52,TS52,TU52,TV52,TY52))</f>
        <v>39</v>
      </c>
      <c r="UB52" s="3">
        <f>IF(COUNTBLANK(TG52:TY52)&gt;0, "", SUM(TG52,TH52,TJ52,TK52,TN52,TT52,TW52,TX52))</f>
        <v>17</v>
      </c>
      <c r="UC52" s="2">
        <v>45659.625405092593</v>
      </c>
      <c r="UD52" s="3">
        <v>3</v>
      </c>
      <c r="UE52" s="3">
        <v>4</v>
      </c>
      <c r="UF52" s="3">
        <v>5</v>
      </c>
      <c r="UG52" s="3">
        <v>3</v>
      </c>
      <c r="UH52" s="3">
        <v>2</v>
      </c>
      <c r="UI52" s="3">
        <v>3</v>
      </c>
      <c r="UJ52" s="3">
        <v>4</v>
      </c>
      <c r="UK52" s="3">
        <v>2</v>
      </c>
      <c r="UL52" s="3">
        <v>5</v>
      </c>
      <c r="UM52" s="3">
        <v>3</v>
      </c>
      <c r="UN52" s="3">
        <v>4</v>
      </c>
      <c r="UO52" s="3">
        <v>5</v>
      </c>
      <c r="UP52" s="3">
        <v>4</v>
      </c>
      <c r="UQ52" s="3">
        <v>2</v>
      </c>
      <c r="UR52" s="3">
        <v>4</v>
      </c>
      <c r="US52" s="3">
        <v>5</v>
      </c>
      <c r="UT52" s="3">
        <v>4</v>
      </c>
      <c r="UU52" s="3">
        <v>5</v>
      </c>
      <c r="UV52" s="3">
        <v>5</v>
      </c>
      <c r="UW52" s="3">
        <f>IF(COUNTBLANK(UD52:UV52)&gt;0, "", SUM(UD52:UV52))</f>
        <v>72</v>
      </c>
      <c r="UX52" s="3">
        <f>IF(COUNTBLANK(UD52:UV52)&gt;0, "", SUM(UF52,UI52,UL52,UM52,UN52,UO52,UP52,UR52,US52,UV52))</f>
        <v>43</v>
      </c>
      <c r="UY52" s="3">
        <f>IF(COUNTBLANK(UD52:UV52)&gt;0, "", SUM(UD52,UE52,UG52,UH52,UK52,UQ52,UT52,UU52))</f>
        <v>25</v>
      </c>
      <c r="UZ52" s="2">
        <v>45772</v>
      </c>
      <c r="VA52" s="2">
        <v>45723</v>
      </c>
      <c r="VB52" s="3">
        <v>1</v>
      </c>
      <c r="VC52" s="3">
        <v>1</v>
      </c>
      <c r="VE52" s="3">
        <v>39</v>
      </c>
      <c r="VF52" s="3">
        <v>3100</v>
      </c>
      <c r="VG52" s="3">
        <v>1</v>
      </c>
      <c r="VH52" s="3">
        <v>1</v>
      </c>
      <c r="VK52" s="3">
        <v>1</v>
      </c>
      <c r="VN52" s="2">
        <v>45772.665219907409</v>
      </c>
      <c r="VO52" s="3">
        <v>0</v>
      </c>
      <c r="VP52" s="3">
        <v>1</v>
      </c>
      <c r="VQ52" s="3">
        <v>0</v>
      </c>
      <c r="VR52" s="3">
        <v>0</v>
      </c>
      <c r="VS52" s="3">
        <v>0</v>
      </c>
      <c r="VT52" s="3">
        <v>0</v>
      </c>
      <c r="VU52" s="3">
        <v>0</v>
      </c>
      <c r="VV52" s="3">
        <v>0</v>
      </c>
      <c r="VW52" s="3">
        <v>0</v>
      </c>
      <c r="VX52" s="3">
        <v>0</v>
      </c>
      <c r="VY52" s="3">
        <v>0</v>
      </c>
      <c r="VZ52" s="3">
        <v>0</v>
      </c>
      <c r="WA52" s="3">
        <v>2</v>
      </c>
      <c r="WB52" s="3">
        <v>1</v>
      </c>
      <c r="WC52" s="3">
        <v>0</v>
      </c>
      <c r="WD52" s="3">
        <v>1</v>
      </c>
      <c r="WE52" s="3">
        <v>1</v>
      </c>
      <c r="WF52" s="3">
        <v>0</v>
      </c>
      <c r="WG52" s="3">
        <v>2</v>
      </c>
      <c r="WH52" s="3">
        <v>1</v>
      </c>
      <c r="WI52" s="3">
        <v>3</v>
      </c>
      <c r="WJ52" s="3">
        <v>0</v>
      </c>
      <c r="WK52" s="3">
        <v>0</v>
      </c>
      <c r="WL52" s="3">
        <v>0</v>
      </c>
      <c r="WM52" s="3">
        <v>0</v>
      </c>
      <c r="WN52" s="3">
        <v>2</v>
      </c>
      <c r="WO52" s="3">
        <v>1</v>
      </c>
      <c r="WP52" s="3">
        <v>0</v>
      </c>
      <c r="WQ52" s="3">
        <v>0</v>
      </c>
      <c r="WR52" s="3">
        <f>IF(COUNTBLANK(VO52:WQ52)&gt;0, "", SUM(VQ52:WJ52))</f>
        <v>11</v>
      </c>
      <c r="WS52" s="3">
        <f>IF(COUNTBLANK(VO52:WQ52)&gt;0, "", SUM(VQ52:VZ52))</f>
        <v>0</v>
      </c>
      <c r="WT52" s="3">
        <f>IF(COUNTBLANK(VO52:WQ52)&gt;0, "", SUM(WA52:WL52))</f>
        <v>11</v>
      </c>
      <c r="WU52" s="3">
        <f>IF(COUNTBLANK(VO52:WQ52)&gt;0, "", SUM(WK52:WL52))</f>
        <v>0</v>
      </c>
      <c r="WV52" s="3">
        <f>IF(COUNTA(VO52:WQ52)=0, "", IF(AND(OR(VO52=1, VP52=1), OR(VQ52&gt;=1, VR52&gt;=1, VS52&gt;=1, VT52&gt;=1, VU52&gt;=1), OR(VV52&gt;=1, VW52&gt;=1), COUNTIF(VX52:WD52, "&gt;=1")&gt;=2, COUNTIF(WE52:WJ52, "&gt;=1")&gt;=2, OR(WN52=1, WN52=2), OR(WO52&gt;=1, WP52&gt;=1), WQ52&lt;1), 1, 0))</f>
        <v>0</v>
      </c>
      <c r="WW52" s="3">
        <f>IF(COUNTBLANK(VO52:WQ52)&gt;0, "", SUM(VQ52:VU52))</f>
        <v>0</v>
      </c>
      <c r="WX52" s="3">
        <f>IF(COUNTBLANK(VO52:WQ52)&gt;0, "", SUM(VV52:VW52))</f>
        <v>0</v>
      </c>
      <c r="WY52" s="3">
        <f>IF(COUNTBLANK(VO52:WQ52)&gt;0, "", SUM(VX52:WD52))</f>
        <v>4</v>
      </c>
      <c r="WZ52" s="3">
        <f>IF(COUNTBLANK(VO52:WQ52)&gt;0, "", SUM(WE52:WJ52))</f>
        <v>7</v>
      </c>
      <c r="XA52" s="2">
        <v>45772</v>
      </c>
      <c r="XB52" s="3">
        <v>1</v>
      </c>
      <c r="XC52" s="3">
        <v>0</v>
      </c>
      <c r="XD52" s="3">
        <v>0</v>
      </c>
      <c r="XE52" s="3">
        <v>2</v>
      </c>
      <c r="XF52" s="3">
        <v>1</v>
      </c>
      <c r="XG52" s="3">
        <v>0</v>
      </c>
      <c r="XH52" s="3">
        <v>3</v>
      </c>
      <c r="XI52" s="3">
        <v>0</v>
      </c>
      <c r="XJ52" s="3">
        <v>0</v>
      </c>
      <c r="XK52" s="3">
        <v>1</v>
      </c>
      <c r="XL52" s="3">
        <f>IF(COUNTBLANK(XB52:XJ52)&gt;0, "", SUM(XB52:XJ52))</f>
        <v>7</v>
      </c>
      <c r="XM52" s="2">
        <v>45772.653958333336</v>
      </c>
      <c r="XN52" s="3">
        <v>1</v>
      </c>
      <c r="XO52" s="3">
        <v>0</v>
      </c>
      <c r="XP52" s="3">
        <v>1</v>
      </c>
      <c r="XQ52" s="3">
        <v>1</v>
      </c>
      <c r="XR52" s="3">
        <v>0</v>
      </c>
      <c r="XS52" s="3">
        <v>1</v>
      </c>
      <c r="XT52" s="3">
        <v>1</v>
      </c>
      <c r="XU52" s="3">
        <f>IF(COUNTBLANK(XN52:XT52)&gt;0, "", SUM(XN52:XT52))</f>
        <v>5</v>
      </c>
      <c r="XV52" s="2">
        <v>45772.667037037034</v>
      </c>
      <c r="XW52" s="3">
        <v>4</v>
      </c>
      <c r="XX52" s="3">
        <v>4</v>
      </c>
      <c r="XY52" s="3">
        <v>5</v>
      </c>
      <c r="XZ52" s="5">
        <v>5</v>
      </c>
      <c r="YA52" s="5">
        <v>3.6</v>
      </c>
      <c r="YB52" s="5">
        <v>5</v>
      </c>
      <c r="YC52" s="5">
        <v>5</v>
      </c>
      <c r="YD52" s="5">
        <v>5</v>
      </c>
      <c r="YE52" s="5">
        <v>5</v>
      </c>
      <c r="YF52" s="5">
        <v>3.6</v>
      </c>
      <c r="YG52" s="5">
        <v>5</v>
      </c>
      <c r="YH52" s="5">
        <v>5</v>
      </c>
      <c r="YI52" s="5">
        <v>4</v>
      </c>
      <c r="YJ52" s="5">
        <v>5</v>
      </c>
      <c r="YK52" s="5">
        <v>3.6</v>
      </c>
      <c r="YL52" s="5">
        <v>2.2999999999999998</v>
      </c>
      <c r="YM52" s="5">
        <v>2.2999999999999998</v>
      </c>
      <c r="YN52" s="5">
        <v>3.6</v>
      </c>
      <c r="YO52" s="5">
        <v>5</v>
      </c>
      <c r="YP52" s="5">
        <f>IF(COUNTBLANK(XW52:YO52)&gt;0, "", SUM(XW52:YO52))</f>
        <v>80.999999999999986</v>
      </c>
      <c r="YQ52" s="5">
        <f>IF(COUNTBLANK(XW52:YO52)&gt;0, "", SUM(XY52,XZ52,YA52,YB52,YC52,YF52,YJ52,YN52,YO52))</f>
        <v>40.800000000000004</v>
      </c>
      <c r="YR52" s="5">
        <f>IF(COUNTBLANK(XW52:YO52)&gt;0, "", SUM(XW52,XX52,YK52,YL52,YM52))</f>
        <v>16.2</v>
      </c>
      <c r="YS52" s="5">
        <f>IF(COUNTBLANK(XW52:YO52)&gt;0, "", SUM(YD52,YE52,YG52,YH52,YI52))</f>
        <v>24</v>
      </c>
      <c r="YT52" s="2">
        <v>45772.660185185188</v>
      </c>
      <c r="YU52" s="3">
        <v>30</v>
      </c>
      <c r="YV52" s="3">
        <v>60</v>
      </c>
      <c r="YW52" s="3">
        <v>0</v>
      </c>
      <c r="YX52" s="3">
        <v>0</v>
      </c>
      <c r="YY52" s="3">
        <v>0</v>
      </c>
      <c r="YZ52" s="3">
        <v>0</v>
      </c>
      <c r="ZA52" s="3">
        <v>0</v>
      </c>
      <c r="ZB52" s="3">
        <v>0</v>
      </c>
      <c r="ZC52" s="3">
        <v>20</v>
      </c>
      <c r="ZD52" s="3">
        <v>20</v>
      </c>
      <c r="ZE52" s="3">
        <v>0</v>
      </c>
      <c r="ZF52" s="3">
        <v>0</v>
      </c>
      <c r="ZG52" s="3">
        <v>0</v>
      </c>
      <c r="ZH52" s="3">
        <v>20</v>
      </c>
      <c r="ZI52" s="3">
        <v>10</v>
      </c>
      <c r="ZJ52" s="3">
        <v>0</v>
      </c>
      <c r="ZK52" s="3">
        <v>10</v>
      </c>
      <c r="ZL52" s="3">
        <v>0</v>
      </c>
      <c r="ZM52" s="3">
        <v>30</v>
      </c>
      <c r="ZN52" s="3">
        <v>0</v>
      </c>
      <c r="ZO52" s="3">
        <v>0</v>
      </c>
      <c r="ZP52" s="3">
        <v>0</v>
      </c>
      <c r="ZQ52" s="3">
        <v>70</v>
      </c>
      <c r="ZR52" s="3">
        <v>10</v>
      </c>
      <c r="ZS52" s="3">
        <v>10</v>
      </c>
      <c r="ZT52" s="3">
        <v>0</v>
      </c>
      <c r="ZU52" s="3">
        <v>0</v>
      </c>
      <c r="ZV52" s="3">
        <v>0</v>
      </c>
      <c r="ZW52" s="26">
        <f>IF(COUNTBLANK(YU52:ZV52)&gt;0, "", AVERAGE(YU52:ZV52))</f>
        <v>10.357142857142858</v>
      </c>
      <c r="ZX52" s="26">
        <f>IF(COUNTA(YU52:ZV52)=0, "", AVERAGE(YV52,ZH52,ZI52,ZJ52,ZK52,ZL52,ZN52,ZP52,ZQ52))</f>
        <v>18.888888888888889</v>
      </c>
      <c r="ZY52" s="26">
        <f>IF(COUNTA(YU52:ZV52)=0, "", AVERAGE(YW52,YX52,YY52,YZ52,ZB52,ZD52,ZS52,ZT52))</f>
        <v>3.75</v>
      </c>
      <c r="ZZ52" s="26">
        <f>IF(COUNTA(YU52:ZV52)=0, "", AVERAGE(ZA52,ZE52,ZF52,ZG52,ZU52,ZV52))</f>
        <v>0</v>
      </c>
      <c r="AAA52" s="2">
        <v>45772.65253472222</v>
      </c>
      <c r="AAB52" s="3">
        <v>1</v>
      </c>
      <c r="AAC52" s="3">
        <v>1</v>
      </c>
      <c r="AAD52" s="3">
        <v>1</v>
      </c>
      <c r="AAE52" s="3">
        <v>1</v>
      </c>
      <c r="AAF52" s="3">
        <v>2</v>
      </c>
      <c r="AAG52" s="3">
        <v>1</v>
      </c>
      <c r="AAH52" s="3">
        <v>1</v>
      </c>
      <c r="AAI52" s="3">
        <v>1</v>
      </c>
      <c r="AAJ52" s="3">
        <v>1</v>
      </c>
      <c r="AAK52" s="3">
        <v>3</v>
      </c>
      <c r="AAL52" s="3">
        <v>1</v>
      </c>
      <c r="AAM52" s="3">
        <v>1</v>
      </c>
      <c r="AAN52" s="3">
        <v>2</v>
      </c>
      <c r="AAO52" s="3">
        <v>1</v>
      </c>
      <c r="AAP52" s="3">
        <v>1</v>
      </c>
      <c r="AAQ52" s="3">
        <v>3</v>
      </c>
      <c r="AAR52" s="3">
        <v>1</v>
      </c>
      <c r="AAS52" s="3">
        <v>1</v>
      </c>
      <c r="AAT52" s="3">
        <v>3</v>
      </c>
      <c r="AAU52" s="3">
        <v>2</v>
      </c>
      <c r="AAV52" s="3">
        <v>1</v>
      </c>
      <c r="AAW52" s="3">
        <v>4</v>
      </c>
      <c r="AAX52" s="3">
        <v>3</v>
      </c>
      <c r="AAY52" s="3">
        <v>3</v>
      </c>
      <c r="AAZ52" s="3">
        <v>1</v>
      </c>
      <c r="ABA52" s="3">
        <v>1</v>
      </c>
      <c r="ABB52" s="3">
        <v>2</v>
      </c>
      <c r="ABC52" s="3">
        <v>2</v>
      </c>
      <c r="ABD52" s="3">
        <v>1</v>
      </c>
      <c r="ABE52" s="3">
        <v>1</v>
      </c>
      <c r="ABF52" s="3">
        <f>IF(SUM(AAB52:AAJ52,AAL52:AAP52,AAR52:AAV52,AAX52:ABC52)=0, "", SUM(AAB52:AAJ52,AAL52:AAP52,AAR52:AAV52,AAX52:ABC52))</f>
        <v>36</v>
      </c>
      <c r="ABG52" s="3">
        <f>IF(SUM(ABJ52, ABK52, ABL52, ABM52, ABN52)=0, "", IF(OR(ABJ52&gt;=8, ABK52&gt;=10, ABL52&gt;=13, ABM52&gt;=10, ABN52&gt;=15), 1, 0))</f>
        <v>1</v>
      </c>
      <c r="ABH52" s="3">
        <f>IF(SUM(AAB52:AAC52,AAE52,AAF52,AAG52,AAH52,AAN52,AAT52,ABA52,ABC52)=0, "", SUM(AAB52:AAC52,AAE52,AAF52,AAG52,AAH52,AAN52,AAT52,ABA52,ABC52))</f>
        <v>15</v>
      </c>
      <c r="ABI52" s="3">
        <f>IF(SUM(AAD52,AAI52:AAJ52,AAL52:AAM52,AAO52:AAP52,AAR52:AAS52,AAU52:AAV52,AAX52:AAZ52,ABB52)=0, "", SUM(AAD52,AAI52:AAJ52,AAL52:AAM52,AAO52:AAP52,AAR52:AAS52,AAU52:AAV52,AAX52:AAZ52,ABB52))</f>
        <v>21</v>
      </c>
      <c r="ABJ52" s="3">
        <f>IF(SUM(AAU52:AAV52,AAX52:AAY52,ABB52)=0, "", SUM(AAU52:AAV52,AAX52:AAY52,ABB52))</f>
        <v>11</v>
      </c>
      <c r="ABK52" s="3">
        <f>IF(SUM(AAJ52,AAL52:AAM52,AAP52,AAR52)=0, "", SUM(AAJ52,AAL52:AAM52,AAP52,AAR52))</f>
        <v>5</v>
      </c>
      <c r="ABL52" s="3">
        <f>IF(SUM(AAD52,AAI52,AAO52,AAS52,AAZ52)=0, "", SUM(AAD52,AAI52,AAO52,AAS52,AAZ52))</f>
        <v>5</v>
      </c>
      <c r="ABM52" s="3">
        <f>IF(SUM(AAB52:AAC52,AAE52,AAG52,ABA52)=0, "", SUM(AAB52:AAC52,AAE52,AAG52,ABA52))</f>
        <v>5</v>
      </c>
      <c r="ABN52" s="3">
        <f>IF(SUM(AAF52,AAH52,AAN52,AAT52,ABC52)=0, "", SUM(AAF52,AAH52,AAN52,AAT52,ABC52))</f>
        <v>10</v>
      </c>
      <c r="ABO52" s="3">
        <f>IF(ABJ52="", "", IF(ABJ52&gt;=8, 1, 0))</f>
        <v>1</v>
      </c>
      <c r="ABP52" s="3">
        <f>IF(ABK52="", "", IF(ABK52&gt;=10, 1, 0))</f>
        <v>0</v>
      </c>
      <c r="ABQ52" s="3">
        <f>IF(ABL52="", "", IF(ABL52&gt;=13, 1, 0))</f>
        <v>0</v>
      </c>
      <c r="ABR52" s="3">
        <f>IF(ABM52="", "", IF(ABM52&gt;=10, 1, 0))</f>
        <v>0</v>
      </c>
      <c r="ABS52" s="3">
        <f>IF(ABN52="", "", IF(ABN52&gt;=15, 1, 0))</f>
        <v>0</v>
      </c>
      <c r="ABT52" s="3">
        <f>IF(AND(AAK52="", AAQ52="", AAW52=""), "", IF(AAK52=5,1,0) + IF(AAQ52=5,1,0) + IF(AAW52=5,1,0))</f>
        <v>0</v>
      </c>
      <c r="ABU52" s="2">
        <v>45772.656990740739</v>
      </c>
      <c r="ABV52" s="3">
        <v>3</v>
      </c>
      <c r="ABW52" s="3">
        <v>4</v>
      </c>
      <c r="ABX52" s="3">
        <v>2</v>
      </c>
      <c r="ABY52" s="3">
        <v>1</v>
      </c>
      <c r="ABZ52" s="3">
        <v>1</v>
      </c>
      <c r="ACA52" s="3">
        <v>4</v>
      </c>
      <c r="ACB52" s="3">
        <v>4</v>
      </c>
      <c r="ACC52" s="3">
        <v>3</v>
      </c>
      <c r="ACD52" s="3">
        <v>2</v>
      </c>
      <c r="ACE52" s="3">
        <v>4</v>
      </c>
      <c r="ACF52" s="3">
        <v>5</v>
      </c>
      <c r="ACG52" s="3">
        <v>5</v>
      </c>
      <c r="ACH52" s="3">
        <v>4</v>
      </c>
      <c r="ACI52" s="3">
        <v>1</v>
      </c>
      <c r="ACJ52" s="3">
        <v>3</v>
      </c>
      <c r="ACK52" s="3">
        <v>1</v>
      </c>
      <c r="ACL52" s="3">
        <v>4</v>
      </c>
      <c r="ACM52" s="3">
        <v>3</v>
      </c>
      <c r="ACN52" s="3">
        <v>1</v>
      </c>
      <c r="ACO52" s="3">
        <v>2</v>
      </c>
      <c r="ACP52" s="3">
        <v>4</v>
      </c>
      <c r="ACQ52" s="3">
        <v>3</v>
      </c>
      <c r="ACR52" s="3">
        <v>4</v>
      </c>
      <c r="ACS52" s="3">
        <v>2</v>
      </c>
      <c r="ACT52" s="3">
        <v>5</v>
      </c>
      <c r="ACU52" s="3">
        <v>5</v>
      </c>
      <c r="ACV52" s="3">
        <v>1</v>
      </c>
      <c r="ACW52" s="3">
        <v>2</v>
      </c>
      <c r="ACX52" s="3">
        <v>5</v>
      </c>
      <c r="ACY52" s="3">
        <v>3</v>
      </c>
      <c r="ACZ52" s="3">
        <v>2</v>
      </c>
      <c r="ADA52" s="3">
        <v>1</v>
      </c>
      <c r="ADB52" s="3">
        <v>3</v>
      </c>
      <c r="ADC52" s="3">
        <v>4</v>
      </c>
      <c r="ADD52" s="3">
        <v>3</v>
      </c>
      <c r="ADE52" s="3">
        <v>4</v>
      </c>
      <c r="ADF52" s="5">
        <f>IF(COUNTA(ABV52:ADE52)=0, "", SUM(ABV52:ADE52))</f>
        <v>108</v>
      </c>
      <c r="ADG52" s="5">
        <f>IF(COUNTA(ABV52:ADE52)=0, "", SUM(ACF52,ACG52,ACP52,ACR52,ACT52,ACX52))</f>
        <v>28</v>
      </c>
      <c r="ADH52" s="5">
        <f>IF(COUNTA(ABV52:ADE52)=0, "", SUM(ACH52,ACM52,ACO52,ACU52,ADB52))</f>
        <v>17</v>
      </c>
      <c r="ADI52" s="5">
        <f>IF(COUNTA(ABV52:ADE52)=0, "", SUM(ABX52,ACI52,ACN52,ACS52,ACV52,ADA52))</f>
        <v>8</v>
      </c>
      <c r="ADJ52" s="5">
        <f>IF(COUNTA(ABV52:ADE52)=0, "", SUM(ABW52,ACA52,ACC52,ACE52,ACL52,ADC52))</f>
        <v>23</v>
      </c>
      <c r="ADK52" s="5">
        <f>IF(COUNTA(ABV52:ADE52)=0, "", SUM(ACJ52,ACK52,ACQ52,ACW52,ACY52,ACZ52,ADD52,ADE52))</f>
        <v>21</v>
      </c>
      <c r="ADL52" s="5">
        <f>IF(COUNTA(ABV52:ADE52)=0, "", SUM(ABV52,ABY52,ABZ52,ACB52,ACD52))</f>
        <v>11</v>
      </c>
      <c r="ADM52" s="2">
        <v>45772.663090277776</v>
      </c>
      <c r="ADN52" s="3">
        <v>3</v>
      </c>
      <c r="ADO52" s="3">
        <v>2</v>
      </c>
      <c r="ADP52" s="3">
        <v>3</v>
      </c>
      <c r="ADQ52" s="3">
        <v>2</v>
      </c>
      <c r="ADR52" s="3">
        <v>1</v>
      </c>
      <c r="ADS52" s="3">
        <v>2</v>
      </c>
      <c r="ADT52" s="3">
        <v>1</v>
      </c>
      <c r="ADU52" s="3">
        <v>4</v>
      </c>
      <c r="ADV52" s="3">
        <v>3</v>
      </c>
      <c r="ADW52" s="3">
        <v>2</v>
      </c>
      <c r="ADX52" s="3">
        <v>2</v>
      </c>
      <c r="ADY52" s="3">
        <v>2</v>
      </c>
      <c r="ADZ52" s="3">
        <v>2</v>
      </c>
      <c r="AEA52" s="3">
        <v>4</v>
      </c>
      <c r="AEB52" s="3">
        <v>2</v>
      </c>
      <c r="AEC52" s="3">
        <v>2</v>
      </c>
      <c r="AED52" s="3">
        <v>3</v>
      </c>
      <c r="AEE52" s="3">
        <v>1</v>
      </c>
      <c r="AEF52" s="3">
        <v>3</v>
      </c>
      <c r="AEG52" s="3">
        <v>3</v>
      </c>
      <c r="AEH52" s="3">
        <f>IF(COUNTA(ADN52:AEG52)=0, "", SUM(ADN52:AEG52))</f>
        <v>47</v>
      </c>
      <c r="AEJ52" s="2">
        <v>45723</v>
      </c>
      <c r="AEQ52" s="2">
        <v>45257</v>
      </c>
      <c r="AER52" s="3">
        <v>3</v>
      </c>
      <c r="AES52" s="3">
        <v>2</v>
      </c>
      <c r="AET52" s="3">
        <v>2</v>
      </c>
      <c r="AEU52" s="3">
        <v>1</v>
      </c>
      <c r="AEV52" s="3">
        <v>1</v>
      </c>
      <c r="AEW52" s="3">
        <v>0</v>
      </c>
      <c r="AEX52" s="3">
        <v>0</v>
      </c>
      <c r="AEY52" s="3">
        <v>2</v>
      </c>
      <c r="AEZ52" s="3">
        <v>0</v>
      </c>
      <c r="AFA52" s="3">
        <v>3</v>
      </c>
      <c r="AFB52" s="3">
        <v>0</v>
      </c>
      <c r="AFC52" s="3">
        <v>2</v>
      </c>
      <c r="AFD52" s="3">
        <v>0</v>
      </c>
      <c r="AFE52" s="3">
        <v>0</v>
      </c>
      <c r="AFF52" s="3">
        <v>0</v>
      </c>
      <c r="AFG52" s="3">
        <v>0</v>
      </c>
      <c r="AFH52" s="3">
        <v>1</v>
      </c>
      <c r="AFI52" s="3">
        <v>0</v>
      </c>
      <c r="AFJ52" s="3">
        <v>2</v>
      </c>
      <c r="AFK52" s="3">
        <v>0</v>
      </c>
      <c r="AFL52" s="3">
        <v>0</v>
      </c>
      <c r="AFM52" s="3">
        <v>0</v>
      </c>
      <c r="AFN52" s="3">
        <v>0</v>
      </c>
      <c r="AFO52" s="3">
        <v>2</v>
      </c>
      <c r="AFP52" s="3">
        <v>0</v>
      </c>
      <c r="AFQ52" s="3">
        <v>0</v>
      </c>
      <c r="AFR52" s="3">
        <v>3</v>
      </c>
      <c r="AFS52" s="3">
        <v>1</v>
      </c>
      <c r="AFT52" s="3">
        <v>0</v>
      </c>
      <c r="AFU52" s="3">
        <v>0</v>
      </c>
      <c r="AFV52" s="3">
        <v>5</v>
      </c>
      <c r="AFW52" s="3">
        <f>IF(COUNTA(AER52:AFU52)=0, "", SUM(AER52:AFU52))</f>
        <v>25</v>
      </c>
      <c r="AGI52"/>
      <c r="AHC52"/>
      <c r="AHT52" s="3" t="str">
        <f>IF(COUNTBLANK(AHJ52:AHS52)&gt;0, "", SUM(AHJ52:AHS52))</f>
        <v/>
      </c>
      <c r="AHU52" s="3" t="str">
        <f>IF(COUNTBLANK(AHJ52:AHS52)&gt;0, "", SUM(AHN52,AHS52))</f>
        <v/>
      </c>
      <c r="AHV52" s="3" t="str">
        <f>IF(COUNTBLANK(AHJ52:AHS52)&gt;0, "", SUM(AHL52,AHO52))</f>
        <v/>
      </c>
      <c r="AHW52" s="3" t="str">
        <f>IF(COUNTBLANK(AHJ52:AHS52)&gt;0, "", SUM(AHP52,AHR52))</f>
        <v/>
      </c>
      <c r="AHX52" s="3" t="str">
        <f>IF(COUNTBLANK(AHJ52:AHS52)&gt;0, "", SUM(AHM52,AHQ52))</f>
        <v/>
      </c>
      <c r="AHY52" s="3" t="str">
        <f>IF(COUNTBLANK(AHJ52:AHS52)&gt;0, "", SUM(AHJ52:AHK52))</f>
        <v/>
      </c>
      <c r="AIU52" s="3" t="s">
        <v>1625</v>
      </c>
      <c r="AIV52" s="3" t="s">
        <v>1625</v>
      </c>
      <c r="AIW52" s="3" t="s">
        <v>1625</v>
      </c>
      <c r="AJI52" s="3" t="str">
        <f>IF(COUNTBLANK(AIY52:AJG52)&gt;0, "", SUM(AIY52:AJG52))</f>
        <v/>
      </c>
      <c r="AJR52" s="3" t="str">
        <f>IF(COUNTBLANK(AJK52:AJQ52)&gt;0, "", SUM(AJK52:AJQ52))</f>
        <v/>
      </c>
    </row>
    <row r="53" spans="1:954" ht="15" customHeight="1" x14ac:dyDescent="0.3">
      <c r="A53" s="3">
        <v>211783</v>
      </c>
      <c r="B53" s="3" t="s">
        <v>2142</v>
      </c>
      <c r="V53" s="3" t="str">
        <f>IF(COUNTA(D53,F53,H53,J53,L53,N53,P53,R53,T53)=0, "", IF(OR(D53=1,F53=1,H53=1,J53=1,L53=1,N53=1,P53=1,R53=1,T53=1), 1, 0))</f>
        <v/>
      </c>
      <c r="W53" s="3" t="str">
        <f>IF(COUNTA(E53,G53,I53,K53,M53,O53,Q53,S53,U53)=0, "", IF(OR(E53=1,G53=1,I53=1,K53=1,M53=1,O53=1,Q53=1,S53=1,U53=1), 1, 0))</f>
        <v/>
      </c>
      <c r="X53" s="3">
        <v>1</v>
      </c>
      <c r="AJ53" s="3" t="str">
        <f>IF(OR(ISBLANK(AE53), ISBLANK(AG53)), "", AG53 - AE53)</f>
        <v/>
      </c>
      <c r="AL53" s="3" t="str">
        <f>IF(OR(ISBLANK(AG53), ISBLANK(AK53)), "", AK53 - AG53)</f>
        <v/>
      </c>
      <c r="AN53" s="10" t="str">
        <f>IF(OR(ISBLANK(AM53), ISBLANK(AF53)), "", AF53 - AM53)</f>
        <v/>
      </c>
      <c r="AS53" t="str">
        <f>IF(ISBLANK(AR53), "", IF(AR53="ישראל", 1, 2))</f>
        <v/>
      </c>
      <c r="AZ53" s="3" t="str">
        <f>IF(ISBLANK(AY53), "", IF(AY53&lt;=8, 1, IF(AY53&lt;=12, 2, 3)))</f>
        <v/>
      </c>
      <c r="BB53" s="3" t="str">
        <f>IF(ISBLANK(BA53), "", IF(BA53&lt;=8, 1, IF(BA53&lt;=12, 2, 3)))</f>
        <v/>
      </c>
      <c r="CM53" s="3" t="str">
        <f>IF(SUM(BI53:BQ53,BS53:BW53,BY53:CC53,CE53:CJ53)=0, "", SUM(BI53:BQ53,BS53:BW53,BY53:CC53,CE53:CJ53))</f>
        <v/>
      </c>
      <c r="CN53" s="3" t="str">
        <f>IF(SUM(CQ53, CR53, CS53, CT53, CU53)=0, "", IF(OR(CQ53&gt;=8, CR53&gt;=10, CS53&gt;=13, CT53&gt;=10, CU53&gt;=15), 1, 0))</f>
        <v/>
      </c>
      <c r="CO53" s="3" t="str">
        <f>IF(SUM(BI53:BJ53,BL53,BM53,BN53,BO53,BU53,CA53,CH53,CJ53)=0, "", SUM(BI53:BJ53,BL53,BM53,BN53,BO53,BU53,CA53,CH53,CJ53))</f>
        <v/>
      </c>
      <c r="CP53" s="3" t="str">
        <f>IF(SUM(BK53,BP53:BQ53,BS53:BT53,BV53:BW53,BY53:BZ53,CB53:CC53,CE53:CG53,CI53)=0, "", SUM(BK53,BP53:BQ53,BS53:BT53,BV53:BW53,BY53:BZ53,CB53:CC53,CE53:CG53,CI53))</f>
        <v/>
      </c>
      <c r="CQ53" s="3" t="str">
        <f>IF(SUM(CB53:CC53,CE53:CF53,CI53)=0, "", SUM(CB53:CC53,CE53:CF53,CI53))</f>
        <v/>
      </c>
      <c r="CR53" s="3" t="str">
        <f>IF(SUM(BQ53,BS53:BT53,BW53,BY53)=0, "", SUM(BQ53,BS53:BT53,BW53,BY53))</f>
        <v/>
      </c>
      <c r="CS53" s="3" t="str">
        <f>IF(SUM(BK53,BP53,BV53,BZ53,CG53)=0, "", SUM(BK53,BP53,BV53,BZ53,CG53))</f>
        <v/>
      </c>
      <c r="CT53" s="3" t="str">
        <f>IF(SUM(BI53:BJ53,BL53,BN53,CH53)=0, "", SUM(BI53:BJ53,BL53,BN53,CH53))</f>
        <v/>
      </c>
      <c r="CU53" s="3" t="str">
        <f>IF(SUM(BM53,BO53,BU53,CA53,CJ53)=0, "", SUM(BM53,BO53,BU53,CA53,CJ53))</f>
        <v/>
      </c>
      <c r="CV53" s="3" t="str">
        <f>IF(CQ53="", "", IF(CQ53&gt;=8, 1, 0))</f>
        <v/>
      </c>
      <c r="CW53" s="3" t="str">
        <f>IF(CR53="", "", IF(CR53&gt;=10, 1, 0))</f>
        <v/>
      </c>
      <c r="CX53" s="3" t="str">
        <f>IF(CS53="", "", IF(CS53&gt;=13, 1, 0))</f>
        <v/>
      </c>
      <c r="CY53" s="3" t="str">
        <f>IF(CT53="", "", IF(CT53&gt;=10, 1, 0))</f>
        <v/>
      </c>
      <c r="CZ53" s="3" t="str">
        <f>IF(CU53="", "", IF(CU53&gt;=15, 1, 0))</f>
        <v/>
      </c>
      <c r="DA53" s="3" t="str">
        <f>IF(AND(BR53="", BX53="", CD53=""), "", IF(BR53=5,1,0) + IF(BX53=5,1,0) + IF(CD53=5,1,0))</f>
        <v/>
      </c>
      <c r="FS53" s="4" t="str">
        <f>IF(COUNTBLANK(FM53:FR53)&gt;0, "", AVERAGE(FM53:FR53))</f>
        <v/>
      </c>
      <c r="GE53" s="3" t="str">
        <f>IF(COUNTBLANK(FU53:GC53)&gt;0, "", SUM(FU53:GC53))</f>
        <v/>
      </c>
      <c r="GN53" s="3" t="str">
        <f>IF(COUNTBLANK(GG53:GM53)&gt;0, "", SUM(GG53:GM53))</f>
        <v/>
      </c>
      <c r="HI53" s="3" t="str">
        <f>IF(COUNTBLANK(GQ53:HH53)&gt;0, "", SUM(GQ53:HH53))</f>
        <v/>
      </c>
      <c r="IJ53" s="3" t="str">
        <f>IF(COUNTA(HK53:II53)=0, "", SUM(HK53,HL53,HN53,HO53,HP53,HU53,HV53,HX53,HZ53,IA53,IB53,IH53))</f>
        <v/>
      </c>
      <c r="IK53" s="3" t="str">
        <f>IF(COUNTA(HK53:II53)=0, "", SUM(HM53,HQ53,HR53,HS53,HT53,HW53,HY53,IC53,ID53,IE53,IF53,IG53,II53))</f>
        <v/>
      </c>
      <c r="JK53" s="3" t="str">
        <f>IF(COUNTA(IL53:JJ53)=0, "", SUM(IL53,IM53,IO53,IP53,IQ53,IV53,IW53,IY53,JA53,JB53,JC53,JI53))</f>
        <v/>
      </c>
      <c r="JL53" s="3" t="str">
        <f>IF(COUNTA(IL53:JJ53)=0, "", SUM(IN53,IR53,IS53,IT53,IU53,IX53,IZ53,JD53,JE53,JF53,JG53,JH53,JJ53))</f>
        <v/>
      </c>
      <c r="KX53" s="5" t="str">
        <f>IF(COUNTA(JN53:KW53)=0, "", SUM(JN53:KW53))</f>
        <v/>
      </c>
      <c r="KY53" s="5" t="str">
        <f>IF(COUNTA(JN53:KW53)=0, "", SUM(JX53,JY53,KH53,KJ53,KL53,KP53))</f>
        <v/>
      </c>
      <c r="KZ53" s="5" t="str">
        <f>IF(COUNTA(JN53:KW53)=0, "", SUM(JZ53,KE53,KG53,KM53,KT53))</f>
        <v/>
      </c>
      <c r="LA53" s="5" t="str">
        <f>IF(COUNTA(JN53:KW53)=0, "", SUM(JP53,KA53,KF53,KK53,KN53,KS53))</f>
        <v/>
      </c>
      <c r="LB53" s="5" t="str">
        <f>IF(COUNTA(JN53:KW53)=0, "", SUM(JO53,JS53,JU53,JW53,KD53,KU53))</f>
        <v/>
      </c>
      <c r="LC53" s="5" t="str">
        <f>IF(COUNTA(JN53:KW53)=0, "", SUM(KB53,KC53,KI53,KO53,KQ53,KR53,KV53,KW53))</f>
        <v/>
      </c>
      <c r="LD53" s="5" t="str">
        <f>IF(COUNTA(JN53:KW53)=0, "", SUM(JN53,JQ53,JR53,JT53,JV53))</f>
        <v/>
      </c>
      <c r="MH53" s="26" t="str">
        <f>IF(COUNTBLANK(LF53:MG53)&gt;0, "", AVERAGE(LF53:MG53))</f>
        <v/>
      </c>
      <c r="MI53" s="26" t="str">
        <f>IF(COUNTA(LF53:MG53)=0, "", AVERAGE(LG53,LS53,LT53,LU53,LV53,LW53,LY53,MA53,MB53))</f>
        <v/>
      </c>
      <c r="MJ53" s="26" t="str">
        <f>IF(COUNTA(LF53:MG53)=0, "", AVERAGE(LH53,LI53,LJ53,LK53,LM53,LO53,MD53,ME53))</f>
        <v/>
      </c>
      <c r="MK53" s="26" t="str">
        <f>IF(COUNTA(LF53:MG53)=0, "", AVERAGE(LL53,LP53,LQ53,LR53,MF53,MG53))</f>
        <v/>
      </c>
      <c r="NG53" s="3" t="str">
        <f>IF(COUNTA(MM53:NF53)=0, "", SUM(MM53:NF53))</f>
        <v/>
      </c>
      <c r="OK53" s="3" t="str">
        <f>IF(COUNTA(NI53:OJ53)=0, "", SUM(NK53,NP53,NS53,NW53,OC53,OG53,OJ53))</f>
        <v/>
      </c>
      <c r="OL53" s="3" t="str">
        <f>IF(COUNTA(NI53:OJ53)=0, "", SUM(NJ53,NL53,NQ53,NV53,NZ53,OB53,OD53))</f>
        <v/>
      </c>
      <c r="OM53" s="3" t="str">
        <f>IF(COUNTA(NI53:OJ53)=0, "", SUM(NN53,NR53,NU53,NY53,OA53,OF53,OI53))</f>
        <v/>
      </c>
      <c r="ON53" s="3" t="str">
        <f>IF(COUNTA(NI53:OJ53)=0, "", SUM(NI53,NM53,NO53,NT53,NX53,OE53,OH53))</f>
        <v/>
      </c>
      <c r="PT53" s="26" t="str">
        <f>IF(COUNTBLANK(OR53:PS53)&gt;0, "", AVERAGE(OR53:PS53))</f>
        <v/>
      </c>
      <c r="PU53" s="26" t="str">
        <f>IF(COUNTA(OR53:PS53)=0, "", AVERAGE(OS53,PE53,PF53,PG53,PH53,PI53,PK53,PM53,PN53))</f>
        <v/>
      </c>
      <c r="PV53" s="26" t="str">
        <f>IF(COUNTA(OR53:PS53)=0, "", AVERAGE(OT53,OU53,OV53,OW53,OY53,PA53,PP53,PQ53))</f>
        <v/>
      </c>
      <c r="PW53" s="26" t="str">
        <f>IF(COUNTA(OR53:PS53)=0, "", AVERAGE(OX53,PB53,PC53,PD53,PR53,PS53))</f>
        <v/>
      </c>
      <c r="QI53" s="3" t="str">
        <f>IF(COUNTBLANK(PY53:QG53)&gt;0, "", SUM(PY53:QG53))</f>
        <v/>
      </c>
      <c r="QU53" s="3" t="str">
        <f>IF(COUNTBLANK(QK53:QS53)&gt;0, "", SUM(QK53:QS53))</f>
        <v/>
      </c>
      <c r="RG53" s="3" t="str">
        <f>IF(COUNTBLANK(QW53:RE53)&gt;0, "", SUM(QW53:RE53))</f>
        <v/>
      </c>
      <c r="RP53" s="3" t="str">
        <f>IF(COUNTBLANK(RI53:RO53)&gt;0, "", SUM(RI53:RO53))</f>
        <v/>
      </c>
      <c r="RY53" s="3" t="str">
        <f>IF(COUNTBLANK(RR53:RX53)&gt;0, "", SUM(RR53:RX53))</f>
        <v/>
      </c>
      <c r="SH53" s="3" t="str">
        <f>IF(COUNTBLANK(SA53:SG53)&gt;0, "", SUM(SA53:SG53))</f>
        <v/>
      </c>
      <c r="TC53" s="3" t="str">
        <f>IF(COUNTBLANK(SJ53:TB53)&gt;0, "", SUM(SJ53:TB53))</f>
        <v/>
      </c>
      <c r="TD53" s="3" t="str">
        <f>IF(COUNTBLANK(SJ53:TB53)&gt;0, "", SUM(SL53,SO53,SR53,SS53,ST53,SU53,SV53,SX53,SY53,TB53))</f>
        <v/>
      </c>
      <c r="TE53" s="3" t="str">
        <f>IF(COUNTBLANK(SJ53:TB53)&gt;0, "", SUM(SJ53,SK53,SM53,SN53,SQ53,SW53,SZ53,TA53))</f>
        <v/>
      </c>
      <c r="TZ53" s="3" t="str">
        <f>IF(COUNTBLANK(TG53:TY53)&gt;0, "", SUM(TG53:TY53))</f>
        <v/>
      </c>
      <c r="UA53" s="3" t="str">
        <f>IF(COUNTBLANK(TG53:TY53)&gt;0, "", SUM(TI53,TL53,TO53,TP53,TQ53,TR53,TS53,TU53,TV53,TY53))</f>
        <v/>
      </c>
      <c r="UB53" s="3" t="str">
        <f>IF(COUNTBLANK(TG53:TY53)&gt;0, "", SUM(TG53,TH53,TJ53,TK53,TN53,TT53,TW53,TX53))</f>
        <v/>
      </c>
      <c r="UW53" s="3" t="str">
        <f>IF(COUNTBLANK(UD53:UV53)&gt;0, "", SUM(UD53:UV53))</f>
        <v/>
      </c>
      <c r="UX53" s="3" t="str">
        <f>IF(COUNTBLANK(UD53:UV53)&gt;0, "", SUM(UF53,UI53,UL53,UM53,UN53,UO53,UP53,UR53,US53,UV53))</f>
        <v/>
      </c>
      <c r="UY53" s="3" t="str">
        <f>IF(COUNTBLANK(UD53:UV53)&gt;0, "", SUM(UD53,UE53,UG53,UH53,UK53,UQ53,UT53,UU53))</f>
        <v/>
      </c>
      <c r="WR53" s="3" t="str">
        <f>IF(COUNTBLANK(VO53:WQ53)&gt;0, "", SUM(VQ53:WJ53))</f>
        <v/>
      </c>
      <c r="WS53" s="3" t="str">
        <f>IF(COUNTBLANK(VO53:WQ53)&gt;0, "", SUM(VQ53:VZ53))</f>
        <v/>
      </c>
      <c r="WT53" s="3" t="str">
        <f>IF(COUNTBLANK(VO53:WQ53)&gt;0, "", SUM(WA53:WL53))</f>
        <v/>
      </c>
      <c r="WU53" s="3" t="str">
        <f>IF(COUNTBLANK(VO53:WQ53)&gt;0, "", SUM(WK53:WL53))</f>
        <v/>
      </c>
      <c r="WV53" s="3" t="str">
        <f>IF(COUNTA(VO53:WQ53)=0, "", IF(AND(OR(VO53=1, VP53=1), OR(VQ53&gt;=1, VR53&gt;=1, VS53&gt;=1, VT53&gt;=1, VU53&gt;=1), OR(VV53&gt;=1, VW53&gt;=1), COUNTIF(VX53:WD53, "&gt;=1")&gt;=2, COUNTIF(WE53:WJ53, "&gt;=1")&gt;=2, OR(WN53=1, WN53=2), OR(WO53&gt;=1, WP53&gt;=1), WQ53&lt;1), 1, 0))</f>
        <v/>
      </c>
      <c r="WW53" s="3" t="str">
        <f>IF(COUNTBLANK(VO53:WQ53)&gt;0, "", SUM(VQ53:VU53))</f>
        <v/>
      </c>
      <c r="WX53" s="3" t="str">
        <f>IF(COUNTBLANK(VO53:WQ53)&gt;0, "", SUM(VV53:VW53))</f>
        <v/>
      </c>
      <c r="WY53" s="3" t="str">
        <f>IF(COUNTBLANK(VO53:WQ53)&gt;0, "", SUM(VX53:WD53))</f>
        <v/>
      </c>
      <c r="WZ53" s="3" t="str">
        <f>IF(COUNTBLANK(VO53:WQ53)&gt;0, "", SUM(WE53:WJ53))</f>
        <v/>
      </c>
      <c r="XL53" s="3" t="str">
        <f>IF(COUNTBLANK(XB53:XJ53)&gt;0, "", SUM(XB53:XJ53))</f>
        <v/>
      </c>
      <c r="XU53" s="3" t="str">
        <f>IF(COUNTBLANK(XN53:XT53)&gt;0, "", SUM(XN53:XT53))</f>
        <v/>
      </c>
      <c r="YP53" s="5" t="str">
        <f>IF(COUNTBLANK(XW53:YO53)&gt;0, "", SUM(XW53:YO53))</f>
        <v/>
      </c>
      <c r="YQ53" s="5" t="str">
        <f>IF(COUNTBLANK(XW53:YO53)&gt;0, "", SUM(XY53,XZ53,YA53,YB53,YC53,YF53,YJ53,YN53,YO53))</f>
        <v/>
      </c>
      <c r="YR53" s="5" t="str">
        <f>IF(COUNTBLANK(XW53:YO53)&gt;0, "", SUM(XW53,XX53,YK53,YL53,YM53))</f>
        <v/>
      </c>
      <c r="YS53" s="5" t="str">
        <f>IF(COUNTBLANK(XW53:YO53)&gt;0, "", SUM(YD53,YE53,YG53,YH53,YI53))</f>
        <v/>
      </c>
      <c r="ZW53" s="26" t="str">
        <f>IF(COUNTBLANK(YU53:ZV53)&gt;0, "", AVERAGE(YU53:ZV53))</f>
        <v/>
      </c>
      <c r="ZX53" s="26" t="str">
        <f>IF(COUNTA(YU53:ZV53)=0, "", AVERAGE(YV53,ZH53,ZI53,ZJ53,ZK53,ZL53,ZN53,ZP53,ZQ53))</f>
        <v/>
      </c>
      <c r="ZY53" s="26" t="str">
        <f>IF(COUNTA(YU53:ZV53)=0, "", AVERAGE(YW53,YX53,YY53,YZ53,ZB53,ZD53,ZS53,ZT53))</f>
        <v/>
      </c>
      <c r="ZZ53" s="26" t="str">
        <f>IF(COUNTA(YU53:ZV53)=0, "", AVERAGE(ZA53,ZE53,ZF53,ZG53,ZU53,ZV53))</f>
        <v/>
      </c>
      <c r="ABF53" s="3" t="str">
        <f>IF(SUM(AAB53:AAJ53,AAL53:AAP53,AAR53:AAV53,AAX53:ABC53)=0, "", SUM(AAB53:AAJ53,AAL53:AAP53,AAR53:AAV53,AAX53:ABC53))</f>
        <v/>
      </c>
      <c r="ABG53" s="3" t="str">
        <f>IF(SUM(ABJ53, ABK53, ABL53, ABM53, ABN53)=0, "", IF(OR(ABJ53&gt;=8, ABK53&gt;=10, ABL53&gt;=13, ABM53&gt;=10, ABN53&gt;=15), 1, 0))</f>
        <v/>
      </c>
      <c r="ABH53" s="3" t="str">
        <f>IF(SUM(AAB53:AAC53,AAE53,AAF53,AAG53,AAH53,AAN53,AAT53,ABA53,ABC53)=0, "", SUM(AAB53:AAC53,AAE53,AAF53,AAG53,AAH53,AAN53,AAT53,ABA53,ABC53))</f>
        <v/>
      </c>
      <c r="ABI53" s="3" t="str">
        <f>IF(SUM(AAD53,AAI53:AAJ53,AAL53:AAM53,AAO53:AAP53,AAR53:AAS53,AAU53:AAV53,AAX53:AAZ53,ABB53)=0, "", SUM(AAD53,AAI53:AAJ53,AAL53:AAM53,AAO53:AAP53,AAR53:AAS53,AAU53:AAV53,AAX53:AAZ53,ABB53))</f>
        <v/>
      </c>
      <c r="ABJ53" s="3" t="str">
        <f>IF(SUM(AAU53:AAV53,AAX53:AAY53,ABB53)=0, "", SUM(AAU53:AAV53,AAX53:AAY53,ABB53))</f>
        <v/>
      </c>
      <c r="ABK53" s="3" t="str">
        <f>IF(SUM(AAJ53,AAL53:AAM53,AAP53,AAR53)=0, "", SUM(AAJ53,AAL53:AAM53,AAP53,AAR53))</f>
        <v/>
      </c>
      <c r="ABL53" s="3" t="str">
        <f>IF(SUM(AAD53,AAI53,AAO53,AAS53,AAZ53)=0, "", SUM(AAD53,AAI53,AAO53,AAS53,AAZ53))</f>
        <v/>
      </c>
      <c r="ABM53" s="3" t="str">
        <f>IF(SUM(AAB53:AAC53,AAE53,AAG53,ABA53)=0, "", SUM(AAB53:AAC53,AAE53,AAG53,ABA53))</f>
        <v/>
      </c>
      <c r="ABN53" s="3" t="str">
        <f>IF(SUM(AAF53,AAH53,AAN53,AAT53,ABC53)=0, "", SUM(AAF53,AAH53,AAN53,AAT53,ABC53))</f>
        <v/>
      </c>
      <c r="ABO53" s="3" t="str">
        <f>IF(ABJ53="", "", IF(ABJ53&gt;=8, 1, 0))</f>
        <v/>
      </c>
      <c r="ABP53" s="3" t="str">
        <f>IF(ABK53="", "", IF(ABK53&gt;=10, 1, 0))</f>
        <v/>
      </c>
      <c r="ABQ53" s="3" t="str">
        <f>IF(ABL53="", "", IF(ABL53&gt;=13, 1, 0))</f>
        <v/>
      </c>
      <c r="ABR53" s="3" t="str">
        <f>IF(ABM53="", "", IF(ABM53&gt;=10, 1, 0))</f>
        <v/>
      </c>
      <c r="ABS53" s="3" t="str">
        <f>IF(ABN53="", "", IF(ABN53&gt;=15, 1, 0))</f>
        <v/>
      </c>
      <c r="ABT53" s="3" t="str">
        <f>IF(AND(AAK53="", AAQ53="", AAW53=""), "", IF(AAK53=5,1,0) + IF(AAQ53=5,1,0) + IF(AAW53=5,1,0))</f>
        <v/>
      </c>
      <c r="ADF53" s="5" t="str">
        <f>IF(COUNTA(ABV53:ADE53)=0, "", SUM(ABV53:ADE53))</f>
        <v/>
      </c>
      <c r="ADG53" s="5" t="str">
        <f>IF(COUNTA(ABV53:ADE53)=0, "", SUM(ACF53,ACG53,ACP53,ACR53,ACT53,ACX53))</f>
        <v/>
      </c>
      <c r="ADH53" s="5" t="str">
        <f>IF(COUNTA(ABV53:ADE53)=0, "", SUM(ACH53,ACM53,ACO53,ACU53,ADB53))</f>
        <v/>
      </c>
      <c r="ADI53" s="5" t="str">
        <f>IF(COUNTA(ABV53:ADE53)=0, "", SUM(ABX53,ACI53,ACN53,ACS53,ACV53,ADA53))</f>
        <v/>
      </c>
      <c r="ADJ53" s="5" t="str">
        <f>IF(COUNTA(ABV53:ADE53)=0, "", SUM(ABW53,ACA53,ACC53,ACE53,ACL53,ADC53))</f>
        <v/>
      </c>
      <c r="ADK53" s="5" t="str">
        <f>IF(COUNTA(ABV53:ADE53)=0, "", SUM(ACJ53,ACK53,ACQ53,ACW53,ACY53,ACZ53,ADD53,ADE53))</f>
        <v/>
      </c>
      <c r="ADL53" s="5" t="str">
        <f>IF(COUNTA(ABV53:ADE53)=0, "", SUM(ABV53,ABY53,ABZ53,ACB53,ACD53))</f>
        <v/>
      </c>
      <c r="AEH53" s="3" t="str">
        <f>IF(COUNTA(ADN53:AEG53)=0, "", SUM(ADN53:AEG53))</f>
        <v/>
      </c>
      <c r="AFW53" s="3" t="str">
        <f>IF(COUNTA(AER53:AFU53)=0, "", SUM(AER53:AFU53))</f>
        <v/>
      </c>
      <c r="AHT53" s="3" t="str">
        <f>IF(COUNTBLANK(AHJ53:AHS53)&gt;0, "", SUM(AHJ53:AHS53))</f>
        <v/>
      </c>
      <c r="AHU53" s="3" t="str">
        <f>IF(COUNTBLANK(AHJ53:AHS53)&gt;0, "", SUM(AHN53,AHS53))</f>
        <v/>
      </c>
      <c r="AHV53" s="3" t="str">
        <f>IF(COUNTBLANK(AHJ53:AHS53)&gt;0, "", SUM(AHL53,AHO53))</f>
        <v/>
      </c>
      <c r="AHW53" s="3" t="str">
        <f>IF(COUNTBLANK(AHJ53:AHS53)&gt;0, "", SUM(AHP53,AHR53))</f>
        <v/>
      </c>
      <c r="AHX53" s="3" t="str">
        <f>IF(COUNTBLANK(AHJ53:AHS53)&gt;0, "", SUM(AHM53,AHQ53))</f>
        <v/>
      </c>
      <c r="AHY53" s="3" t="str">
        <f>IF(COUNTBLANK(AHJ53:AHS53)&gt;0, "", SUM(AHJ53:AHK53))</f>
        <v/>
      </c>
      <c r="AJI53" s="3" t="str">
        <f>IF(COUNTBLANK(AIY53:AJG53)&gt;0, "", SUM(AIY53:AJG53))</f>
        <v/>
      </c>
      <c r="AJR53" s="3" t="str">
        <f>IF(COUNTBLANK(AJK53:AJQ53)&gt;0, "", SUM(AJK53:AJQ53))</f>
        <v/>
      </c>
    </row>
    <row r="54" spans="1:954" ht="15" customHeight="1" x14ac:dyDescent="0.3">
      <c r="A54" s="3">
        <v>316287</v>
      </c>
      <c r="B54" s="3" t="s">
        <v>2074</v>
      </c>
      <c r="C54" s="2">
        <v>45083</v>
      </c>
      <c r="D54" s="3">
        <v>1</v>
      </c>
      <c r="E54" s="3">
        <v>1</v>
      </c>
      <c r="F54" s="3">
        <v>0</v>
      </c>
      <c r="G54" s="3">
        <v>0</v>
      </c>
      <c r="H54" s="3">
        <v>0</v>
      </c>
      <c r="I54" s="3">
        <v>0</v>
      </c>
      <c r="J54" s="3">
        <v>0</v>
      </c>
      <c r="K54" s="3">
        <v>0</v>
      </c>
      <c r="L54" s="3">
        <v>0</v>
      </c>
      <c r="M54" s="3">
        <v>0</v>
      </c>
      <c r="N54" s="3">
        <v>0</v>
      </c>
      <c r="O54" s="3">
        <v>0</v>
      </c>
      <c r="P54" s="3">
        <v>0</v>
      </c>
      <c r="Q54" s="3">
        <v>0</v>
      </c>
      <c r="R54" s="3">
        <v>0</v>
      </c>
      <c r="S54" s="3">
        <v>0</v>
      </c>
      <c r="T54" s="3">
        <v>0</v>
      </c>
      <c r="U54" s="3">
        <v>0</v>
      </c>
      <c r="V54" s="3">
        <f>IF(COUNTA(D54,F54,H54,J54,L54,N54,P54,R54,T54)=0, "", IF(OR(D54=1,F54=1,H54=1,J54=1,L54=1,N54=1,P54=1,R54=1,T54=1), 1, 0))</f>
        <v>1</v>
      </c>
      <c r="W54" s="3">
        <f>IF(COUNTA(E54,G54,I54,K54,M54,O54,Q54,S54,U54)=0, "", IF(OR(E54=1,G54=1,I54=1,K54=1,M54=1,O54=1,Q54=1,S54=1,U54=1), 1, 0))</f>
        <v>1</v>
      </c>
      <c r="X54" s="3">
        <v>0</v>
      </c>
      <c r="Y54" s="3">
        <v>1</v>
      </c>
      <c r="Z54" s="3">
        <v>1</v>
      </c>
      <c r="AA54" s="3" t="s">
        <v>1625</v>
      </c>
      <c r="AB54" s="3">
        <f>IF(AG54&lt;&gt;"", 1, 0)</f>
        <v>0</v>
      </c>
      <c r="AC54" s="3">
        <f>IF(AH54&lt;&gt;"", 1, 0)</f>
        <v>0</v>
      </c>
      <c r="AD54" s="3">
        <v>0</v>
      </c>
      <c r="AE54" s="7">
        <v>45091</v>
      </c>
      <c r="AJ54" s="3" t="str">
        <f>IF(OR(ISBLANK(AE54), ISBLANK(AG54)), "", AG54 - AE54)</f>
        <v/>
      </c>
      <c r="AK54" s="9" t="s">
        <v>1625</v>
      </c>
      <c r="AL54" s="3" t="str">
        <f>IF(OR(ISBLANK(AG54), ISBLANK(AK54)), "", AK54 - AG54)</f>
        <v/>
      </c>
      <c r="AN54" s="10" t="str">
        <f>IF(OR(ISBLANK(AM54), ISBLANK(AF54)), "", AF54 - AM54)</f>
        <v/>
      </c>
      <c r="AO54" s="2">
        <v>45091</v>
      </c>
      <c r="AP54" s="2">
        <v>35442</v>
      </c>
      <c r="AQ54" s="3">
        <f>IF(OR(ISBLANK(AO54), ISBLANK(AP54)), "", DATEDIF(AP54, AO54, "Y"))</f>
        <v>26</v>
      </c>
      <c r="AR54" t="s">
        <v>0</v>
      </c>
      <c r="AS54">
        <f>IF(ISBLANK(AR54), "", IF(AR54="ישראל", 1, 2))</f>
        <v>1</v>
      </c>
      <c r="AT54" t="s">
        <v>0</v>
      </c>
      <c r="AU54" t="s">
        <v>58</v>
      </c>
      <c r="AW54" s="3">
        <v>1</v>
      </c>
      <c r="AX54" s="3">
        <v>1</v>
      </c>
      <c r="AY54" s="3">
        <v>17</v>
      </c>
      <c r="AZ54" s="3">
        <f>IF(ISBLANK(AY54), "", IF(AY54&lt;=8, 1, IF(AY54&lt;=12, 2, 3)))</f>
        <v>3</v>
      </c>
      <c r="BA54" s="3">
        <v>16</v>
      </c>
      <c r="BB54" s="3">
        <f>IF(ISBLANK(BA54), "", IF(BA54&lt;=8, 1, IF(BA54&lt;=12, 2, 3)))</f>
        <v>3</v>
      </c>
      <c r="BC54" t="s">
        <v>805</v>
      </c>
      <c r="BD54" t="s">
        <v>806</v>
      </c>
      <c r="BE54" s="3">
        <v>2</v>
      </c>
      <c r="BG54" s="3">
        <v>4</v>
      </c>
      <c r="BH54" s="2" t="s">
        <v>807</v>
      </c>
      <c r="BI54" s="3">
        <v>1</v>
      </c>
      <c r="BJ54" s="3">
        <v>2</v>
      </c>
      <c r="BK54" s="3">
        <v>1</v>
      </c>
      <c r="BL54" s="3">
        <v>1</v>
      </c>
      <c r="BM54" s="3">
        <v>1</v>
      </c>
      <c r="BN54" s="3">
        <v>1</v>
      </c>
      <c r="BO54" s="3">
        <v>1</v>
      </c>
      <c r="BP54" s="3">
        <v>1</v>
      </c>
      <c r="BQ54" s="3">
        <v>1</v>
      </c>
      <c r="BR54" s="3">
        <v>3</v>
      </c>
      <c r="BS54" s="3">
        <v>1</v>
      </c>
      <c r="BT54" s="3">
        <v>1</v>
      </c>
      <c r="BU54" s="3">
        <v>1</v>
      </c>
      <c r="BV54" s="3">
        <v>2</v>
      </c>
      <c r="BW54" s="3">
        <v>1</v>
      </c>
      <c r="BX54" s="3">
        <v>3</v>
      </c>
      <c r="BY54" s="3">
        <v>1</v>
      </c>
      <c r="BZ54" s="3">
        <v>2</v>
      </c>
      <c r="CA54" s="3">
        <v>2</v>
      </c>
      <c r="CB54" s="3">
        <v>1</v>
      </c>
      <c r="CC54" s="3">
        <v>1</v>
      </c>
      <c r="CD54" s="3">
        <v>3</v>
      </c>
      <c r="CE54" s="3">
        <v>1</v>
      </c>
      <c r="CF54" s="3">
        <v>1</v>
      </c>
      <c r="CG54" s="3">
        <v>1</v>
      </c>
      <c r="CH54" s="3">
        <v>5</v>
      </c>
      <c r="CI54" s="3">
        <v>1</v>
      </c>
      <c r="CJ54" s="3">
        <v>2</v>
      </c>
      <c r="CK54" s="3">
        <v>1</v>
      </c>
      <c r="CL54" s="3">
        <v>1</v>
      </c>
      <c r="CM54" s="3">
        <f>IF(SUM(BI54:BQ54,BS54:BW54,BY54:CC54,CE54:CJ54)=0, "", SUM(BI54:BQ54,BS54:BW54,BY54:CC54,CE54:CJ54))</f>
        <v>34</v>
      </c>
      <c r="CN54" s="3">
        <f>IF(SUM(CQ54, CR54, CS54, CT54, CU54)=0, "", IF(OR(CQ54&gt;=8, CR54&gt;=10, CS54&gt;=13, CT54&gt;=10, CU54&gt;=15), 1, 0))</f>
        <v>1</v>
      </c>
      <c r="CO54" s="3">
        <f>IF(SUM(BI54:BJ54,BL54,BM54,BN54,BO54,BU54,CA54,CH54,CJ54)=0, "", SUM(BI54:BJ54,BL54,BM54,BN54,BO54,BU54,CA54,CH54,CJ54))</f>
        <v>17</v>
      </c>
      <c r="CP54" s="3">
        <f>IF(SUM(BK54,BP54:BQ54,BS54:BT54,BV54:BW54,BY54:BZ54,CB54:CC54,CE54:CG54,CI54)=0, "", SUM(BK54,BP54:BQ54,BS54:BT54,BV54:BW54,BY54:BZ54,CB54:CC54,CE54:CG54,CI54))</f>
        <v>17</v>
      </c>
      <c r="CQ54" s="3">
        <f>IF(SUM(CB54:CC54,CE54:CF54,CI54)=0, "", SUM(CB54:CC54,CE54:CF54,CI54))</f>
        <v>5</v>
      </c>
      <c r="CR54" s="3">
        <f>IF(SUM(BQ54,BS54:BT54,BW54,BY54)=0, "", SUM(BQ54,BS54:BT54,BW54,BY54))</f>
        <v>5</v>
      </c>
      <c r="CS54" s="3">
        <f>IF(SUM(BK54,BP54,BV54,BZ54,CG54)=0, "", SUM(BK54,BP54,BV54,BZ54,CG54))</f>
        <v>7</v>
      </c>
      <c r="CT54" s="3">
        <f>IF(SUM(BI54:BJ54,BL54,BN54,CH54)=0, "", SUM(BI54:BJ54,BL54,BN54,CH54))</f>
        <v>10</v>
      </c>
      <c r="CU54" s="3">
        <f>IF(SUM(BM54,BO54,BU54,CA54,CJ54)=0, "", SUM(BM54,BO54,BU54,CA54,CJ54))</f>
        <v>7</v>
      </c>
      <c r="CV54" s="3">
        <f>IF(CQ54="", "", IF(CQ54&gt;=8, 1, 0))</f>
        <v>0</v>
      </c>
      <c r="CW54" s="3">
        <f>IF(CR54="", "", IF(CR54&gt;=10, 1, 0))</f>
        <v>0</v>
      </c>
      <c r="CX54" s="3">
        <f>IF(CS54="", "", IF(CS54&gt;=13, 1, 0))</f>
        <v>0</v>
      </c>
      <c r="CY54" s="3">
        <f>IF(CT54="", "", IF(CT54&gt;=10, 1, 0))</f>
        <v>1</v>
      </c>
      <c r="CZ54" s="3">
        <f>IF(CU54="", "", IF(CU54&gt;=15, 1, 0))</f>
        <v>0</v>
      </c>
      <c r="DA54" s="3">
        <f>IF(AND(BR54="", BX54="", CD54=""), "", IF(BR54=5,1,0) + IF(BX54=5,1,0) + IF(CD54=5,1,0))</f>
        <v>0</v>
      </c>
      <c r="DB54" s="2" t="s">
        <v>807</v>
      </c>
      <c r="DC54" s="5">
        <v>1</v>
      </c>
      <c r="DE54" s="5">
        <v>5</v>
      </c>
      <c r="DF54" s="6">
        <v>19</v>
      </c>
      <c r="DG54" s="5">
        <v>5</v>
      </c>
      <c r="DH54" s="6">
        <v>17</v>
      </c>
      <c r="DI54" s="5">
        <v>3</v>
      </c>
      <c r="DJ54" s="6">
        <v>15</v>
      </c>
      <c r="DK54" s="5">
        <v>3</v>
      </c>
      <c r="DL54" s="6">
        <v>18</v>
      </c>
      <c r="DM54" s="5">
        <v>5</v>
      </c>
      <c r="DN54" s="6">
        <v>10</v>
      </c>
      <c r="DO54" s="3">
        <v>4</v>
      </c>
      <c r="DP54" s="6" t="s">
        <v>808</v>
      </c>
      <c r="DQ54" s="5">
        <v>1</v>
      </c>
      <c r="DS54" s="5">
        <v>5</v>
      </c>
      <c r="DT54" s="6">
        <v>16</v>
      </c>
      <c r="DU54" s="5">
        <v>5</v>
      </c>
      <c r="DW54" s="5">
        <v>0</v>
      </c>
      <c r="DY54" s="5">
        <v>3</v>
      </c>
      <c r="EA54" s="5">
        <v>4</v>
      </c>
      <c r="EC54" s="5">
        <v>3</v>
      </c>
      <c r="EE54" s="5">
        <v>3</v>
      </c>
      <c r="EG54" s="5">
        <v>0</v>
      </c>
      <c r="EI54" s="5">
        <v>5</v>
      </c>
      <c r="EK54" s="3">
        <v>7</v>
      </c>
      <c r="EL54" s="3">
        <v>4</v>
      </c>
      <c r="EM54" s="3">
        <v>3</v>
      </c>
      <c r="EN54" s="2" t="s">
        <v>807</v>
      </c>
      <c r="EO54" s="3">
        <v>0</v>
      </c>
      <c r="EP54" s="3">
        <v>0</v>
      </c>
      <c r="EQ54" s="3">
        <v>0</v>
      </c>
      <c r="ER54" s="3">
        <v>2</v>
      </c>
      <c r="ES54" s="3">
        <v>3</v>
      </c>
      <c r="ET54" s="3">
        <v>1</v>
      </c>
      <c r="EU54" s="3">
        <v>0</v>
      </c>
      <c r="EV54" s="3">
        <v>0</v>
      </c>
      <c r="EW54" s="3">
        <v>0</v>
      </c>
      <c r="EX54" s="3">
        <v>3</v>
      </c>
      <c r="EY54" s="3">
        <v>0</v>
      </c>
      <c r="EZ54" s="3">
        <v>0</v>
      </c>
      <c r="FA54" s="3">
        <v>0</v>
      </c>
      <c r="FB54" s="3">
        <v>0</v>
      </c>
      <c r="FC54" s="3">
        <v>0</v>
      </c>
      <c r="FD54" s="3">
        <v>0</v>
      </c>
      <c r="FE54" s="3">
        <v>3</v>
      </c>
      <c r="FF54" s="3">
        <v>3</v>
      </c>
      <c r="FG54" s="3">
        <v>1</v>
      </c>
      <c r="FH54" s="3">
        <v>0</v>
      </c>
      <c r="FI54" s="3">
        <v>16</v>
      </c>
      <c r="FJ54" s="3">
        <v>0</v>
      </c>
      <c r="FK54" s="3">
        <v>0</v>
      </c>
      <c r="FL54" s="2" t="s">
        <v>807</v>
      </c>
      <c r="FM54" s="3">
        <v>3</v>
      </c>
      <c r="FN54" s="3">
        <v>4</v>
      </c>
      <c r="FO54" s="3">
        <v>3</v>
      </c>
      <c r="FP54" s="3">
        <v>2</v>
      </c>
      <c r="FQ54" s="3">
        <v>3</v>
      </c>
      <c r="FR54" s="3">
        <v>4</v>
      </c>
      <c r="FS54" s="4">
        <f>IF(COUNTBLANK(FM54:FR54)&gt;0, "", AVERAGE(FM54:FR54))</f>
        <v>3.1666666666666665</v>
      </c>
      <c r="FT54" s="2" t="s">
        <v>807</v>
      </c>
      <c r="FU54" s="3">
        <v>1</v>
      </c>
      <c r="FV54" s="3">
        <v>1</v>
      </c>
      <c r="FW54" s="3">
        <v>0</v>
      </c>
      <c r="FX54" s="3">
        <v>1</v>
      </c>
      <c r="FY54" s="3">
        <v>1</v>
      </c>
      <c r="FZ54" s="3">
        <v>0</v>
      </c>
      <c r="GA54" s="3">
        <v>1</v>
      </c>
      <c r="GB54" s="3">
        <v>0</v>
      </c>
      <c r="GC54" s="3">
        <v>0</v>
      </c>
      <c r="GD54" s="3">
        <v>1</v>
      </c>
      <c r="GE54" s="3">
        <f>IF(COUNTBLANK(FU54:GC54)&gt;0, "", SUM(FU54:GC54))</f>
        <v>5</v>
      </c>
      <c r="GF54" s="2" t="s">
        <v>807</v>
      </c>
      <c r="GG54" s="3">
        <v>1</v>
      </c>
      <c r="GH54" s="3">
        <v>1</v>
      </c>
      <c r="GI54" s="3">
        <v>0</v>
      </c>
      <c r="GJ54" s="3">
        <v>1</v>
      </c>
      <c r="GK54" s="3">
        <v>0</v>
      </c>
      <c r="GL54" s="3">
        <v>0</v>
      </c>
      <c r="GM54" s="3">
        <v>1</v>
      </c>
      <c r="GN54" s="3">
        <f>IF(COUNTBLANK(GG54:GM54)&gt;0, "", SUM(GG54:GM54))</f>
        <v>4</v>
      </c>
      <c r="GO54" s="2" t="s">
        <v>807</v>
      </c>
      <c r="GP54" s="3">
        <v>1</v>
      </c>
      <c r="GQ54" s="3">
        <v>5</v>
      </c>
      <c r="GR54" s="3">
        <v>4</v>
      </c>
      <c r="GS54" s="3">
        <v>5</v>
      </c>
      <c r="GT54" s="3">
        <v>3</v>
      </c>
      <c r="GU54" s="3">
        <v>4</v>
      </c>
      <c r="GV54" s="3">
        <v>5</v>
      </c>
      <c r="GW54" s="3">
        <v>3</v>
      </c>
      <c r="GX54" s="3">
        <v>5</v>
      </c>
      <c r="GY54" s="3">
        <v>5</v>
      </c>
      <c r="GZ54" s="3">
        <v>5</v>
      </c>
      <c r="HA54" s="3">
        <v>5</v>
      </c>
      <c r="HB54" s="3">
        <v>4</v>
      </c>
      <c r="HC54" s="3">
        <v>5</v>
      </c>
      <c r="HD54" s="3">
        <v>3</v>
      </c>
      <c r="HE54" s="3">
        <v>4</v>
      </c>
      <c r="HF54" s="3">
        <v>5</v>
      </c>
      <c r="HG54" s="3">
        <v>2</v>
      </c>
      <c r="HH54" s="3">
        <v>5</v>
      </c>
      <c r="HI54" s="3">
        <f>IF(COUNTBLANK(GQ54:HH54)&gt;0, "", SUM(GQ54:HH54))</f>
        <v>77</v>
      </c>
      <c r="HJ54" s="2" t="s">
        <v>807</v>
      </c>
      <c r="HK54" s="3">
        <v>3</v>
      </c>
      <c r="HL54" s="3">
        <v>2</v>
      </c>
      <c r="HM54" s="3">
        <v>1</v>
      </c>
      <c r="HN54" s="3">
        <v>2</v>
      </c>
      <c r="HO54" s="3">
        <v>2</v>
      </c>
      <c r="HP54" s="3">
        <v>2</v>
      </c>
      <c r="HQ54" s="3">
        <v>2</v>
      </c>
      <c r="HR54" s="3">
        <v>3</v>
      </c>
      <c r="HS54" s="3">
        <v>3</v>
      </c>
      <c r="HT54" s="3">
        <v>2</v>
      </c>
      <c r="HU54" s="3">
        <v>3</v>
      </c>
      <c r="HV54" s="3">
        <v>3</v>
      </c>
      <c r="HW54" s="3">
        <v>0</v>
      </c>
      <c r="HX54" s="3">
        <v>3</v>
      </c>
      <c r="HY54" s="3">
        <v>2</v>
      </c>
      <c r="HZ54" s="3">
        <v>3</v>
      </c>
      <c r="IA54" s="3">
        <v>2</v>
      </c>
      <c r="IB54" s="3">
        <v>3</v>
      </c>
      <c r="IC54" s="3">
        <v>1</v>
      </c>
      <c r="ID54" s="3">
        <v>0</v>
      </c>
      <c r="IE54" s="3">
        <v>2</v>
      </c>
      <c r="IF54" s="3">
        <v>2</v>
      </c>
      <c r="IG54" s="3">
        <v>1</v>
      </c>
      <c r="IH54" s="3">
        <v>3</v>
      </c>
      <c r="II54" s="3">
        <v>1</v>
      </c>
      <c r="IJ54" s="3">
        <f>IF(COUNTA(HK54:II54)=0, "", SUM(HK54,HL54,HN54,HO54,HP54,HU54,HV54,HX54,HZ54,IA54,IB54,IH54))</f>
        <v>31</v>
      </c>
      <c r="IK54" s="3">
        <f>IF(COUNTA(HK54:II54)=0, "", SUM(HM54,HQ54,HR54,HS54,HT54,HW54,HY54,IC54,ID54,IE54,IF54,IG54,II54))</f>
        <v>20</v>
      </c>
      <c r="IL54" s="3">
        <v>1</v>
      </c>
      <c r="IM54" s="3">
        <v>1</v>
      </c>
      <c r="IN54" s="3">
        <v>1</v>
      </c>
      <c r="IO54" s="3">
        <v>1</v>
      </c>
      <c r="IP54" s="3">
        <v>1</v>
      </c>
      <c r="IQ54" s="3">
        <v>2</v>
      </c>
      <c r="IR54" s="3">
        <v>1</v>
      </c>
      <c r="IS54" s="3">
        <v>2</v>
      </c>
      <c r="IT54" s="3">
        <v>3</v>
      </c>
      <c r="IU54" s="3">
        <v>2</v>
      </c>
      <c r="IV54" s="3">
        <v>0</v>
      </c>
      <c r="IW54" s="3">
        <v>1</v>
      </c>
      <c r="IX54" s="3">
        <v>0</v>
      </c>
      <c r="IY54" s="3">
        <v>2</v>
      </c>
      <c r="IZ54" s="3">
        <v>2</v>
      </c>
      <c r="JA54" s="3">
        <v>1</v>
      </c>
      <c r="JB54" s="3">
        <v>2</v>
      </c>
      <c r="JC54" s="3">
        <v>0</v>
      </c>
      <c r="JD54" s="3">
        <v>0</v>
      </c>
      <c r="JE54" s="3">
        <v>1</v>
      </c>
      <c r="JF54" s="3">
        <v>2</v>
      </c>
      <c r="JG54" s="3">
        <v>1</v>
      </c>
      <c r="JH54" s="3">
        <v>1</v>
      </c>
      <c r="JI54" s="3">
        <v>1</v>
      </c>
      <c r="JJ54" s="3">
        <v>2</v>
      </c>
      <c r="JK54" s="3">
        <f>IF(COUNTA(IL54:JJ54)=0, "", SUM(IL54,IM54,IO54,IP54,IQ54,IV54,IW54,IY54,JA54,JB54,JC54,JI54))</f>
        <v>13</v>
      </c>
      <c r="JL54" s="3">
        <f>IF(COUNTA(IL54:JJ54)=0, "", SUM(IN54,IR54,IS54,IT54,IU54,IX54,IZ54,JD54,JE54,JF54,JG54,JH54,JJ54))</f>
        <v>18</v>
      </c>
      <c r="JM54" s="2" t="s">
        <v>807</v>
      </c>
      <c r="JN54" s="3">
        <v>2</v>
      </c>
      <c r="JO54" s="3">
        <v>1</v>
      </c>
      <c r="JP54" s="3">
        <v>2</v>
      </c>
      <c r="JQ54" s="3">
        <v>1</v>
      </c>
      <c r="JR54" s="3">
        <v>2</v>
      </c>
      <c r="JS54" s="3">
        <v>1</v>
      </c>
      <c r="JT54" s="3">
        <v>1</v>
      </c>
      <c r="JU54" s="3">
        <v>1</v>
      </c>
      <c r="JV54" s="3">
        <v>2</v>
      </c>
      <c r="JW54" s="3">
        <v>2</v>
      </c>
      <c r="JX54" s="3">
        <v>4</v>
      </c>
      <c r="JY54" s="3">
        <v>4</v>
      </c>
      <c r="JZ54" s="3">
        <v>3</v>
      </c>
      <c r="KA54" s="3">
        <v>2</v>
      </c>
      <c r="KB54" s="3">
        <v>4</v>
      </c>
      <c r="KC54" s="3">
        <v>3</v>
      </c>
      <c r="KD54" s="3">
        <v>4</v>
      </c>
      <c r="KE54" s="3">
        <v>3</v>
      </c>
      <c r="KF54" s="3">
        <v>3</v>
      </c>
      <c r="KG54" s="3">
        <v>3</v>
      </c>
      <c r="KH54" s="3">
        <v>4</v>
      </c>
      <c r="KI54" s="3">
        <v>4</v>
      </c>
      <c r="KJ54" s="3">
        <v>4</v>
      </c>
      <c r="KK54" s="3">
        <v>3</v>
      </c>
      <c r="KL54" s="3">
        <v>4</v>
      </c>
      <c r="KM54" s="3">
        <v>3</v>
      </c>
      <c r="KN54" s="3">
        <v>2</v>
      </c>
      <c r="KO54" s="3">
        <v>3</v>
      </c>
      <c r="KP54" s="3">
        <v>4</v>
      </c>
      <c r="KQ54" s="3">
        <v>2</v>
      </c>
      <c r="KR54" s="3">
        <v>3</v>
      </c>
      <c r="KS54" s="3">
        <v>2</v>
      </c>
      <c r="KT54" s="3">
        <v>3</v>
      </c>
      <c r="KU54" s="3">
        <v>2</v>
      </c>
      <c r="KV54" s="3">
        <v>4</v>
      </c>
      <c r="KW54" s="3">
        <v>4</v>
      </c>
      <c r="KX54" s="5">
        <f>IF(COUNTA(JN54:KW54)=0, "", SUM(JN54:KW54))</f>
        <v>99</v>
      </c>
      <c r="KY54" s="5">
        <f>IF(COUNTA(JN54:KW54)=0, "", SUM(JX54,JY54,KH54,KJ54,KL54,KP54))</f>
        <v>24</v>
      </c>
      <c r="KZ54" s="5">
        <f>IF(COUNTA(JN54:KW54)=0, "", SUM(JZ54,KE54,KG54,KM54,KT54))</f>
        <v>15</v>
      </c>
      <c r="LA54" s="5">
        <f>IF(COUNTA(JN54:KW54)=0, "", SUM(JP54,KA54,KF54,KK54,KN54,KS54))</f>
        <v>14</v>
      </c>
      <c r="LB54" s="5">
        <f>IF(COUNTA(JN54:KW54)=0, "", SUM(JO54,JS54,JU54,JW54,KD54,KU54))</f>
        <v>11</v>
      </c>
      <c r="LC54" s="5">
        <f>IF(COUNTA(JN54:KW54)=0, "", SUM(KB54,KC54,KI54,KO54,KQ54,KR54,KV54,KW54))</f>
        <v>27</v>
      </c>
      <c r="LD54" s="5">
        <f>IF(COUNTA(JN54:KW54)=0, "", SUM(JN54,JQ54,JR54,JT54,JV54))</f>
        <v>8</v>
      </c>
      <c r="LE54" s="2">
        <v>45091</v>
      </c>
      <c r="LF54" s="3">
        <v>0</v>
      </c>
      <c r="LG54" s="3">
        <v>10</v>
      </c>
      <c r="LH54" s="3">
        <v>0</v>
      </c>
      <c r="LI54" s="3">
        <v>0</v>
      </c>
      <c r="LJ54" s="3">
        <v>0</v>
      </c>
      <c r="LK54" s="3">
        <v>10</v>
      </c>
      <c r="LL54" s="3">
        <v>20</v>
      </c>
      <c r="LM54" s="3">
        <v>0</v>
      </c>
      <c r="LN54" s="3">
        <v>20</v>
      </c>
      <c r="LO54" s="3">
        <v>0</v>
      </c>
      <c r="LP54" s="3">
        <v>0</v>
      </c>
      <c r="LQ54" s="3">
        <v>0</v>
      </c>
      <c r="LR54" s="3">
        <v>0</v>
      </c>
      <c r="LS54" s="3">
        <v>30</v>
      </c>
      <c r="LT54" s="3">
        <v>0</v>
      </c>
      <c r="LU54" s="3">
        <v>10</v>
      </c>
      <c r="LV54" s="3">
        <v>60</v>
      </c>
      <c r="LW54" s="3">
        <v>60</v>
      </c>
      <c r="LX54" s="3">
        <v>40</v>
      </c>
      <c r="LY54" s="3">
        <v>30</v>
      </c>
      <c r="LZ54" s="3">
        <v>0</v>
      </c>
      <c r="MA54" s="3">
        <v>10</v>
      </c>
      <c r="MB54" s="3">
        <v>50</v>
      </c>
      <c r="MC54" s="3">
        <v>0</v>
      </c>
      <c r="MD54" s="3">
        <v>0</v>
      </c>
      <c r="ME54" s="3">
        <v>0</v>
      </c>
      <c r="MF54" s="3">
        <v>0</v>
      </c>
      <c r="MG54" s="3">
        <v>0</v>
      </c>
      <c r="MH54" s="26">
        <f>IF(COUNTBLANK(LF54:MG54)&gt;0, "", AVERAGE(LF54:MG54))</f>
        <v>12.5</v>
      </c>
      <c r="MI54" s="26">
        <f>IF(COUNTA(LF54:MG54)=0, "", AVERAGE(LG54,LS54,LT54,LU54,LV54,LW54,LY54,MA54,MB54))</f>
        <v>28.888888888888889</v>
      </c>
      <c r="MJ54" s="26">
        <f>IF(COUNTA(LF54:MG54)=0, "", AVERAGE(LH54,LI54,LJ54,LK54,LM54,LO54,MD54,ME54))</f>
        <v>1.25</v>
      </c>
      <c r="MK54" s="26">
        <f>IF(COUNTA(LF54:MG54)=0, "", AVERAGE(LL54,LP54,LQ54,LR54,MF54,MG54))</f>
        <v>3.3333333333333335</v>
      </c>
      <c r="ML54" s="2" t="s">
        <v>807</v>
      </c>
      <c r="MM54" s="3">
        <v>3</v>
      </c>
      <c r="MN54" s="3">
        <v>1</v>
      </c>
      <c r="MO54" s="3">
        <v>1</v>
      </c>
      <c r="MP54" s="3">
        <v>2</v>
      </c>
      <c r="MQ54" s="3">
        <v>1</v>
      </c>
      <c r="MR54" s="3">
        <v>1</v>
      </c>
      <c r="MS54" s="3">
        <v>1</v>
      </c>
      <c r="MT54" s="3">
        <v>3</v>
      </c>
      <c r="MU54" s="3">
        <v>1</v>
      </c>
      <c r="MV54" s="3">
        <v>1</v>
      </c>
      <c r="MW54" s="3">
        <v>1</v>
      </c>
      <c r="MX54" s="3">
        <v>2</v>
      </c>
      <c r="MY54" s="3">
        <v>2</v>
      </c>
      <c r="MZ54" s="3">
        <v>4</v>
      </c>
      <c r="NA54" s="3">
        <v>2</v>
      </c>
      <c r="NB54" s="3">
        <v>2</v>
      </c>
      <c r="NC54" s="3">
        <v>2</v>
      </c>
      <c r="ND54" s="3">
        <v>2</v>
      </c>
      <c r="NE54" s="3">
        <v>2</v>
      </c>
      <c r="NF54" s="3">
        <v>1</v>
      </c>
      <c r="NG54" s="3">
        <f>IF(COUNTA(MM54:NF54)=0, "", SUM(MM54:NF54))</f>
        <v>35</v>
      </c>
      <c r="NH54" s="2" t="s">
        <v>807</v>
      </c>
      <c r="NI54" s="3">
        <v>4</v>
      </c>
      <c r="NJ54" s="3">
        <v>5</v>
      </c>
      <c r="NK54" s="3">
        <v>4</v>
      </c>
      <c r="NL54" s="3">
        <v>2</v>
      </c>
      <c r="NM54" s="3">
        <v>4</v>
      </c>
      <c r="NN54" s="3">
        <v>4</v>
      </c>
      <c r="NO54" s="3">
        <v>5</v>
      </c>
      <c r="NP54" s="3">
        <v>5</v>
      </c>
      <c r="NQ54" s="3">
        <v>4</v>
      </c>
      <c r="NR54" s="3">
        <v>3</v>
      </c>
      <c r="NS54" s="3">
        <v>5</v>
      </c>
      <c r="NT54" s="3">
        <v>5</v>
      </c>
      <c r="NU54" s="3">
        <v>3</v>
      </c>
      <c r="NV54" s="3">
        <v>4</v>
      </c>
      <c r="NW54" s="3">
        <v>3</v>
      </c>
      <c r="NX54" s="3">
        <v>3</v>
      </c>
      <c r="NY54" s="3">
        <v>5</v>
      </c>
      <c r="NZ54" s="3">
        <v>4</v>
      </c>
      <c r="OA54" s="3">
        <v>2</v>
      </c>
      <c r="OB54" s="3">
        <v>5</v>
      </c>
      <c r="OC54" s="3">
        <v>5</v>
      </c>
      <c r="OD54" s="3">
        <v>2</v>
      </c>
      <c r="OE54" s="3">
        <v>4</v>
      </c>
      <c r="OF54" s="3">
        <v>3</v>
      </c>
      <c r="OG54" s="3">
        <v>3</v>
      </c>
      <c r="OH54" s="3">
        <v>5</v>
      </c>
      <c r="OI54" s="3">
        <v>2</v>
      </c>
      <c r="OJ54" s="3">
        <v>3</v>
      </c>
      <c r="OK54" s="3">
        <f>IF(COUNTA(NI54:OJ54)=0, "", SUM(NK54,NP54,NS54,NW54,OC54,OG54,OJ54))</f>
        <v>28</v>
      </c>
      <c r="OL54" s="3">
        <f>IF(COUNTA(NI54:OJ54)=0, "", SUM(NJ54,NL54,NQ54,NV54,NZ54,OB54,OD54))</f>
        <v>26</v>
      </c>
      <c r="OM54" s="3">
        <f>IF(COUNTA(NI54:OJ54)=0, "", SUM(NN54,NR54,NU54,NY54,OA54,OF54,OI54))</f>
        <v>22</v>
      </c>
      <c r="ON54" s="3">
        <f>IF(COUNTA(NI54:OJ54)=0, "", SUM(NI54,NM54,NO54,NT54,NX54,OE54,OH54))</f>
        <v>30</v>
      </c>
      <c r="OO54" t="s">
        <v>6</v>
      </c>
      <c r="OP54">
        <v>1</v>
      </c>
      <c r="OQ54" s="2">
        <v>45223</v>
      </c>
      <c r="OR54" s="3">
        <v>0</v>
      </c>
      <c r="OS54" s="3">
        <v>0</v>
      </c>
      <c r="OT54" s="3">
        <v>0</v>
      </c>
      <c r="OU54" s="3">
        <v>0</v>
      </c>
      <c r="OV54" s="3">
        <v>0</v>
      </c>
      <c r="OW54" s="3">
        <v>0</v>
      </c>
      <c r="OX54" s="3">
        <v>10</v>
      </c>
      <c r="OY54" s="3">
        <v>0</v>
      </c>
      <c r="OZ54" s="3">
        <v>0</v>
      </c>
      <c r="PA54" s="3">
        <v>0</v>
      </c>
      <c r="PB54" s="3">
        <v>0</v>
      </c>
      <c r="PC54" s="3">
        <v>0</v>
      </c>
      <c r="PD54" s="3">
        <v>0</v>
      </c>
      <c r="PE54" s="3">
        <v>20</v>
      </c>
      <c r="PF54" s="3">
        <v>0</v>
      </c>
      <c r="PG54" s="3">
        <v>0</v>
      </c>
      <c r="PH54" s="3">
        <v>60</v>
      </c>
      <c r="PI54" s="3">
        <v>50</v>
      </c>
      <c r="PJ54" s="3">
        <v>50</v>
      </c>
      <c r="PK54" s="3">
        <v>20</v>
      </c>
      <c r="PL54" s="3">
        <v>0</v>
      </c>
      <c r="PM54" s="3">
        <v>0</v>
      </c>
      <c r="PN54" s="3">
        <v>0</v>
      </c>
      <c r="PO54" s="3">
        <v>10</v>
      </c>
      <c r="PP54" s="3">
        <v>0</v>
      </c>
      <c r="PQ54" s="3">
        <v>0</v>
      </c>
      <c r="PR54" s="3">
        <v>20</v>
      </c>
      <c r="PS54" s="3">
        <v>0</v>
      </c>
      <c r="PT54" s="26">
        <f>IF(COUNTBLANK(OR54:PS54)&gt;0, "", AVERAGE(OR54:PS54))</f>
        <v>8.5714285714285712</v>
      </c>
      <c r="PU54" s="26">
        <f>IF(COUNTA(OR54:PS54)=0, "", AVERAGE(OS54,PE54,PF54,PG54,PH54,PI54,PK54,PM54,PN54))</f>
        <v>16.666666666666668</v>
      </c>
      <c r="PV54" s="26">
        <f>IF(COUNTA(OR54:PS54)=0, "", AVERAGE(OT54,OU54,OV54,OW54,OY54,PA54,PP54,PQ54))</f>
        <v>0</v>
      </c>
      <c r="PW54" s="26">
        <f>IF(COUNTA(OR54:PS54)=0, "", AVERAGE(OX54,PB54,PC54,PD54,PR54,PS54))</f>
        <v>5</v>
      </c>
      <c r="PX54" s="2" t="s">
        <v>657</v>
      </c>
      <c r="PY54" s="3">
        <v>0</v>
      </c>
      <c r="PZ54" s="3">
        <v>1</v>
      </c>
      <c r="QA54" s="3">
        <v>2</v>
      </c>
      <c r="QB54" s="3">
        <v>3</v>
      </c>
      <c r="QC54" s="3">
        <v>2</v>
      </c>
      <c r="QD54" s="3">
        <v>0</v>
      </c>
      <c r="QE54" s="3">
        <v>0</v>
      </c>
      <c r="QF54" s="3">
        <v>0</v>
      </c>
      <c r="QG54" s="3">
        <v>0</v>
      </c>
      <c r="QH54" s="3">
        <v>1</v>
      </c>
      <c r="QI54" s="3">
        <f>IF(COUNTBLANK(PY54:QG54)&gt;0, "", SUM(PY54:QG54))</f>
        <v>8</v>
      </c>
      <c r="QJ54" s="2" t="s">
        <v>809</v>
      </c>
      <c r="QK54" s="3">
        <v>1</v>
      </c>
      <c r="QL54" s="3">
        <v>2</v>
      </c>
      <c r="QM54" s="3">
        <v>1</v>
      </c>
      <c r="QN54" s="3">
        <v>1</v>
      </c>
      <c r="QO54" s="3">
        <v>1</v>
      </c>
      <c r="QP54" s="3">
        <v>2</v>
      </c>
      <c r="QQ54" s="3">
        <v>0</v>
      </c>
      <c r="QR54" s="3">
        <v>0</v>
      </c>
      <c r="QS54" s="3">
        <v>0</v>
      </c>
      <c r="QT54" s="3">
        <v>2</v>
      </c>
      <c r="QU54" s="3">
        <f>IF(COUNTBLANK(QK54:QS54)&gt;0, "", SUM(QK54:QS54))</f>
        <v>8</v>
      </c>
      <c r="QV54" s="2" t="s">
        <v>804</v>
      </c>
      <c r="QW54" s="3">
        <v>1</v>
      </c>
      <c r="QX54" s="3">
        <v>1</v>
      </c>
      <c r="QY54" s="3">
        <v>1</v>
      </c>
      <c r="QZ54" s="3">
        <v>1</v>
      </c>
      <c r="RA54" s="3">
        <v>1</v>
      </c>
      <c r="RB54" s="3">
        <v>1</v>
      </c>
      <c r="RC54" s="3">
        <v>1</v>
      </c>
      <c r="RD54" s="3">
        <v>0</v>
      </c>
      <c r="RE54" s="3">
        <v>1</v>
      </c>
      <c r="RF54" s="3">
        <v>1</v>
      </c>
      <c r="RG54" s="3">
        <f>IF(COUNTBLANK(QW54:RE54)&gt;0, "", SUM(QW54:RE54))</f>
        <v>8</v>
      </c>
      <c r="RH54" s="2" t="s">
        <v>657</v>
      </c>
      <c r="RI54" s="3">
        <v>2</v>
      </c>
      <c r="RJ54" s="3">
        <v>0</v>
      </c>
      <c r="RK54" s="3">
        <v>1</v>
      </c>
      <c r="RL54" s="3">
        <v>2</v>
      </c>
      <c r="RM54" s="3">
        <v>0</v>
      </c>
      <c r="RN54" s="3">
        <v>1</v>
      </c>
      <c r="RO54" s="3">
        <v>2</v>
      </c>
      <c r="RP54" s="3">
        <f>IF(COUNTBLANK(RI54:RO54)&gt;0, "", SUM(RI54:RO54))</f>
        <v>8</v>
      </c>
      <c r="RQ54" s="2" t="s">
        <v>809</v>
      </c>
      <c r="RR54" s="3">
        <v>1</v>
      </c>
      <c r="RS54" s="3">
        <v>0</v>
      </c>
      <c r="RT54" s="3">
        <v>0</v>
      </c>
      <c r="RU54" s="3">
        <v>1</v>
      </c>
      <c r="RV54" s="3">
        <v>0</v>
      </c>
      <c r="RW54" s="3">
        <v>0</v>
      </c>
      <c r="RX54" s="3">
        <v>0</v>
      </c>
      <c r="RY54" s="3">
        <f>IF(COUNTBLANK(RR54:RX54)&gt;0, "", SUM(RR54:RX54))</f>
        <v>2</v>
      </c>
      <c r="RZ54" s="2" t="s">
        <v>804</v>
      </c>
      <c r="SA54" s="3">
        <v>2</v>
      </c>
      <c r="SB54" s="3">
        <v>2</v>
      </c>
      <c r="SC54" s="3">
        <v>1</v>
      </c>
      <c r="SD54" s="3">
        <v>1</v>
      </c>
      <c r="SE54" s="3">
        <v>0</v>
      </c>
      <c r="SF54" s="3">
        <v>0</v>
      </c>
      <c r="SG54" s="3">
        <v>1</v>
      </c>
      <c r="SH54" s="3">
        <f>IF(COUNTBLANK(SA54:SG54)&gt;0, "", SUM(SA54:SG54))</f>
        <v>7</v>
      </c>
      <c r="SI54" s="2" t="s">
        <v>657</v>
      </c>
      <c r="SJ54" s="3">
        <v>4</v>
      </c>
      <c r="SK54" s="3">
        <v>3</v>
      </c>
      <c r="SL54" s="3">
        <v>4</v>
      </c>
      <c r="SM54" s="3">
        <v>4</v>
      </c>
      <c r="SN54" s="3">
        <v>2</v>
      </c>
      <c r="SO54" s="3">
        <v>1</v>
      </c>
      <c r="SP54" s="5">
        <v>5</v>
      </c>
      <c r="SQ54" s="3">
        <v>2</v>
      </c>
      <c r="SR54" s="3">
        <v>4</v>
      </c>
      <c r="SS54" s="3">
        <v>3</v>
      </c>
      <c r="ST54" s="3">
        <v>4</v>
      </c>
      <c r="SU54" s="3">
        <v>5</v>
      </c>
      <c r="SV54" s="3">
        <v>4</v>
      </c>
      <c r="SW54" s="3">
        <v>5</v>
      </c>
      <c r="SX54" s="3">
        <v>5</v>
      </c>
      <c r="SY54" s="3">
        <v>5</v>
      </c>
      <c r="SZ54" s="3">
        <v>1</v>
      </c>
      <c r="TA54" s="3">
        <v>5</v>
      </c>
      <c r="TB54" s="3">
        <v>5</v>
      </c>
      <c r="TC54" s="3">
        <f>IF(COUNTBLANK(SJ54:TB54)&gt;0, "", SUM(SJ54:TB54))</f>
        <v>71</v>
      </c>
      <c r="TD54" s="3">
        <f>IF(COUNTBLANK(SJ54:TB54)&gt;0, "", SUM(SL54,SO54,SR54,SS54,ST54,SU54,SV54,SX54,SY54,TB54))</f>
        <v>40</v>
      </c>
      <c r="TE54" s="3">
        <f>IF(COUNTBLANK(SJ54:TB54)&gt;0, "", SUM(SJ54,SK54,SM54,SN54,SQ54,SW54,SZ54,TA54))</f>
        <v>26</v>
      </c>
      <c r="TF54" s="2" t="s">
        <v>809</v>
      </c>
      <c r="TG54" s="3">
        <v>4</v>
      </c>
      <c r="TH54" s="3">
        <v>4</v>
      </c>
      <c r="TI54" s="3">
        <v>5</v>
      </c>
      <c r="TJ54" s="3">
        <v>4</v>
      </c>
      <c r="TK54" s="3">
        <v>4</v>
      </c>
      <c r="TL54" s="3">
        <v>2</v>
      </c>
      <c r="TM54" s="3">
        <v>5</v>
      </c>
      <c r="TN54" s="3">
        <v>2</v>
      </c>
      <c r="TO54" s="3">
        <v>5</v>
      </c>
      <c r="TP54" s="3">
        <v>3</v>
      </c>
      <c r="TQ54" s="3">
        <v>5</v>
      </c>
      <c r="TR54" s="3">
        <v>5</v>
      </c>
      <c r="TS54" s="3">
        <v>4</v>
      </c>
      <c r="TT54" s="3">
        <v>5</v>
      </c>
      <c r="TU54" s="3">
        <v>5</v>
      </c>
      <c r="TV54" s="3">
        <v>5</v>
      </c>
      <c r="TW54" s="3">
        <v>4</v>
      </c>
      <c r="TX54" s="3">
        <v>5</v>
      </c>
      <c r="TY54" s="3">
        <v>5</v>
      </c>
      <c r="TZ54" s="3">
        <f>IF(COUNTBLANK(TG54:TY54)&gt;0, "", SUM(TG54:TY54))</f>
        <v>81</v>
      </c>
      <c r="UA54" s="3">
        <f>IF(COUNTBLANK(TG54:TY54)&gt;0, "", SUM(TI54,TL54,TO54,TP54,TQ54,TR54,TS54,TU54,TV54,TY54))</f>
        <v>44</v>
      </c>
      <c r="UB54" s="3">
        <f>IF(COUNTBLANK(TG54:TY54)&gt;0, "", SUM(TG54,TH54,TJ54,TK54,TN54,TT54,TW54,TX54))</f>
        <v>32</v>
      </c>
      <c r="UC54" s="2" t="s">
        <v>804</v>
      </c>
      <c r="UD54" s="3">
        <v>4</v>
      </c>
      <c r="UE54" s="3">
        <v>4</v>
      </c>
      <c r="UF54" s="3">
        <v>5</v>
      </c>
      <c r="UG54" s="3">
        <v>4</v>
      </c>
      <c r="UH54" s="3">
        <v>5</v>
      </c>
      <c r="UI54" s="3">
        <v>3</v>
      </c>
      <c r="UJ54" s="3">
        <v>4</v>
      </c>
      <c r="UK54" s="3">
        <v>3</v>
      </c>
      <c r="UL54" s="3">
        <v>5</v>
      </c>
      <c r="UM54" s="3">
        <v>3</v>
      </c>
      <c r="UN54" s="3">
        <v>5</v>
      </c>
      <c r="UO54" s="3">
        <v>5</v>
      </c>
      <c r="UP54" s="3">
        <v>4</v>
      </c>
      <c r="UQ54" s="3">
        <v>4</v>
      </c>
      <c r="UR54" s="3">
        <v>5</v>
      </c>
      <c r="US54" s="3">
        <v>5</v>
      </c>
      <c r="UT54" s="3">
        <v>3</v>
      </c>
      <c r="UU54" s="3">
        <v>5</v>
      </c>
      <c r="UV54" s="3">
        <v>5</v>
      </c>
      <c r="UW54" s="3">
        <f>IF(COUNTBLANK(UD54:UV54)&gt;0, "", SUM(UD54:UV54))</f>
        <v>81</v>
      </c>
      <c r="UX54" s="3">
        <f>IF(COUNTBLANK(UD54:UV54)&gt;0, "", SUM(UF54,UI54,UL54,UM54,UN54,UO54,UP54,UR54,US54,UV54))</f>
        <v>45</v>
      </c>
      <c r="UY54" s="3">
        <f>IF(COUNTBLANK(UD54:UV54)&gt;0, "", SUM(UD54,UE54,UG54,UH54,UK54,UQ54,UT54,UU54))</f>
        <v>32</v>
      </c>
      <c r="VF54" s="3" t="s">
        <v>1625</v>
      </c>
      <c r="WR54" s="3" t="str">
        <f>IF(COUNTBLANK(VO54:WQ54)&gt;0, "", SUM(VQ54:WJ54))</f>
        <v/>
      </c>
      <c r="WS54" s="3" t="str">
        <f>IF(COUNTBLANK(VO54:WQ54)&gt;0, "", SUM(VQ54:VZ54))</f>
        <v/>
      </c>
      <c r="WT54" s="3" t="str">
        <f>IF(COUNTBLANK(VO54:WQ54)&gt;0, "", SUM(WA54:WL54))</f>
        <v/>
      </c>
      <c r="WU54" s="3" t="str">
        <f>IF(COUNTBLANK(VO54:WQ54)&gt;0, "", SUM(WK54:WL54))</f>
        <v/>
      </c>
      <c r="WV54" s="3" t="str">
        <f>IF(COUNTA(VO54:WQ54)=0, "", IF(AND(OR(VO54=1, VP54=1), OR(VQ54&gt;=1, VR54&gt;=1, VS54&gt;=1, VT54&gt;=1, VU54&gt;=1), OR(VV54&gt;=1, VW54&gt;=1), COUNTIF(VX54:WD54, "&gt;=1")&gt;=2, COUNTIF(WE54:WJ54, "&gt;=1")&gt;=2, OR(WN54=1, WN54=2), OR(WO54&gt;=1, WP54&gt;=1), WQ54&lt;1), 1, 0))</f>
        <v/>
      </c>
      <c r="WW54" s="3" t="str">
        <f>IF(COUNTBLANK(VO54:WQ54)&gt;0, "", SUM(VQ54:VU54))</f>
        <v/>
      </c>
      <c r="WX54" s="3" t="str">
        <f>IF(COUNTBLANK(VO54:WQ54)&gt;0, "", SUM(VV54:VW54))</f>
        <v/>
      </c>
      <c r="WY54" s="3" t="str">
        <f>IF(COUNTBLANK(VO54:WQ54)&gt;0, "", SUM(VX54:WD54))</f>
        <v/>
      </c>
      <c r="WZ54" s="3" t="str">
        <f>IF(COUNTBLANK(VO54:WQ54)&gt;0, "", SUM(WE54:WJ54))</f>
        <v/>
      </c>
      <c r="XL54" s="3" t="str">
        <f>IF(COUNTBLANK(XB54:XJ54)&gt;0, "", SUM(XB54:XJ54))</f>
        <v/>
      </c>
      <c r="XU54" s="3" t="str">
        <f>IF(COUNTBLANK(XN54:XT54)&gt;0, "", SUM(XN54:XT54))</f>
        <v/>
      </c>
      <c r="XZ54" s="5"/>
      <c r="YA54" s="5"/>
      <c r="YB54" s="5"/>
      <c r="YC54" s="5"/>
      <c r="YD54" s="5"/>
      <c r="YE54" s="5"/>
      <c r="YF54" s="5"/>
      <c r="YG54" s="5"/>
      <c r="YH54" s="5"/>
      <c r="YI54" s="5"/>
      <c r="YJ54" s="5"/>
      <c r="YK54" s="5"/>
      <c r="YL54" s="5"/>
      <c r="YM54" s="5" t="s">
        <v>1625</v>
      </c>
      <c r="YN54" s="5"/>
      <c r="YO54" s="5"/>
      <c r="YP54" s="5" t="str">
        <f>IF(COUNTBLANK(XW54:YO54)&gt;0, "", SUM(XW54:YO54))</f>
        <v/>
      </c>
      <c r="YQ54" s="5" t="str">
        <f>IF(COUNTBLANK(XW54:YO54)&gt;0, "", SUM(XY54,XZ54,YA54,YB54,YC54,YF54,YJ54,YN54,YO54))</f>
        <v/>
      </c>
      <c r="YR54" s="5" t="str">
        <f>IF(COUNTBLANK(XW54:YO54)&gt;0, "", SUM(XW54,XX54,YK54,YL54,YM54))</f>
        <v/>
      </c>
      <c r="YS54" s="5" t="str">
        <f>IF(COUNTBLANK(XW54:YO54)&gt;0, "", SUM(YD54,YE54,YG54,YH54,YI54))</f>
        <v/>
      </c>
      <c r="ZW54" s="26" t="str">
        <f>IF(COUNTBLANK(YU54:ZV54)&gt;0, "", AVERAGE(YU54:ZV54))</f>
        <v/>
      </c>
      <c r="ZX54" s="26" t="str">
        <f>IF(COUNTA(YU54:ZV54)=0, "", AVERAGE(YV54,ZH54,ZI54,ZJ54,ZK54,ZL54,ZN54,ZP54,ZQ54))</f>
        <v/>
      </c>
      <c r="ZY54" s="26" t="str">
        <f>IF(COUNTA(YU54:ZV54)=0, "", AVERAGE(YW54,YX54,YY54,YZ54,ZB54,ZD54,ZS54,ZT54))</f>
        <v/>
      </c>
      <c r="ZZ54" s="26" t="str">
        <f>IF(COUNTA(YU54:ZV54)=0, "", AVERAGE(ZA54,ZE54,ZF54,ZG54,ZU54,ZV54))</f>
        <v/>
      </c>
      <c r="AAC54" s="3" t="s">
        <v>1625</v>
      </c>
      <c r="AAF54" s="3" t="s">
        <v>1625</v>
      </c>
      <c r="AAH54" s="3" t="s">
        <v>1625</v>
      </c>
      <c r="AAN54" s="3" t="s">
        <v>1625</v>
      </c>
      <c r="AAT54" s="3" t="s">
        <v>1625</v>
      </c>
      <c r="ABA54" s="3" t="s">
        <v>1625</v>
      </c>
      <c r="ABC54" s="3" t="s">
        <v>1625</v>
      </c>
      <c r="ABF54" s="3" t="str">
        <f>IF(SUM(AAB54:AAJ54,AAL54:AAP54,AAR54:AAV54,AAX54:ABC54)=0, "", SUM(AAB54:AAJ54,AAL54:AAP54,AAR54:AAV54,AAX54:ABC54))</f>
        <v/>
      </c>
      <c r="ABG54" s="3" t="str">
        <f>IF(SUM(ABJ54, ABK54, ABL54, ABM54, ABN54)=0, "", IF(OR(ABJ54&gt;=8, ABK54&gt;=10, ABL54&gt;=13, ABM54&gt;=10, ABN54&gt;=15), 1, 0))</f>
        <v/>
      </c>
      <c r="ABH54" s="3" t="str">
        <f>IF(SUM(AAB54:AAC54,AAE54,AAF54,AAG54,AAH54,AAN54,AAT54,ABA54,ABC54)=0, "", SUM(AAB54:AAC54,AAE54,AAF54,AAG54,AAH54,AAN54,AAT54,ABA54,ABC54))</f>
        <v/>
      </c>
      <c r="ABI54" s="3" t="str">
        <f>IF(SUM(AAD54,AAI54:AAJ54,AAL54:AAM54,AAO54:AAP54,AAR54:AAS54,AAU54:AAV54,AAX54:AAZ54,ABB54)=0, "", SUM(AAD54,AAI54:AAJ54,AAL54:AAM54,AAO54:AAP54,AAR54:AAS54,AAU54:AAV54,AAX54:AAZ54,ABB54))</f>
        <v/>
      </c>
      <c r="ABJ54" s="3" t="str">
        <f>IF(SUM(AAU54:AAV54,AAX54:AAY54,ABB54)=0, "", SUM(AAU54:AAV54,AAX54:AAY54,ABB54))</f>
        <v/>
      </c>
      <c r="ABK54" s="3" t="str">
        <f>IF(SUM(AAJ54,AAL54:AAM54,AAP54,AAR54)=0, "", SUM(AAJ54,AAL54:AAM54,AAP54,AAR54))</f>
        <v/>
      </c>
      <c r="ABL54" s="3" t="str">
        <f>IF(SUM(AAD54,AAI54,AAO54,AAS54,AAZ54)=0, "", SUM(AAD54,AAI54,AAO54,AAS54,AAZ54))</f>
        <v/>
      </c>
      <c r="ABM54" s="3" t="str">
        <f>IF(SUM(AAB54:AAC54,AAE54,AAG54,ABA54)=0, "", SUM(AAB54:AAC54,AAE54,AAG54,ABA54))</f>
        <v/>
      </c>
      <c r="ABN54" s="3" t="str">
        <f>IF(SUM(AAF54,AAH54,AAN54,AAT54,ABC54)=0, "", SUM(AAF54,AAH54,AAN54,AAT54,ABC54))</f>
        <v/>
      </c>
      <c r="ABO54" s="3" t="str">
        <f>IF(ABJ54="", "", IF(ABJ54&gt;=8, 1, 0))</f>
        <v/>
      </c>
      <c r="ABP54" s="3" t="str">
        <f>IF(ABK54="", "", IF(ABK54&gt;=10, 1, 0))</f>
        <v/>
      </c>
      <c r="ABQ54" s="3" t="str">
        <f>IF(ABL54="", "", IF(ABL54&gt;=13, 1, 0))</f>
        <v/>
      </c>
      <c r="ABR54" s="3" t="str">
        <f>IF(ABM54="", "", IF(ABM54&gt;=10, 1, 0))</f>
        <v/>
      </c>
      <c r="ABS54" s="3" t="str">
        <f>IF(ABN54="", "", IF(ABN54&gt;=15, 1, 0))</f>
        <v/>
      </c>
      <c r="ABT54" s="3" t="str">
        <f>IF(AND(AAK54="", AAQ54="", AAW54=""), "", IF(AAK54=5,1,0) + IF(AAQ54=5,1,0) + IF(AAW54=5,1,0))</f>
        <v/>
      </c>
      <c r="ADF54" s="5" t="str">
        <f>IF(COUNTA(ABV54:ADE54)=0, "", SUM(ABV54:ADE54))</f>
        <v/>
      </c>
      <c r="ADG54" s="5" t="str">
        <f>IF(COUNTA(ABV54:ADE54)=0, "", SUM(ACF54,ACG54,ACP54,ACR54,ACT54,ACX54))</f>
        <v/>
      </c>
      <c r="ADH54" s="5" t="str">
        <f>IF(COUNTA(ABV54:ADE54)=0, "", SUM(ACH54,ACM54,ACO54,ACU54,ADB54))</f>
        <v/>
      </c>
      <c r="ADI54" s="5" t="str">
        <f>IF(COUNTA(ABV54:ADE54)=0, "", SUM(ABX54,ACI54,ACN54,ACS54,ACV54,ADA54))</f>
        <v/>
      </c>
      <c r="ADJ54" s="5" t="str">
        <f>IF(COUNTA(ABV54:ADE54)=0, "", SUM(ABW54,ACA54,ACC54,ACE54,ACL54,ADC54))</f>
        <v/>
      </c>
      <c r="ADK54" s="5" t="str">
        <f>IF(COUNTA(ABV54:ADE54)=0, "", SUM(ACJ54,ACK54,ACQ54,ACW54,ACY54,ACZ54,ADD54,ADE54))</f>
        <v/>
      </c>
      <c r="ADL54" s="5" t="str">
        <f>IF(COUNTA(ABV54:ADE54)=0, "", SUM(ABV54,ABY54,ABZ54,ACB54,ACD54))</f>
        <v/>
      </c>
      <c r="AEH54" s="3" t="str">
        <f>IF(COUNTA(ADN54:AEG54)=0, "", SUM(ADN54:AEG54))</f>
        <v/>
      </c>
      <c r="AEQ54" s="2">
        <v>45305</v>
      </c>
      <c r="AER54" s="3">
        <v>0</v>
      </c>
      <c r="AES54" s="3">
        <v>3</v>
      </c>
      <c r="AET54" s="3">
        <v>3</v>
      </c>
      <c r="AEU54" s="3">
        <v>1</v>
      </c>
      <c r="AEV54" s="3">
        <v>3</v>
      </c>
      <c r="AEW54" s="3">
        <v>3</v>
      </c>
      <c r="AEX54" s="3">
        <v>4</v>
      </c>
      <c r="AEY54" s="3">
        <v>0</v>
      </c>
      <c r="AEZ54" s="3">
        <v>4</v>
      </c>
      <c r="AFA54" s="3">
        <v>1</v>
      </c>
      <c r="AFB54" s="3">
        <v>4</v>
      </c>
      <c r="AFC54" s="3">
        <v>4</v>
      </c>
      <c r="AFD54" s="3">
        <v>0</v>
      </c>
      <c r="AFE54" s="3">
        <v>1</v>
      </c>
      <c r="AFF54" s="3">
        <v>0</v>
      </c>
      <c r="AFG54" s="3">
        <v>0</v>
      </c>
      <c r="AFH54" s="3">
        <v>4</v>
      </c>
      <c r="AFI54" s="3">
        <v>3</v>
      </c>
      <c r="AFJ54" s="3">
        <v>0</v>
      </c>
      <c r="AFK54" s="3">
        <v>0</v>
      </c>
      <c r="AFL54" s="3">
        <v>0</v>
      </c>
      <c r="AFM54" s="3">
        <v>0</v>
      </c>
      <c r="AFN54" s="3">
        <v>0</v>
      </c>
      <c r="AFO54" s="3">
        <v>0</v>
      </c>
      <c r="AFP54" s="3">
        <v>0</v>
      </c>
      <c r="AFQ54" s="3">
        <v>0</v>
      </c>
      <c r="AFR54" s="3">
        <v>2</v>
      </c>
      <c r="AFS54" s="3">
        <v>0</v>
      </c>
      <c r="AFT54" s="3">
        <v>0</v>
      </c>
      <c r="AFU54" s="3">
        <v>0</v>
      </c>
      <c r="AFV54" s="3">
        <v>5</v>
      </c>
      <c r="AFW54" s="3">
        <f>IF(COUNTA(AER54:AFU54)=0, "", SUM(AER54:AFU54))</f>
        <v>40</v>
      </c>
      <c r="AGI54"/>
      <c r="AHC54"/>
      <c r="AHT54" s="3" t="str">
        <f>IF(COUNTBLANK(AHJ54:AHS54)&gt;0, "", SUM(AHJ54:AHS54))</f>
        <v/>
      </c>
      <c r="AHU54" s="3" t="str">
        <f>IF(COUNTBLANK(AHJ54:AHS54)&gt;0, "", SUM(AHN54,AHS54))</f>
        <v/>
      </c>
      <c r="AHV54" s="3" t="str">
        <f>IF(COUNTBLANK(AHJ54:AHS54)&gt;0, "", SUM(AHL54,AHO54))</f>
        <v/>
      </c>
      <c r="AHW54" s="3" t="str">
        <f>IF(COUNTBLANK(AHJ54:AHS54)&gt;0, "", SUM(AHP54,AHR54))</f>
        <v/>
      </c>
      <c r="AHX54" s="3" t="str">
        <f>IF(COUNTBLANK(AHJ54:AHS54)&gt;0, "", SUM(AHM54,AHQ54))</f>
        <v/>
      </c>
      <c r="AHY54" s="3" t="str">
        <f>IF(COUNTBLANK(AHJ54:AHS54)&gt;0, "", SUM(AHJ54:AHK54))</f>
        <v/>
      </c>
      <c r="AIU54" s="3" t="s">
        <v>1625</v>
      </c>
      <c r="AIV54" s="3" t="s">
        <v>1625</v>
      </c>
      <c r="AIW54" s="3" t="s">
        <v>1625</v>
      </c>
      <c r="AJI54" s="3" t="str">
        <f>IF(COUNTBLANK(AIY54:AJG54)&gt;0, "", SUM(AIY54:AJG54))</f>
        <v/>
      </c>
      <c r="AJR54" s="3" t="str">
        <f>IF(COUNTBLANK(AJK54:AJQ54)&gt;0, "", SUM(AJK54:AJQ54))</f>
        <v/>
      </c>
    </row>
    <row r="55" spans="1:954" ht="15" customHeight="1" x14ac:dyDescent="0.3">
      <c r="A55" s="3">
        <v>209018</v>
      </c>
      <c r="B55" s="3" t="s">
        <v>2140</v>
      </c>
      <c r="V55" s="3" t="str">
        <f>IF(COUNTA(D55,F55,H55,J55,L55,N55,P55,R55,T55)=0, "", IF(OR(D55=1,F55=1,H55=1,J55=1,L55=1,N55=1,P55=1,R55=1,T55=1), 1, 0))</f>
        <v/>
      </c>
      <c r="W55" s="3" t="str">
        <f>IF(COUNTA(E55,G55,I55,K55,M55,O55,Q55,S55,U55)=0, "", IF(OR(E55=1,G55=1,I55=1,K55=1,M55=1,O55=1,Q55=1,S55=1,U55=1), 1, 0))</f>
        <v/>
      </c>
      <c r="X55" s="3">
        <v>1</v>
      </c>
      <c r="AJ55" s="3" t="str">
        <f>IF(OR(ISBLANK(AE55), ISBLANK(AG55)), "", AG55 - AE55)</f>
        <v/>
      </c>
      <c r="AL55" s="3" t="str">
        <f>IF(OR(ISBLANK(AG55), ISBLANK(AK55)), "", AK55 - AG55)</f>
        <v/>
      </c>
      <c r="AN55" s="10" t="str">
        <f>IF(OR(ISBLANK(AM55), ISBLANK(AF55)), "", AF55 - AM55)</f>
        <v/>
      </c>
      <c r="AS55" t="str">
        <f>IF(ISBLANK(AR55), "", IF(AR55="ישראל", 1, 2))</f>
        <v/>
      </c>
      <c r="AZ55" s="3" t="str">
        <f>IF(ISBLANK(AY55), "", IF(AY55&lt;=8, 1, IF(AY55&lt;=12, 2, 3)))</f>
        <v/>
      </c>
      <c r="BB55" s="3" t="str">
        <f>IF(ISBLANK(BA55), "", IF(BA55&lt;=8, 1, IF(BA55&lt;=12, 2, 3)))</f>
        <v/>
      </c>
      <c r="CM55" s="3" t="str">
        <f>IF(SUM(BI55:BQ55,BS55:BW55,BY55:CC55,CE55:CJ55)=0, "", SUM(BI55:BQ55,BS55:BW55,BY55:CC55,CE55:CJ55))</f>
        <v/>
      </c>
      <c r="CN55" s="3" t="str">
        <f>IF(SUM(CQ55, CR55, CS55, CT55, CU55)=0, "", IF(OR(CQ55&gt;=8, CR55&gt;=10, CS55&gt;=13, CT55&gt;=10, CU55&gt;=15), 1, 0))</f>
        <v/>
      </c>
      <c r="CO55" s="3" t="str">
        <f>IF(SUM(BI55:BJ55,BL55,BM55,BN55,BO55,BU55,CA55,CH55,CJ55)=0, "", SUM(BI55:BJ55,BL55,BM55,BN55,BO55,BU55,CA55,CH55,CJ55))</f>
        <v/>
      </c>
      <c r="CP55" s="3" t="str">
        <f>IF(SUM(BK55,BP55:BQ55,BS55:BT55,BV55:BW55,BY55:BZ55,CB55:CC55,CE55:CG55,CI55)=0, "", SUM(BK55,BP55:BQ55,BS55:BT55,BV55:BW55,BY55:BZ55,CB55:CC55,CE55:CG55,CI55))</f>
        <v/>
      </c>
      <c r="CQ55" s="3" t="str">
        <f>IF(SUM(CB55:CC55,CE55:CF55,CI55)=0, "", SUM(CB55:CC55,CE55:CF55,CI55))</f>
        <v/>
      </c>
      <c r="CR55" s="3" t="str">
        <f>IF(SUM(BQ55,BS55:BT55,BW55,BY55)=0, "", SUM(BQ55,BS55:BT55,BW55,BY55))</f>
        <v/>
      </c>
      <c r="CS55" s="3" t="str">
        <f>IF(SUM(BK55,BP55,BV55,BZ55,CG55)=0, "", SUM(BK55,BP55,BV55,BZ55,CG55))</f>
        <v/>
      </c>
      <c r="CT55" s="3" t="str">
        <f>IF(SUM(BI55:BJ55,BL55,BN55,CH55)=0, "", SUM(BI55:BJ55,BL55,BN55,CH55))</f>
        <v/>
      </c>
      <c r="CU55" s="3" t="str">
        <f>IF(SUM(BM55,BO55,BU55,CA55,CJ55)=0, "", SUM(BM55,BO55,BU55,CA55,CJ55))</f>
        <v/>
      </c>
      <c r="CV55" s="3" t="str">
        <f>IF(CQ55="", "", IF(CQ55&gt;=8, 1, 0))</f>
        <v/>
      </c>
      <c r="CW55" s="3" t="str">
        <f>IF(CR55="", "", IF(CR55&gt;=10, 1, 0))</f>
        <v/>
      </c>
      <c r="CX55" s="3" t="str">
        <f>IF(CS55="", "", IF(CS55&gt;=13, 1, 0))</f>
        <v/>
      </c>
      <c r="CY55" s="3" t="str">
        <f>IF(CT55="", "", IF(CT55&gt;=10, 1, 0))</f>
        <v/>
      </c>
      <c r="CZ55" s="3" t="str">
        <f>IF(CU55="", "", IF(CU55&gt;=15, 1, 0))</f>
        <v/>
      </c>
      <c r="DA55" s="3" t="str">
        <f>IF(AND(BR55="", BX55="", CD55=""), "", IF(BR55=5,1,0) + IF(BX55=5,1,0) + IF(CD55=5,1,0))</f>
        <v/>
      </c>
      <c r="FS55" s="4" t="str">
        <f>IF(COUNTBLANK(FM55:FR55)&gt;0, "", AVERAGE(FM55:FR55))</f>
        <v/>
      </c>
      <c r="GE55" s="3" t="str">
        <f>IF(COUNTBLANK(FU55:GC55)&gt;0, "", SUM(FU55:GC55))</f>
        <v/>
      </c>
      <c r="GN55" s="3" t="str">
        <f>IF(COUNTBLANK(GG55:GM55)&gt;0, "", SUM(GG55:GM55))</f>
        <v/>
      </c>
      <c r="HI55" s="3" t="str">
        <f>IF(COUNTBLANK(GQ55:HH55)&gt;0, "", SUM(GQ55:HH55))</f>
        <v/>
      </c>
      <c r="IJ55" s="3" t="str">
        <f>IF(COUNTA(HK55:II55)=0, "", SUM(HK55,HL55,HN55,HO55,HP55,HU55,HV55,HX55,HZ55,IA55,IB55,IH55))</f>
        <v/>
      </c>
      <c r="IK55" s="3" t="str">
        <f>IF(COUNTA(HK55:II55)=0, "", SUM(HM55,HQ55,HR55,HS55,HT55,HW55,HY55,IC55,ID55,IE55,IF55,IG55,II55))</f>
        <v/>
      </c>
      <c r="JK55" s="3" t="str">
        <f>IF(COUNTA(IL55:JJ55)=0, "", SUM(IL55,IM55,IO55,IP55,IQ55,IV55,IW55,IY55,JA55,JB55,JC55,JI55))</f>
        <v/>
      </c>
      <c r="JL55" s="3" t="str">
        <f>IF(COUNTA(IL55:JJ55)=0, "", SUM(IN55,IR55,IS55,IT55,IU55,IX55,IZ55,JD55,JE55,JF55,JG55,JH55,JJ55))</f>
        <v/>
      </c>
      <c r="KX55" s="5" t="str">
        <f>IF(COUNTA(JN55:KW55)=0, "", SUM(JN55:KW55))</f>
        <v/>
      </c>
      <c r="KY55" s="5" t="str">
        <f>IF(COUNTA(JN55:KW55)=0, "", SUM(JX55,JY55,KH55,KJ55,KL55,KP55))</f>
        <v/>
      </c>
      <c r="KZ55" s="5" t="str">
        <f>IF(COUNTA(JN55:KW55)=0, "", SUM(JZ55,KE55,KG55,KM55,KT55))</f>
        <v/>
      </c>
      <c r="LA55" s="5" t="str">
        <f>IF(COUNTA(JN55:KW55)=0, "", SUM(JP55,KA55,KF55,KK55,KN55,KS55))</f>
        <v/>
      </c>
      <c r="LB55" s="5" t="str">
        <f>IF(COUNTA(JN55:KW55)=0, "", SUM(JO55,JS55,JU55,JW55,KD55,KU55))</f>
        <v/>
      </c>
      <c r="LC55" s="5" t="str">
        <f>IF(COUNTA(JN55:KW55)=0, "", SUM(KB55,KC55,KI55,KO55,KQ55,KR55,KV55,KW55))</f>
        <v/>
      </c>
      <c r="LD55" s="5" t="str">
        <f>IF(COUNTA(JN55:KW55)=0, "", SUM(JN55,JQ55,JR55,JT55,JV55))</f>
        <v/>
      </c>
      <c r="MH55" s="26" t="str">
        <f>IF(COUNTBLANK(LF55:MG55)&gt;0, "", AVERAGE(LF55:MG55))</f>
        <v/>
      </c>
      <c r="MI55" s="26" t="str">
        <f>IF(COUNTA(LF55:MG55)=0, "", AVERAGE(LG55,LS55,LT55,LU55,LV55,LW55,LY55,MA55,MB55))</f>
        <v/>
      </c>
      <c r="MJ55" s="26" t="str">
        <f>IF(COUNTA(LF55:MG55)=0, "", AVERAGE(LH55,LI55,LJ55,LK55,LM55,LO55,MD55,ME55))</f>
        <v/>
      </c>
      <c r="MK55" s="26" t="str">
        <f>IF(COUNTA(LF55:MG55)=0, "", AVERAGE(LL55,LP55,LQ55,LR55,MF55,MG55))</f>
        <v/>
      </c>
      <c r="NG55" s="3" t="str">
        <f>IF(COUNTA(MM55:NF55)=0, "", SUM(MM55:NF55))</f>
        <v/>
      </c>
      <c r="OK55" s="3" t="str">
        <f>IF(COUNTA(NI55:OJ55)=0, "", SUM(NK55,NP55,NS55,NW55,OC55,OG55,OJ55))</f>
        <v/>
      </c>
      <c r="OL55" s="3" t="str">
        <f>IF(COUNTA(NI55:OJ55)=0, "", SUM(NJ55,NL55,NQ55,NV55,NZ55,OB55,OD55))</f>
        <v/>
      </c>
      <c r="OM55" s="3" t="str">
        <f>IF(COUNTA(NI55:OJ55)=0, "", SUM(NN55,NR55,NU55,NY55,OA55,OF55,OI55))</f>
        <v/>
      </c>
      <c r="ON55" s="3" t="str">
        <f>IF(COUNTA(NI55:OJ55)=0, "", SUM(NI55,NM55,NO55,NT55,NX55,OE55,OH55))</f>
        <v/>
      </c>
      <c r="PT55" s="26" t="str">
        <f>IF(COUNTBLANK(OR55:PS55)&gt;0, "", AVERAGE(OR55:PS55))</f>
        <v/>
      </c>
      <c r="PU55" s="26" t="str">
        <f>IF(COUNTA(OR55:PS55)=0, "", AVERAGE(OS55,PE55,PF55,PG55,PH55,PI55,PK55,PM55,PN55))</f>
        <v/>
      </c>
      <c r="PV55" s="26" t="str">
        <f>IF(COUNTA(OR55:PS55)=0, "", AVERAGE(OT55,OU55,OV55,OW55,OY55,PA55,PP55,PQ55))</f>
        <v/>
      </c>
      <c r="PW55" s="26" t="str">
        <f>IF(COUNTA(OR55:PS55)=0, "", AVERAGE(OX55,PB55,PC55,PD55,PR55,PS55))</f>
        <v/>
      </c>
      <c r="QI55" s="3" t="str">
        <f>IF(COUNTBLANK(PY55:QG55)&gt;0, "", SUM(PY55:QG55))</f>
        <v/>
      </c>
      <c r="QU55" s="3" t="str">
        <f>IF(COUNTBLANK(QK55:QS55)&gt;0, "", SUM(QK55:QS55))</f>
        <v/>
      </c>
      <c r="RG55" s="3" t="str">
        <f>IF(COUNTBLANK(QW55:RE55)&gt;0, "", SUM(QW55:RE55))</f>
        <v/>
      </c>
      <c r="RP55" s="3" t="str">
        <f>IF(COUNTBLANK(RI55:RO55)&gt;0, "", SUM(RI55:RO55))</f>
        <v/>
      </c>
      <c r="RY55" s="3" t="str">
        <f>IF(COUNTBLANK(RR55:RX55)&gt;0, "", SUM(RR55:RX55))</f>
        <v/>
      </c>
      <c r="SH55" s="3" t="str">
        <f>IF(COUNTBLANK(SA55:SG55)&gt;0, "", SUM(SA55:SG55))</f>
        <v/>
      </c>
      <c r="TC55" s="3" t="str">
        <f>IF(COUNTBLANK(SJ55:TB55)&gt;0, "", SUM(SJ55:TB55))</f>
        <v/>
      </c>
      <c r="TD55" s="3" t="str">
        <f>IF(COUNTBLANK(SJ55:TB55)&gt;0, "", SUM(SL55,SO55,SR55,SS55,ST55,SU55,SV55,SX55,SY55,TB55))</f>
        <v/>
      </c>
      <c r="TE55" s="3" t="str">
        <f>IF(COUNTBLANK(SJ55:TB55)&gt;0, "", SUM(SJ55,SK55,SM55,SN55,SQ55,SW55,SZ55,TA55))</f>
        <v/>
      </c>
      <c r="TZ55" s="3" t="str">
        <f>IF(COUNTBLANK(TG55:TY55)&gt;0, "", SUM(TG55:TY55))</f>
        <v/>
      </c>
      <c r="UA55" s="3" t="str">
        <f>IF(COUNTBLANK(TG55:TY55)&gt;0, "", SUM(TI55,TL55,TO55,TP55,TQ55,TR55,TS55,TU55,TV55,TY55))</f>
        <v/>
      </c>
      <c r="UB55" s="3" t="str">
        <f>IF(COUNTBLANK(TG55:TY55)&gt;0, "", SUM(TG55,TH55,TJ55,TK55,TN55,TT55,TW55,TX55))</f>
        <v/>
      </c>
      <c r="UW55" s="3" t="str">
        <f>IF(COUNTBLANK(UD55:UV55)&gt;0, "", SUM(UD55:UV55))</f>
        <v/>
      </c>
      <c r="UX55" s="3" t="str">
        <f>IF(COUNTBLANK(UD55:UV55)&gt;0, "", SUM(UF55,UI55,UL55,UM55,UN55,UO55,UP55,UR55,US55,UV55))</f>
        <v/>
      </c>
      <c r="UY55" s="3" t="str">
        <f>IF(COUNTBLANK(UD55:UV55)&gt;0, "", SUM(UD55,UE55,UG55,UH55,UK55,UQ55,UT55,UU55))</f>
        <v/>
      </c>
      <c r="WR55" s="3" t="str">
        <f>IF(COUNTBLANK(VO55:WQ55)&gt;0, "", SUM(VQ55:WJ55))</f>
        <v/>
      </c>
      <c r="WS55" s="3" t="str">
        <f>IF(COUNTBLANK(VO55:WQ55)&gt;0, "", SUM(VQ55:VZ55))</f>
        <v/>
      </c>
      <c r="WT55" s="3" t="str">
        <f>IF(COUNTBLANK(VO55:WQ55)&gt;0, "", SUM(WA55:WL55))</f>
        <v/>
      </c>
      <c r="WU55" s="3" t="str">
        <f>IF(COUNTBLANK(VO55:WQ55)&gt;0, "", SUM(WK55:WL55))</f>
        <v/>
      </c>
      <c r="WV55" s="3" t="str">
        <f>IF(COUNTA(VO55:WQ55)=0, "", IF(AND(OR(VO55=1, VP55=1), OR(VQ55&gt;=1, VR55&gt;=1, VS55&gt;=1, VT55&gt;=1, VU55&gt;=1), OR(VV55&gt;=1, VW55&gt;=1), COUNTIF(VX55:WD55, "&gt;=1")&gt;=2, COUNTIF(WE55:WJ55, "&gt;=1")&gt;=2, OR(WN55=1, WN55=2), OR(WO55&gt;=1, WP55&gt;=1), WQ55&lt;1), 1, 0))</f>
        <v/>
      </c>
      <c r="WW55" s="3" t="str">
        <f>IF(COUNTBLANK(VO55:WQ55)&gt;0, "", SUM(VQ55:VU55))</f>
        <v/>
      </c>
      <c r="WX55" s="3" t="str">
        <f>IF(COUNTBLANK(VO55:WQ55)&gt;0, "", SUM(VV55:VW55))</f>
        <v/>
      </c>
      <c r="WY55" s="3" t="str">
        <f>IF(COUNTBLANK(VO55:WQ55)&gt;0, "", SUM(VX55:WD55))</f>
        <v/>
      </c>
      <c r="WZ55" s="3" t="str">
        <f>IF(COUNTBLANK(VO55:WQ55)&gt;0, "", SUM(WE55:WJ55))</f>
        <v/>
      </c>
      <c r="XL55" s="3" t="str">
        <f>IF(COUNTBLANK(XB55:XJ55)&gt;0, "", SUM(XB55:XJ55))</f>
        <v/>
      </c>
      <c r="XU55" s="3" t="str">
        <f>IF(COUNTBLANK(XN55:XT55)&gt;0, "", SUM(XN55:XT55))</f>
        <v/>
      </c>
      <c r="YP55" s="5" t="str">
        <f>IF(COUNTBLANK(XW55:YO55)&gt;0, "", SUM(XW55:YO55))</f>
        <v/>
      </c>
      <c r="YQ55" s="5" t="str">
        <f>IF(COUNTBLANK(XW55:YO55)&gt;0, "", SUM(XY55,XZ55,YA55,YB55,YC55,YF55,YJ55,YN55,YO55))</f>
        <v/>
      </c>
      <c r="YR55" s="5" t="str">
        <f>IF(COUNTBLANK(XW55:YO55)&gt;0, "", SUM(XW55,XX55,YK55,YL55,YM55))</f>
        <v/>
      </c>
      <c r="YS55" s="5" t="str">
        <f>IF(COUNTBLANK(XW55:YO55)&gt;0, "", SUM(YD55,YE55,YG55,YH55,YI55))</f>
        <v/>
      </c>
      <c r="ZW55" s="26" t="str">
        <f>IF(COUNTBLANK(YU55:ZV55)&gt;0, "", AVERAGE(YU55:ZV55))</f>
        <v/>
      </c>
      <c r="ZX55" s="26" t="str">
        <f>IF(COUNTA(YU55:ZV55)=0, "", AVERAGE(YV55,ZH55,ZI55,ZJ55,ZK55,ZL55,ZN55,ZP55,ZQ55))</f>
        <v/>
      </c>
      <c r="ZY55" s="26" t="str">
        <f>IF(COUNTA(YU55:ZV55)=0, "", AVERAGE(YW55,YX55,YY55,YZ55,ZB55,ZD55,ZS55,ZT55))</f>
        <v/>
      </c>
      <c r="ZZ55" s="26" t="str">
        <f>IF(COUNTA(YU55:ZV55)=0, "", AVERAGE(ZA55,ZE55,ZF55,ZG55,ZU55,ZV55))</f>
        <v/>
      </c>
      <c r="ABF55" s="3" t="str">
        <f>IF(SUM(AAB55:AAJ55,AAL55:AAP55,AAR55:AAV55,AAX55:ABC55)=0, "", SUM(AAB55:AAJ55,AAL55:AAP55,AAR55:AAV55,AAX55:ABC55))</f>
        <v/>
      </c>
      <c r="ABG55" s="3" t="str">
        <f>IF(SUM(ABJ55, ABK55, ABL55, ABM55, ABN55)=0, "", IF(OR(ABJ55&gt;=8, ABK55&gt;=10, ABL55&gt;=13, ABM55&gt;=10, ABN55&gt;=15), 1, 0))</f>
        <v/>
      </c>
      <c r="ABH55" s="3" t="str">
        <f>IF(SUM(AAB55:AAC55,AAE55,AAF55,AAG55,AAH55,AAN55,AAT55,ABA55,ABC55)=0, "", SUM(AAB55:AAC55,AAE55,AAF55,AAG55,AAH55,AAN55,AAT55,ABA55,ABC55))</f>
        <v/>
      </c>
      <c r="ABI55" s="3" t="str">
        <f>IF(SUM(AAD55,AAI55:AAJ55,AAL55:AAM55,AAO55:AAP55,AAR55:AAS55,AAU55:AAV55,AAX55:AAZ55,ABB55)=0, "", SUM(AAD55,AAI55:AAJ55,AAL55:AAM55,AAO55:AAP55,AAR55:AAS55,AAU55:AAV55,AAX55:AAZ55,ABB55))</f>
        <v/>
      </c>
      <c r="ABJ55" s="3" t="str">
        <f>IF(SUM(AAU55:AAV55,AAX55:AAY55,ABB55)=0, "", SUM(AAU55:AAV55,AAX55:AAY55,ABB55))</f>
        <v/>
      </c>
      <c r="ABK55" s="3" t="str">
        <f>IF(SUM(AAJ55,AAL55:AAM55,AAP55,AAR55)=0, "", SUM(AAJ55,AAL55:AAM55,AAP55,AAR55))</f>
        <v/>
      </c>
      <c r="ABL55" s="3" t="str">
        <f>IF(SUM(AAD55,AAI55,AAO55,AAS55,AAZ55)=0, "", SUM(AAD55,AAI55,AAO55,AAS55,AAZ55))</f>
        <v/>
      </c>
      <c r="ABM55" s="3" t="str">
        <f>IF(SUM(AAB55:AAC55,AAE55,AAG55,ABA55)=0, "", SUM(AAB55:AAC55,AAE55,AAG55,ABA55))</f>
        <v/>
      </c>
      <c r="ABN55" s="3" t="str">
        <f>IF(SUM(AAF55,AAH55,AAN55,AAT55,ABC55)=0, "", SUM(AAF55,AAH55,AAN55,AAT55,ABC55))</f>
        <v/>
      </c>
      <c r="ABO55" s="3" t="str">
        <f>IF(ABJ55="", "", IF(ABJ55&gt;=8, 1, 0))</f>
        <v/>
      </c>
      <c r="ABP55" s="3" t="str">
        <f>IF(ABK55="", "", IF(ABK55&gt;=10, 1, 0))</f>
        <v/>
      </c>
      <c r="ABQ55" s="3" t="str">
        <f>IF(ABL55="", "", IF(ABL55&gt;=13, 1, 0))</f>
        <v/>
      </c>
      <c r="ABR55" s="3" t="str">
        <f>IF(ABM55="", "", IF(ABM55&gt;=10, 1, 0))</f>
        <v/>
      </c>
      <c r="ABS55" s="3" t="str">
        <f>IF(ABN55="", "", IF(ABN55&gt;=15, 1, 0))</f>
        <v/>
      </c>
      <c r="ABT55" s="3" t="str">
        <f>IF(AND(AAK55="", AAQ55="", AAW55=""), "", IF(AAK55=5,1,0) + IF(AAQ55=5,1,0) + IF(AAW55=5,1,0))</f>
        <v/>
      </c>
      <c r="ADF55" s="5" t="str">
        <f>IF(COUNTA(ABV55:ADE55)=0, "", SUM(ABV55:ADE55))</f>
        <v/>
      </c>
      <c r="ADG55" s="5" t="str">
        <f>IF(COUNTA(ABV55:ADE55)=0, "", SUM(ACF55,ACG55,ACP55,ACR55,ACT55,ACX55))</f>
        <v/>
      </c>
      <c r="ADH55" s="5" t="str">
        <f>IF(COUNTA(ABV55:ADE55)=0, "", SUM(ACH55,ACM55,ACO55,ACU55,ADB55))</f>
        <v/>
      </c>
      <c r="ADI55" s="5" t="str">
        <f>IF(COUNTA(ABV55:ADE55)=0, "", SUM(ABX55,ACI55,ACN55,ACS55,ACV55,ADA55))</f>
        <v/>
      </c>
      <c r="ADJ55" s="5" t="str">
        <f>IF(COUNTA(ABV55:ADE55)=0, "", SUM(ABW55,ACA55,ACC55,ACE55,ACL55,ADC55))</f>
        <v/>
      </c>
      <c r="ADK55" s="5" t="str">
        <f>IF(COUNTA(ABV55:ADE55)=0, "", SUM(ACJ55,ACK55,ACQ55,ACW55,ACY55,ACZ55,ADD55,ADE55))</f>
        <v/>
      </c>
      <c r="ADL55" s="5" t="str">
        <f>IF(COUNTA(ABV55:ADE55)=0, "", SUM(ABV55,ABY55,ABZ55,ACB55,ACD55))</f>
        <v/>
      </c>
      <c r="AEH55" s="3" t="str">
        <f>IF(COUNTA(ADN55:AEG55)=0, "", SUM(ADN55:AEG55))</f>
        <v/>
      </c>
      <c r="AFW55" s="3" t="str">
        <f>IF(COUNTA(AER55:AFU55)=0, "", SUM(AER55:AFU55))</f>
        <v/>
      </c>
      <c r="AHT55" s="3" t="str">
        <f>IF(COUNTBLANK(AHJ55:AHS55)&gt;0, "", SUM(AHJ55:AHS55))</f>
        <v/>
      </c>
      <c r="AHU55" s="3" t="str">
        <f>IF(COUNTBLANK(AHJ55:AHS55)&gt;0, "", SUM(AHN55,AHS55))</f>
        <v/>
      </c>
      <c r="AHV55" s="3" t="str">
        <f>IF(COUNTBLANK(AHJ55:AHS55)&gt;0, "", SUM(AHL55,AHO55))</f>
        <v/>
      </c>
      <c r="AHW55" s="3" t="str">
        <f>IF(COUNTBLANK(AHJ55:AHS55)&gt;0, "", SUM(AHP55,AHR55))</f>
        <v/>
      </c>
      <c r="AHX55" s="3" t="str">
        <f>IF(COUNTBLANK(AHJ55:AHS55)&gt;0, "", SUM(AHM55,AHQ55))</f>
        <v/>
      </c>
      <c r="AHY55" s="3" t="str">
        <f>IF(COUNTBLANK(AHJ55:AHS55)&gt;0, "", SUM(AHJ55:AHK55))</f>
        <v/>
      </c>
      <c r="AJI55" s="3" t="str">
        <f>IF(COUNTBLANK(AIY55:AJG55)&gt;0, "", SUM(AIY55:AJG55))</f>
        <v/>
      </c>
      <c r="AJR55" s="3" t="str">
        <f>IF(COUNTBLANK(AJK55:AJQ55)&gt;0, "", SUM(AJK55:AJQ55))</f>
        <v/>
      </c>
    </row>
    <row r="56" spans="1:954" ht="15" customHeight="1" x14ac:dyDescent="0.3">
      <c r="A56" s="3">
        <v>211982</v>
      </c>
      <c r="B56" s="3" t="s">
        <v>2077</v>
      </c>
      <c r="C56" s="2">
        <v>45093</v>
      </c>
      <c r="D56" s="3">
        <v>0</v>
      </c>
      <c r="E56" s="3">
        <v>1</v>
      </c>
      <c r="F56" s="3">
        <v>0</v>
      </c>
      <c r="G56" s="3">
        <v>0</v>
      </c>
      <c r="H56" s="3">
        <v>0</v>
      </c>
      <c r="I56" s="3">
        <v>0</v>
      </c>
      <c r="J56" s="3">
        <v>0</v>
      </c>
      <c r="K56" s="3">
        <v>0</v>
      </c>
      <c r="L56" s="3">
        <v>1</v>
      </c>
      <c r="M56" s="3">
        <v>0</v>
      </c>
      <c r="N56" s="3">
        <v>0</v>
      </c>
      <c r="O56" s="3">
        <v>0</v>
      </c>
      <c r="P56" s="3">
        <v>0</v>
      </c>
      <c r="Q56" s="3">
        <v>0</v>
      </c>
      <c r="R56" s="3">
        <v>0</v>
      </c>
      <c r="S56" s="3">
        <v>1</v>
      </c>
      <c r="T56" s="3">
        <v>0</v>
      </c>
      <c r="U56" s="3">
        <v>0</v>
      </c>
      <c r="V56" s="3">
        <f>IF(COUNTA(D56,F56,H56,J56,L56,N56,P56,R56,T56)=0, "", IF(OR(D56=1,F56=1,H56=1,J56=1,L56=1,N56=1,P56=1,R56=1,T56=1), 1, 0))</f>
        <v>1</v>
      </c>
      <c r="W56" s="3">
        <f>IF(COUNTA(E56,G56,I56,K56,M56,O56,Q56,S56,U56)=0, "", IF(OR(E56=1,G56=1,I56=1,K56=1,M56=1,O56=1,Q56=1,S56=1,U56=1), 1, 0))</f>
        <v>1</v>
      </c>
      <c r="X56" s="3">
        <v>0</v>
      </c>
      <c r="Y56" s="3">
        <v>1</v>
      </c>
      <c r="Z56" s="3">
        <v>1</v>
      </c>
      <c r="AA56" s="3" t="s">
        <v>1625</v>
      </c>
      <c r="AB56" s="3">
        <f>IF(AG56&lt;&gt;"", 1, 0)</f>
        <v>0</v>
      </c>
      <c r="AC56" s="3">
        <f>IF(AH56&lt;&gt;"", 1, 0)</f>
        <v>0</v>
      </c>
      <c r="AD56" s="3">
        <v>0</v>
      </c>
      <c r="AE56" s="7">
        <v>45096</v>
      </c>
      <c r="AF56" s="2">
        <v>45485</v>
      </c>
      <c r="AJ56" s="3" t="str">
        <f>IF(OR(ISBLANK(AE56), ISBLANK(AG56)), "", AG56 - AE56)</f>
        <v/>
      </c>
      <c r="AK56" s="9">
        <v>45162</v>
      </c>
      <c r="AL56" s="3" t="str">
        <f>IF(OR(ISBLANK(AG56), ISBLANK(AK56)), "", AK56 - AG56)</f>
        <v/>
      </c>
      <c r="AM56" s="2">
        <v>45442</v>
      </c>
      <c r="AN56" s="10">
        <f>IF(OR(ISBLANK(AM56), ISBLANK(AF56)), "", AF56 - AM56)</f>
        <v>43</v>
      </c>
      <c r="AO56" s="2">
        <v>45096</v>
      </c>
      <c r="AP56" s="2">
        <v>36928</v>
      </c>
      <c r="AQ56" s="3">
        <f>IF(OR(ISBLANK(AO56), ISBLANK(AP56)), "", DATEDIF(AP56, AO56, "Y"))</f>
        <v>22</v>
      </c>
      <c r="AR56" t="s">
        <v>0</v>
      </c>
      <c r="AS56">
        <f>IF(ISBLANK(AR56), "", IF(AR56="ישראל", 1, 2))</f>
        <v>1</v>
      </c>
      <c r="AT56" t="s">
        <v>44</v>
      </c>
      <c r="AU56" t="s">
        <v>44</v>
      </c>
      <c r="AW56" s="3">
        <v>1</v>
      </c>
      <c r="AX56" s="3">
        <v>1</v>
      </c>
      <c r="AY56" s="3">
        <v>12</v>
      </c>
      <c r="AZ56" s="3">
        <f>IF(ISBLANK(AY56), "", IF(AY56&lt;=8, 1, IF(AY56&lt;=12, 2, 3)))</f>
        <v>2</v>
      </c>
      <c r="BA56" s="3">
        <v>12</v>
      </c>
      <c r="BB56" s="3">
        <f>IF(ISBLANK(BA56), "", IF(BA56&lt;=8, 1, IF(BA56&lt;=12, 2, 3)))</f>
        <v>2</v>
      </c>
      <c r="BC56" t="s">
        <v>47</v>
      </c>
      <c r="BD56" t="s">
        <v>121</v>
      </c>
      <c r="BE56" s="3">
        <v>2</v>
      </c>
      <c r="BG56" s="3">
        <v>1</v>
      </c>
      <c r="BH56" s="2" t="s">
        <v>581</v>
      </c>
      <c r="BI56" s="3">
        <v>1</v>
      </c>
      <c r="BJ56" s="3">
        <v>1</v>
      </c>
      <c r="BK56" s="3">
        <v>1</v>
      </c>
      <c r="BL56" s="3">
        <v>1</v>
      </c>
      <c r="BM56" s="3">
        <v>1</v>
      </c>
      <c r="BN56" s="3">
        <v>1</v>
      </c>
      <c r="BO56" s="3">
        <v>1</v>
      </c>
      <c r="BP56" s="3">
        <v>1</v>
      </c>
      <c r="BQ56" s="3">
        <v>1</v>
      </c>
      <c r="BR56" s="3">
        <v>3</v>
      </c>
      <c r="BS56" s="3">
        <v>1</v>
      </c>
      <c r="BT56" s="3">
        <v>1</v>
      </c>
      <c r="BU56" s="3">
        <v>1</v>
      </c>
      <c r="BV56" s="3">
        <v>1</v>
      </c>
      <c r="BW56" s="3">
        <v>1</v>
      </c>
      <c r="BX56" s="3">
        <v>4</v>
      </c>
      <c r="BY56" s="3">
        <v>1</v>
      </c>
      <c r="BZ56" s="3">
        <v>1</v>
      </c>
      <c r="CA56" s="3">
        <v>1</v>
      </c>
      <c r="CB56" s="3">
        <v>3</v>
      </c>
      <c r="CC56" s="3">
        <v>3</v>
      </c>
      <c r="CD56" s="3">
        <v>4</v>
      </c>
      <c r="CE56" s="3">
        <v>3</v>
      </c>
      <c r="CF56" s="3">
        <v>3</v>
      </c>
      <c r="CG56" s="3">
        <v>1</v>
      </c>
      <c r="CH56" s="3">
        <v>1</v>
      </c>
      <c r="CI56" s="3">
        <v>3</v>
      </c>
      <c r="CJ56" s="3">
        <v>2</v>
      </c>
      <c r="CK56" s="3">
        <v>1</v>
      </c>
      <c r="CL56" s="3">
        <v>1</v>
      </c>
      <c r="CM56" s="3">
        <f>IF(SUM(BI56:BQ56,BS56:BW56,BY56:CC56,CE56:CJ56)=0, "", SUM(BI56:BQ56,BS56:BW56,BY56:CC56,CE56:CJ56))</f>
        <v>36</v>
      </c>
      <c r="CN56" s="3">
        <f>IF(SUM(CQ56, CR56, CS56, CT56, CU56)=0, "", IF(OR(CQ56&gt;=8, CR56&gt;=10, CS56&gt;=13, CT56&gt;=10, CU56&gt;=15), 1, 0))</f>
        <v>1</v>
      </c>
      <c r="CO56" s="3">
        <f>IF(SUM(BI56:BJ56,BL56,BM56,BN56,BO56,BU56,CA56,CH56,CJ56)=0, "", SUM(BI56:BJ56,BL56,BM56,BN56,BO56,BU56,CA56,CH56,CJ56))</f>
        <v>11</v>
      </c>
      <c r="CP56" s="3">
        <f>IF(SUM(BK56,BP56:BQ56,BS56:BT56,BV56:BW56,BY56:BZ56,CB56:CC56,CE56:CG56,CI56)=0, "", SUM(BK56,BP56:BQ56,BS56:BT56,BV56:BW56,BY56:BZ56,CB56:CC56,CE56:CG56,CI56))</f>
        <v>25</v>
      </c>
      <c r="CQ56" s="3">
        <f>IF(SUM(CB56:CC56,CE56:CF56,CI56)=0, "", SUM(CB56:CC56,CE56:CF56,CI56))</f>
        <v>15</v>
      </c>
      <c r="CR56" s="3">
        <f>IF(SUM(BQ56,BS56:BT56,BW56,BY56)=0, "", SUM(BQ56,BS56:BT56,BW56,BY56))</f>
        <v>5</v>
      </c>
      <c r="CS56" s="3">
        <f>IF(SUM(BK56,BP56,BV56,BZ56,CG56)=0, "", SUM(BK56,BP56,BV56,BZ56,CG56))</f>
        <v>5</v>
      </c>
      <c r="CT56" s="3">
        <f>IF(SUM(BI56:BJ56,BL56,BN56,CH56)=0, "", SUM(BI56:BJ56,BL56,BN56,CH56))</f>
        <v>5</v>
      </c>
      <c r="CU56" s="3">
        <f>IF(SUM(BM56,BO56,BU56,CA56,CJ56)=0, "", SUM(BM56,BO56,BU56,CA56,CJ56))</f>
        <v>6</v>
      </c>
      <c r="CV56" s="3">
        <f>IF(CQ56="", "", IF(CQ56&gt;=8, 1, 0))</f>
        <v>1</v>
      </c>
      <c r="CW56" s="3">
        <f>IF(CR56="", "", IF(CR56&gt;=10, 1, 0))</f>
        <v>0</v>
      </c>
      <c r="CX56" s="3">
        <f>IF(CS56="", "", IF(CS56&gt;=13, 1, 0))</f>
        <v>0</v>
      </c>
      <c r="CY56" s="3">
        <f>IF(CT56="", "", IF(CT56&gt;=10, 1, 0))</f>
        <v>0</v>
      </c>
      <c r="CZ56" s="3">
        <f>IF(CU56="", "", IF(CU56&gt;=15, 1, 0))</f>
        <v>0</v>
      </c>
      <c r="DA56" s="3">
        <f>IF(AND(BR56="", BX56="", CD56=""), "", IF(BR56=5,1,0) + IF(BX56=5,1,0) + IF(CD56=5,1,0))</f>
        <v>0</v>
      </c>
      <c r="DB56" s="2" t="s">
        <v>581</v>
      </c>
      <c r="DC56" s="5">
        <v>0</v>
      </c>
      <c r="DE56" s="5">
        <v>0</v>
      </c>
      <c r="DG56" s="5">
        <v>5</v>
      </c>
      <c r="DH56" s="6">
        <v>11</v>
      </c>
      <c r="DI56" s="5">
        <v>0</v>
      </c>
      <c r="DK56" s="5">
        <v>0</v>
      </c>
      <c r="DM56" s="5">
        <v>0</v>
      </c>
      <c r="DO56" s="5">
        <v>0</v>
      </c>
      <c r="DQ56" s="5">
        <v>5</v>
      </c>
      <c r="DR56" s="6">
        <v>6</v>
      </c>
      <c r="DS56" s="5">
        <v>0</v>
      </c>
      <c r="DU56" s="3">
        <v>2</v>
      </c>
      <c r="DW56" s="5">
        <v>0</v>
      </c>
      <c r="DY56" s="5">
        <v>0</v>
      </c>
      <c r="EA56" s="5">
        <v>0</v>
      </c>
      <c r="EC56" s="5">
        <v>3</v>
      </c>
      <c r="ED56" s="6">
        <v>16</v>
      </c>
      <c r="EE56" s="5">
        <v>0</v>
      </c>
      <c r="EG56" s="5">
        <v>0</v>
      </c>
      <c r="EI56" s="5">
        <v>0</v>
      </c>
      <c r="EK56" s="3">
        <v>2</v>
      </c>
      <c r="EL56" s="3">
        <v>1</v>
      </c>
      <c r="EM56" s="3">
        <v>1</v>
      </c>
      <c r="EN56" s="2" t="s">
        <v>581</v>
      </c>
      <c r="EO56" s="3">
        <v>0</v>
      </c>
      <c r="EP56" s="3">
        <v>0</v>
      </c>
      <c r="EQ56" s="3">
        <v>0</v>
      </c>
      <c r="ER56" s="3">
        <v>2</v>
      </c>
      <c r="ES56" s="3">
        <v>1</v>
      </c>
      <c r="ET56" s="3">
        <v>0</v>
      </c>
      <c r="EU56" s="3">
        <v>0</v>
      </c>
      <c r="EV56" s="3">
        <v>2</v>
      </c>
      <c r="EW56" s="3">
        <v>0</v>
      </c>
      <c r="EX56" s="3">
        <v>2</v>
      </c>
      <c r="EY56" s="3">
        <v>0</v>
      </c>
      <c r="EZ56" s="3">
        <v>0</v>
      </c>
      <c r="FA56" s="3">
        <v>0</v>
      </c>
      <c r="FB56" s="3">
        <v>0</v>
      </c>
      <c r="FC56" s="3">
        <v>0</v>
      </c>
      <c r="FD56" s="3">
        <v>0</v>
      </c>
      <c r="FE56" s="3">
        <v>0</v>
      </c>
      <c r="FF56" s="3">
        <v>0</v>
      </c>
      <c r="FG56" s="3">
        <v>0</v>
      </c>
      <c r="FH56" s="3">
        <v>0</v>
      </c>
      <c r="FI56" s="3">
        <v>7</v>
      </c>
      <c r="FJ56" s="3">
        <v>0</v>
      </c>
      <c r="FK56" s="3">
        <v>0</v>
      </c>
      <c r="FL56" s="2" t="s">
        <v>581</v>
      </c>
      <c r="FM56" s="3">
        <v>4</v>
      </c>
      <c r="FN56" s="3">
        <v>3</v>
      </c>
      <c r="FO56" s="3">
        <v>3</v>
      </c>
      <c r="FP56" s="3">
        <v>3</v>
      </c>
      <c r="FQ56" s="3">
        <v>2</v>
      </c>
      <c r="FR56" s="3">
        <v>4</v>
      </c>
      <c r="FS56" s="4">
        <f>IF(COUNTBLANK(FM56:FR56)&gt;0, "", AVERAGE(FM56:FR56))</f>
        <v>3.1666666666666665</v>
      </c>
      <c r="FT56" s="2" t="s">
        <v>581</v>
      </c>
      <c r="FU56" s="3">
        <v>0</v>
      </c>
      <c r="FV56" s="3">
        <v>0</v>
      </c>
      <c r="FW56" s="3">
        <v>0</v>
      </c>
      <c r="FX56" s="3">
        <v>0</v>
      </c>
      <c r="FY56" s="3">
        <v>0</v>
      </c>
      <c r="FZ56" s="3">
        <v>0</v>
      </c>
      <c r="GA56" s="3">
        <v>0</v>
      </c>
      <c r="GB56" s="3">
        <v>0</v>
      </c>
      <c r="GC56" s="3">
        <v>0</v>
      </c>
      <c r="GE56" s="3">
        <f>IF(COUNTBLANK(FU56:GC56)&gt;0, "", SUM(FU56:GC56))</f>
        <v>0</v>
      </c>
      <c r="GF56" s="2" t="s">
        <v>581</v>
      </c>
      <c r="GG56" s="3">
        <v>0</v>
      </c>
      <c r="GH56" s="3">
        <v>0</v>
      </c>
      <c r="GI56" s="3">
        <v>0</v>
      </c>
      <c r="GJ56" s="3">
        <v>0</v>
      </c>
      <c r="GK56" s="3">
        <v>0</v>
      </c>
      <c r="GL56" s="3">
        <v>0</v>
      </c>
      <c r="GM56" s="3">
        <v>0</v>
      </c>
      <c r="GN56" s="3">
        <f>IF(COUNTBLANK(GG56:GM56)&gt;0, "", SUM(GG56:GM56))</f>
        <v>0</v>
      </c>
      <c r="GO56" s="2" t="s">
        <v>581</v>
      </c>
      <c r="GP56" s="3">
        <v>1</v>
      </c>
      <c r="GQ56" s="3">
        <v>5</v>
      </c>
      <c r="GR56" s="3">
        <v>5</v>
      </c>
      <c r="GS56" s="3">
        <v>5</v>
      </c>
      <c r="GT56" s="3">
        <v>5</v>
      </c>
      <c r="GU56" s="3">
        <v>4</v>
      </c>
      <c r="GV56" s="3">
        <v>5</v>
      </c>
      <c r="GW56" s="3">
        <v>5</v>
      </c>
      <c r="GX56" s="3">
        <v>5</v>
      </c>
      <c r="GY56" s="3">
        <v>5</v>
      </c>
      <c r="GZ56" s="3">
        <v>5</v>
      </c>
      <c r="HA56" s="3">
        <v>5</v>
      </c>
      <c r="HB56" s="3">
        <v>4</v>
      </c>
      <c r="HC56" s="3">
        <v>5</v>
      </c>
      <c r="HD56" s="3">
        <v>4</v>
      </c>
      <c r="HE56" s="3">
        <v>4</v>
      </c>
      <c r="HF56" s="3">
        <v>5</v>
      </c>
      <c r="HG56" s="3">
        <v>4</v>
      </c>
      <c r="HH56" s="3">
        <v>5</v>
      </c>
      <c r="HI56" s="3">
        <f>IF(COUNTBLANK(GQ56:HH56)&gt;0, "", SUM(GQ56:HH56))</f>
        <v>85</v>
      </c>
      <c r="HJ56" s="2" t="s">
        <v>581</v>
      </c>
      <c r="HK56" s="3">
        <v>3</v>
      </c>
      <c r="HL56" s="3">
        <v>3</v>
      </c>
      <c r="HM56" s="3">
        <v>0</v>
      </c>
      <c r="HN56" s="3">
        <v>3</v>
      </c>
      <c r="HO56" s="3">
        <v>3</v>
      </c>
      <c r="HP56" s="3">
        <v>3</v>
      </c>
      <c r="HQ56" s="3">
        <v>1</v>
      </c>
      <c r="HR56" s="3">
        <v>2</v>
      </c>
      <c r="HS56" s="3">
        <v>0</v>
      </c>
      <c r="HT56" s="3">
        <v>1</v>
      </c>
      <c r="HU56" s="3">
        <v>3</v>
      </c>
      <c r="HV56" s="3">
        <v>3</v>
      </c>
      <c r="HW56" s="3">
        <v>0</v>
      </c>
      <c r="HX56" s="3">
        <v>2</v>
      </c>
      <c r="HY56" s="3">
        <v>1</v>
      </c>
      <c r="HZ56" s="3">
        <v>3</v>
      </c>
      <c r="IA56" s="3">
        <v>2</v>
      </c>
      <c r="IB56" s="3">
        <v>3</v>
      </c>
      <c r="IC56" s="3">
        <v>0</v>
      </c>
      <c r="ID56" s="3">
        <v>0</v>
      </c>
      <c r="IE56" s="3">
        <v>0</v>
      </c>
      <c r="IF56" s="3">
        <v>0</v>
      </c>
      <c r="IG56" s="3">
        <v>0</v>
      </c>
      <c r="IH56" s="3">
        <v>3</v>
      </c>
      <c r="II56" s="3">
        <v>0</v>
      </c>
      <c r="IJ56" s="3">
        <f>IF(COUNTA(HK56:II56)=0, "", SUM(HK56,HL56,HN56,HO56,HP56,HU56,HV56,HX56,HZ56,IA56,IB56,IH56))</f>
        <v>34</v>
      </c>
      <c r="IK56" s="3">
        <f>IF(COUNTA(HK56:II56)=0, "", SUM(HM56,HQ56,HR56,HS56,HT56,HW56,HY56,IC56,ID56,IE56,IF56,IG56,II56))</f>
        <v>5</v>
      </c>
      <c r="IL56" s="3">
        <v>3</v>
      </c>
      <c r="IM56" s="3">
        <v>3</v>
      </c>
      <c r="IN56" s="3">
        <v>0</v>
      </c>
      <c r="IO56" s="3">
        <v>3</v>
      </c>
      <c r="IP56" s="3">
        <v>3</v>
      </c>
      <c r="IQ56" s="3">
        <v>3</v>
      </c>
      <c r="IR56" s="3">
        <v>1</v>
      </c>
      <c r="IS56" s="3">
        <v>2</v>
      </c>
      <c r="IT56" s="3">
        <v>0</v>
      </c>
      <c r="IU56" s="3">
        <v>0</v>
      </c>
      <c r="IV56" s="3">
        <v>3</v>
      </c>
      <c r="IW56" s="3">
        <v>3</v>
      </c>
      <c r="IX56" s="3">
        <v>0</v>
      </c>
      <c r="IY56" s="3">
        <v>3</v>
      </c>
      <c r="IZ56" s="3">
        <v>1</v>
      </c>
      <c r="JA56" s="3">
        <v>3</v>
      </c>
      <c r="JB56" s="3">
        <v>3</v>
      </c>
      <c r="JC56" s="3">
        <v>3</v>
      </c>
      <c r="JD56" s="3">
        <v>0</v>
      </c>
      <c r="JE56" s="3">
        <v>0</v>
      </c>
      <c r="JF56" s="3">
        <v>0</v>
      </c>
      <c r="JG56" s="3">
        <v>0</v>
      </c>
      <c r="JH56" s="3">
        <v>0</v>
      </c>
      <c r="JI56" s="3">
        <v>3</v>
      </c>
      <c r="JJ56" s="3">
        <v>0</v>
      </c>
      <c r="JK56" s="3">
        <f>IF(COUNTA(IL56:JJ56)=0, "", SUM(IL56,IM56,IO56,IP56,IQ56,IV56,IW56,IY56,JA56,JB56,JC56,JI56))</f>
        <v>36</v>
      </c>
      <c r="JL56" s="3">
        <f>IF(COUNTA(IL56:JJ56)=0, "", SUM(IN56,IR56,IS56,IT56,IU56,IX56,IZ56,JD56,JE56,JF56,JG56,JH56,JJ56))</f>
        <v>4</v>
      </c>
      <c r="JM56" s="2" t="s">
        <v>581</v>
      </c>
      <c r="JN56" s="3">
        <v>1</v>
      </c>
      <c r="JO56" s="3">
        <v>1</v>
      </c>
      <c r="JP56" s="3">
        <v>1</v>
      </c>
      <c r="JQ56" s="3">
        <v>1</v>
      </c>
      <c r="JR56" s="3">
        <v>1</v>
      </c>
      <c r="JS56" s="3">
        <v>1</v>
      </c>
      <c r="JT56" s="3">
        <v>2</v>
      </c>
      <c r="JU56" s="3">
        <v>1</v>
      </c>
      <c r="JV56" s="3">
        <v>2</v>
      </c>
      <c r="JW56" s="3">
        <v>1</v>
      </c>
      <c r="JX56" s="3">
        <v>1</v>
      </c>
      <c r="JY56" s="3">
        <v>1</v>
      </c>
      <c r="JZ56" s="3">
        <v>2</v>
      </c>
      <c r="KA56" s="3">
        <v>1</v>
      </c>
      <c r="KB56" s="3">
        <v>1</v>
      </c>
      <c r="KC56" s="3">
        <v>1</v>
      </c>
      <c r="KD56" s="3">
        <v>1</v>
      </c>
      <c r="KE56" s="3">
        <v>2</v>
      </c>
      <c r="KF56" s="3">
        <v>1</v>
      </c>
      <c r="KG56" s="3">
        <v>1</v>
      </c>
      <c r="KH56" s="3">
        <v>1</v>
      </c>
      <c r="KI56" s="3">
        <v>1</v>
      </c>
      <c r="KJ56" s="3">
        <v>2</v>
      </c>
      <c r="KK56" s="3">
        <v>1</v>
      </c>
      <c r="KL56" s="3">
        <v>1</v>
      </c>
      <c r="KM56" s="3">
        <v>3</v>
      </c>
      <c r="KN56" s="3">
        <v>1</v>
      </c>
      <c r="KO56" s="3">
        <v>1</v>
      </c>
      <c r="KP56" s="3">
        <v>1</v>
      </c>
      <c r="KQ56" s="3">
        <v>1</v>
      </c>
      <c r="KR56" s="3">
        <v>1</v>
      </c>
      <c r="KS56" s="3">
        <v>1</v>
      </c>
      <c r="KT56" s="3">
        <v>2</v>
      </c>
      <c r="KU56" s="3">
        <v>2</v>
      </c>
      <c r="KV56" s="3">
        <v>2</v>
      </c>
      <c r="KW56" s="3">
        <v>2</v>
      </c>
      <c r="KX56" s="5">
        <f>IF(COUNTA(JN56:KW56)=0, "", SUM(JN56:KW56))</f>
        <v>47</v>
      </c>
      <c r="KY56" s="5">
        <f>IF(COUNTA(JN56:KW56)=0, "", SUM(JX56,JY56,KH56,KJ56,KL56,KP56))</f>
        <v>7</v>
      </c>
      <c r="KZ56" s="5">
        <f>IF(COUNTA(JN56:KW56)=0, "", SUM(JZ56,KE56,KG56,KM56,KT56))</f>
        <v>10</v>
      </c>
      <c r="LA56" s="5">
        <f>IF(COUNTA(JN56:KW56)=0, "", SUM(JP56,KA56,KF56,KK56,KN56,KS56))</f>
        <v>6</v>
      </c>
      <c r="LB56" s="5">
        <f>IF(COUNTA(JN56:KW56)=0, "", SUM(JO56,JS56,JU56,JW56,KD56,KU56))</f>
        <v>7</v>
      </c>
      <c r="LC56" s="5">
        <f>IF(COUNTA(JN56:KW56)=0, "", SUM(KB56,KC56,KI56,KO56,KQ56,KR56,KV56,KW56))</f>
        <v>10</v>
      </c>
      <c r="LD56" s="5">
        <f>IF(COUNTA(JN56:KW56)=0, "", SUM(JN56,JQ56,JR56,JT56,JV56))</f>
        <v>7</v>
      </c>
      <c r="LE56" s="2">
        <v>45096</v>
      </c>
      <c r="LF56" s="3">
        <v>10</v>
      </c>
      <c r="LG56" s="3">
        <v>10</v>
      </c>
      <c r="LH56" s="3">
        <v>0</v>
      </c>
      <c r="LI56" s="3">
        <v>0</v>
      </c>
      <c r="LJ56" s="3">
        <v>0</v>
      </c>
      <c r="LK56" s="3">
        <v>0</v>
      </c>
      <c r="LL56" s="3">
        <v>0</v>
      </c>
      <c r="LM56" s="3">
        <v>0</v>
      </c>
      <c r="LN56" s="3">
        <v>10</v>
      </c>
      <c r="LO56" s="3">
        <v>0</v>
      </c>
      <c r="LP56" s="3">
        <v>0</v>
      </c>
      <c r="LQ56" s="3">
        <v>0</v>
      </c>
      <c r="LR56" s="3">
        <v>0</v>
      </c>
      <c r="LS56" s="3">
        <v>0</v>
      </c>
      <c r="LT56" s="3">
        <v>0</v>
      </c>
      <c r="LU56" s="3">
        <v>0</v>
      </c>
      <c r="LV56" s="3">
        <v>10</v>
      </c>
      <c r="LW56" s="3">
        <v>0</v>
      </c>
      <c r="LX56" s="3">
        <v>10</v>
      </c>
      <c r="LY56" s="3">
        <v>10</v>
      </c>
      <c r="LZ56" s="3">
        <v>20</v>
      </c>
      <c r="MA56" s="3">
        <v>0</v>
      </c>
      <c r="MB56" s="3">
        <v>10</v>
      </c>
      <c r="MC56" s="3">
        <v>0</v>
      </c>
      <c r="MD56" s="3">
        <v>0</v>
      </c>
      <c r="ME56" s="3">
        <v>0</v>
      </c>
      <c r="MF56" s="3">
        <v>0</v>
      </c>
      <c r="MG56" s="3">
        <v>0</v>
      </c>
      <c r="MH56" s="26">
        <f>IF(COUNTBLANK(LF56:MG56)&gt;0, "", AVERAGE(LF56:MG56))</f>
        <v>3.2142857142857144</v>
      </c>
      <c r="MI56" s="26">
        <f>IF(COUNTA(LF56:MG56)=0, "", AVERAGE(LG56,LS56,LT56,LU56,LV56,LW56,LY56,MA56,MB56))</f>
        <v>4.4444444444444446</v>
      </c>
      <c r="MJ56" s="26">
        <f>IF(COUNTA(LF56:MG56)=0, "", AVERAGE(LH56,LI56,LJ56,LK56,LM56,LO56,MD56,ME56))</f>
        <v>0</v>
      </c>
      <c r="MK56" s="26">
        <f>IF(COUNTA(LF56:MG56)=0, "", AVERAGE(LL56,LP56,LQ56,LR56,MF56,MG56))</f>
        <v>0</v>
      </c>
      <c r="ML56" s="2" t="s">
        <v>581</v>
      </c>
      <c r="MM56" s="3">
        <v>1</v>
      </c>
      <c r="MN56" s="3">
        <v>1</v>
      </c>
      <c r="MO56" s="3">
        <v>2</v>
      </c>
      <c r="MP56" s="3">
        <v>2</v>
      </c>
      <c r="MQ56" s="3">
        <v>1</v>
      </c>
      <c r="MR56" s="3">
        <v>1</v>
      </c>
      <c r="MS56" s="3">
        <v>1</v>
      </c>
      <c r="MT56" s="3">
        <v>2</v>
      </c>
      <c r="MU56" s="3">
        <v>2</v>
      </c>
      <c r="MV56" s="3">
        <v>1</v>
      </c>
      <c r="MW56" s="3">
        <v>1</v>
      </c>
      <c r="MX56" s="3">
        <v>3</v>
      </c>
      <c r="MY56" s="3">
        <v>2</v>
      </c>
      <c r="MZ56" s="3">
        <v>3</v>
      </c>
      <c r="NA56" s="3">
        <v>1</v>
      </c>
      <c r="NB56" s="3">
        <v>1</v>
      </c>
      <c r="NC56" s="3">
        <v>1</v>
      </c>
      <c r="ND56" s="3">
        <v>1</v>
      </c>
      <c r="NE56" s="3">
        <v>1</v>
      </c>
      <c r="NF56" s="3">
        <v>1</v>
      </c>
      <c r="NG56" s="3">
        <f>IF(COUNTA(MM56:NF56)=0, "", SUM(MM56:NF56))</f>
        <v>29</v>
      </c>
      <c r="NH56" s="2" t="s">
        <v>581</v>
      </c>
      <c r="NI56" s="3">
        <v>1</v>
      </c>
      <c r="NJ56" s="3">
        <v>3</v>
      </c>
      <c r="NK56" s="3">
        <v>3</v>
      </c>
      <c r="NL56" s="3">
        <v>5</v>
      </c>
      <c r="NM56" s="3">
        <v>3</v>
      </c>
      <c r="NN56" s="3">
        <v>3</v>
      </c>
      <c r="NO56" s="3">
        <v>4</v>
      </c>
      <c r="NP56" s="3">
        <v>3</v>
      </c>
      <c r="NQ56" s="3">
        <v>4</v>
      </c>
      <c r="NR56" s="3">
        <v>2</v>
      </c>
      <c r="NS56" s="3">
        <v>3</v>
      </c>
      <c r="NT56" s="3">
        <v>2</v>
      </c>
      <c r="NU56" s="3">
        <v>4</v>
      </c>
      <c r="NV56" s="3">
        <v>5</v>
      </c>
      <c r="NW56" s="3">
        <v>5</v>
      </c>
      <c r="NX56" s="3">
        <v>1</v>
      </c>
      <c r="NY56" s="3">
        <v>1</v>
      </c>
      <c r="NZ56" s="3">
        <v>5</v>
      </c>
      <c r="OA56" s="3">
        <v>2</v>
      </c>
      <c r="OB56" s="3">
        <v>4</v>
      </c>
      <c r="OC56" s="3">
        <v>3</v>
      </c>
      <c r="OD56" s="3">
        <v>2</v>
      </c>
      <c r="OE56" s="3">
        <v>1</v>
      </c>
      <c r="OF56" s="3">
        <v>1</v>
      </c>
      <c r="OG56" s="3">
        <v>2</v>
      </c>
      <c r="OH56" s="3">
        <v>2</v>
      </c>
      <c r="OI56" s="3">
        <v>1</v>
      </c>
      <c r="OJ56" s="3">
        <v>3</v>
      </c>
      <c r="OK56" s="3">
        <f>IF(COUNTA(NI56:OJ56)=0, "", SUM(NK56,NP56,NS56,NW56,OC56,OG56,OJ56))</f>
        <v>22</v>
      </c>
      <c r="OL56" s="3">
        <f>IF(COUNTA(NI56:OJ56)=0, "", SUM(NJ56,NL56,NQ56,NV56,NZ56,OB56,OD56))</f>
        <v>28</v>
      </c>
      <c r="OM56" s="3">
        <f>IF(COUNTA(NI56:OJ56)=0, "", SUM(NN56,NR56,NU56,NY56,OA56,OF56,OI56))</f>
        <v>14</v>
      </c>
      <c r="ON56" s="3">
        <f>IF(COUNTA(NI56:OJ56)=0, "", SUM(NI56,NM56,NO56,NT56,NX56,OE56,OH56))</f>
        <v>14</v>
      </c>
      <c r="OO56" t="s">
        <v>6</v>
      </c>
      <c r="OP56">
        <v>1</v>
      </c>
      <c r="OQ56" s="2">
        <v>45250</v>
      </c>
      <c r="OR56" s="3">
        <v>0</v>
      </c>
      <c r="OS56" s="3">
        <v>10</v>
      </c>
      <c r="OT56" s="3">
        <v>0</v>
      </c>
      <c r="OU56" s="3">
        <v>0</v>
      </c>
      <c r="OV56" s="3">
        <v>0</v>
      </c>
      <c r="OW56" s="3">
        <v>0</v>
      </c>
      <c r="OX56" s="3">
        <v>0</v>
      </c>
      <c r="OY56" s="3">
        <v>0</v>
      </c>
      <c r="OZ56" s="3">
        <v>0</v>
      </c>
      <c r="PA56" s="3">
        <v>0</v>
      </c>
      <c r="PB56" s="3">
        <v>0</v>
      </c>
      <c r="PC56" s="3">
        <v>0</v>
      </c>
      <c r="PD56" s="3">
        <v>0</v>
      </c>
      <c r="PE56" s="3">
        <v>0</v>
      </c>
      <c r="PF56" s="3">
        <v>0</v>
      </c>
      <c r="PG56" s="3">
        <v>0</v>
      </c>
      <c r="PH56" s="3">
        <v>0</v>
      </c>
      <c r="PI56" s="3">
        <v>0</v>
      </c>
      <c r="PJ56" s="3">
        <v>0</v>
      </c>
      <c r="PK56" s="3">
        <v>0</v>
      </c>
      <c r="PL56" s="3">
        <v>10</v>
      </c>
      <c r="PM56" s="3">
        <v>0</v>
      </c>
      <c r="PN56" s="3">
        <v>0</v>
      </c>
      <c r="PO56" s="3">
        <v>0</v>
      </c>
      <c r="PP56" s="3">
        <v>0</v>
      </c>
      <c r="PQ56" s="3">
        <v>0</v>
      </c>
      <c r="PR56" s="3">
        <v>0</v>
      </c>
      <c r="PS56" s="3">
        <v>0</v>
      </c>
      <c r="PT56" s="26">
        <f>IF(COUNTBLANK(OR56:PS56)&gt;0, "", AVERAGE(OR56:PS56))</f>
        <v>0.7142857142857143</v>
      </c>
      <c r="PU56" s="26">
        <f>IF(COUNTA(OR56:PS56)=0, "", AVERAGE(OS56,PE56,PF56,PG56,PH56,PI56,PK56,PM56,PN56))</f>
        <v>1.1111111111111112</v>
      </c>
      <c r="PV56" s="26">
        <f>IF(COUNTA(OR56:PS56)=0, "", AVERAGE(OT56,OU56,OV56,OW56,OY56,PA56,PP56,PQ56))</f>
        <v>0</v>
      </c>
      <c r="PW56" s="26">
        <f>IF(COUNTA(OR56:PS56)=0, "", AVERAGE(OX56,PB56,PC56,PD56,PR56,PS56))</f>
        <v>0</v>
      </c>
      <c r="PX56" s="2" t="s">
        <v>286</v>
      </c>
      <c r="PY56" s="3">
        <v>2</v>
      </c>
      <c r="PZ56" s="3">
        <v>1</v>
      </c>
      <c r="QA56" s="3">
        <v>0</v>
      </c>
      <c r="QB56" s="3">
        <v>1</v>
      </c>
      <c r="QC56" s="3">
        <v>1</v>
      </c>
      <c r="QD56" s="3">
        <v>0</v>
      </c>
      <c r="QE56" s="3">
        <v>2</v>
      </c>
      <c r="QF56" s="3">
        <v>1</v>
      </c>
      <c r="QG56" s="3">
        <v>0</v>
      </c>
      <c r="QH56" s="3">
        <v>1</v>
      </c>
      <c r="QI56" s="3">
        <f>IF(COUNTBLANK(PY56:QG56)&gt;0, "", SUM(PY56:QG56))</f>
        <v>8</v>
      </c>
      <c r="QJ56" s="2" t="s">
        <v>708</v>
      </c>
      <c r="QK56" s="3">
        <v>1</v>
      </c>
      <c r="QL56" s="3">
        <v>1</v>
      </c>
      <c r="QM56" s="3">
        <v>1</v>
      </c>
      <c r="QN56" s="3">
        <v>1</v>
      </c>
      <c r="QO56" s="3">
        <v>0</v>
      </c>
      <c r="QP56" s="3">
        <v>0</v>
      </c>
      <c r="QQ56" s="3">
        <v>1</v>
      </c>
      <c r="QR56" s="3">
        <v>0</v>
      </c>
      <c r="QS56" s="3">
        <v>0</v>
      </c>
      <c r="QT56" s="3">
        <v>1</v>
      </c>
      <c r="QU56" s="3">
        <f>IF(COUNTBLANK(QK56:QS56)&gt;0, "", SUM(QK56:QS56))</f>
        <v>5</v>
      </c>
      <c r="QV56" s="2" t="s">
        <v>823</v>
      </c>
      <c r="QW56" s="3">
        <v>0</v>
      </c>
      <c r="QX56" s="3">
        <v>0</v>
      </c>
      <c r="QY56" s="3">
        <v>1</v>
      </c>
      <c r="QZ56" s="3">
        <v>1</v>
      </c>
      <c r="RA56" s="3">
        <v>0</v>
      </c>
      <c r="RB56" s="3">
        <v>0</v>
      </c>
      <c r="RC56" s="3">
        <v>0</v>
      </c>
      <c r="RD56" s="3">
        <v>0</v>
      </c>
      <c r="RE56" s="3">
        <v>0</v>
      </c>
      <c r="RF56" s="3">
        <v>0</v>
      </c>
      <c r="RG56" s="3">
        <f>IF(COUNTBLANK(QW56:RE56)&gt;0, "", SUM(QW56:RE56))</f>
        <v>2</v>
      </c>
      <c r="RH56" s="2" t="s">
        <v>286</v>
      </c>
      <c r="RI56" s="3">
        <v>1</v>
      </c>
      <c r="RJ56" s="3">
        <v>0</v>
      </c>
      <c r="RK56" s="3">
        <v>0</v>
      </c>
      <c r="RL56" s="3">
        <v>1</v>
      </c>
      <c r="RM56" s="3">
        <v>0</v>
      </c>
      <c r="RN56" s="3">
        <v>1</v>
      </c>
      <c r="RO56" s="3">
        <v>1</v>
      </c>
      <c r="RP56" s="3">
        <f>IF(COUNTBLANK(RI56:RO56)&gt;0, "", SUM(RI56:RO56))</f>
        <v>4</v>
      </c>
      <c r="RQ56" s="2" t="s">
        <v>708</v>
      </c>
      <c r="RR56" s="3">
        <v>1</v>
      </c>
      <c r="RS56" s="3">
        <v>0</v>
      </c>
      <c r="RT56" s="3">
        <v>0</v>
      </c>
      <c r="RU56" s="3">
        <v>1</v>
      </c>
      <c r="RV56" s="3">
        <v>0</v>
      </c>
      <c r="RW56" s="3">
        <v>0</v>
      </c>
      <c r="RX56" s="3">
        <v>1</v>
      </c>
      <c r="RY56" s="3">
        <f>IF(COUNTBLANK(RR56:RX56)&gt;0, "", SUM(RR56:RX56))</f>
        <v>3</v>
      </c>
      <c r="RZ56" s="2" t="s">
        <v>823</v>
      </c>
      <c r="SA56" s="3">
        <v>0</v>
      </c>
      <c r="SB56" s="3">
        <v>0</v>
      </c>
      <c r="SC56" s="3">
        <v>0</v>
      </c>
      <c r="SD56" s="3">
        <v>0</v>
      </c>
      <c r="SE56" s="3">
        <v>0</v>
      </c>
      <c r="SF56" s="3">
        <v>0</v>
      </c>
      <c r="SG56" s="3">
        <v>0</v>
      </c>
      <c r="SH56" s="3">
        <f>IF(COUNTBLANK(SA56:SG56)&gt;0, "", SUM(SA56:SG56))</f>
        <v>0</v>
      </c>
      <c r="SI56" s="2" t="s">
        <v>286</v>
      </c>
      <c r="SJ56" s="3">
        <v>4</v>
      </c>
      <c r="SK56" s="3">
        <v>4</v>
      </c>
      <c r="SL56" s="3">
        <v>5</v>
      </c>
      <c r="SM56" s="3">
        <v>4</v>
      </c>
      <c r="SN56" s="3">
        <v>3</v>
      </c>
      <c r="SO56" s="3">
        <v>5</v>
      </c>
      <c r="SP56" s="5">
        <v>5</v>
      </c>
      <c r="SQ56" s="3">
        <v>2</v>
      </c>
      <c r="SR56" s="3">
        <v>5</v>
      </c>
      <c r="SS56" s="3">
        <v>3</v>
      </c>
      <c r="ST56" s="3">
        <v>5</v>
      </c>
      <c r="SU56" s="3">
        <v>5</v>
      </c>
      <c r="SV56" s="3">
        <v>4</v>
      </c>
      <c r="SW56" s="3">
        <v>4</v>
      </c>
      <c r="SX56" s="3">
        <v>5</v>
      </c>
      <c r="SY56" s="3">
        <v>5</v>
      </c>
      <c r="SZ56" s="3">
        <v>1</v>
      </c>
      <c r="TA56" s="3">
        <v>5</v>
      </c>
      <c r="TB56" s="3">
        <v>5</v>
      </c>
      <c r="TC56" s="3">
        <f>IF(COUNTBLANK(SJ56:TB56)&gt;0, "", SUM(SJ56:TB56))</f>
        <v>79</v>
      </c>
      <c r="TD56" s="3">
        <f>IF(COUNTBLANK(SJ56:TB56)&gt;0, "", SUM(SL56,SO56,SR56,SS56,ST56,SU56,SV56,SX56,SY56,TB56))</f>
        <v>47</v>
      </c>
      <c r="TE56" s="3">
        <f>IF(COUNTBLANK(SJ56:TB56)&gt;0, "", SUM(SJ56,SK56,SM56,SN56,SQ56,SW56,SZ56,TA56))</f>
        <v>27</v>
      </c>
      <c r="TF56" s="2" t="s">
        <v>708</v>
      </c>
      <c r="TG56" s="3">
        <v>4</v>
      </c>
      <c r="TH56" s="3">
        <v>4</v>
      </c>
      <c r="TI56" s="3">
        <v>5</v>
      </c>
      <c r="TJ56" s="3">
        <v>5</v>
      </c>
      <c r="TK56" s="3">
        <v>3</v>
      </c>
      <c r="TL56" s="3">
        <v>5</v>
      </c>
      <c r="TM56" s="3">
        <v>5</v>
      </c>
      <c r="TN56" s="3">
        <v>4</v>
      </c>
      <c r="TO56" s="3">
        <v>5</v>
      </c>
      <c r="TP56" s="3">
        <v>4</v>
      </c>
      <c r="TQ56" s="3">
        <v>5</v>
      </c>
      <c r="TR56" s="3">
        <v>5</v>
      </c>
      <c r="TS56" s="3">
        <v>5</v>
      </c>
      <c r="TT56" s="3">
        <v>4</v>
      </c>
      <c r="TU56" s="3">
        <v>5</v>
      </c>
      <c r="TV56" s="3">
        <v>5</v>
      </c>
      <c r="TW56" s="3">
        <v>1</v>
      </c>
      <c r="TX56" s="3">
        <v>5</v>
      </c>
      <c r="TY56" s="3">
        <v>5</v>
      </c>
      <c r="TZ56" s="3">
        <f>IF(COUNTBLANK(TG56:TY56)&gt;0, "", SUM(TG56:TY56))</f>
        <v>84</v>
      </c>
      <c r="UA56" s="3">
        <f>IF(COUNTBLANK(TG56:TY56)&gt;0, "", SUM(TI56,TL56,TO56,TP56,TQ56,TR56,TS56,TU56,TV56,TY56))</f>
        <v>49</v>
      </c>
      <c r="UB56" s="3">
        <f>IF(COUNTBLANK(TG56:TY56)&gt;0, "", SUM(TG56,TH56,TJ56,TK56,TN56,TT56,TW56,TX56))</f>
        <v>30</v>
      </c>
      <c r="UC56" s="2" t="s">
        <v>823</v>
      </c>
      <c r="UD56" s="3">
        <v>4</v>
      </c>
      <c r="UE56" s="3">
        <v>5</v>
      </c>
      <c r="UF56" s="3">
        <v>5</v>
      </c>
      <c r="UG56" s="3">
        <v>5</v>
      </c>
      <c r="UH56" s="3">
        <v>2</v>
      </c>
      <c r="UI56" s="3">
        <v>5</v>
      </c>
      <c r="UJ56" s="3">
        <v>5</v>
      </c>
      <c r="UK56" s="3">
        <v>3</v>
      </c>
      <c r="UL56" s="3">
        <v>5</v>
      </c>
      <c r="UM56" s="3">
        <v>4</v>
      </c>
      <c r="UN56" s="3">
        <v>5</v>
      </c>
      <c r="UO56" s="3">
        <v>5</v>
      </c>
      <c r="UP56" s="3">
        <v>5</v>
      </c>
      <c r="UQ56" s="3">
        <v>4</v>
      </c>
      <c r="UR56" s="3">
        <v>5</v>
      </c>
      <c r="US56" s="3">
        <v>5</v>
      </c>
      <c r="UT56" s="3">
        <v>2</v>
      </c>
      <c r="UU56" s="3">
        <v>5</v>
      </c>
      <c r="UV56" s="3">
        <v>5</v>
      </c>
      <c r="UW56" s="3">
        <f>IF(COUNTBLANK(UD56:UV56)&gt;0, "", SUM(UD56:UV56))</f>
        <v>84</v>
      </c>
      <c r="UX56" s="3">
        <f>IF(COUNTBLANK(UD56:UV56)&gt;0, "", SUM(UF56,UI56,UL56,UM56,UN56,UO56,UP56,UR56,US56,UV56))</f>
        <v>49</v>
      </c>
      <c r="UY56" s="3">
        <f>IF(COUNTBLANK(UD56:UV56)&gt;0, "", SUM(UD56,UE56,UG56,UH56,UK56,UQ56,UT56,UU56))</f>
        <v>30</v>
      </c>
      <c r="UZ56" s="2">
        <v>45485</v>
      </c>
      <c r="VA56" s="2">
        <v>45442</v>
      </c>
      <c r="VB56" s="3">
        <v>2</v>
      </c>
      <c r="VC56" s="3">
        <v>1</v>
      </c>
      <c r="VE56" s="3">
        <v>40</v>
      </c>
      <c r="VF56" s="3">
        <v>3640</v>
      </c>
      <c r="VG56" s="3">
        <v>4</v>
      </c>
      <c r="VH56" s="3">
        <v>1</v>
      </c>
      <c r="VK56" s="3">
        <v>1</v>
      </c>
      <c r="VN56" s="2" t="s">
        <v>824</v>
      </c>
      <c r="VO56" s="3">
        <v>0</v>
      </c>
      <c r="VP56" s="3">
        <v>0</v>
      </c>
      <c r="VQ56" s="3">
        <v>0</v>
      </c>
      <c r="VR56" s="3">
        <v>0</v>
      </c>
      <c r="VS56" s="3">
        <v>0</v>
      </c>
      <c r="VT56" s="3">
        <v>0</v>
      </c>
      <c r="VU56" s="3">
        <v>0</v>
      </c>
      <c r="VV56" s="3">
        <v>0</v>
      </c>
      <c r="VW56" s="3">
        <v>0</v>
      </c>
      <c r="VX56" s="3">
        <v>0</v>
      </c>
      <c r="VY56" s="3">
        <v>0</v>
      </c>
      <c r="VZ56" s="3">
        <v>0</v>
      </c>
      <c r="WA56" s="3">
        <v>0</v>
      </c>
      <c r="WB56" s="3">
        <v>0</v>
      </c>
      <c r="WC56" s="3">
        <v>0</v>
      </c>
      <c r="WD56" s="3">
        <v>0</v>
      </c>
      <c r="WE56" s="3">
        <v>0</v>
      </c>
      <c r="WF56" s="3">
        <v>0</v>
      </c>
      <c r="WG56" s="3">
        <v>0</v>
      </c>
      <c r="WH56" s="3">
        <v>0</v>
      </c>
      <c r="WI56" s="3">
        <v>1</v>
      </c>
      <c r="WJ56" s="3">
        <v>0</v>
      </c>
      <c r="WK56" s="3">
        <v>0</v>
      </c>
      <c r="WL56" s="3">
        <v>0</v>
      </c>
      <c r="WM56" s="3">
        <v>3</v>
      </c>
      <c r="WN56" s="3">
        <v>3</v>
      </c>
      <c r="WO56" s="3">
        <v>0</v>
      </c>
      <c r="WP56" s="3">
        <v>0</v>
      </c>
      <c r="WQ56" s="3">
        <v>0</v>
      </c>
      <c r="WR56" s="3">
        <f>IF(COUNTBLANK(VO56:WQ56)&gt;0, "", SUM(VQ56:WJ56))</f>
        <v>1</v>
      </c>
      <c r="WS56" s="3">
        <f>IF(COUNTBLANK(VO56:WQ56)&gt;0, "", SUM(VQ56:VZ56))</f>
        <v>0</v>
      </c>
      <c r="WT56" s="3">
        <f>IF(COUNTBLANK(VO56:WQ56)&gt;0, "", SUM(WA56:WL56))</f>
        <v>1</v>
      </c>
      <c r="WU56" s="3">
        <f>IF(COUNTBLANK(VO56:WQ56)&gt;0, "", SUM(WK56:WL56))</f>
        <v>0</v>
      </c>
      <c r="WV56" s="3">
        <f>IF(COUNTA(VO56:WQ56)=0, "", IF(AND(OR(VO56=1, VP56=1), OR(VQ56&gt;=1, VR56&gt;=1, VS56&gt;=1, VT56&gt;=1, VU56&gt;=1), OR(VV56&gt;=1, VW56&gt;=1), COUNTIF(VX56:WD56, "&gt;=1")&gt;=2, COUNTIF(WE56:WJ56, "&gt;=1")&gt;=2, OR(WN56=1, WN56=2), OR(WO56&gt;=1, WP56&gt;=1), WQ56&lt;1), 1, 0))</f>
        <v>0</v>
      </c>
      <c r="WW56" s="3">
        <f>IF(COUNTBLANK(VO56:WQ56)&gt;0, "", SUM(VQ56:VU56))</f>
        <v>0</v>
      </c>
      <c r="WX56" s="3">
        <f>IF(COUNTBLANK(VO56:WQ56)&gt;0, "", SUM(VV56:VW56))</f>
        <v>0</v>
      </c>
      <c r="WY56" s="3">
        <f>IF(COUNTBLANK(VO56:WQ56)&gt;0, "", SUM(VX56:WD56))</f>
        <v>0</v>
      </c>
      <c r="WZ56" s="3">
        <f>IF(COUNTBLANK(VO56:WQ56)&gt;0, "", SUM(WE56:WJ56))</f>
        <v>1</v>
      </c>
      <c r="XA56" s="2" t="s">
        <v>824</v>
      </c>
      <c r="XB56" s="3">
        <v>0</v>
      </c>
      <c r="XC56" s="3">
        <v>0</v>
      </c>
      <c r="XD56" s="3">
        <v>0</v>
      </c>
      <c r="XE56" s="3">
        <v>1</v>
      </c>
      <c r="XF56" s="3">
        <v>0</v>
      </c>
      <c r="XG56" s="3">
        <v>0</v>
      </c>
      <c r="XH56" s="3">
        <v>0</v>
      </c>
      <c r="XI56" s="3">
        <v>0</v>
      </c>
      <c r="XJ56" s="3">
        <v>0</v>
      </c>
      <c r="XK56" s="3">
        <v>0</v>
      </c>
      <c r="XL56" s="3">
        <f>IF(COUNTBLANK(XB56:XJ56)&gt;0, "", SUM(XB56:XJ56))</f>
        <v>1</v>
      </c>
      <c r="XM56" s="2" t="s">
        <v>824</v>
      </c>
      <c r="XN56" s="3">
        <v>0</v>
      </c>
      <c r="XO56" s="3">
        <v>0</v>
      </c>
      <c r="XP56" s="3">
        <v>0</v>
      </c>
      <c r="XQ56" s="3">
        <v>0</v>
      </c>
      <c r="XR56" s="3">
        <v>0</v>
      </c>
      <c r="XS56" s="3">
        <v>0</v>
      </c>
      <c r="XT56" s="3">
        <v>0</v>
      </c>
      <c r="XU56" s="3">
        <f>IF(COUNTBLANK(XN56:XT56)&gt;0, "", SUM(XN56:XT56))</f>
        <v>0</v>
      </c>
      <c r="XV56" s="2" t="s">
        <v>824</v>
      </c>
      <c r="XW56" s="3">
        <v>4</v>
      </c>
      <c r="XX56" s="3">
        <v>5</v>
      </c>
      <c r="XY56" s="3">
        <v>5</v>
      </c>
      <c r="XZ56" s="5">
        <v>5</v>
      </c>
      <c r="YA56" s="5">
        <v>5</v>
      </c>
      <c r="YB56" s="5">
        <v>5</v>
      </c>
      <c r="YC56" s="5">
        <v>5</v>
      </c>
      <c r="YD56" s="5">
        <v>5</v>
      </c>
      <c r="YE56" s="5">
        <v>5</v>
      </c>
      <c r="YF56" s="5">
        <v>3.6</v>
      </c>
      <c r="YG56" s="5">
        <v>4</v>
      </c>
      <c r="YH56" s="5">
        <v>5</v>
      </c>
      <c r="YI56" s="5">
        <v>5</v>
      </c>
      <c r="YJ56" s="5">
        <v>5</v>
      </c>
      <c r="YK56" s="5">
        <v>5</v>
      </c>
      <c r="YL56" s="5">
        <v>3.6</v>
      </c>
      <c r="YM56" s="5">
        <v>3.6</v>
      </c>
      <c r="YN56" s="5">
        <v>5</v>
      </c>
      <c r="YO56" s="5">
        <v>3.6</v>
      </c>
      <c r="YP56" s="5">
        <f>IF(COUNTBLANK(XW56:YO56)&gt;0, "", SUM(XW56:YO56))</f>
        <v>87.399999999999977</v>
      </c>
      <c r="YQ56" s="5">
        <f>IF(COUNTBLANK(XW56:YO56)&gt;0, "", SUM(XY56,XZ56,YA56,YB56,YC56,YF56,YJ56,YN56,YO56))</f>
        <v>42.2</v>
      </c>
      <c r="YR56" s="5">
        <f>IF(COUNTBLANK(XW56:YO56)&gt;0, "", SUM(XW56,XX56,YK56,YL56,YM56))</f>
        <v>21.200000000000003</v>
      </c>
      <c r="YS56" s="5">
        <f>IF(COUNTBLANK(XW56:YO56)&gt;0, "", SUM(YD56,YE56,YG56,YH56,YI56))</f>
        <v>24</v>
      </c>
      <c r="YT56" s="2">
        <v>45485</v>
      </c>
      <c r="YU56" s="3">
        <v>0</v>
      </c>
      <c r="YV56" s="3">
        <v>0</v>
      </c>
      <c r="YW56" s="3">
        <v>0</v>
      </c>
      <c r="YX56" s="3">
        <v>0</v>
      </c>
      <c r="YY56" s="3">
        <v>0</v>
      </c>
      <c r="YZ56" s="3">
        <v>0</v>
      </c>
      <c r="ZA56" s="3">
        <v>0</v>
      </c>
      <c r="ZB56" s="3">
        <v>0</v>
      </c>
      <c r="ZC56" s="3">
        <v>0</v>
      </c>
      <c r="ZD56" s="3">
        <v>0</v>
      </c>
      <c r="ZE56" s="3">
        <v>0</v>
      </c>
      <c r="ZF56" s="3">
        <v>0</v>
      </c>
      <c r="ZG56" s="3">
        <v>0</v>
      </c>
      <c r="ZH56" s="3">
        <v>0</v>
      </c>
      <c r="ZI56" s="3">
        <v>0</v>
      </c>
      <c r="ZJ56" s="3">
        <v>0</v>
      </c>
      <c r="ZK56" s="3">
        <v>0</v>
      </c>
      <c r="ZL56" s="3">
        <v>0</v>
      </c>
      <c r="ZM56" s="3">
        <v>0</v>
      </c>
      <c r="ZN56" s="3">
        <v>0</v>
      </c>
      <c r="ZO56" s="3">
        <v>0</v>
      </c>
      <c r="ZP56" s="3">
        <v>0</v>
      </c>
      <c r="ZQ56" s="3">
        <v>0</v>
      </c>
      <c r="ZR56" s="3">
        <v>0</v>
      </c>
      <c r="ZS56" s="3">
        <v>0</v>
      </c>
      <c r="ZT56" s="3">
        <v>0</v>
      </c>
      <c r="ZU56" s="3">
        <v>0</v>
      </c>
      <c r="ZV56" s="3">
        <v>0</v>
      </c>
      <c r="ZW56" s="26">
        <f>IF(COUNTBLANK(YU56:ZV56)&gt;0, "", AVERAGE(YU56:ZV56))</f>
        <v>0</v>
      </c>
      <c r="ZX56" s="26">
        <f>IF(COUNTA(YU56:ZV56)=0, "", AVERAGE(YV56,ZH56,ZI56,ZJ56,ZK56,ZL56,ZN56,ZP56,ZQ56))</f>
        <v>0</v>
      </c>
      <c r="ZY56" s="26">
        <f>IF(COUNTA(YU56:ZV56)=0, "", AVERAGE(YW56,YX56,YY56,YZ56,ZB56,ZD56,ZS56,ZT56))</f>
        <v>0</v>
      </c>
      <c r="ZZ56" s="26">
        <f>IF(COUNTA(YU56:ZV56)=0, "", AVERAGE(ZA56,ZE56,ZF56,ZG56,ZU56,ZV56))</f>
        <v>0</v>
      </c>
      <c r="AAA56" s="2" t="s">
        <v>824</v>
      </c>
      <c r="AAB56" s="3">
        <v>1</v>
      </c>
      <c r="AAC56" s="3">
        <v>1</v>
      </c>
      <c r="AAD56" s="3">
        <v>1</v>
      </c>
      <c r="AAE56" s="3">
        <v>1</v>
      </c>
      <c r="AAF56" s="3">
        <v>1</v>
      </c>
      <c r="AAG56" s="3">
        <v>1</v>
      </c>
      <c r="AAH56" s="3">
        <v>1</v>
      </c>
      <c r="AAI56" s="3">
        <v>1</v>
      </c>
      <c r="AAJ56" s="3">
        <v>1</v>
      </c>
      <c r="AAK56" s="3">
        <v>3</v>
      </c>
      <c r="AAL56" s="3">
        <v>1</v>
      </c>
      <c r="AAM56" s="3">
        <v>1</v>
      </c>
      <c r="AAN56" s="3">
        <v>1</v>
      </c>
      <c r="AAO56" s="3">
        <v>2</v>
      </c>
      <c r="AAP56" s="3">
        <v>1</v>
      </c>
      <c r="AAQ56" s="3">
        <v>4</v>
      </c>
      <c r="AAR56" s="3">
        <v>1</v>
      </c>
      <c r="AAS56" s="3">
        <v>1</v>
      </c>
      <c r="AAT56" s="3">
        <v>1</v>
      </c>
      <c r="AAU56" s="3">
        <v>3</v>
      </c>
      <c r="AAV56" s="3">
        <v>1</v>
      </c>
      <c r="AAW56" s="3">
        <v>3</v>
      </c>
      <c r="AAX56" s="3">
        <v>3</v>
      </c>
      <c r="AAY56" s="3">
        <v>3</v>
      </c>
      <c r="AAZ56" s="3">
        <v>1</v>
      </c>
      <c r="ABA56" s="3">
        <v>1</v>
      </c>
      <c r="ABB56" s="3">
        <v>4</v>
      </c>
      <c r="ABC56" s="3">
        <v>1</v>
      </c>
      <c r="ABD56" s="3">
        <v>1</v>
      </c>
      <c r="ABE56" s="3">
        <v>1</v>
      </c>
      <c r="ABF56" s="3">
        <f>IF(SUM(AAB56:AAJ56,AAL56:AAP56,AAR56:AAV56,AAX56:ABC56)=0, "", SUM(AAB56:AAJ56,AAL56:AAP56,AAR56:AAV56,AAX56:ABC56))</f>
        <v>35</v>
      </c>
      <c r="ABG56" s="3">
        <f>IF(SUM(ABJ56, ABK56, ABL56, ABM56, ABN56)=0, "", IF(OR(ABJ56&gt;=8, ABK56&gt;=10, ABL56&gt;=13, ABM56&gt;=10, ABN56&gt;=15), 1, 0))</f>
        <v>1</v>
      </c>
      <c r="ABH56" s="3">
        <f>IF(SUM(AAB56:AAC56,AAE56,AAF56,AAG56,AAH56,AAN56,AAT56,ABA56,ABC56)=0, "", SUM(AAB56:AAC56,AAE56,AAF56,AAG56,AAH56,AAN56,AAT56,ABA56,ABC56))</f>
        <v>10</v>
      </c>
      <c r="ABI56" s="3">
        <f>IF(SUM(AAD56,AAI56:AAJ56,AAL56:AAM56,AAO56:AAP56,AAR56:AAS56,AAU56:AAV56,AAX56:AAZ56,ABB56)=0, "", SUM(AAD56,AAI56:AAJ56,AAL56:AAM56,AAO56:AAP56,AAR56:AAS56,AAU56:AAV56,AAX56:AAZ56,ABB56))</f>
        <v>25</v>
      </c>
      <c r="ABJ56" s="3">
        <f>IF(SUM(AAU56:AAV56,AAX56:AAY56,ABB56)=0, "", SUM(AAU56:AAV56,AAX56:AAY56,ABB56))</f>
        <v>14</v>
      </c>
      <c r="ABK56" s="3">
        <f>IF(SUM(AAJ56,AAL56:AAM56,AAP56,AAR56)=0, "", SUM(AAJ56,AAL56:AAM56,AAP56,AAR56))</f>
        <v>5</v>
      </c>
      <c r="ABL56" s="3">
        <f>IF(SUM(AAD56,AAI56,AAO56,AAS56,AAZ56)=0, "", SUM(AAD56,AAI56,AAO56,AAS56,AAZ56))</f>
        <v>6</v>
      </c>
      <c r="ABM56" s="3">
        <f>IF(SUM(AAB56:AAC56,AAE56,AAG56,ABA56)=0, "", SUM(AAB56:AAC56,AAE56,AAG56,ABA56))</f>
        <v>5</v>
      </c>
      <c r="ABN56" s="3">
        <f>IF(SUM(AAF56,AAH56,AAN56,AAT56,ABC56)=0, "", SUM(AAF56,AAH56,AAN56,AAT56,ABC56))</f>
        <v>5</v>
      </c>
      <c r="ABO56" s="3">
        <f>IF(ABJ56="", "", IF(ABJ56&gt;=8, 1, 0))</f>
        <v>1</v>
      </c>
      <c r="ABP56" s="3">
        <f>IF(ABK56="", "", IF(ABK56&gt;=10, 1, 0))</f>
        <v>0</v>
      </c>
      <c r="ABQ56" s="3">
        <f>IF(ABL56="", "", IF(ABL56&gt;=13, 1, 0))</f>
        <v>0</v>
      </c>
      <c r="ABR56" s="3">
        <f>IF(ABM56="", "", IF(ABM56&gt;=10, 1, 0))</f>
        <v>0</v>
      </c>
      <c r="ABS56" s="3">
        <f>IF(ABN56="", "", IF(ABN56&gt;=15, 1, 0))</f>
        <v>0</v>
      </c>
      <c r="ABT56" s="3">
        <f>IF(AND(AAK56="", AAQ56="", AAW56=""), "", IF(AAK56=5,1,0) + IF(AAQ56=5,1,0) + IF(AAW56=5,1,0))</f>
        <v>0</v>
      </c>
      <c r="ABU56" s="2" t="s">
        <v>824</v>
      </c>
      <c r="ABV56" s="3">
        <v>2</v>
      </c>
      <c r="ABW56" s="3">
        <v>2</v>
      </c>
      <c r="ABX56" s="3">
        <v>1</v>
      </c>
      <c r="ABY56" s="3">
        <v>1</v>
      </c>
      <c r="ABZ56" s="3">
        <v>2</v>
      </c>
      <c r="ACA56" s="3">
        <v>1</v>
      </c>
      <c r="ACB56" s="3">
        <v>2</v>
      </c>
      <c r="ACC56" s="3">
        <v>1</v>
      </c>
      <c r="ACD56" s="3">
        <v>2</v>
      </c>
      <c r="ACE56" s="3">
        <v>2</v>
      </c>
      <c r="ACF56" s="3">
        <v>1</v>
      </c>
      <c r="ACG56" s="3">
        <v>2</v>
      </c>
      <c r="ACH56" s="3">
        <v>3</v>
      </c>
      <c r="ACI56" s="3">
        <v>1</v>
      </c>
      <c r="ACJ56" s="3">
        <v>1</v>
      </c>
      <c r="ACK56" s="3">
        <v>1</v>
      </c>
      <c r="ACL56" s="3">
        <v>2</v>
      </c>
      <c r="ACM56" s="3">
        <v>3</v>
      </c>
      <c r="ACN56" s="3">
        <v>2</v>
      </c>
      <c r="ACO56" s="3">
        <v>2</v>
      </c>
      <c r="ACP56" s="3">
        <v>2</v>
      </c>
      <c r="ACQ56" s="3">
        <v>2</v>
      </c>
      <c r="ACR56" s="3">
        <v>1</v>
      </c>
      <c r="ACS56" s="3">
        <v>1</v>
      </c>
      <c r="ACT56" s="3">
        <v>1</v>
      </c>
      <c r="ACU56" s="3">
        <v>2</v>
      </c>
      <c r="ACV56" s="3">
        <v>1</v>
      </c>
      <c r="ACW56" s="3">
        <v>1</v>
      </c>
      <c r="ACX56" s="3">
        <v>1</v>
      </c>
      <c r="ACY56" s="3">
        <v>1</v>
      </c>
      <c r="ACZ56" s="3">
        <v>1</v>
      </c>
      <c r="ADA56" s="3">
        <v>1</v>
      </c>
      <c r="ADB56" s="3">
        <v>2</v>
      </c>
      <c r="ADC56" s="3">
        <v>2</v>
      </c>
      <c r="ADD56" s="3">
        <v>1</v>
      </c>
      <c r="ADE56" s="3">
        <v>2</v>
      </c>
      <c r="ADF56" s="5">
        <f>IF(COUNTA(ABV56:ADE56)=0, "", SUM(ABV56:ADE56))</f>
        <v>56</v>
      </c>
      <c r="ADG56" s="5">
        <f>IF(COUNTA(ABV56:ADE56)=0, "", SUM(ACF56,ACG56,ACP56,ACR56,ACT56,ACX56))</f>
        <v>8</v>
      </c>
      <c r="ADH56" s="5">
        <f>IF(COUNTA(ABV56:ADE56)=0, "", SUM(ACH56,ACM56,ACO56,ACU56,ADB56))</f>
        <v>12</v>
      </c>
      <c r="ADI56" s="5">
        <f>IF(COUNTA(ABV56:ADE56)=0, "", SUM(ABX56,ACI56,ACN56,ACS56,ACV56,ADA56))</f>
        <v>7</v>
      </c>
      <c r="ADJ56" s="5">
        <f>IF(COUNTA(ABV56:ADE56)=0, "", SUM(ABW56,ACA56,ACC56,ACE56,ACL56,ADC56))</f>
        <v>10</v>
      </c>
      <c r="ADK56" s="5">
        <f>IF(COUNTA(ABV56:ADE56)=0, "", SUM(ACJ56,ACK56,ACQ56,ACW56,ACY56,ACZ56,ADD56,ADE56))</f>
        <v>10</v>
      </c>
      <c r="ADL56" s="5">
        <f>IF(COUNTA(ABV56:ADE56)=0, "", SUM(ABV56,ABY56,ABZ56,ACB56,ACD56))</f>
        <v>9</v>
      </c>
      <c r="ADM56" s="2" t="s">
        <v>824</v>
      </c>
      <c r="ADN56" s="3">
        <v>1</v>
      </c>
      <c r="ADO56" s="3">
        <v>1</v>
      </c>
      <c r="ADP56" s="3">
        <v>1</v>
      </c>
      <c r="ADQ56" s="3">
        <v>2</v>
      </c>
      <c r="ADR56" s="3">
        <v>1</v>
      </c>
      <c r="ADS56" s="3">
        <v>1</v>
      </c>
      <c r="ADT56" s="3">
        <v>1</v>
      </c>
      <c r="ADU56" s="3">
        <v>2</v>
      </c>
      <c r="ADV56" s="3">
        <v>1</v>
      </c>
      <c r="ADW56" s="3">
        <v>1</v>
      </c>
      <c r="ADX56" s="3">
        <v>2</v>
      </c>
      <c r="ADY56" s="3">
        <v>2</v>
      </c>
      <c r="ADZ56" s="3">
        <v>3</v>
      </c>
      <c r="AEA56" s="3">
        <v>2</v>
      </c>
      <c r="AEB56" s="3">
        <v>1</v>
      </c>
      <c r="AEC56" s="3">
        <v>1</v>
      </c>
      <c r="AED56" s="3">
        <v>2</v>
      </c>
      <c r="AEE56" s="3">
        <v>1</v>
      </c>
      <c r="AEF56" s="3">
        <v>2</v>
      </c>
      <c r="AEG56" s="3">
        <v>1</v>
      </c>
      <c r="AEH56" s="3">
        <f>IF(COUNTA(ADN56:AEG56)=0, "", SUM(ADN56:AEG56))</f>
        <v>29</v>
      </c>
      <c r="AEJ56" s="2">
        <v>45442</v>
      </c>
      <c r="AEQ56" s="2">
        <v>45301</v>
      </c>
      <c r="AER56" s="3">
        <v>3</v>
      </c>
      <c r="AES56" s="3">
        <v>3</v>
      </c>
      <c r="AET56" s="3">
        <v>1</v>
      </c>
      <c r="AEU56" s="3">
        <v>1</v>
      </c>
      <c r="AEV56" s="3">
        <v>2</v>
      </c>
      <c r="AEW56" s="3">
        <v>0</v>
      </c>
      <c r="AEX56" s="3">
        <v>0</v>
      </c>
      <c r="AEY56" s="3">
        <v>0</v>
      </c>
      <c r="AEZ56" s="3">
        <v>2</v>
      </c>
      <c r="AFA56" s="3">
        <v>0</v>
      </c>
      <c r="AFB56" s="3">
        <v>2</v>
      </c>
      <c r="AFC56" s="3">
        <v>3</v>
      </c>
      <c r="AFD56" s="3">
        <v>0</v>
      </c>
      <c r="AFE56" s="3">
        <v>2</v>
      </c>
      <c r="AFF56" s="3">
        <v>0</v>
      </c>
      <c r="AFG56" s="3">
        <v>3</v>
      </c>
      <c r="AFH56" s="3">
        <v>2</v>
      </c>
      <c r="AFI56" s="3">
        <v>0</v>
      </c>
      <c r="AFJ56" s="3">
        <v>1</v>
      </c>
      <c r="AFK56" s="3">
        <v>2</v>
      </c>
      <c r="AFL56" s="3">
        <v>1</v>
      </c>
      <c r="AFM56" s="3">
        <v>0</v>
      </c>
      <c r="AFN56" s="3">
        <v>0</v>
      </c>
      <c r="AFO56" s="3">
        <v>2</v>
      </c>
      <c r="AFP56" s="3">
        <v>4</v>
      </c>
      <c r="AFQ56" s="3">
        <v>0</v>
      </c>
      <c r="AFR56" s="3">
        <v>3</v>
      </c>
      <c r="AFS56" s="3">
        <v>0</v>
      </c>
      <c r="AFT56" s="3">
        <v>0</v>
      </c>
      <c r="AFU56" s="3">
        <v>0</v>
      </c>
      <c r="AFV56" s="3">
        <v>1</v>
      </c>
      <c r="AFW56" s="3">
        <f>IF(COUNTA(AER56:AFU56)=0, "", SUM(AER56:AFU56))</f>
        <v>37</v>
      </c>
      <c r="AFX56" s="2">
        <v>45452.50209490741</v>
      </c>
      <c r="AFY56" s="3">
        <v>5</v>
      </c>
      <c r="AFZ56" s="3">
        <v>5</v>
      </c>
      <c r="AGA56" s="3">
        <v>5</v>
      </c>
      <c r="AGB56" s="3">
        <v>4</v>
      </c>
      <c r="AGC56" s="3">
        <v>3</v>
      </c>
      <c r="AGD56" t="s">
        <v>4</v>
      </c>
      <c r="AGF56" t="s">
        <v>4</v>
      </c>
      <c r="AGH56" t="s">
        <v>10</v>
      </c>
      <c r="AGI56" t="s">
        <v>4</v>
      </c>
      <c r="AGK56" t="s">
        <v>671</v>
      </c>
      <c r="AGO56" s="2">
        <v>45452.50209490741</v>
      </c>
      <c r="AGP56" t="s">
        <v>4</v>
      </c>
      <c r="AGQ56" t="s">
        <v>4</v>
      </c>
      <c r="AGR56" t="s">
        <v>4</v>
      </c>
      <c r="AGS56" t="s">
        <v>4</v>
      </c>
      <c r="AGT56" t="s">
        <v>4</v>
      </c>
      <c r="AGV56" t="s">
        <v>4</v>
      </c>
      <c r="AGW56" t="s">
        <v>4</v>
      </c>
      <c r="AGX56" t="s">
        <v>124</v>
      </c>
      <c r="AGZ56" t="s">
        <v>10</v>
      </c>
      <c r="AHA56" t="s">
        <v>821</v>
      </c>
      <c r="AHB56" t="s">
        <v>125</v>
      </c>
      <c r="AHC56" t="s">
        <v>125</v>
      </c>
      <c r="AHD56" t="s">
        <v>126</v>
      </c>
      <c r="AHE56" t="s">
        <v>391</v>
      </c>
      <c r="AHG56" t="s">
        <v>128</v>
      </c>
      <c r="AHH56" t="s">
        <v>822</v>
      </c>
      <c r="AHI56" s="2">
        <v>45452.50209490741</v>
      </c>
      <c r="AHJ56" s="3">
        <v>1</v>
      </c>
      <c r="AHK56" s="3">
        <v>4</v>
      </c>
      <c r="AHL56" s="3">
        <v>3</v>
      </c>
      <c r="AHM56" s="3">
        <v>0</v>
      </c>
      <c r="AHN56" s="3">
        <v>0</v>
      </c>
      <c r="AHO56" s="3">
        <v>0</v>
      </c>
      <c r="AHP56" s="3">
        <v>1</v>
      </c>
      <c r="AHQ56" s="3">
        <v>1</v>
      </c>
      <c r="AHR56" s="3">
        <v>2</v>
      </c>
      <c r="AHS56" s="3">
        <v>3</v>
      </c>
      <c r="AHT56" s="3">
        <f>IF(COUNTBLANK(AHJ56:AHS56)&gt;0, "", SUM(AHJ56:AHS56))</f>
        <v>15</v>
      </c>
      <c r="AHU56" s="3">
        <f>IF(COUNTBLANK(AHJ56:AHS56)&gt;0, "", SUM(AHN56,AHS56))</f>
        <v>3</v>
      </c>
      <c r="AHV56" s="3">
        <f>IF(COUNTBLANK(AHJ56:AHS56)&gt;0, "", SUM(AHL56,AHO56))</f>
        <v>3</v>
      </c>
      <c r="AHW56" s="3">
        <f>IF(COUNTBLANK(AHJ56:AHS56)&gt;0, "", SUM(AHP56,AHR56))</f>
        <v>3</v>
      </c>
      <c r="AHX56" s="3">
        <f>IF(COUNTBLANK(AHJ56:AHS56)&gt;0, "", SUM(AHM56,AHQ56))</f>
        <v>1</v>
      </c>
      <c r="AHY56" s="3">
        <f>IF(COUNTBLANK(AHJ56:AHS56)&gt;0, "", SUM(AHJ56:AHK56))</f>
        <v>5</v>
      </c>
      <c r="AHZ56" s="2" t="s">
        <v>175</v>
      </c>
      <c r="AIA56" s="3">
        <v>0</v>
      </c>
      <c r="AIB56" s="3">
        <v>0</v>
      </c>
      <c r="AIC56" s="3">
        <v>0</v>
      </c>
      <c r="AID56" s="3">
        <v>0</v>
      </c>
      <c r="AIE56" s="3">
        <v>0</v>
      </c>
      <c r="AIF56" s="3">
        <v>0</v>
      </c>
      <c r="AIG56" s="3">
        <v>0</v>
      </c>
      <c r="AIH56" s="3">
        <v>1</v>
      </c>
      <c r="AII56" s="3">
        <v>0</v>
      </c>
      <c r="AIJ56" s="3">
        <v>0</v>
      </c>
      <c r="AIK56" s="3">
        <v>0</v>
      </c>
      <c r="AIL56" s="3">
        <v>0</v>
      </c>
      <c r="AIM56" s="3">
        <v>0</v>
      </c>
      <c r="AIN56" s="3">
        <v>2</v>
      </c>
      <c r="AIO56" s="3">
        <v>0</v>
      </c>
      <c r="AIP56" s="3">
        <v>0</v>
      </c>
      <c r="AIQ56" s="3">
        <v>1</v>
      </c>
      <c r="AIR56" s="3">
        <v>0</v>
      </c>
      <c r="AIS56" s="3">
        <v>0</v>
      </c>
      <c r="AIT56" s="3">
        <v>0</v>
      </c>
      <c r="AIU56" s="3">
        <v>4</v>
      </c>
      <c r="AIV56" s="3">
        <v>0</v>
      </c>
      <c r="AIW56" s="3">
        <v>0</v>
      </c>
      <c r="AIX56" s="2" t="s">
        <v>175</v>
      </c>
      <c r="AIY56" s="3">
        <v>0</v>
      </c>
      <c r="AIZ56" s="3">
        <v>0</v>
      </c>
      <c r="AJA56" s="3">
        <v>0</v>
      </c>
      <c r="AJB56" s="3">
        <v>0</v>
      </c>
      <c r="AJC56" s="3">
        <v>0</v>
      </c>
      <c r="AJD56" s="3">
        <v>0</v>
      </c>
      <c r="AJE56" s="3">
        <v>0</v>
      </c>
      <c r="AJF56" s="3">
        <v>0</v>
      </c>
      <c r="AJG56" s="3">
        <v>0</v>
      </c>
      <c r="AJI56" s="3">
        <f>IF(COUNTBLANK(AIY56:AJG56)&gt;0, "", SUM(AIY56:AJG56))</f>
        <v>0</v>
      </c>
      <c r="AJJ56" s="2" t="s">
        <v>175</v>
      </c>
      <c r="AJK56" s="3">
        <v>0</v>
      </c>
      <c r="AJL56" s="3">
        <v>0</v>
      </c>
      <c r="AJM56" s="3">
        <v>0</v>
      </c>
      <c r="AJN56" s="3">
        <v>0</v>
      </c>
      <c r="AJO56" s="3">
        <v>0</v>
      </c>
      <c r="AJP56" s="3">
        <v>0</v>
      </c>
      <c r="AJQ56" s="3">
        <v>0</v>
      </c>
      <c r="AJR56" s="3">
        <f>IF(COUNTBLANK(AJK56:AJQ56)&gt;0, "", SUM(AJK56:AJQ56))</f>
        <v>0</v>
      </c>
    </row>
    <row r="57" spans="1:954" ht="15" customHeight="1" x14ac:dyDescent="0.3">
      <c r="A57" s="3">
        <v>204179</v>
      </c>
      <c r="B57" s="3" t="s">
        <v>2089</v>
      </c>
      <c r="C57" s="2">
        <v>45111</v>
      </c>
      <c r="D57" s="3">
        <v>0</v>
      </c>
      <c r="E57" s="3">
        <v>1</v>
      </c>
      <c r="F57" s="3">
        <v>0</v>
      </c>
      <c r="G57" s="3">
        <v>0</v>
      </c>
      <c r="H57" s="3">
        <v>0</v>
      </c>
      <c r="I57" s="3">
        <v>1</v>
      </c>
      <c r="J57" s="3">
        <v>0</v>
      </c>
      <c r="K57" s="3">
        <v>0</v>
      </c>
      <c r="L57" s="3">
        <v>0</v>
      </c>
      <c r="M57" s="3">
        <v>0</v>
      </c>
      <c r="N57" s="3">
        <v>0</v>
      </c>
      <c r="O57" s="3">
        <v>0</v>
      </c>
      <c r="P57" s="3">
        <v>0</v>
      </c>
      <c r="Q57" s="3">
        <v>0</v>
      </c>
      <c r="R57" s="3">
        <v>0</v>
      </c>
      <c r="S57" s="3">
        <v>0</v>
      </c>
      <c r="T57" s="3">
        <v>0</v>
      </c>
      <c r="U57" s="3">
        <v>0</v>
      </c>
      <c r="V57" s="3">
        <f>IF(COUNTA(D57,F57,H57,J57,L57,N57,P57,R57,T57)=0, "", IF(OR(D57=1,F57=1,H57=1,J57=1,L57=1,N57=1,P57=1,R57=1,T57=1), 1, 0))</f>
        <v>0</v>
      </c>
      <c r="W57" s="3">
        <f>IF(COUNTA(E57,G57,I57,K57,M57,O57,Q57,S57,U57)=0, "", IF(OR(E57=1,G57=1,I57=1,K57=1,M57=1,O57=1,Q57=1,S57=1,U57=1), 1, 0))</f>
        <v>1</v>
      </c>
      <c r="X57" s="3">
        <v>0</v>
      </c>
      <c r="Y57" s="3">
        <v>1</v>
      </c>
      <c r="Z57" s="3">
        <v>1</v>
      </c>
      <c r="AA57" s="3">
        <v>1</v>
      </c>
      <c r="AB57" s="3">
        <f>IF(AG57&lt;&gt;"", 1, 0)</f>
        <v>1</v>
      </c>
      <c r="AC57" s="3">
        <f>IF(AH57&lt;&gt;"", 1, 0)</f>
        <v>0</v>
      </c>
      <c r="AD57" s="3">
        <v>0</v>
      </c>
      <c r="AE57" s="7" t="s">
        <v>876</v>
      </c>
      <c r="AF57" s="2">
        <v>45755.871192129627</v>
      </c>
      <c r="AG57" s="8" t="s">
        <v>1647</v>
      </c>
      <c r="AJ57" s="3">
        <f>IF(OR(ISBLANK(AE57), ISBLANK(AG57)), "", AG57 - AE57)</f>
        <v>-1</v>
      </c>
      <c r="AK57" s="9">
        <v>45373</v>
      </c>
      <c r="AL57" s="3">
        <f>IF(OR(ISBLANK(AG57), ISBLANK(AK57)), "", AK57 - AG57)</f>
        <v>15</v>
      </c>
      <c r="AM57" s="2">
        <v>45646</v>
      </c>
      <c r="AN57" s="10">
        <f>IF(OR(ISBLANK(AM57), ISBLANK(AF57)), "", AF57 - AM57)</f>
        <v>109.87119212962716</v>
      </c>
      <c r="AO57" s="2">
        <v>45359</v>
      </c>
      <c r="AP57" s="2">
        <v>33868</v>
      </c>
      <c r="AQ57" s="3">
        <f>IF(OR(ISBLANK(AO57), ISBLANK(AP57)), "", DATEDIF(AP57, AO57, "Y"))</f>
        <v>31</v>
      </c>
      <c r="AR57" t="s">
        <v>0</v>
      </c>
      <c r="AS57">
        <f>IF(ISBLANK(AR57), "", IF(AR57="ישראל", 1, 2))</f>
        <v>1</v>
      </c>
      <c r="AT57" t="s">
        <v>0</v>
      </c>
      <c r="AU57" t="s">
        <v>0</v>
      </c>
      <c r="AW57" s="3">
        <v>1</v>
      </c>
      <c r="AX57" s="3">
        <v>3</v>
      </c>
      <c r="AY57" s="3">
        <v>17</v>
      </c>
      <c r="AZ57" s="3">
        <f>IF(ISBLANK(AY57), "", IF(AY57&lt;=8, 1, IF(AY57&lt;=12, 2, 3)))</f>
        <v>3</v>
      </c>
      <c r="BA57" s="3">
        <v>15</v>
      </c>
      <c r="BB57" s="3">
        <f>IF(ISBLANK(BA57), "", IF(BA57&lt;=8, 1, IF(BA57&lt;=12, 2, 3)))</f>
        <v>3</v>
      </c>
      <c r="BC57" t="s">
        <v>875</v>
      </c>
      <c r="BD57" t="s">
        <v>806</v>
      </c>
      <c r="BE57" s="3">
        <v>2</v>
      </c>
      <c r="BG57" s="3">
        <v>4</v>
      </c>
      <c r="BH57" s="2" t="s">
        <v>876</v>
      </c>
      <c r="BI57" s="3">
        <v>1</v>
      </c>
      <c r="BJ57" s="3">
        <v>1</v>
      </c>
      <c r="BK57" s="3">
        <v>1</v>
      </c>
      <c r="BL57" s="3">
        <v>1</v>
      </c>
      <c r="BM57" s="3">
        <v>1</v>
      </c>
      <c r="BN57" s="3">
        <v>1</v>
      </c>
      <c r="BO57" s="3">
        <v>1</v>
      </c>
      <c r="BP57" s="3">
        <v>1</v>
      </c>
      <c r="BQ57" s="3">
        <v>1</v>
      </c>
      <c r="BR57" s="3">
        <v>4</v>
      </c>
      <c r="BS57" s="3">
        <v>1</v>
      </c>
      <c r="BT57" s="3">
        <v>1</v>
      </c>
      <c r="BU57" s="3">
        <v>1</v>
      </c>
      <c r="BV57" s="3">
        <v>2</v>
      </c>
      <c r="BW57" s="3">
        <v>1</v>
      </c>
      <c r="BX57" s="3">
        <v>4</v>
      </c>
      <c r="BY57" s="3">
        <v>1</v>
      </c>
      <c r="BZ57" s="3">
        <v>1</v>
      </c>
      <c r="CA57" s="3">
        <v>1</v>
      </c>
      <c r="CB57" s="3">
        <v>1</v>
      </c>
      <c r="CC57" s="3">
        <v>1</v>
      </c>
      <c r="CD57" s="3">
        <v>5</v>
      </c>
      <c r="CE57" s="3">
        <v>1</v>
      </c>
      <c r="CF57" s="3">
        <v>1</v>
      </c>
      <c r="CG57" s="3">
        <v>1</v>
      </c>
      <c r="CH57" s="3">
        <v>1</v>
      </c>
      <c r="CI57" s="3">
        <v>1</v>
      </c>
      <c r="CJ57" s="3">
        <v>1</v>
      </c>
      <c r="CK57" s="3">
        <v>1</v>
      </c>
      <c r="CL57" s="3">
        <v>1</v>
      </c>
      <c r="CM57" s="3">
        <f>IF(SUM(BI57:BQ57,BS57:BW57,BY57:CC57,CE57:CJ57)=0, "", SUM(BI57:BQ57,BS57:BW57,BY57:CC57,CE57:CJ57))</f>
        <v>26</v>
      </c>
      <c r="CN57" s="3">
        <f>IF(SUM(CQ57, CR57, CS57, CT57, CU57)=0, "", IF(OR(CQ57&gt;=8, CR57&gt;=10, CS57&gt;=13, CT57&gt;=10, CU57&gt;=15), 1, 0))</f>
        <v>0</v>
      </c>
      <c r="CO57" s="3">
        <f>IF(SUM(BI57:BJ57,BL57,BM57,BN57,BO57,BU57,CA57,CH57,CJ57)=0, "", SUM(BI57:BJ57,BL57,BM57,BN57,BO57,BU57,CA57,CH57,CJ57))</f>
        <v>10</v>
      </c>
      <c r="CP57" s="3">
        <f>IF(SUM(BK57,BP57:BQ57,BS57:BT57,BV57:BW57,BY57:BZ57,CB57:CC57,CE57:CG57,CI57)=0, "", SUM(BK57,BP57:BQ57,BS57:BT57,BV57:BW57,BY57:BZ57,CB57:CC57,CE57:CG57,CI57))</f>
        <v>16</v>
      </c>
      <c r="CQ57" s="3">
        <f>IF(SUM(CB57:CC57,CE57:CF57,CI57)=0, "", SUM(CB57:CC57,CE57:CF57,CI57))</f>
        <v>5</v>
      </c>
      <c r="CR57" s="3">
        <f>IF(SUM(BQ57,BS57:BT57,BW57,BY57)=0, "", SUM(BQ57,BS57:BT57,BW57,BY57))</f>
        <v>5</v>
      </c>
      <c r="CS57" s="3">
        <f>IF(SUM(BK57,BP57,BV57,BZ57,CG57)=0, "", SUM(BK57,BP57,BV57,BZ57,CG57))</f>
        <v>6</v>
      </c>
      <c r="CT57" s="3">
        <f>IF(SUM(BI57:BJ57,BL57,BN57,CH57)=0, "", SUM(BI57:BJ57,BL57,BN57,CH57))</f>
        <v>5</v>
      </c>
      <c r="CU57" s="3">
        <f>IF(SUM(BM57,BO57,BU57,CA57,CJ57)=0, "", SUM(BM57,BO57,BU57,CA57,CJ57))</f>
        <v>5</v>
      </c>
      <c r="CV57" s="3">
        <f>IF(CQ57="", "", IF(CQ57&gt;=8, 1, 0))</f>
        <v>0</v>
      </c>
      <c r="CW57" s="3">
        <f>IF(CR57="", "", IF(CR57&gt;=10, 1, 0))</f>
        <v>0</v>
      </c>
      <c r="CX57" s="3">
        <f>IF(CS57="", "", IF(CS57&gt;=13, 1, 0))</f>
        <v>0</v>
      </c>
      <c r="CY57" s="3">
        <f>IF(CT57="", "", IF(CT57&gt;=10, 1, 0))</f>
        <v>0</v>
      </c>
      <c r="CZ57" s="3">
        <f>IF(CU57="", "", IF(CU57&gt;=15, 1, 0))</f>
        <v>0</v>
      </c>
      <c r="DA57" s="3">
        <f>IF(AND(BR57="", BX57="", CD57=""), "", IF(BR57=5,1,0) + IF(BX57=5,1,0) + IF(CD57=5,1,0))</f>
        <v>1</v>
      </c>
      <c r="DB57" s="2" t="s">
        <v>876</v>
      </c>
      <c r="DC57" s="5">
        <v>0</v>
      </c>
      <c r="DE57" s="5">
        <v>0</v>
      </c>
      <c r="DG57" s="5">
        <v>3</v>
      </c>
      <c r="DH57" s="6">
        <v>29</v>
      </c>
      <c r="DI57" s="5">
        <v>0</v>
      </c>
      <c r="DK57" s="5">
        <v>0</v>
      </c>
      <c r="DM57" s="5">
        <v>0</v>
      </c>
      <c r="DO57" s="5">
        <v>0</v>
      </c>
      <c r="DQ57" s="5">
        <v>0</v>
      </c>
      <c r="DS57" s="5">
        <v>2</v>
      </c>
      <c r="DT57" s="6">
        <v>24</v>
      </c>
      <c r="DU57" s="5">
        <v>4</v>
      </c>
      <c r="DV57" s="6">
        <v>31</v>
      </c>
      <c r="DW57" s="5">
        <v>0</v>
      </c>
      <c r="DY57" s="5">
        <v>3</v>
      </c>
      <c r="DZ57" s="6">
        <v>29</v>
      </c>
      <c r="EA57" s="5">
        <v>2</v>
      </c>
      <c r="EB57" s="6">
        <v>28</v>
      </c>
      <c r="EC57" s="5">
        <v>2</v>
      </c>
      <c r="ED57" s="6">
        <v>27</v>
      </c>
      <c r="EE57" s="5">
        <v>3</v>
      </c>
      <c r="EF57" s="6">
        <v>22</v>
      </c>
      <c r="EG57" s="5">
        <v>0</v>
      </c>
      <c r="EI57" s="5">
        <v>0</v>
      </c>
      <c r="EK57" s="3">
        <v>1</v>
      </c>
      <c r="EL57" s="3">
        <v>1</v>
      </c>
      <c r="EM57" s="3">
        <v>0</v>
      </c>
      <c r="EN57" s="2" t="s">
        <v>876</v>
      </c>
      <c r="EO57" s="3">
        <v>0</v>
      </c>
      <c r="EP57" s="3">
        <v>0</v>
      </c>
      <c r="EQ57" s="3">
        <v>0</v>
      </c>
      <c r="ER57" s="3">
        <v>0</v>
      </c>
      <c r="ES57" s="3">
        <v>0</v>
      </c>
      <c r="ET57" s="3">
        <v>0</v>
      </c>
      <c r="EU57" s="3">
        <v>0</v>
      </c>
      <c r="EV57" s="3">
        <v>0</v>
      </c>
      <c r="EW57" s="3">
        <v>0</v>
      </c>
      <c r="EX57" s="3">
        <v>0</v>
      </c>
      <c r="EY57" s="3">
        <v>0</v>
      </c>
      <c r="EZ57" s="3">
        <v>0</v>
      </c>
      <c r="FA57" s="3">
        <v>0</v>
      </c>
      <c r="FB57" s="3">
        <v>0</v>
      </c>
      <c r="FC57" s="3">
        <v>0</v>
      </c>
      <c r="FD57" s="3">
        <v>0</v>
      </c>
      <c r="FE57" s="3">
        <v>0</v>
      </c>
      <c r="FF57" s="3">
        <v>0</v>
      </c>
      <c r="FG57" s="3">
        <v>0</v>
      </c>
      <c r="FH57" s="3">
        <v>0</v>
      </c>
      <c r="FI57" s="3">
        <v>0</v>
      </c>
      <c r="FJ57" s="3">
        <v>0</v>
      </c>
      <c r="FK57" s="3">
        <v>0</v>
      </c>
      <c r="FL57" s="2" t="s">
        <v>876</v>
      </c>
      <c r="FM57" s="3">
        <v>4</v>
      </c>
      <c r="FN57" s="3">
        <v>4</v>
      </c>
      <c r="FO57" s="3">
        <v>4</v>
      </c>
      <c r="FP57" s="3">
        <v>4</v>
      </c>
      <c r="FQ57" s="3">
        <v>3</v>
      </c>
      <c r="FR57" s="3">
        <v>4</v>
      </c>
      <c r="FS57" s="4">
        <f>IF(COUNTBLANK(FM57:FR57)&gt;0, "", AVERAGE(FM57:FR57))</f>
        <v>3.8333333333333335</v>
      </c>
      <c r="FT57" s="2" t="s">
        <v>877</v>
      </c>
      <c r="FU57" s="3">
        <v>1</v>
      </c>
      <c r="FV57" s="3">
        <v>0</v>
      </c>
      <c r="FW57" s="3">
        <v>0</v>
      </c>
      <c r="FX57" s="3">
        <v>1</v>
      </c>
      <c r="FY57" s="3">
        <v>0</v>
      </c>
      <c r="FZ57" s="3">
        <v>0</v>
      </c>
      <c r="GA57" s="3">
        <v>1</v>
      </c>
      <c r="GB57" s="3">
        <v>0</v>
      </c>
      <c r="GC57" s="3">
        <v>0</v>
      </c>
      <c r="GD57" s="3">
        <v>1</v>
      </c>
      <c r="GE57" s="3">
        <f>IF(COUNTBLANK(FU57:GC57)&gt;0, "", SUM(FU57:GC57))</f>
        <v>3</v>
      </c>
      <c r="GF57" s="2" t="s">
        <v>877</v>
      </c>
      <c r="GG57" s="3">
        <v>0</v>
      </c>
      <c r="GH57" s="3">
        <v>0</v>
      </c>
      <c r="GI57" s="3">
        <v>0</v>
      </c>
      <c r="GJ57" s="3">
        <v>0</v>
      </c>
      <c r="GK57" s="3">
        <v>0</v>
      </c>
      <c r="GL57" s="3">
        <v>0</v>
      </c>
      <c r="GM57" s="3">
        <v>0</v>
      </c>
      <c r="GN57" s="3">
        <f>IF(COUNTBLANK(GG57:GM57)&gt;0, "", SUM(GG57:GM57))</f>
        <v>0</v>
      </c>
      <c r="GO57" s="2" t="s">
        <v>877</v>
      </c>
      <c r="GP57" s="3">
        <v>1</v>
      </c>
      <c r="GQ57" s="3">
        <v>5</v>
      </c>
      <c r="GR57" s="3">
        <v>5</v>
      </c>
      <c r="GS57" s="3">
        <v>5</v>
      </c>
      <c r="GT57" s="3">
        <v>5</v>
      </c>
      <c r="GU57" s="3">
        <v>5</v>
      </c>
      <c r="GV57" s="3">
        <v>5</v>
      </c>
      <c r="GW57" s="3">
        <v>5</v>
      </c>
      <c r="GX57" s="3">
        <v>5</v>
      </c>
      <c r="GY57" s="3">
        <v>5</v>
      </c>
      <c r="GZ57" s="3">
        <v>5</v>
      </c>
      <c r="HA57" s="3">
        <v>5</v>
      </c>
      <c r="HB57" s="3">
        <v>4</v>
      </c>
      <c r="HC57" s="3">
        <v>5</v>
      </c>
      <c r="HD57" s="3">
        <v>5</v>
      </c>
      <c r="HE57" s="3">
        <v>5</v>
      </c>
      <c r="HF57" s="3">
        <v>5</v>
      </c>
      <c r="HG57" s="3">
        <v>5</v>
      </c>
      <c r="HH57" s="3">
        <v>5</v>
      </c>
      <c r="HI57" s="3">
        <f>IF(COUNTBLANK(GQ57:HH57)&gt;0, "", SUM(GQ57:HH57))</f>
        <v>89</v>
      </c>
      <c r="HJ57" s="2" t="s">
        <v>877</v>
      </c>
      <c r="HK57" s="3">
        <v>3</v>
      </c>
      <c r="HL57" s="3">
        <v>3</v>
      </c>
      <c r="HM57" s="3">
        <v>0</v>
      </c>
      <c r="HN57" s="3">
        <v>3</v>
      </c>
      <c r="HO57" s="3">
        <v>2</v>
      </c>
      <c r="HP57" s="3">
        <v>3</v>
      </c>
      <c r="HQ57" s="3">
        <v>0</v>
      </c>
      <c r="HR57" s="3">
        <v>1</v>
      </c>
      <c r="HS57" s="3">
        <v>0</v>
      </c>
      <c r="HT57" s="3">
        <v>0</v>
      </c>
      <c r="HU57" s="3">
        <v>3</v>
      </c>
      <c r="HV57" s="3">
        <v>3</v>
      </c>
      <c r="HW57" s="3">
        <v>1</v>
      </c>
      <c r="HX57" s="3">
        <v>3</v>
      </c>
      <c r="HY57" s="3">
        <v>0</v>
      </c>
      <c r="HZ57" s="3">
        <v>3</v>
      </c>
      <c r="IA57" s="3">
        <v>3</v>
      </c>
      <c r="IB57" s="3">
        <v>3</v>
      </c>
      <c r="IC57" s="3">
        <v>0</v>
      </c>
      <c r="ID57" s="3">
        <v>1</v>
      </c>
      <c r="IE57" s="3">
        <v>0</v>
      </c>
      <c r="IF57" s="3">
        <v>0</v>
      </c>
      <c r="IG57" s="3">
        <v>2</v>
      </c>
      <c r="IH57" s="3">
        <v>3</v>
      </c>
      <c r="II57" s="3">
        <v>0</v>
      </c>
      <c r="IJ57" s="3">
        <f>IF(COUNTA(HK57:II57)=0, "", SUM(HK57,HL57,HN57,HO57,HP57,HU57,HV57,HX57,HZ57,IA57,IB57,IH57))</f>
        <v>35</v>
      </c>
      <c r="IK57" s="3">
        <f>IF(COUNTA(HK57:II57)=0, "", SUM(HM57,HQ57,HR57,HS57,HT57,HW57,HY57,IC57,ID57,IE57,IF57,IG57,II57))</f>
        <v>5</v>
      </c>
      <c r="IL57" s="3">
        <v>3</v>
      </c>
      <c r="IM57" s="3">
        <v>2</v>
      </c>
      <c r="IN57" s="3">
        <v>0</v>
      </c>
      <c r="IO57" s="3">
        <v>3</v>
      </c>
      <c r="IP57" s="3">
        <v>2</v>
      </c>
      <c r="IQ57" s="3">
        <v>3</v>
      </c>
      <c r="IR57" s="3">
        <v>0</v>
      </c>
      <c r="IS57" s="3">
        <v>1</v>
      </c>
      <c r="IT57" s="3">
        <v>0</v>
      </c>
      <c r="IU57" s="3">
        <v>0</v>
      </c>
      <c r="IV57" s="3">
        <v>3</v>
      </c>
      <c r="IW57" s="3">
        <v>3</v>
      </c>
      <c r="IX57" s="3">
        <v>0</v>
      </c>
      <c r="IY57" s="3">
        <v>3</v>
      </c>
      <c r="IZ57" s="3">
        <v>0</v>
      </c>
      <c r="JA57" s="3">
        <v>3</v>
      </c>
      <c r="JB57" s="3">
        <v>3</v>
      </c>
      <c r="JC57" s="3">
        <v>1</v>
      </c>
      <c r="JD57" s="3">
        <v>0</v>
      </c>
      <c r="JE57" s="3">
        <v>0</v>
      </c>
      <c r="JF57" s="3">
        <v>0</v>
      </c>
      <c r="JG57" s="3">
        <v>0</v>
      </c>
      <c r="JH57" s="3">
        <v>0</v>
      </c>
      <c r="JI57" s="3">
        <v>3</v>
      </c>
      <c r="JJ57" s="3">
        <v>0</v>
      </c>
      <c r="JK57" s="3">
        <f>IF(COUNTA(IL57:JJ57)=0, "", SUM(IL57,IM57,IO57,IP57,IQ57,IV57,IW57,IY57,JA57,JB57,JC57,JI57))</f>
        <v>32</v>
      </c>
      <c r="JL57" s="3">
        <f>IF(COUNTA(IL57:JJ57)=0, "", SUM(IN57,IR57,IS57,IT57,IU57,IX57,IZ57,JD57,JE57,JF57,JG57,JH57,JJ57))</f>
        <v>1</v>
      </c>
      <c r="JM57" s="2" t="s">
        <v>877</v>
      </c>
      <c r="JN57" s="3">
        <v>2</v>
      </c>
      <c r="JO57" s="3">
        <v>1</v>
      </c>
      <c r="JP57" s="3">
        <v>1</v>
      </c>
      <c r="JQ57" s="3">
        <v>1</v>
      </c>
      <c r="JR57" s="3">
        <v>1</v>
      </c>
      <c r="JS57" s="3">
        <v>1</v>
      </c>
      <c r="JT57" s="3">
        <v>2</v>
      </c>
      <c r="JU57" s="3">
        <v>1</v>
      </c>
      <c r="JV57" s="3">
        <v>3</v>
      </c>
      <c r="JW57" s="3">
        <v>1</v>
      </c>
      <c r="JX57" s="3">
        <v>3</v>
      </c>
      <c r="JY57" s="3">
        <v>2</v>
      </c>
      <c r="JZ57" s="3">
        <v>5</v>
      </c>
      <c r="KA57" s="3">
        <v>2</v>
      </c>
      <c r="KB57" s="3">
        <v>1</v>
      </c>
      <c r="KC57" s="3">
        <v>1</v>
      </c>
      <c r="KD57" s="3">
        <v>1</v>
      </c>
      <c r="KE57" s="3">
        <v>3</v>
      </c>
      <c r="KF57" s="3">
        <v>2</v>
      </c>
      <c r="KG57" s="3">
        <v>2</v>
      </c>
      <c r="KH57" s="3">
        <v>1</v>
      </c>
      <c r="KI57" s="3">
        <v>1</v>
      </c>
      <c r="KJ57" s="3">
        <v>4</v>
      </c>
      <c r="KK57" s="3">
        <v>2</v>
      </c>
      <c r="KL57" s="3">
        <v>1</v>
      </c>
      <c r="KM57" s="3">
        <v>4</v>
      </c>
      <c r="KN57" s="3">
        <v>1</v>
      </c>
      <c r="KO57" s="3">
        <v>1</v>
      </c>
      <c r="KP57" s="3">
        <v>2</v>
      </c>
      <c r="KQ57" s="3">
        <v>1</v>
      </c>
      <c r="KR57" s="3">
        <v>1</v>
      </c>
      <c r="KS57" s="3">
        <v>1</v>
      </c>
      <c r="KT57" s="3">
        <v>2</v>
      </c>
      <c r="KU57" s="3">
        <v>1</v>
      </c>
      <c r="KV57" s="3">
        <v>3</v>
      </c>
      <c r="KW57" s="3">
        <v>3</v>
      </c>
      <c r="KX57" s="5">
        <f>IF(COUNTA(JN57:KW57)=0, "", SUM(JN57:KW57))</f>
        <v>65</v>
      </c>
      <c r="KY57" s="5">
        <f>IF(COUNTA(JN57:KW57)=0, "", SUM(JX57,JY57,KH57,KJ57,KL57,KP57))</f>
        <v>13</v>
      </c>
      <c r="KZ57" s="5">
        <f>IF(COUNTA(JN57:KW57)=0, "", SUM(JZ57,KE57,KG57,KM57,KT57))</f>
        <v>16</v>
      </c>
      <c r="LA57" s="5">
        <f>IF(COUNTA(JN57:KW57)=0, "", SUM(JP57,KA57,KF57,KK57,KN57,KS57))</f>
        <v>9</v>
      </c>
      <c r="LB57" s="5">
        <f>IF(COUNTA(JN57:KW57)=0, "", SUM(JO57,JS57,JU57,JW57,KD57,KU57))</f>
        <v>6</v>
      </c>
      <c r="LC57" s="5">
        <f>IF(COUNTA(JN57:KW57)=0, "", SUM(KB57,KC57,KI57,KO57,KQ57,KR57,KV57,KW57))</f>
        <v>12</v>
      </c>
      <c r="LD57" s="5">
        <f>IF(COUNTA(JN57:KW57)=0, "", SUM(JN57,JQ57,JR57,JT57,JV57))</f>
        <v>9</v>
      </c>
      <c r="LE57" s="2">
        <v>45483</v>
      </c>
      <c r="LF57" s="3">
        <v>0</v>
      </c>
      <c r="LG57" s="3">
        <v>50</v>
      </c>
      <c r="LH57" s="3">
        <v>0</v>
      </c>
      <c r="LI57" s="3">
        <v>0</v>
      </c>
      <c r="LJ57" s="3">
        <v>0</v>
      </c>
      <c r="LK57" s="3">
        <v>0</v>
      </c>
      <c r="LL57" s="3">
        <v>0</v>
      </c>
      <c r="LM57" s="3">
        <v>30</v>
      </c>
      <c r="LN57" s="3">
        <v>0</v>
      </c>
      <c r="LO57" s="3">
        <v>0</v>
      </c>
      <c r="LP57" s="3">
        <v>0</v>
      </c>
      <c r="LQ57" s="3">
        <v>0</v>
      </c>
      <c r="LR57" s="3">
        <v>0</v>
      </c>
      <c r="LS57" s="3">
        <v>0</v>
      </c>
      <c r="LT57" s="3">
        <v>0</v>
      </c>
      <c r="LU57" s="3">
        <v>0</v>
      </c>
      <c r="LV57" s="3">
        <v>50</v>
      </c>
      <c r="LW57" s="3">
        <v>0</v>
      </c>
      <c r="LX57" s="3">
        <v>30</v>
      </c>
      <c r="LY57" s="3">
        <v>30</v>
      </c>
      <c r="LZ57" s="3">
        <v>0</v>
      </c>
      <c r="MA57" s="3">
        <v>0</v>
      </c>
      <c r="MB57" s="3">
        <v>50</v>
      </c>
      <c r="MC57" s="3">
        <v>50</v>
      </c>
      <c r="MD57" s="3">
        <v>0</v>
      </c>
      <c r="ME57" s="3">
        <v>0</v>
      </c>
      <c r="MF57" s="3">
        <v>0</v>
      </c>
      <c r="MG57" s="3">
        <v>0</v>
      </c>
      <c r="MH57" s="26">
        <f>IF(COUNTBLANK(LF57:MG57)&gt;0, "", AVERAGE(LF57:MG57))</f>
        <v>10.357142857142858</v>
      </c>
      <c r="MI57" s="26">
        <f>IF(COUNTA(LF57:MG57)=0, "", AVERAGE(LG57,LS57,LT57,LU57,LV57,LW57,LY57,MA57,MB57))</f>
        <v>20</v>
      </c>
      <c r="MJ57" s="26">
        <f>IF(COUNTA(LF57:MG57)=0, "", AVERAGE(LH57,LI57,LJ57,LK57,LM57,LO57,MD57,ME57))</f>
        <v>3.75</v>
      </c>
      <c r="MK57" s="26">
        <f>IF(COUNTA(LF57:MG57)=0, "", AVERAGE(LL57,LP57,LQ57,LR57,MF57,MG57))</f>
        <v>0</v>
      </c>
      <c r="ML57" s="2" t="s">
        <v>877</v>
      </c>
      <c r="MM57" s="3">
        <v>2</v>
      </c>
      <c r="MN57" s="3">
        <v>1</v>
      </c>
      <c r="MO57" s="3">
        <v>1</v>
      </c>
      <c r="MP57" s="3">
        <v>1</v>
      </c>
      <c r="MQ57" s="3">
        <v>1</v>
      </c>
      <c r="MR57" s="3">
        <v>1</v>
      </c>
      <c r="MS57" s="3">
        <v>1</v>
      </c>
      <c r="MT57" s="3">
        <v>2</v>
      </c>
      <c r="MU57" s="3">
        <v>1</v>
      </c>
      <c r="MV57" s="3">
        <v>1</v>
      </c>
      <c r="MW57" s="3">
        <v>1</v>
      </c>
      <c r="MX57" s="3">
        <v>2</v>
      </c>
      <c r="MY57" s="3">
        <v>1</v>
      </c>
      <c r="MZ57" s="3">
        <v>3</v>
      </c>
      <c r="NA57" s="3">
        <v>1</v>
      </c>
      <c r="NB57" s="3">
        <v>1</v>
      </c>
      <c r="NC57" s="3">
        <v>2</v>
      </c>
      <c r="ND57" s="3">
        <v>1</v>
      </c>
      <c r="NE57" s="3">
        <v>1</v>
      </c>
      <c r="NF57" s="3">
        <v>1</v>
      </c>
      <c r="NG57" s="3">
        <f>IF(COUNTA(MM57:NF57)=0, "", SUM(MM57:NF57))</f>
        <v>26</v>
      </c>
      <c r="NH57" s="2" t="s">
        <v>877</v>
      </c>
      <c r="NI57" s="3">
        <v>2</v>
      </c>
      <c r="NJ57" s="3">
        <v>3</v>
      </c>
      <c r="NK57" s="3">
        <v>5</v>
      </c>
      <c r="NL57" s="3">
        <v>5</v>
      </c>
      <c r="NM57" s="3">
        <v>4</v>
      </c>
      <c r="NN57" s="3">
        <v>4</v>
      </c>
      <c r="NO57" s="3">
        <v>2</v>
      </c>
      <c r="NP57" s="3">
        <v>5</v>
      </c>
      <c r="NQ57" s="3">
        <v>5</v>
      </c>
      <c r="NR57" s="3">
        <v>3</v>
      </c>
      <c r="NS57" s="3">
        <v>4</v>
      </c>
      <c r="NT57" s="3">
        <v>5</v>
      </c>
      <c r="NU57" s="3">
        <v>5</v>
      </c>
      <c r="NV57" s="3">
        <v>5</v>
      </c>
      <c r="NW57" s="3">
        <v>5</v>
      </c>
      <c r="NX57" s="3">
        <v>3</v>
      </c>
      <c r="NY57" s="3">
        <v>3</v>
      </c>
      <c r="NZ57" s="3">
        <v>5</v>
      </c>
      <c r="OA57" s="3">
        <v>1</v>
      </c>
      <c r="OB57" s="3">
        <v>5</v>
      </c>
      <c r="OC57" s="3">
        <v>5</v>
      </c>
      <c r="OD57" s="3">
        <v>4</v>
      </c>
      <c r="OE57" s="3">
        <v>4</v>
      </c>
      <c r="OF57" s="3">
        <v>1</v>
      </c>
      <c r="OG57" s="3">
        <v>5</v>
      </c>
      <c r="OH57" s="3">
        <v>5</v>
      </c>
      <c r="OI57" s="3">
        <v>1</v>
      </c>
      <c r="OJ57" s="3">
        <v>5</v>
      </c>
      <c r="OK57" s="3">
        <f>IF(COUNTA(NI57:OJ57)=0, "", SUM(NK57,NP57,NS57,NW57,OC57,OG57,OJ57))</f>
        <v>34</v>
      </c>
      <c r="OL57" s="3">
        <f>IF(COUNTA(NI57:OJ57)=0, "", SUM(NJ57,NL57,NQ57,NV57,NZ57,OB57,OD57))</f>
        <v>32</v>
      </c>
      <c r="OM57" s="3">
        <f>IF(COUNTA(NI57:OJ57)=0, "", SUM(NN57,NR57,NU57,NY57,OA57,OF57,OI57))</f>
        <v>18</v>
      </c>
      <c r="ON57" s="3">
        <f>IF(COUNTA(NI57:OJ57)=0, "", SUM(NI57,NM57,NO57,NT57,NX57,OE57,OH57))</f>
        <v>25</v>
      </c>
      <c r="PT57" s="26" t="str">
        <f>IF(COUNTBLANK(OR57:PS57)&gt;0, "", AVERAGE(OR57:PS57))</f>
        <v/>
      </c>
      <c r="PU57" s="26" t="str">
        <f>IF(COUNTA(OR57:PS57)=0, "", AVERAGE(OS57,PE57,PF57,PG57,PH57,PI57,PK57,PM57,PN57))</f>
        <v/>
      </c>
      <c r="PV57" s="26" t="str">
        <f>IF(COUNTA(OR57:PS57)=0, "", AVERAGE(OT57,OU57,OV57,OW57,OY57,PA57,PP57,PQ57))</f>
        <v/>
      </c>
      <c r="PW57" s="26" t="str">
        <f>IF(COUNTA(OR57:PS57)=0, "", AVERAGE(OX57,PB57,PC57,PD57,PR57,PS57))</f>
        <v/>
      </c>
      <c r="QI57" s="3" t="str">
        <f>IF(COUNTBLANK(PY57:QG57)&gt;0, "", SUM(PY57:QG57))</f>
        <v/>
      </c>
      <c r="QJ57" s="2" t="s">
        <v>738</v>
      </c>
      <c r="QK57" s="3">
        <v>1</v>
      </c>
      <c r="QL57" s="3">
        <v>0</v>
      </c>
      <c r="QM57" s="3">
        <v>0</v>
      </c>
      <c r="QN57" s="3">
        <v>2</v>
      </c>
      <c r="QO57" s="3">
        <v>0</v>
      </c>
      <c r="QP57" s="3">
        <v>0</v>
      </c>
      <c r="QQ57" s="3">
        <v>1</v>
      </c>
      <c r="QR57" s="3">
        <v>0</v>
      </c>
      <c r="QS57" s="3">
        <v>0</v>
      </c>
      <c r="QT57" s="3">
        <v>1</v>
      </c>
      <c r="QU57" s="3">
        <f>IF(COUNTBLANK(QK57:QS57)&gt;0, "", SUM(QK57:QS57))</f>
        <v>4</v>
      </c>
      <c r="QV57" s="2">
        <v>45610</v>
      </c>
      <c r="QW57" s="3">
        <v>1</v>
      </c>
      <c r="QX57" s="3">
        <v>1</v>
      </c>
      <c r="QY57" s="3">
        <v>2</v>
      </c>
      <c r="QZ57" s="3">
        <v>2</v>
      </c>
      <c r="RA57" s="3">
        <v>0</v>
      </c>
      <c r="RB57" s="3">
        <v>0</v>
      </c>
      <c r="RC57" s="3">
        <v>1</v>
      </c>
      <c r="RD57" s="3">
        <v>0</v>
      </c>
      <c r="RE57" s="3">
        <v>0</v>
      </c>
      <c r="RF57" s="3">
        <v>1</v>
      </c>
      <c r="RG57" s="3">
        <f>IF(COUNTBLANK(QW57:RE57)&gt;0, "", SUM(QW57:RE57))</f>
        <v>7</v>
      </c>
      <c r="RP57" s="3" t="str">
        <f>IF(COUNTBLANK(RI57:RO57)&gt;0, "", SUM(RI57:RO57))</f>
        <v/>
      </c>
      <c r="RQ57" s="2" t="s">
        <v>738</v>
      </c>
      <c r="RR57" s="3">
        <v>0</v>
      </c>
      <c r="RS57" s="3">
        <v>0</v>
      </c>
      <c r="RT57" s="3">
        <v>1</v>
      </c>
      <c r="RU57" s="3">
        <v>0</v>
      </c>
      <c r="RV57" s="3">
        <v>0</v>
      </c>
      <c r="RW57" s="3">
        <v>0</v>
      </c>
      <c r="RX57" s="3">
        <v>0</v>
      </c>
      <c r="RY57" s="3">
        <f>IF(COUNTBLANK(RR57:RX57)&gt;0, "", SUM(RR57:RX57))</f>
        <v>1</v>
      </c>
      <c r="RZ57" s="2">
        <v>45610.397129629629</v>
      </c>
      <c r="SA57" s="3">
        <v>1</v>
      </c>
      <c r="SB57" s="3">
        <v>0</v>
      </c>
      <c r="SC57" s="3">
        <v>1</v>
      </c>
      <c r="SD57" s="3">
        <v>0</v>
      </c>
      <c r="SE57" s="3">
        <v>0</v>
      </c>
      <c r="SF57" s="3">
        <v>0</v>
      </c>
      <c r="SG57" s="3">
        <v>1</v>
      </c>
      <c r="SH57" s="3">
        <f>IF(COUNTBLANK(SA57:SG57)&gt;0, "", SUM(SA57:SG57))</f>
        <v>3</v>
      </c>
      <c r="TC57" s="3" t="str">
        <f>IF(COUNTBLANK(SJ57:TB57)&gt;0, "", SUM(SJ57:TB57))</f>
        <v/>
      </c>
      <c r="TD57" s="3" t="str">
        <f>IF(COUNTBLANK(SJ57:TB57)&gt;0, "", SUM(SL57,SO57,SR57,SS57,ST57,SU57,SV57,SX57,SY57,TB57))</f>
        <v/>
      </c>
      <c r="TE57" s="3" t="str">
        <f>IF(COUNTBLANK(SJ57:TB57)&gt;0, "", SUM(SJ57,SK57,SM57,SN57,SQ57,SW57,SZ57,TA57))</f>
        <v/>
      </c>
      <c r="TF57" s="2" t="s">
        <v>738</v>
      </c>
      <c r="TG57" s="3">
        <v>3</v>
      </c>
      <c r="TH57" s="3">
        <v>3</v>
      </c>
      <c r="TI57" s="3">
        <v>4</v>
      </c>
      <c r="TJ57" s="3">
        <v>4</v>
      </c>
      <c r="TK57" s="3">
        <v>3</v>
      </c>
      <c r="TL57" s="3">
        <v>3</v>
      </c>
      <c r="TM57" s="3">
        <v>5</v>
      </c>
      <c r="TN57" s="3">
        <v>1</v>
      </c>
      <c r="TO57" s="3">
        <v>5</v>
      </c>
      <c r="TP57" s="3">
        <v>3</v>
      </c>
      <c r="TQ57" s="3">
        <v>4</v>
      </c>
      <c r="TR57" s="3">
        <v>5</v>
      </c>
      <c r="TS57" s="3">
        <v>4</v>
      </c>
      <c r="TT57" s="3">
        <v>5</v>
      </c>
      <c r="TU57" s="3">
        <v>5</v>
      </c>
      <c r="TV57" s="3">
        <v>5</v>
      </c>
      <c r="TW57" s="3">
        <v>2</v>
      </c>
      <c r="TX57" s="3">
        <v>5</v>
      </c>
      <c r="TY57" s="3">
        <v>5</v>
      </c>
      <c r="TZ57" s="3">
        <f>IF(COUNTBLANK(TG57:TY57)&gt;0, "", SUM(TG57:TY57))</f>
        <v>74</v>
      </c>
      <c r="UA57" s="3">
        <f>IF(COUNTBLANK(TG57:TY57)&gt;0, "", SUM(TI57,TL57,TO57,TP57,TQ57,TR57,TS57,TU57,TV57,TY57))</f>
        <v>43</v>
      </c>
      <c r="UB57" s="3">
        <f>IF(COUNTBLANK(TG57:TY57)&gt;0, "", SUM(TG57,TH57,TJ57,TK57,TN57,TT57,TW57,TX57))</f>
        <v>26</v>
      </c>
      <c r="UC57" s="2">
        <v>45610.399351851855</v>
      </c>
      <c r="UD57" s="3">
        <v>5</v>
      </c>
      <c r="UE57" s="3">
        <v>3</v>
      </c>
      <c r="UF57" s="3">
        <v>4</v>
      </c>
      <c r="UG57" s="3">
        <v>4</v>
      </c>
      <c r="UH57" s="3">
        <v>3</v>
      </c>
      <c r="UI57" s="3">
        <v>4</v>
      </c>
      <c r="UJ57" s="3">
        <v>5</v>
      </c>
      <c r="UK57" s="3">
        <v>2</v>
      </c>
      <c r="UL57" s="3">
        <v>5</v>
      </c>
      <c r="UM57" s="3">
        <v>3</v>
      </c>
      <c r="UN57" s="3">
        <v>4</v>
      </c>
      <c r="UO57" s="3">
        <v>5</v>
      </c>
      <c r="UP57" s="3">
        <v>5</v>
      </c>
      <c r="UQ57" s="3">
        <v>5</v>
      </c>
      <c r="UR57" s="3">
        <v>5</v>
      </c>
      <c r="US57" s="3">
        <v>5</v>
      </c>
      <c r="UT57" s="3">
        <v>3</v>
      </c>
      <c r="UU57" s="3">
        <v>5</v>
      </c>
      <c r="UV57" s="3">
        <v>5</v>
      </c>
      <c r="UW57" s="3">
        <f>IF(COUNTBLANK(UD57:UV57)&gt;0, "", SUM(UD57:UV57))</f>
        <v>80</v>
      </c>
      <c r="UX57" s="3">
        <f>IF(COUNTBLANK(UD57:UV57)&gt;0, "", SUM(UF57,UI57,UL57,UM57,UN57,UO57,UP57,UR57,US57,UV57))</f>
        <v>45</v>
      </c>
      <c r="UY57" s="3">
        <f>IF(COUNTBLANK(UD57:UV57)&gt;0, "", SUM(UD57,UE57,UG57,UH57,UK57,UQ57,UT57,UU57))</f>
        <v>30</v>
      </c>
      <c r="UZ57" s="2">
        <v>45755.871192129627</v>
      </c>
      <c r="VA57" s="2">
        <v>45646</v>
      </c>
      <c r="VB57" s="3">
        <v>1</v>
      </c>
      <c r="VC57" s="3">
        <v>1</v>
      </c>
      <c r="VE57" s="3">
        <v>39</v>
      </c>
      <c r="VF57" s="3">
        <v>2410</v>
      </c>
      <c r="VG57" s="3">
        <v>1</v>
      </c>
      <c r="VH57" s="3">
        <v>2</v>
      </c>
      <c r="VK57" s="3">
        <v>1</v>
      </c>
      <c r="VN57" s="2">
        <v>45755.879594907405</v>
      </c>
      <c r="VO57" s="3">
        <v>0</v>
      </c>
      <c r="VP57" s="3">
        <v>0</v>
      </c>
      <c r="VQ57" s="3">
        <v>0</v>
      </c>
      <c r="VR57" s="3">
        <v>1</v>
      </c>
      <c r="VS57" s="3">
        <v>0</v>
      </c>
      <c r="VT57" s="3">
        <v>0</v>
      </c>
      <c r="VU57" s="3">
        <v>0</v>
      </c>
      <c r="VV57" s="3">
        <v>0</v>
      </c>
      <c r="VW57" s="3">
        <v>0</v>
      </c>
      <c r="VX57" s="3">
        <v>0</v>
      </c>
      <c r="VY57" s="3">
        <v>0</v>
      </c>
      <c r="VZ57" s="3">
        <v>0</v>
      </c>
      <c r="WA57" s="3">
        <v>0</v>
      </c>
      <c r="WB57" s="3">
        <v>0</v>
      </c>
      <c r="WC57" s="3">
        <v>0</v>
      </c>
      <c r="WD57" s="3">
        <v>0</v>
      </c>
      <c r="WE57" s="3">
        <v>1</v>
      </c>
      <c r="WF57" s="3">
        <v>0</v>
      </c>
      <c r="WG57" s="3">
        <v>1</v>
      </c>
      <c r="WH57" s="3">
        <v>0</v>
      </c>
      <c r="WI57" s="3">
        <v>2</v>
      </c>
      <c r="WJ57" s="3">
        <v>0</v>
      </c>
      <c r="WK57" s="3">
        <v>0</v>
      </c>
      <c r="WL57" s="3">
        <v>0</v>
      </c>
      <c r="WM57" s="3">
        <v>1</v>
      </c>
      <c r="WN57" s="3">
        <v>0</v>
      </c>
      <c r="WO57" s="3">
        <v>0</v>
      </c>
      <c r="WP57" s="3">
        <v>0</v>
      </c>
      <c r="WQ57" s="3">
        <v>0</v>
      </c>
      <c r="WR57" s="3">
        <f>IF(COUNTBLANK(VO57:WQ57)&gt;0, "", SUM(VQ57:WJ57))</f>
        <v>5</v>
      </c>
      <c r="WS57" s="3">
        <f>IF(COUNTBLANK(VO57:WQ57)&gt;0, "", SUM(VQ57:VZ57))</f>
        <v>1</v>
      </c>
      <c r="WT57" s="3">
        <f>IF(COUNTBLANK(VO57:WQ57)&gt;0, "", SUM(WA57:WL57))</f>
        <v>4</v>
      </c>
      <c r="WU57" s="3">
        <f>IF(COUNTBLANK(VO57:WQ57)&gt;0, "", SUM(WK57:WL57))</f>
        <v>0</v>
      </c>
      <c r="WV57" s="3">
        <f>IF(COUNTA(VO57:WQ57)=0, "", IF(AND(OR(VO57=1, VP57=1), OR(VQ57&gt;=1, VR57&gt;=1, VS57&gt;=1, VT57&gt;=1, VU57&gt;=1), OR(VV57&gt;=1, VW57&gt;=1), COUNTIF(VX57:WD57, "&gt;=1")&gt;=2, COUNTIF(WE57:WJ57, "&gt;=1")&gt;=2, OR(WN57=1, WN57=2), OR(WO57&gt;=1, WP57&gt;=1), WQ57&lt;1), 1, 0))</f>
        <v>0</v>
      </c>
      <c r="WW57" s="3">
        <f>IF(COUNTBLANK(VO57:WQ57)&gt;0, "", SUM(VQ57:VU57))</f>
        <v>1</v>
      </c>
      <c r="WX57" s="3">
        <f>IF(COUNTBLANK(VO57:WQ57)&gt;0, "", SUM(VV57:VW57))</f>
        <v>0</v>
      </c>
      <c r="WY57" s="3">
        <f>IF(COUNTBLANK(VO57:WQ57)&gt;0, "", SUM(VX57:WD57))</f>
        <v>0</v>
      </c>
      <c r="WZ57" s="3">
        <f>IF(COUNTBLANK(VO57:WQ57)&gt;0, "", SUM(WE57:WJ57))</f>
        <v>4</v>
      </c>
      <c r="XA57" s="2">
        <v>45755</v>
      </c>
      <c r="XB57" s="3">
        <v>0</v>
      </c>
      <c r="XC57" s="3">
        <v>0</v>
      </c>
      <c r="XD57" s="3">
        <v>1</v>
      </c>
      <c r="XE57" s="3">
        <v>1</v>
      </c>
      <c r="XF57" s="3">
        <v>0</v>
      </c>
      <c r="XG57" s="3">
        <v>0</v>
      </c>
      <c r="XH57" s="3">
        <v>1</v>
      </c>
      <c r="XI57" s="3">
        <v>0</v>
      </c>
      <c r="XJ57" s="3">
        <v>0</v>
      </c>
      <c r="XK57" s="3">
        <v>1</v>
      </c>
      <c r="XL57" s="3">
        <f>IF(COUNTBLANK(XB57:XJ57)&gt;0, "", SUM(XB57:XJ57))</f>
        <v>3</v>
      </c>
      <c r="XM57" s="2">
        <v>45755.873344907406</v>
      </c>
      <c r="XN57" s="3">
        <v>0</v>
      </c>
      <c r="XO57" s="3">
        <v>0</v>
      </c>
      <c r="XP57" s="3">
        <v>0</v>
      </c>
      <c r="XQ57" s="3">
        <v>0</v>
      </c>
      <c r="XR57" s="3">
        <v>0</v>
      </c>
      <c r="XS57" s="3">
        <v>1</v>
      </c>
      <c r="XT57" s="3">
        <v>0</v>
      </c>
      <c r="XU57" s="3">
        <f>IF(COUNTBLANK(XN57:XT57)&gt;0, "", SUM(XN57:XT57))</f>
        <v>1</v>
      </c>
      <c r="XV57" s="2">
        <v>45755.880879629629</v>
      </c>
      <c r="XW57" s="3">
        <v>5</v>
      </c>
      <c r="XX57" s="3">
        <v>5</v>
      </c>
      <c r="XY57" s="3">
        <v>5</v>
      </c>
      <c r="XZ57" s="3">
        <v>5</v>
      </c>
      <c r="YA57" s="3">
        <v>5</v>
      </c>
      <c r="YB57" s="3">
        <v>5</v>
      </c>
      <c r="YC57" s="3">
        <v>5</v>
      </c>
      <c r="YD57" s="3">
        <v>5</v>
      </c>
      <c r="YE57" s="3">
        <v>5</v>
      </c>
      <c r="YF57" s="3">
        <v>3.6</v>
      </c>
      <c r="YG57" s="3">
        <v>5</v>
      </c>
      <c r="YH57" s="3">
        <v>5</v>
      </c>
      <c r="YI57" s="3">
        <v>5</v>
      </c>
      <c r="YJ57" s="3">
        <v>5</v>
      </c>
      <c r="YK57" s="3">
        <v>5</v>
      </c>
      <c r="YL57" s="3">
        <v>2.2999999999999998</v>
      </c>
      <c r="YM57" s="3">
        <v>2.2999999999999998</v>
      </c>
      <c r="YN57" s="3">
        <v>5</v>
      </c>
      <c r="YO57" s="3">
        <v>5</v>
      </c>
      <c r="YP57" s="5">
        <f>IF(COUNTBLANK(XW57:YO57)&gt;0, "", SUM(XW57:YO57))</f>
        <v>88.199999999999989</v>
      </c>
      <c r="YQ57" s="5">
        <f>IF(COUNTBLANK(XW57:YO57)&gt;0, "", SUM(XY57,XZ57,YA57,YB57,YC57,YF57,YJ57,YN57,YO57))</f>
        <v>43.6</v>
      </c>
      <c r="YR57" s="5">
        <f>IF(COUNTBLANK(XW57:YO57)&gt;0, "", SUM(XW57,XX57,YK57,YL57,YM57))</f>
        <v>19.600000000000001</v>
      </c>
      <c r="YS57" s="5">
        <f>IF(COUNTBLANK(XW57:YO57)&gt;0, "", SUM(YD57,YE57,YG57,YH57,YI57))</f>
        <v>25</v>
      </c>
      <c r="YT57" s="2">
        <v>45755.87699074074</v>
      </c>
      <c r="YU57" s="3">
        <v>0</v>
      </c>
      <c r="YV57" s="3">
        <v>20</v>
      </c>
      <c r="YW57" s="3">
        <v>0</v>
      </c>
      <c r="YX57" s="3">
        <v>0</v>
      </c>
      <c r="YY57" s="3">
        <v>0</v>
      </c>
      <c r="YZ57" s="3">
        <v>0</v>
      </c>
      <c r="ZA57" s="3">
        <v>0</v>
      </c>
      <c r="ZB57" s="3">
        <v>0</v>
      </c>
      <c r="ZC57" s="3">
        <v>0</v>
      </c>
      <c r="ZD57" s="3">
        <v>0</v>
      </c>
      <c r="ZE57" s="3">
        <v>0</v>
      </c>
      <c r="ZF57" s="3">
        <v>0</v>
      </c>
      <c r="ZG57" s="3">
        <v>0</v>
      </c>
      <c r="ZH57" s="3">
        <v>0</v>
      </c>
      <c r="ZI57" s="3">
        <v>0</v>
      </c>
      <c r="ZJ57" s="3">
        <v>0</v>
      </c>
      <c r="ZK57" s="3">
        <v>10</v>
      </c>
      <c r="ZL57" s="3">
        <v>0</v>
      </c>
      <c r="ZM57" s="3">
        <v>10</v>
      </c>
      <c r="ZN57" s="3">
        <v>10</v>
      </c>
      <c r="ZO57" s="3">
        <v>0</v>
      </c>
      <c r="ZP57" s="3">
        <v>0</v>
      </c>
      <c r="ZQ57" s="3">
        <v>20</v>
      </c>
      <c r="ZR57" s="3">
        <v>10</v>
      </c>
      <c r="ZS57" s="3">
        <v>0</v>
      </c>
      <c r="ZT57" s="3">
        <v>0</v>
      </c>
      <c r="ZU57" s="3">
        <v>0</v>
      </c>
      <c r="ZV57" s="3">
        <v>0</v>
      </c>
      <c r="ZW57" s="26">
        <f>IF(COUNTBLANK(YU57:ZV57)&gt;0, "", AVERAGE(YU57:ZV57))</f>
        <v>2.8571428571428572</v>
      </c>
      <c r="ZX57" s="26">
        <f>IF(COUNTA(YU57:ZV57)=0, "", AVERAGE(YV57,ZH57,ZI57,ZJ57,ZK57,ZL57,ZN57,ZP57,ZQ57))</f>
        <v>6.666666666666667</v>
      </c>
      <c r="ZY57" s="26">
        <f>IF(COUNTA(YU57:ZV57)=0, "", AVERAGE(YW57,YX57,YY57,YZ57,ZB57,ZD57,ZS57,ZT57))</f>
        <v>0</v>
      </c>
      <c r="ZZ57" s="26">
        <f>IF(COUNTA(YU57:ZV57)=0, "", AVERAGE(ZA57,ZE57,ZF57,ZG57,ZU57,ZV57))</f>
        <v>0</v>
      </c>
      <c r="AAA57" s="2">
        <v>45755.872499999998</v>
      </c>
      <c r="AAB57" s="3">
        <v>1</v>
      </c>
      <c r="AAC57" s="3">
        <v>1</v>
      </c>
      <c r="AAD57" s="3">
        <v>1</v>
      </c>
      <c r="AAE57" s="3">
        <v>1</v>
      </c>
      <c r="AAF57" s="3">
        <v>1</v>
      </c>
      <c r="AAG57" s="3">
        <v>1</v>
      </c>
      <c r="AAH57" s="3">
        <v>1</v>
      </c>
      <c r="AAI57" s="3">
        <v>1</v>
      </c>
      <c r="AAJ57" s="3">
        <v>1</v>
      </c>
      <c r="AAK57" s="3">
        <v>4</v>
      </c>
      <c r="AAL57" s="3">
        <v>1</v>
      </c>
      <c r="AAM57" s="3">
        <v>1</v>
      </c>
      <c r="AAN57" s="3">
        <v>2</v>
      </c>
      <c r="AAO57" s="3">
        <v>1</v>
      </c>
      <c r="AAP57" s="3">
        <v>1</v>
      </c>
      <c r="AAQ57" s="3">
        <v>4</v>
      </c>
      <c r="AAR57" s="3">
        <v>1</v>
      </c>
      <c r="AAS57" s="3">
        <v>1</v>
      </c>
      <c r="AAT57" s="3">
        <v>2</v>
      </c>
      <c r="AAU57" s="3">
        <v>1</v>
      </c>
      <c r="AAV57" s="3">
        <v>1</v>
      </c>
      <c r="AAW57" s="3">
        <v>5</v>
      </c>
      <c r="AAX57" s="3">
        <v>1</v>
      </c>
      <c r="AAY57" s="3">
        <v>1</v>
      </c>
      <c r="AAZ57" s="3">
        <v>1</v>
      </c>
      <c r="ABA57" s="3">
        <v>1</v>
      </c>
      <c r="ABB57" s="3">
        <v>1</v>
      </c>
      <c r="ABC57" s="3">
        <v>1</v>
      </c>
      <c r="ABD57" s="3">
        <v>1</v>
      </c>
      <c r="ABE57" s="3">
        <v>1</v>
      </c>
      <c r="ABF57" s="3">
        <f>IF(SUM(AAB57:AAJ57,AAL57:AAP57,AAR57:AAV57,AAX57:ABC57)=0, "", SUM(AAB57:AAJ57,AAL57:AAP57,AAR57:AAV57,AAX57:ABC57))</f>
        <v>27</v>
      </c>
      <c r="ABG57" s="3">
        <f>IF(SUM(ABJ57, ABK57, ABL57, ABM57, ABN57)=0, "", IF(OR(ABJ57&gt;=8, ABK57&gt;=10, ABL57&gt;=13, ABM57&gt;=10, ABN57&gt;=15), 1, 0))</f>
        <v>0</v>
      </c>
      <c r="ABH57" s="3">
        <f>IF(SUM(AAB57:AAC57,AAE57,AAF57,AAG57,AAH57,AAN57,AAT57,ABA57,ABC57)=0, "", SUM(AAB57:AAC57,AAE57,AAF57,AAG57,AAH57,AAN57,AAT57,ABA57,ABC57))</f>
        <v>12</v>
      </c>
      <c r="ABI57" s="3">
        <f>IF(SUM(AAD57,AAI57:AAJ57,AAL57:AAM57,AAO57:AAP57,AAR57:AAS57,AAU57:AAV57,AAX57:AAZ57,ABB57)=0, "", SUM(AAD57,AAI57:AAJ57,AAL57:AAM57,AAO57:AAP57,AAR57:AAS57,AAU57:AAV57,AAX57:AAZ57,ABB57))</f>
        <v>15</v>
      </c>
      <c r="ABJ57" s="3">
        <f>IF(SUM(AAU57:AAV57,AAX57:AAY57,ABB57)=0, "", SUM(AAU57:AAV57,AAX57:AAY57,ABB57))</f>
        <v>5</v>
      </c>
      <c r="ABK57" s="3">
        <f>IF(SUM(AAJ57,AAL57:AAM57,AAP57,AAR57)=0, "", SUM(AAJ57,AAL57:AAM57,AAP57,AAR57))</f>
        <v>5</v>
      </c>
      <c r="ABL57" s="3">
        <f>IF(SUM(AAD57,AAI57,AAO57,AAS57,AAZ57)=0, "", SUM(AAD57,AAI57,AAO57,AAS57,AAZ57))</f>
        <v>5</v>
      </c>
      <c r="ABM57" s="3">
        <f>IF(SUM(AAB57:AAC57,AAE57,AAG57,ABA57)=0, "", SUM(AAB57:AAC57,AAE57,AAG57,ABA57))</f>
        <v>5</v>
      </c>
      <c r="ABN57" s="3">
        <f>IF(SUM(AAF57,AAH57,AAN57,AAT57,ABC57)=0, "", SUM(AAF57,AAH57,AAN57,AAT57,ABC57))</f>
        <v>7</v>
      </c>
      <c r="ABO57" s="3">
        <f>IF(ABJ57="", "", IF(ABJ57&gt;=8, 1, 0))</f>
        <v>0</v>
      </c>
      <c r="ABP57" s="3">
        <f>IF(ABK57="", "", IF(ABK57&gt;=10, 1, 0))</f>
        <v>0</v>
      </c>
      <c r="ABQ57" s="3">
        <f>IF(ABL57="", "", IF(ABL57&gt;=13, 1, 0))</f>
        <v>0</v>
      </c>
      <c r="ABR57" s="3">
        <f>IF(ABM57="", "", IF(ABM57&gt;=10, 1, 0))</f>
        <v>0</v>
      </c>
      <c r="ABS57" s="3">
        <f>IF(ABN57="", "", IF(ABN57&gt;=15, 1, 0))</f>
        <v>0</v>
      </c>
      <c r="ABT57" s="3">
        <f>IF(AND(AAK57="", AAQ57="", AAW57=""), "", IF(AAK57=5,1,0) + IF(AAQ57=5,1,0) + IF(AAW57=5,1,0))</f>
        <v>1</v>
      </c>
      <c r="ABU57" s="2">
        <v>45755.8752662037</v>
      </c>
      <c r="ABV57" s="3">
        <v>2</v>
      </c>
      <c r="ABW57" s="3">
        <v>2</v>
      </c>
      <c r="ABX57" s="3">
        <v>1</v>
      </c>
      <c r="ABY57" s="3">
        <v>1</v>
      </c>
      <c r="ABZ57" s="3">
        <v>1</v>
      </c>
      <c r="ACA57" s="3">
        <v>1</v>
      </c>
      <c r="ACB57" s="3">
        <v>2</v>
      </c>
      <c r="ACC57" s="3">
        <v>1</v>
      </c>
      <c r="ACD57" s="3">
        <v>1</v>
      </c>
      <c r="ACE57" s="3">
        <v>1</v>
      </c>
      <c r="ACF57" s="3">
        <v>2</v>
      </c>
      <c r="ACG57" s="3">
        <v>1</v>
      </c>
      <c r="ACH57" s="3">
        <v>2</v>
      </c>
      <c r="ACI57" s="3">
        <v>1</v>
      </c>
      <c r="ACJ57" s="3">
        <v>1</v>
      </c>
      <c r="ACK57" s="3">
        <v>1</v>
      </c>
      <c r="ACL57" s="3">
        <v>1</v>
      </c>
      <c r="ACM57" s="3">
        <v>2</v>
      </c>
      <c r="ACN57" s="3">
        <v>1</v>
      </c>
      <c r="ACO57" s="3">
        <v>4</v>
      </c>
      <c r="ACP57" s="3">
        <v>1</v>
      </c>
      <c r="ACQ57" s="3">
        <v>1</v>
      </c>
      <c r="ACR57" s="3">
        <v>2</v>
      </c>
      <c r="ACS57" s="3">
        <v>1</v>
      </c>
      <c r="ACT57" s="3">
        <v>2</v>
      </c>
      <c r="ACU57" s="3">
        <v>2</v>
      </c>
      <c r="ACV57" s="3">
        <v>1</v>
      </c>
      <c r="ACW57" s="3">
        <v>1</v>
      </c>
      <c r="ACX57" s="3">
        <v>1</v>
      </c>
      <c r="ACY57" s="3">
        <v>1</v>
      </c>
      <c r="ACZ57" s="3">
        <v>1</v>
      </c>
      <c r="ADA57" s="3">
        <v>1</v>
      </c>
      <c r="ADB57" s="3">
        <v>1</v>
      </c>
      <c r="ADC57" s="3">
        <v>3</v>
      </c>
      <c r="ADD57" s="3">
        <v>1</v>
      </c>
      <c r="ADE57" s="3">
        <v>2</v>
      </c>
      <c r="ADF57" s="5">
        <f>IF(COUNTA(ABV57:ADE57)=0, "", SUM(ABV57:ADE57))</f>
        <v>51</v>
      </c>
      <c r="ADG57" s="5">
        <f>IF(COUNTA(ABV57:ADE57)=0, "", SUM(ACF57,ACG57,ACP57,ACR57,ACT57,ACX57))</f>
        <v>9</v>
      </c>
      <c r="ADH57" s="5">
        <f>IF(COUNTA(ABV57:ADE57)=0, "", SUM(ACH57,ACM57,ACO57,ACU57,ADB57))</f>
        <v>11</v>
      </c>
      <c r="ADI57" s="5">
        <f>IF(COUNTA(ABV57:ADE57)=0, "", SUM(ABX57,ACI57,ACN57,ACS57,ACV57,ADA57))</f>
        <v>6</v>
      </c>
      <c r="ADJ57" s="5">
        <f>IF(COUNTA(ABV57:ADE57)=0, "", SUM(ABW57,ACA57,ACC57,ACE57,ACL57,ADC57))</f>
        <v>9</v>
      </c>
      <c r="ADK57" s="5">
        <f>IF(COUNTA(ABV57:ADE57)=0, "", SUM(ACJ57,ACK57,ACQ57,ACW57,ACY57,ACZ57,ADD57,ADE57))</f>
        <v>9</v>
      </c>
      <c r="ADL57" s="5">
        <f>IF(COUNTA(ABV57:ADE57)=0, "", SUM(ABV57,ABY57,ABZ57,ACB57,ACD57))</f>
        <v>7</v>
      </c>
      <c r="ADM57" s="2">
        <v>45755.878067129626</v>
      </c>
      <c r="ADN57" s="3">
        <v>2</v>
      </c>
      <c r="ADO57" s="3">
        <v>1</v>
      </c>
      <c r="ADP57" s="3">
        <v>1</v>
      </c>
      <c r="ADQ57" s="3">
        <v>1</v>
      </c>
      <c r="ADR57" s="3">
        <v>1</v>
      </c>
      <c r="ADS57" s="3">
        <v>1</v>
      </c>
      <c r="ADT57" s="3">
        <v>1</v>
      </c>
      <c r="ADU57" s="3">
        <v>2</v>
      </c>
      <c r="ADV57" s="3">
        <v>1</v>
      </c>
      <c r="ADW57" s="3">
        <v>1</v>
      </c>
      <c r="ADX57" s="3">
        <v>1</v>
      </c>
      <c r="ADY57" s="3">
        <v>3</v>
      </c>
      <c r="ADZ57" s="3">
        <v>1</v>
      </c>
      <c r="AEA57" s="3">
        <v>3</v>
      </c>
      <c r="AEB57" s="3">
        <v>1</v>
      </c>
      <c r="AEC57" s="3">
        <v>1</v>
      </c>
      <c r="AED57" s="3">
        <v>2</v>
      </c>
      <c r="AEE57" s="3">
        <v>1</v>
      </c>
      <c r="AEF57" s="3">
        <v>1</v>
      </c>
      <c r="AEG57" s="3">
        <v>1</v>
      </c>
      <c r="AEH57" s="3">
        <f>IF(COUNTA(ADN57:AEG57)=0, "", SUM(ADN57:AEG57))</f>
        <v>27</v>
      </c>
      <c r="AEJ57" s="2">
        <v>45646</v>
      </c>
      <c r="AEQ57" s="2">
        <v>45251</v>
      </c>
      <c r="AER57" s="3">
        <v>3</v>
      </c>
      <c r="AES57" s="3">
        <v>1</v>
      </c>
      <c r="AET57" s="3">
        <v>0</v>
      </c>
      <c r="AEU57" s="3">
        <v>1</v>
      </c>
      <c r="AEV57" s="3">
        <v>1</v>
      </c>
      <c r="AEW57" s="3">
        <v>1</v>
      </c>
      <c r="AEX57" s="3">
        <v>2</v>
      </c>
      <c r="AEY57" s="3">
        <v>0</v>
      </c>
      <c r="AEZ57" s="3">
        <v>1</v>
      </c>
      <c r="AFA57" s="3">
        <v>0</v>
      </c>
      <c r="AFB57" s="3">
        <v>1</v>
      </c>
      <c r="AFC57" s="3">
        <v>3</v>
      </c>
      <c r="AFD57" s="3">
        <v>0</v>
      </c>
      <c r="AFE57" s="3">
        <v>0</v>
      </c>
      <c r="AFF57" s="3">
        <v>0</v>
      </c>
      <c r="AFG57" s="3">
        <v>3</v>
      </c>
      <c r="AFH57" s="3">
        <v>3</v>
      </c>
      <c r="AFI57" s="3">
        <v>0</v>
      </c>
      <c r="AFJ57" s="3">
        <v>1</v>
      </c>
      <c r="AFK57" s="3">
        <v>0</v>
      </c>
      <c r="AFL57" s="3">
        <v>1</v>
      </c>
      <c r="AFM57" s="3">
        <v>0</v>
      </c>
      <c r="AFN57" s="3">
        <v>0</v>
      </c>
      <c r="AFO57" s="3">
        <v>0</v>
      </c>
      <c r="AFP57" s="3">
        <v>0</v>
      </c>
      <c r="AFQ57" s="3">
        <v>0</v>
      </c>
      <c r="AFR57" s="3">
        <v>4</v>
      </c>
      <c r="AFS57" s="3">
        <v>1</v>
      </c>
      <c r="AFT57" s="3">
        <v>0</v>
      </c>
      <c r="AFU57" s="3">
        <v>3</v>
      </c>
      <c r="AFV57" s="3">
        <v>3</v>
      </c>
      <c r="AFW57" s="3">
        <f>IF(COUNTA(AER57:AFU57)=0, "", SUM(AER57:AFU57))</f>
        <v>30</v>
      </c>
      <c r="AGI57"/>
      <c r="AHC57"/>
      <c r="AHT57" s="3" t="str">
        <f>IF(COUNTBLANK(AHJ57:AHS57)&gt;0, "", SUM(AHJ57:AHS57))</f>
        <v/>
      </c>
      <c r="AHU57" s="3" t="str">
        <f>IF(COUNTBLANK(AHJ57:AHS57)&gt;0, "", SUM(AHN57,AHS57))</f>
        <v/>
      </c>
      <c r="AHV57" s="3" t="str">
        <f>IF(COUNTBLANK(AHJ57:AHS57)&gt;0, "", SUM(AHL57,AHO57))</f>
        <v/>
      </c>
      <c r="AHW57" s="3" t="str">
        <f>IF(COUNTBLANK(AHJ57:AHS57)&gt;0, "", SUM(AHP57,AHR57))</f>
        <v/>
      </c>
      <c r="AHX57" s="3" t="str">
        <f>IF(COUNTBLANK(AHJ57:AHS57)&gt;0, "", SUM(AHM57,AHQ57))</f>
        <v/>
      </c>
      <c r="AHY57" s="3" t="str">
        <f>IF(COUNTBLANK(AHJ57:AHS57)&gt;0, "", SUM(AHJ57:AHK57))</f>
        <v/>
      </c>
      <c r="AIU57" s="3" t="s">
        <v>1625</v>
      </c>
      <c r="AIV57" s="3" t="s">
        <v>1625</v>
      </c>
      <c r="AIW57" s="3" t="s">
        <v>1625</v>
      </c>
      <c r="AJI57" s="3" t="str">
        <f>IF(COUNTBLANK(AIY57:AJG57)&gt;0, "", SUM(AIY57:AJG57))</f>
        <v/>
      </c>
      <c r="AJR57" s="3" t="str">
        <f>IF(COUNTBLANK(AJK57:AJQ57)&gt;0, "", SUM(AJK57:AJQ57))</f>
        <v/>
      </c>
    </row>
    <row r="58" spans="1:954" ht="15" customHeight="1" x14ac:dyDescent="0.3">
      <c r="A58" s="3">
        <v>346136</v>
      </c>
      <c r="B58" s="3" t="s">
        <v>2078</v>
      </c>
      <c r="C58" s="2">
        <v>45111</v>
      </c>
      <c r="D58" s="3">
        <v>0</v>
      </c>
      <c r="E58" s="3">
        <v>0</v>
      </c>
      <c r="F58" s="3">
        <v>0</v>
      </c>
      <c r="G58" s="3">
        <v>0</v>
      </c>
      <c r="H58" s="3">
        <v>0</v>
      </c>
      <c r="I58" s="3">
        <v>0</v>
      </c>
      <c r="J58" s="3">
        <v>0</v>
      </c>
      <c r="K58" s="3">
        <v>0</v>
      </c>
      <c r="L58" s="3">
        <v>0</v>
      </c>
      <c r="M58" s="3">
        <v>1</v>
      </c>
      <c r="N58" s="3">
        <v>0</v>
      </c>
      <c r="O58" s="3">
        <v>0</v>
      </c>
      <c r="P58" s="3">
        <v>0</v>
      </c>
      <c r="Q58" s="3">
        <v>0</v>
      </c>
      <c r="R58" s="3">
        <v>0</v>
      </c>
      <c r="S58" s="3">
        <v>1</v>
      </c>
      <c r="T58" s="3">
        <v>0</v>
      </c>
      <c r="U58" s="3">
        <v>0</v>
      </c>
      <c r="V58" s="3">
        <f>IF(COUNTA(D58,F58,H58,J58,L58,N58,P58,R58,T58)=0, "", IF(OR(D58=1,F58=1,H58=1,J58=1,L58=1,N58=1,P58=1,R58=1,T58=1), 1, 0))</f>
        <v>0</v>
      </c>
      <c r="W58" s="3">
        <f>IF(COUNTA(E58,G58,I58,K58,M58,O58,Q58,S58,U58)=0, "", IF(OR(E58=1,G58=1,I58=1,K58=1,M58=1,O58=1,Q58=1,S58=1,U58=1), 1, 0))</f>
        <v>1</v>
      </c>
      <c r="X58" s="3">
        <v>0</v>
      </c>
      <c r="Y58" s="3">
        <v>1</v>
      </c>
      <c r="Z58" s="3">
        <v>1</v>
      </c>
      <c r="AA58" s="3">
        <v>1</v>
      </c>
      <c r="AB58" s="3">
        <f>IF(AG58&lt;&gt;"", 1, 0)</f>
        <v>1</v>
      </c>
      <c r="AC58" s="3">
        <f>IF(AH58&lt;&gt;"", 1, 0)</f>
        <v>0</v>
      </c>
      <c r="AD58" s="3">
        <v>0</v>
      </c>
      <c r="AE58" s="7" t="s">
        <v>825</v>
      </c>
      <c r="AF58" s="2">
        <v>45838.76358796296</v>
      </c>
      <c r="AG58" s="8" t="s">
        <v>1692</v>
      </c>
      <c r="AJ58" s="3">
        <f>IF(OR(ISBLANK(AE58), ISBLANK(AG58)), "", AG58 - AE58)</f>
        <v>224</v>
      </c>
      <c r="AK58" s="9">
        <v>45606</v>
      </c>
      <c r="AL58" s="3">
        <f>IF(OR(ISBLANK(AG58), ISBLANK(AK58)), "", AK58 - AG58)</f>
        <v>266</v>
      </c>
      <c r="AM58" s="2">
        <v>45781</v>
      </c>
      <c r="AN58" s="10">
        <f>IF(OR(ISBLANK(AM58), ISBLANK(AF58)), "", AF58 - AM58)</f>
        <v>57.763587962959718</v>
      </c>
      <c r="AO58" s="2">
        <v>45116</v>
      </c>
      <c r="AP58" s="2">
        <v>37134</v>
      </c>
      <c r="AQ58" s="3">
        <f>IF(OR(ISBLANK(AO58), ISBLANK(AP58)), "", DATEDIF(AP58, AO58, "Y"))</f>
        <v>21</v>
      </c>
      <c r="AR58" t="s">
        <v>210</v>
      </c>
      <c r="AS58">
        <f>IF(ISBLANK(AR58), "", IF(AR58="ישראל", 1, 2))</f>
        <v>2</v>
      </c>
      <c r="AT58" t="s">
        <v>210</v>
      </c>
      <c r="AU58" t="s">
        <v>210</v>
      </c>
      <c r="AV58" s="3">
        <v>2019</v>
      </c>
      <c r="AW58" s="3">
        <v>1</v>
      </c>
      <c r="AX58" s="3">
        <v>3</v>
      </c>
      <c r="AY58" s="3">
        <v>15</v>
      </c>
      <c r="AZ58" s="3">
        <f>IF(ISBLANK(AY58), "", IF(AY58&lt;=8, 1, IF(AY58&lt;=12, 2, 3)))</f>
        <v>3</v>
      </c>
      <c r="BA58" s="3">
        <v>14</v>
      </c>
      <c r="BB58" s="3">
        <f>IF(ISBLANK(BA58), "", IF(BA58&lt;=8, 1, IF(BA58&lt;=12, 2, 3)))</f>
        <v>3</v>
      </c>
      <c r="BC58" t="s">
        <v>47</v>
      </c>
      <c r="BD58" t="s">
        <v>121</v>
      </c>
      <c r="BE58" s="3">
        <v>2</v>
      </c>
      <c r="BG58" s="3">
        <v>1</v>
      </c>
      <c r="BH58" s="2" t="s">
        <v>825</v>
      </c>
      <c r="BI58" s="3">
        <v>1</v>
      </c>
      <c r="BJ58" s="3">
        <v>4</v>
      </c>
      <c r="BK58" s="3">
        <v>5</v>
      </c>
      <c r="BL58" s="3">
        <v>1</v>
      </c>
      <c r="BM58" s="3">
        <v>3</v>
      </c>
      <c r="BN58" s="3">
        <v>1</v>
      </c>
      <c r="BO58" s="3">
        <v>3</v>
      </c>
      <c r="BP58" s="3">
        <v>4</v>
      </c>
      <c r="BQ58" s="3">
        <v>1</v>
      </c>
      <c r="BR58" s="3">
        <v>1</v>
      </c>
      <c r="BS58" s="3">
        <v>1</v>
      </c>
      <c r="BT58" s="3">
        <v>1</v>
      </c>
      <c r="BU58" s="3">
        <v>3</v>
      </c>
      <c r="BV58" s="3">
        <v>5</v>
      </c>
      <c r="BW58" s="3">
        <v>1</v>
      </c>
      <c r="BX58" s="3">
        <v>2</v>
      </c>
      <c r="BY58" s="3">
        <v>1</v>
      </c>
      <c r="BZ58" s="3">
        <v>3</v>
      </c>
      <c r="CA58" s="3">
        <v>2</v>
      </c>
      <c r="CB58" s="3">
        <v>1</v>
      </c>
      <c r="CC58" s="3">
        <v>1</v>
      </c>
      <c r="CD58" s="3">
        <v>1</v>
      </c>
      <c r="CE58" s="3">
        <v>1</v>
      </c>
      <c r="CF58" s="3">
        <v>1</v>
      </c>
      <c r="CG58" s="3">
        <v>5</v>
      </c>
      <c r="CH58" s="3">
        <v>1</v>
      </c>
      <c r="CI58" s="3">
        <v>1</v>
      </c>
      <c r="CJ58" s="3">
        <v>4</v>
      </c>
      <c r="CK58" s="3">
        <v>3</v>
      </c>
      <c r="CL58" s="3">
        <v>3</v>
      </c>
      <c r="CM58" s="3">
        <f>IF(SUM(BI58:BQ58,BS58:BW58,BY58:CC58,CE58:CJ58)=0, "", SUM(BI58:BQ58,BS58:BW58,BY58:CC58,CE58:CJ58))</f>
        <v>55</v>
      </c>
      <c r="CN58" s="3">
        <f>IF(SUM(CQ58, CR58, CS58, CT58, CU58)=0, "", IF(OR(CQ58&gt;=8, CR58&gt;=10, CS58&gt;=13, CT58&gt;=10, CU58&gt;=15), 1, 0))</f>
        <v>1</v>
      </c>
      <c r="CO58" s="3">
        <f>IF(SUM(BI58:BJ58,BL58,BM58,BN58,BO58,BU58,CA58,CH58,CJ58)=0, "", SUM(BI58:BJ58,BL58,BM58,BN58,BO58,BU58,CA58,CH58,CJ58))</f>
        <v>23</v>
      </c>
      <c r="CP58" s="3">
        <f>IF(SUM(BK58,BP58:BQ58,BS58:BT58,BV58:BW58,BY58:BZ58,CB58:CC58,CE58:CG58,CI58)=0, "", SUM(BK58,BP58:BQ58,BS58:BT58,BV58:BW58,BY58:BZ58,CB58:CC58,CE58:CG58,CI58))</f>
        <v>32</v>
      </c>
      <c r="CQ58" s="3">
        <f>IF(SUM(CB58:CC58,CE58:CF58,CI58)=0, "", SUM(CB58:CC58,CE58:CF58,CI58))</f>
        <v>5</v>
      </c>
      <c r="CR58" s="3">
        <f>IF(SUM(BQ58,BS58:BT58,BW58,BY58)=0, "", SUM(BQ58,BS58:BT58,BW58,BY58))</f>
        <v>5</v>
      </c>
      <c r="CS58" s="3">
        <f>IF(SUM(BK58,BP58,BV58,BZ58,CG58)=0, "", SUM(BK58,BP58,BV58,BZ58,CG58))</f>
        <v>22</v>
      </c>
      <c r="CT58" s="3">
        <f>IF(SUM(BI58:BJ58,BL58,BN58,CH58)=0, "", SUM(BI58:BJ58,BL58,BN58,CH58))</f>
        <v>8</v>
      </c>
      <c r="CU58" s="3">
        <f>IF(SUM(BM58,BO58,BU58,CA58,CJ58)=0, "", SUM(BM58,BO58,BU58,CA58,CJ58))</f>
        <v>15</v>
      </c>
      <c r="CV58" s="3">
        <f>IF(CQ58="", "", IF(CQ58&gt;=8, 1, 0))</f>
        <v>0</v>
      </c>
      <c r="CW58" s="3">
        <f>IF(CR58="", "", IF(CR58&gt;=10, 1, 0))</f>
        <v>0</v>
      </c>
      <c r="CX58" s="3">
        <f>IF(CS58="", "", IF(CS58&gt;=13, 1, 0))</f>
        <v>1</v>
      </c>
      <c r="CY58" s="3">
        <f>IF(CT58="", "", IF(CT58&gt;=10, 1, 0))</f>
        <v>0</v>
      </c>
      <c r="CZ58" s="3">
        <f>IF(CU58="", "", IF(CU58&gt;=15, 1, 0))</f>
        <v>1</v>
      </c>
      <c r="DA58" s="3">
        <f>IF(AND(BR58="", BX58="", CD58=""), "", IF(BR58=5,1,0) + IF(BX58=5,1,0) + IF(CD58=5,1,0))</f>
        <v>0</v>
      </c>
      <c r="DB58" s="2" t="s">
        <v>825</v>
      </c>
      <c r="DC58" s="5">
        <v>0</v>
      </c>
      <c r="DE58" s="5">
        <v>0</v>
      </c>
      <c r="DG58" s="5">
        <v>0</v>
      </c>
      <c r="DI58" s="5">
        <v>0</v>
      </c>
      <c r="DK58" s="5">
        <v>0</v>
      </c>
      <c r="DM58" s="5">
        <v>3</v>
      </c>
      <c r="DN58" s="6">
        <v>16</v>
      </c>
      <c r="DO58" s="5">
        <v>0</v>
      </c>
      <c r="DQ58" s="5">
        <v>0</v>
      </c>
      <c r="DS58" s="5">
        <v>0</v>
      </c>
      <c r="DU58" s="5">
        <v>0</v>
      </c>
      <c r="DW58" s="5">
        <v>0</v>
      </c>
      <c r="DY58" s="5">
        <v>3</v>
      </c>
      <c r="EA58" s="5">
        <v>1</v>
      </c>
      <c r="EC58" s="5">
        <v>0</v>
      </c>
      <c r="EE58" s="5">
        <v>3</v>
      </c>
      <c r="EF58" s="6">
        <v>14</v>
      </c>
      <c r="EG58" s="3">
        <v>2</v>
      </c>
      <c r="EH58" s="6">
        <v>21</v>
      </c>
      <c r="EI58" s="5">
        <v>5</v>
      </c>
      <c r="EJ58" s="6">
        <v>11</v>
      </c>
      <c r="EK58" s="3">
        <v>0</v>
      </c>
      <c r="EL58" s="3">
        <v>0</v>
      </c>
      <c r="EM58" s="3">
        <v>0</v>
      </c>
      <c r="EN58" s="2" t="s">
        <v>825</v>
      </c>
      <c r="EO58" s="3">
        <v>1</v>
      </c>
      <c r="EP58" s="3">
        <v>1</v>
      </c>
      <c r="EQ58" s="3">
        <v>0</v>
      </c>
      <c r="ER58" s="3">
        <v>2</v>
      </c>
      <c r="ES58" s="3">
        <v>0</v>
      </c>
      <c r="ET58" s="3">
        <v>0</v>
      </c>
      <c r="EU58" s="3">
        <v>1</v>
      </c>
      <c r="EV58" s="3">
        <v>0</v>
      </c>
      <c r="EW58" s="3">
        <v>1</v>
      </c>
      <c r="EX58" s="3">
        <v>0</v>
      </c>
      <c r="EY58" s="3">
        <v>1</v>
      </c>
      <c r="EZ58" s="3">
        <v>0</v>
      </c>
      <c r="FA58" s="3">
        <v>0</v>
      </c>
      <c r="FB58" s="3">
        <v>0</v>
      </c>
      <c r="FC58" s="3">
        <v>0</v>
      </c>
      <c r="FD58" s="3">
        <v>0</v>
      </c>
      <c r="FE58" s="3">
        <v>0</v>
      </c>
      <c r="FF58" s="3">
        <v>0</v>
      </c>
      <c r="FG58" s="3">
        <v>0</v>
      </c>
      <c r="FH58" s="3">
        <v>1</v>
      </c>
      <c r="FI58" s="3">
        <v>8</v>
      </c>
      <c r="FJ58" s="3">
        <v>0</v>
      </c>
      <c r="FK58" s="3">
        <v>0</v>
      </c>
      <c r="FL58" s="2" t="s">
        <v>825</v>
      </c>
      <c r="FM58" s="3">
        <v>3</v>
      </c>
      <c r="FN58" s="3">
        <v>4</v>
      </c>
      <c r="FO58" s="3">
        <v>4</v>
      </c>
      <c r="FP58" s="3">
        <v>4</v>
      </c>
      <c r="FQ58" s="3">
        <v>1</v>
      </c>
      <c r="FR58" s="3">
        <v>4</v>
      </c>
      <c r="FS58" s="4">
        <f>IF(COUNTBLANK(FM58:FR58)&gt;0, "", AVERAGE(FM58:FR58))</f>
        <v>3.3333333333333335</v>
      </c>
      <c r="FT58" s="2" t="s">
        <v>825</v>
      </c>
      <c r="FU58" s="3">
        <v>0</v>
      </c>
      <c r="FV58" s="3">
        <v>0</v>
      </c>
      <c r="FW58" s="3">
        <v>1</v>
      </c>
      <c r="FX58" s="3">
        <v>0</v>
      </c>
      <c r="FY58" s="3">
        <v>0</v>
      </c>
      <c r="FZ58" s="3">
        <v>0</v>
      </c>
      <c r="GA58" s="3">
        <v>0</v>
      </c>
      <c r="GB58" s="3">
        <v>0</v>
      </c>
      <c r="GC58" s="3">
        <v>0</v>
      </c>
      <c r="GE58" s="3">
        <f>IF(COUNTBLANK(FU58:GC58)&gt;0, "", SUM(FU58:GC58))</f>
        <v>1</v>
      </c>
      <c r="GF58" s="2" t="s">
        <v>825</v>
      </c>
      <c r="GG58" s="3">
        <v>1</v>
      </c>
      <c r="GH58" s="3">
        <v>0</v>
      </c>
      <c r="GI58" s="3">
        <v>1</v>
      </c>
      <c r="GJ58" s="3">
        <v>0</v>
      </c>
      <c r="GK58" s="3">
        <v>0</v>
      </c>
      <c r="GL58" s="3">
        <v>0</v>
      </c>
      <c r="GM58" s="3">
        <v>1</v>
      </c>
      <c r="GN58" s="3">
        <f>IF(COUNTBLANK(GG58:GM58)&gt;0, "", SUM(GG58:GM58))</f>
        <v>3</v>
      </c>
      <c r="GO58" s="2" t="s">
        <v>825</v>
      </c>
      <c r="GP58" s="3">
        <v>1</v>
      </c>
      <c r="GQ58" s="3">
        <v>5</v>
      </c>
      <c r="GR58" s="3">
        <v>4</v>
      </c>
      <c r="GS58" s="3">
        <v>5</v>
      </c>
      <c r="GT58" s="3">
        <v>5</v>
      </c>
      <c r="GU58" s="3">
        <v>5</v>
      </c>
      <c r="GV58" s="3">
        <v>5</v>
      </c>
      <c r="GW58" s="3">
        <v>5</v>
      </c>
      <c r="GX58" s="3">
        <v>5</v>
      </c>
      <c r="GY58" s="3">
        <v>1</v>
      </c>
      <c r="GZ58" s="3">
        <v>5</v>
      </c>
      <c r="HA58" s="3">
        <v>5</v>
      </c>
      <c r="HB58" s="3">
        <v>5</v>
      </c>
      <c r="HC58" s="3">
        <v>5</v>
      </c>
      <c r="HD58" s="3">
        <v>5</v>
      </c>
      <c r="HE58" s="3">
        <v>4</v>
      </c>
      <c r="HF58" s="3">
        <v>5</v>
      </c>
      <c r="HG58" s="3">
        <v>5</v>
      </c>
      <c r="HH58" s="3">
        <v>5</v>
      </c>
      <c r="HI58" s="3">
        <f>IF(COUNTBLANK(GQ58:HH58)&gt;0, "", SUM(GQ58:HH58))</f>
        <v>84</v>
      </c>
      <c r="HJ58" s="2" t="s">
        <v>825</v>
      </c>
      <c r="HK58" s="3">
        <v>3</v>
      </c>
      <c r="HL58" s="3">
        <v>3</v>
      </c>
      <c r="HM58" s="3">
        <v>1</v>
      </c>
      <c r="HN58" s="3">
        <v>2</v>
      </c>
      <c r="HO58" s="3">
        <v>1</v>
      </c>
      <c r="HP58" s="3">
        <v>3</v>
      </c>
      <c r="HQ58" s="3">
        <v>2</v>
      </c>
      <c r="HR58" s="3">
        <v>2</v>
      </c>
      <c r="HS58" s="3">
        <v>0</v>
      </c>
      <c r="HT58" s="3">
        <v>1</v>
      </c>
      <c r="HU58" s="3">
        <v>2</v>
      </c>
      <c r="HV58" s="3">
        <v>2</v>
      </c>
      <c r="HW58" s="3">
        <v>1</v>
      </c>
      <c r="HX58" s="3">
        <v>2</v>
      </c>
      <c r="HY58" s="3">
        <v>1</v>
      </c>
      <c r="HZ58" s="3">
        <v>3</v>
      </c>
      <c r="IA58" s="3">
        <v>2</v>
      </c>
      <c r="IB58" s="3">
        <v>1</v>
      </c>
      <c r="IC58" s="3">
        <v>0</v>
      </c>
      <c r="ID58" s="3">
        <v>0</v>
      </c>
      <c r="IE58" s="3">
        <v>2</v>
      </c>
      <c r="IF58" s="3">
        <v>2</v>
      </c>
      <c r="IG58" s="3">
        <v>1</v>
      </c>
      <c r="IH58" s="3">
        <v>3</v>
      </c>
      <c r="II58" s="3">
        <v>0</v>
      </c>
      <c r="IJ58" s="3">
        <f>IF(COUNTA(HK58:II58)=0, "", SUM(HK58,HL58,HN58,HO58,HP58,HU58,HV58,HX58,HZ58,IA58,IB58,IH58))</f>
        <v>27</v>
      </c>
      <c r="IK58" s="3">
        <f>IF(COUNTA(HK58:II58)=0, "", SUM(HM58,HQ58,HR58,HS58,HT58,HW58,HY58,IC58,ID58,IE58,IF58,IG58,II58))</f>
        <v>13</v>
      </c>
      <c r="IL58" s="3">
        <v>1</v>
      </c>
      <c r="IM58" s="3">
        <v>1</v>
      </c>
      <c r="IN58" s="3">
        <v>1</v>
      </c>
      <c r="IO58" s="3">
        <v>2</v>
      </c>
      <c r="IP58" s="3">
        <v>1</v>
      </c>
      <c r="IQ58" s="3">
        <v>1</v>
      </c>
      <c r="IR58" s="3">
        <v>2</v>
      </c>
      <c r="IS58" s="3">
        <v>1</v>
      </c>
      <c r="IT58" s="3">
        <v>3</v>
      </c>
      <c r="IU58" s="3">
        <v>3</v>
      </c>
      <c r="IV58" s="3">
        <v>2</v>
      </c>
      <c r="IW58" s="3">
        <v>2</v>
      </c>
      <c r="IX58" s="3">
        <v>1</v>
      </c>
      <c r="IY58" s="3">
        <v>2</v>
      </c>
      <c r="IZ58" s="3">
        <v>2</v>
      </c>
      <c r="JA58" s="3">
        <v>1</v>
      </c>
      <c r="JB58" s="3">
        <v>1</v>
      </c>
      <c r="JC58" s="3">
        <v>2</v>
      </c>
      <c r="JD58" s="3">
        <v>1</v>
      </c>
      <c r="JE58" s="3">
        <v>3</v>
      </c>
      <c r="JF58" s="3">
        <v>2</v>
      </c>
      <c r="JG58" s="3">
        <v>2</v>
      </c>
      <c r="JH58" s="3">
        <v>3</v>
      </c>
      <c r="JI58" s="3">
        <v>1</v>
      </c>
      <c r="JJ58" s="3">
        <v>0</v>
      </c>
      <c r="JK58" s="3">
        <f>IF(COUNTA(IL58:JJ58)=0, "", SUM(IL58,IM58,IO58,IP58,IQ58,IV58,IW58,IY58,JA58,JB58,JC58,JI58))</f>
        <v>17</v>
      </c>
      <c r="JL58" s="3">
        <f>IF(COUNTA(IL58:JJ58)=0, "", SUM(IN58,IR58,IS58,IT58,IU58,IX58,IZ58,JD58,JE58,JF58,JG58,JH58,JJ58))</f>
        <v>24</v>
      </c>
      <c r="JM58" s="2" t="s">
        <v>825</v>
      </c>
      <c r="JN58" s="3">
        <v>1</v>
      </c>
      <c r="JO58" s="3">
        <v>1</v>
      </c>
      <c r="JP58" s="3">
        <v>1</v>
      </c>
      <c r="JQ58" s="3">
        <v>1</v>
      </c>
      <c r="JR58" s="3">
        <v>1</v>
      </c>
      <c r="JS58" s="3">
        <v>1</v>
      </c>
      <c r="JT58" s="3">
        <v>1</v>
      </c>
      <c r="JU58" s="3">
        <v>1</v>
      </c>
      <c r="JV58" s="3">
        <v>1</v>
      </c>
      <c r="JW58" s="3">
        <v>1</v>
      </c>
      <c r="JX58" s="3">
        <v>2</v>
      </c>
      <c r="JY58" s="3">
        <v>1</v>
      </c>
      <c r="JZ58" s="3">
        <v>1</v>
      </c>
      <c r="KA58" s="3">
        <v>1</v>
      </c>
      <c r="KB58" s="3">
        <v>1</v>
      </c>
      <c r="KC58" s="3">
        <v>1</v>
      </c>
      <c r="KD58" s="3">
        <v>4</v>
      </c>
      <c r="KE58" s="3">
        <v>1</v>
      </c>
      <c r="KF58" s="3">
        <v>1</v>
      </c>
      <c r="KG58" s="3">
        <v>1</v>
      </c>
      <c r="KH58" s="3">
        <v>1</v>
      </c>
      <c r="KI58" s="3">
        <v>3</v>
      </c>
      <c r="KJ58" s="3">
        <v>1</v>
      </c>
      <c r="KK58" s="3">
        <v>1</v>
      </c>
      <c r="KL58" s="3">
        <v>1</v>
      </c>
      <c r="KM58" s="3">
        <v>1</v>
      </c>
      <c r="KN58" s="3">
        <v>1</v>
      </c>
      <c r="KO58" s="3">
        <v>1</v>
      </c>
      <c r="KP58" s="3">
        <v>1</v>
      </c>
      <c r="KQ58" s="3">
        <v>1</v>
      </c>
      <c r="KR58" s="3">
        <v>2</v>
      </c>
      <c r="KS58" s="3">
        <v>1</v>
      </c>
      <c r="KT58" s="3">
        <v>2</v>
      </c>
      <c r="KU58" s="3">
        <v>2</v>
      </c>
      <c r="KV58" s="3">
        <v>1</v>
      </c>
      <c r="KW58" s="3">
        <v>1</v>
      </c>
      <c r="KX58" s="5">
        <f>IF(COUNTA(JN58:KW58)=0, "", SUM(JN58:KW58))</f>
        <v>45</v>
      </c>
      <c r="KY58" s="5">
        <f>IF(COUNTA(JN58:KW58)=0, "", SUM(JX58,JY58,KH58,KJ58,KL58,KP58))</f>
        <v>7</v>
      </c>
      <c r="KZ58" s="5">
        <f>IF(COUNTA(JN58:KW58)=0, "", SUM(JZ58,KE58,KG58,KM58,KT58))</f>
        <v>6</v>
      </c>
      <c r="LA58" s="5">
        <f>IF(COUNTA(JN58:KW58)=0, "", SUM(JP58,KA58,KF58,KK58,KN58,KS58))</f>
        <v>6</v>
      </c>
      <c r="LB58" s="5">
        <f>IF(COUNTA(JN58:KW58)=0, "", SUM(JO58,JS58,JU58,JW58,KD58,KU58))</f>
        <v>10</v>
      </c>
      <c r="LC58" s="5">
        <f>IF(COUNTA(JN58:KW58)=0, "", SUM(KB58,KC58,KI58,KO58,KQ58,KR58,KV58,KW58))</f>
        <v>11</v>
      </c>
      <c r="LD58" s="5">
        <f>IF(COUNTA(JN58:KW58)=0, "", SUM(JN58,JQ58,JR58,JT58,JV58))</f>
        <v>5</v>
      </c>
      <c r="LE58" s="2">
        <v>45116</v>
      </c>
      <c r="LF58" s="3">
        <v>0</v>
      </c>
      <c r="LG58" s="3">
        <v>10</v>
      </c>
      <c r="LH58" s="3">
        <v>0</v>
      </c>
      <c r="LI58" s="3">
        <v>0</v>
      </c>
      <c r="LJ58" s="3">
        <v>0</v>
      </c>
      <c r="LK58" s="3">
        <v>0</v>
      </c>
      <c r="LL58" s="3">
        <v>10</v>
      </c>
      <c r="LM58" s="3">
        <v>0</v>
      </c>
      <c r="LN58" s="3">
        <v>0</v>
      </c>
      <c r="LO58" s="3">
        <v>0</v>
      </c>
      <c r="LP58" s="3">
        <v>0</v>
      </c>
      <c r="LQ58" s="3">
        <v>0</v>
      </c>
      <c r="LR58" s="3">
        <v>0</v>
      </c>
      <c r="LS58" s="3">
        <v>0</v>
      </c>
      <c r="LT58" s="3">
        <v>10</v>
      </c>
      <c r="LU58" s="3">
        <v>0</v>
      </c>
      <c r="LV58" s="3">
        <v>0</v>
      </c>
      <c r="LW58" s="3">
        <v>0</v>
      </c>
      <c r="LX58" s="3">
        <v>10</v>
      </c>
      <c r="LY58" s="3">
        <v>0</v>
      </c>
      <c r="LZ58" s="3">
        <v>40</v>
      </c>
      <c r="MA58" s="3">
        <v>0</v>
      </c>
      <c r="MB58" s="3">
        <v>0</v>
      </c>
      <c r="MC58" s="3">
        <v>10</v>
      </c>
      <c r="MD58" s="3">
        <v>0</v>
      </c>
      <c r="ME58" s="3">
        <v>0</v>
      </c>
      <c r="MF58" s="3">
        <v>0</v>
      </c>
      <c r="MG58" s="3">
        <v>0</v>
      </c>
      <c r="MH58" s="26">
        <f>IF(COUNTBLANK(LF58:MG58)&gt;0, "", AVERAGE(LF58:MG58))</f>
        <v>3.2142857142857144</v>
      </c>
      <c r="MI58" s="26">
        <f>IF(COUNTA(LF58:MG58)=0, "", AVERAGE(LG58,LS58,LT58,LU58,LV58,LW58,LY58,MA58,MB58))</f>
        <v>2.2222222222222223</v>
      </c>
      <c r="MJ58" s="26">
        <f>IF(COUNTA(LF58:MG58)=0, "", AVERAGE(LH58,LI58,LJ58,LK58,LM58,LO58,MD58,ME58))</f>
        <v>0</v>
      </c>
      <c r="MK58" s="26">
        <f>IF(COUNTA(LF58:MG58)=0, "", AVERAGE(LL58,LP58,LQ58,LR58,MF58,MG58))</f>
        <v>1.6666666666666667</v>
      </c>
      <c r="ML58" s="2" t="s">
        <v>825</v>
      </c>
      <c r="MM58" s="3">
        <v>2</v>
      </c>
      <c r="MN58" s="3">
        <v>2</v>
      </c>
      <c r="MO58" s="3">
        <v>1</v>
      </c>
      <c r="MP58" s="3">
        <v>1</v>
      </c>
      <c r="MQ58" s="3">
        <v>1</v>
      </c>
      <c r="MR58" s="3">
        <v>1</v>
      </c>
      <c r="MS58" s="3">
        <v>1</v>
      </c>
      <c r="MT58" s="3">
        <v>1</v>
      </c>
      <c r="MU58" s="3">
        <v>2</v>
      </c>
      <c r="MV58" s="3">
        <v>1</v>
      </c>
      <c r="MW58" s="3">
        <v>1</v>
      </c>
      <c r="MX58" s="3">
        <v>3</v>
      </c>
      <c r="MY58" s="3">
        <v>1</v>
      </c>
      <c r="MZ58" s="3">
        <v>2</v>
      </c>
      <c r="NA58" s="3">
        <v>1</v>
      </c>
      <c r="NB58" s="3">
        <v>1</v>
      </c>
      <c r="NC58" s="3">
        <v>1</v>
      </c>
      <c r="ND58" s="3">
        <v>1</v>
      </c>
      <c r="NE58" s="3">
        <v>2</v>
      </c>
      <c r="NF58" s="3">
        <v>1</v>
      </c>
      <c r="NG58" s="3">
        <f>IF(COUNTA(MM58:NF58)=0, "", SUM(MM58:NF58))</f>
        <v>27</v>
      </c>
      <c r="NH58" s="2" t="s">
        <v>825</v>
      </c>
      <c r="NI58" s="3">
        <v>2</v>
      </c>
      <c r="NJ58" s="3">
        <v>1</v>
      </c>
      <c r="NK58" s="3">
        <v>4</v>
      </c>
      <c r="NL58" s="3">
        <v>4</v>
      </c>
      <c r="NM58" s="3">
        <v>2</v>
      </c>
      <c r="NN58" s="3">
        <v>2</v>
      </c>
      <c r="NO58" s="3">
        <v>2</v>
      </c>
      <c r="NP58" s="3">
        <v>4</v>
      </c>
      <c r="NQ58" s="3">
        <v>4</v>
      </c>
      <c r="NR58" s="3">
        <v>3</v>
      </c>
      <c r="NS58" s="3">
        <v>3</v>
      </c>
      <c r="NT58" s="3">
        <v>3</v>
      </c>
      <c r="NU58" s="3">
        <v>3</v>
      </c>
      <c r="NV58" s="3">
        <v>4</v>
      </c>
      <c r="NW58" s="3">
        <v>4</v>
      </c>
      <c r="NX58" s="3">
        <v>1</v>
      </c>
      <c r="NY58" s="3">
        <v>3</v>
      </c>
      <c r="NZ58" s="3">
        <v>2</v>
      </c>
      <c r="OA58" s="3">
        <v>3</v>
      </c>
      <c r="OB58" s="3">
        <v>3</v>
      </c>
      <c r="OC58" s="3">
        <v>4</v>
      </c>
      <c r="OD58" s="3">
        <v>1</v>
      </c>
      <c r="OE58" s="3">
        <v>2</v>
      </c>
      <c r="OF58" s="3">
        <v>2</v>
      </c>
      <c r="OG58" s="3">
        <v>3</v>
      </c>
      <c r="OH58" s="3">
        <v>3</v>
      </c>
      <c r="OI58" s="3">
        <v>1</v>
      </c>
      <c r="OJ58" s="3">
        <v>3</v>
      </c>
      <c r="OK58" s="3">
        <f>IF(COUNTA(NI58:OJ58)=0, "", SUM(NK58,NP58,NS58,NW58,OC58,OG58,OJ58))</f>
        <v>25</v>
      </c>
      <c r="OL58" s="3">
        <f>IF(COUNTA(NI58:OJ58)=0, "", SUM(NJ58,NL58,NQ58,NV58,NZ58,OB58,OD58))</f>
        <v>19</v>
      </c>
      <c r="OM58" s="3">
        <f>IF(COUNTA(NI58:OJ58)=0, "", SUM(NN58,NR58,NU58,NY58,OA58,OF58,OI58))</f>
        <v>17</v>
      </c>
      <c r="ON58" s="3">
        <f>IF(COUNTA(NI58:OJ58)=0, "", SUM(NI58,NM58,NO58,NT58,NX58,OE58,OH58))</f>
        <v>15</v>
      </c>
      <c r="PT58" s="26" t="str">
        <f>IF(COUNTBLANK(OR58:PS58)&gt;0, "", AVERAGE(OR58:PS58))</f>
        <v/>
      </c>
      <c r="PU58" s="26" t="str">
        <f>IF(COUNTA(OR58:PS58)=0, "", AVERAGE(OS58,PE58,PF58,PG58,PH58,PI58,PK58,PM58,PN58))</f>
        <v/>
      </c>
      <c r="PV58" s="26" t="str">
        <f>IF(COUNTA(OR58:PS58)=0, "", AVERAGE(OT58,OU58,OV58,OW58,OY58,PA58,PP58,PQ58))</f>
        <v/>
      </c>
      <c r="PW58" s="26" t="str">
        <f>IF(COUNTA(OR58:PS58)=0, "", AVERAGE(OX58,PB58,PC58,PD58,PR58,PS58))</f>
        <v/>
      </c>
      <c r="QI58" s="3" t="str">
        <f>IF(COUNTBLANK(PY58:QG58)&gt;0, "", SUM(PY58:QG58))</f>
        <v/>
      </c>
      <c r="QJ58" s="2">
        <v>45733</v>
      </c>
      <c r="QK58" s="3">
        <v>0</v>
      </c>
      <c r="QL58" s="3">
        <v>0</v>
      </c>
      <c r="QM58" s="3">
        <v>0</v>
      </c>
      <c r="QN58" s="3">
        <v>1</v>
      </c>
      <c r="QO58" s="3">
        <v>0</v>
      </c>
      <c r="QP58" s="3">
        <v>0</v>
      </c>
      <c r="QQ58" s="3">
        <v>0</v>
      </c>
      <c r="QR58" s="3">
        <v>0</v>
      </c>
      <c r="QS58" s="3">
        <v>0</v>
      </c>
      <c r="QT58" s="3">
        <v>0</v>
      </c>
      <c r="QU58" s="3">
        <f>IF(COUNTBLANK(QK58:QS58)&gt;0, "", SUM(QK58:QS58))</f>
        <v>1</v>
      </c>
      <c r="RG58" s="3" t="str">
        <f>IF(COUNTBLANK(QW58:RE58)&gt;0, "", SUM(QW58:RE58))</f>
        <v/>
      </c>
      <c r="RP58" s="3" t="str">
        <f>IF(COUNTBLANK(RI58:RO58)&gt;0, "", SUM(RI58:RO58))</f>
        <v/>
      </c>
      <c r="RQ58" s="2">
        <v>45733.608657407407</v>
      </c>
      <c r="RR58" s="3">
        <v>0</v>
      </c>
      <c r="RS58" s="3">
        <v>0</v>
      </c>
      <c r="RT58" s="3">
        <v>0</v>
      </c>
      <c r="RU58" s="3">
        <v>0</v>
      </c>
      <c r="RV58" s="3">
        <v>0</v>
      </c>
      <c r="RW58" s="3">
        <v>1</v>
      </c>
      <c r="RX58" s="3">
        <v>0</v>
      </c>
      <c r="RY58" s="3">
        <f>IF(COUNTBLANK(RR58:RX58)&gt;0, "", SUM(RR58:RX58))</f>
        <v>1</v>
      </c>
      <c r="SH58" s="3" t="str">
        <f>IF(COUNTBLANK(SA58:SG58)&gt;0, "", SUM(SA58:SG58))</f>
        <v/>
      </c>
      <c r="TC58" s="3" t="str">
        <f>IF(COUNTBLANK(SJ58:TB58)&gt;0, "", SUM(SJ58:TB58))</f>
        <v/>
      </c>
      <c r="TD58" s="3" t="str">
        <f>IF(COUNTBLANK(SJ58:TB58)&gt;0, "", SUM(SL58,SO58,SR58,SS58,ST58,SU58,SV58,SX58,SY58,TB58))</f>
        <v/>
      </c>
      <c r="TE58" s="3" t="str">
        <f>IF(COUNTBLANK(SJ58:TB58)&gt;0, "", SUM(SJ58,SK58,SM58,SN58,SQ58,SW58,SZ58,TA58))</f>
        <v/>
      </c>
      <c r="TF58" s="2">
        <v>45733.611655092594</v>
      </c>
      <c r="TG58" s="3">
        <v>4</v>
      </c>
      <c r="TH58" s="3">
        <v>5</v>
      </c>
      <c r="TI58" s="3">
        <v>5</v>
      </c>
      <c r="TJ58" s="3">
        <v>5</v>
      </c>
      <c r="TK58" s="3">
        <v>4</v>
      </c>
      <c r="TL58" s="3">
        <v>3</v>
      </c>
      <c r="TM58" s="3">
        <v>4</v>
      </c>
      <c r="TN58" s="3">
        <v>2</v>
      </c>
      <c r="TO58" s="3">
        <v>5</v>
      </c>
      <c r="TP58" s="3">
        <v>1</v>
      </c>
      <c r="TQ58" s="3">
        <v>5</v>
      </c>
      <c r="TR58" s="3">
        <v>5</v>
      </c>
      <c r="TS58" s="3">
        <v>5</v>
      </c>
      <c r="TT58" s="3">
        <v>5</v>
      </c>
      <c r="TU58" s="3">
        <v>5</v>
      </c>
      <c r="TV58" s="3">
        <v>4</v>
      </c>
      <c r="TW58" s="3">
        <v>4</v>
      </c>
      <c r="TX58" s="3">
        <v>4</v>
      </c>
      <c r="TY58" s="3">
        <v>5</v>
      </c>
      <c r="TZ58" s="3">
        <f>IF(COUNTBLANK(TG58:TY58)&gt;0, "", SUM(TG58:TY58))</f>
        <v>80</v>
      </c>
      <c r="UA58" s="3">
        <f>IF(COUNTBLANK(TG58:TY58)&gt;0, "", SUM(TI58,TL58,TO58,TP58,TQ58,TR58,TS58,TU58,TV58,TY58))</f>
        <v>43</v>
      </c>
      <c r="UB58" s="3">
        <f>IF(COUNTBLANK(TG58:TY58)&gt;0, "", SUM(TG58,TH58,TJ58,TK58,TN58,TT58,TW58,TX58))</f>
        <v>33</v>
      </c>
      <c r="UW58" s="3" t="str">
        <f>IF(COUNTBLANK(UD58:UV58)&gt;0, "", SUM(UD58:UV58))</f>
        <v/>
      </c>
      <c r="UX58" s="3" t="str">
        <f>IF(COUNTBLANK(UD58:UV58)&gt;0, "", SUM(UF58,UI58,UL58,UM58,UN58,UO58,UP58,UR58,US58,UV58))</f>
        <v/>
      </c>
      <c r="UY58" s="3" t="str">
        <f>IF(COUNTBLANK(UD58:UV58)&gt;0, "", SUM(UD58,UE58,UG58,UH58,UK58,UQ58,UT58,UU58))</f>
        <v/>
      </c>
      <c r="UZ58" s="2">
        <v>45838.76358796296</v>
      </c>
      <c r="VA58" s="2">
        <v>45781</v>
      </c>
      <c r="VB58" s="3">
        <v>2</v>
      </c>
      <c r="VC58" s="3">
        <v>1</v>
      </c>
      <c r="VE58" s="3">
        <v>25</v>
      </c>
      <c r="VF58" s="3">
        <v>780</v>
      </c>
      <c r="VG58" s="3">
        <v>1</v>
      </c>
      <c r="VH58" s="3">
        <v>2</v>
      </c>
      <c r="VI58" s="3">
        <v>60</v>
      </c>
      <c r="VJ58" t="s">
        <v>2184</v>
      </c>
      <c r="VK58" s="3">
        <v>2</v>
      </c>
      <c r="VL58" s="3">
        <v>4</v>
      </c>
      <c r="VM58" t="s">
        <v>2185</v>
      </c>
      <c r="VN58" s="2">
        <v>45838.79047453704</v>
      </c>
      <c r="VO58" s="3">
        <v>1</v>
      </c>
      <c r="VP58" s="3">
        <v>0</v>
      </c>
      <c r="VQ58" s="3">
        <v>0</v>
      </c>
      <c r="VR58" s="3">
        <v>0</v>
      </c>
      <c r="VS58" s="3">
        <v>0</v>
      </c>
      <c r="VT58" s="3">
        <v>0</v>
      </c>
      <c r="VU58" s="3">
        <v>0</v>
      </c>
      <c r="VV58" s="3">
        <v>0</v>
      </c>
      <c r="VW58" s="3">
        <v>2</v>
      </c>
      <c r="VX58" s="3">
        <v>2</v>
      </c>
      <c r="VY58" s="3">
        <v>0</v>
      </c>
      <c r="VZ58" s="3">
        <v>0</v>
      </c>
      <c r="WA58" s="3">
        <v>0</v>
      </c>
      <c r="WB58" s="3">
        <v>0</v>
      </c>
      <c r="WC58" s="3">
        <v>0</v>
      </c>
      <c r="WD58" s="3">
        <v>0</v>
      </c>
      <c r="WE58" s="3">
        <v>0</v>
      </c>
      <c r="WF58" s="3">
        <v>0</v>
      </c>
      <c r="WG58" s="3">
        <v>0</v>
      </c>
      <c r="WH58" s="3">
        <v>0</v>
      </c>
      <c r="WI58" s="3">
        <v>0</v>
      </c>
      <c r="WJ58" s="3">
        <v>0</v>
      </c>
      <c r="WK58" s="3">
        <v>0</v>
      </c>
      <c r="WL58" s="3">
        <v>0</v>
      </c>
      <c r="WM58" s="3">
        <v>3</v>
      </c>
      <c r="WN58" s="3">
        <v>3</v>
      </c>
      <c r="WR58" s="3" t="str">
        <f>IF(COUNTBLANK(VO58:WQ58)&gt;0, "", SUM(VQ58:WJ58))</f>
        <v/>
      </c>
      <c r="WS58" s="3" t="str">
        <f>IF(COUNTBLANK(VO58:WQ58)&gt;0, "", SUM(VQ58:VZ58))</f>
        <v/>
      </c>
      <c r="WT58" s="3" t="str">
        <f>IF(COUNTBLANK(VO58:WQ58)&gt;0, "", SUM(WA58:WL58))</f>
        <v/>
      </c>
      <c r="WU58" s="3" t="str">
        <f>IF(COUNTBLANK(VO58:WQ58)&gt;0, "", SUM(WK58:WL58))</f>
        <v/>
      </c>
      <c r="WV58" s="3">
        <f>IF(COUNTA(VO58:WQ58)=0, "", IF(AND(OR(VO58=1, VP58=1), OR(VQ58&gt;=1, VR58&gt;=1, VS58&gt;=1, VT58&gt;=1, VU58&gt;=1), OR(VV58&gt;=1, VW58&gt;=1), COUNTIF(VX58:WD58, "&gt;=1")&gt;=2, COUNTIF(WE58:WJ58, "&gt;=1")&gt;=2, OR(WN58=1, WN58=2), OR(WO58&gt;=1, WP58&gt;=1), WQ58&lt;1), 1, 0))</f>
        <v>0</v>
      </c>
      <c r="WW58" s="3" t="str">
        <f>IF(COUNTBLANK(VO58:WQ58)&gt;0, "", SUM(VQ58:VU58))</f>
        <v/>
      </c>
      <c r="WX58" s="3" t="str">
        <f>IF(COUNTBLANK(VO58:WQ58)&gt;0, "", SUM(VV58:VW58))</f>
        <v/>
      </c>
      <c r="WY58" s="3" t="str">
        <f>IF(COUNTBLANK(VO58:WQ58)&gt;0, "", SUM(VX58:WD58))</f>
        <v/>
      </c>
      <c r="WZ58" s="3" t="str">
        <f>IF(COUNTBLANK(VO58:WQ58)&gt;0, "", SUM(WE58:WJ58))</f>
        <v/>
      </c>
      <c r="XA58" s="2">
        <v>45781</v>
      </c>
      <c r="XB58" s="3">
        <v>0</v>
      </c>
      <c r="XC58" s="3">
        <v>0</v>
      </c>
      <c r="XD58" s="3">
        <v>0</v>
      </c>
      <c r="XE58" s="3">
        <v>0</v>
      </c>
      <c r="XF58" s="3">
        <v>0</v>
      </c>
      <c r="XG58" s="3">
        <v>0</v>
      </c>
      <c r="XH58" s="3">
        <v>0</v>
      </c>
      <c r="XI58" s="3">
        <v>0</v>
      </c>
      <c r="XJ58" s="3">
        <v>0</v>
      </c>
      <c r="XL58" s="3">
        <f>IF(COUNTBLANK(XB58:XJ58)&gt;0, "", SUM(XB58:XJ58))</f>
        <v>0</v>
      </c>
      <c r="XM58" s="2">
        <v>45838.769282407404</v>
      </c>
      <c r="XN58" s="3">
        <v>0</v>
      </c>
      <c r="XO58" s="3">
        <v>0</v>
      </c>
      <c r="XP58" s="3">
        <v>0</v>
      </c>
      <c r="XQ58" s="3">
        <v>0</v>
      </c>
      <c r="XR58" s="3">
        <v>0</v>
      </c>
      <c r="XS58" s="3">
        <v>0</v>
      </c>
      <c r="XT58" s="3">
        <v>0</v>
      </c>
      <c r="XU58" s="3">
        <f>IF(COUNTBLANK(XN58:XT58)&gt;0, "", SUM(XN58:XT58))</f>
        <v>0</v>
      </c>
      <c r="XV58" s="2">
        <v>45838.793067129627</v>
      </c>
      <c r="XW58" s="3">
        <v>5</v>
      </c>
      <c r="XX58" s="3">
        <v>5</v>
      </c>
      <c r="XY58" s="3">
        <v>5</v>
      </c>
      <c r="XZ58" s="5">
        <v>3.6</v>
      </c>
      <c r="YA58" s="5">
        <v>5</v>
      </c>
      <c r="YB58" s="5">
        <v>5</v>
      </c>
      <c r="YC58" s="5">
        <v>5</v>
      </c>
      <c r="YD58" s="5">
        <v>5</v>
      </c>
      <c r="YE58" s="5">
        <v>2</v>
      </c>
      <c r="YF58" s="5">
        <v>5</v>
      </c>
      <c r="YG58" s="5">
        <v>4</v>
      </c>
      <c r="YH58" s="5">
        <v>5</v>
      </c>
      <c r="YI58" s="5">
        <v>5</v>
      </c>
      <c r="YJ58" s="5">
        <v>5</v>
      </c>
      <c r="YK58" s="5">
        <v>5</v>
      </c>
      <c r="YL58" s="5">
        <v>2.2999999999999998</v>
      </c>
      <c r="YM58" s="5">
        <v>1</v>
      </c>
      <c r="YN58" s="5">
        <v>5</v>
      </c>
      <c r="YO58" s="5">
        <v>3.6</v>
      </c>
      <c r="YP58" s="5">
        <f>IF(COUNTBLANK(XW58:YO58)&gt;0, "", SUM(XW58:YO58))</f>
        <v>81.499999999999986</v>
      </c>
      <c r="YQ58" s="5">
        <f>IF(COUNTBLANK(XW58:YO58)&gt;0, "", SUM(XY58,XZ58,YA58,YB58,YC58,YF58,YJ58,YN58,YO58))</f>
        <v>42.2</v>
      </c>
      <c r="YR58" s="5">
        <f>IF(COUNTBLANK(XW58:YO58)&gt;0, "", SUM(XW58,XX58,YK58,YL58,YM58))</f>
        <v>18.3</v>
      </c>
      <c r="YS58" s="5">
        <f>IF(COUNTBLANK(XW58:YO58)&gt;0, "", SUM(YD58,YE58,YG58,YH58,YI58))</f>
        <v>21</v>
      </c>
      <c r="YT58" s="2">
        <v>45838.778182870374</v>
      </c>
      <c r="YU58" s="3">
        <v>20</v>
      </c>
      <c r="YV58" s="3">
        <v>50</v>
      </c>
      <c r="YW58" s="3">
        <v>0</v>
      </c>
      <c r="YX58" s="3">
        <v>0</v>
      </c>
      <c r="YY58" s="3">
        <v>50</v>
      </c>
      <c r="YZ58" s="3">
        <v>0</v>
      </c>
      <c r="ZA58" s="3">
        <v>0</v>
      </c>
      <c r="ZB58" s="3">
        <v>0</v>
      </c>
      <c r="ZC58" s="3">
        <v>0</v>
      </c>
      <c r="ZD58" s="3">
        <v>50</v>
      </c>
      <c r="ZE58" s="3">
        <v>0</v>
      </c>
      <c r="ZF58" s="3">
        <v>100</v>
      </c>
      <c r="ZG58" s="3">
        <v>0</v>
      </c>
      <c r="ZH58" s="3">
        <v>0</v>
      </c>
      <c r="ZI58" s="3">
        <v>50</v>
      </c>
      <c r="ZJ58" s="3">
        <v>0</v>
      </c>
      <c r="ZK58" s="3">
        <v>100</v>
      </c>
      <c r="ZL58" s="3">
        <v>0</v>
      </c>
      <c r="ZM58" s="3">
        <v>50</v>
      </c>
      <c r="ZN58" s="3">
        <v>100</v>
      </c>
      <c r="ZO58" s="3">
        <v>100</v>
      </c>
      <c r="ZP58" s="3">
        <v>50</v>
      </c>
      <c r="ZQ58" s="3">
        <v>50</v>
      </c>
      <c r="ZR58" s="3">
        <v>50</v>
      </c>
      <c r="ZS58" s="3">
        <v>50</v>
      </c>
      <c r="ZT58" s="3">
        <v>0</v>
      </c>
      <c r="ZU58" s="3">
        <v>0</v>
      </c>
      <c r="ZV58" s="3">
        <v>0</v>
      </c>
      <c r="ZW58" s="26">
        <f>IF(COUNTBLANK(YU58:ZV58)&gt;0, "", AVERAGE(YU58:ZV58))</f>
        <v>31.071428571428573</v>
      </c>
      <c r="ZX58" s="26">
        <f>IF(COUNTA(YU58:ZV58)=0, "", AVERAGE(YV58,ZH58,ZI58,ZJ58,ZK58,ZL58,ZN58,ZP58,ZQ58))</f>
        <v>44.444444444444443</v>
      </c>
      <c r="ZY58" s="26">
        <f>IF(COUNTA(YU58:ZV58)=0, "", AVERAGE(YW58,YX58,YY58,YZ58,ZB58,ZD58,ZS58,ZT58))</f>
        <v>18.75</v>
      </c>
      <c r="ZZ58" s="26">
        <f>IF(COUNTA(YU58:ZV58)=0, "", AVERAGE(ZA58,ZE58,ZF58,ZG58,ZU58,ZV58))</f>
        <v>16.666666666666668</v>
      </c>
      <c r="AAA58" s="2">
        <v>45838.766932870371</v>
      </c>
      <c r="AAB58" s="3">
        <v>1</v>
      </c>
      <c r="AAC58" s="3">
        <v>3</v>
      </c>
      <c r="AAD58" s="3">
        <v>3</v>
      </c>
      <c r="AAE58" s="3">
        <v>1</v>
      </c>
      <c r="AAF58" s="3">
        <v>3</v>
      </c>
      <c r="AAG58" s="3">
        <v>1</v>
      </c>
      <c r="AAH58" s="3">
        <v>3</v>
      </c>
      <c r="AAI58" s="3">
        <v>3</v>
      </c>
      <c r="AAJ58" s="3">
        <v>1</v>
      </c>
      <c r="AAK58" s="3">
        <v>2</v>
      </c>
      <c r="AAL58" s="3">
        <v>1</v>
      </c>
      <c r="AAM58" s="3">
        <v>1</v>
      </c>
      <c r="AAN58" s="3">
        <v>3</v>
      </c>
      <c r="AAO58" s="3">
        <v>4</v>
      </c>
      <c r="AAP58" s="3">
        <v>1</v>
      </c>
      <c r="AAQ58" s="3">
        <v>3</v>
      </c>
      <c r="AAR58" s="3">
        <v>1</v>
      </c>
      <c r="AAS58" s="3">
        <v>3</v>
      </c>
      <c r="AAT58" s="3">
        <v>3</v>
      </c>
      <c r="AAU58" s="3">
        <v>1</v>
      </c>
      <c r="AAV58" s="3">
        <v>1</v>
      </c>
      <c r="AAW58" s="3">
        <v>2</v>
      </c>
      <c r="AAX58" s="3">
        <v>1</v>
      </c>
      <c r="AAY58" s="3">
        <v>1</v>
      </c>
      <c r="AAZ58" s="3">
        <v>5</v>
      </c>
      <c r="ABA58" s="3">
        <v>1</v>
      </c>
      <c r="ABB58" s="3">
        <v>1</v>
      </c>
      <c r="ABC58" s="3">
        <v>3</v>
      </c>
      <c r="ABD58" s="3">
        <v>2</v>
      </c>
      <c r="ABE58" s="3">
        <v>3</v>
      </c>
      <c r="ABF58" s="3">
        <f>IF(SUM(AAB58:AAJ58,AAL58:AAP58,AAR58:AAV58,AAX58:ABC58)=0, "", SUM(AAB58:AAJ58,AAL58:AAP58,AAR58:AAV58,AAX58:ABC58))</f>
        <v>50</v>
      </c>
      <c r="ABG58" s="3">
        <f>IF(SUM(ABJ58, ABK58, ABL58, ABM58, ABN58)=0, "", IF(OR(ABJ58&gt;=8, ABK58&gt;=10, ABL58&gt;=13, ABM58&gt;=10, ABN58&gt;=15), 1, 0))</f>
        <v>1</v>
      </c>
      <c r="ABH58" s="3">
        <f>IF(SUM(AAB58:AAC58,AAE58,AAF58,AAG58,AAH58,AAN58,AAT58,ABA58,ABC58)=0, "", SUM(AAB58:AAC58,AAE58,AAF58,AAG58,AAH58,AAN58,AAT58,ABA58,ABC58))</f>
        <v>22</v>
      </c>
      <c r="ABI58" s="3">
        <f>IF(SUM(AAD58,AAI58:AAJ58,AAL58:AAM58,AAO58:AAP58,AAR58:AAS58,AAU58:AAV58,AAX58:AAZ58,ABB58)=0, "", SUM(AAD58,AAI58:AAJ58,AAL58:AAM58,AAO58:AAP58,AAR58:AAS58,AAU58:AAV58,AAX58:AAZ58,ABB58))</f>
        <v>28</v>
      </c>
      <c r="ABJ58" s="3">
        <f>IF(SUM(AAU58:AAV58,AAX58:AAY58,ABB58)=0, "", SUM(AAU58:AAV58,AAX58:AAY58,ABB58))</f>
        <v>5</v>
      </c>
      <c r="ABK58" s="3">
        <f>IF(SUM(AAJ58,AAL58:AAM58,AAP58,AAR58)=0, "", SUM(AAJ58,AAL58:AAM58,AAP58,AAR58))</f>
        <v>5</v>
      </c>
      <c r="ABL58" s="3">
        <f>IF(SUM(AAD58,AAI58,AAO58,AAS58,AAZ58)=0, "", SUM(AAD58,AAI58,AAO58,AAS58,AAZ58))</f>
        <v>18</v>
      </c>
      <c r="ABM58" s="3">
        <f>IF(SUM(AAB58:AAC58,AAE58,AAG58,ABA58)=0, "", SUM(AAB58:AAC58,AAE58,AAG58,ABA58))</f>
        <v>7</v>
      </c>
      <c r="ABN58" s="3">
        <f>IF(SUM(AAF58,AAH58,AAN58,AAT58,ABC58)=0, "", SUM(AAF58,AAH58,AAN58,AAT58,ABC58))</f>
        <v>15</v>
      </c>
      <c r="ABO58" s="3">
        <f>IF(ABJ58="", "", IF(ABJ58&gt;=8, 1, 0))</f>
        <v>0</v>
      </c>
      <c r="ABP58" s="3">
        <f>IF(ABK58="", "", IF(ABK58&gt;=10, 1, 0))</f>
        <v>0</v>
      </c>
      <c r="ABQ58" s="3">
        <f>IF(ABL58="", "", IF(ABL58&gt;=13, 1, 0))</f>
        <v>1</v>
      </c>
      <c r="ABR58" s="3">
        <f>IF(ABM58="", "", IF(ABM58&gt;=10, 1, 0))</f>
        <v>0</v>
      </c>
      <c r="ABS58" s="3">
        <f>IF(ABN58="", "", IF(ABN58&gt;=15, 1, 0))</f>
        <v>1</v>
      </c>
      <c r="ABT58" s="3">
        <f>IF(AND(AAK58="", AAQ58="", AAW58=""), "", IF(AAK58=5,1,0) + IF(AAQ58=5,1,0) + IF(AAW58=5,1,0))</f>
        <v>0</v>
      </c>
      <c r="ABU58" s="2">
        <v>45838.772361111114</v>
      </c>
      <c r="ABV58" s="3">
        <v>1</v>
      </c>
      <c r="ABW58" s="3">
        <v>1</v>
      </c>
      <c r="ABX58" s="3">
        <v>4</v>
      </c>
      <c r="ABY58" s="3">
        <v>1</v>
      </c>
      <c r="ABZ58" s="3">
        <v>1</v>
      </c>
      <c r="ACA58" s="3">
        <v>1</v>
      </c>
      <c r="ACB58" s="3">
        <v>1</v>
      </c>
      <c r="ACC58" s="3">
        <v>1</v>
      </c>
      <c r="ACD58" s="3">
        <v>1</v>
      </c>
      <c r="ACE58" s="3">
        <v>2</v>
      </c>
      <c r="ACF58" s="3">
        <v>2</v>
      </c>
      <c r="ACG58" s="3">
        <v>2</v>
      </c>
      <c r="ACH58" s="3">
        <v>4</v>
      </c>
      <c r="ACI58" s="3">
        <v>1</v>
      </c>
      <c r="ACJ58" s="3">
        <v>1</v>
      </c>
      <c r="ACK58" s="3">
        <v>1</v>
      </c>
      <c r="ACL58" s="3">
        <v>3</v>
      </c>
      <c r="ACM58" s="3">
        <v>4</v>
      </c>
      <c r="ACN58" s="3">
        <v>3</v>
      </c>
      <c r="ACO58" s="3">
        <v>3</v>
      </c>
      <c r="ACP58" s="3">
        <v>2</v>
      </c>
      <c r="ACQ58" s="3">
        <v>3</v>
      </c>
      <c r="ACR58" s="3">
        <v>2</v>
      </c>
      <c r="ACS58" s="3">
        <v>3</v>
      </c>
      <c r="ACT58" s="3">
        <v>2</v>
      </c>
      <c r="ACU58" s="3">
        <v>4</v>
      </c>
      <c r="ACV58" s="3">
        <v>2</v>
      </c>
      <c r="ACW58" s="3">
        <v>1</v>
      </c>
      <c r="ACX58" s="3">
        <v>3</v>
      </c>
      <c r="ACY58" s="3">
        <v>3</v>
      </c>
      <c r="ACZ58" s="3">
        <v>3</v>
      </c>
      <c r="ADA58" s="3">
        <v>3</v>
      </c>
      <c r="ADB58" s="3">
        <v>3</v>
      </c>
      <c r="ADC58" s="3">
        <v>2</v>
      </c>
      <c r="ADD58" s="3">
        <v>2</v>
      </c>
      <c r="ADE58" s="3">
        <v>3</v>
      </c>
      <c r="ADF58" s="5">
        <f>IF(COUNTA(ABV58:ADE58)=0, "", SUM(ABV58:ADE58))</f>
        <v>79</v>
      </c>
      <c r="ADG58" s="5">
        <f>IF(COUNTA(ABV58:ADE58)=0, "", SUM(ACF58,ACG58,ACP58,ACR58,ACT58,ACX58))</f>
        <v>13</v>
      </c>
      <c r="ADH58" s="5">
        <f>IF(COUNTA(ABV58:ADE58)=0, "", SUM(ACH58,ACM58,ACO58,ACU58,ADB58))</f>
        <v>18</v>
      </c>
      <c r="ADI58" s="5">
        <f>IF(COUNTA(ABV58:ADE58)=0, "", SUM(ABX58,ACI58,ACN58,ACS58,ACV58,ADA58))</f>
        <v>16</v>
      </c>
      <c r="ADJ58" s="5">
        <f>IF(COUNTA(ABV58:ADE58)=0, "", SUM(ABW58,ACA58,ACC58,ACE58,ACL58,ADC58))</f>
        <v>10</v>
      </c>
      <c r="ADK58" s="5">
        <f>IF(COUNTA(ABV58:ADE58)=0, "", SUM(ACJ58,ACK58,ACQ58,ACW58,ACY58,ACZ58,ADD58,ADE58))</f>
        <v>17</v>
      </c>
      <c r="ADL58" s="5">
        <f>IF(COUNTA(ABV58:ADE58)=0, "", SUM(ABV58,ABY58,ABZ58,ACB58,ACD58))</f>
        <v>5</v>
      </c>
      <c r="ADM58" s="2">
        <v>45838.786724537036</v>
      </c>
      <c r="ADN58" s="3">
        <v>2</v>
      </c>
      <c r="ADO58" s="3">
        <v>1</v>
      </c>
      <c r="ADP58" s="3">
        <v>2</v>
      </c>
      <c r="ADQ58" s="3">
        <v>2</v>
      </c>
      <c r="ADR58" s="3">
        <v>2</v>
      </c>
      <c r="ADS58" s="3">
        <v>2</v>
      </c>
      <c r="ADT58" s="3">
        <v>2</v>
      </c>
      <c r="ADU58" s="3">
        <v>2</v>
      </c>
      <c r="ADV58" s="3">
        <v>2</v>
      </c>
      <c r="ADW58" s="3">
        <v>2</v>
      </c>
      <c r="ADX58" s="3">
        <v>2</v>
      </c>
      <c r="ADY58" s="3">
        <v>4</v>
      </c>
      <c r="ADZ58" s="3">
        <v>2</v>
      </c>
      <c r="AEA58" s="3">
        <v>2</v>
      </c>
      <c r="AEB58" s="3">
        <v>2</v>
      </c>
      <c r="AEC58" s="3">
        <v>2</v>
      </c>
      <c r="AED58" s="3">
        <v>2</v>
      </c>
      <c r="AEE58" s="3">
        <v>2</v>
      </c>
      <c r="AEF58" s="3">
        <v>2</v>
      </c>
      <c r="AEG58" s="3">
        <v>2</v>
      </c>
      <c r="AEH58" s="3">
        <f>IF(COUNTA(ADN58:AEG58)=0, "", SUM(ADN58:AEG58))</f>
        <v>41</v>
      </c>
      <c r="AFW58" s="3" t="str">
        <f>IF(COUNTA(AER58:AFU58)=0, "", SUM(AER58:AFU58))</f>
        <v/>
      </c>
      <c r="AFX58" s="2">
        <v>45478</v>
      </c>
      <c r="AFY58" s="3">
        <v>1</v>
      </c>
      <c r="AFZ58" s="3">
        <v>5</v>
      </c>
      <c r="AGA58" s="3">
        <v>5</v>
      </c>
      <c r="AGB58" s="3">
        <v>2</v>
      </c>
      <c r="AGC58" s="3">
        <v>3</v>
      </c>
      <c r="AGD58" t="s">
        <v>4</v>
      </c>
      <c r="AGF58" t="s">
        <v>4</v>
      </c>
      <c r="AGH58" t="s">
        <v>10</v>
      </c>
      <c r="AGI58" t="s">
        <v>4</v>
      </c>
      <c r="AGK58" t="s">
        <v>753</v>
      </c>
      <c r="AGL58" t="s">
        <v>826</v>
      </c>
      <c r="AGM58" t="s">
        <v>4</v>
      </c>
      <c r="AGO58" s="2">
        <v>45478</v>
      </c>
      <c r="AGP58" t="s">
        <v>4</v>
      </c>
      <c r="AGQ58" t="s">
        <v>4</v>
      </c>
      <c r="AGR58" t="s">
        <v>4</v>
      </c>
      <c r="AGS58" t="s">
        <v>4</v>
      </c>
      <c r="AGT58" t="s">
        <v>4</v>
      </c>
      <c r="AGV58" t="s">
        <v>4</v>
      </c>
      <c r="AGW58" t="s">
        <v>4</v>
      </c>
      <c r="AGX58" t="s">
        <v>124</v>
      </c>
      <c r="AGY58" t="s">
        <v>827</v>
      </c>
      <c r="AGZ58" t="s">
        <v>4</v>
      </c>
      <c r="AHB58" t="s">
        <v>125</v>
      </c>
      <c r="AHC58" t="s">
        <v>125</v>
      </c>
      <c r="AHD58" t="s">
        <v>126</v>
      </c>
      <c r="AHE58" t="s">
        <v>391</v>
      </c>
      <c r="AHF58" t="s">
        <v>828</v>
      </c>
      <c r="AHG58" t="s">
        <v>128</v>
      </c>
      <c r="AHH58" t="s">
        <v>498</v>
      </c>
      <c r="AHI58" s="2">
        <v>45478</v>
      </c>
      <c r="AHJ58" s="3">
        <v>2</v>
      </c>
      <c r="AHK58" s="3">
        <v>5</v>
      </c>
      <c r="AHL58" s="3">
        <v>3</v>
      </c>
      <c r="AHM58" s="3">
        <v>5</v>
      </c>
      <c r="AHN58" s="3">
        <v>5</v>
      </c>
      <c r="AHO58" s="3">
        <v>1</v>
      </c>
      <c r="AHP58" s="3">
        <v>3</v>
      </c>
      <c r="AHQ58" s="3">
        <v>5</v>
      </c>
      <c r="AHR58" s="3">
        <v>5</v>
      </c>
      <c r="AHS58" s="3">
        <v>5</v>
      </c>
      <c r="AHT58" s="3">
        <f>IF(COUNTBLANK(AHJ58:AHS58)&gt;0, "", SUM(AHJ58:AHS58))</f>
        <v>39</v>
      </c>
      <c r="AHU58" s="3">
        <f>IF(COUNTBLANK(AHJ58:AHS58)&gt;0, "", SUM(AHN58,AHS58))</f>
        <v>10</v>
      </c>
      <c r="AHV58" s="3">
        <f>IF(COUNTBLANK(AHJ58:AHS58)&gt;0, "", SUM(AHL58,AHO58))</f>
        <v>4</v>
      </c>
      <c r="AHW58" s="3">
        <f>IF(COUNTBLANK(AHJ58:AHS58)&gt;0, "", SUM(AHP58,AHR58))</f>
        <v>8</v>
      </c>
      <c r="AHX58" s="3">
        <f>IF(COUNTBLANK(AHJ58:AHS58)&gt;0, "", SUM(AHM58,AHQ58))</f>
        <v>10</v>
      </c>
      <c r="AHY58" s="3">
        <f>IF(COUNTBLANK(AHJ58:AHS58)&gt;0, "", SUM(AHJ58:AHK58))</f>
        <v>7</v>
      </c>
      <c r="AHZ58" s="2" t="s">
        <v>829</v>
      </c>
      <c r="AIA58" s="3">
        <v>1</v>
      </c>
      <c r="AIB58" s="3">
        <v>0</v>
      </c>
      <c r="AIC58" s="3">
        <v>0</v>
      </c>
      <c r="AID58" s="3">
        <v>1</v>
      </c>
      <c r="AIE58" s="3">
        <v>0</v>
      </c>
      <c r="AIF58" s="3">
        <v>0</v>
      </c>
      <c r="AIG58" s="3">
        <v>1</v>
      </c>
      <c r="AIH58" s="3">
        <v>0</v>
      </c>
      <c r="AII58" s="3">
        <v>1</v>
      </c>
      <c r="AIJ58" s="3">
        <v>1</v>
      </c>
      <c r="AIK58" s="3">
        <v>2</v>
      </c>
      <c r="AIL58" s="3">
        <v>1</v>
      </c>
      <c r="AIM58" s="3">
        <v>1</v>
      </c>
      <c r="AIN58" s="3">
        <v>0</v>
      </c>
      <c r="AIO58" s="3">
        <v>0</v>
      </c>
      <c r="AIP58" s="3">
        <v>0</v>
      </c>
      <c r="AIQ58" s="3">
        <v>0</v>
      </c>
      <c r="AIR58" s="3">
        <v>0</v>
      </c>
      <c r="AIS58" s="3">
        <v>0</v>
      </c>
      <c r="AIT58" s="3">
        <v>0</v>
      </c>
      <c r="AIU58" s="3">
        <v>9</v>
      </c>
      <c r="AIV58" s="3">
        <v>0</v>
      </c>
      <c r="AIW58" s="3">
        <v>0</v>
      </c>
      <c r="AIX58" s="2" t="s">
        <v>829</v>
      </c>
      <c r="AIY58" s="3">
        <v>0</v>
      </c>
      <c r="AIZ58" s="3">
        <v>0</v>
      </c>
      <c r="AJA58" s="3">
        <v>0</v>
      </c>
      <c r="AJB58" s="3">
        <v>0</v>
      </c>
      <c r="AJC58" s="3">
        <v>0</v>
      </c>
      <c r="AJD58" s="3">
        <v>0</v>
      </c>
      <c r="AJE58" s="3">
        <v>0</v>
      </c>
      <c r="AJF58" s="3">
        <v>0</v>
      </c>
      <c r="AJG58" s="3">
        <v>0</v>
      </c>
      <c r="AJI58" s="3">
        <f>IF(COUNTBLANK(AIY58:AJG58)&gt;0, "", SUM(AIY58:AJG58))</f>
        <v>0</v>
      </c>
      <c r="AJJ58" s="2" t="s">
        <v>829</v>
      </c>
      <c r="AJK58" s="3">
        <v>0</v>
      </c>
      <c r="AJL58" s="3">
        <v>0</v>
      </c>
      <c r="AJM58" s="3">
        <v>0</v>
      </c>
      <c r="AJN58" s="3">
        <v>0</v>
      </c>
      <c r="AJO58" s="3">
        <v>0</v>
      </c>
      <c r="AJP58" s="3">
        <v>0</v>
      </c>
      <c r="AJQ58" s="3">
        <v>0</v>
      </c>
      <c r="AJR58" s="3">
        <f>IF(COUNTBLANK(AJK58:AJQ58)&gt;0, "", SUM(AJK58:AJQ58))</f>
        <v>0</v>
      </c>
    </row>
    <row r="59" spans="1:954" ht="15" customHeight="1" x14ac:dyDescent="0.3">
      <c r="A59" s="3">
        <v>318940</v>
      </c>
      <c r="B59" s="3" t="s">
        <v>2084</v>
      </c>
      <c r="C59" s="2">
        <v>45111</v>
      </c>
      <c r="D59" s="3">
        <v>0</v>
      </c>
      <c r="E59" s="3">
        <v>1</v>
      </c>
      <c r="F59" s="3">
        <v>0</v>
      </c>
      <c r="G59" s="3">
        <v>0</v>
      </c>
      <c r="H59" s="3">
        <v>0</v>
      </c>
      <c r="I59" s="3">
        <v>0</v>
      </c>
      <c r="J59" s="3">
        <v>0</v>
      </c>
      <c r="K59" s="3">
        <v>0</v>
      </c>
      <c r="L59" s="3">
        <v>1</v>
      </c>
      <c r="M59" s="3">
        <v>0</v>
      </c>
      <c r="N59" s="3">
        <v>0</v>
      </c>
      <c r="O59" s="3">
        <v>0</v>
      </c>
      <c r="P59" s="3">
        <v>0</v>
      </c>
      <c r="Q59" s="3">
        <v>0</v>
      </c>
      <c r="R59" s="3">
        <v>0</v>
      </c>
      <c r="S59" s="3">
        <v>0</v>
      </c>
      <c r="T59" s="3">
        <v>0</v>
      </c>
      <c r="U59" s="3">
        <v>0</v>
      </c>
      <c r="V59" s="3">
        <f>IF(COUNTA(D59,F59,H59,J59,L59,N59,P59,R59,T59)=0, "", IF(OR(D59=1,F59=1,H59=1,J59=1,L59=1,N59=1,P59=1,R59=1,T59=1), 1, 0))</f>
        <v>1</v>
      </c>
      <c r="W59" s="3">
        <f>IF(COUNTA(E59,G59,I59,K59,M59,O59,Q59,S59,U59)=0, "", IF(OR(E59=1,G59=1,I59=1,K59=1,M59=1,O59=1,Q59=1,S59=1,U59=1), 1, 0))</f>
        <v>1</v>
      </c>
      <c r="X59" s="3">
        <v>0</v>
      </c>
      <c r="Y59" s="3">
        <v>1</v>
      </c>
      <c r="Z59" s="3">
        <v>1</v>
      </c>
      <c r="AA59" s="3">
        <v>1</v>
      </c>
      <c r="AB59" s="3">
        <f>IF(AG59&lt;&gt;"", 1, 0)</f>
        <v>1</v>
      </c>
      <c r="AC59" s="3">
        <f>IF(AH59&lt;&gt;"", 1, 0)</f>
        <v>1</v>
      </c>
      <c r="AD59" s="3">
        <v>0</v>
      </c>
      <c r="AE59" s="7" t="s">
        <v>854</v>
      </c>
      <c r="AF59" s="2">
        <v>45600.530219907407</v>
      </c>
      <c r="AG59" s="8" t="s">
        <v>1685</v>
      </c>
      <c r="AH59" s="8">
        <v>45707</v>
      </c>
      <c r="AJ59" s="3">
        <f>IF(OR(ISBLANK(AE59), ISBLANK(AG59)), "", AG59 - AE59)</f>
        <v>34</v>
      </c>
      <c r="AK59" s="9">
        <v>45286</v>
      </c>
      <c r="AL59" s="3">
        <f>IF(OR(ISBLANK(AG59), ISBLANK(AK59)), "", AK59 - AG59)</f>
        <v>0</v>
      </c>
      <c r="AM59" s="2">
        <v>45559</v>
      </c>
      <c r="AN59" s="10">
        <f>IF(OR(ISBLANK(AM59), ISBLANK(AF59)), "", AF59 - AM59)</f>
        <v>41.530219907406718</v>
      </c>
      <c r="AO59" s="2">
        <v>45252</v>
      </c>
      <c r="AP59" s="2">
        <v>36015</v>
      </c>
      <c r="AQ59" s="3">
        <f>IF(OR(ISBLANK(AO59), ISBLANK(AP59)), "", DATEDIF(AP59, AO59, "Y"))</f>
        <v>25</v>
      </c>
      <c r="AR59" t="s">
        <v>0</v>
      </c>
      <c r="AS59">
        <f>IF(ISBLANK(AR59), "", IF(AR59="ישראל", 1, 2))</f>
        <v>1</v>
      </c>
      <c r="AT59" t="s">
        <v>0</v>
      </c>
      <c r="AU59" t="s">
        <v>0</v>
      </c>
      <c r="AW59" s="3">
        <v>1</v>
      </c>
      <c r="AX59" s="3">
        <v>4</v>
      </c>
      <c r="AY59" s="3">
        <v>14</v>
      </c>
      <c r="AZ59" s="3">
        <f>IF(ISBLANK(AY59), "", IF(AY59&lt;=8, 1, IF(AY59&lt;=12, 2, 3)))</f>
        <v>3</v>
      </c>
      <c r="BA59" s="3">
        <v>12</v>
      </c>
      <c r="BB59" s="3">
        <f>IF(ISBLANK(BA59), "", IF(BA59&lt;=8, 1, IF(BA59&lt;=12, 2, 3)))</f>
        <v>2</v>
      </c>
      <c r="BC59" t="s">
        <v>266</v>
      </c>
      <c r="BD59" t="s">
        <v>853</v>
      </c>
      <c r="BE59" s="3">
        <v>2</v>
      </c>
      <c r="BG59" s="3">
        <v>2</v>
      </c>
      <c r="BH59" s="2" t="s">
        <v>854</v>
      </c>
      <c r="BI59" s="3">
        <v>1</v>
      </c>
      <c r="BJ59" s="3">
        <v>1</v>
      </c>
      <c r="BK59" s="3">
        <v>1</v>
      </c>
      <c r="BL59" s="3">
        <v>1</v>
      </c>
      <c r="BM59" s="3">
        <v>1</v>
      </c>
      <c r="BN59" s="3">
        <v>1</v>
      </c>
      <c r="BO59" s="3">
        <v>1</v>
      </c>
      <c r="BP59" s="3">
        <v>1</v>
      </c>
      <c r="BQ59" s="3">
        <v>1</v>
      </c>
      <c r="BR59" s="3">
        <v>4</v>
      </c>
      <c r="BS59" s="3">
        <v>1</v>
      </c>
      <c r="BT59" s="3">
        <v>1</v>
      </c>
      <c r="BU59" s="3">
        <v>2</v>
      </c>
      <c r="BV59" s="3">
        <v>2</v>
      </c>
      <c r="BW59" s="3">
        <v>1</v>
      </c>
      <c r="BX59" s="3">
        <v>4</v>
      </c>
      <c r="BY59" s="3">
        <v>1</v>
      </c>
      <c r="BZ59" s="3">
        <v>1</v>
      </c>
      <c r="CA59" s="3">
        <v>1</v>
      </c>
      <c r="CB59" s="3">
        <v>1</v>
      </c>
      <c r="CC59" s="3">
        <v>1</v>
      </c>
      <c r="CD59" s="3">
        <v>4</v>
      </c>
      <c r="CE59" s="3">
        <v>1</v>
      </c>
      <c r="CF59" s="3">
        <v>2</v>
      </c>
      <c r="CG59" s="3">
        <v>1</v>
      </c>
      <c r="CH59" s="3">
        <v>5</v>
      </c>
      <c r="CI59" s="3">
        <v>1</v>
      </c>
      <c r="CJ59" s="3">
        <v>2</v>
      </c>
      <c r="CK59" s="3">
        <v>1</v>
      </c>
      <c r="CL59" s="3">
        <v>1</v>
      </c>
      <c r="CM59" s="3">
        <f>IF(SUM(BI59:BQ59,BS59:BW59,BY59:CC59,CE59:CJ59)=0, "", SUM(BI59:BQ59,BS59:BW59,BY59:CC59,CE59:CJ59))</f>
        <v>33</v>
      </c>
      <c r="CN59" s="3">
        <f>IF(SUM(CQ59, CR59, CS59, CT59, CU59)=0, "", IF(OR(CQ59&gt;=8, CR59&gt;=10, CS59&gt;=13, CT59&gt;=10, CU59&gt;=15), 1, 0))</f>
        <v>0</v>
      </c>
      <c r="CO59" s="3">
        <f>IF(SUM(BI59:BJ59,BL59,BM59,BN59,BO59,BU59,CA59,CH59,CJ59)=0, "", SUM(BI59:BJ59,BL59,BM59,BN59,BO59,BU59,CA59,CH59,CJ59))</f>
        <v>16</v>
      </c>
      <c r="CP59" s="3">
        <f>IF(SUM(BK59,BP59:BQ59,BS59:BT59,BV59:BW59,BY59:BZ59,CB59:CC59,CE59:CG59,CI59)=0, "", SUM(BK59,BP59:BQ59,BS59:BT59,BV59:BW59,BY59:BZ59,CB59:CC59,CE59:CG59,CI59))</f>
        <v>17</v>
      </c>
      <c r="CQ59" s="3">
        <f>IF(SUM(CB59:CC59,CE59:CF59,CI59)=0, "", SUM(CB59:CC59,CE59:CF59,CI59))</f>
        <v>6</v>
      </c>
      <c r="CR59" s="3">
        <f>IF(SUM(BQ59,BS59:BT59,BW59,BY59)=0, "", SUM(BQ59,BS59:BT59,BW59,BY59))</f>
        <v>5</v>
      </c>
      <c r="CS59" s="3">
        <f>IF(SUM(BK59,BP59,BV59,BZ59,CG59)=0, "", SUM(BK59,BP59,BV59,BZ59,CG59))</f>
        <v>6</v>
      </c>
      <c r="CT59" s="3">
        <f>IF(SUM(BI59:BJ59,BL59,BN59,CH59)=0, "", SUM(BI59:BJ59,BL59,BN59,CH59))</f>
        <v>9</v>
      </c>
      <c r="CU59" s="3">
        <f>IF(SUM(BM59,BO59,BU59,CA59,CJ59)=0, "", SUM(BM59,BO59,BU59,CA59,CJ59))</f>
        <v>7</v>
      </c>
      <c r="CV59" s="3">
        <f>IF(CQ59="", "", IF(CQ59&gt;=8, 1, 0))</f>
        <v>0</v>
      </c>
      <c r="CW59" s="3">
        <f>IF(CR59="", "", IF(CR59&gt;=10, 1, 0))</f>
        <v>0</v>
      </c>
      <c r="CX59" s="3">
        <f>IF(CS59="", "", IF(CS59&gt;=13, 1, 0))</f>
        <v>0</v>
      </c>
      <c r="CY59" s="3">
        <f>IF(CT59="", "", IF(CT59&gt;=10, 1, 0))</f>
        <v>0</v>
      </c>
      <c r="CZ59" s="3">
        <f>IF(CU59="", "", IF(CU59&gt;=15, 1, 0))</f>
        <v>0</v>
      </c>
      <c r="DA59" s="3">
        <f>IF(AND(BR59="", BX59="", CD59=""), "", IF(BR59=5,1,0) + IF(BX59=5,1,0) + IF(CD59=5,1,0))</f>
        <v>0</v>
      </c>
      <c r="DB59" s="2" t="s">
        <v>854</v>
      </c>
      <c r="DC59" s="5">
        <v>0</v>
      </c>
      <c r="DE59" s="3">
        <v>2</v>
      </c>
      <c r="DG59" s="5">
        <v>5</v>
      </c>
      <c r="DH59" s="6">
        <v>18</v>
      </c>
      <c r="DI59" s="3">
        <v>2</v>
      </c>
      <c r="DK59" s="5">
        <v>0</v>
      </c>
      <c r="DM59" s="5">
        <v>5</v>
      </c>
      <c r="DN59" s="6">
        <v>8</v>
      </c>
      <c r="DO59" s="3">
        <v>2</v>
      </c>
      <c r="DQ59" s="5">
        <v>3</v>
      </c>
      <c r="DS59" s="5">
        <v>5</v>
      </c>
      <c r="DT59" s="6">
        <v>16</v>
      </c>
      <c r="DU59" s="5">
        <v>4</v>
      </c>
      <c r="DV59" s="6">
        <v>16</v>
      </c>
      <c r="DW59" s="5">
        <v>0</v>
      </c>
      <c r="DY59" s="3">
        <v>4</v>
      </c>
      <c r="EA59" s="5">
        <v>3</v>
      </c>
      <c r="EC59" s="5">
        <v>3</v>
      </c>
      <c r="EE59" s="5">
        <v>3</v>
      </c>
      <c r="EG59" s="5">
        <v>0</v>
      </c>
      <c r="EI59" s="5">
        <v>0</v>
      </c>
      <c r="EK59" s="3">
        <v>5</v>
      </c>
      <c r="EL59" s="3">
        <v>3</v>
      </c>
      <c r="EM59" s="3">
        <v>2</v>
      </c>
      <c r="EN59" s="2" t="s">
        <v>854</v>
      </c>
      <c r="EO59" s="3">
        <v>0</v>
      </c>
      <c r="EP59" s="3">
        <v>0</v>
      </c>
      <c r="EQ59" s="3">
        <v>0</v>
      </c>
      <c r="ER59" s="3">
        <v>1</v>
      </c>
      <c r="ES59" s="3">
        <v>0</v>
      </c>
      <c r="ET59" s="3">
        <v>0</v>
      </c>
      <c r="EU59" s="3">
        <v>1</v>
      </c>
      <c r="EV59" s="3">
        <v>0</v>
      </c>
      <c r="EW59" s="3">
        <v>1</v>
      </c>
      <c r="EX59" s="3">
        <v>0</v>
      </c>
      <c r="EY59" s="3">
        <v>0</v>
      </c>
      <c r="EZ59" s="3">
        <v>0</v>
      </c>
      <c r="FA59" s="3">
        <v>0</v>
      </c>
      <c r="FB59" s="3">
        <v>0</v>
      </c>
      <c r="FC59" s="3">
        <v>0</v>
      </c>
      <c r="FD59" s="3">
        <v>0</v>
      </c>
      <c r="FE59" s="3">
        <v>0</v>
      </c>
      <c r="FF59" s="3">
        <v>0</v>
      </c>
      <c r="FG59" s="3">
        <v>0</v>
      </c>
      <c r="FH59" s="3">
        <v>0</v>
      </c>
      <c r="FI59" s="3">
        <v>3</v>
      </c>
      <c r="FJ59" s="3">
        <v>0</v>
      </c>
      <c r="FK59" s="3">
        <v>0</v>
      </c>
      <c r="FL59" s="2" t="s">
        <v>854</v>
      </c>
      <c r="FM59" s="3">
        <v>4</v>
      </c>
      <c r="FN59" s="3">
        <v>4</v>
      </c>
      <c r="FO59" s="3">
        <v>4</v>
      </c>
      <c r="FP59" s="3">
        <v>4</v>
      </c>
      <c r="FQ59" s="3">
        <v>4</v>
      </c>
      <c r="FR59" s="3">
        <v>4</v>
      </c>
      <c r="FS59" s="4">
        <f>IF(COUNTBLANK(FM59:FR59)&gt;0, "", AVERAGE(FM59:FR59))</f>
        <v>4</v>
      </c>
      <c r="FT59" s="2" t="s">
        <v>854</v>
      </c>
      <c r="FU59" s="3">
        <v>0</v>
      </c>
      <c r="FV59" s="3">
        <v>0</v>
      </c>
      <c r="FW59" s="3">
        <v>0</v>
      </c>
      <c r="FX59" s="3">
        <v>1</v>
      </c>
      <c r="FY59" s="3">
        <v>2</v>
      </c>
      <c r="FZ59" s="3">
        <v>0</v>
      </c>
      <c r="GA59" s="3">
        <v>0</v>
      </c>
      <c r="GB59" s="3">
        <v>0</v>
      </c>
      <c r="GC59" s="3">
        <v>0</v>
      </c>
      <c r="GD59" s="3">
        <v>0</v>
      </c>
      <c r="GE59" s="3">
        <f>IF(COUNTBLANK(FU59:GC59)&gt;0, "", SUM(FU59:GC59))</f>
        <v>3</v>
      </c>
      <c r="GF59" s="2" t="s">
        <v>854</v>
      </c>
      <c r="GG59" s="3">
        <v>0</v>
      </c>
      <c r="GH59" s="3">
        <v>0</v>
      </c>
      <c r="GI59" s="3">
        <v>0</v>
      </c>
      <c r="GJ59" s="3">
        <v>0</v>
      </c>
      <c r="GK59" s="3">
        <v>0</v>
      </c>
      <c r="GL59" s="3">
        <v>0</v>
      </c>
      <c r="GM59" s="3">
        <v>0</v>
      </c>
      <c r="GN59" s="3">
        <f>IF(COUNTBLANK(GG59:GM59)&gt;0, "", SUM(GG59:GM59))</f>
        <v>0</v>
      </c>
      <c r="GO59" s="2" t="s">
        <v>854</v>
      </c>
      <c r="GP59" s="3">
        <v>1</v>
      </c>
      <c r="GQ59" s="3">
        <v>4</v>
      </c>
      <c r="GR59" s="3">
        <v>4</v>
      </c>
      <c r="GS59" s="3">
        <v>5</v>
      </c>
      <c r="GT59" s="3">
        <v>5</v>
      </c>
      <c r="GU59" s="3">
        <v>4</v>
      </c>
      <c r="GV59" s="3">
        <v>4</v>
      </c>
      <c r="GW59" s="3">
        <v>5</v>
      </c>
      <c r="GX59" s="3">
        <v>5</v>
      </c>
      <c r="GY59" s="3">
        <v>4</v>
      </c>
      <c r="GZ59" s="3">
        <v>4</v>
      </c>
      <c r="HA59" s="3">
        <v>4</v>
      </c>
      <c r="HB59" s="3">
        <v>4</v>
      </c>
      <c r="HC59" s="3">
        <v>4</v>
      </c>
      <c r="HD59" s="3">
        <v>4</v>
      </c>
      <c r="HE59" s="3">
        <v>4</v>
      </c>
      <c r="HF59" s="3">
        <v>5</v>
      </c>
      <c r="HG59" s="3">
        <v>4</v>
      </c>
      <c r="HH59" s="3">
        <v>5</v>
      </c>
      <c r="HI59" s="3">
        <f>IF(COUNTBLANK(GQ59:HH59)&gt;0, "", SUM(GQ59:HH59))</f>
        <v>78</v>
      </c>
      <c r="HJ59" s="2" t="s">
        <v>854</v>
      </c>
      <c r="HK59" s="3">
        <v>3</v>
      </c>
      <c r="HL59" s="3">
        <v>3</v>
      </c>
      <c r="HM59" s="3">
        <v>1</v>
      </c>
      <c r="HN59" s="3">
        <v>3</v>
      </c>
      <c r="HO59" s="3">
        <v>3</v>
      </c>
      <c r="HP59" s="3">
        <v>3</v>
      </c>
      <c r="HQ59" s="3">
        <v>1</v>
      </c>
      <c r="HR59" s="3">
        <v>1</v>
      </c>
      <c r="HS59" s="3">
        <v>2</v>
      </c>
      <c r="HT59" s="3">
        <v>2</v>
      </c>
      <c r="HU59" s="3">
        <v>2</v>
      </c>
      <c r="HV59" s="3">
        <v>3</v>
      </c>
      <c r="HW59" s="3">
        <v>0</v>
      </c>
      <c r="HX59" s="3">
        <v>3</v>
      </c>
      <c r="HY59" s="3">
        <v>1</v>
      </c>
      <c r="HZ59" s="3">
        <v>3</v>
      </c>
      <c r="IA59" s="3">
        <v>3</v>
      </c>
      <c r="IB59" s="3">
        <v>3</v>
      </c>
      <c r="IC59" s="3">
        <v>0</v>
      </c>
      <c r="ID59" s="3">
        <v>0</v>
      </c>
      <c r="IE59" s="3">
        <v>1</v>
      </c>
      <c r="IF59" s="3">
        <v>2</v>
      </c>
      <c r="IG59" s="3">
        <v>1</v>
      </c>
      <c r="IH59" s="3">
        <v>3</v>
      </c>
      <c r="II59" s="3">
        <v>2</v>
      </c>
      <c r="IJ59" s="3">
        <f>IF(COUNTA(HK59:II59)=0, "", SUM(HK59,HL59,HN59,HO59,HP59,HU59,HV59,HX59,HZ59,IA59,IB59,IH59))</f>
        <v>35</v>
      </c>
      <c r="IK59" s="3">
        <f>IF(COUNTA(HK59:II59)=0, "", SUM(HM59,HQ59,HR59,HS59,HT59,HW59,HY59,IC59,ID59,IE59,IF59,IG59,II59))</f>
        <v>14</v>
      </c>
      <c r="IL59" s="3">
        <v>3</v>
      </c>
      <c r="IM59" s="3">
        <v>3</v>
      </c>
      <c r="IN59" s="3">
        <v>0</v>
      </c>
      <c r="IO59" s="3">
        <v>3</v>
      </c>
      <c r="IP59" s="3">
        <v>2</v>
      </c>
      <c r="IQ59" s="3">
        <v>3</v>
      </c>
      <c r="IR59" s="3">
        <v>0</v>
      </c>
      <c r="IS59" s="3">
        <v>2</v>
      </c>
      <c r="IT59" s="3">
        <v>0</v>
      </c>
      <c r="IU59" s="3">
        <v>0</v>
      </c>
      <c r="IV59" s="3">
        <v>3</v>
      </c>
      <c r="IW59" s="3">
        <v>3</v>
      </c>
      <c r="IX59" s="3">
        <v>0</v>
      </c>
      <c r="IY59" s="3">
        <v>2</v>
      </c>
      <c r="IZ59" s="3">
        <v>1</v>
      </c>
      <c r="JA59" s="3">
        <v>3</v>
      </c>
      <c r="JB59" s="3">
        <v>2</v>
      </c>
      <c r="JC59" s="3">
        <v>2</v>
      </c>
      <c r="JD59" s="3">
        <v>0</v>
      </c>
      <c r="JE59" s="3">
        <v>0</v>
      </c>
      <c r="JF59" s="3">
        <v>1</v>
      </c>
      <c r="JG59" s="3">
        <v>2</v>
      </c>
      <c r="JH59" s="3">
        <v>0</v>
      </c>
      <c r="JI59" s="3">
        <v>2</v>
      </c>
      <c r="JJ59" s="3">
        <v>1</v>
      </c>
      <c r="JK59" s="3">
        <f>IF(COUNTA(IL59:JJ59)=0, "", SUM(IL59,IM59,IO59,IP59,IQ59,IV59,IW59,IY59,JA59,JB59,JC59,JI59))</f>
        <v>31</v>
      </c>
      <c r="JL59" s="3">
        <f>IF(COUNTA(IL59:JJ59)=0, "", SUM(IN59,IR59,IS59,IT59,IU59,IX59,IZ59,JD59,JE59,JF59,JG59,JH59,JJ59))</f>
        <v>7</v>
      </c>
      <c r="JM59" s="2" t="s">
        <v>854</v>
      </c>
      <c r="JN59" s="3">
        <v>2</v>
      </c>
      <c r="JO59" s="3">
        <v>2</v>
      </c>
      <c r="JP59" s="3">
        <v>2</v>
      </c>
      <c r="JQ59" s="3">
        <v>2</v>
      </c>
      <c r="JR59" s="3">
        <v>1</v>
      </c>
      <c r="JS59" s="3">
        <v>2</v>
      </c>
      <c r="JT59" s="3">
        <v>3</v>
      </c>
      <c r="JU59" s="3">
        <v>1</v>
      </c>
      <c r="JV59" s="3">
        <v>2</v>
      </c>
      <c r="JW59" s="3">
        <v>4</v>
      </c>
      <c r="JX59" s="3">
        <v>1</v>
      </c>
      <c r="JY59" s="3">
        <v>1</v>
      </c>
      <c r="JZ59" s="3">
        <v>3</v>
      </c>
      <c r="KA59" s="3">
        <v>2</v>
      </c>
      <c r="KB59" s="3">
        <v>1</v>
      </c>
      <c r="KC59" s="3">
        <v>1</v>
      </c>
      <c r="KD59" s="3">
        <v>4</v>
      </c>
      <c r="KE59" s="3">
        <v>2</v>
      </c>
      <c r="KF59" s="3">
        <v>1</v>
      </c>
      <c r="KG59" s="3">
        <v>4</v>
      </c>
      <c r="KH59" s="3">
        <v>1</v>
      </c>
      <c r="KI59" s="3">
        <v>2</v>
      </c>
      <c r="KJ59" s="3">
        <v>3</v>
      </c>
      <c r="KK59" s="3">
        <v>2</v>
      </c>
      <c r="KL59" s="3">
        <v>1</v>
      </c>
      <c r="KM59" s="3">
        <v>3</v>
      </c>
      <c r="KN59" s="3">
        <v>1</v>
      </c>
      <c r="KO59" s="3">
        <v>2</v>
      </c>
      <c r="KP59" s="3">
        <v>1</v>
      </c>
      <c r="KQ59" s="3">
        <v>2</v>
      </c>
      <c r="KR59" s="3">
        <v>2</v>
      </c>
      <c r="KS59" s="3">
        <v>1</v>
      </c>
      <c r="KT59" s="3">
        <v>2</v>
      </c>
      <c r="KU59" s="3">
        <v>2</v>
      </c>
      <c r="KV59" s="3">
        <v>2</v>
      </c>
      <c r="KW59" s="3">
        <v>2</v>
      </c>
      <c r="KX59" s="5">
        <f>IF(COUNTA(JN59:KW59)=0, "", SUM(JN59:KW59))</f>
        <v>70</v>
      </c>
      <c r="KY59" s="5">
        <f>IF(COUNTA(JN59:KW59)=0, "", SUM(JX59,JY59,KH59,KJ59,KL59,KP59))</f>
        <v>8</v>
      </c>
      <c r="KZ59" s="5">
        <f>IF(COUNTA(JN59:KW59)=0, "", SUM(JZ59,KE59,KG59,KM59,KT59))</f>
        <v>14</v>
      </c>
      <c r="LA59" s="5">
        <f>IF(COUNTA(JN59:KW59)=0, "", SUM(JP59,KA59,KF59,KK59,KN59,KS59))</f>
        <v>9</v>
      </c>
      <c r="LB59" s="5">
        <f>IF(COUNTA(JN59:KW59)=0, "", SUM(JO59,JS59,JU59,JW59,KD59,KU59))</f>
        <v>15</v>
      </c>
      <c r="LC59" s="5">
        <f>IF(COUNTA(JN59:KW59)=0, "", SUM(KB59,KC59,KI59,KO59,KQ59,KR59,KV59,KW59))</f>
        <v>14</v>
      </c>
      <c r="LD59" s="5">
        <f>IF(COUNTA(JN59:KW59)=0, "", SUM(JN59,JQ59,JR59,JT59,JV59))</f>
        <v>10</v>
      </c>
      <c r="LE59" s="2">
        <v>45252</v>
      </c>
      <c r="LF59" s="3">
        <v>70</v>
      </c>
      <c r="LG59" s="3">
        <v>30</v>
      </c>
      <c r="LH59" s="3">
        <v>10</v>
      </c>
      <c r="LI59" s="3">
        <v>0</v>
      </c>
      <c r="LJ59" s="3">
        <v>0</v>
      </c>
      <c r="LK59" s="3">
        <v>0</v>
      </c>
      <c r="LL59" s="3">
        <v>0</v>
      </c>
      <c r="LM59" s="3">
        <v>0</v>
      </c>
      <c r="LN59" s="3">
        <v>0</v>
      </c>
      <c r="LO59" s="3">
        <v>0</v>
      </c>
      <c r="LP59" s="3">
        <v>0</v>
      </c>
      <c r="LQ59" s="3">
        <v>0</v>
      </c>
      <c r="LR59" s="3">
        <v>0</v>
      </c>
      <c r="LS59" s="3">
        <v>0</v>
      </c>
      <c r="LT59" s="3">
        <v>10</v>
      </c>
      <c r="LU59" s="3">
        <v>10</v>
      </c>
      <c r="LV59" s="3">
        <v>30</v>
      </c>
      <c r="LW59" s="3">
        <v>10</v>
      </c>
      <c r="LX59" s="3">
        <v>10</v>
      </c>
      <c r="LY59" s="3">
        <v>20</v>
      </c>
      <c r="LZ59" s="3">
        <v>0</v>
      </c>
      <c r="MA59" s="3">
        <v>0</v>
      </c>
      <c r="MB59" s="3">
        <v>10</v>
      </c>
      <c r="MC59" s="3">
        <v>10</v>
      </c>
      <c r="MD59" s="3">
        <v>0</v>
      </c>
      <c r="ME59" s="3">
        <v>0</v>
      </c>
      <c r="MF59" s="3">
        <v>0</v>
      </c>
      <c r="MG59" s="3">
        <v>0</v>
      </c>
      <c r="MH59" s="26">
        <f>IF(COUNTBLANK(LF59:MG59)&gt;0, "", AVERAGE(LF59:MG59))</f>
        <v>7.8571428571428568</v>
      </c>
      <c r="MI59" s="26">
        <f>IF(COUNTA(LF59:MG59)=0, "", AVERAGE(LG59,LS59,LT59,LU59,LV59,LW59,LY59,MA59,MB59))</f>
        <v>13.333333333333334</v>
      </c>
      <c r="MJ59" s="26">
        <f>IF(COUNTA(LF59:MG59)=0, "", AVERAGE(LH59,LI59,LJ59,LK59,LM59,LO59,MD59,ME59))</f>
        <v>1.25</v>
      </c>
      <c r="MK59" s="26">
        <f>IF(COUNTA(LF59:MG59)=0, "", AVERAGE(LL59,LP59,LQ59,LR59,MF59,MG59))</f>
        <v>0</v>
      </c>
      <c r="ML59" s="2" t="s">
        <v>855</v>
      </c>
      <c r="MM59" s="3">
        <v>3</v>
      </c>
      <c r="MN59" s="3">
        <v>2</v>
      </c>
      <c r="MO59" s="3">
        <v>2</v>
      </c>
      <c r="MP59" s="3">
        <v>1</v>
      </c>
      <c r="MQ59" s="3">
        <v>1</v>
      </c>
      <c r="MR59" s="3">
        <v>1</v>
      </c>
      <c r="MS59" s="3">
        <v>1</v>
      </c>
      <c r="MT59" s="3">
        <v>2</v>
      </c>
      <c r="MU59" s="3">
        <v>2</v>
      </c>
      <c r="MV59" s="3">
        <v>1</v>
      </c>
      <c r="MW59" s="3">
        <v>1</v>
      </c>
      <c r="MX59" s="3">
        <v>2</v>
      </c>
      <c r="MY59" s="3">
        <v>3</v>
      </c>
      <c r="MZ59" s="3">
        <v>4</v>
      </c>
      <c r="NA59" s="3">
        <v>1</v>
      </c>
      <c r="NB59" s="3">
        <v>1</v>
      </c>
      <c r="NC59" s="3">
        <v>2</v>
      </c>
      <c r="ND59" s="3">
        <v>1</v>
      </c>
      <c r="NE59" s="3">
        <v>2</v>
      </c>
      <c r="NF59" s="3">
        <v>1</v>
      </c>
      <c r="NG59" s="3">
        <f>IF(COUNTA(MM59:NF59)=0, "", SUM(MM59:NF59))</f>
        <v>34</v>
      </c>
      <c r="NH59" s="2" t="s">
        <v>855</v>
      </c>
      <c r="NI59" s="3">
        <v>1</v>
      </c>
      <c r="NJ59" s="3">
        <v>5</v>
      </c>
      <c r="NK59" s="3">
        <v>4</v>
      </c>
      <c r="NL59" s="3">
        <v>3</v>
      </c>
      <c r="NM59" s="3">
        <v>5</v>
      </c>
      <c r="NN59" s="3">
        <v>4</v>
      </c>
      <c r="NO59" s="3">
        <v>3</v>
      </c>
      <c r="NP59" s="3">
        <v>5</v>
      </c>
      <c r="NQ59" s="3">
        <v>4</v>
      </c>
      <c r="NR59" s="3">
        <v>4</v>
      </c>
      <c r="NS59" s="3">
        <v>5</v>
      </c>
      <c r="NT59" s="3">
        <v>5</v>
      </c>
      <c r="NU59" s="3">
        <v>4</v>
      </c>
      <c r="NV59" s="3">
        <v>4</v>
      </c>
      <c r="NW59" s="3">
        <v>4</v>
      </c>
      <c r="NX59" s="3">
        <v>2</v>
      </c>
      <c r="NY59" s="3">
        <v>4</v>
      </c>
      <c r="NZ59" s="3">
        <v>5</v>
      </c>
      <c r="OA59" s="3">
        <v>3</v>
      </c>
      <c r="OB59" s="3">
        <v>4</v>
      </c>
      <c r="OC59" s="3">
        <v>5</v>
      </c>
      <c r="OD59" s="3">
        <v>2</v>
      </c>
      <c r="OE59" s="3">
        <v>3</v>
      </c>
      <c r="OF59" s="3">
        <v>2</v>
      </c>
      <c r="OG59" s="3">
        <v>4</v>
      </c>
      <c r="OH59" s="3">
        <v>4</v>
      </c>
      <c r="OI59" s="3">
        <v>2</v>
      </c>
      <c r="OJ59" s="3">
        <v>4</v>
      </c>
      <c r="OK59" s="3">
        <f>IF(COUNTA(NI59:OJ59)=0, "", SUM(NK59,NP59,NS59,NW59,OC59,OG59,OJ59))</f>
        <v>31</v>
      </c>
      <c r="OL59" s="3">
        <f>IF(COUNTA(NI59:OJ59)=0, "", SUM(NJ59,NL59,NQ59,NV59,NZ59,OB59,OD59))</f>
        <v>27</v>
      </c>
      <c r="OM59" s="3">
        <f>IF(COUNTA(NI59:OJ59)=0, "", SUM(NN59,NR59,NU59,NY59,OA59,OF59,OI59))</f>
        <v>23</v>
      </c>
      <c r="ON59" s="3">
        <f>IF(COUNTA(NI59:OJ59)=0, "", SUM(NI59,NM59,NO59,NT59,NX59,OE59,OH59))</f>
        <v>23</v>
      </c>
      <c r="OO59" t="s">
        <v>157</v>
      </c>
      <c r="OP59">
        <v>1</v>
      </c>
      <c r="OQ59" s="2">
        <v>45368</v>
      </c>
      <c r="OR59" s="3">
        <v>30</v>
      </c>
      <c r="OS59" s="3">
        <v>10</v>
      </c>
      <c r="OT59" s="3">
        <v>10</v>
      </c>
      <c r="OU59" s="3">
        <v>0</v>
      </c>
      <c r="OV59" s="3">
        <v>0</v>
      </c>
      <c r="OW59" s="3">
        <v>0</v>
      </c>
      <c r="OX59" s="3">
        <v>0</v>
      </c>
      <c r="OY59" s="3">
        <v>0</v>
      </c>
      <c r="OZ59" s="3">
        <v>0</v>
      </c>
      <c r="PA59" s="3">
        <v>0</v>
      </c>
      <c r="PB59" s="3">
        <v>0</v>
      </c>
      <c r="PC59" s="3">
        <v>0</v>
      </c>
      <c r="PD59" s="3">
        <v>0</v>
      </c>
      <c r="PE59" s="3">
        <v>0</v>
      </c>
      <c r="PF59" s="3">
        <v>10</v>
      </c>
      <c r="PG59" s="3">
        <v>0</v>
      </c>
      <c r="PH59" s="3">
        <v>30</v>
      </c>
      <c r="PI59" s="3">
        <v>0</v>
      </c>
      <c r="PJ59" s="3">
        <v>0</v>
      </c>
      <c r="PK59" s="3">
        <v>10</v>
      </c>
      <c r="PL59" s="3">
        <v>0</v>
      </c>
      <c r="PM59" s="3">
        <v>10</v>
      </c>
      <c r="PN59" s="3">
        <v>30</v>
      </c>
      <c r="PO59" s="3">
        <v>0</v>
      </c>
      <c r="PP59" s="3">
        <v>0</v>
      </c>
      <c r="PQ59" s="3">
        <v>0</v>
      </c>
      <c r="PR59" s="3">
        <v>0</v>
      </c>
      <c r="PS59" s="3">
        <v>0</v>
      </c>
      <c r="PT59" s="26">
        <f>IF(COUNTBLANK(OR59:PS59)&gt;0, "", AVERAGE(OR59:PS59))</f>
        <v>5</v>
      </c>
      <c r="PU59" s="26">
        <f>IF(COUNTA(OR59:PS59)=0, "", AVERAGE(OS59,PE59,PF59,PG59,PH59,PI59,PK59,PM59,PN59))</f>
        <v>11.111111111111111</v>
      </c>
      <c r="PV59" s="26">
        <f>IF(COUNTA(OR59:PS59)=0, "", AVERAGE(OT59,OU59,OV59,OW59,OY59,PA59,PP59,PQ59))</f>
        <v>1.25</v>
      </c>
      <c r="PW59" s="26">
        <f>IF(COUNTA(OR59:PS59)=0, "", AVERAGE(OX59,PB59,PC59,PD59,PR59,PS59))</f>
        <v>0</v>
      </c>
      <c r="PX59" s="2" t="s">
        <v>530</v>
      </c>
      <c r="PY59" s="3">
        <v>0</v>
      </c>
      <c r="PZ59" s="3">
        <v>0</v>
      </c>
      <c r="QA59" s="3">
        <v>0</v>
      </c>
      <c r="QB59" s="3">
        <v>3</v>
      </c>
      <c r="QC59" s="3">
        <v>2</v>
      </c>
      <c r="QD59" s="3">
        <v>0</v>
      </c>
      <c r="QE59" s="3">
        <v>2</v>
      </c>
      <c r="QF59" s="3">
        <v>0</v>
      </c>
      <c r="QG59" s="3">
        <v>0</v>
      </c>
      <c r="QH59" s="3">
        <v>1</v>
      </c>
      <c r="QI59" s="3">
        <f>IF(COUNTBLANK(PY59:QG59)&gt;0, "", SUM(PY59:QG59))</f>
        <v>7</v>
      </c>
      <c r="QJ59" s="2" t="s">
        <v>857</v>
      </c>
      <c r="QK59" s="3">
        <v>0</v>
      </c>
      <c r="QL59" s="3">
        <v>0</v>
      </c>
      <c r="QM59" s="3">
        <v>2</v>
      </c>
      <c r="QN59" s="3">
        <v>1</v>
      </c>
      <c r="QO59" s="3">
        <v>1</v>
      </c>
      <c r="QP59" s="3">
        <v>0</v>
      </c>
      <c r="QQ59" s="3">
        <v>0</v>
      </c>
      <c r="QR59" s="3">
        <v>0</v>
      </c>
      <c r="QS59" s="3">
        <v>0</v>
      </c>
      <c r="QT59" s="3">
        <v>1</v>
      </c>
      <c r="QU59" s="3">
        <f>IF(COUNTBLANK(QK59:QS59)&gt;0, "", SUM(QK59:QS59))</f>
        <v>4</v>
      </c>
      <c r="QV59" s="2" t="s">
        <v>264</v>
      </c>
      <c r="QW59" s="3">
        <v>1</v>
      </c>
      <c r="QX59" s="3">
        <v>0</v>
      </c>
      <c r="QY59" s="3">
        <v>2</v>
      </c>
      <c r="QZ59" s="3">
        <v>1</v>
      </c>
      <c r="RA59" s="3">
        <v>1</v>
      </c>
      <c r="RB59" s="3">
        <v>0</v>
      </c>
      <c r="RC59" s="3">
        <v>1</v>
      </c>
      <c r="RD59" s="3">
        <v>0</v>
      </c>
      <c r="RE59" s="3">
        <v>0</v>
      </c>
      <c r="RF59" s="3">
        <v>1</v>
      </c>
      <c r="RG59" s="3">
        <f>IF(COUNTBLANK(QW59:RE59)&gt;0, "", SUM(QW59:RE59))</f>
        <v>6</v>
      </c>
      <c r="RH59" s="2" t="s">
        <v>530</v>
      </c>
      <c r="RI59" s="3">
        <v>1</v>
      </c>
      <c r="RJ59" s="3">
        <v>0</v>
      </c>
      <c r="RK59" s="3">
        <v>1</v>
      </c>
      <c r="RL59" s="3">
        <v>0</v>
      </c>
      <c r="RM59" s="3">
        <v>0</v>
      </c>
      <c r="RN59" s="3">
        <v>1</v>
      </c>
      <c r="RO59" s="3">
        <v>0</v>
      </c>
      <c r="RP59" s="3">
        <f>IF(COUNTBLANK(RI59:RO59)&gt;0, "", SUM(RI59:RO59))</f>
        <v>3</v>
      </c>
      <c r="RQ59" s="2" t="s">
        <v>857</v>
      </c>
      <c r="RR59" s="3">
        <v>1</v>
      </c>
      <c r="RS59" s="3">
        <v>0</v>
      </c>
      <c r="RT59" s="3">
        <v>1</v>
      </c>
      <c r="RU59" s="3">
        <v>0</v>
      </c>
      <c r="RV59" s="3">
        <v>0</v>
      </c>
      <c r="RW59" s="3">
        <v>0</v>
      </c>
      <c r="RX59" s="3">
        <v>0</v>
      </c>
      <c r="RY59" s="3">
        <f>IF(COUNTBLANK(RR59:RX59)&gt;0, "", SUM(RR59:RX59))</f>
        <v>2</v>
      </c>
      <c r="RZ59" s="2" t="s">
        <v>264</v>
      </c>
      <c r="SA59" s="3">
        <v>1</v>
      </c>
      <c r="SB59" s="3">
        <v>0</v>
      </c>
      <c r="SC59" s="3">
        <v>0</v>
      </c>
      <c r="SD59" s="3">
        <v>0</v>
      </c>
      <c r="SE59" s="3">
        <v>0</v>
      </c>
      <c r="SF59" s="3">
        <v>1</v>
      </c>
      <c r="SG59" s="3">
        <v>0</v>
      </c>
      <c r="SH59" s="3">
        <f>IF(COUNTBLANK(SA59:SG59)&gt;0, "", SUM(SA59:SG59))</f>
        <v>2</v>
      </c>
      <c r="SI59" s="2" t="s">
        <v>530</v>
      </c>
      <c r="SJ59" s="3">
        <v>3</v>
      </c>
      <c r="SK59" s="3">
        <v>3</v>
      </c>
      <c r="SL59" s="3">
        <v>3</v>
      </c>
      <c r="SM59" s="3">
        <v>3</v>
      </c>
      <c r="SN59" s="3">
        <v>2</v>
      </c>
      <c r="SO59" s="3">
        <v>3</v>
      </c>
      <c r="SP59" s="5">
        <v>3</v>
      </c>
      <c r="SQ59" s="3">
        <v>1</v>
      </c>
      <c r="SR59" s="3">
        <v>4</v>
      </c>
      <c r="SS59" s="3">
        <v>1</v>
      </c>
      <c r="ST59" s="3">
        <v>4</v>
      </c>
      <c r="SU59" s="3">
        <v>5</v>
      </c>
      <c r="SV59" s="3">
        <v>3</v>
      </c>
      <c r="SW59" s="3">
        <v>4</v>
      </c>
      <c r="SX59" s="3">
        <v>5</v>
      </c>
      <c r="SY59" s="3">
        <v>3</v>
      </c>
      <c r="SZ59" s="3">
        <v>1</v>
      </c>
      <c r="TA59" s="3">
        <v>4</v>
      </c>
      <c r="TB59" s="3">
        <v>4</v>
      </c>
      <c r="TC59" s="3">
        <f>IF(COUNTBLANK(SJ59:TB59)&gt;0, "", SUM(SJ59:TB59))</f>
        <v>59</v>
      </c>
      <c r="TD59" s="3">
        <f>IF(COUNTBLANK(SJ59:TB59)&gt;0, "", SUM(SL59,SO59,SR59,SS59,ST59,SU59,SV59,SX59,SY59,TB59))</f>
        <v>35</v>
      </c>
      <c r="TE59" s="3">
        <f>IF(COUNTBLANK(SJ59:TB59)&gt;0, "", SUM(SJ59,SK59,SM59,SN59,SQ59,SW59,SZ59,TA59))</f>
        <v>21</v>
      </c>
      <c r="TF59" s="2" t="s">
        <v>857</v>
      </c>
      <c r="TG59" s="3">
        <v>4</v>
      </c>
      <c r="TH59" s="3">
        <v>3</v>
      </c>
      <c r="TI59" s="3">
        <v>4</v>
      </c>
      <c r="TJ59" s="3">
        <v>4</v>
      </c>
      <c r="TK59" s="3">
        <v>2</v>
      </c>
      <c r="TL59" s="3">
        <v>3</v>
      </c>
      <c r="TM59" s="3">
        <v>3</v>
      </c>
      <c r="TN59" s="3">
        <v>2</v>
      </c>
      <c r="TO59" s="3">
        <v>5</v>
      </c>
      <c r="TP59" s="3">
        <v>3</v>
      </c>
      <c r="TQ59" s="3">
        <v>4</v>
      </c>
      <c r="TR59" s="3">
        <v>5</v>
      </c>
      <c r="TS59" s="3">
        <v>5</v>
      </c>
      <c r="TT59" s="3">
        <v>4</v>
      </c>
      <c r="TU59" s="3">
        <v>4</v>
      </c>
      <c r="TV59" s="3">
        <v>5</v>
      </c>
      <c r="TW59" s="3">
        <v>3</v>
      </c>
      <c r="TX59" s="3">
        <v>5</v>
      </c>
      <c r="TY59" s="3">
        <v>4</v>
      </c>
      <c r="TZ59" s="3">
        <f>IF(COUNTBLANK(TG59:TY59)&gt;0, "", SUM(TG59:TY59))</f>
        <v>72</v>
      </c>
      <c r="UA59" s="3">
        <f>IF(COUNTBLANK(TG59:TY59)&gt;0, "", SUM(TI59,TL59,TO59,TP59,TQ59,TR59,TS59,TU59,TV59,TY59))</f>
        <v>42</v>
      </c>
      <c r="UB59" s="3">
        <f>IF(COUNTBLANK(TG59:TY59)&gt;0, "", SUM(TG59,TH59,TJ59,TK59,TN59,TT59,TW59,TX59))</f>
        <v>27</v>
      </c>
      <c r="UC59" s="2" t="s">
        <v>264</v>
      </c>
      <c r="UD59" s="3">
        <v>3</v>
      </c>
      <c r="UE59" s="3">
        <v>4</v>
      </c>
      <c r="UF59" s="3">
        <v>4</v>
      </c>
      <c r="UG59" s="3">
        <v>4</v>
      </c>
      <c r="UH59" s="3">
        <v>2</v>
      </c>
      <c r="UI59" s="3">
        <v>5</v>
      </c>
      <c r="UJ59" s="3">
        <v>5</v>
      </c>
      <c r="UK59" s="3">
        <v>2</v>
      </c>
      <c r="UL59" s="3">
        <v>4</v>
      </c>
      <c r="UM59" s="3">
        <v>3</v>
      </c>
      <c r="UN59" s="3">
        <v>5</v>
      </c>
      <c r="UO59" s="3">
        <v>5</v>
      </c>
      <c r="UP59" s="3">
        <v>3</v>
      </c>
      <c r="UQ59" s="3">
        <v>4</v>
      </c>
      <c r="UR59" s="3">
        <v>4</v>
      </c>
      <c r="US59" s="3">
        <v>5</v>
      </c>
      <c r="UT59" s="3">
        <v>2</v>
      </c>
      <c r="UU59" s="3">
        <v>5</v>
      </c>
      <c r="UV59" s="3">
        <v>5</v>
      </c>
      <c r="UW59" s="3">
        <f>IF(COUNTBLANK(UD59:UV59)&gt;0, "", SUM(UD59:UV59))</f>
        <v>74</v>
      </c>
      <c r="UX59" s="3">
        <f>IF(COUNTBLANK(UD59:UV59)&gt;0, "", SUM(UF59,UI59,UL59,UM59,UN59,UO59,UP59,UR59,US59,UV59))</f>
        <v>43</v>
      </c>
      <c r="UY59" s="3">
        <f>IF(COUNTBLANK(UD59:UV59)&gt;0, "", SUM(UD59,UE59,UG59,UH59,UK59,UQ59,UT59,UU59))</f>
        <v>26</v>
      </c>
      <c r="UZ59" s="2">
        <v>45600.530219907407</v>
      </c>
      <c r="VA59" s="2">
        <v>45559</v>
      </c>
      <c r="VB59" s="3">
        <v>1</v>
      </c>
      <c r="VC59" s="3">
        <v>1</v>
      </c>
      <c r="VE59" s="3">
        <v>39</v>
      </c>
      <c r="VF59" s="3">
        <v>3025</v>
      </c>
      <c r="VG59" s="3">
        <v>1</v>
      </c>
      <c r="VH59" s="3">
        <v>1</v>
      </c>
      <c r="VK59" s="3">
        <v>1</v>
      </c>
      <c r="VN59" s="2">
        <v>45600.540243055555</v>
      </c>
      <c r="VO59" s="3">
        <v>0</v>
      </c>
      <c r="VP59" s="3">
        <v>0</v>
      </c>
      <c r="VQ59" s="3">
        <v>0</v>
      </c>
      <c r="VR59" s="3">
        <v>0</v>
      </c>
      <c r="VS59" s="3">
        <v>2</v>
      </c>
      <c r="VT59" s="3">
        <v>0</v>
      </c>
      <c r="VU59" s="3">
        <v>0</v>
      </c>
      <c r="VV59" s="3">
        <v>0</v>
      </c>
      <c r="VW59" s="3">
        <v>0</v>
      </c>
      <c r="VX59" s="3">
        <v>0</v>
      </c>
      <c r="VY59" s="3">
        <v>0</v>
      </c>
      <c r="VZ59" s="3">
        <v>0</v>
      </c>
      <c r="WA59" s="3">
        <v>0</v>
      </c>
      <c r="WB59" s="3">
        <v>1</v>
      </c>
      <c r="WC59" s="3">
        <v>0</v>
      </c>
      <c r="WD59" s="3">
        <v>0</v>
      </c>
      <c r="WE59" s="3">
        <v>2</v>
      </c>
      <c r="WF59" s="3">
        <v>0</v>
      </c>
      <c r="WG59" s="3">
        <v>2</v>
      </c>
      <c r="WH59" s="3">
        <v>1</v>
      </c>
      <c r="WI59" s="3">
        <v>2</v>
      </c>
      <c r="WJ59" s="3">
        <v>0</v>
      </c>
      <c r="WK59" s="3">
        <v>0</v>
      </c>
      <c r="WL59" s="3">
        <v>0</v>
      </c>
      <c r="WM59" s="3">
        <v>1</v>
      </c>
      <c r="WN59" s="3">
        <v>1</v>
      </c>
      <c r="WO59" s="3">
        <v>0</v>
      </c>
      <c r="WP59" s="3">
        <v>1</v>
      </c>
      <c r="WQ59" s="3">
        <v>0</v>
      </c>
      <c r="WR59" s="3">
        <f>IF(COUNTBLANK(VO59:WQ59)&gt;0, "", SUM(VQ59:WJ59))</f>
        <v>10</v>
      </c>
      <c r="WS59" s="3">
        <f>IF(COUNTBLANK(VO59:WQ59)&gt;0, "", SUM(VQ59:VZ59))</f>
        <v>2</v>
      </c>
      <c r="WT59" s="3">
        <f>IF(COUNTBLANK(VO59:WQ59)&gt;0, "", SUM(WA59:WL59))</f>
        <v>8</v>
      </c>
      <c r="WU59" s="3">
        <f>IF(COUNTBLANK(VO59:WQ59)&gt;0, "", SUM(WK59:WL59))</f>
        <v>0</v>
      </c>
      <c r="WV59" s="3">
        <f>IF(COUNTA(VO59:WQ59)=0, "", IF(AND(OR(VO59=1, VP59=1), OR(VQ59&gt;=1, VR59&gt;=1, VS59&gt;=1, VT59&gt;=1, VU59&gt;=1), OR(VV59&gt;=1, VW59&gt;=1), COUNTIF(VX59:WD59, "&gt;=1")&gt;=2, COUNTIF(WE59:WJ59, "&gt;=1")&gt;=2, OR(WN59=1, WN59=2), OR(WO59&gt;=1, WP59&gt;=1), WQ59&lt;1), 1, 0))</f>
        <v>0</v>
      </c>
      <c r="WW59" s="3">
        <f>IF(COUNTBLANK(VO59:WQ59)&gt;0, "", SUM(VQ59:VU59))</f>
        <v>2</v>
      </c>
      <c r="WX59" s="3">
        <f>IF(COUNTBLANK(VO59:WQ59)&gt;0, "", SUM(VV59:VW59))</f>
        <v>0</v>
      </c>
      <c r="WY59" s="3">
        <f>IF(COUNTBLANK(VO59:WQ59)&gt;0, "", SUM(VX59:WD59))</f>
        <v>1</v>
      </c>
      <c r="WZ59" s="3">
        <f>IF(COUNTBLANK(VO59:WQ59)&gt;0, "", SUM(WE59:WJ59))</f>
        <v>7</v>
      </c>
      <c r="XA59" s="2">
        <v>45600</v>
      </c>
      <c r="XB59" s="3">
        <v>0</v>
      </c>
      <c r="XC59" s="3">
        <v>1</v>
      </c>
      <c r="XD59" s="3">
        <v>2</v>
      </c>
      <c r="XE59" s="3">
        <v>3</v>
      </c>
      <c r="XF59" s="3">
        <v>1</v>
      </c>
      <c r="XG59" s="3">
        <v>0</v>
      </c>
      <c r="XH59" s="3">
        <v>2</v>
      </c>
      <c r="XI59" s="3">
        <v>0</v>
      </c>
      <c r="XJ59" s="3">
        <v>0</v>
      </c>
      <c r="XK59" s="3">
        <v>1</v>
      </c>
      <c r="XL59" s="3">
        <f>IF(COUNTBLANK(XB59:XJ59)&gt;0, "", SUM(XB59:XJ59))</f>
        <v>9</v>
      </c>
      <c r="XM59" s="2">
        <v>45600.533148148148</v>
      </c>
      <c r="XN59" s="3">
        <v>2</v>
      </c>
      <c r="XO59" s="3">
        <v>1</v>
      </c>
      <c r="XP59" s="3">
        <v>2</v>
      </c>
      <c r="XQ59" s="3">
        <v>1</v>
      </c>
      <c r="XR59" s="3">
        <v>0</v>
      </c>
      <c r="XS59" s="3">
        <v>3</v>
      </c>
      <c r="XT59" s="3">
        <v>1</v>
      </c>
      <c r="XU59" s="3">
        <f>IF(COUNTBLANK(XN59:XT59)&gt;0, "", SUM(XN59:XT59))</f>
        <v>10</v>
      </c>
      <c r="XV59" s="2">
        <v>45600.543020833335</v>
      </c>
      <c r="XW59" s="3">
        <v>4</v>
      </c>
      <c r="XX59" s="3">
        <v>5</v>
      </c>
      <c r="XY59" s="3">
        <v>5</v>
      </c>
      <c r="XZ59" s="5">
        <v>3.6</v>
      </c>
      <c r="YA59" s="5">
        <v>3.6</v>
      </c>
      <c r="YB59" s="5">
        <v>3.6</v>
      </c>
      <c r="YC59" s="5">
        <v>5</v>
      </c>
      <c r="YD59" s="5">
        <v>5</v>
      </c>
      <c r="YE59" s="5">
        <v>5</v>
      </c>
      <c r="YF59" s="5">
        <v>3.6</v>
      </c>
      <c r="YG59" s="5">
        <v>5</v>
      </c>
      <c r="YH59" s="5">
        <v>1</v>
      </c>
      <c r="YI59" s="5">
        <v>5</v>
      </c>
      <c r="YJ59" s="5">
        <v>3</v>
      </c>
      <c r="YK59" s="5">
        <v>3.6</v>
      </c>
      <c r="YL59" s="5">
        <v>1</v>
      </c>
      <c r="YM59" s="5">
        <v>1</v>
      </c>
      <c r="YN59" s="5">
        <v>3.6</v>
      </c>
      <c r="YO59" s="5">
        <v>3.6</v>
      </c>
      <c r="YP59" s="5">
        <f>IF(COUNTBLANK(XW59:YO59)&gt;0, "", SUM(XW59:YO59))</f>
        <v>70.2</v>
      </c>
      <c r="YQ59" s="5">
        <f>IF(COUNTBLANK(XW59:YO59)&gt;0, "", SUM(XY59,XZ59,YA59,YB59,YC59,YF59,YJ59,YN59,YO59))</f>
        <v>34.6</v>
      </c>
      <c r="YR59" s="5">
        <f>IF(COUNTBLANK(XW59:YO59)&gt;0, "", SUM(XW59,XX59,YK59,YL59,YM59))</f>
        <v>14.6</v>
      </c>
      <c r="YS59" s="5">
        <f>IF(COUNTBLANK(XW59:YO59)&gt;0, "", SUM(YD59,YE59,YG59,YH59,YI59))</f>
        <v>21</v>
      </c>
      <c r="YT59" s="2">
        <v>45600.536932870367</v>
      </c>
      <c r="YU59" s="3">
        <v>20</v>
      </c>
      <c r="YV59" s="3">
        <v>20</v>
      </c>
      <c r="YW59" s="3">
        <v>0</v>
      </c>
      <c r="YX59" s="3">
        <v>0</v>
      </c>
      <c r="YY59" s="3">
        <v>0</v>
      </c>
      <c r="YZ59" s="3">
        <v>0</v>
      </c>
      <c r="ZA59" s="3">
        <v>0</v>
      </c>
      <c r="ZB59" s="3">
        <v>0</v>
      </c>
      <c r="ZC59" s="3">
        <v>0</v>
      </c>
      <c r="ZD59" s="3">
        <v>0</v>
      </c>
      <c r="ZE59" s="3">
        <v>0</v>
      </c>
      <c r="ZF59" s="3">
        <v>0</v>
      </c>
      <c r="ZG59" s="3">
        <v>0</v>
      </c>
      <c r="ZH59" s="3">
        <v>0</v>
      </c>
      <c r="ZI59" s="3">
        <v>0</v>
      </c>
      <c r="ZJ59" s="3">
        <v>0</v>
      </c>
      <c r="ZK59" s="3">
        <v>20</v>
      </c>
      <c r="ZL59" s="3">
        <v>10</v>
      </c>
      <c r="ZM59" s="3">
        <v>0</v>
      </c>
      <c r="ZN59" s="3">
        <v>20</v>
      </c>
      <c r="ZO59" s="3">
        <v>0</v>
      </c>
      <c r="ZP59" s="3">
        <v>0</v>
      </c>
      <c r="ZQ59" s="3">
        <v>0</v>
      </c>
      <c r="ZR59" s="3">
        <v>20</v>
      </c>
      <c r="ZS59" s="3">
        <v>0</v>
      </c>
      <c r="ZT59" s="3">
        <v>0</v>
      </c>
      <c r="ZU59" s="3">
        <v>0</v>
      </c>
      <c r="ZV59" s="3">
        <v>0</v>
      </c>
      <c r="ZW59" s="26">
        <f>IF(COUNTBLANK(YU59:ZV59)&gt;0, "", AVERAGE(YU59:ZV59))</f>
        <v>3.9285714285714284</v>
      </c>
      <c r="ZX59" s="26">
        <f>IF(COUNTA(YU59:ZV59)=0, "", AVERAGE(YV59,ZH59,ZI59,ZJ59,ZK59,ZL59,ZN59,ZP59,ZQ59))</f>
        <v>7.7777777777777777</v>
      </c>
      <c r="ZY59" s="26">
        <f>IF(COUNTA(YU59:ZV59)=0, "", AVERAGE(YW59,YX59,YY59,YZ59,ZB59,ZD59,ZS59,ZT59))</f>
        <v>0</v>
      </c>
      <c r="ZZ59" s="26">
        <f>IF(COUNTA(YU59:ZV59)=0, "", AVERAGE(ZA59,ZE59,ZF59,ZG59,ZU59,ZV59))</f>
        <v>0</v>
      </c>
      <c r="AAA59" s="2">
        <v>45600.531111111108</v>
      </c>
      <c r="AAB59" s="3">
        <v>1</v>
      </c>
      <c r="AAC59" s="3">
        <v>1</v>
      </c>
      <c r="AAD59" s="3">
        <v>1</v>
      </c>
      <c r="AAE59" s="3">
        <v>1</v>
      </c>
      <c r="AAF59" s="3">
        <v>1</v>
      </c>
      <c r="AAG59" s="3">
        <v>1</v>
      </c>
      <c r="AAH59" s="3">
        <v>1</v>
      </c>
      <c r="AAI59" s="3">
        <v>1</v>
      </c>
      <c r="AAJ59" s="3">
        <v>1</v>
      </c>
      <c r="AAK59" s="3">
        <v>3</v>
      </c>
      <c r="AAL59" s="3">
        <v>1</v>
      </c>
      <c r="AAM59" s="3">
        <v>1</v>
      </c>
      <c r="AAN59" s="3">
        <v>1</v>
      </c>
      <c r="AAO59" s="3">
        <v>1</v>
      </c>
      <c r="AAP59" s="3">
        <v>1</v>
      </c>
      <c r="AAQ59" s="3">
        <v>4</v>
      </c>
      <c r="AAR59" s="3">
        <v>1</v>
      </c>
      <c r="AAS59" s="3">
        <v>1</v>
      </c>
      <c r="AAT59" s="3">
        <v>2</v>
      </c>
      <c r="AAU59" s="3">
        <v>1</v>
      </c>
      <c r="AAV59" s="3">
        <v>1</v>
      </c>
      <c r="AAW59" s="3">
        <v>4</v>
      </c>
      <c r="AAX59" s="3">
        <v>1</v>
      </c>
      <c r="AAY59" s="3">
        <v>1</v>
      </c>
      <c r="AAZ59" s="3">
        <v>1</v>
      </c>
      <c r="ABA59" s="3">
        <v>1</v>
      </c>
      <c r="ABB59" s="3">
        <v>1</v>
      </c>
      <c r="ABC59" s="3">
        <v>1</v>
      </c>
      <c r="ABD59" s="3">
        <v>1</v>
      </c>
      <c r="ABE59" s="3">
        <v>1</v>
      </c>
      <c r="ABF59" s="3">
        <f>IF(SUM(AAB59:AAJ59,AAL59:AAP59,AAR59:AAV59,AAX59:ABC59)=0, "", SUM(AAB59:AAJ59,AAL59:AAP59,AAR59:AAV59,AAX59:ABC59))</f>
        <v>26</v>
      </c>
      <c r="ABG59" s="3">
        <f>IF(SUM(ABJ59, ABK59, ABL59, ABM59, ABN59)=0, "", IF(OR(ABJ59&gt;=8, ABK59&gt;=10, ABL59&gt;=13, ABM59&gt;=10, ABN59&gt;=15), 1, 0))</f>
        <v>0</v>
      </c>
      <c r="ABH59" s="3">
        <f>IF(SUM(AAB59:AAC59,AAE59,AAF59,AAG59,AAH59,AAN59,AAT59,ABA59,ABC59)=0, "", SUM(AAB59:AAC59,AAE59,AAF59,AAG59,AAH59,AAN59,AAT59,ABA59,ABC59))</f>
        <v>11</v>
      </c>
      <c r="ABI59" s="3">
        <f>IF(SUM(AAD59,AAI59:AAJ59,AAL59:AAM59,AAO59:AAP59,AAR59:AAS59,AAU59:AAV59,AAX59:AAZ59,ABB59)=0, "", SUM(AAD59,AAI59:AAJ59,AAL59:AAM59,AAO59:AAP59,AAR59:AAS59,AAU59:AAV59,AAX59:AAZ59,ABB59))</f>
        <v>15</v>
      </c>
      <c r="ABJ59" s="3">
        <f>IF(SUM(AAU59:AAV59,AAX59:AAY59,ABB59)=0, "", SUM(AAU59:AAV59,AAX59:AAY59,ABB59))</f>
        <v>5</v>
      </c>
      <c r="ABK59" s="3">
        <f>IF(SUM(AAJ59,AAL59:AAM59,AAP59,AAR59)=0, "", SUM(AAJ59,AAL59:AAM59,AAP59,AAR59))</f>
        <v>5</v>
      </c>
      <c r="ABL59" s="3">
        <f>IF(SUM(AAD59,AAI59,AAO59,AAS59,AAZ59)=0, "", SUM(AAD59,AAI59,AAO59,AAS59,AAZ59))</f>
        <v>5</v>
      </c>
      <c r="ABM59" s="3">
        <f>IF(SUM(AAB59:AAC59,AAE59,AAG59,ABA59)=0, "", SUM(AAB59:AAC59,AAE59,AAG59,ABA59))</f>
        <v>5</v>
      </c>
      <c r="ABN59" s="3">
        <f>IF(SUM(AAF59,AAH59,AAN59,AAT59,ABC59)=0, "", SUM(AAF59,AAH59,AAN59,AAT59,ABC59))</f>
        <v>6</v>
      </c>
      <c r="ABO59" s="3">
        <f>IF(ABJ59="", "", IF(ABJ59&gt;=8, 1, 0))</f>
        <v>0</v>
      </c>
      <c r="ABP59" s="3">
        <f>IF(ABK59="", "", IF(ABK59&gt;=10, 1, 0))</f>
        <v>0</v>
      </c>
      <c r="ABQ59" s="3">
        <f>IF(ABL59="", "", IF(ABL59&gt;=13, 1, 0))</f>
        <v>0</v>
      </c>
      <c r="ABR59" s="3">
        <f>IF(ABM59="", "", IF(ABM59&gt;=10, 1, 0))</f>
        <v>0</v>
      </c>
      <c r="ABS59" s="3">
        <f>IF(ABN59="", "", IF(ABN59&gt;=15, 1, 0))</f>
        <v>0</v>
      </c>
      <c r="ABT59" s="3">
        <f>IF(AND(AAK59="", AAQ59="", AAW59=""), "", IF(AAK59=5,1,0) + IF(AAQ59=5,1,0) + IF(AAW59=5,1,0))</f>
        <v>0</v>
      </c>
      <c r="ABU59" s="2">
        <v>45600.535578703704</v>
      </c>
      <c r="ABV59" s="3">
        <v>1</v>
      </c>
      <c r="ABW59" s="3">
        <v>3</v>
      </c>
      <c r="ABX59" s="3">
        <v>2</v>
      </c>
      <c r="ABY59" s="3">
        <v>2</v>
      </c>
      <c r="ABZ59" s="3">
        <v>4</v>
      </c>
      <c r="ACA59" s="3">
        <v>2</v>
      </c>
      <c r="ACB59" s="3">
        <v>2</v>
      </c>
      <c r="ACC59" s="3">
        <v>2</v>
      </c>
      <c r="ACD59" s="3">
        <v>2</v>
      </c>
      <c r="ACE59" s="3">
        <v>2</v>
      </c>
      <c r="ACF59" s="3">
        <v>2</v>
      </c>
      <c r="ACG59" s="3">
        <v>2</v>
      </c>
      <c r="ACH59" s="3">
        <v>4</v>
      </c>
      <c r="ACI59" s="3">
        <v>2</v>
      </c>
      <c r="ACJ59" s="3">
        <v>2</v>
      </c>
      <c r="ACK59" s="3">
        <v>1</v>
      </c>
      <c r="ACL59" s="3">
        <v>2</v>
      </c>
      <c r="ACM59" s="3">
        <v>4</v>
      </c>
      <c r="ACN59" s="3">
        <v>4</v>
      </c>
      <c r="ACO59" s="3">
        <v>2</v>
      </c>
      <c r="ACP59" s="3">
        <v>2</v>
      </c>
      <c r="ACQ59" s="3">
        <v>2</v>
      </c>
      <c r="ACR59" s="3">
        <v>4</v>
      </c>
      <c r="ACS59" s="3">
        <v>3</v>
      </c>
      <c r="ACT59" s="3">
        <v>2</v>
      </c>
      <c r="ACU59" s="3">
        <v>4</v>
      </c>
      <c r="ACV59" s="3">
        <v>3</v>
      </c>
      <c r="ACW59" s="3">
        <v>1</v>
      </c>
      <c r="ACX59" s="3">
        <v>2</v>
      </c>
      <c r="ACY59" s="3">
        <v>3</v>
      </c>
      <c r="ACZ59" s="3">
        <v>1</v>
      </c>
      <c r="ADA59" s="3">
        <v>1</v>
      </c>
      <c r="ADB59" s="3">
        <v>2</v>
      </c>
      <c r="ADC59" s="3">
        <v>3</v>
      </c>
      <c r="ADD59" s="3">
        <v>2</v>
      </c>
      <c r="ADE59" s="3">
        <v>3</v>
      </c>
      <c r="ADF59" s="5">
        <f>IF(COUNTA(ABV59:ADE59)=0, "", SUM(ABV59:ADE59))</f>
        <v>85</v>
      </c>
      <c r="ADG59" s="5">
        <f>IF(COUNTA(ABV59:ADE59)=0, "", SUM(ACF59,ACG59,ACP59,ACR59,ACT59,ACX59))</f>
        <v>14</v>
      </c>
      <c r="ADH59" s="5">
        <f>IF(COUNTA(ABV59:ADE59)=0, "", SUM(ACH59,ACM59,ACO59,ACU59,ADB59))</f>
        <v>16</v>
      </c>
      <c r="ADI59" s="5">
        <f>IF(COUNTA(ABV59:ADE59)=0, "", SUM(ABX59,ACI59,ACN59,ACS59,ACV59,ADA59))</f>
        <v>15</v>
      </c>
      <c r="ADJ59" s="5">
        <f>IF(COUNTA(ABV59:ADE59)=0, "", SUM(ABW59,ACA59,ACC59,ACE59,ACL59,ADC59))</f>
        <v>14</v>
      </c>
      <c r="ADK59" s="5">
        <f>IF(COUNTA(ABV59:ADE59)=0, "", SUM(ACJ59,ACK59,ACQ59,ACW59,ACY59,ACZ59,ADD59,ADE59))</f>
        <v>15</v>
      </c>
      <c r="ADL59" s="5">
        <f>IF(COUNTA(ABV59:ADE59)=0, "", SUM(ABV59,ABY59,ABZ59,ACB59,ACD59))</f>
        <v>11</v>
      </c>
      <c r="ADM59" s="2">
        <v>45600.538888888892</v>
      </c>
      <c r="ADN59" s="3">
        <v>2</v>
      </c>
      <c r="ADO59" s="3">
        <v>1</v>
      </c>
      <c r="ADP59" s="3">
        <v>1</v>
      </c>
      <c r="ADQ59" s="3">
        <v>1</v>
      </c>
      <c r="ADR59" s="3">
        <v>1</v>
      </c>
      <c r="ADS59" s="3">
        <v>1</v>
      </c>
      <c r="ADT59" s="3">
        <v>1</v>
      </c>
      <c r="ADU59" s="3">
        <v>2</v>
      </c>
      <c r="ADV59" s="3">
        <v>1</v>
      </c>
      <c r="ADW59" s="3">
        <v>1</v>
      </c>
      <c r="ADX59" s="3">
        <v>1</v>
      </c>
      <c r="ADY59" s="3">
        <v>1</v>
      </c>
      <c r="ADZ59" s="3">
        <v>1</v>
      </c>
      <c r="AEA59" s="3">
        <v>3</v>
      </c>
      <c r="AEB59" s="3">
        <v>1</v>
      </c>
      <c r="AEC59" s="3">
        <v>1</v>
      </c>
      <c r="AED59" s="3">
        <v>1</v>
      </c>
      <c r="AEE59" s="3">
        <v>1</v>
      </c>
      <c r="AEF59" s="3">
        <v>1</v>
      </c>
      <c r="AEG59" s="3">
        <v>1</v>
      </c>
      <c r="AEH59" s="3">
        <f>IF(COUNTA(ADN59:AEG59)=0, "", SUM(ADN59:AEG59))</f>
        <v>24</v>
      </c>
      <c r="AEI59" s="8">
        <v>45707</v>
      </c>
      <c r="AEJ59" s="2">
        <v>45559</v>
      </c>
      <c r="AEK59" s="2" t="s">
        <v>10</v>
      </c>
      <c r="AEL59" s="2">
        <v>45597</v>
      </c>
      <c r="AEM59" s="2" t="s">
        <v>10</v>
      </c>
      <c r="AEN59" s="3">
        <v>7</v>
      </c>
      <c r="AEO59" s="2" t="s">
        <v>10</v>
      </c>
      <c r="AEQ59" s="2">
        <v>45252</v>
      </c>
      <c r="AER59" s="3">
        <v>0</v>
      </c>
      <c r="AES59" s="3">
        <v>1</v>
      </c>
      <c r="AET59" s="3">
        <v>2</v>
      </c>
      <c r="AEU59" s="3">
        <v>1</v>
      </c>
      <c r="AEV59" s="3">
        <v>0</v>
      </c>
      <c r="AEW59" s="3">
        <v>0</v>
      </c>
      <c r="AEX59" s="3">
        <v>1</v>
      </c>
      <c r="AEY59" s="3">
        <v>0</v>
      </c>
      <c r="AEZ59" s="3">
        <v>0</v>
      </c>
      <c r="AFA59" s="3">
        <v>0</v>
      </c>
      <c r="AFB59" s="3">
        <v>0</v>
      </c>
      <c r="AFC59" s="3">
        <v>0</v>
      </c>
      <c r="AFD59" s="3">
        <v>0</v>
      </c>
      <c r="AFE59" s="3">
        <v>1</v>
      </c>
      <c r="AFF59" s="3">
        <v>1</v>
      </c>
      <c r="AFG59" s="3">
        <v>0</v>
      </c>
      <c r="AFH59" s="3">
        <v>2</v>
      </c>
      <c r="AFI59" s="3">
        <v>1</v>
      </c>
      <c r="AFJ59" s="3">
        <v>0</v>
      </c>
      <c r="AFK59" s="3">
        <v>0</v>
      </c>
      <c r="AFL59" s="3">
        <v>0</v>
      </c>
      <c r="AFM59" s="3">
        <v>0</v>
      </c>
      <c r="AFN59" s="3">
        <v>0</v>
      </c>
      <c r="AFO59" s="3">
        <v>0</v>
      </c>
      <c r="AFP59" s="3">
        <v>0</v>
      </c>
      <c r="AFQ59" s="3">
        <v>0</v>
      </c>
      <c r="AFR59" s="3">
        <v>0</v>
      </c>
      <c r="AFS59" s="3">
        <v>0</v>
      </c>
      <c r="AFT59" s="3">
        <v>0</v>
      </c>
      <c r="AFU59" s="3">
        <v>0</v>
      </c>
      <c r="AFV59" s="3">
        <v>3</v>
      </c>
      <c r="AFW59" s="3">
        <f>IF(COUNTA(AER59:AFU59)=0, "", SUM(AER59:AFU59))</f>
        <v>10</v>
      </c>
      <c r="AFX59" s="2">
        <v>45442.874074074083</v>
      </c>
      <c r="AFY59" s="3">
        <v>3</v>
      </c>
      <c r="AFZ59" s="3">
        <v>5</v>
      </c>
      <c r="AGA59" s="3">
        <v>4</v>
      </c>
      <c r="AGB59" s="3">
        <v>4</v>
      </c>
      <c r="AGC59" s="3">
        <v>4</v>
      </c>
      <c r="AGD59" t="s">
        <v>4</v>
      </c>
      <c r="AGF59" t="s">
        <v>4</v>
      </c>
      <c r="AGH59" t="s">
        <v>4</v>
      </c>
      <c r="AGI59"/>
      <c r="AGK59" t="s">
        <v>671</v>
      </c>
      <c r="AGO59" s="2">
        <v>45442.874074074083</v>
      </c>
      <c r="AGP59" t="s">
        <v>4</v>
      </c>
      <c r="AGQ59" t="s">
        <v>4</v>
      </c>
      <c r="AGR59" t="s">
        <v>704</v>
      </c>
      <c r="AGS59" t="s">
        <v>4</v>
      </c>
      <c r="AGT59" t="s">
        <v>4</v>
      </c>
      <c r="AGV59" t="s">
        <v>4</v>
      </c>
      <c r="AGW59" t="s">
        <v>4</v>
      </c>
      <c r="AGX59" t="s">
        <v>169</v>
      </c>
      <c r="AGY59" t="s">
        <v>856</v>
      </c>
      <c r="AGZ59" t="s">
        <v>4</v>
      </c>
      <c r="AHB59" t="s">
        <v>125</v>
      </c>
      <c r="AHC59" t="s">
        <v>125</v>
      </c>
      <c r="AHD59" t="s">
        <v>171</v>
      </c>
      <c r="AHE59" t="s">
        <v>127</v>
      </c>
      <c r="AHG59" t="s">
        <v>128</v>
      </c>
      <c r="AHH59" t="s">
        <v>498</v>
      </c>
      <c r="AHI59" s="2">
        <v>45442.874074074083</v>
      </c>
      <c r="AHJ59" s="3">
        <v>4</v>
      </c>
      <c r="AHK59" s="3">
        <v>5</v>
      </c>
      <c r="AHL59" s="3">
        <v>3</v>
      </c>
      <c r="AHM59" s="3">
        <v>2</v>
      </c>
      <c r="AHN59" s="3">
        <v>5</v>
      </c>
      <c r="AHO59" s="3">
        <v>2</v>
      </c>
      <c r="AHP59" s="3">
        <v>0</v>
      </c>
      <c r="AHQ59" s="3">
        <v>3</v>
      </c>
      <c r="AHR59" s="3">
        <v>4</v>
      </c>
      <c r="AHS59" s="3">
        <v>5</v>
      </c>
      <c r="AHT59" s="3">
        <f>IF(COUNTBLANK(AHJ59:AHS59)&gt;0, "", SUM(AHJ59:AHS59))</f>
        <v>33</v>
      </c>
      <c r="AHU59" s="3">
        <f>IF(COUNTBLANK(AHJ59:AHS59)&gt;0, "", SUM(AHN59,AHS59))</f>
        <v>10</v>
      </c>
      <c r="AHV59" s="3">
        <f>IF(COUNTBLANK(AHJ59:AHS59)&gt;0, "", SUM(AHL59,AHO59))</f>
        <v>5</v>
      </c>
      <c r="AHW59" s="3">
        <f>IF(COUNTBLANK(AHJ59:AHS59)&gt;0, "", SUM(AHP59,AHR59))</f>
        <v>4</v>
      </c>
      <c r="AHX59" s="3">
        <f>IF(COUNTBLANK(AHJ59:AHS59)&gt;0, "", SUM(AHM59,AHQ59))</f>
        <v>5</v>
      </c>
      <c r="AHY59" s="3">
        <f>IF(COUNTBLANK(AHJ59:AHS59)&gt;0, "", SUM(AHJ59:AHK59))</f>
        <v>9</v>
      </c>
      <c r="AHZ59" s="2" t="s">
        <v>710</v>
      </c>
      <c r="AIA59" s="3">
        <v>0</v>
      </c>
      <c r="AIB59" s="3">
        <v>0</v>
      </c>
      <c r="AIC59" s="3">
        <v>0</v>
      </c>
      <c r="AID59" s="3">
        <v>0</v>
      </c>
      <c r="AIE59" s="3">
        <v>1</v>
      </c>
      <c r="AIF59" s="3">
        <v>0</v>
      </c>
      <c r="AIG59" s="3">
        <v>0</v>
      </c>
      <c r="AIH59" s="3">
        <v>0</v>
      </c>
      <c r="AII59" s="3">
        <v>0</v>
      </c>
      <c r="AIJ59" s="3">
        <v>0</v>
      </c>
      <c r="AIK59" s="3">
        <v>0</v>
      </c>
      <c r="AIL59" s="3">
        <v>0</v>
      </c>
      <c r="AIM59" s="3">
        <v>0</v>
      </c>
      <c r="AIN59" s="3">
        <v>0</v>
      </c>
      <c r="AIO59" s="3">
        <v>0</v>
      </c>
      <c r="AIP59" s="3">
        <v>0</v>
      </c>
      <c r="AIQ59" s="3">
        <v>2</v>
      </c>
      <c r="AIR59" s="3">
        <v>0</v>
      </c>
      <c r="AIS59" s="3">
        <v>1</v>
      </c>
      <c r="AIT59" s="3">
        <v>1</v>
      </c>
      <c r="AIU59" s="3">
        <v>5</v>
      </c>
      <c r="AIV59" s="3">
        <v>0</v>
      </c>
      <c r="AIW59" s="3">
        <v>0</v>
      </c>
      <c r="AIX59" s="2" t="s">
        <v>710</v>
      </c>
      <c r="AIY59" s="3">
        <v>1</v>
      </c>
      <c r="AIZ59" s="3">
        <v>0</v>
      </c>
      <c r="AJA59" s="3">
        <v>2</v>
      </c>
      <c r="AJB59" s="3">
        <v>1</v>
      </c>
      <c r="AJC59" s="3">
        <v>0</v>
      </c>
      <c r="AJD59" s="3">
        <v>0</v>
      </c>
      <c r="AJE59" s="3">
        <v>1</v>
      </c>
      <c r="AJF59" s="3">
        <v>0</v>
      </c>
      <c r="AJG59" s="3">
        <v>0</v>
      </c>
      <c r="AJH59" s="3">
        <v>1</v>
      </c>
      <c r="AJI59" s="3">
        <f>IF(COUNTBLANK(AIY59:AJG59)&gt;0, "", SUM(AIY59:AJG59))</f>
        <v>5</v>
      </c>
      <c r="AJJ59" s="2" t="s">
        <v>710</v>
      </c>
      <c r="AJK59" s="3">
        <v>0</v>
      </c>
      <c r="AJL59" s="3">
        <v>0</v>
      </c>
      <c r="AJM59" s="3">
        <v>0</v>
      </c>
      <c r="AJN59" s="3">
        <v>0</v>
      </c>
      <c r="AJO59" s="3">
        <v>0</v>
      </c>
      <c r="AJP59" s="3">
        <v>0</v>
      </c>
      <c r="AJQ59" s="3">
        <v>0</v>
      </c>
      <c r="AJR59" s="3">
        <f>IF(COUNTBLANK(AJK59:AJQ59)&gt;0, "", SUM(AJK59:AJQ59))</f>
        <v>0</v>
      </c>
    </row>
    <row r="60" spans="1:954" ht="15" customHeight="1" x14ac:dyDescent="0.3">
      <c r="A60" s="3">
        <v>322637</v>
      </c>
      <c r="B60" s="3" t="s">
        <v>2087</v>
      </c>
      <c r="C60" s="2">
        <v>45335</v>
      </c>
      <c r="D60" s="3">
        <v>0</v>
      </c>
      <c r="E60" s="3">
        <v>0</v>
      </c>
      <c r="F60" s="3">
        <v>0</v>
      </c>
      <c r="G60" s="3">
        <v>0</v>
      </c>
      <c r="H60" s="3">
        <v>0</v>
      </c>
      <c r="I60" s="3">
        <v>0</v>
      </c>
      <c r="J60" s="3">
        <v>0</v>
      </c>
      <c r="K60" s="3">
        <v>0</v>
      </c>
      <c r="L60" s="3">
        <v>0</v>
      </c>
      <c r="M60" s="3">
        <v>0</v>
      </c>
      <c r="N60" s="3">
        <v>0</v>
      </c>
      <c r="O60" s="3">
        <v>0</v>
      </c>
      <c r="P60" s="3">
        <v>0</v>
      </c>
      <c r="Q60" s="3">
        <v>0</v>
      </c>
      <c r="R60" s="3">
        <v>0</v>
      </c>
      <c r="S60" s="3">
        <v>0</v>
      </c>
      <c r="T60" s="3">
        <v>0</v>
      </c>
      <c r="U60" s="3">
        <v>0</v>
      </c>
      <c r="V60" s="3">
        <f>IF(COUNTA(D60,F60,H60,J60,L60,N60,P60,R60,T60)=0, "", IF(OR(D60=1,F60=1,H60=1,J60=1,L60=1,N60=1,P60=1,R60=1,T60=1), 1, 0))</f>
        <v>0</v>
      </c>
      <c r="W60" s="3">
        <f>IF(COUNTA(E60,G60,I60,K60,M60,O60,Q60,S60,U60)=0, "", IF(OR(E60=1,G60=1,I60=1,K60=1,M60=1,O60=1,Q60=1,S60=1,U60=1), 1, 0))</f>
        <v>0</v>
      </c>
      <c r="X60" s="3">
        <v>0</v>
      </c>
      <c r="Y60" s="3">
        <v>1</v>
      </c>
      <c r="Z60" s="3">
        <v>1</v>
      </c>
      <c r="AA60" s="3" t="s">
        <v>1625</v>
      </c>
      <c r="AB60" s="3">
        <f>IF(AG60&lt;&gt;"", 1, 0)</f>
        <v>0</v>
      </c>
      <c r="AC60" s="3">
        <f>IF(AH60&lt;&gt;"", 1, 0)</f>
        <v>0</v>
      </c>
      <c r="AD60" s="3">
        <v>0</v>
      </c>
      <c r="AE60" s="7">
        <v>45335</v>
      </c>
      <c r="AF60" s="2">
        <v>45682.840960648151</v>
      </c>
      <c r="AJ60" s="3" t="str">
        <f>IF(OR(ISBLANK(AE60), ISBLANK(AG60)), "", AG60 - AE60)</f>
        <v/>
      </c>
      <c r="AK60" s="9">
        <v>45353</v>
      </c>
      <c r="AL60" s="3" t="str">
        <f>IF(OR(ISBLANK(AG60), ISBLANK(AK60)), "", AK60 - AG60)</f>
        <v/>
      </c>
      <c r="AM60" s="2">
        <v>45633</v>
      </c>
      <c r="AN60" s="10">
        <f>IF(OR(ISBLANK(AM60), ISBLANK(AF60)), "", AF60 - AM60)</f>
        <v>49.84096064815094</v>
      </c>
      <c r="AO60" s="2">
        <v>45335</v>
      </c>
      <c r="AP60" s="2">
        <v>36745</v>
      </c>
      <c r="AQ60" s="3">
        <f>IF(OR(ISBLANK(AO60), ISBLANK(AP60)), "", DATEDIF(AP60, AO60, "Y"))</f>
        <v>23</v>
      </c>
      <c r="AR60" t="s">
        <v>0</v>
      </c>
      <c r="AS60">
        <f>IF(ISBLANK(AR60), "", IF(AR60="ישראל", 1, 2))</f>
        <v>1</v>
      </c>
      <c r="AT60" t="s">
        <v>0</v>
      </c>
      <c r="AU60" t="s">
        <v>0</v>
      </c>
      <c r="AW60" s="3">
        <v>1</v>
      </c>
      <c r="AX60" s="3">
        <v>2</v>
      </c>
      <c r="AY60" s="3">
        <v>16</v>
      </c>
      <c r="AZ60" s="3">
        <f>IF(ISBLANK(AY60), "", IF(AY60&lt;=8, 1, IF(AY60&lt;=12, 2, 3)))</f>
        <v>3</v>
      </c>
      <c r="BA60" s="3">
        <v>12</v>
      </c>
      <c r="BB60" s="3">
        <f>IF(ISBLANK(BA60), "", IF(BA60&lt;=8, 1, IF(BA60&lt;=12, 2, 3)))</f>
        <v>2</v>
      </c>
      <c r="BC60" t="s">
        <v>194</v>
      </c>
      <c r="BD60" t="s">
        <v>417</v>
      </c>
      <c r="BE60" s="3">
        <v>2</v>
      </c>
      <c r="BG60" s="3">
        <v>1</v>
      </c>
      <c r="BH60" s="2" t="s">
        <v>864</v>
      </c>
      <c r="BI60" s="3">
        <v>1</v>
      </c>
      <c r="BJ60" s="3">
        <v>2</v>
      </c>
      <c r="BK60" s="3">
        <v>1</v>
      </c>
      <c r="BL60" s="3">
        <v>1</v>
      </c>
      <c r="BM60" s="3">
        <v>2</v>
      </c>
      <c r="BN60" s="3">
        <v>1</v>
      </c>
      <c r="BO60" s="3">
        <v>1</v>
      </c>
      <c r="BP60" s="3">
        <v>1</v>
      </c>
      <c r="BQ60" s="3">
        <v>1</v>
      </c>
      <c r="BR60" s="3">
        <v>3</v>
      </c>
      <c r="BS60" s="3">
        <v>1</v>
      </c>
      <c r="BT60" s="3">
        <v>1</v>
      </c>
      <c r="BU60" s="3">
        <v>2</v>
      </c>
      <c r="BV60" s="3">
        <v>1</v>
      </c>
      <c r="BW60" s="3">
        <v>1</v>
      </c>
      <c r="BX60" s="3">
        <v>3</v>
      </c>
      <c r="BY60" s="3">
        <v>1</v>
      </c>
      <c r="BZ60" s="3">
        <v>1</v>
      </c>
      <c r="CA60" s="3">
        <v>2</v>
      </c>
      <c r="CB60" s="3">
        <v>2</v>
      </c>
      <c r="CC60" s="3">
        <v>1</v>
      </c>
      <c r="CD60" s="3">
        <v>3</v>
      </c>
      <c r="CE60" s="3">
        <v>1</v>
      </c>
      <c r="CF60" s="3">
        <v>2</v>
      </c>
      <c r="CG60" s="3">
        <v>1</v>
      </c>
      <c r="CH60" s="3">
        <v>1</v>
      </c>
      <c r="CI60" s="3">
        <v>1</v>
      </c>
      <c r="CJ60" s="3">
        <v>2</v>
      </c>
      <c r="CK60" s="3">
        <v>1</v>
      </c>
      <c r="CL60" s="3">
        <v>1</v>
      </c>
      <c r="CM60" s="3">
        <f>IF(SUM(BI60:BQ60,BS60:BW60,BY60:CC60,CE60:CJ60)=0, "", SUM(BI60:BQ60,BS60:BW60,BY60:CC60,CE60:CJ60))</f>
        <v>32</v>
      </c>
      <c r="CN60" s="3">
        <f>IF(SUM(CQ60, CR60, CS60, CT60, CU60)=0, "", IF(OR(CQ60&gt;=8, CR60&gt;=10, CS60&gt;=13, CT60&gt;=10, CU60&gt;=15), 1, 0))</f>
        <v>0</v>
      </c>
      <c r="CO60" s="3">
        <f>IF(SUM(BI60:BJ60,BL60,BM60,BN60,BO60,BU60,CA60,CH60,CJ60)=0, "", SUM(BI60:BJ60,BL60,BM60,BN60,BO60,BU60,CA60,CH60,CJ60))</f>
        <v>15</v>
      </c>
      <c r="CP60" s="3">
        <f>IF(SUM(BK60,BP60:BQ60,BS60:BT60,BV60:BW60,BY60:BZ60,CB60:CC60,CE60:CG60,CI60)=0, "", SUM(BK60,BP60:BQ60,BS60:BT60,BV60:BW60,BY60:BZ60,CB60:CC60,CE60:CG60,CI60))</f>
        <v>17</v>
      </c>
      <c r="CQ60" s="3">
        <f>IF(SUM(CB60:CC60,CE60:CF60,CI60)=0, "", SUM(CB60:CC60,CE60:CF60,CI60))</f>
        <v>7</v>
      </c>
      <c r="CR60" s="3">
        <f>IF(SUM(BQ60,BS60:BT60,BW60,BY60)=0, "", SUM(BQ60,BS60:BT60,BW60,BY60))</f>
        <v>5</v>
      </c>
      <c r="CS60" s="3">
        <f>IF(SUM(BK60,BP60,BV60,BZ60,CG60)=0, "", SUM(BK60,BP60,BV60,BZ60,CG60))</f>
        <v>5</v>
      </c>
      <c r="CT60" s="3">
        <f>IF(SUM(BI60:BJ60,BL60,BN60,CH60)=0, "", SUM(BI60:BJ60,BL60,BN60,CH60))</f>
        <v>6</v>
      </c>
      <c r="CU60" s="3">
        <f>IF(SUM(BM60,BO60,BU60,CA60,CJ60)=0, "", SUM(BM60,BO60,BU60,CA60,CJ60))</f>
        <v>9</v>
      </c>
      <c r="CV60" s="3">
        <f>IF(CQ60="", "", IF(CQ60&gt;=8, 1, 0))</f>
        <v>0</v>
      </c>
      <c r="CW60" s="3">
        <f>IF(CR60="", "", IF(CR60&gt;=10, 1, 0))</f>
        <v>0</v>
      </c>
      <c r="CX60" s="3">
        <f>IF(CS60="", "", IF(CS60&gt;=13, 1, 0))</f>
        <v>0</v>
      </c>
      <c r="CY60" s="3">
        <f>IF(CT60="", "", IF(CT60&gt;=10, 1, 0))</f>
        <v>0</v>
      </c>
      <c r="CZ60" s="3">
        <f>IF(CU60="", "", IF(CU60&gt;=15, 1, 0))</f>
        <v>0</v>
      </c>
      <c r="DA60" s="3">
        <f>IF(AND(BR60="", BX60="", CD60=""), "", IF(BR60=5,1,0) + IF(BX60=5,1,0) + IF(CD60=5,1,0))</f>
        <v>0</v>
      </c>
      <c r="DB60" s="2" t="s">
        <v>864</v>
      </c>
      <c r="DC60" s="5">
        <v>0</v>
      </c>
      <c r="DE60" s="5">
        <v>0</v>
      </c>
      <c r="DG60" s="5">
        <v>4</v>
      </c>
      <c r="DH60" s="6">
        <v>18</v>
      </c>
      <c r="DI60" s="5">
        <v>0</v>
      </c>
      <c r="DK60" s="5">
        <v>0</v>
      </c>
      <c r="DM60" s="5">
        <v>4</v>
      </c>
      <c r="DN60" s="6">
        <v>7</v>
      </c>
      <c r="DO60" s="5">
        <v>0</v>
      </c>
      <c r="DQ60" s="5">
        <v>5</v>
      </c>
      <c r="DR60" s="6">
        <v>8</v>
      </c>
      <c r="DS60" s="5">
        <v>0</v>
      </c>
      <c r="DU60" s="5">
        <v>0</v>
      </c>
      <c r="DW60" s="5">
        <v>0</v>
      </c>
      <c r="DY60" s="5">
        <v>0</v>
      </c>
      <c r="EA60" s="5">
        <v>2</v>
      </c>
      <c r="EB60" s="6">
        <v>22</v>
      </c>
      <c r="EC60" s="5">
        <v>4</v>
      </c>
      <c r="ED60" s="6">
        <v>23</v>
      </c>
      <c r="EE60" s="5">
        <v>4</v>
      </c>
      <c r="EF60" s="6">
        <v>20</v>
      </c>
      <c r="EG60" s="5">
        <v>0</v>
      </c>
      <c r="EI60" s="5">
        <v>0</v>
      </c>
      <c r="EK60" s="3">
        <v>5</v>
      </c>
      <c r="EL60" s="3">
        <v>3</v>
      </c>
      <c r="EM60" s="3">
        <v>2</v>
      </c>
      <c r="EN60" s="2" t="s">
        <v>864</v>
      </c>
      <c r="EO60" s="3">
        <v>2</v>
      </c>
      <c r="EP60" s="3">
        <v>0</v>
      </c>
      <c r="EQ60" s="3">
        <v>0</v>
      </c>
      <c r="ER60" s="3">
        <v>3</v>
      </c>
      <c r="ES60" s="3">
        <v>0</v>
      </c>
      <c r="ET60" s="3">
        <v>2</v>
      </c>
      <c r="EU60" s="3">
        <v>1</v>
      </c>
      <c r="EV60" s="3">
        <v>0</v>
      </c>
      <c r="EW60" s="3">
        <v>1</v>
      </c>
      <c r="EX60" s="3">
        <v>0</v>
      </c>
      <c r="EY60" s="3">
        <v>1</v>
      </c>
      <c r="EZ60" s="3">
        <v>1</v>
      </c>
      <c r="FA60" s="3">
        <v>0</v>
      </c>
      <c r="FB60" s="3">
        <v>2</v>
      </c>
      <c r="FC60" s="3">
        <v>0</v>
      </c>
      <c r="FD60" s="3">
        <v>0</v>
      </c>
      <c r="FE60" s="3">
        <v>0</v>
      </c>
      <c r="FF60" s="3">
        <v>1</v>
      </c>
      <c r="FG60" s="3">
        <v>1</v>
      </c>
      <c r="FH60" s="3">
        <v>1</v>
      </c>
      <c r="FI60" s="3">
        <v>16</v>
      </c>
      <c r="FJ60" s="3">
        <v>0</v>
      </c>
      <c r="FK60" s="3">
        <v>0</v>
      </c>
      <c r="FL60" s="2" t="s">
        <v>864</v>
      </c>
      <c r="FM60" s="3">
        <v>4</v>
      </c>
      <c r="FN60" s="3">
        <v>5</v>
      </c>
      <c r="FO60" s="3">
        <v>2</v>
      </c>
      <c r="FP60" s="3">
        <v>3</v>
      </c>
      <c r="FQ60" s="3">
        <v>3</v>
      </c>
      <c r="FR60" s="3">
        <v>4</v>
      </c>
      <c r="FS60" s="4">
        <f>IF(COUNTBLANK(FM60:FR60)&gt;0, "", AVERAGE(FM60:FR60))</f>
        <v>3.5</v>
      </c>
      <c r="GE60" s="3" t="str">
        <f>IF(COUNTBLANK(FU60:GC60)&gt;0, "", SUM(FU60:GC60))</f>
        <v/>
      </c>
      <c r="GN60" s="3" t="str">
        <f>IF(COUNTBLANK(GG60:GM60)&gt;0, "", SUM(GG60:GM60))</f>
        <v/>
      </c>
      <c r="GR60" s="3" t="s">
        <v>1625</v>
      </c>
      <c r="GT60" s="3" t="s">
        <v>1625</v>
      </c>
      <c r="GV60" s="3" t="s">
        <v>1625</v>
      </c>
      <c r="GX60" s="3" t="s">
        <v>1625</v>
      </c>
      <c r="HD60" s="3" t="s">
        <v>1625</v>
      </c>
      <c r="HE60" s="3" t="s">
        <v>1625</v>
      </c>
      <c r="HG60" s="3" t="s">
        <v>1625</v>
      </c>
      <c r="HH60" s="3" t="s">
        <v>1625</v>
      </c>
      <c r="HI60" s="3" t="str">
        <f>IF(COUNTBLANK(GQ60:HH60)&gt;0, "", SUM(GQ60:HH60))</f>
        <v/>
      </c>
      <c r="IJ60" s="3" t="str">
        <f>IF(COUNTA(HK60:II60)=0, "", SUM(HK60,HL60,HN60,HO60,HP60,HU60,HV60,HX60,HZ60,IA60,IB60,IH60))</f>
        <v/>
      </c>
      <c r="IK60" s="3" t="str">
        <f>IF(COUNTA(HK60:II60)=0, "", SUM(HM60,HQ60,HR60,HS60,HT60,HW60,HY60,IC60,ID60,IE60,IF60,IG60,II60))</f>
        <v/>
      </c>
      <c r="JK60" s="3" t="str">
        <f>IF(COUNTA(IL60:JJ60)=0, "", SUM(IL60,IM60,IO60,IP60,IQ60,IV60,IW60,IY60,JA60,JB60,JC60,JI60))</f>
        <v/>
      </c>
      <c r="JL60" s="3" t="str">
        <f>IF(COUNTA(IL60:JJ60)=0, "", SUM(IN60,IR60,IS60,IT60,IU60,IX60,IZ60,JD60,JE60,JF60,JG60,JH60,JJ60))</f>
        <v/>
      </c>
      <c r="KX60" s="5" t="str">
        <f>IF(COUNTA(JN60:KW60)=0, "", SUM(JN60:KW60))</f>
        <v/>
      </c>
      <c r="KY60" s="5" t="str">
        <f>IF(COUNTA(JN60:KW60)=0, "", SUM(JX60,JY60,KH60,KJ60,KL60,KP60))</f>
        <v/>
      </c>
      <c r="KZ60" s="5" t="str">
        <f>IF(COUNTA(JN60:KW60)=0, "", SUM(JZ60,KE60,KG60,KM60,KT60))</f>
        <v/>
      </c>
      <c r="LA60" s="5" t="str">
        <f>IF(COUNTA(JN60:KW60)=0, "", SUM(JP60,KA60,KF60,KK60,KN60,KS60))</f>
        <v/>
      </c>
      <c r="LB60" s="5" t="str">
        <f>IF(COUNTA(JN60:KW60)=0, "", SUM(JO60,JS60,JU60,JW60,KD60,KU60))</f>
        <v/>
      </c>
      <c r="LC60" s="5" t="str">
        <f>IF(COUNTA(JN60:KW60)=0, "", SUM(KB60,KC60,KI60,KO60,KQ60,KR60,KV60,KW60))</f>
        <v/>
      </c>
      <c r="LD60" s="5" t="str">
        <f>IF(COUNTA(JN60:KW60)=0, "", SUM(JN60,JQ60,JR60,JT60,JV60))</f>
        <v/>
      </c>
      <c r="MH60" s="26" t="str">
        <f>IF(COUNTBLANK(LF60:MG60)&gt;0, "", AVERAGE(LF60:MG60))</f>
        <v/>
      </c>
      <c r="MI60" s="26" t="str">
        <f>IF(COUNTA(LF60:MG60)=0, "", AVERAGE(LG60,LS60,LT60,LU60,LV60,LW60,LY60,MA60,MB60))</f>
        <v/>
      </c>
      <c r="MJ60" s="26" t="str">
        <f>IF(COUNTA(LF60:MG60)=0, "", AVERAGE(LH60,LI60,LJ60,LK60,LM60,LO60,MD60,ME60))</f>
        <v/>
      </c>
      <c r="MK60" s="26" t="str">
        <f>IF(COUNTA(LF60:MG60)=0, "", AVERAGE(LL60,LP60,LQ60,LR60,MF60,MG60))</f>
        <v/>
      </c>
      <c r="NG60" s="3" t="str">
        <f>IF(COUNTA(MM60:NF60)=0, "", SUM(MM60:NF60))</f>
        <v/>
      </c>
      <c r="OK60" s="3" t="str">
        <f>IF(COUNTA(NI60:OJ60)=0, "", SUM(NK60,NP60,NS60,NW60,OC60,OG60,OJ60))</f>
        <v/>
      </c>
      <c r="OL60" s="3" t="str">
        <f>IF(COUNTA(NI60:OJ60)=0, "", SUM(NJ60,NL60,NQ60,NV60,NZ60,OB60,OD60))</f>
        <v/>
      </c>
      <c r="OM60" s="3" t="str">
        <f>IF(COUNTA(NI60:OJ60)=0, "", SUM(NN60,NR60,NU60,NY60,OA60,OF60,OI60))</f>
        <v/>
      </c>
      <c r="ON60" s="3" t="str">
        <f>IF(COUNTA(NI60:OJ60)=0, "", SUM(NI60,NM60,NO60,NT60,NX60,OE60,OH60))</f>
        <v/>
      </c>
      <c r="OO60" t="s">
        <v>6</v>
      </c>
      <c r="OP60">
        <v>1</v>
      </c>
      <c r="OQ60" s="2">
        <v>45382</v>
      </c>
      <c r="OR60" s="3">
        <v>0</v>
      </c>
      <c r="OS60" s="3">
        <v>50</v>
      </c>
      <c r="OT60" s="3">
        <v>0</v>
      </c>
      <c r="OU60" s="3">
        <v>0</v>
      </c>
      <c r="OV60" s="3">
        <v>0</v>
      </c>
      <c r="OW60" s="3">
        <v>0</v>
      </c>
      <c r="OX60" s="3">
        <v>0</v>
      </c>
      <c r="OY60" s="3">
        <v>0</v>
      </c>
      <c r="OZ60" s="3">
        <v>0</v>
      </c>
      <c r="PA60" s="3">
        <v>0</v>
      </c>
      <c r="PB60" s="3">
        <v>0</v>
      </c>
      <c r="PC60" s="3">
        <v>0</v>
      </c>
      <c r="PD60" s="3">
        <v>0</v>
      </c>
      <c r="PE60" s="3">
        <v>0</v>
      </c>
      <c r="PF60" s="3">
        <v>0</v>
      </c>
      <c r="PG60" s="3">
        <v>0</v>
      </c>
      <c r="PH60" s="3">
        <v>0</v>
      </c>
      <c r="PI60" s="3">
        <v>0</v>
      </c>
      <c r="PJ60" s="3">
        <v>0</v>
      </c>
      <c r="PK60" s="3">
        <v>0</v>
      </c>
      <c r="PL60" s="3">
        <v>0</v>
      </c>
      <c r="PM60" s="3">
        <v>0</v>
      </c>
      <c r="PN60" s="3">
        <v>0</v>
      </c>
      <c r="PO60" s="3">
        <v>0</v>
      </c>
      <c r="PP60" s="3">
        <v>0</v>
      </c>
      <c r="PQ60" s="3">
        <v>0</v>
      </c>
      <c r="PR60" s="3">
        <v>0</v>
      </c>
      <c r="PS60" s="3">
        <v>0</v>
      </c>
      <c r="PT60" s="26">
        <f>IF(COUNTBLANK(OR60:PS60)&gt;0, "", AVERAGE(OR60:PS60))</f>
        <v>1.7857142857142858</v>
      </c>
      <c r="PU60" s="26">
        <f>IF(COUNTA(OR60:PS60)=0, "", AVERAGE(OS60,PE60,PF60,PG60,PH60,PI60,PK60,PM60,PN60))</f>
        <v>5.5555555555555554</v>
      </c>
      <c r="PV60" s="26">
        <f>IF(COUNTA(OR60:PS60)=0, "", AVERAGE(OT60,OU60,OV60,OW60,OY60,PA60,PP60,PQ60))</f>
        <v>0</v>
      </c>
      <c r="PW60" s="26">
        <f>IF(COUNTA(OR60:PS60)=0, "", AVERAGE(OX60,PB60,PC60,PD60,PR60,PS60))</f>
        <v>0</v>
      </c>
      <c r="PX60" s="2" t="s">
        <v>865</v>
      </c>
      <c r="PY60" s="3">
        <v>0</v>
      </c>
      <c r="PZ60" s="3">
        <v>0</v>
      </c>
      <c r="QA60" s="3">
        <v>0</v>
      </c>
      <c r="QB60" s="3">
        <v>0</v>
      </c>
      <c r="QC60" s="3">
        <v>0</v>
      </c>
      <c r="QD60" s="3">
        <v>0</v>
      </c>
      <c r="QE60" s="3">
        <v>0</v>
      </c>
      <c r="QF60" s="3">
        <v>0</v>
      </c>
      <c r="QG60" s="3">
        <v>0</v>
      </c>
      <c r="QI60" s="3">
        <f>IF(COUNTBLANK(PY60:QG60)&gt;0, "", SUM(PY60:QG60))</f>
        <v>0</v>
      </c>
      <c r="QJ60" s="2" t="s">
        <v>820</v>
      </c>
      <c r="QK60" s="3">
        <v>0</v>
      </c>
      <c r="QL60" s="3">
        <v>1</v>
      </c>
      <c r="QM60" s="3">
        <v>0</v>
      </c>
      <c r="QN60" s="3">
        <v>1</v>
      </c>
      <c r="QO60" s="3">
        <v>0</v>
      </c>
      <c r="QP60" s="3">
        <v>0</v>
      </c>
      <c r="QQ60" s="3">
        <v>0</v>
      </c>
      <c r="QR60" s="3">
        <v>0</v>
      </c>
      <c r="QS60" s="3">
        <v>0</v>
      </c>
      <c r="QT60" s="3">
        <v>0</v>
      </c>
      <c r="QU60" s="3">
        <f>IF(COUNTBLANK(QK60:QS60)&gt;0, "", SUM(QK60:QS60))</f>
        <v>2</v>
      </c>
      <c r="QV60" s="2">
        <v>45578</v>
      </c>
      <c r="QW60" s="3">
        <v>0</v>
      </c>
      <c r="QX60" s="3">
        <v>0</v>
      </c>
      <c r="QY60" s="3">
        <v>1</v>
      </c>
      <c r="QZ60" s="3">
        <v>0</v>
      </c>
      <c r="RA60" s="3">
        <v>0</v>
      </c>
      <c r="RB60" s="3">
        <v>0</v>
      </c>
      <c r="RC60" s="3">
        <v>0</v>
      </c>
      <c r="RD60" s="3">
        <v>0</v>
      </c>
      <c r="RE60" s="3">
        <v>0</v>
      </c>
      <c r="RF60" s="3">
        <v>0</v>
      </c>
      <c r="RG60" s="3">
        <f>IF(COUNTBLANK(QW60:RE60)&gt;0, "", SUM(QW60:RE60))</f>
        <v>1</v>
      </c>
      <c r="RH60" s="2" t="s">
        <v>865</v>
      </c>
      <c r="RI60" s="3">
        <v>0</v>
      </c>
      <c r="RJ60" s="3">
        <v>0</v>
      </c>
      <c r="RK60" s="3">
        <v>0</v>
      </c>
      <c r="RL60" s="3">
        <v>0</v>
      </c>
      <c r="RM60" s="3">
        <v>0</v>
      </c>
      <c r="RN60" s="3">
        <v>1</v>
      </c>
      <c r="RO60" s="3">
        <v>0</v>
      </c>
      <c r="RP60" s="3">
        <f>IF(COUNTBLANK(RI60:RO60)&gt;0, "", SUM(RI60:RO60))</f>
        <v>1</v>
      </c>
      <c r="RQ60" s="2" t="s">
        <v>820</v>
      </c>
      <c r="RR60" s="3">
        <v>0</v>
      </c>
      <c r="RS60" s="3">
        <v>0</v>
      </c>
      <c r="RT60" s="3">
        <v>0</v>
      </c>
      <c r="RU60" s="3">
        <v>0</v>
      </c>
      <c r="RV60" s="3">
        <v>0</v>
      </c>
      <c r="RW60" s="3">
        <v>0</v>
      </c>
      <c r="RX60" s="3">
        <v>0</v>
      </c>
      <c r="RY60" s="3">
        <f>IF(COUNTBLANK(RR60:RX60)&gt;0, "", SUM(RR60:RX60))</f>
        <v>0</v>
      </c>
      <c r="RZ60" s="2">
        <v>45578.901759259257</v>
      </c>
      <c r="SA60" s="3">
        <v>0</v>
      </c>
      <c r="SB60" s="3">
        <v>0</v>
      </c>
      <c r="SC60" s="3">
        <v>0</v>
      </c>
      <c r="SD60" s="3">
        <v>0</v>
      </c>
      <c r="SE60" s="3">
        <v>0</v>
      </c>
      <c r="SF60" s="3">
        <v>0</v>
      </c>
      <c r="SG60" s="3">
        <v>0</v>
      </c>
      <c r="SH60" s="3">
        <f>IF(COUNTBLANK(SA60:SG60)&gt;0, "", SUM(SA60:SG60))</f>
        <v>0</v>
      </c>
      <c r="SI60" s="2" t="s">
        <v>865</v>
      </c>
      <c r="SJ60" s="3">
        <v>5</v>
      </c>
      <c r="SK60" s="3">
        <v>4</v>
      </c>
      <c r="SL60" s="3">
        <v>5</v>
      </c>
      <c r="SM60" s="3">
        <v>5</v>
      </c>
      <c r="SN60" s="3">
        <v>3</v>
      </c>
      <c r="SO60" s="3">
        <v>2</v>
      </c>
      <c r="SP60" s="5">
        <v>5</v>
      </c>
      <c r="SQ60" s="3">
        <v>2</v>
      </c>
      <c r="SR60" s="3">
        <v>5</v>
      </c>
      <c r="SS60" s="3">
        <v>3</v>
      </c>
      <c r="ST60" s="3">
        <v>5</v>
      </c>
      <c r="SU60" s="3">
        <v>5</v>
      </c>
      <c r="SV60" s="3">
        <v>5</v>
      </c>
      <c r="SW60" s="3">
        <v>4</v>
      </c>
      <c r="SX60" s="3">
        <v>5</v>
      </c>
      <c r="SY60" s="3">
        <v>5</v>
      </c>
      <c r="SZ60" s="3">
        <v>2</v>
      </c>
      <c r="TA60" s="3">
        <v>4</v>
      </c>
      <c r="TB60" s="3">
        <v>5</v>
      </c>
      <c r="TC60" s="3">
        <f>IF(COUNTBLANK(SJ60:TB60)&gt;0, "", SUM(SJ60:TB60))</f>
        <v>79</v>
      </c>
      <c r="TD60" s="3">
        <f>IF(COUNTBLANK(SJ60:TB60)&gt;0, "", SUM(SL60,SO60,SR60,SS60,ST60,SU60,SV60,SX60,SY60,TB60))</f>
        <v>45</v>
      </c>
      <c r="TE60" s="3">
        <f>IF(COUNTBLANK(SJ60:TB60)&gt;0, "", SUM(SJ60,SK60,SM60,SN60,SQ60,SW60,SZ60,TA60))</f>
        <v>29</v>
      </c>
      <c r="TF60" s="2" t="s">
        <v>820</v>
      </c>
      <c r="TG60" s="3">
        <v>5</v>
      </c>
      <c r="TH60" s="3">
        <v>4</v>
      </c>
      <c r="TI60" s="3">
        <v>5</v>
      </c>
      <c r="TJ60" s="3">
        <v>5</v>
      </c>
      <c r="TK60" s="3">
        <v>4</v>
      </c>
      <c r="TL60" s="3">
        <v>5</v>
      </c>
      <c r="TM60" s="3">
        <v>5</v>
      </c>
      <c r="TN60" s="3">
        <v>2</v>
      </c>
      <c r="TO60" s="3">
        <v>5</v>
      </c>
      <c r="TP60" s="3">
        <v>3</v>
      </c>
      <c r="TQ60" s="3">
        <v>5</v>
      </c>
      <c r="TR60" s="3">
        <v>5</v>
      </c>
      <c r="TS60" s="3">
        <v>5</v>
      </c>
      <c r="TT60" s="3">
        <v>4</v>
      </c>
      <c r="TU60" s="3">
        <v>5</v>
      </c>
      <c r="TV60" s="3">
        <v>5</v>
      </c>
      <c r="TW60" s="3">
        <v>2</v>
      </c>
      <c r="TX60" s="3">
        <v>5</v>
      </c>
      <c r="TY60" s="3">
        <v>5</v>
      </c>
      <c r="TZ60" s="3">
        <f>IF(COUNTBLANK(TG60:TY60)&gt;0, "", SUM(TG60:TY60))</f>
        <v>84</v>
      </c>
      <c r="UA60" s="3">
        <f>IF(COUNTBLANK(TG60:TY60)&gt;0, "", SUM(TI60,TL60,TO60,TP60,TQ60,TR60,TS60,TU60,TV60,TY60))</f>
        <v>48</v>
      </c>
      <c r="UB60" s="3">
        <f>IF(COUNTBLANK(TG60:TY60)&gt;0, "", SUM(TG60,TH60,TJ60,TK60,TN60,TT60,TW60,TX60))</f>
        <v>31</v>
      </c>
      <c r="UC60" s="2">
        <v>45578.902928240743</v>
      </c>
      <c r="UD60" s="3">
        <v>5</v>
      </c>
      <c r="UE60" s="3">
        <v>4</v>
      </c>
      <c r="UF60" s="3">
        <v>5</v>
      </c>
      <c r="UG60" s="3">
        <v>5</v>
      </c>
      <c r="UH60" s="3">
        <v>4</v>
      </c>
      <c r="UI60" s="3">
        <v>5</v>
      </c>
      <c r="UJ60" s="3">
        <v>5</v>
      </c>
      <c r="UK60" s="3">
        <v>3</v>
      </c>
      <c r="UL60" s="3">
        <v>5</v>
      </c>
      <c r="UM60" s="3">
        <v>5</v>
      </c>
      <c r="UN60" s="3">
        <v>5</v>
      </c>
      <c r="UO60" s="3">
        <v>5</v>
      </c>
      <c r="UP60" s="3">
        <v>5</v>
      </c>
      <c r="UQ60" s="3">
        <v>4</v>
      </c>
      <c r="UR60" s="3">
        <v>5</v>
      </c>
      <c r="US60" s="3">
        <v>5</v>
      </c>
      <c r="UT60" s="3">
        <v>2</v>
      </c>
      <c r="UU60" s="3">
        <v>5</v>
      </c>
      <c r="UV60" s="3">
        <v>5</v>
      </c>
      <c r="UW60" s="3">
        <f>IF(COUNTBLANK(UD60:UV60)&gt;0, "", SUM(UD60:UV60))</f>
        <v>87</v>
      </c>
      <c r="UX60" s="3">
        <f>IF(COUNTBLANK(UD60:UV60)&gt;0, "", SUM(UF60,UI60,UL60,UM60,UN60,UO60,UP60,UR60,US60,UV60))</f>
        <v>50</v>
      </c>
      <c r="UY60" s="3">
        <f>IF(COUNTBLANK(UD60:UV60)&gt;0, "", SUM(UD60,UE60,UG60,UH60,UK60,UQ60,UT60,UU60))</f>
        <v>32</v>
      </c>
      <c r="UZ60" s="2">
        <v>45682.840960648151</v>
      </c>
      <c r="VA60" s="2">
        <v>45633</v>
      </c>
      <c r="VB60" s="3">
        <v>2</v>
      </c>
      <c r="VC60" s="3">
        <v>1</v>
      </c>
      <c r="VE60" s="3">
        <v>40</v>
      </c>
      <c r="VF60" s="3">
        <v>3760</v>
      </c>
      <c r="VG60" s="3">
        <v>1</v>
      </c>
      <c r="VH60" s="3">
        <v>1</v>
      </c>
      <c r="VK60" s="3">
        <v>2</v>
      </c>
      <c r="VL60" s="3">
        <v>3</v>
      </c>
      <c r="VM60" t="s">
        <v>2155</v>
      </c>
      <c r="VN60" s="2">
        <v>45682.871516203704</v>
      </c>
      <c r="VO60" s="3">
        <v>0</v>
      </c>
      <c r="VP60" s="3">
        <v>0</v>
      </c>
      <c r="VQ60" s="3">
        <v>0</v>
      </c>
      <c r="VR60" s="3">
        <v>0</v>
      </c>
      <c r="VS60" s="3">
        <v>0</v>
      </c>
      <c r="VT60" s="3">
        <v>0</v>
      </c>
      <c r="VU60" s="3">
        <v>0</v>
      </c>
      <c r="VV60" s="3">
        <v>0</v>
      </c>
      <c r="VW60" s="3">
        <v>0</v>
      </c>
      <c r="VX60" s="3">
        <v>1</v>
      </c>
      <c r="VY60" s="3">
        <v>0</v>
      </c>
      <c r="VZ60" s="3">
        <v>0</v>
      </c>
      <c r="WA60" s="3">
        <v>0</v>
      </c>
      <c r="WB60" s="3">
        <v>0</v>
      </c>
      <c r="WC60" s="3">
        <v>0</v>
      </c>
      <c r="WD60" s="3">
        <v>0</v>
      </c>
      <c r="WE60" s="3">
        <v>0</v>
      </c>
      <c r="WF60" s="3">
        <v>0</v>
      </c>
      <c r="WG60" s="3">
        <v>0</v>
      </c>
      <c r="WH60" s="3">
        <v>0</v>
      </c>
      <c r="WI60" s="3">
        <v>0</v>
      </c>
      <c r="WJ60" s="3">
        <v>0</v>
      </c>
      <c r="WK60" s="3">
        <v>0</v>
      </c>
      <c r="WL60" s="3">
        <v>0</v>
      </c>
      <c r="WM60" s="3">
        <v>3</v>
      </c>
      <c r="WN60" s="3">
        <v>3</v>
      </c>
      <c r="WO60" s="3">
        <v>0</v>
      </c>
      <c r="WP60" s="3">
        <v>0</v>
      </c>
      <c r="WQ60" s="3">
        <v>0</v>
      </c>
      <c r="WR60" s="3">
        <f>IF(COUNTBLANK(VO60:WQ60)&gt;0, "", SUM(VQ60:WJ60))</f>
        <v>1</v>
      </c>
      <c r="WS60" s="3">
        <f>IF(COUNTBLANK(VO60:WQ60)&gt;0, "", SUM(VQ60:VZ60))</f>
        <v>1</v>
      </c>
      <c r="WT60" s="3">
        <f>IF(COUNTBLANK(VO60:WQ60)&gt;0, "", SUM(WA60:WL60))</f>
        <v>0</v>
      </c>
      <c r="WU60" s="3">
        <f>IF(COUNTBLANK(VO60:WQ60)&gt;0, "", SUM(WK60:WL60))</f>
        <v>0</v>
      </c>
      <c r="WV60" s="3">
        <f>IF(COUNTA(VO60:WQ60)=0, "", IF(AND(OR(VO60=1, VP60=1), OR(VQ60&gt;=1, VR60&gt;=1, VS60&gt;=1, VT60&gt;=1, VU60&gt;=1), OR(VV60&gt;=1, VW60&gt;=1), COUNTIF(VX60:WD60, "&gt;=1")&gt;=2, COUNTIF(WE60:WJ60, "&gt;=1")&gt;=2, OR(WN60=1, WN60=2), OR(WO60&gt;=1, WP60&gt;=1), WQ60&lt;1), 1, 0))</f>
        <v>0</v>
      </c>
      <c r="WW60" s="3">
        <f>IF(COUNTBLANK(VO60:WQ60)&gt;0, "", SUM(VQ60:VU60))</f>
        <v>0</v>
      </c>
      <c r="WX60" s="3">
        <f>IF(COUNTBLANK(VO60:WQ60)&gt;0, "", SUM(VV60:VW60))</f>
        <v>0</v>
      </c>
      <c r="WY60" s="3">
        <f>IF(COUNTBLANK(VO60:WQ60)&gt;0, "", SUM(VX60:WD60))</f>
        <v>1</v>
      </c>
      <c r="WZ60" s="3">
        <f>IF(COUNTBLANK(VO60:WQ60)&gt;0, "", SUM(WE60:WJ60))</f>
        <v>0</v>
      </c>
      <c r="XA60" s="2">
        <v>45682</v>
      </c>
      <c r="XB60" s="3">
        <v>0</v>
      </c>
      <c r="XC60" s="3">
        <v>1</v>
      </c>
      <c r="XD60" s="3">
        <v>1</v>
      </c>
      <c r="XE60" s="3">
        <v>0</v>
      </c>
      <c r="XF60" s="3">
        <v>1</v>
      </c>
      <c r="XG60" s="3">
        <v>0</v>
      </c>
      <c r="XH60" s="3">
        <v>0</v>
      </c>
      <c r="XI60" s="3">
        <v>0</v>
      </c>
      <c r="XJ60" s="3">
        <v>0</v>
      </c>
      <c r="XK60" s="3">
        <v>0</v>
      </c>
      <c r="XL60" s="3">
        <f>IF(COUNTBLANK(XB60:XJ60)&gt;0, "", SUM(XB60:XJ60))</f>
        <v>3</v>
      </c>
      <c r="XM60" s="2">
        <v>45682.843321759261</v>
      </c>
      <c r="XN60" s="3">
        <v>0</v>
      </c>
      <c r="XO60" s="3">
        <v>0</v>
      </c>
      <c r="XP60" s="3">
        <v>0</v>
      </c>
      <c r="XQ60" s="3">
        <v>0</v>
      </c>
      <c r="XR60" s="3">
        <v>0</v>
      </c>
      <c r="XS60" s="3">
        <v>0</v>
      </c>
      <c r="XT60" s="3">
        <v>0</v>
      </c>
      <c r="XU60" s="3">
        <f>IF(COUNTBLANK(XN60:XT60)&gt;0, "", SUM(XN60:XT60))</f>
        <v>0</v>
      </c>
      <c r="XV60" s="2">
        <v>45682.873449074075</v>
      </c>
      <c r="XW60" s="3">
        <v>4</v>
      </c>
      <c r="XX60" s="3">
        <v>5</v>
      </c>
      <c r="XY60" s="3">
        <v>5</v>
      </c>
      <c r="XZ60" s="5">
        <v>5</v>
      </c>
      <c r="YA60" s="5">
        <v>5</v>
      </c>
      <c r="YB60" s="5">
        <v>5</v>
      </c>
      <c r="YC60" s="5">
        <v>3.6</v>
      </c>
      <c r="YD60" s="5">
        <v>5</v>
      </c>
      <c r="YE60" s="5">
        <v>4</v>
      </c>
      <c r="YF60" s="5">
        <v>3.6</v>
      </c>
      <c r="YG60" s="5">
        <v>5</v>
      </c>
      <c r="YH60" s="5">
        <v>5</v>
      </c>
      <c r="YI60" s="5">
        <v>4</v>
      </c>
      <c r="YJ60" s="5">
        <v>5</v>
      </c>
      <c r="YK60" s="5">
        <v>3.6</v>
      </c>
      <c r="YL60" s="5">
        <v>3.6</v>
      </c>
      <c r="YM60" s="5">
        <v>1</v>
      </c>
      <c r="YN60" s="5">
        <v>3.6</v>
      </c>
      <c r="YO60" s="5">
        <v>5</v>
      </c>
      <c r="YP60" s="5">
        <f>IF(COUNTBLANK(XW60:YO60)&gt;0, "", SUM(XW60:YO60))</f>
        <v>80.999999999999986</v>
      </c>
      <c r="YQ60" s="5">
        <f>IF(COUNTBLANK(XW60:YO60)&gt;0, "", SUM(XY60,XZ60,YA60,YB60,YC60,YF60,YJ60,YN60,YO60))</f>
        <v>40.800000000000004</v>
      </c>
      <c r="YR60" s="5">
        <f>IF(COUNTBLANK(XW60:YO60)&gt;0, "", SUM(XW60,XX60,YK60,YL60,YM60))</f>
        <v>17.2</v>
      </c>
      <c r="YS60" s="5">
        <f>IF(COUNTBLANK(XW60:YO60)&gt;0, "", SUM(YD60,YE60,YG60,YH60,YI60))</f>
        <v>23</v>
      </c>
      <c r="YT60" s="2">
        <v>45682.846087962964</v>
      </c>
      <c r="YU60" s="3">
        <v>0</v>
      </c>
      <c r="YV60" s="3">
        <v>50</v>
      </c>
      <c r="YW60" s="3">
        <v>0</v>
      </c>
      <c r="YX60" s="3">
        <v>0</v>
      </c>
      <c r="YY60" s="3">
        <v>0</v>
      </c>
      <c r="YZ60" s="3">
        <v>0</v>
      </c>
      <c r="ZA60" s="3">
        <v>0</v>
      </c>
      <c r="ZB60" s="3">
        <v>0</v>
      </c>
      <c r="ZC60" s="3">
        <v>0</v>
      </c>
      <c r="ZD60" s="3">
        <v>0</v>
      </c>
      <c r="ZE60" s="3">
        <v>0</v>
      </c>
      <c r="ZF60" s="3">
        <v>0</v>
      </c>
      <c r="ZG60" s="3">
        <v>0</v>
      </c>
      <c r="ZH60" s="3">
        <v>0</v>
      </c>
      <c r="ZI60" s="3">
        <v>0</v>
      </c>
      <c r="ZJ60" s="3">
        <v>0</v>
      </c>
      <c r="ZK60" s="3">
        <v>0</v>
      </c>
      <c r="ZL60" s="3">
        <v>0</v>
      </c>
      <c r="ZM60" s="3">
        <v>0</v>
      </c>
      <c r="ZN60" s="3">
        <v>0</v>
      </c>
      <c r="ZO60" s="3">
        <v>0</v>
      </c>
      <c r="ZP60" s="3">
        <v>0</v>
      </c>
      <c r="ZQ60" s="3">
        <v>0</v>
      </c>
      <c r="ZR60" s="3">
        <v>0</v>
      </c>
      <c r="ZS60" s="3">
        <v>0</v>
      </c>
      <c r="ZT60" s="3">
        <v>0</v>
      </c>
      <c r="ZU60" s="3">
        <v>0</v>
      </c>
      <c r="ZV60" s="3">
        <v>0</v>
      </c>
      <c r="ZW60" s="26">
        <f>IF(COUNTBLANK(YU60:ZV60)&gt;0, "", AVERAGE(YU60:ZV60))</f>
        <v>1.7857142857142858</v>
      </c>
      <c r="ZX60" s="26">
        <f>IF(COUNTA(YU60:ZV60)=0, "", AVERAGE(YV60,ZH60,ZI60,ZJ60,ZK60,ZL60,ZN60,ZP60,ZQ60))</f>
        <v>5.5555555555555554</v>
      </c>
      <c r="ZY60" s="26">
        <f>IF(COUNTA(YU60:ZV60)=0, "", AVERAGE(YW60,YX60,YY60,YZ60,ZB60,ZD60,ZS60,ZT60))</f>
        <v>0</v>
      </c>
      <c r="ZZ60" s="26">
        <f>IF(COUNTA(YU60:ZV60)=0, "", AVERAGE(ZA60,ZE60,ZF60,ZG60,ZU60,ZV60))</f>
        <v>0</v>
      </c>
      <c r="AAA60" s="2">
        <v>45682.842569444445</v>
      </c>
      <c r="AAB60" s="3">
        <v>1</v>
      </c>
      <c r="AAC60" s="3">
        <v>1</v>
      </c>
      <c r="AAD60" s="3">
        <v>1</v>
      </c>
      <c r="AAE60" s="3">
        <v>1</v>
      </c>
      <c r="AAF60" s="3">
        <v>2</v>
      </c>
      <c r="AAG60" s="3">
        <v>1</v>
      </c>
      <c r="AAH60" s="3">
        <v>2</v>
      </c>
      <c r="AAI60" s="3">
        <v>1</v>
      </c>
      <c r="AAJ60" s="3">
        <v>1</v>
      </c>
      <c r="AAK60" s="3">
        <v>3</v>
      </c>
      <c r="AAL60" s="3">
        <v>1</v>
      </c>
      <c r="AAM60" s="3">
        <v>1</v>
      </c>
      <c r="AAN60" s="3">
        <v>3</v>
      </c>
      <c r="AAO60" s="3">
        <v>1</v>
      </c>
      <c r="AAP60" s="3">
        <v>1</v>
      </c>
      <c r="AAQ60" s="3">
        <v>4</v>
      </c>
      <c r="AAR60" s="3">
        <v>1</v>
      </c>
      <c r="AAS60" s="3">
        <v>1</v>
      </c>
      <c r="AAT60" s="3">
        <v>3</v>
      </c>
      <c r="AAU60" s="3">
        <v>2</v>
      </c>
      <c r="AAV60" s="3">
        <v>1</v>
      </c>
      <c r="AAW60" s="3">
        <v>4</v>
      </c>
      <c r="AAX60" s="3">
        <v>1</v>
      </c>
      <c r="AAY60" s="3">
        <v>2</v>
      </c>
      <c r="AAZ60" s="3">
        <v>1</v>
      </c>
      <c r="ABA60" s="3">
        <v>1</v>
      </c>
      <c r="ABB60" s="3">
        <v>1</v>
      </c>
      <c r="ABC60" s="3">
        <v>1</v>
      </c>
      <c r="ABD60" s="3">
        <v>1</v>
      </c>
      <c r="ABE60" s="3">
        <v>1</v>
      </c>
      <c r="ABF60" s="3">
        <f>IF(SUM(AAB60:AAJ60,AAL60:AAP60,AAR60:AAV60,AAX60:ABC60)=0, "", SUM(AAB60:AAJ60,AAL60:AAP60,AAR60:AAV60,AAX60:ABC60))</f>
        <v>33</v>
      </c>
      <c r="ABG60" s="3">
        <f>IF(SUM(ABJ60, ABK60, ABL60, ABM60, ABN60)=0, "", IF(OR(ABJ60&gt;=8, ABK60&gt;=10, ABL60&gt;=13, ABM60&gt;=10, ABN60&gt;=15), 1, 0))</f>
        <v>0</v>
      </c>
      <c r="ABH60" s="3">
        <f>IF(SUM(AAB60:AAC60,AAE60,AAF60,AAG60,AAH60,AAN60,AAT60,ABA60,ABC60)=0, "", SUM(AAB60:AAC60,AAE60,AAF60,AAG60,AAH60,AAN60,AAT60,ABA60,ABC60))</f>
        <v>16</v>
      </c>
      <c r="ABI60" s="3">
        <f>IF(SUM(AAD60,AAI60:AAJ60,AAL60:AAM60,AAO60:AAP60,AAR60:AAS60,AAU60:AAV60,AAX60:AAZ60,ABB60)=0, "", SUM(AAD60,AAI60:AAJ60,AAL60:AAM60,AAO60:AAP60,AAR60:AAS60,AAU60:AAV60,AAX60:AAZ60,ABB60))</f>
        <v>17</v>
      </c>
      <c r="ABJ60" s="3">
        <f>IF(SUM(AAU60:AAV60,AAX60:AAY60,ABB60)=0, "", SUM(AAU60:AAV60,AAX60:AAY60,ABB60))</f>
        <v>7</v>
      </c>
      <c r="ABK60" s="3">
        <f>IF(SUM(AAJ60,AAL60:AAM60,AAP60,AAR60)=0, "", SUM(AAJ60,AAL60:AAM60,AAP60,AAR60))</f>
        <v>5</v>
      </c>
      <c r="ABL60" s="3">
        <f>IF(SUM(AAD60,AAI60,AAO60,AAS60,AAZ60)=0, "", SUM(AAD60,AAI60,AAO60,AAS60,AAZ60))</f>
        <v>5</v>
      </c>
      <c r="ABM60" s="3">
        <f>IF(SUM(AAB60:AAC60,AAE60,AAG60,ABA60)=0, "", SUM(AAB60:AAC60,AAE60,AAG60,ABA60))</f>
        <v>5</v>
      </c>
      <c r="ABN60" s="3">
        <f>IF(SUM(AAF60,AAH60,AAN60,AAT60,ABC60)=0, "", SUM(AAF60,AAH60,AAN60,AAT60,ABC60))</f>
        <v>11</v>
      </c>
      <c r="ABO60" s="3">
        <f>IF(ABJ60="", "", IF(ABJ60&gt;=8, 1, 0))</f>
        <v>0</v>
      </c>
      <c r="ABP60" s="3">
        <f>IF(ABK60="", "", IF(ABK60&gt;=10, 1, 0))</f>
        <v>0</v>
      </c>
      <c r="ABQ60" s="3">
        <f>IF(ABL60="", "", IF(ABL60&gt;=13, 1, 0))</f>
        <v>0</v>
      </c>
      <c r="ABR60" s="3">
        <f>IF(ABM60="", "", IF(ABM60&gt;=10, 1, 0))</f>
        <v>0</v>
      </c>
      <c r="ABS60" s="3">
        <f>IF(ABN60="", "", IF(ABN60&gt;=15, 1, 0))</f>
        <v>0</v>
      </c>
      <c r="ABT60" s="3">
        <f>IF(AND(AAK60="", AAQ60="", AAW60=""), "", IF(AAK60=5,1,0) + IF(AAQ60=5,1,0) + IF(AAW60=5,1,0))</f>
        <v>0</v>
      </c>
      <c r="ABU60" s="2">
        <v>45682.844884259262</v>
      </c>
      <c r="ABV60" s="3">
        <v>1</v>
      </c>
      <c r="ABW60" s="3">
        <v>1</v>
      </c>
      <c r="ABX60" s="3">
        <v>1</v>
      </c>
      <c r="ABY60" s="3">
        <v>1</v>
      </c>
      <c r="ABZ60" s="3">
        <v>1</v>
      </c>
      <c r="ACA60" s="3">
        <v>1</v>
      </c>
      <c r="ACB60" s="3">
        <v>2</v>
      </c>
      <c r="ACC60" s="3">
        <v>1</v>
      </c>
      <c r="ACD60" s="3">
        <v>1</v>
      </c>
      <c r="ACE60" s="3">
        <v>1</v>
      </c>
      <c r="ACF60" s="3">
        <v>1</v>
      </c>
      <c r="ACG60" s="3">
        <v>2</v>
      </c>
      <c r="ACH60" s="3">
        <v>1</v>
      </c>
      <c r="ACI60" s="3">
        <v>1</v>
      </c>
      <c r="ACJ60" s="3">
        <v>1</v>
      </c>
      <c r="ACK60" s="3">
        <v>1</v>
      </c>
      <c r="ACL60" s="3">
        <v>2</v>
      </c>
      <c r="ACM60" s="3">
        <v>1</v>
      </c>
      <c r="ACN60" s="3">
        <v>1</v>
      </c>
      <c r="ACO60" s="3">
        <v>1</v>
      </c>
      <c r="ACP60" s="3">
        <v>1</v>
      </c>
      <c r="ACQ60" s="3">
        <v>1</v>
      </c>
      <c r="ACR60" s="3">
        <v>1</v>
      </c>
      <c r="ACS60" s="3">
        <v>1</v>
      </c>
      <c r="ACT60" s="3">
        <v>1</v>
      </c>
      <c r="ACU60" s="3">
        <v>1</v>
      </c>
      <c r="ACV60" s="3">
        <v>1</v>
      </c>
      <c r="ACW60" s="3">
        <v>1</v>
      </c>
      <c r="ACX60" s="3">
        <v>1</v>
      </c>
      <c r="ACY60" s="3">
        <v>1</v>
      </c>
      <c r="ACZ60" s="3">
        <v>1</v>
      </c>
      <c r="ADA60" s="3">
        <v>1</v>
      </c>
      <c r="ADB60" s="3">
        <v>1</v>
      </c>
      <c r="ADC60" s="3">
        <v>2</v>
      </c>
      <c r="ADD60" s="3">
        <v>1</v>
      </c>
      <c r="ADE60" s="3">
        <v>1</v>
      </c>
      <c r="ADF60" s="5">
        <f>IF(COUNTA(ABV60:ADE60)=0, "", SUM(ABV60:ADE60))</f>
        <v>40</v>
      </c>
      <c r="ADG60" s="5">
        <f>IF(COUNTA(ABV60:ADE60)=0, "", SUM(ACF60,ACG60,ACP60,ACR60,ACT60,ACX60))</f>
        <v>7</v>
      </c>
      <c r="ADH60" s="5">
        <f>IF(COUNTA(ABV60:ADE60)=0, "", SUM(ACH60,ACM60,ACO60,ACU60,ADB60))</f>
        <v>5</v>
      </c>
      <c r="ADI60" s="5">
        <f>IF(COUNTA(ABV60:ADE60)=0, "", SUM(ABX60,ACI60,ACN60,ACS60,ACV60,ADA60))</f>
        <v>6</v>
      </c>
      <c r="ADJ60" s="5">
        <f>IF(COUNTA(ABV60:ADE60)=0, "", SUM(ABW60,ACA60,ACC60,ACE60,ACL60,ADC60))</f>
        <v>8</v>
      </c>
      <c r="ADK60" s="5">
        <f>IF(COUNTA(ABV60:ADE60)=0, "", SUM(ACJ60,ACK60,ACQ60,ACW60,ACY60,ACZ60,ADD60,ADE60))</f>
        <v>8</v>
      </c>
      <c r="ADL60" s="5">
        <f>IF(COUNTA(ABV60:ADE60)=0, "", SUM(ABV60,ABY60,ABZ60,ACB60,ACD60))</f>
        <v>6</v>
      </c>
      <c r="ADM60" s="2">
        <v>45682.846990740742</v>
      </c>
      <c r="ADN60" s="3">
        <v>1</v>
      </c>
      <c r="ADO60" s="3">
        <v>1</v>
      </c>
      <c r="ADP60" s="3">
        <v>1</v>
      </c>
      <c r="ADQ60" s="3">
        <v>1</v>
      </c>
      <c r="ADR60" s="3">
        <v>1</v>
      </c>
      <c r="ADS60" s="3">
        <v>1</v>
      </c>
      <c r="ADT60" s="3">
        <v>1</v>
      </c>
      <c r="ADU60" s="3">
        <v>1</v>
      </c>
      <c r="ADV60" s="3">
        <v>1</v>
      </c>
      <c r="ADW60" s="3">
        <v>1</v>
      </c>
      <c r="ADX60" s="3">
        <v>1</v>
      </c>
      <c r="ADY60" s="3">
        <v>1</v>
      </c>
      <c r="ADZ60" s="3">
        <v>1</v>
      </c>
      <c r="AEA60" s="3">
        <v>1</v>
      </c>
      <c r="AEB60" s="3">
        <v>1</v>
      </c>
      <c r="AEC60" s="3">
        <v>1</v>
      </c>
      <c r="AED60" s="3">
        <v>1</v>
      </c>
      <c r="AEE60" s="3">
        <v>1</v>
      </c>
      <c r="AEF60" s="3">
        <v>1</v>
      </c>
      <c r="AEG60" s="3">
        <v>1</v>
      </c>
      <c r="AEH60" s="3">
        <f>IF(COUNTA(ADN60:AEG60)=0, "", SUM(ADN60:AEG60))</f>
        <v>20</v>
      </c>
      <c r="AEJ60" s="2">
        <v>45633</v>
      </c>
      <c r="AFW60" s="3" t="str">
        <f>IF(COUNTA(AER60:AFU60)=0, "", SUM(AER60:AFU60))</f>
        <v/>
      </c>
      <c r="AGI60"/>
      <c r="AHC60"/>
      <c r="AHT60" s="3" t="str">
        <f>IF(COUNTBLANK(AHJ60:AHS60)&gt;0, "", SUM(AHJ60:AHS60))</f>
        <v/>
      </c>
      <c r="AHU60" s="3" t="str">
        <f>IF(COUNTBLANK(AHJ60:AHS60)&gt;0, "", SUM(AHN60,AHS60))</f>
        <v/>
      </c>
      <c r="AHV60" s="3" t="str">
        <f>IF(COUNTBLANK(AHJ60:AHS60)&gt;0, "", SUM(AHL60,AHO60))</f>
        <v/>
      </c>
      <c r="AHW60" s="3" t="str">
        <f>IF(COUNTBLANK(AHJ60:AHS60)&gt;0, "", SUM(AHP60,AHR60))</f>
        <v/>
      </c>
      <c r="AHX60" s="3" t="str">
        <f>IF(COUNTBLANK(AHJ60:AHS60)&gt;0, "", SUM(AHM60,AHQ60))</f>
        <v/>
      </c>
      <c r="AHY60" s="3" t="str">
        <f>IF(COUNTBLANK(AHJ60:AHS60)&gt;0, "", SUM(AHJ60:AHK60))</f>
        <v/>
      </c>
      <c r="AIU60" s="3" t="s">
        <v>1625</v>
      </c>
      <c r="AIV60" s="3" t="s">
        <v>1625</v>
      </c>
      <c r="AIW60" s="3" t="s">
        <v>1625</v>
      </c>
      <c r="AJI60" s="3" t="str">
        <f>IF(COUNTBLANK(AIY60:AJG60)&gt;0, "", SUM(AIY60:AJG60))</f>
        <v/>
      </c>
      <c r="AJR60" s="3" t="str">
        <f>IF(COUNTBLANK(AJK60:AJQ60)&gt;0, "", SUM(AJK60:AJQ60))</f>
        <v/>
      </c>
    </row>
    <row r="61" spans="1:954" ht="15" customHeight="1" x14ac:dyDescent="0.3">
      <c r="A61" s="3">
        <v>211366</v>
      </c>
      <c r="B61" s="3" t="s">
        <v>2088</v>
      </c>
      <c r="C61" s="2">
        <v>45340</v>
      </c>
      <c r="D61" s="3">
        <v>0</v>
      </c>
      <c r="E61" s="3">
        <v>0</v>
      </c>
      <c r="F61" s="3">
        <v>0</v>
      </c>
      <c r="G61" s="3">
        <v>0</v>
      </c>
      <c r="H61" s="3">
        <v>0</v>
      </c>
      <c r="I61" s="3">
        <v>0</v>
      </c>
      <c r="J61" s="3">
        <v>0</v>
      </c>
      <c r="K61" s="3">
        <v>0</v>
      </c>
      <c r="L61" s="3">
        <v>1</v>
      </c>
      <c r="M61" s="3">
        <v>0</v>
      </c>
      <c r="N61" s="3">
        <v>0</v>
      </c>
      <c r="O61" s="3">
        <v>0</v>
      </c>
      <c r="P61" s="3">
        <v>0</v>
      </c>
      <c r="Q61" s="3">
        <v>0</v>
      </c>
      <c r="R61" s="3">
        <v>0</v>
      </c>
      <c r="S61" s="3">
        <v>1</v>
      </c>
      <c r="T61" s="3">
        <v>0</v>
      </c>
      <c r="U61" s="3">
        <v>0</v>
      </c>
      <c r="V61" s="3">
        <f>IF(COUNTA(D61,F61,H61,J61,L61,N61,P61,R61,T61)=0, "", IF(OR(D61=1,F61=1,H61=1,J61=1,L61=1,N61=1,P61=1,R61=1,T61=1), 1, 0))</f>
        <v>1</v>
      </c>
      <c r="W61" s="3">
        <f>IF(COUNTA(E61,G61,I61,K61,M61,O61,Q61,S61,U61)=0, "", IF(OR(E61=1,G61=1,I61=1,K61=1,M61=1,O61=1,Q61=1,S61=1,U61=1), 1, 0))</f>
        <v>1</v>
      </c>
      <c r="X61" s="3">
        <v>0</v>
      </c>
      <c r="Y61" s="3">
        <v>1</v>
      </c>
      <c r="Z61" s="3">
        <v>1</v>
      </c>
      <c r="AA61" s="3" t="s">
        <v>1625</v>
      </c>
      <c r="AB61" s="3">
        <f>IF(AG61&lt;&gt;"", 1, 0)</f>
        <v>0</v>
      </c>
      <c r="AC61" s="3">
        <f>IF(AH61&lt;&gt;"", 1, 0)</f>
        <v>0</v>
      </c>
      <c r="AD61" s="3">
        <v>0</v>
      </c>
      <c r="AE61" s="7">
        <v>45342</v>
      </c>
      <c r="AF61" s="2">
        <v>45767.485960648148</v>
      </c>
      <c r="AJ61" s="3" t="str">
        <f>IF(OR(ISBLANK(AE61), ISBLANK(AG61)), "", AG61 - AE61)</f>
        <v/>
      </c>
      <c r="AK61" s="9">
        <v>45428</v>
      </c>
      <c r="AL61" s="3" t="str">
        <f>IF(OR(ISBLANK(AG61), ISBLANK(AK61)), "", AK61 - AG61)</f>
        <v/>
      </c>
      <c r="AM61" s="2">
        <v>45708</v>
      </c>
      <c r="AN61" s="10">
        <f>IF(OR(ISBLANK(AM61), ISBLANK(AF61)), "", AF61 - AM61)</f>
        <v>59.485960648147739</v>
      </c>
      <c r="AO61" s="2">
        <v>45342</v>
      </c>
      <c r="AP61" s="2">
        <v>36813</v>
      </c>
      <c r="AQ61" s="3">
        <f>IF(OR(ISBLANK(AO61), ISBLANK(AP61)), "", DATEDIF(AP61, AO61, "Y"))</f>
        <v>23</v>
      </c>
      <c r="AR61" t="s">
        <v>0</v>
      </c>
      <c r="AS61">
        <f>IF(ISBLANK(AR61), "", IF(AR61="ישראל", 1, 2))</f>
        <v>1</v>
      </c>
      <c r="AT61" t="s">
        <v>44</v>
      </c>
      <c r="AU61" t="s">
        <v>866</v>
      </c>
      <c r="AW61" s="3">
        <v>1</v>
      </c>
      <c r="AX61" s="3">
        <v>3</v>
      </c>
      <c r="AY61" s="3">
        <v>15</v>
      </c>
      <c r="AZ61" s="3">
        <f>IF(ISBLANK(AY61), "", IF(AY61&lt;=8, 1, IF(AY61&lt;=12, 2, 3)))</f>
        <v>3</v>
      </c>
      <c r="BA61" s="3">
        <v>17</v>
      </c>
      <c r="BB61" s="3">
        <f>IF(ISBLANK(BA61), "", IF(BA61&lt;=8, 1, IF(BA61&lt;=12, 2, 3)))</f>
        <v>3</v>
      </c>
      <c r="BC61" t="s">
        <v>867</v>
      </c>
      <c r="BD61" t="s">
        <v>868</v>
      </c>
      <c r="BE61" s="3">
        <v>2</v>
      </c>
      <c r="BG61" s="3">
        <v>1</v>
      </c>
      <c r="BH61" s="2" t="s">
        <v>869</v>
      </c>
      <c r="BI61" s="3">
        <v>1</v>
      </c>
      <c r="BJ61" s="3">
        <v>2</v>
      </c>
      <c r="BK61" s="3">
        <v>1</v>
      </c>
      <c r="BL61" s="3">
        <v>1</v>
      </c>
      <c r="BM61" s="3">
        <v>1</v>
      </c>
      <c r="BN61" s="3">
        <v>3</v>
      </c>
      <c r="BO61" s="3">
        <v>1</v>
      </c>
      <c r="BP61" s="3">
        <v>1</v>
      </c>
      <c r="BQ61" s="3">
        <v>1</v>
      </c>
      <c r="BR61" s="3">
        <v>1</v>
      </c>
      <c r="BS61" s="3">
        <v>1</v>
      </c>
      <c r="BT61" s="3">
        <v>1</v>
      </c>
      <c r="BU61" s="3">
        <v>2</v>
      </c>
      <c r="BV61" s="3">
        <v>2</v>
      </c>
      <c r="BW61" s="3">
        <v>1</v>
      </c>
      <c r="BX61" s="3">
        <v>1</v>
      </c>
      <c r="BY61" s="3">
        <v>1</v>
      </c>
      <c r="BZ61" s="3">
        <v>1</v>
      </c>
      <c r="CA61" s="3">
        <v>2</v>
      </c>
      <c r="CB61" s="3">
        <v>1</v>
      </c>
      <c r="CC61" s="3">
        <v>1</v>
      </c>
      <c r="CD61" s="3">
        <v>1</v>
      </c>
      <c r="CE61" s="3">
        <v>1</v>
      </c>
      <c r="CF61" s="3">
        <v>1</v>
      </c>
      <c r="CG61" s="3">
        <v>1</v>
      </c>
      <c r="CH61" s="3">
        <v>2</v>
      </c>
      <c r="CI61" s="3">
        <v>1</v>
      </c>
      <c r="CJ61" s="3">
        <v>3</v>
      </c>
      <c r="CK61" s="3">
        <v>1</v>
      </c>
      <c r="CL61" s="3">
        <v>1</v>
      </c>
      <c r="CM61" s="3">
        <f>IF(SUM(BI61:BQ61,BS61:BW61,BY61:CC61,CE61:CJ61)=0, "", SUM(BI61:BQ61,BS61:BW61,BY61:CC61,CE61:CJ61))</f>
        <v>34</v>
      </c>
      <c r="CN61" s="3">
        <f>IF(SUM(CQ61, CR61, CS61, CT61, CU61)=0, "", IF(OR(CQ61&gt;=8, CR61&gt;=10, CS61&gt;=13, CT61&gt;=10, CU61&gt;=15), 1, 0))</f>
        <v>0</v>
      </c>
      <c r="CO61" s="3">
        <f>IF(SUM(BI61:BJ61,BL61,BM61,BN61,BO61,BU61,CA61,CH61,CJ61)=0, "", SUM(BI61:BJ61,BL61,BM61,BN61,BO61,BU61,CA61,CH61,CJ61))</f>
        <v>18</v>
      </c>
      <c r="CP61" s="3">
        <f>IF(SUM(BK61,BP61:BQ61,BS61:BT61,BV61:BW61,BY61:BZ61,CB61:CC61,CE61:CG61,CI61)=0, "", SUM(BK61,BP61:BQ61,BS61:BT61,BV61:BW61,BY61:BZ61,CB61:CC61,CE61:CG61,CI61))</f>
        <v>16</v>
      </c>
      <c r="CQ61" s="3">
        <f>IF(SUM(CB61:CC61,CE61:CF61,CI61)=0, "", SUM(CB61:CC61,CE61:CF61,CI61))</f>
        <v>5</v>
      </c>
      <c r="CR61" s="3">
        <f>IF(SUM(BQ61,BS61:BT61,BW61,BY61)=0, "", SUM(BQ61,BS61:BT61,BW61,BY61))</f>
        <v>5</v>
      </c>
      <c r="CS61" s="3">
        <f>IF(SUM(BK61,BP61,BV61,BZ61,CG61)=0, "", SUM(BK61,BP61,BV61,BZ61,CG61))</f>
        <v>6</v>
      </c>
      <c r="CT61" s="3">
        <f>IF(SUM(BI61:BJ61,BL61,BN61,CH61)=0, "", SUM(BI61:BJ61,BL61,BN61,CH61))</f>
        <v>9</v>
      </c>
      <c r="CU61" s="3">
        <f>IF(SUM(BM61,BO61,BU61,CA61,CJ61)=0, "", SUM(BM61,BO61,BU61,CA61,CJ61))</f>
        <v>9</v>
      </c>
      <c r="CV61" s="3">
        <f>IF(CQ61="", "", IF(CQ61&gt;=8, 1, 0))</f>
        <v>0</v>
      </c>
      <c r="CW61" s="3">
        <f>IF(CR61="", "", IF(CR61&gt;=10, 1, 0))</f>
        <v>0</v>
      </c>
      <c r="CX61" s="3">
        <f>IF(CS61="", "", IF(CS61&gt;=13, 1, 0))</f>
        <v>0</v>
      </c>
      <c r="CY61" s="3">
        <f>IF(CT61="", "", IF(CT61&gt;=10, 1, 0))</f>
        <v>0</v>
      </c>
      <c r="CZ61" s="3">
        <f>IF(CU61="", "", IF(CU61&gt;=15, 1, 0))</f>
        <v>0</v>
      </c>
      <c r="DA61" s="3">
        <f>IF(AND(BR61="", BX61="", CD61=""), "", IF(BR61=5,1,0) + IF(BX61=5,1,0) + IF(CD61=5,1,0))</f>
        <v>0</v>
      </c>
      <c r="DB61" s="2" t="s">
        <v>869</v>
      </c>
      <c r="DC61" s="5">
        <v>0</v>
      </c>
      <c r="DE61" s="5">
        <v>0</v>
      </c>
      <c r="DG61" s="5">
        <v>3</v>
      </c>
      <c r="DH61" s="6">
        <v>19</v>
      </c>
      <c r="DI61" s="5">
        <v>0</v>
      </c>
      <c r="DK61" s="5">
        <v>0</v>
      </c>
      <c r="DM61" s="5">
        <v>3</v>
      </c>
      <c r="DN61" s="6">
        <v>8</v>
      </c>
      <c r="DO61" s="5">
        <v>3</v>
      </c>
      <c r="DP61" s="6">
        <v>6</v>
      </c>
      <c r="DQ61" s="5">
        <v>3</v>
      </c>
      <c r="DR61" s="6">
        <v>18</v>
      </c>
      <c r="DS61" s="5">
        <v>1</v>
      </c>
      <c r="DU61" s="3">
        <v>4</v>
      </c>
      <c r="DV61" s="6">
        <v>6</v>
      </c>
      <c r="DW61" s="5">
        <v>3</v>
      </c>
      <c r="DX61" s="6">
        <v>23</v>
      </c>
      <c r="DY61" s="3">
        <v>4</v>
      </c>
      <c r="DZ61" s="6">
        <v>8</v>
      </c>
      <c r="EA61" s="3">
        <v>4</v>
      </c>
      <c r="EB61" s="6">
        <v>8</v>
      </c>
      <c r="EC61" s="5">
        <v>3</v>
      </c>
      <c r="ED61" s="6">
        <v>16</v>
      </c>
      <c r="EE61" s="5">
        <v>3</v>
      </c>
      <c r="EF61" s="6">
        <v>23</v>
      </c>
      <c r="EG61" s="5">
        <v>3</v>
      </c>
      <c r="EH61" s="6">
        <v>6</v>
      </c>
      <c r="EI61" s="5">
        <v>5</v>
      </c>
      <c r="EJ61" s="6">
        <v>21</v>
      </c>
      <c r="EK61" s="3">
        <v>3</v>
      </c>
      <c r="EL61" s="3">
        <v>1</v>
      </c>
      <c r="EM61" s="3">
        <v>2</v>
      </c>
      <c r="EN61" s="2" t="s">
        <v>869</v>
      </c>
      <c r="EO61" s="3">
        <v>1</v>
      </c>
      <c r="EP61" s="3">
        <v>1</v>
      </c>
      <c r="EQ61" s="3">
        <v>1</v>
      </c>
      <c r="ER61" s="3">
        <v>2</v>
      </c>
      <c r="ES61" s="3">
        <v>2</v>
      </c>
      <c r="ET61" s="3">
        <v>2</v>
      </c>
      <c r="EU61" s="3">
        <v>2</v>
      </c>
      <c r="EV61" s="3">
        <v>0</v>
      </c>
      <c r="EW61" s="3">
        <v>1</v>
      </c>
      <c r="EX61" s="3">
        <v>1</v>
      </c>
      <c r="EY61" s="3">
        <v>1</v>
      </c>
      <c r="EZ61" s="3">
        <v>1</v>
      </c>
      <c r="FA61" s="3">
        <v>1</v>
      </c>
      <c r="FB61" s="3">
        <v>0</v>
      </c>
      <c r="FC61" s="3">
        <v>0</v>
      </c>
      <c r="FD61" s="3">
        <v>0</v>
      </c>
      <c r="FE61" s="3">
        <v>1</v>
      </c>
      <c r="FF61" s="3">
        <v>2</v>
      </c>
      <c r="FG61" s="3">
        <v>0</v>
      </c>
      <c r="FH61" s="3">
        <v>1</v>
      </c>
      <c r="FI61" s="3">
        <v>20</v>
      </c>
      <c r="FJ61" s="3">
        <v>0</v>
      </c>
      <c r="FK61" s="3">
        <v>0</v>
      </c>
      <c r="FL61" s="2" t="s">
        <v>869</v>
      </c>
      <c r="FM61" s="3">
        <v>4</v>
      </c>
      <c r="FN61" s="3">
        <v>4</v>
      </c>
      <c r="FO61" s="3">
        <v>4</v>
      </c>
      <c r="FP61" s="3">
        <v>4</v>
      </c>
      <c r="FQ61" s="3">
        <v>3</v>
      </c>
      <c r="FR61" s="3">
        <v>3</v>
      </c>
      <c r="FS61" s="4">
        <f>IF(COUNTBLANK(FM61:FR61)&gt;0, "", AVERAGE(FM61:FR61))</f>
        <v>3.6666666666666665</v>
      </c>
      <c r="FT61" s="2" t="s">
        <v>870</v>
      </c>
      <c r="FU61" s="3">
        <v>0</v>
      </c>
      <c r="FV61" s="3">
        <v>0</v>
      </c>
      <c r="FW61" s="3">
        <v>0</v>
      </c>
      <c r="FX61" s="3">
        <v>1</v>
      </c>
      <c r="FY61" s="3">
        <v>0</v>
      </c>
      <c r="FZ61" s="3">
        <v>0</v>
      </c>
      <c r="GA61" s="3">
        <v>0</v>
      </c>
      <c r="GB61" s="3">
        <v>0</v>
      </c>
      <c r="GC61" s="3">
        <v>0</v>
      </c>
      <c r="GE61" s="3">
        <f>IF(COUNTBLANK(FU61:GC61)&gt;0, "", SUM(FU61:GC61))</f>
        <v>1</v>
      </c>
      <c r="GF61" s="2" t="s">
        <v>870</v>
      </c>
      <c r="GG61" s="3">
        <v>0</v>
      </c>
      <c r="GH61" s="3">
        <v>0</v>
      </c>
      <c r="GI61" s="3">
        <v>0</v>
      </c>
      <c r="GJ61" s="3">
        <v>0</v>
      </c>
      <c r="GK61" s="3">
        <v>0</v>
      </c>
      <c r="GL61" s="3">
        <v>0</v>
      </c>
      <c r="GM61" s="3">
        <v>0</v>
      </c>
      <c r="GN61" s="3">
        <f>IF(COUNTBLANK(GG61:GM61)&gt;0, "", SUM(GG61:GM61))</f>
        <v>0</v>
      </c>
      <c r="GO61" s="2" t="s">
        <v>870</v>
      </c>
      <c r="GP61" s="3">
        <v>1</v>
      </c>
      <c r="GQ61" s="3">
        <v>5</v>
      </c>
      <c r="GR61" s="3">
        <v>5</v>
      </c>
      <c r="GS61" s="3">
        <v>5</v>
      </c>
      <c r="GT61" s="3">
        <v>5</v>
      </c>
      <c r="GU61" s="3">
        <v>3</v>
      </c>
      <c r="GV61" s="3">
        <v>5</v>
      </c>
      <c r="GW61" s="3">
        <v>4</v>
      </c>
      <c r="GX61" s="3">
        <v>5</v>
      </c>
      <c r="GY61" s="3">
        <v>3</v>
      </c>
      <c r="GZ61" s="3">
        <v>4</v>
      </c>
      <c r="HA61" s="3">
        <v>4</v>
      </c>
      <c r="HB61" s="3">
        <v>4</v>
      </c>
      <c r="HC61" s="3">
        <v>4</v>
      </c>
      <c r="HD61" s="3">
        <v>4</v>
      </c>
      <c r="HE61" s="3">
        <v>4</v>
      </c>
      <c r="HF61" s="3">
        <v>4</v>
      </c>
      <c r="HG61" s="3">
        <v>4</v>
      </c>
      <c r="HH61" s="3">
        <v>5</v>
      </c>
      <c r="HI61" s="3">
        <f>IF(COUNTBLANK(GQ61:HH61)&gt;0, "", SUM(GQ61:HH61))</f>
        <v>77</v>
      </c>
      <c r="HJ61" s="2" t="s">
        <v>870</v>
      </c>
      <c r="HK61" s="3">
        <v>3</v>
      </c>
      <c r="HL61" s="3">
        <v>1</v>
      </c>
      <c r="HM61" s="3">
        <v>0</v>
      </c>
      <c r="HN61" s="3">
        <v>3</v>
      </c>
      <c r="HO61" s="3">
        <v>2</v>
      </c>
      <c r="HP61" s="3">
        <v>3</v>
      </c>
      <c r="HQ61" s="3">
        <v>1</v>
      </c>
      <c r="HR61" s="3">
        <v>1</v>
      </c>
      <c r="HS61" s="3">
        <v>0</v>
      </c>
      <c r="HT61" s="3">
        <v>0</v>
      </c>
      <c r="HU61" s="3">
        <v>2</v>
      </c>
      <c r="HV61" s="3">
        <v>3</v>
      </c>
      <c r="HW61" s="3">
        <v>0</v>
      </c>
      <c r="HX61" s="3">
        <v>2</v>
      </c>
      <c r="HY61" s="3">
        <v>0</v>
      </c>
      <c r="HZ61" s="3">
        <v>3</v>
      </c>
      <c r="IA61" s="3">
        <v>2</v>
      </c>
      <c r="IB61" s="3">
        <v>2</v>
      </c>
      <c r="IC61" s="3">
        <v>0</v>
      </c>
      <c r="ID61" s="3">
        <v>0</v>
      </c>
      <c r="IE61" s="3">
        <v>1</v>
      </c>
      <c r="IF61" s="3">
        <v>1</v>
      </c>
      <c r="IG61" s="3">
        <v>0</v>
      </c>
      <c r="IH61" s="3">
        <v>3</v>
      </c>
      <c r="II61" s="3">
        <v>0</v>
      </c>
      <c r="IJ61" s="3">
        <f>IF(COUNTA(HK61:II61)=0, "", SUM(HK61,HL61,HN61,HO61,HP61,HU61,HV61,HX61,HZ61,IA61,IB61,IH61))</f>
        <v>29</v>
      </c>
      <c r="IK61" s="3">
        <f>IF(COUNTA(HK61:II61)=0, "", SUM(HM61,HQ61,HR61,HS61,HT61,HW61,HY61,IC61,ID61,IE61,IF61,IG61,II61))</f>
        <v>4</v>
      </c>
      <c r="IL61" s="3">
        <v>2</v>
      </c>
      <c r="IM61" s="3">
        <v>0</v>
      </c>
      <c r="IN61" s="3">
        <v>1</v>
      </c>
      <c r="IO61" s="3">
        <v>1</v>
      </c>
      <c r="IP61" s="3">
        <v>0</v>
      </c>
      <c r="IQ61" s="3">
        <v>2</v>
      </c>
      <c r="IR61" s="3">
        <v>0</v>
      </c>
      <c r="IS61" s="3">
        <v>1</v>
      </c>
      <c r="IT61" s="3">
        <v>0</v>
      </c>
      <c r="IU61" s="3">
        <v>1</v>
      </c>
      <c r="IV61" s="3">
        <v>2</v>
      </c>
      <c r="IW61" s="3">
        <v>2</v>
      </c>
      <c r="IX61" s="3">
        <v>1</v>
      </c>
      <c r="IY61" s="3">
        <v>0</v>
      </c>
      <c r="IZ61" s="3">
        <v>0</v>
      </c>
      <c r="JA61" s="3">
        <v>2</v>
      </c>
      <c r="JB61" s="3">
        <v>1</v>
      </c>
      <c r="JC61" s="3">
        <v>1</v>
      </c>
      <c r="JD61" s="3">
        <v>0</v>
      </c>
      <c r="JE61" s="3">
        <v>0</v>
      </c>
      <c r="JF61" s="3">
        <v>0</v>
      </c>
      <c r="JG61" s="3">
        <v>0</v>
      </c>
      <c r="JH61" s="3">
        <v>0</v>
      </c>
      <c r="JI61" s="3">
        <v>2</v>
      </c>
      <c r="JJ61" s="3">
        <v>0</v>
      </c>
      <c r="JK61" s="3">
        <f>IF(COUNTA(IL61:JJ61)=0, "", SUM(IL61,IM61,IO61,IP61,IQ61,IV61,IW61,IY61,JA61,JB61,JC61,JI61))</f>
        <v>15</v>
      </c>
      <c r="JL61" s="3">
        <f>IF(COUNTA(IL61:JJ61)=0, "", SUM(IN61,IR61,IS61,IT61,IU61,IX61,IZ61,JD61,JE61,JF61,JG61,JH61,JJ61))</f>
        <v>4</v>
      </c>
      <c r="JM61" s="2" t="s">
        <v>870</v>
      </c>
      <c r="JN61" s="3">
        <v>2</v>
      </c>
      <c r="JO61" s="3">
        <v>3</v>
      </c>
      <c r="JP61" s="3">
        <v>1</v>
      </c>
      <c r="JQ61" s="3">
        <v>1</v>
      </c>
      <c r="JR61" s="3">
        <v>4</v>
      </c>
      <c r="JS61" s="3">
        <v>2</v>
      </c>
      <c r="JT61" s="3">
        <v>2</v>
      </c>
      <c r="JU61" s="3">
        <v>2</v>
      </c>
      <c r="JV61" s="3">
        <v>1</v>
      </c>
      <c r="JW61" s="3">
        <v>3</v>
      </c>
      <c r="JX61" s="3">
        <v>1</v>
      </c>
      <c r="JY61" s="3">
        <v>1</v>
      </c>
      <c r="JZ61" s="3">
        <v>2</v>
      </c>
      <c r="KA61" s="3">
        <v>1</v>
      </c>
      <c r="KB61" s="3">
        <v>1</v>
      </c>
      <c r="KC61" s="3">
        <v>1</v>
      </c>
      <c r="KD61" s="3">
        <v>2</v>
      </c>
      <c r="KE61" s="3">
        <v>3</v>
      </c>
      <c r="KF61" s="3">
        <v>1</v>
      </c>
      <c r="KG61" s="3">
        <v>2</v>
      </c>
      <c r="KH61" s="3">
        <v>2</v>
      </c>
      <c r="KI61" s="3">
        <v>2</v>
      </c>
      <c r="KJ61" s="3">
        <v>2</v>
      </c>
      <c r="KK61" s="3">
        <v>1</v>
      </c>
      <c r="KL61" s="3">
        <v>1</v>
      </c>
      <c r="KM61" s="3">
        <v>2</v>
      </c>
      <c r="KN61" s="3">
        <v>1</v>
      </c>
      <c r="KO61" s="3">
        <v>1</v>
      </c>
      <c r="KP61" s="3">
        <v>1</v>
      </c>
      <c r="KQ61" s="3">
        <v>1</v>
      </c>
      <c r="KR61" s="3">
        <v>1</v>
      </c>
      <c r="KS61" s="3">
        <v>1</v>
      </c>
      <c r="KT61" s="3">
        <v>2</v>
      </c>
      <c r="KU61" s="3">
        <v>2</v>
      </c>
      <c r="KV61" s="3">
        <v>2</v>
      </c>
      <c r="KW61" s="3">
        <v>2</v>
      </c>
      <c r="KX61" s="5">
        <f>IF(COUNTA(JN61:KW61)=0, "", SUM(JN61:KW61))</f>
        <v>60</v>
      </c>
      <c r="KY61" s="5">
        <f>IF(COUNTA(JN61:KW61)=0, "", SUM(JX61,JY61,KH61,KJ61,KL61,KP61))</f>
        <v>8</v>
      </c>
      <c r="KZ61" s="5">
        <f>IF(COUNTA(JN61:KW61)=0, "", SUM(JZ61,KE61,KG61,KM61,KT61))</f>
        <v>11</v>
      </c>
      <c r="LA61" s="5">
        <f>IF(COUNTA(JN61:KW61)=0, "", SUM(JP61,KA61,KF61,KK61,KN61,KS61))</f>
        <v>6</v>
      </c>
      <c r="LB61" s="5">
        <f>IF(COUNTA(JN61:KW61)=0, "", SUM(JO61,JS61,JU61,JW61,KD61,KU61))</f>
        <v>14</v>
      </c>
      <c r="LC61" s="5">
        <f>IF(COUNTA(JN61:KW61)=0, "", SUM(KB61,KC61,KI61,KO61,KQ61,KR61,KV61,KW61))</f>
        <v>11</v>
      </c>
      <c r="LD61" s="5">
        <f>IF(COUNTA(JN61:KW61)=0, "", SUM(JN61,JQ61,JR61,JT61,JV61))</f>
        <v>10</v>
      </c>
      <c r="LE61" s="2">
        <v>45341</v>
      </c>
      <c r="LF61" s="3">
        <v>10</v>
      </c>
      <c r="LG61" s="3">
        <v>20</v>
      </c>
      <c r="LH61" s="3">
        <v>0</v>
      </c>
      <c r="LI61" s="3">
        <v>0</v>
      </c>
      <c r="LJ61" s="3">
        <v>0</v>
      </c>
      <c r="LK61" s="3">
        <v>0</v>
      </c>
      <c r="LL61" s="3">
        <v>10</v>
      </c>
      <c r="LM61" s="3">
        <v>0</v>
      </c>
      <c r="LN61" s="3">
        <v>10</v>
      </c>
      <c r="LO61" s="3">
        <v>0</v>
      </c>
      <c r="LP61" s="3">
        <v>0</v>
      </c>
      <c r="LQ61" s="3">
        <v>0</v>
      </c>
      <c r="LR61" s="3">
        <v>0</v>
      </c>
      <c r="LS61" s="3">
        <v>10</v>
      </c>
      <c r="LT61" s="3">
        <v>10</v>
      </c>
      <c r="LU61" s="3">
        <v>0</v>
      </c>
      <c r="LV61" s="3">
        <v>30</v>
      </c>
      <c r="LW61" s="3">
        <v>0</v>
      </c>
      <c r="LX61" s="3">
        <v>20</v>
      </c>
      <c r="LY61" s="3">
        <v>0</v>
      </c>
      <c r="LZ61" s="3">
        <v>10</v>
      </c>
      <c r="MA61" s="3">
        <v>0</v>
      </c>
      <c r="MB61" s="3">
        <v>0</v>
      </c>
      <c r="MC61" s="3">
        <v>10</v>
      </c>
      <c r="MD61" s="3">
        <v>0</v>
      </c>
      <c r="ME61" s="3">
        <v>0</v>
      </c>
      <c r="MF61" s="3">
        <v>0</v>
      </c>
      <c r="MG61" s="3">
        <v>0</v>
      </c>
      <c r="MH61" s="26">
        <f>IF(COUNTBLANK(LF61:MG61)&gt;0, "", AVERAGE(LF61:MG61))</f>
        <v>5</v>
      </c>
      <c r="MI61" s="26">
        <f>IF(COUNTA(LF61:MG61)=0, "", AVERAGE(LG61,LS61,LT61,LU61,LV61,LW61,LY61,MA61,MB61))</f>
        <v>7.7777777777777777</v>
      </c>
      <c r="MJ61" s="26">
        <f>IF(COUNTA(LF61:MG61)=0, "", AVERAGE(LH61,LI61,LJ61,LK61,LM61,LO61,MD61,ME61))</f>
        <v>0</v>
      </c>
      <c r="MK61" s="26">
        <f>IF(COUNTA(LF61:MG61)=0, "", AVERAGE(LL61,LP61,LQ61,LR61,MF61,MG61))</f>
        <v>1.6666666666666667</v>
      </c>
      <c r="ML61" s="2" t="s">
        <v>869</v>
      </c>
      <c r="MM61" s="3">
        <v>2</v>
      </c>
      <c r="MN61" s="3">
        <v>2</v>
      </c>
      <c r="MO61" s="3">
        <v>2</v>
      </c>
      <c r="MP61" s="3">
        <v>2</v>
      </c>
      <c r="MQ61" s="3">
        <v>1</v>
      </c>
      <c r="MR61" s="3">
        <v>1</v>
      </c>
      <c r="MS61" s="3">
        <v>1</v>
      </c>
      <c r="MT61" s="3">
        <v>3</v>
      </c>
      <c r="MU61" s="3">
        <v>1</v>
      </c>
      <c r="MV61" s="3">
        <v>2</v>
      </c>
      <c r="MW61" s="3">
        <v>1</v>
      </c>
      <c r="MX61" s="3">
        <v>3</v>
      </c>
      <c r="MY61" s="3">
        <v>2</v>
      </c>
      <c r="MZ61" s="3">
        <v>3</v>
      </c>
      <c r="NA61" s="3">
        <v>2</v>
      </c>
      <c r="NB61" s="3">
        <v>2</v>
      </c>
      <c r="NC61" s="3">
        <v>2</v>
      </c>
      <c r="ND61" s="3">
        <v>1</v>
      </c>
      <c r="NE61" s="3">
        <v>2</v>
      </c>
      <c r="NF61" s="3">
        <v>2</v>
      </c>
      <c r="NG61" s="3">
        <f>IF(COUNTA(MM61:NF61)=0, "", SUM(MM61:NF61))</f>
        <v>37</v>
      </c>
      <c r="NH61" s="2" t="s">
        <v>869</v>
      </c>
      <c r="NI61" s="3">
        <v>3</v>
      </c>
      <c r="NJ61" s="3">
        <v>2</v>
      </c>
      <c r="NK61" s="3">
        <v>4</v>
      </c>
      <c r="NL61" s="3">
        <v>4</v>
      </c>
      <c r="NM61" s="3">
        <v>3</v>
      </c>
      <c r="NN61" s="3">
        <v>4</v>
      </c>
      <c r="NO61" s="3">
        <v>4</v>
      </c>
      <c r="NP61" s="3">
        <v>4</v>
      </c>
      <c r="NQ61" s="3">
        <v>4</v>
      </c>
      <c r="NR61" s="3">
        <v>2</v>
      </c>
      <c r="NS61" s="3">
        <v>4</v>
      </c>
      <c r="NT61" s="3">
        <v>4</v>
      </c>
      <c r="NU61" s="3">
        <v>4</v>
      </c>
      <c r="NV61" s="3">
        <v>3</v>
      </c>
      <c r="NW61" s="3">
        <v>3</v>
      </c>
      <c r="NX61" s="3">
        <v>3</v>
      </c>
      <c r="NY61" s="3">
        <v>4</v>
      </c>
      <c r="NZ61" s="3">
        <v>4</v>
      </c>
      <c r="OA61" s="3">
        <v>2</v>
      </c>
      <c r="OB61" s="3">
        <v>4</v>
      </c>
      <c r="OC61" s="3">
        <v>4</v>
      </c>
      <c r="OD61" s="3">
        <v>2</v>
      </c>
      <c r="OE61" s="3">
        <v>2</v>
      </c>
      <c r="OF61" s="3">
        <v>2</v>
      </c>
      <c r="OG61" s="3">
        <v>3</v>
      </c>
      <c r="OH61" s="3">
        <v>4</v>
      </c>
      <c r="OI61" s="3">
        <v>2</v>
      </c>
      <c r="OJ61" s="3">
        <v>4</v>
      </c>
      <c r="OK61" s="3">
        <f>IF(COUNTA(NI61:OJ61)=0, "", SUM(NK61,NP61,NS61,NW61,OC61,OG61,OJ61))</f>
        <v>26</v>
      </c>
      <c r="OL61" s="3">
        <f>IF(COUNTA(NI61:OJ61)=0, "", SUM(NJ61,NL61,NQ61,NV61,NZ61,OB61,OD61))</f>
        <v>23</v>
      </c>
      <c r="OM61" s="3">
        <f>IF(COUNTA(NI61:OJ61)=0, "", SUM(NN61,NR61,NU61,NY61,OA61,OF61,OI61))</f>
        <v>20</v>
      </c>
      <c r="ON61" s="3">
        <f>IF(COUNTA(NI61:OJ61)=0, "", SUM(NI61,NM61,NO61,NT61,NX61,OE61,OH61))</f>
        <v>23</v>
      </c>
      <c r="OO61" t="s">
        <v>6</v>
      </c>
      <c r="OP61">
        <v>1</v>
      </c>
      <c r="OQ61" s="2">
        <v>45484</v>
      </c>
      <c r="OR61" s="3">
        <v>0</v>
      </c>
      <c r="OS61" s="3">
        <v>0</v>
      </c>
      <c r="OT61" s="3">
        <v>0</v>
      </c>
      <c r="OU61" s="3">
        <v>0</v>
      </c>
      <c r="OV61" s="3">
        <v>0</v>
      </c>
      <c r="OW61" s="3">
        <v>0</v>
      </c>
      <c r="OX61" s="3">
        <v>0</v>
      </c>
      <c r="OY61" s="3">
        <v>0</v>
      </c>
      <c r="OZ61" s="3">
        <v>0</v>
      </c>
      <c r="PA61" s="3">
        <v>0</v>
      </c>
      <c r="PB61" s="3">
        <v>0</v>
      </c>
      <c r="PC61" s="3">
        <v>0</v>
      </c>
      <c r="PD61" s="3">
        <v>0</v>
      </c>
      <c r="PE61" s="3">
        <v>0</v>
      </c>
      <c r="PF61" s="3">
        <v>0</v>
      </c>
      <c r="PG61" s="3">
        <v>0</v>
      </c>
      <c r="PH61" s="3">
        <v>0</v>
      </c>
      <c r="PI61" s="3">
        <v>0</v>
      </c>
      <c r="PJ61" s="3">
        <v>0</v>
      </c>
      <c r="PK61" s="3">
        <v>0</v>
      </c>
      <c r="PL61" s="3">
        <v>0</v>
      </c>
      <c r="PM61" s="3">
        <v>0</v>
      </c>
      <c r="PN61" s="3">
        <v>0</v>
      </c>
      <c r="PO61" s="3">
        <v>0</v>
      </c>
      <c r="PP61" s="3">
        <v>0</v>
      </c>
      <c r="PQ61" s="3">
        <v>0</v>
      </c>
      <c r="PR61" s="3">
        <v>0</v>
      </c>
      <c r="PS61" s="3">
        <v>0</v>
      </c>
      <c r="PT61" s="26">
        <f>IF(COUNTBLANK(OR61:PS61)&gt;0, "", AVERAGE(OR61:PS61))</f>
        <v>0</v>
      </c>
      <c r="PU61" s="26">
        <f>IF(COUNTA(OR61:PS61)=0, "", AVERAGE(OS61,PE61,PF61,PG61,PH61,PI61,PK61,PM61,PN61))</f>
        <v>0</v>
      </c>
      <c r="PV61" s="26">
        <f>IF(COUNTA(OR61:PS61)=0, "", AVERAGE(OT61,OU61,OV61,OW61,OY61,PA61,PP61,PQ61))</f>
        <v>0</v>
      </c>
      <c r="PW61" s="26">
        <f>IF(COUNTA(OR61:PS61)=0, "", AVERAGE(OX61,PB61,PC61,PD61,PR61,PS61))</f>
        <v>0</v>
      </c>
      <c r="PX61" s="2" t="s">
        <v>874</v>
      </c>
      <c r="PY61" s="3">
        <v>0</v>
      </c>
      <c r="PZ61" s="3">
        <v>0</v>
      </c>
      <c r="QA61" s="3">
        <v>1</v>
      </c>
      <c r="QB61" s="3">
        <v>1</v>
      </c>
      <c r="QC61" s="3">
        <v>1</v>
      </c>
      <c r="QD61" s="3">
        <v>0</v>
      </c>
      <c r="QE61" s="3">
        <v>0</v>
      </c>
      <c r="QF61" s="3">
        <v>0</v>
      </c>
      <c r="QG61" s="3">
        <v>0</v>
      </c>
      <c r="QH61" s="3">
        <v>0</v>
      </c>
      <c r="QI61" s="3">
        <f>IF(COUNTBLANK(PY61:QG61)&gt;0, "", SUM(PY61:QG61))</f>
        <v>3</v>
      </c>
      <c r="QJ61" s="2">
        <v>45572</v>
      </c>
      <c r="QK61" s="3">
        <v>0</v>
      </c>
      <c r="QL61" s="3">
        <v>1</v>
      </c>
      <c r="QM61" s="3">
        <v>1</v>
      </c>
      <c r="QN61" s="3">
        <v>1</v>
      </c>
      <c r="QO61" s="3">
        <v>0</v>
      </c>
      <c r="QP61" s="3">
        <v>0</v>
      </c>
      <c r="QQ61" s="3">
        <v>0</v>
      </c>
      <c r="QR61" s="3">
        <v>0</v>
      </c>
      <c r="QS61" s="3">
        <v>0</v>
      </c>
      <c r="QT61" s="3">
        <v>0</v>
      </c>
      <c r="QU61" s="3">
        <f>IF(COUNTBLANK(QK61:QS61)&gt;0, "", SUM(QK61:QS61))</f>
        <v>3</v>
      </c>
      <c r="QV61" s="2">
        <v>45623</v>
      </c>
      <c r="QW61" s="3">
        <v>0</v>
      </c>
      <c r="QX61" s="3">
        <v>0</v>
      </c>
      <c r="QY61" s="3">
        <v>1</v>
      </c>
      <c r="QZ61" s="3">
        <v>2</v>
      </c>
      <c r="RA61" s="3">
        <v>0</v>
      </c>
      <c r="RB61" s="3">
        <v>0</v>
      </c>
      <c r="RC61" s="3">
        <v>0</v>
      </c>
      <c r="RD61" s="3">
        <v>0</v>
      </c>
      <c r="RE61" s="3">
        <v>0</v>
      </c>
      <c r="RF61" s="3">
        <v>0</v>
      </c>
      <c r="RG61" s="3">
        <f>IF(COUNTBLANK(QW61:RE61)&gt;0, "", SUM(QW61:RE61))</f>
        <v>3</v>
      </c>
      <c r="RH61" s="2" t="s">
        <v>874</v>
      </c>
      <c r="RI61" s="3">
        <v>0</v>
      </c>
      <c r="RJ61" s="3">
        <v>0</v>
      </c>
      <c r="RK61" s="3">
        <v>0</v>
      </c>
      <c r="RL61" s="3">
        <v>0</v>
      </c>
      <c r="RM61" s="3">
        <v>0</v>
      </c>
      <c r="RN61" s="3">
        <v>0</v>
      </c>
      <c r="RO61" s="3">
        <v>0</v>
      </c>
      <c r="RP61" s="3">
        <f>IF(COUNTBLANK(RI61:RO61)&gt;0, "", SUM(RI61:RO61))</f>
        <v>0</v>
      </c>
      <c r="RQ61" s="2">
        <v>45572.661608796298</v>
      </c>
      <c r="RR61" s="3">
        <v>1</v>
      </c>
      <c r="RS61" s="3">
        <v>0</v>
      </c>
      <c r="RT61" s="3">
        <v>0</v>
      </c>
      <c r="RU61" s="3">
        <v>0</v>
      </c>
      <c r="RV61" s="3">
        <v>0</v>
      </c>
      <c r="RW61" s="3">
        <v>0</v>
      </c>
      <c r="RX61" s="3">
        <v>0</v>
      </c>
      <c r="RY61" s="3">
        <f>IF(COUNTBLANK(RR61:RX61)&gt;0, "", SUM(RR61:RX61))</f>
        <v>1</v>
      </c>
      <c r="RZ61" s="2">
        <v>45623.70721064815</v>
      </c>
      <c r="SA61" s="3">
        <v>0</v>
      </c>
      <c r="SB61" s="3">
        <v>0</v>
      </c>
      <c r="SC61" s="3">
        <v>0</v>
      </c>
      <c r="SD61" s="3">
        <v>0</v>
      </c>
      <c r="SE61" s="3">
        <v>0</v>
      </c>
      <c r="SF61" s="3">
        <v>0</v>
      </c>
      <c r="SG61" s="3">
        <v>0</v>
      </c>
      <c r="SH61" s="3">
        <f>IF(COUNTBLANK(SA61:SG61)&gt;0, "", SUM(SA61:SG61))</f>
        <v>0</v>
      </c>
      <c r="SI61" s="2" t="s">
        <v>874</v>
      </c>
      <c r="SJ61" s="3">
        <v>3</v>
      </c>
      <c r="SK61" s="3">
        <v>3</v>
      </c>
      <c r="SL61" s="3">
        <v>4</v>
      </c>
      <c r="SM61" s="3">
        <v>5</v>
      </c>
      <c r="SN61" s="3">
        <v>3</v>
      </c>
      <c r="SO61" s="3">
        <v>1</v>
      </c>
      <c r="SP61" s="5">
        <v>5</v>
      </c>
      <c r="SQ61" s="3">
        <v>1</v>
      </c>
      <c r="SR61" s="3">
        <v>5</v>
      </c>
      <c r="SS61" s="3">
        <v>2</v>
      </c>
      <c r="ST61" s="3">
        <v>4</v>
      </c>
      <c r="SU61" s="3">
        <v>5</v>
      </c>
      <c r="SV61" s="3">
        <v>3</v>
      </c>
      <c r="SW61" s="3">
        <v>4</v>
      </c>
      <c r="SX61" s="3">
        <v>5</v>
      </c>
      <c r="SY61" s="3">
        <v>5</v>
      </c>
      <c r="SZ61" s="3">
        <v>4</v>
      </c>
      <c r="TA61" s="3">
        <v>3</v>
      </c>
      <c r="TB61" s="3">
        <v>5</v>
      </c>
      <c r="TC61" s="3">
        <f>IF(COUNTBLANK(SJ61:TB61)&gt;0, "", SUM(SJ61:TB61))</f>
        <v>70</v>
      </c>
      <c r="TD61" s="3">
        <f>IF(COUNTBLANK(SJ61:TB61)&gt;0, "", SUM(SL61,SO61,SR61,SS61,ST61,SU61,SV61,SX61,SY61,TB61))</f>
        <v>39</v>
      </c>
      <c r="TE61" s="3">
        <f>IF(COUNTBLANK(SJ61:TB61)&gt;0, "", SUM(SJ61,SK61,SM61,SN61,SQ61,SW61,SZ61,TA61))</f>
        <v>26</v>
      </c>
      <c r="TF61" s="2">
        <v>45572.663368055553</v>
      </c>
      <c r="TG61" s="3">
        <v>4</v>
      </c>
      <c r="TH61" s="3">
        <v>3</v>
      </c>
      <c r="TI61" s="3">
        <v>4</v>
      </c>
      <c r="TJ61" s="3">
        <v>3</v>
      </c>
      <c r="TK61" s="3">
        <v>2</v>
      </c>
      <c r="TL61" s="3">
        <v>5</v>
      </c>
      <c r="TM61" s="3">
        <v>5</v>
      </c>
      <c r="TN61" s="3">
        <v>2</v>
      </c>
      <c r="TO61" s="3">
        <v>5</v>
      </c>
      <c r="TP61" s="3">
        <v>3</v>
      </c>
      <c r="TQ61" s="3">
        <v>4</v>
      </c>
      <c r="TR61" s="3">
        <v>5</v>
      </c>
      <c r="TS61" s="3">
        <v>4</v>
      </c>
      <c r="TT61" s="3">
        <v>4</v>
      </c>
      <c r="TU61" s="3">
        <v>5</v>
      </c>
      <c r="TV61" s="3">
        <v>5</v>
      </c>
      <c r="TW61" s="3">
        <v>3</v>
      </c>
      <c r="TX61" s="3">
        <v>5</v>
      </c>
      <c r="TY61" s="3">
        <v>5</v>
      </c>
      <c r="TZ61" s="3">
        <f>IF(COUNTBLANK(TG61:TY61)&gt;0, "", SUM(TG61:TY61))</f>
        <v>76</v>
      </c>
      <c r="UA61" s="3">
        <f>IF(COUNTBLANK(TG61:TY61)&gt;0, "", SUM(TI61,TL61,TO61,TP61,TQ61,TR61,TS61,TU61,TV61,TY61))</f>
        <v>45</v>
      </c>
      <c r="UB61" s="3">
        <f>IF(COUNTBLANK(TG61:TY61)&gt;0, "", SUM(TG61,TH61,TJ61,TK61,TN61,TT61,TW61,TX61))</f>
        <v>26</v>
      </c>
      <c r="UC61" s="2">
        <v>45623.708379629628</v>
      </c>
      <c r="UD61" s="3">
        <v>4</v>
      </c>
      <c r="UE61" s="3">
        <v>4</v>
      </c>
      <c r="UF61" s="3">
        <v>5</v>
      </c>
      <c r="UG61" s="3">
        <v>4</v>
      </c>
      <c r="UH61" s="3">
        <v>4</v>
      </c>
      <c r="UI61" s="3">
        <v>5</v>
      </c>
      <c r="UJ61" s="3">
        <v>5</v>
      </c>
      <c r="UK61" s="3">
        <v>2</v>
      </c>
      <c r="UL61" s="3">
        <v>5</v>
      </c>
      <c r="UM61" s="3">
        <v>3</v>
      </c>
      <c r="UN61" s="3">
        <v>5</v>
      </c>
      <c r="UO61" s="3">
        <v>5</v>
      </c>
      <c r="UP61" s="3">
        <v>4</v>
      </c>
      <c r="UQ61" s="3">
        <v>3</v>
      </c>
      <c r="UR61" s="3">
        <v>5</v>
      </c>
      <c r="US61" s="3">
        <v>5</v>
      </c>
      <c r="UT61" s="3">
        <v>2</v>
      </c>
      <c r="UU61" s="3">
        <v>5</v>
      </c>
      <c r="UV61" s="3">
        <v>5</v>
      </c>
      <c r="UW61" s="3">
        <f>IF(COUNTBLANK(UD61:UV61)&gt;0, "", SUM(UD61:UV61))</f>
        <v>80</v>
      </c>
      <c r="UX61" s="3">
        <f>IF(COUNTBLANK(UD61:UV61)&gt;0, "", SUM(UF61,UI61,UL61,UM61,UN61,UO61,UP61,UR61,US61,UV61))</f>
        <v>47</v>
      </c>
      <c r="UY61" s="3">
        <f>IF(COUNTBLANK(UD61:UV61)&gt;0, "", SUM(UD61,UE61,UG61,UH61,UK61,UQ61,UT61,UU61))</f>
        <v>28</v>
      </c>
      <c r="UZ61" s="2">
        <v>45767.485960648148</v>
      </c>
      <c r="VA61" s="2">
        <v>45708</v>
      </c>
      <c r="VB61" s="3">
        <v>1</v>
      </c>
      <c r="VC61" s="3">
        <v>1</v>
      </c>
      <c r="VE61" s="3">
        <v>40</v>
      </c>
      <c r="VF61" s="3">
        <v>3159</v>
      </c>
      <c r="VG61" s="3">
        <v>1</v>
      </c>
      <c r="VH61" s="3">
        <v>1</v>
      </c>
      <c r="VK61" s="3">
        <v>1</v>
      </c>
      <c r="VN61" s="2">
        <v>45771.433877314812</v>
      </c>
      <c r="VO61" s="3">
        <v>0</v>
      </c>
      <c r="VP61" s="3">
        <v>0</v>
      </c>
      <c r="VQ61" s="3">
        <v>0</v>
      </c>
      <c r="VR61" s="3">
        <v>0</v>
      </c>
      <c r="VS61" s="3">
        <v>0</v>
      </c>
      <c r="VT61" s="3">
        <v>0</v>
      </c>
      <c r="VU61" s="3">
        <v>0</v>
      </c>
      <c r="VV61" s="3">
        <v>0</v>
      </c>
      <c r="VW61" s="3">
        <v>0</v>
      </c>
      <c r="VX61" s="3">
        <v>1</v>
      </c>
      <c r="VY61" s="3">
        <v>0</v>
      </c>
      <c r="VZ61" s="3">
        <v>0</v>
      </c>
      <c r="WA61" s="3">
        <v>1</v>
      </c>
      <c r="WB61" s="3">
        <v>2</v>
      </c>
      <c r="WC61" s="3">
        <v>1</v>
      </c>
      <c r="WD61" s="3">
        <v>1</v>
      </c>
      <c r="WE61" s="3">
        <v>1</v>
      </c>
      <c r="WF61" s="3">
        <v>0</v>
      </c>
      <c r="WG61" s="3">
        <v>1</v>
      </c>
      <c r="WH61" s="3">
        <v>0</v>
      </c>
      <c r="WI61" s="3">
        <v>1</v>
      </c>
      <c r="WJ61" s="3">
        <v>0</v>
      </c>
      <c r="WK61" s="3">
        <v>0</v>
      </c>
      <c r="WL61" s="3">
        <v>0</v>
      </c>
      <c r="WM61" s="3">
        <v>1</v>
      </c>
      <c r="WN61" s="3">
        <v>1</v>
      </c>
      <c r="WO61" s="3">
        <v>1</v>
      </c>
      <c r="WP61" s="3">
        <v>1</v>
      </c>
      <c r="WQ61" s="3">
        <v>0</v>
      </c>
      <c r="WR61" s="3">
        <f>IF(COUNTBLANK(VO61:WQ61)&gt;0, "", SUM(VQ61:WJ61))</f>
        <v>9</v>
      </c>
      <c r="WS61" s="3">
        <f>IF(COUNTBLANK(VO61:WQ61)&gt;0, "", SUM(VQ61:VZ61))</f>
        <v>1</v>
      </c>
      <c r="WT61" s="3">
        <f>IF(COUNTBLANK(VO61:WQ61)&gt;0, "", SUM(WA61:WL61))</f>
        <v>8</v>
      </c>
      <c r="WU61" s="3">
        <f>IF(COUNTBLANK(VO61:WQ61)&gt;0, "", SUM(WK61:WL61))</f>
        <v>0</v>
      </c>
      <c r="WV61" s="3">
        <f>IF(COUNTA(VO61:WQ61)=0, "", IF(AND(OR(VO61=1, VP61=1), OR(VQ61&gt;=1, VR61&gt;=1, VS61&gt;=1, VT61&gt;=1, VU61&gt;=1), OR(VV61&gt;=1, VW61&gt;=1), COUNTIF(VX61:WD61, "&gt;=1")&gt;=2, COUNTIF(WE61:WJ61, "&gt;=1")&gt;=2, OR(WN61=1, WN61=2), OR(WO61&gt;=1, WP61&gt;=1), WQ61&lt;1), 1, 0))</f>
        <v>0</v>
      </c>
      <c r="WW61" s="3">
        <f>IF(COUNTBLANK(VO61:WQ61)&gt;0, "", SUM(VQ61:VU61))</f>
        <v>0</v>
      </c>
      <c r="WX61" s="3">
        <f>IF(COUNTBLANK(VO61:WQ61)&gt;0, "", SUM(VV61:VW61))</f>
        <v>0</v>
      </c>
      <c r="WY61" s="3">
        <f>IF(COUNTBLANK(VO61:WQ61)&gt;0, "", SUM(VX61:WD61))</f>
        <v>6</v>
      </c>
      <c r="WZ61" s="3">
        <f>IF(COUNTBLANK(VO61:WQ61)&gt;0, "", SUM(WE61:WJ61))</f>
        <v>3</v>
      </c>
      <c r="XA61" s="2">
        <v>45767</v>
      </c>
      <c r="XB61" s="3">
        <v>1</v>
      </c>
      <c r="XC61" s="3">
        <v>1</v>
      </c>
      <c r="XD61" s="3">
        <v>0</v>
      </c>
      <c r="XE61" s="3">
        <v>1</v>
      </c>
      <c r="XF61" s="3">
        <v>0</v>
      </c>
      <c r="XG61" s="3">
        <v>0</v>
      </c>
      <c r="XH61" s="3">
        <v>0</v>
      </c>
      <c r="XI61" s="3">
        <v>0</v>
      </c>
      <c r="XJ61" s="3">
        <v>0</v>
      </c>
      <c r="XK61" s="3">
        <v>0</v>
      </c>
      <c r="XL61" s="3">
        <f>IF(COUNTBLANK(XB61:XJ61)&gt;0, "", SUM(XB61:XJ61))</f>
        <v>3</v>
      </c>
      <c r="XM61" s="2">
        <v>45767.48841435185</v>
      </c>
      <c r="XN61" s="3">
        <v>0</v>
      </c>
      <c r="XO61" s="3">
        <v>0</v>
      </c>
      <c r="XP61" s="3">
        <v>0</v>
      </c>
      <c r="XQ61" s="3">
        <v>0</v>
      </c>
      <c r="XR61" s="3">
        <v>0</v>
      </c>
      <c r="XS61" s="3">
        <v>1</v>
      </c>
      <c r="XT61" s="3">
        <v>0</v>
      </c>
      <c r="XU61" s="3">
        <f>IF(COUNTBLANK(XN61:XT61)&gt;0, "", SUM(XN61:XT61))</f>
        <v>1</v>
      </c>
      <c r="XV61" s="2">
        <v>45771.435810185183</v>
      </c>
      <c r="XW61" s="3">
        <v>5</v>
      </c>
      <c r="XX61" s="3">
        <v>5</v>
      </c>
      <c r="XY61" s="3">
        <v>5</v>
      </c>
      <c r="XZ61" s="3">
        <v>5</v>
      </c>
      <c r="YA61" s="3">
        <v>3.6</v>
      </c>
      <c r="YB61" s="3">
        <v>3.6</v>
      </c>
      <c r="YC61" s="3">
        <v>5</v>
      </c>
      <c r="YD61" s="3">
        <v>5</v>
      </c>
      <c r="YE61" s="3">
        <v>3</v>
      </c>
      <c r="YF61" s="3">
        <v>2.2999999999999998</v>
      </c>
      <c r="YG61" s="3">
        <v>3</v>
      </c>
      <c r="YH61" s="3">
        <v>5</v>
      </c>
      <c r="YI61" s="3">
        <v>4</v>
      </c>
      <c r="YJ61" s="3">
        <v>5</v>
      </c>
      <c r="YK61" s="3">
        <v>3.6</v>
      </c>
      <c r="YL61" s="3">
        <v>2.2999999999999998</v>
      </c>
      <c r="YM61" s="3">
        <v>1</v>
      </c>
      <c r="YN61" s="3">
        <v>3.6</v>
      </c>
      <c r="YO61" s="3">
        <v>3.6</v>
      </c>
      <c r="YP61" s="5">
        <f>IF(COUNTBLANK(XW61:YO61)&gt;0, "", SUM(XW61:YO61))</f>
        <v>73.599999999999994</v>
      </c>
      <c r="YQ61" s="5">
        <f>IF(COUNTBLANK(XW61:YO61)&gt;0, "", SUM(XY61,XZ61,YA61,YB61,YC61,YF61,YJ61,YN61,YO61))</f>
        <v>36.700000000000003</v>
      </c>
      <c r="YR61" s="5">
        <f>IF(COUNTBLANK(XW61:YO61)&gt;0, "", SUM(XW61,XX61,YK61,YL61,YM61))</f>
        <v>16.899999999999999</v>
      </c>
      <c r="YS61" s="5">
        <f>IF(COUNTBLANK(XW61:YO61)&gt;0, "", SUM(YD61,YE61,YG61,YH61,YI61))</f>
        <v>20</v>
      </c>
      <c r="YT61" s="2">
        <v>45771.431030092594</v>
      </c>
      <c r="YU61" s="3">
        <v>10</v>
      </c>
      <c r="YV61" s="3">
        <v>10</v>
      </c>
      <c r="YW61" s="3">
        <v>0</v>
      </c>
      <c r="YX61" s="3">
        <v>0</v>
      </c>
      <c r="YY61" s="3">
        <v>0</v>
      </c>
      <c r="YZ61" s="3">
        <v>0</v>
      </c>
      <c r="ZA61" s="3">
        <v>0</v>
      </c>
      <c r="ZB61" s="3">
        <v>0</v>
      </c>
      <c r="ZC61" s="3">
        <v>0</v>
      </c>
      <c r="ZD61" s="3">
        <v>0</v>
      </c>
      <c r="ZE61" s="3">
        <v>0</v>
      </c>
      <c r="ZF61" s="3">
        <v>0</v>
      </c>
      <c r="ZG61" s="3">
        <v>0</v>
      </c>
      <c r="ZH61" s="3">
        <v>10</v>
      </c>
      <c r="ZI61" s="3">
        <v>10</v>
      </c>
      <c r="ZJ61" s="3">
        <v>0</v>
      </c>
      <c r="ZK61" s="3">
        <v>10</v>
      </c>
      <c r="ZL61" s="3">
        <v>0</v>
      </c>
      <c r="ZM61" s="3">
        <v>10</v>
      </c>
      <c r="ZN61" s="3">
        <v>0</v>
      </c>
      <c r="ZO61" s="3">
        <v>0</v>
      </c>
      <c r="ZP61" s="3">
        <v>0</v>
      </c>
      <c r="ZQ61" s="3">
        <v>0</v>
      </c>
      <c r="ZR61" s="3">
        <v>0</v>
      </c>
      <c r="ZS61" s="3">
        <v>0</v>
      </c>
      <c r="ZT61" s="3">
        <v>0</v>
      </c>
      <c r="ZU61" s="3">
        <v>0</v>
      </c>
      <c r="ZV61" s="3">
        <v>0</v>
      </c>
      <c r="ZW61" s="26">
        <f>IF(COUNTBLANK(YU61:ZV61)&gt;0, "", AVERAGE(YU61:ZV61))</f>
        <v>2.1428571428571428</v>
      </c>
      <c r="ZX61" s="26">
        <f>IF(COUNTA(YU61:ZV61)=0, "", AVERAGE(YV61,ZH61,ZI61,ZJ61,ZK61,ZL61,ZN61,ZP61,ZQ61))</f>
        <v>4.4444444444444446</v>
      </c>
      <c r="ZY61" s="26">
        <f>IF(COUNTA(YU61:ZV61)=0, "", AVERAGE(YW61,YX61,YY61,YZ61,ZB61,ZD61,ZS61,ZT61))</f>
        <v>0</v>
      </c>
      <c r="ZZ61" s="26">
        <f>IF(COUNTA(YU61:ZV61)=0, "", AVERAGE(ZA61,ZE61,ZF61,ZG61,ZU61,ZV61))</f>
        <v>0</v>
      </c>
      <c r="AAA61" s="2">
        <v>45767.487280092595</v>
      </c>
      <c r="AAB61" s="3">
        <v>1</v>
      </c>
      <c r="AAC61" s="3">
        <v>2</v>
      </c>
      <c r="AAD61" s="3">
        <v>1</v>
      </c>
      <c r="AAE61" s="3">
        <v>1</v>
      </c>
      <c r="AAF61" s="3">
        <v>1</v>
      </c>
      <c r="AAG61" s="3">
        <v>1</v>
      </c>
      <c r="AAH61" s="3">
        <v>1</v>
      </c>
      <c r="AAI61" s="3">
        <v>1</v>
      </c>
      <c r="AAJ61" s="3">
        <v>1</v>
      </c>
      <c r="AAK61" s="3">
        <v>1</v>
      </c>
      <c r="AAL61" s="3">
        <v>1</v>
      </c>
      <c r="AAM61" s="3">
        <v>1</v>
      </c>
      <c r="AAN61" s="3">
        <v>2</v>
      </c>
      <c r="AAO61" s="3">
        <v>2</v>
      </c>
      <c r="AAP61" s="3">
        <v>1</v>
      </c>
      <c r="AAQ61" s="3">
        <v>1</v>
      </c>
      <c r="AAR61" s="3">
        <v>1</v>
      </c>
      <c r="AAS61" s="3">
        <v>1</v>
      </c>
      <c r="AAT61" s="3">
        <v>2</v>
      </c>
      <c r="AAU61" s="3">
        <v>1</v>
      </c>
      <c r="AAV61" s="3">
        <v>1</v>
      </c>
      <c r="AAW61" s="3">
        <v>1</v>
      </c>
      <c r="AAX61" s="3">
        <v>1</v>
      </c>
      <c r="AAY61" s="3">
        <v>1</v>
      </c>
      <c r="AAZ61" s="3">
        <v>1</v>
      </c>
      <c r="ABA61" s="3">
        <v>1</v>
      </c>
      <c r="ABB61" s="3">
        <v>1</v>
      </c>
      <c r="ABC61" s="3">
        <v>3</v>
      </c>
      <c r="ABD61" s="3">
        <v>1</v>
      </c>
      <c r="ABE61" s="3">
        <v>1</v>
      </c>
      <c r="ABF61" s="3">
        <f>IF(SUM(AAB61:AAJ61,AAL61:AAP61,AAR61:AAV61,AAX61:ABC61)=0, "", SUM(AAB61:AAJ61,AAL61:AAP61,AAR61:AAV61,AAX61:ABC61))</f>
        <v>31</v>
      </c>
      <c r="ABG61" s="3">
        <f>IF(SUM(ABJ61, ABK61, ABL61, ABM61, ABN61)=0, "", IF(OR(ABJ61&gt;=8, ABK61&gt;=10, ABL61&gt;=13, ABM61&gt;=10, ABN61&gt;=15), 1, 0))</f>
        <v>0</v>
      </c>
      <c r="ABH61" s="3">
        <f>IF(SUM(AAB61:AAC61,AAE61,AAF61,AAG61,AAH61,AAN61,AAT61,ABA61,ABC61)=0, "", SUM(AAB61:AAC61,AAE61,AAF61,AAG61,AAH61,AAN61,AAT61,ABA61,ABC61))</f>
        <v>15</v>
      </c>
      <c r="ABI61" s="3">
        <f>IF(SUM(AAD61,AAI61:AAJ61,AAL61:AAM61,AAO61:AAP61,AAR61:AAS61,AAU61:AAV61,AAX61:AAZ61,ABB61)=0, "", SUM(AAD61,AAI61:AAJ61,AAL61:AAM61,AAO61:AAP61,AAR61:AAS61,AAU61:AAV61,AAX61:AAZ61,ABB61))</f>
        <v>16</v>
      </c>
      <c r="ABJ61" s="3">
        <f>IF(SUM(AAU61:AAV61,AAX61:AAY61,ABB61)=0, "", SUM(AAU61:AAV61,AAX61:AAY61,ABB61))</f>
        <v>5</v>
      </c>
      <c r="ABK61" s="3">
        <f>IF(SUM(AAJ61,AAL61:AAM61,AAP61,AAR61)=0, "", SUM(AAJ61,AAL61:AAM61,AAP61,AAR61))</f>
        <v>5</v>
      </c>
      <c r="ABL61" s="3">
        <f>IF(SUM(AAD61,AAI61,AAO61,AAS61,AAZ61)=0, "", SUM(AAD61,AAI61,AAO61,AAS61,AAZ61))</f>
        <v>6</v>
      </c>
      <c r="ABM61" s="3">
        <f>IF(SUM(AAB61:AAC61,AAE61,AAG61,ABA61)=0, "", SUM(AAB61:AAC61,AAE61,AAG61,ABA61))</f>
        <v>6</v>
      </c>
      <c r="ABN61" s="3">
        <f>IF(SUM(AAF61,AAH61,AAN61,AAT61,ABC61)=0, "", SUM(AAF61,AAH61,AAN61,AAT61,ABC61))</f>
        <v>9</v>
      </c>
      <c r="ABO61" s="3">
        <f>IF(ABJ61="", "", IF(ABJ61&gt;=8, 1, 0))</f>
        <v>0</v>
      </c>
      <c r="ABP61" s="3">
        <f>IF(ABK61="", "", IF(ABK61&gt;=10, 1, 0))</f>
        <v>0</v>
      </c>
      <c r="ABQ61" s="3">
        <f>IF(ABL61="", "", IF(ABL61&gt;=13, 1, 0))</f>
        <v>0</v>
      </c>
      <c r="ABR61" s="3">
        <f>IF(ABM61="", "", IF(ABM61&gt;=10, 1, 0))</f>
        <v>0</v>
      </c>
      <c r="ABS61" s="3">
        <f>IF(ABN61="", "", IF(ABN61&gt;=15, 1, 0))</f>
        <v>0</v>
      </c>
      <c r="ABT61" s="3">
        <f>IF(AND(AAK61="", AAQ61="", AAW61=""), "", IF(AAK61=5,1,0) + IF(AAQ61=5,1,0) + IF(AAW61=5,1,0))</f>
        <v>0</v>
      </c>
      <c r="ABU61" s="2">
        <v>45767.490162037036</v>
      </c>
      <c r="ABV61" s="3">
        <v>2</v>
      </c>
      <c r="ABW61" s="3">
        <v>2</v>
      </c>
      <c r="ABX61" s="3">
        <v>2</v>
      </c>
      <c r="ABY61" s="3">
        <v>2</v>
      </c>
      <c r="ABZ61" s="3">
        <v>1</v>
      </c>
      <c r="ACA61" s="3">
        <v>2</v>
      </c>
      <c r="ACB61" s="3">
        <v>2</v>
      </c>
      <c r="ACC61" s="3">
        <v>2</v>
      </c>
      <c r="ACD61" s="3">
        <v>1</v>
      </c>
      <c r="ACE61" s="3">
        <v>2</v>
      </c>
      <c r="ACF61" s="3">
        <v>2</v>
      </c>
      <c r="ACG61" s="3">
        <v>2</v>
      </c>
      <c r="ACH61" s="3">
        <v>4</v>
      </c>
      <c r="ACI61" s="3">
        <v>1</v>
      </c>
      <c r="ACJ61" s="3">
        <v>1</v>
      </c>
      <c r="ACK61" s="3">
        <v>1</v>
      </c>
      <c r="ACL61" s="3">
        <v>2</v>
      </c>
      <c r="ACM61" s="3">
        <v>4</v>
      </c>
      <c r="ACN61" s="3">
        <v>1</v>
      </c>
      <c r="ACO61" s="3">
        <v>2</v>
      </c>
      <c r="ACP61" s="3">
        <v>4</v>
      </c>
      <c r="ACQ61" s="3">
        <v>2</v>
      </c>
      <c r="ACR61" s="3">
        <v>4</v>
      </c>
      <c r="ACS61" s="3">
        <v>2</v>
      </c>
      <c r="ACT61" s="3">
        <v>2</v>
      </c>
      <c r="ACU61" s="3">
        <v>3</v>
      </c>
      <c r="ACV61" s="3">
        <v>1</v>
      </c>
      <c r="ACW61" s="3">
        <v>1</v>
      </c>
      <c r="ACX61" s="3">
        <v>2</v>
      </c>
      <c r="ACY61" s="3">
        <v>2</v>
      </c>
      <c r="ACZ61" s="3">
        <v>1</v>
      </c>
      <c r="ADA61" s="3">
        <v>1</v>
      </c>
      <c r="ADB61" s="3">
        <v>2</v>
      </c>
      <c r="ADC61" s="3">
        <v>4</v>
      </c>
      <c r="ADD61" s="3">
        <v>3</v>
      </c>
      <c r="ADE61" s="3">
        <v>2</v>
      </c>
      <c r="ADF61" s="5">
        <f>IF(COUNTA(ABV61:ADE61)=0, "", SUM(ABV61:ADE61))</f>
        <v>74</v>
      </c>
      <c r="ADG61" s="5">
        <f>IF(COUNTA(ABV61:ADE61)=0, "", SUM(ACF61,ACG61,ACP61,ACR61,ACT61,ACX61))</f>
        <v>16</v>
      </c>
      <c r="ADH61" s="5">
        <f>IF(COUNTA(ABV61:ADE61)=0, "", SUM(ACH61,ACM61,ACO61,ACU61,ADB61))</f>
        <v>15</v>
      </c>
      <c r="ADI61" s="5">
        <f>IF(COUNTA(ABV61:ADE61)=0, "", SUM(ABX61,ACI61,ACN61,ACS61,ACV61,ADA61))</f>
        <v>8</v>
      </c>
      <c r="ADJ61" s="5">
        <f>IF(COUNTA(ABV61:ADE61)=0, "", SUM(ABW61,ACA61,ACC61,ACE61,ACL61,ADC61))</f>
        <v>14</v>
      </c>
      <c r="ADK61" s="5">
        <f>IF(COUNTA(ABV61:ADE61)=0, "", SUM(ACJ61,ACK61,ACQ61,ACW61,ACY61,ACZ61,ADD61,ADE61))</f>
        <v>13</v>
      </c>
      <c r="ADL61" s="5">
        <f>IF(COUNTA(ABV61:ADE61)=0, "", SUM(ABV61,ABY61,ABZ61,ACB61,ACD61))</f>
        <v>8</v>
      </c>
      <c r="ADM61" s="2">
        <v>45771.432141203702</v>
      </c>
      <c r="ADN61" s="3">
        <v>3</v>
      </c>
      <c r="ADO61" s="3">
        <v>2</v>
      </c>
      <c r="ADP61" s="3">
        <v>2</v>
      </c>
      <c r="ADQ61" s="3">
        <v>2</v>
      </c>
      <c r="ADR61" s="3">
        <v>2</v>
      </c>
      <c r="ADS61" s="3">
        <v>1</v>
      </c>
      <c r="ADT61" s="3">
        <v>1</v>
      </c>
      <c r="ADU61" s="3">
        <v>3</v>
      </c>
      <c r="ADV61" s="3">
        <v>1</v>
      </c>
      <c r="ADW61" s="3">
        <v>1</v>
      </c>
      <c r="ADX61" s="3">
        <v>1</v>
      </c>
      <c r="ADY61" s="3">
        <v>3</v>
      </c>
      <c r="ADZ61" s="3">
        <v>2</v>
      </c>
      <c r="AEA61" s="3">
        <v>3</v>
      </c>
      <c r="AEB61" s="3">
        <v>2</v>
      </c>
      <c r="AEC61" s="3">
        <v>2</v>
      </c>
      <c r="AED61" s="3">
        <v>2</v>
      </c>
      <c r="AEE61" s="3">
        <v>2</v>
      </c>
      <c r="AEF61" s="3">
        <v>2</v>
      </c>
      <c r="AEG61" s="3">
        <v>2</v>
      </c>
      <c r="AEH61" s="3">
        <f>IF(COUNTA(ADN61:AEG61)=0, "", SUM(ADN61:AEG61))</f>
        <v>39</v>
      </c>
      <c r="AEJ61" s="2">
        <v>45708</v>
      </c>
      <c r="AEQ61" s="2">
        <v>45462.716608796298</v>
      </c>
      <c r="AER61" s="3">
        <v>2</v>
      </c>
      <c r="AES61" s="3">
        <v>1</v>
      </c>
      <c r="AET61" s="3">
        <v>0</v>
      </c>
      <c r="AEU61" s="3">
        <v>0</v>
      </c>
      <c r="AEV61" s="3">
        <v>4</v>
      </c>
      <c r="AEW61" s="3">
        <v>2</v>
      </c>
      <c r="AEX61" s="3">
        <v>2</v>
      </c>
      <c r="AEY61" s="3">
        <v>3</v>
      </c>
      <c r="AEZ61" s="3">
        <v>2</v>
      </c>
      <c r="AFA61" s="3">
        <v>3</v>
      </c>
      <c r="AFB61" s="3">
        <v>3</v>
      </c>
      <c r="AFC61" s="3">
        <v>3</v>
      </c>
      <c r="AFD61" s="3">
        <v>0</v>
      </c>
      <c r="AFE61" s="3">
        <v>3</v>
      </c>
      <c r="AFF61" s="3">
        <v>3</v>
      </c>
      <c r="AFG61" s="3">
        <v>3</v>
      </c>
      <c r="AFH61" s="3">
        <v>3</v>
      </c>
      <c r="AFI61" s="3">
        <v>1</v>
      </c>
      <c r="AFJ61" s="3">
        <v>1</v>
      </c>
      <c r="AFK61" s="3">
        <v>3</v>
      </c>
      <c r="AFL61" s="3">
        <v>0</v>
      </c>
      <c r="AFM61" s="3">
        <v>1</v>
      </c>
      <c r="AFN61" s="3">
        <v>1</v>
      </c>
      <c r="AFO61" s="3">
        <v>1</v>
      </c>
      <c r="AFP61" s="3">
        <v>1</v>
      </c>
      <c r="AFQ61" s="3">
        <v>1</v>
      </c>
      <c r="AFR61" s="3">
        <v>1</v>
      </c>
      <c r="AFS61" s="3">
        <v>2</v>
      </c>
      <c r="AFT61" s="3">
        <v>1</v>
      </c>
      <c r="AFU61" s="3">
        <v>2</v>
      </c>
      <c r="AFV61" s="3">
        <v>5</v>
      </c>
      <c r="AFW61" s="3">
        <f>IF(COUNTA(AER61:AFU61)=0, "", SUM(AER61:AFU61))</f>
        <v>53</v>
      </c>
      <c r="AFX61" s="2">
        <v>45462.722638888888</v>
      </c>
      <c r="AFY61" s="3">
        <v>2</v>
      </c>
      <c r="AFZ61" s="3">
        <v>4</v>
      </c>
      <c r="AGA61" s="3">
        <v>5</v>
      </c>
      <c r="AGB61" s="3">
        <v>2</v>
      </c>
      <c r="AGC61" s="3">
        <v>3</v>
      </c>
      <c r="AGD61" t="s">
        <v>4</v>
      </c>
      <c r="AGF61" t="s">
        <v>4</v>
      </c>
      <c r="AGH61" t="s">
        <v>10</v>
      </c>
      <c r="AGI61" t="s">
        <v>4</v>
      </c>
      <c r="AGK61" t="s">
        <v>871</v>
      </c>
      <c r="AGO61" s="2">
        <v>45462.722638888888</v>
      </c>
      <c r="AGP61" t="s">
        <v>872</v>
      </c>
      <c r="AGQ61" t="s">
        <v>4</v>
      </c>
      <c r="AGR61" t="s">
        <v>4</v>
      </c>
      <c r="AGS61" t="s">
        <v>4</v>
      </c>
      <c r="AGT61" t="s">
        <v>4</v>
      </c>
      <c r="AGV61" t="s">
        <v>168</v>
      </c>
      <c r="AGW61" t="s">
        <v>168</v>
      </c>
      <c r="AGX61" t="s">
        <v>124</v>
      </c>
      <c r="AGZ61" t="s">
        <v>4</v>
      </c>
      <c r="AHB61" t="s">
        <v>125</v>
      </c>
      <c r="AHC61" t="s">
        <v>125</v>
      </c>
      <c r="AHD61" t="s">
        <v>171</v>
      </c>
      <c r="AHE61" t="s">
        <v>391</v>
      </c>
      <c r="AHG61" t="s">
        <v>128</v>
      </c>
      <c r="AHH61" t="s">
        <v>129</v>
      </c>
      <c r="AHI61" s="2">
        <v>45462.722638888888</v>
      </c>
      <c r="AHJ61" s="3">
        <v>3</v>
      </c>
      <c r="AHK61" s="3">
        <v>3</v>
      </c>
      <c r="AHL61" s="3">
        <v>2</v>
      </c>
      <c r="AHM61" s="3">
        <v>1</v>
      </c>
      <c r="AHN61" s="3">
        <v>3</v>
      </c>
      <c r="AHO61" s="3">
        <v>1</v>
      </c>
      <c r="AHP61" s="3">
        <v>2</v>
      </c>
      <c r="AHQ61" s="3">
        <v>0</v>
      </c>
      <c r="AHR61" s="3">
        <v>2</v>
      </c>
      <c r="AHS61" s="3">
        <v>3</v>
      </c>
      <c r="AHT61" s="3">
        <f>IF(COUNTBLANK(AHJ61:AHS61)&gt;0, "", SUM(AHJ61:AHS61))</f>
        <v>20</v>
      </c>
      <c r="AHU61" s="3">
        <f>IF(COUNTBLANK(AHJ61:AHS61)&gt;0, "", SUM(AHN61,AHS61))</f>
        <v>6</v>
      </c>
      <c r="AHV61" s="3">
        <f>IF(COUNTBLANK(AHJ61:AHS61)&gt;0, "", SUM(AHL61,AHO61))</f>
        <v>3</v>
      </c>
      <c r="AHW61" s="3">
        <f>IF(COUNTBLANK(AHJ61:AHS61)&gt;0, "", SUM(AHP61,AHR61))</f>
        <v>4</v>
      </c>
      <c r="AHX61" s="3">
        <f>IF(COUNTBLANK(AHJ61:AHS61)&gt;0, "", SUM(AHM61,AHQ61))</f>
        <v>1</v>
      </c>
      <c r="AHY61" s="3">
        <f>IF(COUNTBLANK(AHJ61:AHS61)&gt;0, "", SUM(AHJ61:AHK61))</f>
        <v>6</v>
      </c>
      <c r="AHZ61" s="2" t="s">
        <v>873</v>
      </c>
      <c r="AIA61" s="3">
        <v>0</v>
      </c>
      <c r="AIB61" s="3">
        <v>1</v>
      </c>
      <c r="AIC61" s="3">
        <v>0</v>
      </c>
      <c r="AID61" s="3">
        <v>1</v>
      </c>
      <c r="AIE61" s="3">
        <v>0</v>
      </c>
      <c r="AIF61" s="3">
        <v>3</v>
      </c>
      <c r="AIG61" s="3">
        <v>2</v>
      </c>
      <c r="AIH61" s="3">
        <v>0</v>
      </c>
      <c r="AII61" s="3">
        <v>1</v>
      </c>
      <c r="AIJ61" s="3">
        <v>0</v>
      </c>
      <c r="AIK61" s="3">
        <v>1</v>
      </c>
      <c r="AIL61" s="3">
        <v>0</v>
      </c>
      <c r="AIM61" s="3">
        <v>0</v>
      </c>
      <c r="AIN61" s="3">
        <v>0</v>
      </c>
      <c r="AIO61" s="3">
        <v>0</v>
      </c>
      <c r="AIP61" s="3">
        <v>0</v>
      </c>
      <c r="AIQ61" s="3">
        <v>2</v>
      </c>
      <c r="AIR61" s="3">
        <v>2</v>
      </c>
      <c r="AIS61" s="3">
        <v>0</v>
      </c>
      <c r="AIT61" s="3">
        <v>0</v>
      </c>
      <c r="AIU61" s="3">
        <v>13</v>
      </c>
      <c r="AIV61" s="3">
        <v>0</v>
      </c>
      <c r="AIW61" s="3">
        <v>0</v>
      </c>
      <c r="AIX61" s="2" t="s">
        <v>873</v>
      </c>
      <c r="AIY61" s="3">
        <v>0</v>
      </c>
      <c r="AIZ61" s="3">
        <v>0</v>
      </c>
      <c r="AJA61" s="3">
        <v>0</v>
      </c>
      <c r="AJB61" s="3">
        <v>1</v>
      </c>
      <c r="AJC61" s="3">
        <v>0</v>
      </c>
      <c r="AJD61" s="3">
        <v>0</v>
      </c>
      <c r="AJE61" s="3">
        <v>0</v>
      </c>
      <c r="AJF61" s="3">
        <v>0</v>
      </c>
      <c r="AJG61" s="3">
        <v>0</v>
      </c>
      <c r="AJH61" s="3">
        <v>0</v>
      </c>
      <c r="AJI61" s="3">
        <f>IF(COUNTBLANK(AIY61:AJG61)&gt;0, "", SUM(AIY61:AJG61))</f>
        <v>1</v>
      </c>
      <c r="AJJ61" s="2" t="s">
        <v>873</v>
      </c>
      <c r="AJK61" s="3">
        <v>0</v>
      </c>
      <c r="AJL61" s="3">
        <v>0</v>
      </c>
      <c r="AJM61" s="3">
        <v>0</v>
      </c>
      <c r="AJN61" s="3">
        <v>0</v>
      </c>
      <c r="AJO61" s="3">
        <v>0</v>
      </c>
      <c r="AJP61" s="3">
        <v>0</v>
      </c>
      <c r="AJQ61" s="3">
        <v>0</v>
      </c>
      <c r="AJR61" s="3">
        <f>IF(COUNTBLANK(AJK61:AJQ61)&gt;0, "", SUM(AJK61:AJQ61))</f>
        <v>0</v>
      </c>
    </row>
    <row r="62" spans="1:954" ht="15" customHeight="1" x14ac:dyDescent="0.3">
      <c r="A62" s="3">
        <v>314897</v>
      </c>
      <c r="B62" s="3" t="s">
        <v>2091</v>
      </c>
      <c r="C62" s="2">
        <v>45371</v>
      </c>
      <c r="D62" s="3">
        <v>1</v>
      </c>
      <c r="E62" s="3">
        <v>0</v>
      </c>
      <c r="F62" s="3">
        <v>0</v>
      </c>
      <c r="G62" s="3">
        <v>0</v>
      </c>
      <c r="H62" s="3">
        <v>0</v>
      </c>
      <c r="I62" s="3">
        <v>0</v>
      </c>
      <c r="J62" s="3">
        <v>1</v>
      </c>
      <c r="K62" s="3">
        <v>0</v>
      </c>
      <c r="L62" s="3">
        <v>0</v>
      </c>
      <c r="M62" s="3">
        <v>0</v>
      </c>
      <c r="N62" s="3">
        <v>0</v>
      </c>
      <c r="O62" s="3">
        <v>0</v>
      </c>
      <c r="P62" s="3">
        <v>0</v>
      </c>
      <c r="Q62" s="3">
        <v>0</v>
      </c>
      <c r="R62" s="3">
        <v>0</v>
      </c>
      <c r="S62" s="3">
        <v>1</v>
      </c>
      <c r="T62" s="3">
        <v>0</v>
      </c>
      <c r="U62" s="3">
        <v>0</v>
      </c>
      <c r="V62" s="3">
        <f>IF(COUNTA(D62,F62,H62,J62,L62,N62,P62,R62,T62)=0, "", IF(OR(D62=1,F62=1,H62=1,J62=1,L62=1,N62=1,P62=1,R62=1,T62=1), 1, 0))</f>
        <v>1</v>
      </c>
      <c r="W62" s="3">
        <f>IF(COUNTA(E62,G62,I62,K62,M62,O62,Q62,S62,U62)=0, "", IF(OR(E62=1,G62=1,I62=1,K62=1,M62=1,O62=1,Q62=1,S62=1,U62=1), 1, 0))</f>
        <v>1</v>
      </c>
      <c r="X62" s="3">
        <v>0</v>
      </c>
      <c r="Y62" s="3">
        <v>1</v>
      </c>
      <c r="Z62" s="3">
        <v>1</v>
      </c>
      <c r="AA62" s="3" t="s">
        <v>1625</v>
      </c>
      <c r="AB62" s="3">
        <f>IF(AG62&lt;&gt;"", 1, 0)</f>
        <v>0</v>
      </c>
      <c r="AC62" s="3">
        <f>IF(AH62&lt;&gt;"", 1, 0)</f>
        <v>0</v>
      </c>
      <c r="AD62" s="3">
        <v>0</v>
      </c>
      <c r="AE62" s="7">
        <v>45385</v>
      </c>
      <c r="AF62" s="2">
        <v>45873.570625</v>
      </c>
      <c r="AJ62" s="3" t="str">
        <f>IF(OR(ISBLANK(AE62), ISBLANK(AG62)), "", AG62 - AE62)</f>
        <v/>
      </c>
      <c r="AK62" s="9">
        <v>45534</v>
      </c>
      <c r="AL62" s="3" t="str">
        <f>IF(OR(ISBLANK(AG62), ISBLANK(AK62)), "", AK62 - AG62)</f>
        <v/>
      </c>
      <c r="AM62" s="2">
        <v>45821</v>
      </c>
      <c r="AN62" s="10">
        <f>IF(OR(ISBLANK(AM62), ISBLANK(AF62)), "", AF62 - AM62)</f>
        <v>52.570625000000291</v>
      </c>
      <c r="AO62" s="2">
        <v>45385</v>
      </c>
      <c r="AP62" s="2">
        <v>34886</v>
      </c>
      <c r="AQ62" s="3">
        <f>IF(OR(ISBLANK(AO62), ISBLANK(AP62)), "", DATEDIF(AP62, AO62, "Y"))</f>
        <v>28</v>
      </c>
      <c r="AR62" t="s">
        <v>0</v>
      </c>
      <c r="AS62">
        <f>IF(ISBLANK(AR62), "", IF(AR62="ישראל", 1, 2))</f>
        <v>1</v>
      </c>
      <c r="AT62" t="s">
        <v>44</v>
      </c>
      <c r="AU62" t="s">
        <v>531</v>
      </c>
      <c r="AW62" s="3">
        <v>1</v>
      </c>
      <c r="AX62" s="3">
        <v>5</v>
      </c>
      <c r="AY62" s="3">
        <v>15</v>
      </c>
      <c r="AZ62" s="3">
        <f>IF(ISBLANK(AY62), "", IF(AY62&lt;=8, 1, IF(AY62&lt;=12, 2, 3)))</f>
        <v>3</v>
      </c>
      <c r="BA62" s="3">
        <v>15</v>
      </c>
      <c r="BB62" s="3">
        <f>IF(ISBLANK(BA62), "", IF(BA62&lt;=8, 1, IF(BA62&lt;=12, 2, 3)))</f>
        <v>3</v>
      </c>
      <c r="BC62" t="s">
        <v>889</v>
      </c>
      <c r="BD62" t="s">
        <v>890</v>
      </c>
      <c r="BE62" s="3">
        <v>4</v>
      </c>
      <c r="BG62" s="3">
        <v>3</v>
      </c>
      <c r="BH62" s="2" t="s">
        <v>648</v>
      </c>
      <c r="BI62" s="3">
        <v>1</v>
      </c>
      <c r="BJ62" s="3">
        <v>1</v>
      </c>
      <c r="BK62" s="3">
        <v>3</v>
      </c>
      <c r="BL62" s="3">
        <v>1</v>
      </c>
      <c r="BM62" s="3">
        <v>2</v>
      </c>
      <c r="BN62" s="3">
        <v>1</v>
      </c>
      <c r="BO62" s="3">
        <v>2</v>
      </c>
      <c r="BP62" s="3">
        <v>1</v>
      </c>
      <c r="BQ62" s="3">
        <v>1</v>
      </c>
      <c r="BR62" s="3">
        <v>3</v>
      </c>
      <c r="BS62" s="3">
        <v>1</v>
      </c>
      <c r="BT62" s="3">
        <v>1</v>
      </c>
      <c r="BU62" s="3">
        <v>2</v>
      </c>
      <c r="BV62" s="3">
        <v>2</v>
      </c>
      <c r="BW62" s="3">
        <v>1</v>
      </c>
      <c r="BX62" s="3">
        <v>3</v>
      </c>
      <c r="BY62" s="3">
        <v>1</v>
      </c>
      <c r="BZ62" s="3">
        <v>1</v>
      </c>
      <c r="CA62" s="3">
        <v>2</v>
      </c>
      <c r="CB62" s="3">
        <v>1</v>
      </c>
      <c r="CC62" s="3">
        <v>1</v>
      </c>
      <c r="CD62" s="3">
        <v>3</v>
      </c>
      <c r="CE62" s="3">
        <v>1</v>
      </c>
      <c r="CF62" s="3">
        <v>1</v>
      </c>
      <c r="CG62" s="3">
        <v>1</v>
      </c>
      <c r="CH62" s="3">
        <v>1</v>
      </c>
      <c r="CI62" s="3">
        <v>1</v>
      </c>
      <c r="CJ62" s="3">
        <v>2</v>
      </c>
      <c r="CK62" s="3">
        <v>1</v>
      </c>
      <c r="CL62" s="3">
        <v>3</v>
      </c>
      <c r="CM62" s="3">
        <f>IF(SUM(BI62:BQ62,BS62:BW62,BY62:CC62,CE62:CJ62)=0, "", SUM(BI62:BQ62,BS62:BW62,BY62:CC62,CE62:CJ62))</f>
        <v>33</v>
      </c>
      <c r="CN62" s="3">
        <f>IF(SUM(CQ62, CR62, CS62, CT62, CU62)=0, "", IF(OR(CQ62&gt;=8, CR62&gt;=10, CS62&gt;=13, CT62&gt;=10, CU62&gt;=15), 1, 0))</f>
        <v>0</v>
      </c>
      <c r="CO62" s="3">
        <f>IF(SUM(BI62:BJ62,BL62,BM62,BN62,BO62,BU62,CA62,CH62,CJ62)=0, "", SUM(BI62:BJ62,BL62,BM62,BN62,BO62,BU62,CA62,CH62,CJ62))</f>
        <v>15</v>
      </c>
      <c r="CP62" s="3">
        <f>IF(SUM(BK62,BP62:BQ62,BS62:BT62,BV62:BW62,BY62:BZ62,CB62:CC62,CE62:CG62,CI62)=0, "", SUM(BK62,BP62:BQ62,BS62:BT62,BV62:BW62,BY62:BZ62,CB62:CC62,CE62:CG62,CI62))</f>
        <v>18</v>
      </c>
      <c r="CQ62" s="3">
        <f>IF(SUM(CB62:CC62,CE62:CF62,CI62)=0, "", SUM(CB62:CC62,CE62:CF62,CI62))</f>
        <v>5</v>
      </c>
      <c r="CR62" s="3">
        <f>IF(SUM(BQ62,BS62:BT62,BW62,BY62)=0, "", SUM(BQ62,BS62:BT62,BW62,BY62))</f>
        <v>5</v>
      </c>
      <c r="CS62" s="3">
        <f>IF(SUM(BK62,BP62,BV62,BZ62,CG62)=0, "", SUM(BK62,BP62,BV62,BZ62,CG62))</f>
        <v>8</v>
      </c>
      <c r="CT62" s="3">
        <f>IF(SUM(BI62:BJ62,BL62,BN62,CH62)=0, "", SUM(BI62:BJ62,BL62,BN62,CH62))</f>
        <v>5</v>
      </c>
      <c r="CU62" s="3">
        <f>IF(SUM(BM62,BO62,BU62,CA62,CJ62)=0, "", SUM(BM62,BO62,BU62,CA62,CJ62))</f>
        <v>10</v>
      </c>
      <c r="CV62" s="3">
        <f>IF(CQ62="", "", IF(CQ62&gt;=8, 1, 0))</f>
        <v>0</v>
      </c>
      <c r="CW62" s="3">
        <f>IF(CR62="", "", IF(CR62&gt;=10, 1, 0))</f>
        <v>0</v>
      </c>
      <c r="CX62" s="3">
        <f>IF(CS62="", "", IF(CS62&gt;=13, 1, 0))</f>
        <v>0</v>
      </c>
      <c r="CY62" s="3">
        <f>IF(CT62="", "", IF(CT62&gt;=10, 1, 0))</f>
        <v>0</v>
      </c>
      <c r="CZ62" s="3">
        <f>IF(CU62="", "", IF(CU62&gt;=15, 1, 0))</f>
        <v>0</v>
      </c>
      <c r="DA62" s="3">
        <f>IF(AND(BR62="", BX62="", CD62=""), "", IF(BR62=5,1,0) + IF(BX62=5,1,0) + IF(CD62=5,1,0))</f>
        <v>0</v>
      </c>
      <c r="DB62" s="2" t="s">
        <v>648</v>
      </c>
      <c r="DC62" s="5">
        <v>0</v>
      </c>
      <c r="DE62" s="5">
        <v>1</v>
      </c>
      <c r="DG62" s="5">
        <v>3</v>
      </c>
      <c r="DH62" s="6">
        <v>2</v>
      </c>
      <c r="DI62" s="5">
        <v>0</v>
      </c>
      <c r="DK62" s="5">
        <v>0</v>
      </c>
      <c r="DM62" s="5">
        <v>0</v>
      </c>
      <c r="DO62" s="5">
        <v>0</v>
      </c>
      <c r="DQ62" s="5">
        <v>5</v>
      </c>
      <c r="DR62" s="6">
        <v>18</v>
      </c>
      <c r="DS62" s="5">
        <v>5</v>
      </c>
      <c r="DT62" s="6">
        <v>18</v>
      </c>
      <c r="DU62" s="5">
        <v>5</v>
      </c>
      <c r="DV62" s="6">
        <v>12</v>
      </c>
      <c r="DW62" s="5">
        <v>0</v>
      </c>
      <c r="DY62" s="5">
        <v>0</v>
      </c>
      <c r="EA62" s="5">
        <v>1</v>
      </c>
      <c r="EC62" s="5">
        <v>0</v>
      </c>
      <c r="EE62" s="5">
        <v>1</v>
      </c>
      <c r="EG62" s="5">
        <v>0</v>
      </c>
      <c r="EI62" s="5">
        <v>1</v>
      </c>
      <c r="EK62" s="3">
        <v>3</v>
      </c>
      <c r="EL62" s="3">
        <v>3</v>
      </c>
      <c r="EM62" s="3">
        <v>0</v>
      </c>
      <c r="EN62" s="2" t="s">
        <v>648</v>
      </c>
      <c r="EO62" s="3">
        <v>1</v>
      </c>
      <c r="EP62" s="3">
        <v>0</v>
      </c>
      <c r="EQ62" s="3">
        <v>0</v>
      </c>
      <c r="ER62" s="3">
        <v>1</v>
      </c>
      <c r="ES62" s="3">
        <v>1</v>
      </c>
      <c r="ET62" s="3">
        <v>0</v>
      </c>
      <c r="EU62" s="3">
        <v>0</v>
      </c>
      <c r="EV62" s="3">
        <v>0</v>
      </c>
      <c r="EW62" s="3">
        <v>0</v>
      </c>
      <c r="EX62" s="3">
        <v>2</v>
      </c>
      <c r="EY62" s="3">
        <v>1</v>
      </c>
      <c r="EZ62" s="3">
        <v>0</v>
      </c>
      <c r="FA62" s="3">
        <v>0</v>
      </c>
      <c r="FB62" s="3">
        <v>0</v>
      </c>
      <c r="FC62" s="3">
        <v>1</v>
      </c>
      <c r="FD62" s="3">
        <v>0</v>
      </c>
      <c r="FE62" s="3">
        <v>0</v>
      </c>
      <c r="FF62" s="3">
        <v>0</v>
      </c>
      <c r="FG62" s="3">
        <v>1</v>
      </c>
      <c r="FH62" s="3">
        <v>1</v>
      </c>
      <c r="FI62" s="3">
        <v>9</v>
      </c>
      <c r="FJ62" s="3">
        <v>0</v>
      </c>
      <c r="FK62" s="3">
        <v>0</v>
      </c>
      <c r="FL62" s="2" t="s">
        <v>648</v>
      </c>
      <c r="FM62" s="3">
        <v>2</v>
      </c>
      <c r="FN62" s="3">
        <v>2</v>
      </c>
      <c r="FO62" s="3">
        <v>1</v>
      </c>
      <c r="FP62" s="3">
        <v>1</v>
      </c>
      <c r="FQ62" s="3">
        <v>3</v>
      </c>
      <c r="FR62" s="3">
        <v>2</v>
      </c>
      <c r="FS62" s="4">
        <f>IF(COUNTBLANK(FM62:FR62)&gt;0, "", AVERAGE(FM62:FR62))</f>
        <v>1.8333333333333333</v>
      </c>
      <c r="FT62" s="2" t="s">
        <v>648</v>
      </c>
      <c r="FU62" s="3">
        <v>1</v>
      </c>
      <c r="FV62" s="3">
        <v>1</v>
      </c>
      <c r="FW62" s="3">
        <v>1</v>
      </c>
      <c r="FX62" s="3">
        <v>0</v>
      </c>
      <c r="FY62" s="3">
        <v>1</v>
      </c>
      <c r="FZ62" s="3">
        <v>1</v>
      </c>
      <c r="GA62" s="3">
        <v>0</v>
      </c>
      <c r="GB62" s="3">
        <v>0</v>
      </c>
      <c r="GC62" s="3">
        <v>0</v>
      </c>
      <c r="GD62" s="3">
        <v>1</v>
      </c>
      <c r="GE62" s="3">
        <f>IF(COUNTBLANK(FU62:GC62)&gt;0, "", SUM(FU62:GC62))</f>
        <v>5</v>
      </c>
      <c r="GF62" s="2" t="s">
        <v>648</v>
      </c>
      <c r="GG62" s="3">
        <v>1</v>
      </c>
      <c r="GH62" s="3">
        <v>0</v>
      </c>
      <c r="GI62" s="3">
        <v>1</v>
      </c>
      <c r="GJ62" s="3">
        <v>1</v>
      </c>
      <c r="GK62" s="3">
        <v>1</v>
      </c>
      <c r="GL62" s="3">
        <v>0</v>
      </c>
      <c r="GM62" s="3">
        <v>1</v>
      </c>
      <c r="GN62" s="3">
        <f>IF(COUNTBLANK(GG62:GM62)&gt;0, "", SUM(GG62:GM62))</f>
        <v>5</v>
      </c>
      <c r="GO62" s="2" t="s">
        <v>648</v>
      </c>
      <c r="GP62" s="3">
        <v>1</v>
      </c>
      <c r="GQ62" s="3">
        <v>4</v>
      </c>
      <c r="GR62" s="3">
        <v>4</v>
      </c>
      <c r="GS62" s="3">
        <v>4</v>
      </c>
      <c r="GT62" s="3">
        <v>5</v>
      </c>
      <c r="GU62" s="3">
        <v>3</v>
      </c>
      <c r="GV62" s="3">
        <v>4</v>
      </c>
      <c r="GW62" s="3">
        <v>3</v>
      </c>
      <c r="GX62" s="3">
        <v>5</v>
      </c>
      <c r="GY62" s="3">
        <v>5</v>
      </c>
      <c r="GZ62" s="3">
        <v>3</v>
      </c>
      <c r="HA62" s="3">
        <v>3</v>
      </c>
      <c r="HB62" s="3">
        <v>3</v>
      </c>
      <c r="HC62" s="3">
        <v>4</v>
      </c>
      <c r="HD62" s="3">
        <v>4</v>
      </c>
      <c r="HE62" s="3">
        <v>4</v>
      </c>
      <c r="HF62" s="3">
        <v>3</v>
      </c>
      <c r="HG62" s="3">
        <v>5</v>
      </c>
      <c r="HH62" s="3">
        <v>5</v>
      </c>
      <c r="HI62" s="3">
        <f>IF(COUNTBLANK(GQ62:HH62)&gt;0, "", SUM(GQ62:HH62))</f>
        <v>71</v>
      </c>
      <c r="HJ62" s="2" t="s">
        <v>648</v>
      </c>
      <c r="HK62" s="3">
        <v>2</v>
      </c>
      <c r="HL62" s="3">
        <v>3</v>
      </c>
      <c r="HM62" s="3">
        <v>0</v>
      </c>
      <c r="HN62" s="3">
        <v>3</v>
      </c>
      <c r="HO62" s="3">
        <v>2</v>
      </c>
      <c r="HP62" s="3">
        <v>3</v>
      </c>
      <c r="HQ62" s="3">
        <v>0</v>
      </c>
      <c r="HR62" s="3">
        <v>3</v>
      </c>
      <c r="HS62" s="3">
        <v>1</v>
      </c>
      <c r="HT62" s="3">
        <v>0</v>
      </c>
      <c r="HU62" s="3">
        <v>3</v>
      </c>
      <c r="HV62" s="3">
        <v>3</v>
      </c>
      <c r="HW62" s="3">
        <v>1</v>
      </c>
      <c r="HX62" s="3">
        <v>2</v>
      </c>
      <c r="HY62" s="3">
        <v>0</v>
      </c>
      <c r="HZ62" s="3">
        <v>2</v>
      </c>
      <c r="IA62" s="3">
        <v>3</v>
      </c>
      <c r="IB62" s="3">
        <v>3</v>
      </c>
      <c r="IC62" s="3">
        <v>0</v>
      </c>
      <c r="ID62" s="3">
        <v>1</v>
      </c>
      <c r="IE62" s="3">
        <v>1</v>
      </c>
      <c r="IF62" s="3">
        <v>1</v>
      </c>
      <c r="IG62" s="3">
        <v>0</v>
      </c>
      <c r="IH62" s="3">
        <v>2</v>
      </c>
      <c r="II62" s="3">
        <v>1</v>
      </c>
      <c r="IJ62" s="3">
        <f>IF(COUNTA(HK62:II62)=0, "", SUM(HK62,HL62,HN62,HO62,HP62,HU62,HV62,HX62,HZ62,IA62,IB62,IH62))</f>
        <v>31</v>
      </c>
      <c r="IK62" s="3">
        <f>IF(COUNTA(HK62:II62)=0, "", SUM(HM62,HQ62,HR62,HS62,HT62,HW62,HY62,IC62,ID62,IE62,IF62,IG62,II62))</f>
        <v>9</v>
      </c>
      <c r="IL62" s="3">
        <v>3</v>
      </c>
      <c r="IM62" s="3">
        <v>2</v>
      </c>
      <c r="IN62" s="3">
        <v>0</v>
      </c>
      <c r="IO62" s="3">
        <v>2</v>
      </c>
      <c r="IP62" s="3">
        <v>1</v>
      </c>
      <c r="IQ62" s="3">
        <v>3</v>
      </c>
      <c r="IR62" s="3">
        <v>0</v>
      </c>
      <c r="IS62" s="3">
        <v>1</v>
      </c>
      <c r="IT62" s="3">
        <v>0</v>
      </c>
      <c r="IU62" s="3">
        <v>0</v>
      </c>
      <c r="IV62" s="3">
        <v>2</v>
      </c>
      <c r="IW62" s="3">
        <v>3</v>
      </c>
      <c r="IX62" s="3">
        <v>0</v>
      </c>
      <c r="IY62" s="3">
        <v>1</v>
      </c>
      <c r="IZ62" s="3">
        <v>0</v>
      </c>
      <c r="JA62" s="3">
        <v>3</v>
      </c>
      <c r="JB62" s="3">
        <v>1</v>
      </c>
      <c r="JC62" s="3">
        <v>1</v>
      </c>
      <c r="JD62" s="3">
        <v>0</v>
      </c>
      <c r="JE62" s="3">
        <v>0</v>
      </c>
      <c r="JF62" s="3">
        <v>0</v>
      </c>
      <c r="JG62" s="3">
        <v>1</v>
      </c>
      <c r="JH62" s="3">
        <v>0</v>
      </c>
      <c r="JI62" s="3">
        <v>1</v>
      </c>
      <c r="JJ62" s="3">
        <v>0</v>
      </c>
      <c r="JK62" s="3">
        <f>IF(COUNTA(IL62:JJ62)=0, "", SUM(IL62,IM62,IO62,IP62,IQ62,IV62,IW62,IY62,JA62,JB62,JC62,JI62))</f>
        <v>23</v>
      </c>
      <c r="JL62" s="3">
        <f>IF(COUNTA(IL62:JJ62)=0, "", SUM(IN62,IR62,IS62,IT62,IU62,IX62,IZ62,JD62,JE62,JF62,JG62,JH62,JJ62))</f>
        <v>2</v>
      </c>
      <c r="JM62" s="2" t="s">
        <v>648</v>
      </c>
      <c r="JN62" s="3">
        <v>2</v>
      </c>
      <c r="JO62" s="3">
        <v>1</v>
      </c>
      <c r="JP62" s="3">
        <v>4</v>
      </c>
      <c r="JQ62" s="3">
        <v>2</v>
      </c>
      <c r="JR62" s="3">
        <v>3</v>
      </c>
      <c r="JS62" s="3">
        <v>1</v>
      </c>
      <c r="JT62" s="3">
        <v>3</v>
      </c>
      <c r="JU62" s="3">
        <v>1</v>
      </c>
      <c r="JV62" s="3">
        <v>2</v>
      </c>
      <c r="JW62" s="3">
        <v>1</v>
      </c>
      <c r="JX62" s="3">
        <v>2</v>
      </c>
      <c r="JY62" s="3">
        <v>2</v>
      </c>
      <c r="JZ62" s="3">
        <v>5</v>
      </c>
      <c r="KA62" s="3">
        <v>3</v>
      </c>
      <c r="KB62" s="3">
        <v>3</v>
      </c>
      <c r="KC62" s="3">
        <v>4</v>
      </c>
      <c r="KD62" s="3">
        <v>3</v>
      </c>
      <c r="KE62" s="3">
        <v>5</v>
      </c>
      <c r="KF62" s="3">
        <v>5</v>
      </c>
      <c r="KG62" s="3">
        <v>2</v>
      </c>
      <c r="KH62" s="3">
        <v>2</v>
      </c>
      <c r="KI62" s="3">
        <v>3</v>
      </c>
      <c r="KJ62" s="3">
        <v>5</v>
      </c>
      <c r="KK62" s="3">
        <v>4</v>
      </c>
      <c r="KL62" s="3">
        <v>3</v>
      </c>
      <c r="KM62" s="3">
        <v>5</v>
      </c>
      <c r="KN62" s="3">
        <v>3</v>
      </c>
      <c r="KO62" s="3">
        <v>3</v>
      </c>
      <c r="KP62" s="3">
        <v>3</v>
      </c>
      <c r="KQ62" s="3">
        <v>4</v>
      </c>
      <c r="KR62" s="3">
        <v>3</v>
      </c>
      <c r="KS62" s="3">
        <v>2</v>
      </c>
      <c r="KT62" s="3">
        <v>4</v>
      </c>
      <c r="KU62" s="3">
        <v>4</v>
      </c>
      <c r="KV62" s="3">
        <v>3</v>
      </c>
      <c r="KW62" s="3">
        <v>5</v>
      </c>
      <c r="KX62" s="5">
        <f>IF(COUNTA(JN62:KW62)=0, "", SUM(JN62:KW62))</f>
        <v>110</v>
      </c>
      <c r="KY62" s="5">
        <f>IF(COUNTA(JN62:KW62)=0, "", SUM(JX62,JY62,KH62,KJ62,KL62,KP62))</f>
        <v>17</v>
      </c>
      <c r="KZ62" s="5">
        <f>IF(COUNTA(JN62:KW62)=0, "", SUM(JZ62,KE62,KG62,KM62,KT62))</f>
        <v>21</v>
      </c>
      <c r="LA62" s="5">
        <f>IF(COUNTA(JN62:KW62)=0, "", SUM(JP62,KA62,KF62,KK62,KN62,KS62))</f>
        <v>21</v>
      </c>
      <c r="LB62" s="5">
        <f>IF(COUNTA(JN62:KW62)=0, "", SUM(JO62,JS62,JU62,JW62,KD62,KU62))</f>
        <v>11</v>
      </c>
      <c r="LC62" s="5">
        <f>IF(COUNTA(JN62:KW62)=0, "", SUM(KB62,KC62,KI62,KO62,KQ62,KR62,KV62,KW62))</f>
        <v>28</v>
      </c>
      <c r="LD62" s="5">
        <f>IF(COUNTA(JN62:KW62)=0, "", SUM(JN62,JQ62,JR62,JT62,JV62))</f>
        <v>12</v>
      </c>
      <c r="LE62" s="2">
        <v>45385</v>
      </c>
      <c r="LF62" s="3">
        <v>10</v>
      </c>
      <c r="LG62" s="3">
        <v>40</v>
      </c>
      <c r="LH62" s="3">
        <v>0</v>
      </c>
      <c r="LI62" s="3">
        <v>0</v>
      </c>
      <c r="LJ62" s="3">
        <v>0</v>
      </c>
      <c r="LK62" s="3">
        <v>0</v>
      </c>
      <c r="LL62" s="3">
        <v>20</v>
      </c>
      <c r="LM62" s="3">
        <v>0</v>
      </c>
      <c r="LN62" s="3">
        <v>20</v>
      </c>
      <c r="LO62" s="3">
        <v>0</v>
      </c>
      <c r="LP62" s="3">
        <v>10</v>
      </c>
      <c r="LQ62" s="3">
        <v>0</v>
      </c>
      <c r="LR62" s="3">
        <v>10</v>
      </c>
      <c r="LS62" s="3">
        <v>20</v>
      </c>
      <c r="LT62" s="3">
        <v>40</v>
      </c>
      <c r="LU62" s="3">
        <v>10</v>
      </c>
      <c r="LV62" s="3">
        <v>50</v>
      </c>
      <c r="LW62" s="3">
        <v>40</v>
      </c>
      <c r="LX62" s="3">
        <v>0</v>
      </c>
      <c r="LY62" s="3">
        <v>30</v>
      </c>
      <c r="LZ62" s="3">
        <v>30</v>
      </c>
      <c r="MA62" s="3">
        <v>60</v>
      </c>
      <c r="MB62" s="3">
        <v>70</v>
      </c>
      <c r="MC62" s="3">
        <v>50</v>
      </c>
      <c r="MD62" s="3">
        <v>0</v>
      </c>
      <c r="ME62" s="3">
        <v>0</v>
      </c>
      <c r="MF62" s="3">
        <v>10</v>
      </c>
      <c r="MG62" s="3">
        <v>0</v>
      </c>
      <c r="MH62" s="26">
        <f>IF(COUNTBLANK(LF62:MG62)&gt;0, "", AVERAGE(LF62:MG62))</f>
        <v>18.571428571428573</v>
      </c>
      <c r="MI62" s="26">
        <f>IF(COUNTA(LF62:MG62)=0, "", AVERAGE(LG62,LS62,LT62,LU62,LV62,LW62,LY62,MA62,MB62))</f>
        <v>40</v>
      </c>
      <c r="MJ62" s="26">
        <f>IF(COUNTA(LF62:MG62)=0, "", AVERAGE(LH62,LI62,LJ62,LK62,LM62,LO62,MD62,ME62))</f>
        <v>0</v>
      </c>
      <c r="MK62" s="26">
        <f>IF(COUNTA(LF62:MG62)=0, "", AVERAGE(LL62,LP62,LQ62,LR62,MF62,MG62))</f>
        <v>8.3333333333333339</v>
      </c>
      <c r="ML62" s="2" t="s">
        <v>648</v>
      </c>
      <c r="MM62" s="3">
        <v>3</v>
      </c>
      <c r="MN62" s="3">
        <v>2</v>
      </c>
      <c r="MO62" s="3">
        <v>3</v>
      </c>
      <c r="MP62" s="3">
        <v>4</v>
      </c>
      <c r="MQ62" s="3">
        <v>2</v>
      </c>
      <c r="MR62" s="3">
        <v>3</v>
      </c>
      <c r="MS62" s="3">
        <v>3</v>
      </c>
      <c r="MT62" s="3">
        <v>3</v>
      </c>
      <c r="MU62" s="3">
        <v>2</v>
      </c>
      <c r="MV62" s="3">
        <v>3</v>
      </c>
      <c r="MW62" s="3">
        <v>2</v>
      </c>
      <c r="MX62" s="3">
        <v>4</v>
      </c>
      <c r="MY62" s="3">
        <v>2</v>
      </c>
      <c r="MZ62" s="3">
        <v>3</v>
      </c>
      <c r="NA62" s="3">
        <v>2</v>
      </c>
      <c r="NB62" s="3">
        <v>3</v>
      </c>
      <c r="NC62" s="3">
        <v>2</v>
      </c>
      <c r="ND62" s="3">
        <v>2</v>
      </c>
      <c r="NE62" s="3">
        <v>3</v>
      </c>
      <c r="NF62" s="3">
        <v>3</v>
      </c>
      <c r="NG62" s="3">
        <f>IF(COUNTA(MM62:NF62)=0, "", SUM(MM62:NF62))</f>
        <v>54</v>
      </c>
      <c r="NH62" s="2" t="s">
        <v>648</v>
      </c>
      <c r="NI62" s="3">
        <v>3</v>
      </c>
      <c r="NJ62" s="3">
        <v>3</v>
      </c>
      <c r="NK62" s="3">
        <v>5</v>
      </c>
      <c r="NL62" s="3">
        <v>1</v>
      </c>
      <c r="NM62" s="3">
        <v>4</v>
      </c>
      <c r="NN62" s="3">
        <v>4</v>
      </c>
      <c r="NO62" s="3">
        <v>5</v>
      </c>
      <c r="NP62" s="3">
        <v>5</v>
      </c>
      <c r="NQ62" s="3">
        <v>5</v>
      </c>
      <c r="NR62" s="3">
        <v>5</v>
      </c>
      <c r="NS62" s="3">
        <v>5</v>
      </c>
      <c r="NT62" s="3">
        <v>5</v>
      </c>
      <c r="NU62" s="3">
        <v>4</v>
      </c>
      <c r="NV62" s="3">
        <v>4</v>
      </c>
      <c r="NW62" s="3">
        <v>5</v>
      </c>
      <c r="NX62" s="3">
        <v>3</v>
      </c>
      <c r="NY62" s="3">
        <v>5</v>
      </c>
      <c r="NZ62" s="3">
        <v>2</v>
      </c>
      <c r="OA62" s="3">
        <v>3</v>
      </c>
      <c r="OB62" s="3">
        <v>5</v>
      </c>
      <c r="OC62" s="3">
        <v>5</v>
      </c>
      <c r="OD62" s="3">
        <v>5</v>
      </c>
      <c r="OE62" s="3">
        <v>4</v>
      </c>
      <c r="OF62" s="3">
        <v>2</v>
      </c>
      <c r="OG62" s="3">
        <v>4</v>
      </c>
      <c r="OH62" s="3">
        <v>5</v>
      </c>
      <c r="OI62" s="3">
        <v>3</v>
      </c>
      <c r="OJ62" s="3">
        <v>4</v>
      </c>
      <c r="OK62" s="3">
        <f>IF(COUNTA(NI62:OJ62)=0, "", SUM(NK62,NP62,NS62,NW62,OC62,OG62,OJ62))</f>
        <v>33</v>
      </c>
      <c r="OL62" s="3">
        <f>IF(COUNTA(NI62:OJ62)=0, "", SUM(NJ62,NL62,NQ62,NV62,NZ62,OB62,OD62))</f>
        <v>25</v>
      </c>
      <c r="OM62" s="3">
        <f>IF(COUNTA(NI62:OJ62)=0, "", SUM(NN62,NR62,NU62,NY62,OA62,OF62,OI62))</f>
        <v>26</v>
      </c>
      <c r="ON62" s="3">
        <f>IF(COUNTA(NI62:OJ62)=0, "", SUM(NI62,NM62,NO62,NT62,NX62,OE62,OH62))</f>
        <v>29</v>
      </c>
      <c r="OQ62" s="2">
        <v>45571.940972222219</v>
      </c>
      <c r="OR62" s="3">
        <v>10</v>
      </c>
      <c r="OS62" s="3">
        <v>50</v>
      </c>
      <c r="OT62" s="3">
        <v>0</v>
      </c>
      <c r="OU62" s="3">
        <v>0</v>
      </c>
      <c r="OV62" s="3">
        <v>0</v>
      </c>
      <c r="OW62" s="3">
        <v>0</v>
      </c>
      <c r="OX62" s="3">
        <v>10</v>
      </c>
      <c r="OY62" s="3">
        <v>0</v>
      </c>
      <c r="OZ62" s="3">
        <v>0</v>
      </c>
      <c r="PA62" s="3">
        <v>0</v>
      </c>
      <c r="PB62" s="3">
        <v>10</v>
      </c>
      <c r="PC62" s="3">
        <v>10</v>
      </c>
      <c r="PD62" s="3">
        <v>0</v>
      </c>
      <c r="PE62" s="3">
        <v>20</v>
      </c>
      <c r="PF62" s="3">
        <v>30</v>
      </c>
      <c r="PG62" s="3">
        <v>20</v>
      </c>
      <c r="PH62" s="3">
        <v>0</v>
      </c>
      <c r="PI62" s="3">
        <v>0</v>
      </c>
      <c r="PJ62" s="3">
        <v>0</v>
      </c>
      <c r="PK62" s="3">
        <v>30</v>
      </c>
      <c r="PL62" s="3">
        <v>80</v>
      </c>
      <c r="PM62" s="3">
        <v>30</v>
      </c>
      <c r="PN62" s="3">
        <v>40</v>
      </c>
      <c r="PO62" s="3">
        <v>40</v>
      </c>
      <c r="PP62" s="3">
        <v>0</v>
      </c>
      <c r="PQ62" s="3">
        <v>0</v>
      </c>
      <c r="PR62" s="3">
        <v>0</v>
      </c>
      <c r="PS62" s="3">
        <v>0</v>
      </c>
      <c r="PT62" s="26">
        <f>IF(COUNTBLANK(OR62:PS62)&gt;0, "", AVERAGE(OR62:PS62))</f>
        <v>13.571428571428571</v>
      </c>
      <c r="PU62" s="26">
        <f>IF(COUNTA(OR62:PS62)=0, "", AVERAGE(OS62,PE62,PF62,PG62,PH62,PI62,PK62,PM62,PN62))</f>
        <v>24.444444444444443</v>
      </c>
      <c r="PV62" s="26">
        <f>IF(COUNTA(OR62:PS62)=0, "", AVERAGE(OT62,OU62,OV62,OW62,OY62,PA62,PP62,PQ62))</f>
        <v>0</v>
      </c>
      <c r="PW62" s="26">
        <f>IF(COUNTA(OR62:PS62)=0, "", AVERAGE(OX62,PB62,PC62,PD62,PR62,PS62))</f>
        <v>5</v>
      </c>
      <c r="PX62" s="2">
        <v>45571</v>
      </c>
      <c r="PY62" s="3">
        <v>0</v>
      </c>
      <c r="PZ62" s="3">
        <v>1</v>
      </c>
      <c r="QA62" s="3">
        <v>2</v>
      </c>
      <c r="QB62" s="3">
        <v>2</v>
      </c>
      <c r="QC62" s="3">
        <v>0</v>
      </c>
      <c r="QD62" s="3">
        <v>0</v>
      </c>
      <c r="QE62" s="3">
        <v>0</v>
      </c>
      <c r="QF62" s="3">
        <v>0</v>
      </c>
      <c r="QG62" s="3">
        <v>1</v>
      </c>
      <c r="QH62" s="3">
        <v>1</v>
      </c>
      <c r="QI62" s="3">
        <f>IF(COUNTBLANK(PY62:QG62)&gt;0, "", SUM(PY62:QG62))</f>
        <v>6</v>
      </c>
      <c r="QJ62" s="2">
        <v>45686</v>
      </c>
      <c r="QK62" s="3">
        <v>1</v>
      </c>
      <c r="QL62" s="3">
        <v>1</v>
      </c>
      <c r="QM62" s="3">
        <v>2</v>
      </c>
      <c r="QN62" s="3">
        <v>2</v>
      </c>
      <c r="QO62" s="3">
        <v>2</v>
      </c>
      <c r="QP62" s="3">
        <v>1</v>
      </c>
      <c r="QQ62" s="3">
        <v>1</v>
      </c>
      <c r="QR62" s="3">
        <v>2</v>
      </c>
      <c r="QS62" s="3">
        <v>1</v>
      </c>
      <c r="QT62" s="3">
        <v>1</v>
      </c>
      <c r="QU62" s="3">
        <f>IF(COUNTBLANK(QK62:QS62)&gt;0, "", SUM(QK62:QS62))</f>
        <v>13</v>
      </c>
      <c r="QV62" s="2">
        <v>45764</v>
      </c>
      <c r="QW62" s="3">
        <v>1</v>
      </c>
      <c r="QX62" s="3">
        <v>1</v>
      </c>
      <c r="QY62" s="3">
        <v>1</v>
      </c>
      <c r="QZ62" s="3">
        <v>0</v>
      </c>
      <c r="RA62" s="3">
        <v>0</v>
      </c>
      <c r="RB62" s="3">
        <v>0</v>
      </c>
      <c r="RC62" s="3">
        <v>0</v>
      </c>
      <c r="RD62" s="3">
        <v>0</v>
      </c>
      <c r="RE62" s="3">
        <v>1</v>
      </c>
      <c r="RF62" s="3">
        <v>1</v>
      </c>
      <c r="RG62" s="3">
        <f>IF(COUNTBLANK(QW62:RE62)&gt;0, "", SUM(QW62:RE62))</f>
        <v>4</v>
      </c>
      <c r="RH62" s="2">
        <v>45571.936805555553</v>
      </c>
      <c r="RI62" s="3">
        <v>1</v>
      </c>
      <c r="RJ62" s="3">
        <v>1</v>
      </c>
      <c r="RK62" s="3">
        <v>1</v>
      </c>
      <c r="RL62" s="3">
        <v>1</v>
      </c>
      <c r="RM62" s="3">
        <v>1</v>
      </c>
      <c r="RN62" s="3">
        <v>0</v>
      </c>
      <c r="RO62" s="3">
        <v>1</v>
      </c>
      <c r="RP62" s="3">
        <f>IF(COUNTBLANK(RI62:RO62)&gt;0, "", SUM(RI62:RO62))</f>
        <v>6</v>
      </c>
      <c r="RQ62" s="2">
        <v>45686.942847222221</v>
      </c>
      <c r="RR62" s="3">
        <v>1</v>
      </c>
      <c r="RS62" s="3">
        <v>1</v>
      </c>
      <c r="RT62" s="3">
        <v>0</v>
      </c>
      <c r="RU62" s="3">
        <v>1</v>
      </c>
      <c r="RV62" s="3">
        <v>0</v>
      </c>
      <c r="RW62" s="3">
        <v>1</v>
      </c>
      <c r="RX62" s="3">
        <v>1</v>
      </c>
      <c r="RY62" s="3">
        <f>IF(COUNTBLANK(RR62:RX62)&gt;0, "", SUM(RR62:RX62))</f>
        <v>5</v>
      </c>
      <c r="RZ62" s="2">
        <v>45764.918888888889</v>
      </c>
      <c r="SA62" s="3">
        <v>2</v>
      </c>
      <c r="SB62" s="3">
        <v>1</v>
      </c>
      <c r="SC62" s="3">
        <v>2</v>
      </c>
      <c r="SD62" s="3">
        <v>1</v>
      </c>
      <c r="SE62" s="3">
        <v>0</v>
      </c>
      <c r="SF62" s="3">
        <v>3</v>
      </c>
      <c r="SG62" s="3">
        <v>1</v>
      </c>
      <c r="SH62" s="3">
        <f>IF(COUNTBLANK(SA62:SG62)&gt;0, "", SUM(SA62:SG62))</f>
        <v>10</v>
      </c>
      <c r="SI62" s="2">
        <v>45571.945833333331</v>
      </c>
      <c r="SJ62" s="3">
        <v>3</v>
      </c>
      <c r="SK62" s="3">
        <v>3</v>
      </c>
      <c r="SL62" s="3">
        <v>5</v>
      </c>
      <c r="SM62" s="3">
        <v>4</v>
      </c>
      <c r="SN62" s="3">
        <v>2</v>
      </c>
      <c r="SO62" s="3">
        <v>1</v>
      </c>
      <c r="SP62" s="3">
        <v>3</v>
      </c>
      <c r="SQ62" s="3">
        <v>1</v>
      </c>
      <c r="SR62" s="3">
        <v>5</v>
      </c>
      <c r="SS62" s="3">
        <v>2</v>
      </c>
      <c r="ST62" s="3">
        <v>4</v>
      </c>
      <c r="SU62" s="3">
        <v>5</v>
      </c>
      <c r="SV62" s="3">
        <v>3</v>
      </c>
      <c r="SW62" s="3">
        <v>4</v>
      </c>
      <c r="SX62" s="3">
        <v>5</v>
      </c>
      <c r="SY62" s="3">
        <v>5</v>
      </c>
      <c r="SZ62" s="3">
        <v>2</v>
      </c>
      <c r="TA62" s="3">
        <v>5</v>
      </c>
      <c r="TB62" s="3">
        <v>5</v>
      </c>
      <c r="TC62" s="3">
        <f>IF(COUNTBLANK(SJ62:TB62)&gt;0, "", SUM(SJ62:TB62))</f>
        <v>67</v>
      </c>
      <c r="TD62" s="3">
        <f>IF(COUNTBLANK(SJ62:TB62)&gt;0, "", SUM(SL62,SO62,SR62,SS62,ST62,SU62,SV62,SX62,SY62,TB62))</f>
        <v>40</v>
      </c>
      <c r="TE62" s="3">
        <f>IF(COUNTBLANK(SJ62:TB62)&gt;0, "", SUM(SJ62,SK62,SM62,SN62,SQ62,SW62,SZ62,TA62))</f>
        <v>24</v>
      </c>
      <c r="TF62" s="2">
        <v>45686.944421296299</v>
      </c>
      <c r="TG62" s="3">
        <v>4</v>
      </c>
      <c r="TH62" s="3">
        <v>3</v>
      </c>
      <c r="TI62" s="3">
        <v>5</v>
      </c>
      <c r="TJ62" s="3">
        <v>5</v>
      </c>
      <c r="TK62" s="3">
        <v>2</v>
      </c>
      <c r="TL62" s="3">
        <v>4</v>
      </c>
      <c r="TM62" s="3">
        <v>5</v>
      </c>
      <c r="TN62" s="3">
        <v>2</v>
      </c>
      <c r="TO62" s="3">
        <v>5</v>
      </c>
      <c r="TP62" s="3">
        <v>4</v>
      </c>
      <c r="TQ62" s="3">
        <v>5</v>
      </c>
      <c r="TR62" s="3">
        <v>5</v>
      </c>
      <c r="TS62" s="3">
        <v>4</v>
      </c>
      <c r="TT62" s="3">
        <v>3</v>
      </c>
      <c r="TU62" s="3">
        <v>5</v>
      </c>
      <c r="TV62" s="3">
        <v>5</v>
      </c>
      <c r="TW62" s="3">
        <v>2</v>
      </c>
      <c r="TX62" s="3">
        <v>5</v>
      </c>
      <c r="TY62" s="3">
        <v>5</v>
      </c>
      <c r="TZ62" s="3">
        <f>IF(COUNTBLANK(TG62:TY62)&gt;0, "", SUM(TG62:TY62))</f>
        <v>78</v>
      </c>
      <c r="UA62" s="3">
        <f>IF(COUNTBLANK(TG62:TY62)&gt;0, "", SUM(TI62,TL62,TO62,TP62,TQ62,TR62,TS62,TU62,TV62,TY62))</f>
        <v>47</v>
      </c>
      <c r="UB62" s="3">
        <f>IF(COUNTBLANK(TG62:TY62)&gt;0, "", SUM(TG62,TH62,TJ62,TK62,TN62,TT62,TW62,TX62))</f>
        <v>26</v>
      </c>
      <c r="UC62" s="2">
        <v>45764.920543981483</v>
      </c>
      <c r="UD62" s="3">
        <v>4</v>
      </c>
      <c r="UE62" s="3">
        <v>3</v>
      </c>
      <c r="UF62" s="3">
        <v>3</v>
      </c>
      <c r="UG62" s="3">
        <v>3</v>
      </c>
      <c r="UH62" s="3">
        <v>3</v>
      </c>
      <c r="UI62" s="3">
        <v>4</v>
      </c>
      <c r="UJ62" s="3">
        <v>4</v>
      </c>
      <c r="UK62" s="3">
        <v>3</v>
      </c>
      <c r="UL62" s="3">
        <v>3</v>
      </c>
      <c r="UM62" s="3">
        <v>3</v>
      </c>
      <c r="UN62" s="3">
        <v>4</v>
      </c>
      <c r="UO62" s="3">
        <v>4</v>
      </c>
      <c r="UP62" s="3">
        <v>3</v>
      </c>
      <c r="UQ62" s="3">
        <v>2</v>
      </c>
      <c r="UR62" s="3">
        <v>5</v>
      </c>
      <c r="US62" s="3">
        <v>5</v>
      </c>
      <c r="UT62" s="3">
        <v>2</v>
      </c>
      <c r="UU62" s="3">
        <v>5</v>
      </c>
      <c r="UV62" s="3">
        <v>5</v>
      </c>
      <c r="UW62" s="3">
        <f>IF(COUNTBLANK(UD62:UV62)&gt;0, "", SUM(UD62:UV62))</f>
        <v>68</v>
      </c>
      <c r="UX62" s="3">
        <f>IF(COUNTBLANK(UD62:UV62)&gt;0, "", SUM(UF62,UI62,UL62,UM62,UN62,UO62,UP62,UR62,US62,UV62))</f>
        <v>39</v>
      </c>
      <c r="UY62" s="3">
        <f>IF(COUNTBLANK(UD62:UV62)&gt;0, "", SUM(UD62,UE62,UG62,UH62,UK62,UQ62,UT62,UU62))</f>
        <v>25</v>
      </c>
      <c r="UZ62" s="2">
        <v>45873.570625</v>
      </c>
      <c r="VA62" s="2">
        <v>45821</v>
      </c>
      <c r="VB62" s="3">
        <v>1</v>
      </c>
      <c r="VC62" s="3">
        <v>1</v>
      </c>
      <c r="VE62" s="3">
        <v>41</v>
      </c>
      <c r="VF62" s="3">
        <v>3470</v>
      </c>
      <c r="VG62" s="3">
        <v>4</v>
      </c>
      <c r="VH62" s="3">
        <v>1</v>
      </c>
      <c r="VK62" s="3">
        <v>1</v>
      </c>
      <c r="VN62" s="2">
        <v>45873.682476851849</v>
      </c>
      <c r="VO62" s="3">
        <v>0</v>
      </c>
      <c r="VP62" s="3">
        <v>0</v>
      </c>
      <c r="VQ62" s="3">
        <v>0</v>
      </c>
      <c r="VR62" s="3">
        <v>0</v>
      </c>
      <c r="VS62" s="3">
        <v>0</v>
      </c>
      <c r="VT62" s="3">
        <v>0</v>
      </c>
      <c r="VU62" s="3">
        <v>0</v>
      </c>
      <c r="VV62" s="3">
        <v>0</v>
      </c>
      <c r="VW62" s="3">
        <v>0</v>
      </c>
      <c r="VX62" s="3">
        <v>1</v>
      </c>
      <c r="VY62" s="3">
        <v>0</v>
      </c>
      <c r="VZ62" s="3">
        <v>0</v>
      </c>
      <c r="WA62" s="3">
        <v>2</v>
      </c>
      <c r="WB62" s="3">
        <v>2</v>
      </c>
      <c r="WC62" s="3">
        <v>1</v>
      </c>
      <c r="WD62" s="3">
        <v>1</v>
      </c>
      <c r="WE62" s="3">
        <v>2</v>
      </c>
      <c r="WF62" s="3">
        <v>0</v>
      </c>
      <c r="WG62" s="3">
        <v>2</v>
      </c>
      <c r="WH62" s="3">
        <v>2</v>
      </c>
      <c r="WI62" s="3">
        <v>3</v>
      </c>
      <c r="WJ62" s="3">
        <v>2</v>
      </c>
      <c r="WK62" s="3">
        <v>0</v>
      </c>
      <c r="WL62" s="3">
        <v>0</v>
      </c>
      <c r="WM62" s="3">
        <v>3</v>
      </c>
      <c r="WN62" s="3">
        <v>3</v>
      </c>
      <c r="WO62" s="3">
        <v>1</v>
      </c>
      <c r="WP62" s="3">
        <v>0</v>
      </c>
      <c r="WQ62" s="3">
        <v>0</v>
      </c>
      <c r="WR62" s="3">
        <f>IF(COUNTBLANK(VO62:WQ62)&gt;0, "", SUM(VQ62:WJ62))</f>
        <v>18</v>
      </c>
      <c r="WS62" s="3">
        <f>IF(COUNTBLANK(VO62:WQ62)&gt;0, "", SUM(VQ62:VZ62))</f>
        <v>1</v>
      </c>
      <c r="WT62" s="3">
        <f>IF(COUNTBLANK(VO62:WQ62)&gt;0, "", SUM(WA62:WL62))</f>
        <v>17</v>
      </c>
      <c r="WU62" s="3">
        <f>IF(COUNTBLANK(VO62:WQ62)&gt;0, "", SUM(WK62:WL62))</f>
        <v>0</v>
      </c>
      <c r="WV62" s="3">
        <f>IF(COUNTA(VO62:WQ62)=0, "", IF(AND(OR(VO62=1, VP62=1), OR(VQ62&gt;=1, VR62&gt;=1, VS62&gt;=1, VT62&gt;=1, VU62&gt;=1), OR(VV62&gt;=1, VW62&gt;=1), COUNTIF(VX62:WD62, "&gt;=1")&gt;=2, COUNTIF(WE62:WJ62, "&gt;=1")&gt;=2, OR(WN62=1, WN62=2), OR(WO62&gt;=1, WP62&gt;=1), WQ62&lt;1), 1, 0))</f>
        <v>0</v>
      </c>
      <c r="WW62" s="3">
        <f>IF(COUNTBLANK(VO62:WQ62)&gt;0, "", SUM(VQ62:VU62))</f>
        <v>0</v>
      </c>
      <c r="WX62" s="3">
        <f>IF(COUNTBLANK(VO62:WQ62)&gt;0, "", SUM(VV62:VW62))</f>
        <v>0</v>
      </c>
      <c r="WY62" s="3">
        <f>IF(COUNTBLANK(VO62:WQ62)&gt;0, "", SUM(VX62:WD62))</f>
        <v>7</v>
      </c>
      <c r="WZ62" s="3">
        <f>IF(COUNTBLANK(VO62:WQ62)&gt;0, "", SUM(WE62:WJ62))</f>
        <v>11</v>
      </c>
      <c r="XA62" s="2">
        <v>45873</v>
      </c>
      <c r="XB62" s="3">
        <v>1</v>
      </c>
      <c r="XC62" s="3">
        <v>1</v>
      </c>
      <c r="XD62" s="3">
        <v>1</v>
      </c>
      <c r="XE62" s="3">
        <v>1</v>
      </c>
      <c r="XF62" s="3">
        <v>0</v>
      </c>
      <c r="XG62" s="3">
        <v>0</v>
      </c>
      <c r="XH62" s="3">
        <v>2</v>
      </c>
      <c r="XI62" s="3">
        <v>0</v>
      </c>
      <c r="XJ62" s="3">
        <v>1</v>
      </c>
      <c r="XK62" s="3">
        <v>0</v>
      </c>
      <c r="XL62" s="3">
        <f>IF(COUNTBLANK(XB62:XJ62)&gt;0, "", SUM(XB62:XJ62))</f>
        <v>7</v>
      </c>
      <c r="XM62" s="2">
        <v>45873.674398148149</v>
      </c>
      <c r="XN62" s="3">
        <v>1</v>
      </c>
      <c r="XO62" s="3">
        <v>0</v>
      </c>
      <c r="XP62" s="3">
        <v>1</v>
      </c>
      <c r="XQ62" s="3">
        <v>1</v>
      </c>
      <c r="XR62" s="3">
        <v>0</v>
      </c>
      <c r="XS62" s="3">
        <v>0</v>
      </c>
      <c r="XT62" s="3">
        <v>0</v>
      </c>
      <c r="XU62" s="3">
        <f>IF(COUNTBLANK(XN62:XT62)&gt;0, "", SUM(XN62:XT62))</f>
        <v>3</v>
      </c>
      <c r="XV62" s="2">
        <v>45873.684236111112</v>
      </c>
      <c r="XW62" s="3">
        <v>4</v>
      </c>
      <c r="XX62" s="3">
        <v>4</v>
      </c>
      <c r="XY62" s="3">
        <v>4</v>
      </c>
      <c r="XZ62" s="3">
        <v>5</v>
      </c>
      <c r="YA62" s="3">
        <v>3.6</v>
      </c>
      <c r="YB62" s="3">
        <v>5</v>
      </c>
      <c r="YC62" s="3">
        <v>5</v>
      </c>
      <c r="YD62" s="3">
        <v>5</v>
      </c>
      <c r="YE62" s="3">
        <v>3</v>
      </c>
      <c r="YF62" s="3">
        <v>3.6</v>
      </c>
      <c r="YG62" s="3">
        <v>3</v>
      </c>
      <c r="YH62" s="3">
        <v>1</v>
      </c>
      <c r="YI62" s="3">
        <v>4</v>
      </c>
      <c r="YJ62" s="3">
        <v>3</v>
      </c>
      <c r="YK62" s="3">
        <v>3.6</v>
      </c>
      <c r="YL62" s="3">
        <v>2.2999999999999998</v>
      </c>
      <c r="YM62" s="3">
        <v>3.6</v>
      </c>
      <c r="YN62" s="3">
        <v>5</v>
      </c>
      <c r="YO62" s="3">
        <v>5</v>
      </c>
      <c r="YP62" s="5">
        <f>IF(COUNTBLANK(XW62:YO62)&gt;0, "", SUM(XW62:YO62))</f>
        <v>72.7</v>
      </c>
      <c r="YQ62" s="5">
        <f>IF(COUNTBLANK(XW62:YO62)&gt;0, "", SUM(XY62,XZ62,YA62,YB62,YC62,YF62,YJ62,YN62,YO62))</f>
        <v>39.200000000000003</v>
      </c>
      <c r="YR62" s="5">
        <f>IF(COUNTBLANK(XW62:YO62)&gt;0, "", SUM(XW62,XX62,YK62,YL62,YM62))</f>
        <v>17.5</v>
      </c>
      <c r="YS62" s="5">
        <f>IF(COUNTBLANK(XW62:YO62)&gt;0, "", SUM(YD62,YE62,YG62,YH62,YI62))</f>
        <v>16</v>
      </c>
      <c r="YT62" s="2">
        <v>45873.678946759261</v>
      </c>
      <c r="YU62" s="3">
        <v>10</v>
      </c>
      <c r="YV62" s="3">
        <v>60</v>
      </c>
      <c r="YW62" s="3">
        <v>0</v>
      </c>
      <c r="YX62" s="3">
        <v>0</v>
      </c>
      <c r="YY62" s="3">
        <v>0</v>
      </c>
      <c r="YZ62" s="3">
        <v>0</v>
      </c>
      <c r="ZA62" s="3">
        <v>10</v>
      </c>
      <c r="ZB62" s="3">
        <v>0</v>
      </c>
      <c r="ZC62" s="3">
        <v>10</v>
      </c>
      <c r="ZD62" s="3">
        <v>0</v>
      </c>
      <c r="ZE62" s="3">
        <v>10</v>
      </c>
      <c r="ZF62" s="3">
        <v>0</v>
      </c>
      <c r="ZG62" s="3">
        <v>0</v>
      </c>
      <c r="ZH62" s="3">
        <v>10</v>
      </c>
      <c r="ZI62" s="3">
        <v>20</v>
      </c>
      <c r="ZJ62" s="3">
        <v>10</v>
      </c>
      <c r="ZK62" s="3">
        <v>0</v>
      </c>
      <c r="ZL62" s="3">
        <v>0</v>
      </c>
      <c r="ZM62" s="3">
        <v>0</v>
      </c>
      <c r="ZN62" s="3">
        <v>10</v>
      </c>
      <c r="ZO62" s="3">
        <v>50</v>
      </c>
      <c r="ZP62" s="3">
        <v>0</v>
      </c>
      <c r="ZQ62" s="3">
        <v>30</v>
      </c>
      <c r="ZR62" s="3">
        <v>10</v>
      </c>
      <c r="ZS62" s="3">
        <v>0</v>
      </c>
      <c r="ZT62" s="3">
        <v>0</v>
      </c>
      <c r="ZU62" s="3">
        <v>0</v>
      </c>
      <c r="ZV62" s="3">
        <v>10</v>
      </c>
      <c r="ZW62" s="26">
        <f>IF(COUNTBLANK(YU62:ZV62)&gt;0, "", AVERAGE(YU62:ZV62))</f>
        <v>8.9285714285714288</v>
      </c>
      <c r="ZX62" s="26">
        <f>IF(COUNTA(YU62:ZV62)=0, "", AVERAGE(YV62,ZH62,ZI62,ZJ62,ZK62,ZL62,ZN62,ZP62,ZQ62))</f>
        <v>15.555555555555555</v>
      </c>
      <c r="ZY62" s="26">
        <f>IF(COUNTA(YU62:ZV62)=0, "", AVERAGE(YW62,YX62,YY62,YZ62,ZB62,ZD62,ZS62,ZT62))</f>
        <v>0</v>
      </c>
      <c r="ZZ62" s="26">
        <f>IF(COUNTA(YU62:ZV62)=0, "", AVERAGE(ZA62,ZE62,ZF62,ZG62,ZU62,ZV62))</f>
        <v>5</v>
      </c>
      <c r="AAA62" s="2">
        <v>45873.572881944441</v>
      </c>
      <c r="AAB62" s="3">
        <v>1</v>
      </c>
      <c r="AAC62" s="3">
        <v>1</v>
      </c>
      <c r="AAD62" s="3">
        <v>2</v>
      </c>
      <c r="AAE62" s="3">
        <v>1</v>
      </c>
      <c r="AAF62" s="3">
        <v>2</v>
      </c>
      <c r="AAG62" s="3">
        <v>1</v>
      </c>
      <c r="AAH62" s="3">
        <v>2</v>
      </c>
      <c r="AAI62" s="3">
        <v>2</v>
      </c>
      <c r="AAJ62" s="3">
        <v>1</v>
      </c>
      <c r="AAK62" s="3">
        <v>3</v>
      </c>
      <c r="AAL62" s="3">
        <v>1</v>
      </c>
      <c r="AAM62" s="3">
        <v>1</v>
      </c>
      <c r="AAN62" s="3">
        <v>1</v>
      </c>
      <c r="AAO62" s="3">
        <v>2</v>
      </c>
      <c r="AAP62" s="3">
        <v>1</v>
      </c>
      <c r="AAQ62" s="3">
        <v>3</v>
      </c>
      <c r="AAR62" s="3">
        <v>1</v>
      </c>
      <c r="AAS62" s="3">
        <v>2</v>
      </c>
      <c r="AAT62" s="3">
        <v>1</v>
      </c>
      <c r="AAU62" s="3">
        <v>1</v>
      </c>
      <c r="AAV62" s="3">
        <v>1</v>
      </c>
      <c r="AAW62" s="3">
        <v>4</v>
      </c>
      <c r="AAX62" s="3">
        <v>1</v>
      </c>
      <c r="AAY62" s="3">
        <v>2</v>
      </c>
      <c r="AAZ62" s="3">
        <v>1</v>
      </c>
      <c r="ABA62" s="3">
        <v>1</v>
      </c>
      <c r="ABB62" s="3">
        <v>1</v>
      </c>
      <c r="ABC62" s="3">
        <v>2</v>
      </c>
      <c r="ABD62" s="3">
        <v>1</v>
      </c>
      <c r="ABE62" s="3">
        <v>2</v>
      </c>
      <c r="ABF62" s="3">
        <f>IF(SUM(AAB62:AAJ62,AAL62:AAP62,AAR62:AAV62,AAX62:ABC62)=0, "", SUM(AAB62:AAJ62,AAL62:AAP62,AAR62:AAV62,AAX62:ABC62))</f>
        <v>33</v>
      </c>
      <c r="ABG62" s="3">
        <f>IF(SUM(ABJ62, ABK62, ABL62, ABM62, ABN62)=0, "", IF(OR(ABJ62&gt;=8, ABK62&gt;=10, ABL62&gt;=13, ABM62&gt;=10, ABN62&gt;=15), 1, 0))</f>
        <v>0</v>
      </c>
      <c r="ABH62" s="3">
        <f>IF(SUM(AAB62:AAC62,AAE62,AAF62,AAG62,AAH62,AAN62,AAT62,ABA62,ABC62)=0, "", SUM(AAB62:AAC62,AAE62,AAF62,AAG62,AAH62,AAN62,AAT62,ABA62,ABC62))</f>
        <v>13</v>
      </c>
      <c r="ABI62" s="3">
        <f>IF(SUM(AAD62,AAI62:AAJ62,AAL62:AAM62,AAO62:AAP62,AAR62:AAS62,AAU62:AAV62,AAX62:AAZ62,ABB62)=0, "", SUM(AAD62,AAI62:AAJ62,AAL62:AAM62,AAO62:AAP62,AAR62:AAS62,AAU62:AAV62,AAX62:AAZ62,ABB62))</f>
        <v>20</v>
      </c>
      <c r="ABJ62" s="3">
        <f>IF(SUM(AAU62:AAV62,AAX62:AAY62,ABB62)=0, "", SUM(AAU62:AAV62,AAX62:AAY62,ABB62))</f>
        <v>6</v>
      </c>
      <c r="ABK62" s="3">
        <f>IF(SUM(AAJ62,AAL62:AAM62,AAP62,AAR62)=0, "", SUM(AAJ62,AAL62:AAM62,AAP62,AAR62))</f>
        <v>5</v>
      </c>
      <c r="ABL62" s="3">
        <f>IF(SUM(AAD62,AAI62,AAO62,AAS62,AAZ62)=0, "", SUM(AAD62,AAI62,AAO62,AAS62,AAZ62))</f>
        <v>9</v>
      </c>
      <c r="ABM62" s="3">
        <f>IF(SUM(AAB62:AAC62,AAE62,AAG62,ABA62)=0, "", SUM(AAB62:AAC62,AAE62,AAG62,ABA62))</f>
        <v>5</v>
      </c>
      <c r="ABN62" s="3">
        <f>IF(SUM(AAF62,AAH62,AAN62,AAT62,ABC62)=0, "", SUM(AAF62,AAH62,AAN62,AAT62,ABC62))</f>
        <v>8</v>
      </c>
      <c r="ABO62" s="3">
        <f>IF(ABJ62="", "", IF(ABJ62&gt;=8, 1, 0))</f>
        <v>0</v>
      </c>
      <c r="ABP62" s="3">
        <f>IF(ABK62="", "", IF(ABK62&gt;=10, 1, 0))</f>
        <v>0</v>
      </c>
      <c r="ABQ62" s="3">
        <f>IF(ABL62="", "", IF(ABL62&gt;=13, 1, 0))</f>
        <v>0</v>
      </c>
      <c r="ABR62" s="3">
        <f>IF(ABM62="", "", IF(ABM62&gt;=10, 1, 0))</f>
        <v>0</v>
      </c>
      <c r="ABS62" s="3">
        <f>IF(ABN62="", "", IF(ABN62&gt;=15, 1, 0))</f>
        <v>0</v>
      </c>
      <c r="ABT62" s="3">
        <f>IF(AND(AAK62="", AAQ62="", AAW62=""), "", IF(AAK62=5,1,0) + IF(AAQ62=5,1,0) + IF(AAW62=5,1,0))</f>
        <v>0</v>
      </c>
      <c r="ABU62" s="2">
        <v>45873.676087962966</v>
      </c>
      <c r="ABV62" s="3">
        <v>2</v>
      </c>
      <c r="ABW62" s="3">
        <v>1</v>
      </c>
      <c r="ABX62" s="3">
        <v>2</v>
      </c>
      <c r="ABY62" s="3">
        <v>2</v>
      </c>
      <c r="ABZ62" s="3">
        <v>2</v>
      </c>
      <c r="ACA62" s="3">
        <v>1</v>
      </c>
      <c r="ACB62" s="3">
        <v>2</v>
      </c>
      <c r="ACC62" s="3">
        <v>2</v>
      </c>
      <c r="ACD62" s="3">
        <v>2</v>
      </c>
      <c r="ACE62" s="3">
        <v>1</v>
      </c>
      <c r="ACF62" s="3">
        <v>3</v>
      </c>
      <c r="ACG62" s="3">
        <v>2</v>
      </c>
      <c r="ACH62" s="3">
        <v>3</v>
      </c>
      <c r="ACI62" s="3">
        <v>2</v>
      </c>
      <c r="ACJ62" s="3">
        <v>3</v>
      </c>
      <c r="ACK62" s="3">
        <v>2</v>
      </c>
      <c r="ACL62" s="3">
        <v>4</v>
      </c>
      <c r="ACM62" s="3">
        <v>3</v>
      </c>
      <c r="ACN62" s="3">
        <v>3</v>
      </c>
      <c r="ACO62" s="3">
        <v>2</v>
      </c>
      <c r="ACP62" s="3">
        <v>1</v>
      </c>
      <c r="ACQ62" s="3">
        <v>3</v>
      </c>
      <c r="ACR62" s="3">
        <v>2</v>
      </c>
      <c r="ACS62" s="3">
        <v>3</v>
      </c>
      <c r="ACT62" s="3">
        <v>1</v>
      </c>
      <c r="ACU62" s="3">
        <v>3</v>
      </c>
      <c r="ACV62" s="3">
        <v>1</v>
      </c>
      <c r="ACW62" s="3">
        <v>2</v>
      </c>
      <c r="ACX62" s="3">
        <v>3</v>
      </c>
      <c r="ACY62" s="3">
        <v>2</v>
      </c>
      <c r="ACZ62" s="3">
        <v>2</v>
      </c>
      <c r="ADA62" s="3">
        <v>1</v>
      </c>
      <c r="ADB62" s="3">
        <v>3</v>
      </c>
      <c r="ADC62" s="3">
        <v>2</v>
      </c>
      <c r="ADD62" s="3">
        <v>2</v>
      </c>
      <c r="ADE62" s="3">
        <v>4</v>
      </c>
      <c r="ADF62" s="5">
        <f>IF(COUNTA(ABV62:ADE62)=0, "", SUM(ABV62:ADE62))</f>
        <v>79</v>
      </c>
      <c r="ADG62" s="5">
        <f>IF(COUNTA(ABV62:ADE62)=0, "", SUM(ACF62,ACG62,ACP62,ACR62,ACT62,ACX62))</f>
        <v>12</v>
      </c>
      <c r="ADH62" s="5">
        <f>IF(COUNTA(ABV62:ADE62)=0, "", SUM(ACH62,ACM62,ACO62,ACU62,ADB62))</f>
        <v>14</v>
      </c>
      <c r="ADI62" s="5">
        <f>IF(COUNTA(ABV62:ADE62)=0, "", SUM(ABX62,ACI62,ACN62,ACS62,ACV62,ADA62))</f>
        <v>12</v>
      </c>
      <c r="ADJ62" s="5">
        <f>IF(COUNTA(ABV62:ADE62)=0, "", SUM(ABW62,ACA62,ACC62,ACE62,ACL62,ADC62))</f>
        <v>11</v>
      </c>
      <c r="ADK62" s="5">
        <f>IF(COUNTA(ABV62:ADE62)=0, "", SUM(ACJ62,ACK62,ACQ62,ACW62,ACY62,ACZ62,ADD62,ADE62))</f>
        <v>20</v>
      </c>
      <c r="ADL62" s="5">
        <f>IF(COUNTA(ABV62:ADE62)=0, "", SUM(ABV62,ABY62,ABZ62,ACB62,ACD62))</f>
        <v>10</v>
      </c>
      <c r="ADM62" s="2">
        <v>45873.680833333332</v>
      </c>
      <c r="ADN62" s="3">
        <v>3</v>
      </c>
      <c r="ADO62" s="3">
        <v>2</v>
      </c>
      <c r="ADP62" s="3">
        <v>2</v>
      </c>
      <c r="ADQ62" s="3">
        <v>3</v>
      </c>
      <c r="ADR62" s="3">
        <v>2</v>
      </c>
      <c r="ADS62" s="3">
        <v>2</v>
      </c>
      <c r="ADT62" s="3">
        <v>1</v>
      </c>
      <c r="ADU62" s="3">
        <v>4</v>
      </c>
      <c r="ADV62" s="3">
        <v>2</v>
      </c>
      <c r="ADW62" s="3">
        <v>2</v>
      </c>
      <c r="ADX62" s="3">
        <v>1</v>
      </c>
      <c r="ADY62" s="3">
        <v>2</v>
      </c>
      <c r="ADZ62" s="3">
        <v>3</v>
      </c>
      <c r="AEA62" s="3">
        <v>4</v>
      </c>
      <c r="AEB62" s="3">
        <v>3</v>
      </c>
      <c r="AEC62" s="3">
        <v>2</v>
      </c>
      <c r="AED62" s="3">
        <v>2</v>
      </c>
      <c r="AEE62" s="3">
        <v>2</v>
      </c>
      <c r="AEF62" s="3">
        <v>2</v>
      </c>
      <c r="AEG62" s="3">
        <v>2</v>
      </c>
      <c r="AEH62" s="3">
        <f>IF(COUNTA(ADN62:AEG62)=0, "", SUM(ADN62:AEG62))</f>
        <v>46</v>
      </c>
      <c r="AFW62" s="3" t="str">
        <f>IF(COUNTA(AER62:AFU62)=0, "", SUM(AER62:AFU62))</f>
        <v/>
      </c>
      <c r="AGI62"/>
      <c r="AHC62"/>
      <c r="AHT62" s="3" t="str">
        <f>IF(COUNTBLANK(AHJ62:AHS62)&gt;0, "", SUM(AHJ62:AHS62))</f>
        <v/>
      </c>
      <c r="AHU62" s="3" t="str">
        <f>IF(COUNTBLANK(AHJ62:AHS62)&gt;0, "", SUM(AHN62,AHS62))</f>
        <v/>
      </c>
      <c r="AHV62" s="3" t="str">
        <f>IF(COUNTBLANK(AHJ62:AHS62)&gt;0, "", SUM(AHL62,AHO62))</f>
        <v/>
      </c>
      <c r="AHW62" s="3" t="str">
        <f>IF(COUNTBLANK(AHJ62:AHS62)&gt;0, "", SUM(AHP62,AHR62))</f>
        <v/>
      </c>
      <c r="AHX62" s="3" t="str">
        <f>IF(COUNTBLANK(AHJ62:AHS62)&gt;0, "", SUM(AHM62,AHQ62))</f>
        <v/>
      </c>
      <c r="AHY62" s="3" t="str">
        <f>IF(COUNTBLANK(AHJ62:AHS62)&gt;0, "", SUM(AHJ62:AHK62))</f>
        <v/>
      </c>
      <c r="AIU62" s="3" t="s">
        <v>1625</v>
      </c>
      <c r="AIV62" s="3" t="s">
        <v>1625</v>
      </c>
      <c r="AIW62" s="3" t="s">
        <v>1625</v>
      </c>
      <c r="AJI62" s="3" t="str">
        <f>IF(COUNTBLANK(AIY62:AJG62)&gt;0, "", SUM(AIY62:AJG62))</f>
        <v/>
      </c>
      <c r="AJR62" s="3" t="str">
        <f>IF(COUNTBLANK(AJK62:AJQ62)&gt;0, "", SUM(AJK62:AJQ62))</f>
        <v/>
      </c>
    </row>
    <row r="63" spans="1:954" ht="15" customHeight="1" x14ac:dyDescent="0.3">
      <c r="A63" s="3">
        <v>208487</v>
      </c>
      <c r="B63" s="3" t="s">
        <v>2090</v>
      </c>
      <c r="C63" s="2">
        <v>45371</v>
      </c>
      <c r="D63" s="3">
        <v>0</v>
      </c>
      <c r="E63" s="3">
        <v>1</v>
      </c>
      <c r="F63" s="3">
        <v>0</v>
      </c>
      <c r="G63" s="3">
        <v>1</v>
      </c>
      <c r="H63" s="3">
        <v>0</v>
      </c>
      <c r="I63" s="3">
        <v>0</v>
      </c>
      <c r="J63" s="3">
        <v>0</v>
      </c>
      <c r="K63" s="3">
        <v>0</v>
      </c>
      <c r="L63" s="3">
        <v>0</v>
      </c>
      <c r="M63" s="3">
        <v>0</v>
      </c>
      <c r="N63" s="3">
        <v>0</v>
      </c>
      <c r="O63" s="3">
        <v>0</v>
      </c>
      <c r="P63" s="3">
        <v>0</v>
      </c>
      <c r="Q63" s="3">
        <v>0</v>
      </c>
      <c r="R63" s="3">
        <v>0</v>
      </c>
      <c r="S63" s="3">
        <v>0</v>
      </c>
      <c r="T63" s="3">
        <v>0</v>
      </c>
      <c r="U63" s="3">
        <v>0</v>
      </c>
      <c r="V63" s="3">
        <f>IF(COUNTA(D63,F63,H63,J63,L63,N63,P63,R63,T63)=0, "", IF(OR(D63=1,F63=1,H63=1,J63=1,L63=1,N63=1,P63=1,R63=1,T63=1), 1, 0))</f>
        <v>0</v>
      </c>
      <c r="W63" s="3">
        <f>IF(COUNTA(E63,G63,I63,K63,M63,O63,Q63,S63,U63)=0, "", IF(OR(E63=1,G63=1,I63=1,K63=1,M63=1,O63=1,Q63=1,S63=1,U63=1), 1, 0))</f>
        <v>1</v>
      </c>
      <c r="X63" s="3">
        <v>0</v>
      </c>
      <c r="Y63" s="3">
        <v>1</v>
      </c>
      <c r="Z63" s="3">
        <v>1</v>
      </c>
      <c r="AA63" s="3">
        <v>1</v>
      </c>
      <c r="AB63" s="3">
        <f>IF(AG63&lt;&gt;"", 1, 0)</f>
        <v>1</v>
      </c>
      <c r="AC63" s="3">
        <v>1</v>
      </c>
      <c r="AD63" s="3">
        <v>0</v>
      </c>
      <c r="AE63" s="7" t="s">
        <v>880</v>
      </c>
      <c r="AF63" s="2">
        <v>45741.890127314815</v>
      </c>
      <c r="AG63" s="8" t="s">
        <v>1656</v>
      </c>
      <c r="AH63" s="8">
        <v>45845</v>
      </c>
      <c r="AJ63" s="3">
        <f>IF(OR(ISBLANK(AE63), ISBLANK(AG63)), "", AG63 - AE63)</f>
        <v>1</v>
      </c>
      <c r="AK63" s="9">
        <v>45430</v>
      </c>
      <c r="AL63" s="3">
        <f>IF(OR(ISBLANK(AG63), ISBLANK(AK63)), "", AK63 - AG63)</f>
        <v>51</v>
      </c>
      <c r="AM63" s="2">
        <v>45696</v>
      </c>
      <c r="AN63" s="10">
        <f>IF(OR(ISBLANK(AM63), ISBLANK(AF63)), "", AF63 - AM63)</f>
        <v>45.89012731481489</v>
      </c>
      <c r="AO63" s="2">
        <v>45378</v>
      </c>
      <c r="AP63" s="2">
        <v>35397</v>
      </c>
      <c r="AQ63" s="3">
        <f>IF(OR(ISBLANK(AO63), ISBLANK(AP63)), "", DATEDIF(AP63, AO63, "Y"))</f>
        <v>27</v>
      </c>
      <c r="AR63" t="s">
        <v>0</v>
      </c>
      <c r="AS63">
        <f>IF(ISBLANK(AR63), "", IF(AR63="ישראל", 1, 2))</f>
        <v>1</v>
      </c>
      <c r="AT63" t="s">
        <v>0</v>
      </c>
      <c r="AU63" t="s">
        <v>0</v>
      </c>
      <c r="AW63" s="3">
        <v>1</v>
      </c>
      <c r="AY63" s="3">
        <v>16</v>
      </c>
      <c r="AZ63" s="3">
        <f>IF(ISBLANK(AY63), "", IF(AY63&lt;=8, 1, IF(AY63&lt;=12, 2, 3)))</f>
        <v>3</v>
      </c>
      <c r="BA63" s="3">
        <v>12</v>
      </c>
      <c r="BB63" s="3">
        <f>IF(ISBLANK(BA63), "", IF(BA63&lt;=8, 1, IF(BA63&lt;=12, 2, 3)))</f>
        <v>2</v>
      </c>
      <c r="BC63" t="s">
        <v>878</v>
      </c>
      <c r="BD63" t="s">
        <v>879</v>
      </c>
      <c r="BE63" s="3">
        <v>4</v>
      </c>
      <c r="BG63" s="3">
        <v>2</v>
      </c>
      <c r="BH63" s="2" t="s">
        <v>880</v>
      </c>
      <c r="BI63" s="3">
        <v>2</v>
      </c>
      <c r="BJ63" s="3">
        <v>1</v>
      </c>
      <c r="BK63" s="3">
        <v>1</v>
      </c>
      <c r="BL63" s="3">
        <v>1</v>
      </c>
      <c r="BM63" s="3">
        <v>1</v>
      </c>
      <c r="BN63" s="3">
        <v>1</v>
      </c>
      <c r="BO63" s="3">
        <v>1</v>
      </c>
      <c r="BP63" s="3">
        <v>1</v>
      </c>
      <c r="BQ63" s="3">
        <v>1</v>
      </c>
      <c r="BR63" s="3">
        <v>5</v>
      </c>
      <c r="BS63" s="3">
        <v>1</v>
      </c>
      <c r="BT63" s="3">
        <v>1</v>
      </c>
      <c r="BU63" s="3">
        <v>1</v>
      </c>
      <c r="BV63" s="3">
        <v>1</v>
      </c>
      <c r="BW63" s="3">
        <v>1</v>
      </c>
      <c r="BX63" s="3">
        <v>3</v>
      </c>
      <c r="BY63" s="3">
        <v>1</v>
      </c>
      <c r="BZ63" s="3">
        <v>1</v>
      </c>
      <c r="CA63" s="3">
        <v>1</v>
      </c>
      <c r="CB63" s="3">
        <v>2</v>
      </c>
      <c r="CC63" s="3">
        <v>1</v>
      </c>
      <c r="CD63" s="3">
        <v>4</v>
      </c>
      <c r="CE63" s="3">
        <v>1</v>
      </c>
      <c r="CF63" s="3">
        <v>4</v>
      </c>
      <c r="CG63" s="3">
        <v>1</v>
      </c>
      <c r="CH63" s="3">
        <v>1</v>
      </c>
      <c r="CI63" s="3">
        <v>1</v>
      </c>
      <c r="CJ63" s="3">
        <v>1</v>
      </c>
      <c r="CK63" s="3">
        <v>1</v>
      </c>
      <c r="CL63" s="3">
        <v>1</v>
      </c>
      <c r="CM63" s="3">
        <f>IF(SUM(BI63:BQ63,BS63:BW63,BY63:CC63,CE63:CJ63)=0, "", SUM(BI63:BQ63,BS63:BW63,BY63:CC63,CE63:CJ63))</f>
        <v>30</v>
      </c>
      <c r="CN63" s="3">
        <f>IF(SUM(CQ63, CR63, CS63, CT63, CU63)=0, "", IF(OR(CQ63&gt;=8, CR63&gt;=10, CS63&gt;=13, CT63&gt;=10, CU63&gt;=15), 1, 0))</f>
        <v>1</v>
      </c>
      <c r="CO63" s="3">
        <f>IF(SUM(BI63:BJ63,BL63,BM63,BN63,BO63,BU63,CA63,CH63,CJ63)=0, "", SUM(BI63:BJ63,BL63,BM63,BN63,BO63,BU63,CA63,CH63,CJ63))</f>
        <v>11</v>
      </c>
      <c r="CP63" s="3">
        <f>IF(SUM(BK63,BP63:BQ63,BS63:BT63,BV63:BW63,BY63:BZ63,CB63:CC63,CE63:CG63,CI63)=0, "", SUM(BK63,BP63:BQ63,BS63:BT63,BV63:BW63,BY63:BZ63,CB63:CC63,CE63:CG63,CI63))</f>
        <v>19</v>
      </c>
      <c r="CQ63" s="3">
        <f>IF(SUM(CB63:CC63,CE63:CF63,CI63)=0, "", SUM(CB63:CC63,CE63:CF63,CI63))</f>
        <v>9</v>
      </c>
      <c r="CR63" s="3">
        <f>IF(SUM(BQ63,BS63:BT63,BW63,BY63)=0, "", SUM(BQ63,BS63:BT63,BW63,BY63))</f>
        <v>5</v>
      </c>
      <c r="CS63" s="3">
        <f>IF(SUM(BK63,BP63,BV63,BZ63,CG63)=0, "", SUM(BK63,BP63,BV63,BZ63,CG63))</f>
        <v>5</v>
      </c>
      <c r="CT63" s="3">
        <f>IF(SUM(BI63:BJ63,BL63,BN63,CH63)=0, "", SUM(BI63:BJ63,BL63,BN63,CH63))</f>
        <v>6</v>
      </c>
      <c r="CU63" s="3">
        <f>IF(SUM(BM63,BO63,BU63,CA63,CJ63)=0, "", SUM(BM63,BO63,BU63,CA63,CJ63))</f>
        <v>5</v>
      </c>
      <c r="CV63" s="3">
        <f>IF(CQ63="", "", IF(CQ63&gt;=8, 1, 0))</f>
        <v>1</v>
      </c>
      <c r="CW63" s="3">
        <f>IF(CR63="", "", IF(CR63&gt;=10, 1, 0))</f>
        <v>0</v>
      </c>
      <c r="CX63" s="3">
        <f>IF(CS63="", "", IF(CS63&gt;=13, 1, 0))</f>
        <v>0</v>
      </c>
      <c r="CY63" s="3">
        <f>IF(CT63="", "", IF(CT63&gt;=10, 1, 0))</f>
        <v>0</v>
      </c>
      <c r="CZ63" s="3">
        <f>IF(CU63="", "", IF(CU63&gt;=15, 1, 0))</f>
        <v>0</v>
      </c>
      <c r="DA63" s="3">
        <f>IF(AND(BR63="", BX63="", CD63=""), "", IF(BR63=5,1,0) + IF(BX63=5,1,0) + IF(CD63=5,1,0))</f>
        <v>1</v>
      </c>
      <c r="DB63" s="2" t="s">
        <v>880</v>
      </c>
      <c r="DC63" s="5">
        <v>0</v>
      </c>
      <c r="DE63" s="5">
        <v>0</v>
      </c>
      <c r="DG63" s="5">
        <v>5</v>
      </c>
      <c r="DH63" s="6">
        <v>23</v>
      </c>
      <c r="DI63" s="5">
        <v>0</v>
      </c>
      <c r="DK63" s="5">
        <v>0</v>
      </c>
      <c r="DM63" s="5">
        <v>0</v>
      </c>
      <c r="DO63" s="5">
        <v>0</v>
      </c>
      <c r="DQ63" s="5">
        <v>0</v>
      </c>
      <c r="DS63" s="5">
        <v>5</v>
      </c>
      <c r="DT63" s="6">
        <v>9</v>
      </c>
      <c r="DU63" s="5">
        <v>3</v>
      </c>
      <c r="DV63" s="6">
        <v>22</v>
      </c>
      <c r="DW63" s="5">
        <v>3</v>
      </c>
      <c r="DX63" s="6">
        <v>27</v>
      </c>
      <c r="DY63" s="5">
        <v>4</v>
      </c>
      <c r="DZ63" s="6">
        <v>26</v>
      </c>
      <c r="EA63" s="5">
        <v>0</v>
      </c>
      <c r="EC63" s="5">
        <v>0</v>
      </c>
      <c r="EE63" s="5">
        <v>0</v>
      </c>
      <c r="EG63" s="5">
        <v>0</v>
      </c>
      <c r="EI63" s="5">
        <v>5</v>
      </c>
      <c r="EJ63" s="6">
        <v>23</v>
      </c>
      <c r="EK63" s="3">
        <v>3</v>
      </c>
      <c r="EL63" s="3">
        <v>1</v>
      </c>
      <c r="EM63" s="3">
        <v>2</v>
      </c>
      <c r="EN63" s="2" t="s">
        <v>880</v>
      </c>
      <c r="EO63" s="3">
        <v>1</v>
      </c>
      <c r="EP63" s="3">
        <v>1</v>
      </c>
      <c r="EQ63" s="3">
        <v>1</v>
      </c>
      <c r="ER63" s="3">
        <v>1</v>
      </c>
      <c r="ES63" s="3">
        <v>0</v>
      </c>
      <c r="ET63" s="3">
        <v>0</v>
      </c>
      <c r="EU63" s="3">
        <v>1</v>
      </c>
      <c r="EV63" s="3">
        <v>1</v>
      </c>
      <c r="EW63" s="3">
        <v>2</v>
      </c>
      <c r="EX63" s="3">
        <v>0</v>
      </c>
      <c r="EY63" s="3">
        <v>1</v>
      </c>
      <c r="EZ63" s="3">
        <v>2</v>
      </c>
      <c r="FA63" s="3">
        <v>2</v>
      </c>
      <c r="FB63" s="3">
        <v>2</v>
      </c>
      <c r="FC63" s="3">
        <v>1</v>
      </c>
      <c r="FD63" s="3">
        <v>0</v>
      </c>
      <c r="FE63" s="3">
        <v>3</v>
      </c>
      <c r="FF63" s="3">
        <v>1</v>
      </c>
      <c r="FG63" s="3">
        <v>2</v>
      </c>
      <c r="FH63" s="3">
        <v>1</v>
      </c>
      <c r="FI63" s="3">
        <v>23</v>
      </c>
      <c r="FJ63" s="3">
        <v>0</v>
      </c>
      <c r="FK63" s="3">
        <v>0</v>
      </c>
      <c r="FL63" s="2" t="s">
        <v>880</v>
      </c>
      <c r="FM63" s="3">
        <v>5</v>
      </c>
      <c r="FN63" s="3">
        <v>4</v>
      </c>
      <c r="FO63" s="3">
        <v>5</v>
      </c>
      <c r="FP63" s="3">
        <v>5</v>
      </c>
      <c r="FQ63" s="3">
        <v>3</v>
      </c>
      <c r="FR63" s="3">
        <v>4</v>
      </c>
      <c r="FS63" s="4">
        <f>IF(COUNTBLANK(FM63:FR63)&gt;0, "", AVERAGE(FM63:FR63))</f>
        <v>4.333333333333333</v>
      </c>
      <c r="FT63" s="2" t="s">
        <v>880</v>
      </c>
      <c r="FU63" s="3">
        <v>0</v>
      </c>
      <c r="FV63" s="3">
        <v>1</v>
      </c>
      <c r="FW63" s="3">
        <v>1</v>
      </c>
      <c r="FX63" s="3">
        <v>2</v>
      </c>
      <c r="FY63" s="3">
        <v>0</v>
      </c>
      <c r="FZ63" s="3">
        <v>1</v>
      </c>
      <c r="GA63" s="3">
        <v>0</v>
      </c>
      <c r="GB63" s="3">
        <v>0</v>
      </c>
      <c r="GC63" s="3">
        <v>0</v>
      </c>
      <c r="GD63" s="3">
        <v>1</v>
      </c>
      <c r="GE63" s="3">
        <f>IF(COUNTBLANK(FU63:GC63)&gt;0, "", SUM(FU63:GC63))</f>
        <v>5</v>
      </c>
      <c r="GF63" s="2" t="s">
        <v>880</v>
      </c>
      <c r="GG63" s="3">
        <v>1</v>
      </c>
      <c r="GH63" s="3">
        <v>1</v>
      </c>
      <c r="GI63" s="3">
        <v>1</v>
      </c>
      <c r="GJ63" s="3">
        <v>1</v>
      </c>
      <c r="GK63" s="3">
        <v>1</v>
      </c>
      <c r="GL63" s="3">
        <v>1</v>
      </c>
      <c r="GM63" s="3">
        <v>1</v>
      </c>
      <c r="GN63" s="3">
        <f>IF(COUNTBLANK(GG63:GM63)&gt;0, "", SUM(GG63:GM63))</f>
        <v>7</v>
      </c>
      <c r="GO63" s="2" t="s">
        <v>880</v>
      </c>
      <c r="GP63" s="3">
        <v>1</v>
      </c>
      <c r="GQ63" s="3">
        <v>5</v>
      </c>
      <c r="GR63" s="3">
        <v>5</v>
      </c>
      <c r="GS63" s="3">
        <v>5</v>
      </c>
      <c r="GT63" s="3">
        <v>4</v>
      </c>
      <c r="GU63" s="3">
        <v>5</v>
      </c>
      <c r="GV63" s="3">
        <v>5</v>
      </c>
      <c r="GW63" s="3">
        <v>5</v>
      </c>
      <c r="GX63" s="3">
        <v>5</v>
      </c>
      <c r="GY63" s="3">
        <v>5</v>
      </c>
      <c r="GZ63" s="3">
        <v>5</v>
      </c>
      <c r="HA63" s="3">
        <v>4</v>
      </c>
      <c r="HB63" s="3">
        <v>5</v>
      </c>
      <c r="HC63" s="3">
        <v>4</v>
      </c>
      <c r="HD63" s="3">
        <v>4</v>
      </c>
      <c r="HE63" s="3">
        <v>5</v>
      </c>
      <c r="HF63" s="3">
        <v>4</v>
      </c>
      <c r="HG63" s="3">
        <v>5</v>
      </c>
      <c r="HH63" s="3">
        <v>5</v>
      </c>
      <c r="HI63" s="3">
        <f>IF(COUNTBLANK(GQ63:HH63)&gt;0, "", SUM(GQ63:HH63))</f>
        <v>85</v>
      </c>
      <c r="HJ63" s="2" t="s">
        <v>880</v>
      </c>
      <c r="HK63" s="3">
        <v>3</v>
      </c>
      <c r="HL63" s="3">
        <v>3</v>
      </c>
      <c r="HM63" s="3">
        <v>0</v>
      </c>
      <c r="HN63" s="3">
        <v>3</v>
      </c>
      <c r="HO63" s="3">
        <v>3</v>
      </c>
      <c r="HP63" s="3">
        <v>3</v>
      </c>
      <c r="HQ63" s="3">
        <v>0</v>
      </c>
      <c r="HR63" s="3">
        <v>1</v>
      </c>
      <c r="HS63" s="3">
        <v>1</v>
      </c>
      <c r="HT63" s="3">
        <v>1</v>
      </c>
      <c r="HU63" s="3">
        <v>3</v>
      </c>
      <c r="HV63" s="3">
        <v>3</v>
      </c>
      <c r="HW63" s="3">
        <v>0</v>
      </c>
      <c r="HX63" s="3">
        <v>3</v>
      </c>
      <c r="HY63" s="3">
        <v>0</v>
      </c>
      <c r="HZ63" s="3">
        <v>3</v>
      </c>
      <c r="IA63" s="3">
        <v>3</v>
      </c>
      <c r="IB63" s="3">
        <v>3</v>
      </c>
      <c r="IC63" s="3">
        <v>0</v>
      </c>
      <c r="ID63" s="3">
        <v>0</v>
      </c>
      <c r="IE63" s="3">
        <v>1</v>
      </c>
      <c r="IF63" s="3">
        <v>1</v>
      </c>
      <c r="IG63" s="3">
        <v>2</v>
      </c>
      <c r="IH63" s="3">
        <v>3</v>
      </c>
      <c r="II63" s="3">
        <v>2</v>
      </c>
      <c r="IJ63" s="3">
        <f>IF(COUNTA(HK63:II63)=0, "", SUM(HK63,HL63,HN63,HO63,HP63,HU63,HV63,HX63,HZ63,IA63,IB63,IH63))</f>
        <v>36</v>
      </c>
      <c r="IK63" s="3">
        <f>IF(COUNTA(HK63:II63)=0, "", SUM(HM63,HQ63,HR63,HS63,HT63,HW63,HY63,IC63,ID63,IE63,IF63,IG63,II63))</f>
        <v>9</v>
      </c>
      <c r="IL63" s="3">
        <v>3</v>
      </c>
      <c r="IM63" s="3">
        <v>3</v>
      </c>
      <c r="IN63" s="3">
        <v>0</v>
      </c>
      <c r="IO63" s="3">
        <v>3</v>
      </c>
      <c r="IP63" s="3">
        <v>3</v>
      </c>
      <c r="IQ63" s="3">
        <v>3</v>
      </c>
      <c r="IR63" s="3">
        <v>0</v>
      </c>
      <c r="IS63" s="3">
        <v>0</v>
      </c>
      <c r="IT63" s="3">
        <v>1</v>
      </c>
      <c r="IU63" s="3">
        <v>1</v>
      </c>
      <c r="IV63" s="3">
        <v>3</v>
      </c>
      <c r="IW63" s="3">
        <v>3</v>
      </c>
      <c r="IX63" s="3">
        <v>0</v>
      </c>
      <c r="IY63" s="3">
        <v>2</v>
      </c>
      <c r="IZ63" s="3">
        <v>1</v>
      </c>
      <c r="JA63" s="3">
        <v>3</v>
      </c>
      <c r="JB63" s="3">
        <v>3</v>
      </c>
      <c r="JC63" s="3">
        <v>3</v>
      </c>
      <c r="JD63" s="3">
        <v>0</v>
      </c>
      <c r="JE63" s="3">
        <v>1</v>
      </c>
      <c r="JF63" s="3">
        <v>1</v>
      </c>
      <c r="JG63" s="3">
        <v>1</v>
      </c>
      <c r="JH63" s="3">
        <v>1</v>
      </c>
      <c r="JI63" s="3">
        <v>3</v>
      </c>
      <c r="JJ63" s="3">
        <v>2</v>
      </c>
      <c r="JK63" s="3">
        <f>IF(COUNTA(IL63:JJ63)=0, "", SUM(IL63,IM63,IO63,IP63,IQ63,IV63,IW63,IY63,JA63,JB63,JC63,JI63))</f>
        <v>35</v>
      </c>
      <c r="JL63" s="3">
        <f>IF(COUNTA(IL63:JJ63)=0, "", SUM(IN63,IR63,IS63,IT63,IU63,IX63,IZ63,JD63,JE63,JF63,JG63,JH63,JJ63))</f>
        <v>9</v>
      </c>
      <c r="JM63" s="2" t="s">
        <v>880</v>
      </c>
      <c r="JN63" s="3">
        <v>1</v>
      </c>
      <c r="JO63" s="3">
        <v>1</v>
      </c>
      <c r="JP63" s="3">
        <v>1</v>
      </c>
      <c r="JQ63" s="3">
        <v>1</v>
      </c>
      <c r="JR63" s="3">
        <v>1</v>
      </c>
      <c r="JS63" s="3">
        <v>1</v>
      </c>
      <c r="JT63" s="3">
        <v>1</v>
      </c>
      <c r="JU63" s="3">
        <v>1</v>
      </c>
      <c r="JV63" s="3">
        <v>1</v>
      </c>
      <c r="JW63" s="3">
        <v>1</v>
      </c>
      <c r="JX63" s="3">
        <v>1</v>
      </c>
      <c r="JY63" s="3">
        <v>2</v>
      </c>
      <c r="JZ63" s="3">
        <v>1</v>
      </c>
      <c r="KA63" s="3">
        <v>1</v>
      </c>
      <c r="KB63" s="3">
        <v>1</v>
      </c>
      <c r="KC63" s="3">
        <v>1</v>
      </c>
      <c r="KD63" s="3">
        <v>4</v>
      </c>
      <c r="KE63" s="3">
        <v>1</v>
      </c>
      <c r="KF63" s="3">
        <v>1</v>
      </c>
      <c r="KG63" s="3">
        <v>1</v>
      </c>
      <c r="KH63" s="3">
        <v>2</v>
      </c>
      <c r="KI63" s="3">
        <v>1</v>
      </c>
      <c r="KJ63" s="3">
        <v>2</v>
      </c>
      <c r="KK63" s="3">
        <v>1</v>
      </c>
      <c r="KL63" s="3">
        <v>1</v>
      </c>
      <c r="KM63" s="3">
        <v>1</v>
      </c>
      <c r="KN63" s="3">
        <v>1</v>
      </c>
      <c r="KO63" s="3">
        <v>1</v>
      </c>
      <c r="KP63" s="3">
        <v>1</v>
      </c>
      <c r="KQ63" s="3">
        <v>1</v>
      </c>
      <c r="KR63" s="3">
        <v>1</v>
      </c>
      <c r="KS63" s="3">
        <v>1</v>
      </c>
      <c r="KT63" s="3">
        <v>1</v>
      </c>
      <c r="KU63" s="3">
        <v>4</v>
      </c>
      <c r="KV63" s="3">
        <v>1</v>
      </c>
      <c r="KW63" s="3">
        <v>1</v>
      </c>
      <c r="KX63" s="5">
        <f>IF(COUNTA(JN63:KW63)=0, "", SUM(JN63:KW63))</f>
        <v>45</v>
      </c>
      <c r="KY63" s="5">
        <f>IF(COUNTA(JN63:KW63)=0, "", SUM(JX63,JY63,KH63,KJ63,KL63,KP63))</f>
        <v>9</v>
      </c>
      <c r="KZ63" s="5">
        <f>IF(COUNTA(JN63:KW63)=0, "", SUM(JZ63,KE63,KG63,KM63,KT63))</f>
        <v>5</v>
      </c>
      <c r="LA63" s="5">
        <f>IF(COUNTA(JN63:KW63)=0, "", SUM(JP63,KA63,KF63,KK63,KN63,KS63))</f>
        <v>6</v>
      </c>
      <c r="LB63" s="5">
        <f>IF(COUNTA(JN63:KW63)=0, "", SUM(JO63,JS63,JU63,JW63,KD63,KU63))</f>
        <v>12</v>
      </c>
      <c r="LC63" s="5">
        <f>IF(COUNTA(JN63:KW63)=0, "", SUM(KB63,KC63,KI63,KO63,KQ63,KR63,KV63,KW63))</f>
        <v>8</v>
      </c>
      <c r="LD63" s="5">
        <f>IF(COUNTA(JN63:KW63)=0, "", SUM(JN63,JQ63,JR63,JT63,JV63))</f>
        <v>5</v>
      </c>
      <c r="LE63" s="2">
        <v>45378</v>
      </c>
      <c r="LF63" s="3">
        <v>20</v>
      </c>
      <c r="LG63" s="3">
        <v>30</v>
      </c>
      <c r="LH63" s="3">
        <v>0</v>
      </c>
      <c r="LI63" s="3">
        <v>0</v>
      </c>
      <c r="LJ63" s="3">
        <v>0</v>
      </c>
      <c r="LK63" s="3">
        <v>0</v>
      </c>
      <c r="LL63" s="3">
        <v>0</v>
      </c>
      <c r="LM63" s="3">
        <v>0</v>
      </c>
      <c r="LN63" s="3">
        <v>0</v>
      </c>
      <c r="LO63" s="3">
        <v>0</v>
      </c>
      <c r="LP63" s="3">
        <v>0</v>
      </c>
      <c r="LQ63" s="3">
        <v>0</v>
      </c>
      <c r="LR63" s="3">
        <v>0</v>
      </c>
      <c r="LS63" s="3">
        <v>0</v>
      </c>
      <c r="LT63" s="3">
        <v>30</v>
      </c>
      <c r="LU63" s="3">
        <v>0</v>
      </c>
      <c r="LV63" s="3">
        <v>0</v>
      </c>
      <c r="LW63" s="3">
        <v>0</v>
      </c>
      <c r="LX63" s="3">
        <v>0</v>
      </c>
      <c r="LY63" s="3">
        <v>0</v>
      </c>
      <c r="LZ63" s="3">
        <v>10</v>
      </c>
      <c r="MA63" s="3">
        <v>0</v>
      </c>
      <c r="MB63" s="3">
        <v>0</v>
      </c>
      <c r="MC63" s="3">
        <v>10</v>
      </c>
      <c r="MD63" s="3">
        <v>0</v>
      </c>
      <c r="ME63" s="3">
        <v>0</v>
      </c>
      <c r="MF63" s="3">
        <v>0</v>
      </c>
      <c r="MG63" s="3">
        <v>0</v>
      </c>
      <c r="MH63" s="26">
        <f>IF(COUNTBLANK(LF63:MG63)&gt;0, "", AVERAGE(LF63:MG63))</f>
        <v>3.5714285714285716</v>
      </c>
      <c r="MI63" s="26">
        <f>IF(COUNTA(LF63:MG63)=0, "", AVERAGE(LG63,LS63,LT63,LU63,LV63,LW63,LY63,MA63,MB63))</f>
        <v>6.666666666666667</v>
      </c>
      <c r="MJ63" s="26">
        <f>IF(COUNTA(LF63:MG63)=0, "", AVERAGE(LH63,LI63,LJ63,LK63,LM63,LO63,MD63,ME63))</f>
        <v>0</v>
      </c>
      <c r="MK63" s="26">
        <f>IF(COUNTA(LF63:MG63)=0, "", AVERAGE(LL63,LP63,LQ63,LR63,MF63,MG63))</f>
        <v>0</v>
      </c>
      <c r="ML63" s="2" t="s">
        <v>880</v>
      </c>
      <c r="MM63" s="3">
        <v>1</v>
      </c>
      <c r="MN63" s="3">
        <v>1</v>
      </c>
      <c r="MO63" s="3">
        <v>2</v>
      </c>
      <c r="MP63" s="3">
        <v>1</v>
      </c>
      <c r="MQ63" s="3">
        <v>1</v>
      </c>
      <c r="MR63" s="3">
        <v>1</v>
      </c>
      <c r="MS63" s="3">
        <v>1</v>
      </c>
      <c r="MT63" s="3">
        <v>2</v>
      </c>
      <c r="MU63" s="3">
        <v>1</v>
      </c>
      <c r="MV63" s="3">
        <v>1</v>
      </c>
      <c r="MW63" s="3">
        <v>1</v>
      </c>
      <c r="MX63" s="3">
        <v>1</v>
      </c>
      <c r="MY63" s="3">
        <v>1</v>
      </c>
      <c r="MZ63" s="3">
        <v>2</v>
      </c>
      <c r="NA63" s="3">
        <v>1</v>
      </c>
      <c r="NB63" s="3">
        <v>1</v>
      </c>
      <c r="NC63" s="3">
        <v>2</v>
      </c>
      <c r="ND63" s="3">
        <v>2</v>
      </c>
      <c r="NE63" s="3">
        <v>1</v>
      </c>
      <c r="NF63" s="3">
        <v>1</v>
      </c>
      <c r="NG63" s="3">
        <f>IF(COUNTA(MM63:NF63)=0, "", SUM(MM63:NF63))</f>
        <v>25</v>
      </c>
      <c r="NH63" s="2" t="s">
        <v>880</v>
      </c>
      <c r="NI63" s="3">
        <v>2</v>
      </c>
      <c r="NJ63" s="3">
        <v>4</v>
      </c>
      <c r="NK63" s="3">
        <v>5</v>
      </c>
      <c r="NL63" s="3">
        <v>5</v>
      </c>
      <c r="NM63" s="3">
        <v>4</v>
      </c>
      <c r="NN63" s="3">
        <v>4</v>
      </c>
      <c r="NO63" s="3">
        <v>3</v>
      </c>
      <c r="NP63" s="3">
        <v>5</v>
      </c>
      <c r="NQ63" s="3">
        <v>5</v>
      </c>
      <c r="NR63" s="3">
        <v>5</v>
      </c>
      <c r="NS63" s="3">
        <v>5</v>
      </c>
      <c r="NT63" s="3">
        <v>5</v>
      </c>
      <c r="NU63" s="3">
        <v>5</v>
      </c>
      <c r="NV63" s="3">
        <v>5</v>
      </c>
      <c r="NW63" s="3">
        <v>4</v>
      </c>
      <c r="NX63" s="3">
        <v>4</v>
      </c>
      <c r="NY63" s="3">
        <v>5</v>
      </c>
      <c r="NZ63" s="3">
        <v>5</v>
      </c>
      <c r="OA63" s="3">
        <v>1</v>
      </c>
      <c r="OB63" s="3">
        <v>5</v>
      </c>
      <c r="OC63" s="3">
        <v>3</v>
      </c>
      <c r="OD63" s="3">
        <v>3</v>
      </c>
      <c r="OE63" s="3">
        <v>4</v>
      </c>
      <c r="OF63" s="3">
        <v>1</v>
      </c>
      <c r="OG63" s="3">
        <v>4</v>
      </c>
      <c r="OH63" s="3">
        <v>5</v>
      </c>
      <c r="OI63" s="3">
        <v>1</v>
      </c>
      <c r="OJ63" s="3">
        <v>4</v>
      </c>
      <c r="OK63" s="3">
        <f>IF(COUNTA(NI63:OJ63)=0, "", SUM(NK63,NP63,NS63,NW63,OC63,OG63,OJ63))</f>
        <v>30</v>
      </c>
      <c r="OL63" s="3">
        <f>IF(COUNTA(NI63:OJ63)=0, "", SUM(NJ63,NL63,NQ63,NV63,NZ63,OB63,OD63))</f>
        <v>32</v>
      </c>
      <c r="OM63" s="3">
        <f>IF(COUNTA(NI63:OJ63)=0, "", SUM(NN63,NR63,NU63,NY63,OA63,OF63,OI63))</f>
        <v>22</v>
      </c>
      <c r="ON63" s="3">
        <f>IF(COUNTA(NI63:OJ63)=0, "", SUM(NI63,NM63,NO63,NT63,NX63,OE63,OH63))</f>
        <v>27</v>
      </c>
      <c r="OO63" t="s">
        <v>157</v>
      </c>
      <c r="OP63">
        <v>1</v>
      </c>
      <c r="OQ63" s="2">
        <v>45482</v>
      </c>
      <c r="OR63" s="3">
        <v>30</v>
      </c>
      <c r="OS63" s="3">
        <v>30</v>
      </c>
      <c r="OT63" s="3">
        <v>0</v>
      </c>
      <c r="OU63" s="3">
        <v>0</v>
      </c>
      <c r="OV63" s="3">
        <v>0</v>
      </c>
      <c r="OW63" s="3">
        <v>0</v>
      </c>
      <c r="OX63" s="3">
        <v>0</v>
      </c>
      <c r="OY63" s="3">
        <v>0</v>
      </c>
      <c r="OZ63" s="3">
        <v>0</v>
      </c>
      <c r="PA63" s="3">
        <v>0</v>
      </c>
      <c r="PB63" s="3">
        <v>0</v>
      </c>
      <c r="PC63" s="3">
        <v>0</v>
      </c>
      <c r="PD63" s="3">
        <v>0</v>
      </c>
      <c r="PE63" s="3">
        <v>30</v>
      </c>
      <c r="PF63" s="3">
        <v>30</v>
      </c>
      <c r="PG63" s="3">
        <v>0</v>
      </c>
      <c r="PH63" s="3">
        <v>0</v>
      </c>
      <c r="PI63" s="3">
        <v>30</v>
      </c>
      <c r="PJ63" s="3">
        <v>0</v>
      </c>
      <c r="PK63" s="3">
        <v>0</v>
      </c>
      <c r="PL63" s="3">
        <v>30</v>
      </c>
      <c r="PM63" s="3">
        <v>0</v>
      </c>
      <c r="PN63" s="3">
        <v>0</v>
      </c>
      <c r="PO63" s="3">
        <v>30</v>
      </c>
      <c r="PP63" s="3">
        <v>0</v>
      </c>
      <c r="PQ63" s="3">
        <v>0</v>
      </c>
      <c r="PR63" s="3">
        <v>0</v>
      </c>
      <c r="PS63" s="3">
        <v>0</v>
      </c>
      <c r="PT63" s="26">
        <f>IF(COUNTBLANK(OR63:PS63)&gt;0, "", AVERAGE(OR63:PS63))</f>
        <v>7.5</v>
      </c>
      <c r="PU63" s="26">
        <f>IF(COUNTA(OR63:PS63)=0, "", AVERAGE(OS63,PE63,PF63,PG63,PH63,PI63,PK63,PM63,PN63))</f>
        <v>13.333333333333334</v>
      </c>
      <c r="PV63" s="26">
        <f>IF(COUNTA(OR63:PS63)=0, "", AVERAGE(OT63,OU63,OV63,OW63,OY63,PA63,PP63,PQ63))</f>
        <v>0</v>
      </c>
      <c r="PW63" s="26">
        <f>IF(COUNTA(OR63:PS63)=0, "", AVERAGE(OX63,PB63,PC63,PD63,PR63,PS63))</f>
        <v>0</v>
      </c>
      <c r="PX63" s="2" t="s">
        <v>689</v>
      </c>
      <c r="PY63" s="3">
        <v>0</v>
      </c>
      <c r="PZ63" s="3">
        <v>0</v>
      </c>
      <c r="QA63" s="3">
        <v>0</v>
      </c>
      <c r="QB63" s="3">
        <v>0</v>
      </c>
      <c r="QC63" s="3">
        <v>0</v>
      </c>
      <c r="QD63" s="3">
        <v>0</v>
      </c>
      <c r="QE63" s="3">
        <v>0</v>
      </c>
      <c r="QF63" s="3">
        <v>0</v>
      </c>
      <c r="QG63" s="3">
        <v>0</v>
      </c>
      <c r="QH63" s="3">
        <v>1</v>
      </c>
      <c r="QI63" s="3">
        <f>IF(COUNTBLANK(PY63:QG63)&gt;0, "", SUM(PY63:QG63))</f>
        <v>0</v>
      </c>
      <c r="QJ63" s="2" t="s">
        <v>888</v>
      </c>
      <c r="QK63" s="3">
        <v>0</v>
      </c>
      <c r="QL63" s="3">
        <v>0</v>
      </c>
      <c r="QM63" s="3">
        <v>1</v>
      </c>
      <c r="QN63" s="3">
        <v>1</v>
      </c>
      <c r="QO63" s="3">
        <v>0</v>
      </c>
      <c r="QP63" s="3">
        <v>0</v>
      </c>
      <c r="QQ63" s="3">
        <v>0</v>
      </c>
      <c r="QR63" s="3">
        <v>0</v>
      </c>
      <c r="QS63" s="3">
        <v>0</v>
      </c>
      <c r="QT63" s="3">
        <v>1</v>
      </c>
      <c r="QU63" s="3">
        <f>IF(COUNTBLANK(QK63:QS63)&gt;0, "", SUM(QK63:QS63))</f>
        <v>2</v>
      </c>
      <c r="QV63" s="2">
        <v>45626</v>
      </c>
      <c r="QW63" s="3">
        <v>0</v>
      </c>
      <c r="QX63" s="3">
        <v>0</v>
      </c>
      <c r="QY63" s="3">
        <v>0</v>
      </c>
      <c r="QZ63" s="3">
        <v>1</v>
      </c>
      <c r="RA63" s="3">
        <v>0</v>
      </c>
      <c r="RB63" s="3">
        <v>0</v>
      </c>
      <c r="RC63" s="3">
        <v>0</v>
      </c>
      <c r="RD63" s="3">
        <v>0</v>
      </c>
      <c r="RE63" s="3">
        <v>0</v>
      </c>
      <c r="RF63" s="3">
        <v>1</v>
      </c>
      <c r="RG63" s="3">
        <f>IF(COUNTBLANK(QW63:RE63)&gt;0, "", SUM(QW63:RE63))</f>
        <v>1</v>
      </c>
      <c r="RH63" s="2" t="s">
        <v>689</v>
      </c>
      <c r="RI63" s="3">
        <v>0</v>
      </c>
      <c r="RJ63" s="3">
        <v>0</v>
      </c>
      <c r="RK63" s="3">
        <v>1</v>
      </c>
      <c r="RL63" s="3">
        <v>0</v>
      </c>
      <c r="RM63" s="3">
        <v>0</v>
      </c>
      <c r="RN63" s="3">
        <v>0</v>
      </c>
      <c r="RO63" s="3">
        <v>1</v>
      </c>
      <c r="RP63" s="3">
        <f>IF(COUNTBLANK(RI63:RO63)&gt;0, "", SUM(RI63:RO63))</f>
        <v>2</v>
      </c>
      <c r="RQ63" s="2" t="s">
        <v>888</v>
      </c>
      <c r="RR63" s="3">
        <v>0</v>
      </c>
      <c r="RS63" s="3">
        <v>0</v>
      </c>
      <c r="RT63" s="3">
        <v>0</v>
      </c>
      <c r="RU63" s="3">
        <v>0</v>
      </c>
      <c r="RV63" s="3">
        <v>0</v>
      </c>
      <c r="RW63" s="3">
        <v>0</v>
      </c>
      <c r="RX63" s="3">
        <v>0</v>
      </c>
      <c r="RY63" s="3">
        <f>IF(COUNTBLANK(RR63:RX63)&gt;0, "", SUM(RR63:RX63))</f>
        <v>0</v>
      </c>
      <c r="RZ63" s="2">
        <v>45626.820150462961</v>
      </c>
      <c r="SA63" s="3">
        <v>0</v>
      </c>
      <c r="SB63" s="3">
        <v>0</v>
      </c>
      <c r="SC63" s="3">
        <v>1</v>
      </c>
      <c r="SD63" s="3">
        <v>1</v>
      </c>
      <c r="SE63" s="3">
        <v>0</v>
      </c>
      <c r="SF63" s="3">
        <v>0</v>
      </c>
      <c r="SG63" s="3">
        <v>0</v>
      </c>
      <c r="SH63" s="3">
        <f>IF(COUNTBLANK(SA63:SG63)&gt;0, "", SUM(SA63:SG63))</f>
        <v>2</v>
      </c>
      <c r="SI63" s="2" t="s">
        <v>689</v>
      </c>
      <c r="SJ63" s="3">
        <v>5</v>
      </c>
      <c r="SK63" s="3">
        <v>3</v>
      </c>
      <c r="SL63" s="3">
        <v>5</v>
      </c>
      <c r="SM63" s="3">
        <v>5</v>
      </c>
      <c r="SN63" s="3">
        <v>5</v>
      </c>
      <c r="SO63" s="3">
        <v>5</v>
      </c>
      <c r="SP63" s="5">
        <v>5</v>
      </c>
      <c r="SQ63" s="3">
        <v>2</v>
      </c>
      <c r="SR63" s="3">
        <v>5</v>
      </c>
      <c r="SS63" s="3">
        <v>5</v>
      </c>
      <c r="ST63" s="3">
        <v>5</v>
      </c>
      <c r="SU63" s="3">
        <v>5</v>
      </c>
      <c r="SV63" s="3">
        <v>4</v>
      </c>
      <c r="SW63" s="3">
        <v>5</v>
      </c>
      <c r="SX63" s="3">
        <v>5</v>
      </c>
      <c r="SY63" s="3">
        <v>5</v>
      </c>
      <c r="SZ63" s="3">
        <v>1</v>
      </c>
      <c r="TA63" s="3">
        <v>4</v>
      </c>
      <c r="TB63" s="3">
        <v>5</v>
      </c>
      <c r="TC63" s="3">
        <f>IF(COUNTBLANK(SJ63:TB63)&gt;0, "", SUM(SJ63:TB63))</f>
        <v>84</v>
      </c>
      <c r="TD63" s="3">
        <f>IF(COUNTBLANK(SJ63:TB63)&gt;0, "", SUM(SL63,SO63,SR63,SS63,ST63,SU63,SV63,SX63,SY63,TB63))</f>
        <v>49</v>
      </c>
      <c r="TE63" s="3">
        <f>IF(COUNTBLANK(SJ63:TB63)&gt;0, "", SUM(SJ63,SK63,SM63,SN63,SQ63,SW63,SZ63,TA63))</f>
        <v>30</v>
      </c>
      <c r="TF63" s="2" t="s">
        <v>888</v>
      </c>
      <c r="TG63" s="3">
        <v>4</v>
      </c>
      <c r="TH63" s="3">
        <v>4</v>
      </c>
      <c r="TI63" s="3">
        <v>4</v>
      </c>
      <c r="TJ63" s="3">
        <v>4</v>
      </c>
      <c r="TK63" s="3">
        <v>5</v>
      </c>
      <c r="TL63" s="3">
        <v>5</v>
      </c>
      <c r="TM63" s="3">
        <v>5</v>
      </c>
      <c r="TN63" s="3">
        <v>1</v>
      </c>
      <c r="TO63" s="3">
        <v>5</v>
      </c>
      <c r="TP63" s="3">
        <v>3</v>
      </c>
      <c r="TQ63" s="3">
        <v>5</v>
      </c>
      <c r="TR63" s="3">
        <v>5</v>
      </c>
      <c r="TS63" s="3">
        <v>5</v>
      </c>
      <c r="TT63" s="3">
        <v>4</v>
      </c>
      <c r="TU63" s="3">
        <v>5</v>
      </c>
      <c r="TV63" s="3">
        <v>5</v>
      </c>
      <c r="TW63" s="3">
        <v>1</v>
      </c>
      <c r="TX63" s="3">
        <v>4</v>
      </c>
      <c r="TY63" s="3">
        <v>5</v>
      </c>
      <c r="TZ63" s="3">
        <f>IF(COUNTBLANK(TG63:TY63)&gt;0, "", SUM(TG63:TY63))</f>
        <v>79</v>
      </c>
      <c r="UA63" s="3">
        <f>IF(COUNTBLANK(TG63:TY63)&gt;0, "", SUM(TI63,TL63,TO63,TP63,TQ63,TR63,TS63,TU63,TV63,TY63))</f>
        <v>47</v>
      </c>
      <c r="UB63" s="3">
        <f>IF(COUNTBLANK(TG63:TY63)&gt;0, "", SUM(TG63,TH63,TJ63,TK63,TN63,TT63,TW63,TX63))</f>
        <v>27</v>
      </c>
      <c r="UC63" s="2">
        <v>45626.821932870371</v>
      </c>
      <c r="UD63" s="3">
        <v>4</v>
      </c>
      <c r="UE63" s="3">
        <v>4</v>
      </c>
      <c r="UF63" s="3">
        <v>5</v>
      </c>
      <c r="UG63" s="3">
        <v>5</v>
      </c>
      <c r="UH63" s="3">
        <v>4</v>
      </c>
      <c r="UI63" s="3">
        <v>5</v>
      </c>
      <c r="UJ63" s="3">
        <v>4</v>
      </c>
      <c r="UK63" s="3">
        <v>2</v>
      </c>
      <c r="UL63" s="3">
        <v>5</v>
      </c>
      <c r="UM63" s="3">
        <v>4</v>
      </c>
      <c r="UN63" s="3">
        <v>4</v>
      </c>
      <c r="UO63" s="3">
        <v>5</v>
      </c>
      <c r="UP63" s="3">
        <v>4</v>
      </c>
      <c r="UQ63" s="3">
        <v>4</v>
      </c>
      <c r="UR63" s="3">
        <v>5</v>
      </c>
      <c r="US63" s="3">
        <v>5</v>
      </c>
      <c r="UT63" s="3">
        <v>1</v>
      </c>
      <c r="UU63" s="3">
        <v>5</v>
      </c>
      <c r="UV63" s="3">
        <v>5</v>
      </c>
      <c r="UW63" s="3">
        <f>IF(COUNTBLANK(UD63:UV63)&gt;0, "", SUM(UD63:UV63))</f>
        <v>80</v>
      </c>
      <c r="UX63" s="3">
        <f>IF(COUNTBLANK(UD63:UV63)&gt;0, "", SUM(UF63,UI63,UL63,UM63,UN63,UO63,UP63,UR63,US63,UV63))</f>
        <v>47</v>
      </c>
      <c r="UY63" s="3">
        <f>IF(COUNTBLANK(UD63:UV63)&gt;0, "", SUM(UD63,UE63,UG63,UH63,UK63,UQ63,UT63,UU63))</f>
        <v>29</v>
      </c>
      <c r="UZ63" s="2">
        <v>45741.890127314815</v>
      </c>
      <c r="VA63" s="2">
        <v>45696</v>
      </c>
      <c r="VB63" s="3">
        <v>1</v>
      </c>
      <c r="VC63" s="3">
        <v>1</v>
      </c>
      <c r="VE63" s="3">
        <v>38</v>
      </c>
      <c r="VF63" s="3">
        <v>3332</v>
      </c>
      <c r="VG63" s="3">
        <v>3</v>
      </c>
      <c r="VH63" s="3">
        <v>2</v>
      </c>
      <c r="VI63" s="3">
        <v>4</v>
      </c>
      <c r="VJ63" t="s">
        <v>2164</v>
      </c>
      <c r="VK63" s="3">
        <v>2</v>
      </c>
      <c r="VL63" s="3">
        <v>6</v>
      </c>
      <c r="VM63" t="s">
        <v>2165</v>
      </c>
      <c r="VN63" s="2">
        <v>45747.499976851854</v>
      </c>
      <c r="VO63" s="3">
        <v>1</v>
      </c>
      <c r="VP63" s="3">
        <v>1</v>
      </c>
      <c r="VQ63" s="3">
        <v>2</v>
      </c>
      <c r="VR63" s="3">
        <v>1</v>
      </c>
      <c r="VS63" s="3">
        <v>3</v>
      </c>
      <c r="VT63" s="3">
        <v>0</v>
      </c>
      <c r="VU63" s="3">
        <v>1</v>
      </c>
      <c r="VV63" s="3">
        <v>0</v>
      </c>
      <c r="VW63" s="3">
        <v>3</v>
      </c>
      <c r="VX63" s="3">
        <v>1</v>
      </c>
      <c r="VY63" s="3">
        <v>0</v>
      </c>
      <c r="VZ63" s="3">
        <v>1</v>
      </c>
      <c r="WA63" s="3">
        <v>0</v>
      </c>
      <c r="WB63" s="3">
        <v>0</v>
      </c>
      <c r="WC63" s="3">
        <v>2</v>
      </c>
      <c r="WD63" s="3">
        <v>0</v>
      </c>
      <c r="WE63" s="3">
        <v>1</v>
      </c>
      <c r="WF63" s="3">
        <v>0</v>
      </c>
      <c r="WG63" s="3">
        <v>1</v>
      </c>
      <c r="WH63" s="3">
        <v>0</v>
      </c>
      <c r="WI63" s="3">
        <v>1</v>
      </c>
      <c r="WJ63" s="3">
        <v>0</v>
      </c>
      <c r="WK63" s="3">
        <v>0</v>
      </c>
      <c r="WL63" s="3">
        <v>0</v>
      </c>
      <c r="WM63" s="3">
        <v>1</v>
      </c>
      <c r="WN63" s="3">
        <v>1</v>
      </c>
      <c r="WO63" s="3">
        <v>1</v>
      </c>
      <c r="WP63" s="3">
        <v>0</v>
      </c>
      <c r="WQ63" s="3">
        <v>0</v>
      </c>
      <c r="WR63" s="3">
        <f>IF(COUNTBLANK(VO63:WQ63)&gt;0, "", SUM(VQ63:WJ63))</f>
        <v>17</v>
      </c>
      <c r="WS63" s="3">
        <f>IF(COUNTBLANK(VO63:WQ63)&gt;0, "", SUM(VQ63:VZ63))</f>
        <v>12</v>
      </c>
      <c r="WT63" s="3">
        <f>IF(COUNTBLANK(VO63:WQ63)&gt;0, "", SUM(WA63:WL63))</f>
        <v>5</v>
      </c>
      <c r="WU63" s="3">
        <f>IF(COUNTBLANK(VO63:WQ63)&gt;0, "", SUM(WK63:WL63))</f>
        <v>0</v>
      </c>
      <c r="WV63" s="3">
        <f>IF(COUNTA(VO63:WQ63)=0, "", IF(AND(OR(VO63=1, VP63=1), OR(VQ63&gt;=1, VR63&gt;=1, VS63&gt;=1, VT63&gt;=1, VU63&gt;=1), OR(VV63&gt;=1, VW63&gt;=1), COUNTIF(VX63:WD63, "&gt;=1")&gt;=2, COUNTIF(WE63:WJ63, "&gt;=1")&gt;=2, OR(WN63=1, WN63=2), OR(WO63&gt;=1, WP63&gt;=1), WQ63&lt;1), 1, 0))</f>
        <v>1</v>
      </c>
      <c r="WW63" s="3">
        <f>IF(COUNTBLANK(VO63:WQ63)&gt;0, "", SUM(VQ63:VU63))</f>
        <v>7</v>
      </c>
      <c r="WX63" s="3">
        <f>IF(COUNTBLANK(VO63:WQ63)&gt;0, "", SUM(VV63:VW63))</f>
        <v>3</v>
      </c>
      <c r="WY63" s="3">
        <f>IF(COUNTBLANK(VO63:WQ63)&gt;0, "", SUM(VX63:WD63))</f>
        <v>4</v>
      </c>
      <c r="WZ63" s="3">
        <f>IF(COUNTBLANK(VO63:WQ63)&gt;0, "", SUM(WE63:WJ63))</f>
        <v>3</v>
      </c>
      <c r="XA63" s="2">
        <v>45741</v>
      </c>
      <c r="XB63" s="3">
        <v>0</v>
      </c>
      <c r="XC63" s="3">
        <v>0</v>
      </c>
      <c r="XD63" s="3">
        <v>0</v>
      </c>
      <c r="XE63" s="3">
        <v>1</v>
      </c>
      <c r="XF63" s="3">
        <v>0</v>
      </c>
      <c r="XG63" s="3">
        <v>0</v>
      </c>
      <c r="XH63" s="3">
        <v>0</v>
      </c>
      <c r="XI63" s="3">
        <v>0</v>
      </c>
      <c r="XJ63" s="3">
        <v>0</v>
      </c>
      <c r="XL63" s="3">
        <f>IF(COUNTBLANK(XB63:XJ63)&gt;0, "", SUM(XB63:XJ63))</f>
        <v>1</v>
      </c>
      <c r="XM63" s="2">
        <v>45741.89335648148</v>
      </c>
      <c r="XN63" s="3">
        <v>0</v>
      </c>
      <c r="XO63" s="3">
        <v>0</v>
      </c>
      <c r="XP63" s="3">
        <v>0</v>
      </c>
      <c r="XQ63" s="3">
        <v>0</v>
      </c>
      <c r="XR63" s="3">
        <v>0</v>
      </c>
      <c r="XS63" s="3">
        <v>0</v>
      </c>
      <c r="XT63" s="3">
        <v>0</v>
      </c>
      <c r="XU63" s="3">
        <f>IF(COUNTBLANK(XN63:XT63)&gt;0, "", SUM(XN63:XT63))</f>
        <v>0</v>
      </c>
      <c r="XV63" s="2">
        <v>45747.502870370372</v>
      </c>
      <c r="XW63" s="3">
        <v>5</v>
      </c>
      <c r="XX63" s="3">
        <v>5</v>
      </c>
      <c r="XY63" s="3">
        <v>5</v>
      </c>
      <c r="XZ63" s="3">
        <v>5</v>
      </c>
      <c r="YA63" s="3">
        <v>5</v>
      </c>
      <c r="YB63" s="3">
        <v>5</v>
      </c>
      <c r="YC63" s="3">
        <v>5</v>
      </c>
      <c r="YD63" s="3">
        <v>5</v>
      </c>
      <c r="YE63" s="3">
        <v>4</v>
      </c>
      <c r="YF63" s="3">
        <v>5</v>
      </c>
      <c r="YG63" s="3">
        <v>5</v>
      </c>
      <c r="YH63" s="3">
        <v>5</v>
      </c>
      <c r="YI63" s="3">
        <v>5</v>
      </c>
      <c r="YJ63" s="3">
        <v>5</v>
      </c>
      <c r="YK63" s="3">
        <v>5</v>
      </c>
      <c r="YL63" s="3">
        <v>3.6</v>
      </c>
      <c r="YM63" s="3">
        <v>5</v>
      </c>
      <c r="YN63" s="3">
        <v>5</v>
      </c>
      <c r="YO63" s="3">
        <v>5</v>
      </c>
      <c r="YP63" s="5">
        <f>IF(COUNTBLANK(XW63:YO63)&gt;0, "", SUM(XW63:YO63))</f>
        <v>92.6</v>
      </c>
      <c r="YQ63" s="5">
        <f>IF(COUNTBLANK(XW63:YO63)&gt;0, "", SUM(XY63,XZ63,YA63,YB63,YC63,YF63,YJ63,YN63,YO63))</f>
        <v>45</v>
      </c>
      <c r="YR63" s="5">
        <f>IF(COUNTBLANK(XW63:YO63)&gt;0, "", SUM(XW63,XX63,YK63,YL63,YM63))</f>
        <v>23.6</v>
      </c>
      <c r="YS63" s="5">
        <f>IF(COUNTBLANK(XW63:YO63)&gt;0, "", SUM(YD63,YE63,YG63,YH63,YI63))</f>
        <v>24</v>
      </c>
      <c r="YT63" s="2">
        <v>45747.494467592594</v>
      </c>
      <c r="YU63" s="3">
        <v>20</v>
      </c>
      <c r="YV63" s="3">
        <v>20</v>
      </c>
      <c r="YW63" s="3">
        <v>0</v>
      </c>
      <c r="YX63" s="3">
        <v>0</v>
      </c>
      <c r="YY63" s="3">
        <v>0</v>
      </c>
      <c r="YZ63" s="3">
        <v>0</v>
      </c>
      <c r="ZA63" s="3">
        <v>0</v>
      </c>
      <c r="ZB63" s="3">
        <v>0</v>
      </c>
      <c r="ZC63" s="3">
        <v>0</v>
      </c>
      <c r="ZD63" s="3">
        <v>0</v>
      </c>
      <c r="ZE63" s="3">
        <v>0</v>
      </c>
      <c r="ZF63" s="3">
        <v>10</v>
      </c>
      <c r="ZG63" s="3">
        <v>0</v>
      </c>
      <c r="ZH63" s="3">
        <v>0</v>
      </c>
      <c r="ZI63" s="3">
        <v>20</v>
      </c>
      <c r="ZJ63" s="3">
        <v>0</v>
      </c>
      <c r="ZK63" s="3">
        <v>0</v>
      </c>
      <c r="ZL63" s="3">
        <v>0</v>
      </c>
      <c r="ZM63" s="3">
        <v>0</v>
      </c>
      <c r="ZN63" s="3">
        <v>0</v>
      </c>
      <c r="ZO63" s="3">
        <v>10</v>
      </c>
      <c r="ZP63" s="3">
        <v>0</v>
      </c>
      <c r="ZQ63" s="3">
        <v>0</v>
      </c>
      <c r="ZR63" s="3">
        <v>10</v>
      </c>
      <c r="ZS63" s="3">
        <v>10</v>
      </c>
      <c r="ZT63" s="3">
        <v>0</v>
      </c>
      <c r="ZU63" s="3">
        <v>0</v>
      </c>
      <c r="ZV63" s="3">
        <v>0</v>
      </c>
      <c r="ZW63" s="26">
        <f>IF(COUNTBLANK(YU63:ZV63)&gt;0, "", AVERAGE(YU63:ZV63))</f>
        <v>3.5714285714285716</v>
      </c>
      <c r="ZX63" s="26">
        <f>IF(COUNTA(YU63:ZV63)=0, "", AVERAGE(YV63,ZH63,ZI63,ZJ63,ZK63,ZL63,ZN63,ZP63,ZQ63))</f>
        <v>4.4444444444444446</v>
      </c>
      <c r="ZY63" s="26">
        <f>IF(COUNTA(YU63:ZV63)=0, "", AVERAGE(YW63,YX63,YY63,YZ63,ZB63,ZD63,ZS63,ZT63))</f>
        <v>1.25</v>
      </c>
      <c r="ZZ63" s="26">
        <f>IF(COUNTA(YU63:ZV63)=0, "", AVERAGE(ZA63,ZE63,ZF63,ZG63,ZU63,ZV63))</f>
        <v>1.6666666666666667</v>
      </c>
      <c r="AAA63" s="2">
        <v>45741.891284722224</v>
      </c>
      <c r="AAB63" s="3">
        <v>1</v>
      </c>
      <c r="AAC63" s="3">
        <v>1</v>
      </c>
      <c r="AAD63" s="3">
        <v>1</v>
      </c>
      <c r="AAE63" s="3">
        <v>1</v>
      </c>
      <c r="AAF63" s="3">
        <v>1</v>
      </c>
      <c r="AAG63" s="3">
        <v>1</v>
      </c>
      <c r="AAH63" s="3">
        <v>1</v>
      </c>
      <c r="AAI63" s="3">
        <v>1</v>
      </c>
      <c r="AAJ63" s="3">
        <v>1</v>
      </c>
      <c r="AAK63" s="3">
        <v>5</v>
      </c>
      <c r="AAL63" s="3">
        <v>1</v>
      </c>
      <c r="AAM63" s="3">
        <v>1</v>
      </c>
      <c r="AAN63" s="3">
        <v>1</v>
      </c>
      <c r="AAO63" s="3">
        <v>1</v>
      </c>
      <c r="AAP63" s="3">
        <v>1</v>
      </c>
      <c r="AAQ63" s="3">
        <v>4</v>
      </c>
      <c r="AAR63" s="3">
        <v>1</v>
      </c>
      <c r="AAS63" s="3">
        <v>1</v>
      </c>
      <c r="AAT63" s="3">
        <v>1</v>
      </c>
      <c r="AAU63" s="3">
        <v>2</v>
      </c>
      <c r="AAV63" s="3">
        <v>1</v>
      </c>
      <c r="AAW63" s="3">
        <v>4</v>
      </c>
      <c r="AAX63" s="3">
        <v>1</v>
      </c>
      <c r="AAY63" s="3">
        <v>2</v>
      </c>
      <c r="AAZ63" s="3">
        <v>1</v>
      </c>
      <c r="ABA63" s="3">
        <v>1</v>
      </c>
      <c r="ABB63" s="3">
        <v>1</v>
      </c>
      <c r="ABC63" s="3">
        <v>1</v>
      </c>
      <c r="ABD63" s="3">
        <v>1</v>
      </c>
      <c r="ABE63" s="3">
        <v>1</v>
      </c>
      <c r="ABF63" s="3">
        <f>IF(SUM(AAB63:AAJ63,AAL63:AAP63,AAR63:AAV63,AAX63:ABC63)=0, "", SUM(AAB63:AAJ63,AAL63:AAP63,AAR63:AAV63,AAX63:ABC63))</f>
        <v>27</v>
      </c>
      <c r="ABG63" s="3">
        <f>IF(SUM(ABJ63, ABK63, ABL63, ABM63, ABN63)=0, "", IF(OR(ABJ63&gt;=8, ABK63&gt;=10, ABL63&gt;=13, ABM63&gt;=10, ABN63&gt;=15), 1, 0))</f>
        <v>0</v>
      </c>
      <c r="ABH63" s="3">
        <f>IF(SUM(AAB63:AAC63,AAE63,AAF63,AAG63,AAH63,AAN63,AAT63,ABA63,ABC63)=0, "", SUM(AAB63:AAC63,AAE63,AAF63,AAG63,AAH63,AAN63,AAT63,ABA63,ABC63))</f>
        <v>10</v>
      </c>
      <c r="ABI63" s="3">
        <f>IF(SUM(AAD63,AAI63:AAJ63,AAL63:AAM63,AAO63:AAP63,AAR63:AAS63,AAU63:AAV63,AAX63:AAZ63,ABB63)=0, "", SUM(AAD63,AAI63:AAJ63,AAL63:AAM63,AAO63:AAP63,AAR63:AAS63,AAU63:AAV63,AAX63:AAZ63,ABB63))</f>
        <v>17</v>
      </c>
      <c r="ABJ63" s="3">
        <f>IF(SUM(AAU63:AAV63,AAX63:AAY63,ABB63)=0, "", SUM(AAU63:AAV63,AAX63:AAY63,ABB63))</f>
        <v>7</v>
      </c>
      <c r="ABK63" s="3">
        <f>IF(SUM(AAJ63,AAL63:AAM63,AAP63,AAR63)=0, "", SUM(AAJ63,AAL63:AAM63,AAP63,AAR63))</f>
        <v>5</v>
      </c>
      <c r="ABL63" s="3">
        <f>IF(SUM(AAD63,AAI63,AAO63,AAS63,AAZ63)=0, "", SUM(AAD63,AAI63,AAO63,AAS63,AAZ63))</f>
        <v>5</v>
      </c>
      <c r="ABM63" s="3">
        <f>IF(SUM(AAB63:AAC63,AAE63,AAG63,ABA63)=0, "", SUM(AAB63:AAC63,AAE63,AAG63,ABA63))</f>
        <v>5</v>
      </c>
      <c r="ABN63" s="3">
        <f>IF(SUM(AAF63,AAH63,AAN63,AAT63,ABC63)=0, "", SUM(AAF63,AAH63,AAN63,AAT63,ABC63))</f>
        <v>5</v>
      </c>
      <c r="ABO63" s="3">
        <f>IF(ABJ63="", "", IF(ABJ63&gt;=8, 1, 0))</f>
        <v>0</v>
      </c>
      <c r="ABP63" s="3">
        <f>IF(ABK63="", "", IF(ABK63&gt;=10, 1, 0))</f>
        <v>0</v>
      </c>
      <c r="ABQ63" s="3">
        <f>IF(ABL63="", "", IF(ABL63&gt;=13, 1, 0))</f>
        <v>0</v>
      </c>
      <c r="ABR63" s="3">
        <f>IF(ABM63="", "", IF(ABM63&gt;=10, 1, 0))</f>
        <v>0</v>
      </c>
      <c r="ABS63" s="3">
        <f>IF(ABN63="", "", IF(ABN63&gt;=15, 1, 0))</f>
        <v>0</v>
      </c>
      <c r="ABT63" s="3">
        <f>IF(AND(AAK63="", AAQ63="", AAW63=""), "", IF(AAK63=5,1,0) + IF(AAQ63=5,1,0) + IF(AAW63=5,1,0))</f>
        <v>1</v>
      </c>
      <c r="ABU63" s="2">
        <v>45747.486909722225</v>
      </c>
      <c r="ABV63" s="3">
        <v>2</v>
      </c>
      <c r="ABW63" s="3">
        <v>2</v>
      </c>
      <c r="ABX63" s="3">
        <v>1</v>
      </c>
      <c r="ABY63" s="3">
        <v>1</v>
      </c>
      <c r="ABZ63" s="3">
        <v>1</v>
      </c>
      <c r="ACA63" s="3">
        <v>1</v>
      </c>
      <c r="ACB63" s="3">
        <v>2</v>
      </c>
      <c r="ACC63" s="3">
        <v>2</v>
      </c>
      <c r="ACD63" s="3">
        <v>1</v>
      </c>
      <c r="ACE63" s="3">
        <v>1</v>
      </c>
      <c r="ACF63" s="3">
        <v>2</v>
      </c>
      <c r="ACG63" s="3">
        <v>1</v>
      </c>
      <c r="ACH63" s="3">
        <v>1</v>
      </c>
      <c r="ACI63" s="3">
        <v>1</v>
      </c>
      <c r="ACJ63" s="3">
        <v>1</v>
      </c>
      <c r="ACK63" s="3">
        <v>1</v>
      </c>
      <c r="ACL63" s="3">
        <v>2</v>
      </c>
      <c r="ACM63" s="3">
        <v>1</v>
      </c>
      <c r="ACN63" s="3">
        <v>1</v>
      </c>
      <c r="ACO63" s="3">
        <v>1</v>
      </c>
      <c r="ACP63" s="3">
        <v>1</v>
      </c>
      <c r="ACQ63" s="3">
        <v>1</v>
      </c>
      <c r="ACR63" s="3">
        <v>1</v>
      </c>
      <c r="ACS63" s="3">
        <v>1</v>
      </c>
      <c r="ACT63" s="3">
        <v>2</v>
      </c>
      <c r="ACU63" s="3">
        <v>1</v>
      </c>
      <c r="ACV63" s="3">
        <v>1</v>
      </c>
      <c r="ACW63" s="3">
        <v>1</v>
      </c>
      <c r="ACX63" s="3">
        <v>1</v>
      </c>
      <c r="ACY63" s="3">
        <v>1</v>
      </c>
      <c r="ACZ63" s="3">
        <v>1</v>
      </c>
      <c r="ADA63" s="3">
        <v>1</v>
      </c>
      <c r="ADB63" s="3">
        <v>1</v>
      </c>
      <c r="ADC63" s="3">
        <v>1</v>
      </c>
      <c r="ADD63" s="3">
        <v>1</v>
      </c>
      <c r="ADE63" s="3">
        <v>1</v>
      </c>
      <c r="ADF63" s="5">
        <f>IF(COUNTA(ABV63:ADE63)=0, "", SUM(ABV63:ADE63))</f>
        <v>43</v>
      </c>
      <c r="ADG63" s="5">
        <f>IF(COUNTA(ABV63:ADE63)=0, "", SUM(ACF63,ACG63,ACP63,ACR63,ACT63,ACX63))</f>
        <v>8</v>
      </c>
      <c r="ADH63" s="5">
        <f>IF(COUNTA(ABV63:ADE63)=0, "", SUM(ACH63,ACM63,ACO63,ACU63,ADB63))</f>
        <v>5</v>
      </c>
      <c r="ADI63" s="5">
        <f>IF(COUNTA(ABV63:ADE63)=0, "", SUM(ABX63,ACI63,ACN63,ACS63,ACV63,ADA63))</f>
        <v>6</v>
      </c>
      <c r="ADJ63" s="5">
        <f>IF(COUNTA(ABV63:ADE63)=0, "", SUM(ABW63,ACA63,ACC63,ACE63,ACL63,ADC63))</f>
        <v>9</v>
      </c>
      <c r="ADK63" s="5">
        <f>IF(COUNTA(ABV63:ADE63)=0, "", SUM(ACJ63,ACK63,ACQ63,ACW63,ACY63,ACZ63,ADD63,ADE63))</f>
        <v>8</v>
      </c>
      <c r="ADL63" s="5">
        <f>IF(COUNTA(ABV63:ADE63)=0, "", SUM(ABV63,ABY63,ABZ63,ACB63,ACD63))</f>
        <v>7</v>
      </c>
      <c r="ADM63" s="2">
        <v>45747.497627314813</v>
      </c>
      <c r="ADN63" s="3">
        <v>1</v>
      </c>
      <c r="ADO63" s="3">
        <v>1</v>
      </c>
      <c r="ADP63" s="3">
        <v>1</v>
      </c>
      <c r="ADQ63" s="3">
        <v>1</v>
      </c>
      <c r="ADR63" s="3">
        <v>1</v>
      </c>
      <c r="ADS63" s="3">
        <v>1</v>
      </c>
      <c r="ADT63" s="3">
        <v>1</v>
      </c>
      <c r="ADU63" s="3">
        <v>1</v>
      </c>
      <c r="ADV63" s="3">
        <v>1</v>
      </c>
      <c r="ADW63" s="3">
        <v>1</v>
      </c>
      <c r="ADX63" s="3">
        <v>1</v>
      </c>
      <c r="ADY63" s="3">
        <v>1</v>
      </c>
      <c r="ADZ63" s="3">
        <v>1</v>
      </c>
      <c r="AEA63" s="3">
        <v>2</v>
      </c>
      <c r="AEB63" s="3">
        <v>1</v>
      </c>
      <c r="AEC63" s="3">
        <v>1</v>
      </c>
      <c r="AED63" s="3">
        <v>1</v>
      </c>
      <c r="AEE63" s="3">
        <v>1</v>
      </c>
      <c r="AEF63" s="3">
        <v>1</v>
      </c>
      <c r="AEG63" s="3">
        <v>1</v>
      </c>
      <c r="AEH63" s="3">
        <f>IF(COUNTA(ADN63:AEG63)=0, "", SUM(ADN63:AEG63))</f>
        <v>21</v>
      </c>
      <c r="AEI63" s="8">
        <v>45845</v>
      </c>
      <c r="AEJ63" s="2">
        <v>45696</v>
      </c>
      <c r="AEK63" s="2" t="s">
        <v>4</v>
      </c>
      <c r="AEL63" s="2">
        <v>45426</v>
      </c>
      <c r="AEM63" s="2" t="s">
        <v>10</v>
      </c>
      <c r="AEN63" s="3">
        <v>4</v>
      </c>
      <c r="AEO63" s="2" t="s">
        <v>4</v>
      </c>
      <c r="AEQ63" s="2">
        <v>45453.735613425917</v>
      </c>
      <c r="AER63" s="3">
        <v>3</v>
      </c>
      <c r="AES63" s="3">
        <v>4</v>
      </c>
      <c r="AET63" s="3">
        <v>2</v>
      </c>
      <c r="AEU63" s="3">
        <v>0</v>
      </c>
      <c r="AEV63" s="3">
        <v>0</v>
      </c>
      <c r="AEW63" s="3">
        <v>4</v>
      </c>
      <c r="AEX63" s="3">
        <v>0</v>
      </c>
      <c r="AEY63" s="3">
        <v>0</v>
      </c>
      <c r="AEZ63" s="3">
        <v>0</v>
      </c>
      <c r="AFA63" s="3">
        <v>0</v>
      </c>
      <c r="AFB63" s="3">
        <v>0</v>
      </c>
      <c r="AFC63" s="3">
        <v>1</v>
      </c>
      <c r="AFD63" s="3">
        <v>0</v>
      </c>
      <c r="AFE63" s="3">
        <v>0</v>
      </c>
      <c r="AFF63" s="3">
        <v>0</v>
      </c>
      <c r="AFG63" s="3">
        <v>1</v>
      </c>
      <c r="AFH63" s="3">
        <v>2</v>
      </c>
      <c r="AFI63" s="3">
        <v>0</v>
      </c>
      <c r="AFJ63" s="3">
        <v>1</v>
      </c>
      <c r="AFK63" s="3">
        <v>0</v>
      </c>
      <c r="AFL63" s="3">
        <v>0</v>
      </c>
      <c r="AFM63" s="3">
        <v>0</v>
      </c>
      <c r="AFN63" s="3">
        <v>0</v>
      </c>
      <c r="AFO63" s="3">
        <v>0</v>
      </c>
      <c r="AFP63" s="3">
        <v>0</v>
      </c>
      <c r="AFQ63" s="3">
        <v>0</v>
      </c>
      <c r="AFR63" s="3">
        <v>0</v>
      </c>
      <c r="AFS63" s="3">
        <v>0</v>
      </c>
      <c r="AFT63" s="3">
        <v>0</v>
      </c>
      <c r="AFU63" s="3">
        <v>0</v>
      </c>
      <c r="AFV63" s="3">
        <v>1</v>
      </c>
      <c r="AFW63" s="3">
        <f>IF(COUNTA(AER63:AFU63)=0, "", SUM(AER63:AFU63))</f>
        <v>18</v>
      </c>
      <c r="AFX63" s="2">
        <v>45453.744155092587</v>
      </c>
      <c r="AFY63" s="3">
        <v>2</v>
      </c>
      <c r="AFZ63" s="3">
        <v>5</v>
      </c>
      <c r="AGA63" s="3">
        <v>5</v>
      </c>
      <c r="AGB63" s="3">
        <v>3</v>
      </c>
      <c r="AGC63" s="3">
        <v>3</v>
      </c>
      <c r="AGD63" t="s">
        <v>4</v>
      </c>
      <c r="AGF63" t="s">
        <v>10</v>
      </c>
      <c r="AGG63" t="s">
        <v>881</v>
      </c>
      <c r="AGH63" t="s">
        <v>10</v>
      </c>
      <c r="AGI63" t="s">
        <v>10</v>
      </c>
      <c r="AGJ63" t="s">
        <v>882</v>
      </c>
      <c r="AGK63" t="s">
        <v>871</v>
      </c>
      <c r="AGM63" t="s">
        <v>4</v>
      </c>
      <c r="AGO63" s="2">
        <v>45453.744155092587</v>
      </c>
      <c r="AGP63" t="s">
        <v>4</v>
      </c>
      <c r="AGQ63" t="s">
        <v>4</v>
      </c>
      <c r="AGR63" t="s">
        <v>4</v>
      </c>
      <c r="AGS63" t="s">
        <v>4</v>
      </c>
      <c r="AGT63" t="s">
        <v>10</v>
      </c>
      <c r="AGU63" t="s">
        <v>883</v>
      </c>
      <c r="AGV63" t="s">
        <v>4</v>
      </c>
      <c r="AGW63" t="s">
        <v>4</v>
      </c>
      <c r="AGX63" t="s">
        <v>124</v>
      </c>
      <c r="AGZ63" t="s">
        <v>10</v>
      </c>
      <c r="AHA63" t="s">
        <v>884</v>
      </c>
      <c r="AHB63" t="s">
        <v>4</v>
      </c>
      <c r="AHC63" t="s">
        <v>4</v>
      </c>
      <c r="AHD63" t="s">
        <v>885</v>
      </c>
      <c r="AHE63" t="s">
        <v>391</v>
      </c>
      <c r="AHF63" t="s">
        <v>886</v>
      </c>
      <c r="AHG63" t="s">
        <v>457</v>
      </c>
      <c r="AHH63" t="s">
        <v>832</v>
      </c>
      <c r="AHI63" s="2">
        <v>45453.744155092587</v>
      </c>
      <c r="AHJ63" s="3">
        <v>5</v>
      </c>
      <c r="AHK63" s="3">
        <v>5</v>
      </c>
      <c r="AHL63" s="3">
        <v>5</v>
      </c>
      <c r="AHM63" s="3">
        <v>4</v>
      </c>
      <c r="AHN63" s="3">
        <v>2</v>
      </c>
      <c r="AHO63" s="3">
        <v>3</v>
      </c>
      <c r="AHP63" s="3">
        <v>1</v>
      </c>
      <c r="AHQ63" s="3">
        <v>0</v>
      </c>
      <c r="AHR63" s="3">
        <v>2</v>
      </c>
      <c r="AHS63" s="3">
        <v>2</v>
      </c>
      <c r="AHT63" s="3">
        <f>IF(COUNTBLANK(AHJ63:AHS63)&gt;0, "", SUM(AHJ63:AHS63))</f>
        <v>29</v>
      </c>
      <c r="AHU63" s="3">
        <f>IF(COUNTBLANK(AHJ63:AHS63)&gt;0, "", SUM(AHN63,AHS63))</f>
        <v>4</v>
      </c>
      <c r="AHV63" s="3">
        <f>IF(COUNTBLANK(AHJ63:AHS63)&gt;0, "", SUM(AHL63,AHO63))</f>
        <v>8</v>
      </c>
      <c r="AHW63" s="3">
        <f>IF(COUNTBLANK(AHJ63:AHS63)&gt;0, "", SUM(AHP63,AHR63))</f>
        <v>3</v>
      </c>
      <c r="AHX63" s="3">
        <f>IF(COUNTBLANK(AHJ63:AHS63)&gt;0, "", SUM(AHM63,AHQ63))</f>
        <v>4</v>
      </c>
      <c r="AHY63" s="3">
        <f>IF(COUNTBLANK(AHJ63:AHS63)&gt;0, "", SUM(AHJ63:AHK63))</f>
        <v>10</v>
      </c>
      <c r="AHZ63" s="2" t="s">
        <v>887</v>
      </c>
      <c r="AIA63" s="3">
        <v>2</v>
      </c>
      <c r="AIB63" s="3">
        <v>4</v>
      </c>
      <c r="AIC63" s="3">
        <v>0</v>
      </c>
      <c r="AID63" s="3">
        <v>1</v>
      </c>
      <c r="AIE63" s="3">
        <v>1</v>
      </c>
      <c r="AIF63" s="3">
        <v>0</v>
      </c>
      <c r="AIG63" s="3">
        <v>0</v>
      </c>
      <c r="AIH63" s="3">
        <v>0</v>
      </c>
      <c r="AII63" s="3">
        <v>2</v>
      </c>
      <c r="AIJ63" s="3">
        <v>0</v>
      </c>
      <c r="AIK63" s="3">
        <v>3</v>
      </c>
      <c r="AIL63" s="3">
        <v>2</v>
      </c>
      <c r="AIM63" s="3">
        <v>0</v>
      </c>
      <c r="AIN63" s="3">
        <v>0</v>
      </c>
      <c r="AIO63" s="3">
        <v>0</v>
      </c>
      <c r="AIP63" s="3">
        <v>0</v>
      </c>
      <c r="AIQ63" s="3">
        <v>3</v>
      </c>
      <c r="AIR63" s="3">
        <v>0</v>
      </c>
      <c r="AIS63" s="3">
        <v>2</v>
      </c>
      <c r="AIT63" s="3">
        <v>3</v>
      </c>
      <c r="AIU63" s="3">
        <v>23</v>
      </c>
      <c r="AIV63" s="3">
        <v>0</v>
      </c>
      <c r="AIW63" s="3">
        <v>0</v>
      </c>
      <c r="AIX63" s="2" t="s">
        <v>887</v>
      </c>
      <c r="AIY63" s="3">
        <v>0</v>
      </c>
      <c r="AIZ63" s="3">
        <v>0</v>
      </c>
      <c r="AJA63" s="3">
        <v>2</v>
      </c>
      <c r="AJB63" s="3">
        <v>2</v>
      </c>
      <c r="AJC63" s="3">
        <v>2</v>
      </c>
      <c r="AJD63" s="3">
        <v>0</v>
      </c>
      <c r="AJE63" s="3">
        <v>1</v>
      </c>
      <c r="AJF63" s="3">
        <v>1</v>
      </c>
      <c r="AJG63" s="3">
        <v>0</v>
      </c>
      <c r="AJH63" s="3">
        <v>1</v>
      </c>
      <c r="AJI63" s="3">
        <f>IF(COUNTBLANK(AIY63:AJG63)&gt;0, "", SUM(AIY63:AJG63))</f>
        <v>8</v>
      </c>
      <c r="AJJ63" s="2" t="s">
        <v>887</v>
      </c>
      <c r="AJK63" s="3">
        <v>0</v>
      </c>
      <c r="AJL63" s="3">
        <v>1</v>
      </c>
      <c r="AJM63" s="3">
        <v>1</v>
      </c>
      <c r="AJN63" s="3">
        <v>0</v>
      </c>
      <c r="AJO63" s="3">
        <v>0</v>
      </c>
      <c r="AJP63" s="3">
        <v>1</v>
      </c>
      <c r="AJQ63" s="3">
        <v>0</v>
      </c>
      <c r="AJR63" s="3">
        <f>IF(COUNTBLANK(AJK63:AJQ63)&gt;0, "", SUM(AJK63:AJQ63))</f>
        <v>3</v>
      </c>
    </row>
    <row r="64" spans="1:954" ht="15" customHeight="1" x14ac:dyDescent="0.3">
      <c r="A64" s="3" t="s">
        <v>2151</v>
      </c>
      <c r="B64" s="3" t="s">
        <v>2144</v>
      </c>
      <c r="W64" s="3" t="str">
        <f>IF(COUNTA(E64,G64,I64,K64,M64,O64,Q64,S64,U64)=0, "", IF(OR(E64=1,G64=1,I64=1,K64=1,M64=1,O64=1,Q64=1,S64=1,U64=1), 1, 0))</f>
        <v/>
      </c>
      <c r="X64" s="3">
        <v>1</v>
      </c>
      <c r="AJ64" s="3" t="str">
        <f>IF(OR(ISBLANK(AE64), ISBLANK(AG64)), "", AG64 - AE64)</f>
        <v/>
      </c>
      <c r="AL64" s="3" t="str">
        <f>IF(OR(ISBLANK(AG64), ISBLANK(AK64)), "", AK64 - AG64)</f>
        <v/>
      </c>
      <c r="AN64" s="10" t="str">
        <f>IF(OR(ISBLANK(AM64), ISBLANK(AF64)), "", AF64 - AM64)</f>
        <v/>
      </c>
      <c r="AS64" t="str">
        <f>IF(ISBLANK(AR64), "", IF(AR64="ישראל", 1, 2))</f>
        <v/>
      </c>
      <c r="AZ64" s="3" t="str">
        <f>IF(ISBLANK(AY64), "", IF(AY64&lt;=8, 1, IF(AY64&lt;=12, 2, 3)))</f>
        <v/>
      </c>
      <c r="BB64" s="3" t="str">
        <f>IF(ISBLANK(BA64), "", IF(BA64&lt;=8, 1, IF(BA64&lt;=12, 2, 3)))</f>
        <v/>
      </c>
      <c r="CM64" s="3" t="str">
        <f>IF(SUM(BI64:BQ64,BS64:BW64,BY64:CC64,CE64:CJ64)=0, "", SUM(BI64:BQ64,BS64:BW64,BY64:CC64,CE64:CJ64))</f>
        <v/>
      </c>
      <c r="CN64" s="3" t="str">
        <f>IF(SUM(CQ64, CR64, CS64, CT64, CU64)=0, "", IF(OR(CQ64&gt;=8, CR64&gt;=10, CS64&gt;=13, CT64&gt;=10, CU64&gt;=15), 1, 0))</f>
        <v/>
      </c>
      <c r="CO64" s="3" t="str">
        <f>IF(SUM(BI64:BJ64,BL64,BM64,BN64,BO64,BU64,CA64,CH64,CJ64)=0, "", SUM(BI64:BJ64,BL64,BM64,BN64,BO64,BU64,CA64,CH64,CJ64))</f>
        <v/>
      </c>
      <c r="CP64" s="3" t="str">
        <f>IF(SUM(BK64,BP64:BQ64,BS64:BT64,BV64:BW64,BY64:BZ64,CB64:CC64,CE64:CG64,CI64)=0, "", SUM(BK64,BP64:BQ64,BS64:BT64,BV64:BW64,BY64:BZ64,CB64:CC64,CE64:CG64,CI64))</f>
        <v/>
      </c>
      <c r="CQ64" s="3" t="str">
        <f>IF(SUM(CB64:CC64,CE64:CF64,CI64)=0, "", SUM(CB64:CC64,CE64:CF64,CI64))</f>
        <v/>
      </c>
      <c r="CR64" s="3" t="str">
        <f>IF(SUM(BQ64,BS64:BT64,BW64,BY64)=0, "", SUM(BQ64,BS64:BT64,BW64,BY64))</f>
        <v/>
      </c>
      <c r="CS64" s="3" t="str">
        <f>IF(SUM(BK64,BP64,BV64,BZ64,CG64)=0, "", SUM(BK64,BP64,BV64,BZ64,CG64))</f>
        <v/>
      </c>
      <c r="CT64" s="3" t="str">
        <f>IF(SUM(BI64:BJ64,BL64,BN64,CH64)=0, "", SUM(BI64:BJ64,BL64,BN64,CH64))</f>
        <v/>
      </c>
      <c r="CU64" s="3" t="str">
        <f>IF(SUM(BM64,BO64,BU64,CA64,CJ64)=0, "", SUM(BM64,BO64,BU64,CA64,CJ64))</f>
        <v/>
      </c>
      <c r="CV64" s="3" t="str">
        <f>IF(CQ64="", "", IF(CQ64&gt;=8, 1, 0))</f>
        <v/>
      </c>
      <c r="CW64" s="3" t="str">
        <f>IF(CR64="", "", IF(CR64&gt;=10, 1, 0))</f>
        <v/>
      </c>
      <c r="CX64" s="3" t="str">
        <f>IF(CS64="", "", IF(CS64&gt;=13, 1, 0))</f>
        <v/>
      </c>
      <c r="CY64" s="3" t="str">
        <f>IF(CT64="", "", IF(CT64&gt;=10, 1, 0))</f>
        <v/>
      </c>
      <c r="CZ64" s="3" t="str">
        <f>IF(CU64="", "", IF(CU64&gt;=15, 1, 0))</f>
        <v/>
      </c>
      <c r="DA64" s="3" t="str">
        <f>IF(AND(BR64="", BX64="", CD64=""), "", IF(BR64=5,1,0) + IF(BX64=5,1,0) + IF(CD64=5,1,0))</f>
        <v/>
      </c>
      <c r="FS64" s="4" t="str">
        <f>IF(COUNTBLANK(FM64:FR64)&gt;0, "", AVERAGE(FM64:FR64))</f>
        <v/>
      </c>
      <c r="GE64" s="3" t="str">
        <f>IF(COUNTBLANK(FU64:GC64)&gt;0, "", SUM(FU64:GC64))</f>
        <v/>
      </c>
      <c r="GN64" s="3" t="str">
        <f>IF(COUNTBLANK(GG64:GM64)&gt;0, "", SUM(GG64:GM64))</f>
        <v/>
      </c>
      <c r="HI64" s="3" t="str">
        <f>IF(COUNTBLANK(GQ64:HH64)&gt;0, "", SUM(GQ64:HH64))</f>
        <v/>
      </c>
      <c r="IJ64" s="3" t="str">
        <f>IF(COUNTA(HK64:II64)=0, "", SUM(HK64,HL64,HN64,HO64,HP64,HU64,HV64,HX64,HZ64,IA64,IB64,IH64))</f>
        <v/>
      </c>
      <c r="IK64" s="3" t="str">
        <f>IF(COUNTA(HK64:II64)=0, "", SUM(HM64,HQ64,HR64,HS64,HT64,HW64,HY64,IC64,ID64,IE64,IF64,IG64,II64))</f>
        <v/>
      </c>
      <c r="JK64" s="3" t="str">
        <f>IF(COUNTA(IL64:JJ64)=0, "", SUM(IL64,IM64,IO64,IP64,IQ64,IV64,IW64,IY64,JA64,JB64,JC64,JI64))</f>
        <v/>
      </c>
      <c r="JL64" s="3" t="str">
        <f>IF(COUNTA(IL64:JJ64)=0, "", SUM(IN64,IR64,IS64,IT64,IU64,IX64,IZ64,JD64,JE64,JF64,JG64,JH64,JJ64))</f>
        <v/>
      </c>
      <c r="KX64" s="5" t="str">
        <f>IF(COUNTA(JN64:KW64)=0, "", SUM(JN64:KW64))</f>
        <v/>
      </c>
      <c r="KY64" s="5" t="str">
        <f>IF(COUNTA(JN64:KW64)=0, "", SUM(JX64,JY64,KH64,KJ64,KL64,KP64))</f>
        <v/>
      </c>
      <c r="KZ64" s="5" t="str">
        <f>IF(COUNTA(JN64:KW64)=0, "", SUM(JZ64,KE64,KG64,KM64,KT64))</f>
        <v/>
      </c>
      <c r="LA64" s="5" t="str">
        <f>IF(COUNTA(JN64:KW64)=0, "", SUM(JP64,KA64,KF64,KK64,KN64,KS64))</f>
        <v/>
      </c>
      <c r="LB64" s="5" t="str">
        <f>IF(COUNTA(JN64:KW64)=0, "", SUM(JO64,JS64,JU64,JW64,KD64,KU64))</f>
        <v/>
      </c>
      <c r="LC64" s="5" t="str">
        <f>IF(COUNTA(JN64:KW64)=0, "", SUM(KB64,KC64,KI64,KO64,KQ64,KR64,KV64,KW64))</f>
        <v/>
      </c>
      <c r="LD64" s="5" t="str">
        <f>IF(COUNTA(JN64:KW64)=0, "", SUM(JN64,JQ64,JR64,JT64,JV64))</f>
        <v/>
      </c>
      <c r="MH64" s="26" t="str">
        <f>IF(COUNTBLANK(LF64:MG64)&gt;0, "", AVERAGE(LF64:MG64))</f>
        <v/>
      </c>
      <c r="MI64" s="26" t="str">
        <f>IF(COUNTA(LF64:MG64)=0, "", AVERAGE(LG64,LS64,LT64,LU64,LV64,LW64,LY64,MA64,MB64))</f>
        <v/>
      </c>
      <c r="MJ64" s="26" t="str">
        <f>IF(COUNTA(LF64:MG64)=0, "", AVERAGE(LH64,LI64,LJ64,LK64,LM64,LO64,MD64,ME64))</f>
        <v/>
      </c>
      <c r="MK64" s="26" t="str">
        <f>IF(COUNTA(LF64:MG64)=0, "", AVERAGE(LL64,LP64,LQ64,LR64,MF64,MG64))</f>
        <v/>
      </c>
      <c r="NG64" s="3" t="str">
        <f>IF(COUNTA(MM64:NF64)=0, "", SUM(MM64:NF64))</f>
        <v/>
      </c>
      <c r="OK64" s="3" t="str">
        <f>IF(COUNTA(NI64:OJ64)=0, "", SUM(NK64,NP64,NS64,NW64,OC64,OG64,OJ64))</f>
        <v/>
      </c>
      <c r="OL64" s="3" t="str">
        <f>IF(COUNTA(NI64:OJ64)=0, "", SUM(NJ64,NL64,NQ64,NV64,NZ64,OB64,OD64))</f>
        <v/>
      </c>
      <c r="OM64" s="3" t="str">
        <f>IF(COUNTA(NI64:OJ64)=0, "", SUM(NN64,NR64,NU64,NY64,OA64,OF64,OI64))</f>
        <v/>
      </c>
      <c r="ON64" s="3" t="str">
        <f>IF(COUNTA(NI64:OJ64)=0, "", SUM(NI64,NM64,NO64,NT64,NX64,OE64,OH64))</f>
        <v/>
      </c>
      <c r="PT64" s="26" t="str">
        <f>IF(COUNTBLANK(OR64:PS64)&gt;0, "", AVERAGE(OR64:PS64))</f>
        <v/>
      </c>
      <c r="PU64" s="26" t="str">
        <f>IF(COUNTA(OR64:PS64)=0, "", AVERAGE(OS64,PE64,PF64,PG64,PH64,PI64,PK64,PM64,PN64))</f>
        <v/>
      </c>
      <c r="PV64" s="26" t="str">
        <f>IF(COUNTA(OR64:PS64)=0, "", AVERAGE(OT64,OU64,OV64,OW64,OY64,PA64,PP64,PQ64))</f>
        <v/>
      </c>
      <c r="PW64" s="26" t="str">
        <f>IF(COUNTA(OR64:PS64)=0, "", AVERAGE(OX64,PB64,PC64,PD64,PR64,PS64))</f>
        <v/>
      </c>
      <c r="QI64" s="3" t="str">
        <f>IF(COUNTBLANK(PY64:QG64)&gt;0, "", SUM(PY64:QG64))</f>
        <v/>
      </c>
      <c r="QU64" s="3" t="str">
        <f>IF(COUNTBLANK(QK64:QS64)&gt;0, "", SUM(QK64:QS64))</f>
        <v/>
      </c>
      <c r="RG64" s="3" t="str">
        <f>IF(COUNTBLANK(QW64:RE64)&gt;0, "", SUM(QW64:RE64))</f>
        <v/>
      </c>
      <c r="RP64" s="3" t="str">
        <f>IF(COUNTBLANK(RI64:RO64)&gt;0, "", SUM(RI64:RO64))</f>
        <v/>
      </c>
      <c r="RY64" s="3" t="str">
        <f>IF(COUNTBLANK(RR64:RX64)&gt;0, "", SUM(RR64:RX64))</f>
        <v/>
      </c>
      <c r="SH64" s="3" t="str">
        <f>IF(COUNTBLANK(SA64:SG64)&gt;0, "", SUM(SA64:SG64))</f>
        <v/>
      </c>
      <c r="TC64" s="3" t="str">
        <f>IF(COUNTBLANK(SJ64:TB64)&gt;0, "", SUM(SJ64:TB64))</f>
        <v/>
      </c>
      <c r="TD64" s="3" t="str">
        <f>IF(COUNTBLANK(SJ64:TB64)&gt;0, "", SUM(SL64,SO64,SR64,SS64,ST64,SU64,SV64,SX64,SY64,TB64))</f>
        <v/>
      </c>
      <c r="TE64" s="3" t="str">
        <f>IF(COUNTBLANK(SJ64:TB64)&gt;0, "", SUM(SJ64,SK64,SM64,SN64,SQ64,SW64,SZ64,TA64))</f>
        <v/>
      </c>
      <c r="TZ64" s="3" t="str">
        <f>IF(COUNTBLANK(TG64:TY64)&gt;0, "", SUM(TG64:TY64))</f>
        <v/>
      </c>
      <c r="UA64" s="3" t="str">
        <f>IF(COUNTBLANK(TG64:TY64)&gt;0, "", SUM(TI64,TL64,TO64,TP64,TQ64,TR64,TS64,TU64,TV64,TY64))</f>
        <v/>
      </c>
      <c r="UB64" s="3" t="str">
        <f>IF(COUNTBLANK(TG64:TY64)&gt;0, "", SUM(TG64,TH64,TJ64,TK64,TN64,TT64,TW64,TX64))</f>
        <v/>
      </c>
      <c r="UW64" s="3" t="str">
        <f>IF(COUNTBLANK(UD64:UV64)&gt;0, "", SUM(UD64:UV64))</f>
        <v/>
      </c>
      <c r="UX64" s="3" t="str">
        <f>IF(COUNTBLANK(UD64:UV64)&gt;0, "", SUM(UF64,UI64,UL64,UM64,UN64,UO64,UP64,UR64,US64,UV64))</f>
        <v/>
      </c>
      <c r="UY64" s="3" t="str">
        <f>IF(COUNTBLANK(UD64:UV64)&gt;0, "", SUM(UD64,UE64,UG64,UH64,UK64,UQ64,UT64,UU64))</f>
        <v/>
      </c>
      <c r="WR64" s="3" t="str">
        <f>IF(COUNTBLANK(VO64:WQ64)&gt;0, "", SUM(VQ64:WJ64))</f>
        <v/>
      </c>
      <c r="WS64" s="3" t="str">
        <f>IF(COUNTBLANK(VO64:WQ64)&gt;0, "", SUM(VQ64:VZ64))</f>
        <v/>
      </c>
      <c r="WT64" s="3" t="str">
        <f>IF(COUNTBLANK(VO64:WQ64)&gt;0, "", SUM(WA64:WL64))</f>
        <v/>
      </c>
      <c r="WU64" s="3" t="str">
        <f>IF(COUNTBLANK(VO64:WQ64)&gt;0, "", SUM(WK64:WL64))</f>
        <v/>
      </c>
      <c r="WV64" s="3" t="str">
        <f>IF(COUNTA(VO64:WQ64)=0, "", IF(AND(OR(VO64=1, VP64=1), OR(VQ64&gt;=1, VR64&gt;=1, VS64&gt;=1, VT64&gt;=1, VU64&gt;=1), OR(VV64&gt;=1, VW64&gt;=1), COUNTIF(VX64:WD64, "&gt;=1")&gt;=2, COUNTIF(WE64:WJ64, "&gt;=1")&gt;=2, OR(WN64=1, WN64=2), OR(WO64&gt;=1, WP64&gt;=1), WQ64&lt;1), 1, 0))</f>
        <v/>
      </c>
      <c r="WW64" s="3" t="str">
        <f>IF(COUNTBLANK(VO64:WQ64)&gt;0, "", SUM(VQ64:VU64))</f>
        <v/>
      </c>
      <c r="WX64" s="3" t="str">
        <f>IF(COUNTBLANK(VO64:WQ64)&gt;0, "", SUM(VV64:VW64))</f>
        <v/>
      </c>
      <c r="WY64" s="3" t="str">
        <f>IF(COUNTBLANK(VO64:WQ64)&gt;0, "", SUM(VX64:WD64))</f>
        <v/>
      </c>
      <c r="WZ64" s="3" t="str">
        <f>IF(COUNTBLANK(VO64:WQ64)&gt;0, "", SUM(WE64:WJ64))</f>
        <v/>
      </c>
      <c r="XL64" s="3" t="str">
        <f>IF(COUNTBLANK(XB64:XJ64)&gt;0, "", SUM(XB64:XJ64))</f>
        <v/>
      </c>
      <c r="XU64" s="3" t="str">
        <f>IF(COUNTBLANK(XN64:XT64)&gt;0, "", SUM(XN64:XT64))</f>
        <v/>
      </c>
      <c r="YP64" s="5" t="str">
        <f>IF(COUNTBLANK(XW64:YO64)&gt;0, "", SUM(XW64:YO64))</f>
        <v/>
      </c>
      <c r="YQ64" s="5" t="str">
        <f>IF(COUNTBLANK(XW64:YO64)&gt;0, "", SUM(XY64,XZ64,YA64,YB64,YC64,YF64,YJ64,YN64,YO64))</f>
        <v/>
      </c>
      <c r="YR64" s="5" t="str">
        <f>IF(COUNTBLANK(XW64:YO64)&gt;0, "", SUM(XW64,XX64,YK64,YL64,YM64))</f>
        <v/>
      </c>
      <c r="YS64" s="5" t="str">
        <f>IF(COUNTBLANK(XW64:YO64)&gt;0, "", SUM(YD64,YE64,YG64,YH64,YI64))</f>
        <v/>
      </c>
      <c r="ZW64" s="26" t="str">
        <f>IF(COUNTBLANK(YU64:ZV64)&gt;0, "", AVERAGE(YU64:ZV64))</f>
        <v/>
      </c>
      <c r="ZX64" s="26" t="str">
        <f>IF(COUNTA(YU64:ZV64)=0, "", AVERAGE(YV64,ZH64,ZI64,ZJ64,ZK64,ZL64,ZN64,ZP64,ZQ64))</f>
        <v/>
      </c>
      <c r="ZY64" s="26" t="str">
        <f>IF(COUNTA(YU64:ZV64)=0, "", AVERAGE(YW64,YX64,YY64,YZ64,ZB64,ZD64,ZS64,ZT64))</f>
        <v/>
      </c>
      <c r="ZZ64" s="26" t="str">
        <f>IF(COUNTA(YU64:ZV64)=0, "", AVERAGE(ZA64,ZE64,ZF64,ZG64,ZU64,ZV64))</f>
        <v/>
      </c>
      <c r="ABF64" s="3" t="str">
        <f>IF(SUM(AAB64:AAJ64,AAL64:AAP64,AAR64:AAV64,AAX64:ABC64)=0, "", SUM(AAB64:AAJ64,AAL64:AAP64,AAR64:AAV64,AAX64:ABC64))</f>
        <v/>
      </c>
      <c r="ABG64" s="3" t="str">
        <f>IF(SUM(ABJ64, ABK64, ABL64, ABM64, ABN64)=0, "", IF(OR(ABJ64&gt;=8, ABK64&gt;=10, ABL64&gt;=13, ABM64&gt;=10, ABN64&gt;=15), 1, 0))</f>
        <v/>
      </c>
      <c r="ABH64" s="3" t="str">
        <f>IF(SUM(AAB64:AAC64,AAE64,AAF64,AAG64,AAH64,AAN64,AAT64,ABA64,ABC64)=0, "", SUM(AAB64:AAC64,AAE64,AAF64,AAG64,AAH64,AAN64,AAT64,ABA64,ABC64))</f>
        <v/>
      </c>
      <c r="ABI64" s="3" t="str">
        <f>IF(SUM(AAD64,AAI64:AAJ64,AAL64:AAM64,AAO64:AAP64,AAR64:AAS64,AAU64:AAV64,AAX64:AAZ64,ABB64)=0, "", SUM(AAD64,AAI64:AAJ64,AAL64:AAM64,AAO64:AAP64,AAR64:AAS64,AAU64:AAV64,AAX64:AAZ64,ABB64))</f>
        <v/>
      </c>
      <c r="ABJ64" s="3" t="str">
        <f>IF(SUM(AAU64:AAV64,AAX64:AAY64,ABB64)=0, "", SUM(AAU64:AAV64,AAX64:AAY64,ABB64))</f>
        <v/>
      </c>
      <c r="ABK64" s="3" t="str">
        <f>IF(SUM(AAJ64,AAL64:AAM64,AAP64,AAR64)=0, "", SUM(AAJ64,AAL64:AAM64,AAP64,AAR64))</f>
        <v/>
      </c>
      <c r="ABL64" s="3" t="str">
        <f>IF(SUM(AAD64,AAI64,AAO64,AAS64,AAZ64)=0, "", SUM(AAD64,AAI64,AAO64,AAS64,AAZ64))</f>
        <v/>
      </c>
      <c r="ABM64" s="3" t="str">
        <f>IF(SUM(AAB64:AAC64,AAE64,AAG64,ABA64)=0, "", SUM(AAB64:AAC64,AAE64,AAG64,ABA64))</f>
        <v/>
      </c>
      <c r="ABN64" s="3" t="str">
        <f>IF(SUM(AAF64,AAH64,AAN64,AAT64,ABC64)=0, "", SUM(AAF64,AAH64,AAN64,AAT64,ABC64))</f>
        <v/>
      </c>
      <c r="ABO64" s="3" t="str">
        <f>IF(ABJ64="", "", IF(ABJ64&gt;=8, 1, 0))</f>
        <v/>
      </c>
      <c r="ABP64" s="3" t="str">
        <f>IF(ABK64="", "", IF(ABK64&gt;=10, 1, 0))</f>
        <v/>
      </c>
      <c r="ABQ64" s="3" t="str">
        <f>IF(ABL64="", "", IF(ABL64&gt;=13, 1, 0))</f>
        <v/>
      </c>
      <c r="ABR64" s="3" t="str">
        <f>IF(ABM64="", "", IF(ABM64&gt;=10, 1, 0))</f>
        <v/>
      </c>
      <c r="ABS64" s="3" t="str">
        <f>IF(ABN64="", "", IF(ABN64&gt;=15, 1, 0))</f>
        <v/>
      </c>
      <c r="ABT64" s="3" t="str">
        <f>IF(AND(AAK64="", AAQ64="", AAW64=""), "", IF(AAK64=5,1,0) + IF(AAQ64=5,1,0) + IF(AAW64=5,1,0))</f>
        <v/>
      </c>
      <c r="ADF64" s="5" t="str">
        <f>IF(COUNTA(ABV64:ADE64)=0, "", SUM(ABV64:ADE64))</f>
        <v/>
      </c>
      <c r="ADG64" s="5" t="str">
        <f>IF(COUNTA(ABV64:ADE64)=0, "", SUM(ACF64,ACG64,ACP64,ACR64,ACT64,ACX64))</f>
        <v/>
      </c>
      <c r="ADH64" s="5" t="str">
        <f>IF(COUNTA(ABV64:ADE64)=0, "", SUM(ACH64,ACM64,ACO64,ACU64,ADB64))</f>
        <v/>
      </c>
      <c r="ADI64" s="5" t="str">
        <f>IF(COUNTA(ABV64:ADE64)=0, "", SUM(ABX64,ACI64,ACN64,ACS64,ACV64,ADA64))</f>
        <v/>
      </c>
      <c r="ADJ64" s="5" t="str">
        <f>IF(COUNTA(ABV64:ADE64)=0, "", SUM(ABW64,ACA64,ACC64,ACE64,ACL64,ADC64))</f>
        <v/>
      </c>
      <c r="ADK64" s="5" t="str">
        <f>IF(COUNTA(ABV64:ADE64)=0, "", SUM(ACJ64,ACK64,ACQ64,ACW64,ACY64,ACZ64,ADD64,ADE64))</f>
        <v/>
      </c>
      <c r="ADL64" s="5" t="str">
        <f>IF(COUNTA(ABV64:ADE64)=0, "", SUM(ABV64,ABY64,ABZ64,ACB64,ACD64))</f>
        <v/>
      </c>
      <c r="AEH64" s="3" t="str">
        <f>IF(COUNTA(ADN64:AEG64)=0, "", SUM(ADN64:AEG64))</f>
        <v/>
      </c>
      <c r="AFW64" s="3" t="str">
        <f>IF(COUNTA(AER64:AFU64)=0, "", SUM(AER64:AFU64))</f>
        <v/>
      </c>
      <c r="AHT64" s="3" t="str">
        <f>IF(COUNTBLANK(AHJ64:AHS64)&gt;0, "", SUM(AHJ64:AHS64))</f>
        <v/>
      </c>
      <c r="AHU64" s="3" t="str">
        <f>IF(COUNTBLANK(AHJ64:AHS64)&gt;0, "", SUM(AHN64,AHS64))</f>
        <v/>
      </c>
      <c r="AHV64" s="3" t="str">
        <f>IF(COUNTBLANK(AHJ64:AHS64)&gt;0, "", SUM(AHL64,AHO64))</f>
        <v/>
      </c>
      <c r="AHW64" s="3" t="str">
        <f>IF(COUNTBLANK(AHJ64:AHS64)&gt;0, "", SUM(AHP64,AHR64))</f>
        <v/>
      </c>
      <c r="AHX64" s="3" t="str">
        <f>IF(COUNTBLANK(AHJ64:AHS64)&gt;0, "", SUM(AHM64,AHQ64))</f>
        <v/>
      </c>
      <c r="AHY64" s="3" t="str">
        <f>IF(COUNTBLANK(AHJ64:AHS64)&gt;0, "", SUM(AHJ64:AHK64))</f>
        <v/>
      </c>
      <c r="AJI64" s="3" t="str">
        <f>IF(COUNTBLANK(AIY64:AJG64)&gt;0, "", SUM(AIY64:AJG64))</f>
        <v/>
      </c>
      <c r="AJR64" s="3" t="str">
        <f>IF(COUNTBLANK(AJK64:AJQ64)&gt;0, "", SUM(AJK64:AJQ64))</f>
        <v/>
      </c>
    </row>
    <row r="65" spans="1:954" ht="15" customHeight="1" x14ac:dyDescent="0.3">
      <c r="A65" s="3" t="s">
        <v>2151</v>
      </c>
      <c r="B65" s="3" t="s">
        <v>2150</v>
      </c>
      <c r="W65" s="3" t="str">
        <f>IF(COUNTA(E65,G65,I65,K65,M65,O65,Q65,S65,U65)=0, "", IF(OR(E65=1,G65=1,I65=1,K65=1,M65=1,O65=1,Q65=1,S65=1,U65=1), 1, 0))</f>
        <v/>
      </c>
      <c r="X65" s="3">
        <v>1</v>
      </c>
      <c r="AJ65" s="3" t="str">
        <f>IF(OR(ISBLANK(AE65), ISBLANK(AG65)), "", AG65 - AE65)</f>
        <v/>
      </c>
      <c r="AL65" s="3" t="str">
        <f>IF(OR(ISBLANK(AG65), ISBLANK(AK65)), "", AK65 - AG65)</f>
        <v/>
      </c>
      <c r="AN65" s="10" t="str">
        <f>IF(OR(ISBLANK(AM65), ISBLANK(AF65)), "", AF65 - AM65)</f>
        <v/>
      </c>
      <c r="AS65" t="str">
        <f>IF(ISBLANK(AR65), "", IF(AR65="ישראל", 1, 2))</f>
        <v/>
      </c>
      <c r="AZ65" s="3" t="str">
        <f>IF(ISBLANK(AY65), "", IF(AY65&lt;=8, 1, IF(AY65&lt;=12, 2, 3)))</f>
        <v/>
      </c>
      <c r="BB65" s="3" t="str">
        <f>IF(ISBLANK(BA65), "", IF(BA65&lt;=8, 1, IF(BA65&lt;=12, 2, 3)))</f>
        <v/>
      </c>
      <c r="CM65" s="3" t="str">
        <f>IF(SUM(BI65:BQ65,BS65:BW65,BY65:CC65,CE65:CJ65)=0, "", SUM(BI65:BQ65,BS65:BW65,BY65:CC65,CE65:CJ65))</f>
        <v/>
      </c>
      <c r="CN65" s="3" t="str">
        <f>IF(SUM(CQ65, CR65, CS65, CT65, CU65)=0, "", IF(OR(CQ65&gt;=8, CR65&gt;=10, CS65&gt;=13, CT65&gt;=10, CU65&gt;=15), 1, 0))</f>
        <v/>
      </c>
      <c r="CO65" s="3" t="str">
        <f>IF(SUM(BI65:BJ65,BL65,BM65,BN65,BO65,BU65,CA65,CH65,CJ65)=0, "", SUM(BI65:BJ65,BL65,BM65,BN65,BO65,BU65,CA65,CH65,CJ65))</f>
        <v/>
      </c>
      <c r="CP65" s="3" t="str">
        <f>IF(SUM(BK65,BP65:BQ65,BS65:BT65,BV65:BW65,BY65:BZ65,CB65:CC65,CE65:CG65,CI65)=0, "", SUM(BK65,BP65:BQ65,BS65:BT65,BV65:BW65,BY65:BZ65,CB65:CC65,CE65:CG65,CI65))</f>
        <v/>
      </c>
      <c r="CQ65" s="3" t="str">
        <f>IF(SUM(CB65:CC65,CE65:CF65,CI65)=0, "", SUM(CB65:CC65,CE65:CF65,CI65))</f>
        <v/>
      </c>
      <c r="CR65" s="3" t="str">
        <f>IF(SUM(BQ65,BS65:BT65,BW65,BY65)=0, "", SUM(BQ65,BS65:BT65,BW65,BY65))</f>
        <v/>
      </c>
      <c r="CS65" s="3" t="str">
        <f>IF(SUM(BK65,BP65,BV65,BZ65,CG65)=0, "", SUM(BK65,BP65,BV65,BZ65,CG65))</f>
        <v/>
      </c>
      <c r="CT65" s="3" t="str">
        <f>IF(SUM(BI65:BJ65,BL65,BN65,CH65)=0, "", SUM(BI65:BJ65,BL65,BN65,CH65))</f>
        <v/>
      </c>
      <c r="CU65" s="3" t="str">
        <f>IF(SUM(BM65,BO65,BU65,CA65,CJ65)=0, "", SUM(BM65,BO65,BU65,CA65,CJ65))</f>
        <v/>
      </c>
      <c r="CV65" s="3" t="str">
        <f>IF(CQ65="", "", IF(CQ65&gt;=8, 1, 0))</f>
        <v/>
      </c>
      <c r="CW65" s="3" t="str">
        <f>IF(CR65="", "", IF(CR65&gt;=10, 1, 0))</f>
        <v/>
      </c>
      <c r="CX65" s="3" t="str">
        <f>IF(CS65="", "", IF(CS65&gt;=13, 1, 0))</f>
        <v/>
      </c>
      <c r="CY65" s="3" t="str">
        <f>IF(CT65="", "", IF(CT65&gt;=10, 1, 0))</f>
        <v/>
      </c>
      <c r="CZ65" s="3" t="str">
        <f>IF(CU65="", "", IF(CU65&gt;=15, 1, 0))</f>
        <v/>
      </c>
      <c r="DA65" s="3" t="str">
        <f>IF(AND(BR65="", BX65="", CD65=""), "", IF(BR65=5,1,0) + IF(BX65=5,1,0) + IF(CD65=5,1,0))</f>
        <v/>
      </c>
      <c r="FS65" s="4" t="str">
        <f>IF(COUNTBLANK(FM65:FR65)&gt;0, "", AVERAGE(FM65:FR65))</f>
        <v/>
      </c>
      <c r="GE65" s="3" t="str">
        <f>IF(COUNTBLANK(FU65:GC65)&gt;0, "", SUM(FU65:GC65))</f>
        <v/>
      </c>
      <c r="GN65" s="3" t="str">
        <f>IF(COUNTBLANK(GG65:GM65)&gt;0, "", SUM(GG65:GM65))</f>
        <v/>
      </c>
      <c r="HI65" s="3" t="str">
        <f>IF(COUNTBLANK(GQ65:HH65)&gt;0, "", SUM(GQ65:HH65))</f>
        <v/>
      </c>
      <c r="IJ65" s="3" t="str">
        <f>IF(COUNTA(HK65:II65)=0, "", SUM(HK65,HL65,HN65,HO65,HP65,HU65,HV65,HX65,HZ65,IA65,IB65,IH65))</f>
        <v/>
      </c>
      <c r="IK65" s="3" t="str">
        <f>IF(COUNTA(HK65:II65)=0, "", SUM(HM65,HQ65,HR65,HS65,HT65,HW65,HY65,IC65,ID65,IE65,IF65,IG65,II65))</f>
        <v/>
      </c>
      <c r="JK65" s="3" t="str">
        <f>IF(COUNTA(IL65:JJ65)=0, "", SUM(IL65,IM65,IO65,IP65,IQ65,IV65,IW65,IY65,JA65,JB65,JC65,JI65))</f>
        <v/>
      </c>
      <c r="JL65" s="3" t="str">
        <f>IF(COUNTA(IL65:JJ65)=0, "", SUM(IN65,IR65,IS65,IT65,IU65,IX65,IZ65,JD65,JE65,JF65,JG65,JH65,JJ65))</f>
        <v/>
      </c>
      <c r="KX65" s="5" t="str">
        <f>IF(COUNTA(JN65:KW65)=0, "", SUM(JN65:KW65))</f>
        <v/>
      </c>
      <c r="KY65" s="5" t="str">
        <f>IF(COUNTA(JN65:KW65)=0, "", SUM(JX65,JY65,KH65,KJ65,KL65,KP65))</f>
        <v/>
      </c>
      <c r="KZ65" s="5" t="str">
        <f>IF(COUNTA(JN65:KW65)=0, "", SUM(JZ65,KE65,KG65,KM65,KT65))</f>
        <v/>
      </c>
      <c r="LA65" s="5" t="str">
        <f>IF(COUNTA(JN65:KW65)=0, "", SUM(JP65,KA65,KF65,KK65,KN65,KS65))</f>
        <v/>
      </c>
      <c r="LB65" s="5" t="str">
        <f>IF(COUNTA(JN65:KW65)=0, "", SUM(JO65,JS65,JU65,JW65,KD65,KU65))</f>
        <v/>
      </c>
      <c r="LC65" s="5" t="str">
        <f>IF(COUNTA(JN65:KW65)=0, "", SUM(KB65,KC65,KI65,KO65,KQ65,KR65,KV65,KW65))</f>
        <v/>
      </c>
      <c r="LD65" s="5" t="str">
        <f>IF(COUNTA(JN65:KW65)=0, "", SUM(JN65,JQ65,JR65,JT65,JV65))</f>
        <v/>
      </c>
      <c r="MH65" s="26" t="str">
        <f>IF(COUNTBLANK(LF65:MG65)&gt;0, "", AVERAGE(LF65:MG65))</f>
        <v/>
      </c>
      <c r="MI65" s="26" t="str">
        <f>IF(COUNTA(LF65:MG65)=0, "", AVERAGE(LG65,LS65,LT65,LU65,LV65,LW65,LY65,MA65,MB65))</f>
        <v/>
      </c>
      <c r="MJ65" s="26" t="str">
        <f>IF(COUNTA(LF65:MG65)=0, "", AVERAGE(LH65,LI65,LJ65,LK65,LM65,LO65,MD65,ME65))</f>
        <v/>
      </c>
      <c r="MK65" s="26" t="str">
        <f>IF(COUNTA(LF65:MG65)=0, "", AVERAGE(LL65,LP65,LQ65,LR65,MF65,MG65))</f>
        <v/>
      </c>
      <c r="NG65" s="3" t="str">
        <f>IF(COUNTA(MM65:NF65)=0, "", SUM(MM65:NF65))</f>
        <v/>
      </c>
      <c r="OK65" s="3" t="str">
        <f>IF(COUNTA(NI65:OJ65)=0, "", SUM(NK65,NP65,NS65,NW65,OC65,OG65,OJ65))</f>
        <v/>
      </c>
      <c r="OL65" s="3" t="str">
        <f>IF(COUNTA(NI65:OJ65)=0, "", SUM(NJ65,NL65,NQ65,NV65,NZ65,OB65,OD65))</f>
        <v/>
      </c>
      <c r="OM65" s="3" t="str">
        <f>IF(COUNTA(NI65:OJ65)=0, "", SUM(NN65,NR65,NU65,NY65,OA65,OF65,OI65))</f>
        <v/>
      </c>
      <c r="ON65" s="3" t="str">
        <f>IF(COUNTA(NI65:OJ65)=0, "", SUM(NI65,NM65,NO65,NT65,NX65,OE65,OH65))</f>
        <v/>
      </c>
      <c r="PT65" s="26" t="str">
        <f>IF(COUNTBLANK(OR65:PS65)&gt;0, "", AVERAGE(OR65:PS65))</f>
        <v/>
      </c>
      <c r="PU65" s="26" t="str">
        <f>IF(COUNTA(OR65:PS65)=0, "", AVERAGE(OS65,PE65,PF65,PG65,PH65,PI65,PK65,PM65,PN65))</f>
        <v/>
      </c>
      <c r="PV65" s="26" t="str">
        <f>IF(COUNTA(OR65:PS65)=0, "", AVERAGE(OT65,OU65,OV65,OW65,OY65,PA65,PP65,PQ65))</f>
        <v/>
      </c>
      <c r="PW65" s="26" t="str">
        <f>IF(COUNTA(OR65:PS65)=0, "", AVERAGE(OX65,PB65,PC65,PD65,PR65,PS65))</f>
        <v/>
      </c>
      <c r="QI65" s="3" t="str">
        <f>IF(COUNTBLANK(PY65:QG65)&gt;0, "", SUM(PY65:QG65))</f>
        <v/>
      </c>
      <c r="QU65" s="3" t="str">
        <f>IF(COUNTBLANK(QK65:QS65)&gt;0, "", SUM(QK65:QS65))</f>
        <v/>
      </c>
      <c r="RG65" s="3" t="str">
        <f>IF(COUNTBLANK(QW65:RE65)&gt;0, "", SUM(QW65:RE65))</f>
        <v/>
      </c>
      <c r="RP65" s="3" t="str">
        <f>IF(COUNTBLANK(RI65:RO65)&gt;0, "", SUM(RI65:RO65))</f>
        <v/>
      </c>
      <c r="RY65" s="3" t="str">
        <f>IF(COUNTBLANK(RR65:RX65)&gt;0, "", SUM(RR65:RX65))</f>
        <v/>
      </c>
      <c r="SH65" s="3" t="str">
        <f>IF(COUNTBLANK(SA65:SG65)&gt;0, "", SUM(SA65:SG65))</f>
        <v/>
      </c>
      <c r="TC65" s="3" t="str">
        <f>IF(COUNTBLANK(SJ65:TB65)&gt;0, "", SUM(SJ65:TB65))</f>
        <v/>
      </c>
      <c r="TD65" s="3" t="str">
        <f>IF(COUNTBLANK(SJ65:TB65)&gt;0, "", SUM(SL65,SO65,SR65,SS65,ST65,SU65,SV65,SX65,SY65,TB65))</f>
        <v/>
      </c>
      <c r="TE65" s="3" t="str">
        <f>IF(COUNTBLANK(SJ65:TB65)&gt;0, "", SUM(SJ65,SK65,SM65,SN65,SQ65,SW65,SZ65,TA65))</f>
        <v/>
      </c>
      <c r="TZ65" s="3" t="str">
        <f>IF(COUNTBLANK(TG65:TY65)&gt;0, "", SUM(TG65:TY65))</f>
        <v/>
      </c>
      <c r="UA65" s="3" t="str">
        <f>IF(COUNTBLANK(TG65:TY65)&gt;0, "", SUM(TI65,TL65,TO65,TP65,TQ65,TR65,TS65,TU65,TV65,TY65))</f>
        <v/>
      </c>
      <c r="UB65" s="3" t="str">
        <f>IF(COUNTBLANK(TG65:TY65)&gt;0, "", SUM(TG65,TH65,TJ65,TK65,TN65,TT65,TW65,TX65))</f>
        <v/>
      </c>
      <c r="UW65" s="3" t="str">
        <f>IF(COUNTBLANK(UD65:UV65)&gt;0, "", SUM(UD65:UV65))</f>
        <v/>
      </c>
      <c r="UX65" s="3" t="str">
        <f>IF(COUNTBLANK(UD65:UV65)&gt;0, "", SUM(UF65,UI65,UL65,UM65,UN65,UO65,UP65,UR65,US65,UV65))</f>
        <v/>
      </c>
      <c r="UY65" s="3" t="str">
        <f>IF(COUNTBLANK(UD65:UV65)&gt;0, "", SUM(UD65,UE65,UG65,UH65,UK65,UQ65,UT65,UU65))</f>
        <v/>
      </c>
      <c r="WR65" s="3" t="str">
        <f>IF(COUNTBLANK(VO65:WQ65)&gt;0, "", SUM(VQ65:WJ65))</f>
        <v/>
      </c>
      <c r="WS65" s="3" t="str">
        <f>IF(COUNTBLANK(VO65:WQ65)&gt;0, "", SUM(VQ65:VZ65))</f>
        <v/>
      </c>
      <c r="WT65" s="3" t="str">
        <f>IF(COUNTBLANK(VO65:WQ65)&gt;0, "", SUM(WA65:WL65))</f>
        <v/>
      </c>
      <c r="WU65" s="3" t="str">
        <f>IF(COUNTBLANK(VO65:WQ65)&gt;0, "", SUM(WK65:WL65))</f>
        <v/>
      </c>
      <c r="WV65" s="3" t="str">
        <f>IF(COUNTA(VO65:WQ65)=0, "", IF(AND(OR(VO65=1, VP65=1), OR(VQ65&gt;=1, VR65&gt;=1, VS65&gt;=1, VT65&gt;=1, VU65&gt;=1), OR(VV65&gt;=1, VW65&gt;=1), COUNTIF(VX65:WD65, "&gt;=1")&gt;=2, COUNTIF(WE65:WJ65, "&gt;=1")&gt;=2, OR(WN65=1, WN65=2), OR(WO65&gt;=1, WP65&gt;=1), WQ65&lt;1), 1, 0))</f>
        <v/>
      </c>
      <c r="WW65" s="3" t="str">
        <f>IF(COUNTBLANK(VO65:WQ65)&gt;0, "", SUM(VQ65:VU65))</f>
        <v/>
      </c>
      <c r="WX65" s="3" t="str">
        <f>IF(COUNTBLANK(VO65:WQ65)&gt;0, "", SUM(VV65:VW65))</f>
        <v/>
      </c>
      <c r="WY65" s="3" t="str">
        <f>IF(COUNTBLANK(VO65:WQ65)&gt;0, "", SUM(VX65:WD65))</f>
        <v/>
      </c>
      <c r="WZ65" s="3" t="str">
        <f>IF(COUNTBLANK(VO65:WQ65)&gt;0, "", SUM(WE65:WJ65))</f>
        <v/>
      </c>
      <c r="XL65" s="3" t="str">
        <f>IF(COUNTBLANK(XB65:XJ65)&gt;0, "", SUM(XB65:XJ65))</f>
        <v/>
      </c>
      <c r="XU65" s="3" t="str">
        <f>IF(COUNTBLANK(XN65:XT65)&gt;0, "", SUM(XN65:XT65))</f>
        <v/>
      </c>
      <c r="YP65" s="5" t="str">
        <f>IF(COUNTBLANK(XW65:YO65)&gt;0, "", SUM(XW65:YO65))</f>
        <v/>
      </c>
      <c r="YQ65" s="5" t="str">
        <f>IF(COUNTBLANK(XW65:YO65)&gt;0, "", SUM(XY65,XZ65,YA65,YB65,YC65,YF65,YJ65,YN65,YO65))</f>
        <v/>
      </c>
      <c r="YR65" s="5" t="str">
        <f>IF(COUNTBLANK(XW65:YO65)&gt;0, "", SUM(XW65,XX65,YK65,YL65,YM65))</f>
        <v/>
      </c>
      <c r="YS65" s="5" t="str">
        <f>IF(COUNTBLANK(XW65:YO65)&gt;0, "", SUM(YD65,YE65,YG65,YH65,YI65))</f>
        <v/>
      </c>
      <c r="ZW65" s="26" t="str">
        <f>IF(COUNTBLANK(YU65:ZV65)&gt;0, "", AVERAGE(YU65:ZV65))</f>
        <v/>
      </c>
      <c r="ZX65" s="26" t="str">
        <f>IF(COUNTA(YU65:ZV65)=0, "", AVERAGE(YV65,ZH65,ZI65,ZJ65,ZK65,ZL65,ZN65,ZP65,ZQ65))</f>
        <v/>
      </c>
      <c r="ZY65" s="26" t="str">
        <f>IF(COUNTA(YU65:ZV65)=0, "", AVERAGE(YW65,YX65,YY65,YZ65,ZB65,ZD65,ZS65,ZT65))</f>
        <v/>
      </c>
      <c r="ZZ65" s="26" t="str">
        <f>IF(COUNTA(YU65:ZV65)=0, "", AVERAGE(ZA65,ZE65,ZF65,ZG65,ZU65,ZV65))</f>
        <v/>
      </c>
      <c r="ABF65" s="3" t="str">
        <f>IF(SUM(AAB65:AAJ65,AAL65:AAP65,AAR65:AAV65,AAX65:ABC65)=0, "", SUM(AAB65:AAJ65,AAL65:AAP65,AAR65:AAV65,AAX65:ABC65))</f>
        <v/>
      </c>
      <c r="ABG65" s="3" t="str">
        <f>IF(SUM(ABJ65, ABK65, ABL65, ABM65, ABN65)=0, "", IF(OR(ABJ65&gt;=8, ABK65&gt;=10, ABL65&gt;=13, ABM65&gt;=10, ABN65&gt;=15), 1, 0))</f>
        <v/>
      </c>
      <c r="ABH65" s="3" t="str">
        <f>IF(SUM(AAB65:AAC65,AAE65,AAF65,AAG65,AAH65,AAN65,AAT65,ABA65,ABC65)=0, "", SUM(AAB65:AAC65,AAE65,AAF65,AAG65,AAH65,AAN65,AAT65,ABA65,ABC65))</f>
        <v/>
      </c>
      <c r="ABI65" s="3" t="str">
        <f>IF(SUM(AAD65,AAI65:AAJ65,AAL65:AAM65,AAO65:AAP65,AAR65:AAS65,AAU65:AAV65,AAX65:AAZ65,ABB65)=0, "", SUM(AAD65,AAI65:AAJ65,AAL65:AAM65,AAO65:AAP65,AAR65:AAS65,AAU65:AAV65,AAX65:AAZ65,ABB65))</f>
        <v/>
      </c>
      <c r="ABJ65" s="3" t="str">
        <f>IF(SUM(AAU65:AAV65,AAX65:AAY65,ABB65)=0, "", SUM(AAU65:AAV65,AAX65:AAY65,ABB65))</f>
        <v/>
      </c>
      <c r="ABK65" s="3" t="str">
        <f>IF(SUM(AAJ65,AAL65:AAM65,AAP65,AAR65)=0, "", SUM(AAJ65,AAL65:AAM65,AAP65,AAR65))</f>
        <v/>
      </c>
      <c r="ABL65" s="3" t="str">
        <f>IF(SUM(AAD65,AAI65,AAO65,AAS65,AAZ65)=0, "", SUM(AAD65,AAI65,AAO65,AAS65,AAZ65))</f>
        <v/>
      </c>
      <c r="ABM65" s="3" t="str">
        <f>IF(SUM(AAB65:AAC65,AAE65,AAG65,ABA65)=0, "", SUM(AAB65:AAC65,AAE65,AAG65,ABA65))</f>
        <v/>
      </c>
      <c r="ABN65" s="3" t="str">
        <f>IF(SUM(AAF65,AAH65,AAN65,AAT65,ABC65)=0, "", SUM(AAF65,AAH65,AAN65,AAT65,ABC65))</f>
        <v/>
      </c>
      <c r="ABO65" s="3" t="str">
        <f>IF(ABJ65="", "", IF(ABJ65&gt;=8, 1, 0))</f>
        <v/>
      </c>
      <c r="ABP65" s="3" t="str">
        <f>IF(ABK65="", "", IF(ABK65&gt;=10, 1, 0))</f>
        <v/>
      </c>
      <c r="ABQ65" s="3" t="str">
        <f>IF(ABL65="", "", IF(ABL65&gt;=13, 1, 0))</f>
        <v/>
      </c>
      <c r="ABR65" s="3" t="str">
        <f>IF(ABM65="", "", IF(ABM65&gt;=10, 1, 0))</f>
        <v/>
      </c>
      <c r="ABS65" s="3" t="str">
        <f>IF(ABN65="", "", IF(ABN65&gt;=15, 1, 0))</f>
        <v/>
      </c>
      <c r="ABT65" s="3" t="str">
        <f>IF(AND(AAK65="", AAQ65="", AAW65=""), "", IF(AAK65=5,1,0) + IF(AAQ65=5,1,0) + IF(AAW65=5,1,0))</f>
        <v/>
      </c>
      <c r="ADF65" s="5" t="str">
        <f>IF(COUNTA(ABV65:ADE65)=0, "", SUM(ABV65:ADE65))</f>
        <v/>
      </c>
      <c r="ADG65" s="5" t="str">
        <f>IF(COUNTA(ABV65:ADE65)=0, "", SUM(ACF65,ACG65,ACP65,ACR65,ACT65,ACX65))</f>
        <v/>
      </c>
      <c r="ADH65" s="5" t="str">
        <f>IF(COUNTA(ABV65:ADE65)=0, "", SUM(ACH65,ACM65,ACO65,ACU65,ADB65))</f>
        <v/>
      </c>
      <c r="ADI65" s="5" t="str">
        <f>IF(COUNTA(ABV65:ADE65)=0, "", SUM(ABX65,ACI65,ACN65,ACS65,ACV65,ADA65))</f>
        <v/>
      </c>
      <c r="ADJ65" s="5" t="str">
        <f>IF(COUNTA(ABV65:ADE65)=0, "", SUM(ABW65,ACA65,ACC65,ACE65,ACL65,ADC65))</f>
        <v/>
      </c>
      <c r="ADK65" s="5" t="str">
        <f>IF(COUNTA(ABV65:ADE65)=0, "", SUM(ACJ65,ACK65,ACQ65,ACW65,ACY65,ACZ65,ADD65,ADE65))</f>
        <v/>
      </c>
      <c r="ADL65" s="5" t="str">
        <f>IF(COUNTA(ABV65:ADE65)=0, "", SUM(ABV65,ABY65,ABZ65,ACB65,ACD65))</f>
        <v/>
      </c>
      <c r="AEH65" s="3" t="str">
        <f>IF(COUNTA(ADN65:AEG65)=0, "", SUM(ADN65:AEG65))</f>
        <v/>
      </c>
      <c r="AFW65" s="3" t="str">
        <f>IF(COUNTA(AER65:AFU65)=0, "", SUM(AER65:AFU65))</f>
        <v/>
      </c>
      <c r="AHT65" s="3" t="str">
        <f>IF(COUNTBLANK(AHJ65:AHS65)&gt;0, "", SUM(AHJ65:AHS65))</f>
        <v/>
      </c>
      <c r="AHU65" s="3" t="str">
        <f>IF(COUNTBLANK(AHJ65:AHS65)&gt;0, "", SUM(AHN65,AHS65))</f>
        <v/>
      </c>
      <c r="AHV65" s="3" t="str">
        <f>IF(COUNTBLANK(AHJ65:AHS65)&gt;0, "", SUM(AHL65,AHO65))</f>
        <v/>
      </c>
      <c r="AHW65" s="3" t="str">
        <f>IF(COUNTBLANK(AHJ65:AHS65)&gt;0, "", SUM(AHP65,AHR65))</f>
        <v/>
      </c>
      <c r="AHX65" s="3" t="str">
        <f>IF(COUNTBLANK(AHJ65:AHS65)&gt;0, "", SUM(AHM65,AHQ65))</f>
        <v/>
      </c>
      <c r="AHY65" s="3" t="str">
        <f>IF(COUNTBLANK(AHJ65:AHS65)&gt;0, "", SUM(AHJ65:AHK65))</f>
        <v/>
      </c>
      <c r="AJI65" s="3" t="str">
        <f>IF(COUNTBLANK(AIY65:AJG65)&gt;0, "", SUM(AIY65:AJG65))</f>
        <v/>
      </c>
      <c r="AJR65" s="3" t="str">
        <f>IF(COUNTBLANK(AJK65:AJQ65)&gt;0, "", SUM(AJK65:AJQ65))</f>
        <v/>
      </c>
    </row>
    <row r="66" spans="1:954" ht="15" customHeight="1" x14ac:dyDescent="0.3">
      <c r="A66" s="3">
        <v>208589</v>
      </c>
      <c r="B66" s="3" t="s">
        <v>2092</v>
      </c>
      <c r="C66" s="2">
        <v>45399</v>
      </c>
      <c r="D66" s="3">
        <v>0</v>
      </c>
      <c r="E66" s="3">
        <v>1</v>
      </c>
      <c r="F66" s="3">
        <v>0</v>
      </c>
      <c r="G66" s="3">
        <v>0</v>
      </c>
      <c r="H66" s="3">
        <v>0</v>
      </c>
      <c r="I66" s="3">
        <v>0</v>
      </c>
      <c r="J66" s="3">
        <v>0</v>
      </c>
      <c r="K66" s="3">
        <v>0</v>
      </c>
      <c r="L66" s="3">
        <v>1</v>
      </c>
      <c r="M66" s="3">
        <v>0</v>
      </c>
      <c r="N66" s="3">
        <v>0</v>
      </c>
      <c r="O66" s="3">
        <v>0</v>
      </c>
      <c r="P66" s="3">
        <v>0</v>
      </c>
      <c r="Q66" s="3">
        <v>0</v>
      </c>
      <c r="R66" s="3">
        <v>0</v>
      </c>
      <c r="S66" s="3">
        <v>0</v>
      </c>
      <c r="T66" s="3">
        <v>0</v>
      </c>
      <c r="U66" s="3">
        <v>0</v>
      </c>
      <c r="V66" s="3">
        <f>IF(COUNTA(D66,F66,H66,J66,L66,N66,P66,R66,T66)=0, "", IF(OR(D66=1,F66=1,H66=1,J66=1,L66=1,N66=1,P66=1,R66=1,T66=1), 1, 0))</f>
        <v>1</v>
      </c>
      <c r="W66" s="3">
        <f>IF(COUNTA(E66,G66,I66,K66,M66,O66,Q66,S66,U66)=0, "", IF(OR(E66=1,G66=1,I66=1,K66=1,M66=1,O66=1,Q66=1,S66=1,U66=1), 1, 0))</f>
        <v>1</v>
      </c>
      <c r="X66" s="3">
        <v>0</v>
      </c>
      <c r="Y66" s="3">
        <v>1</v>
      </c>
      <c r="Z66" s="3">
        <v>0</v>
      </c>
      <c r="AA66" s="3">
        <v>2</v>
      </c>
      <c r="AB66" s="3">
        <f>IF(AG66&lt;&gt;"", 1, 0)</f>
        <v>1</v>
      </c>
      <c r="AC66" s="3">
        <f>IF(AH66&lt;&gt;"", 1, 0)</f>
        <v>0</v>
      </c>
      <c r="AD66" s="3">
        <v>0</v>
      </c>
      <c r="AE66" s="7" t="s">
        <v>893</v>
      </c>
      <c r="AG66" s="8" t="s">
        <v>1658</v>
      </c>
      <c r="AJ66" s="3">
        <f>IF(OR(ISBLANK(AE66), ISBLANK(AG66)), "", AG66 - AE66)</f>
        <v>108</v>
      </c>
      <c r="AL66" s="3" t="str">
        <f>IF(OR(ISBLANK(AG66), ISBLANK(AK66)), "", AK66 - AG66)</f>
        <v/>
      </c>
      <c r="AN66" s="10" t="str">
        <f>IF(OR(ISBLANK(AM66), ISBLANK(AF66)), "", AF66 - AM66)</f>
        <v/>
      </c>
      <c r="AO66" s="2">
        <v>45421</v>
      </c>
      <c r="AP66" s="2">
        <v>35644</v>
      </c>
      <c r="AQ66" s="3">
        <f>IF(OR(ISBLANK(AO66), ISBLANK(AP66)), "", DATEDIF(AP66, AO66, "Y"))</f>
        <v>26</v>
      </c>
      <c r="AR66" t="s">
        <v>0</v>
      </c>
      <c r="AS66">
        <f>IF(ISBLANK(AR66), "", IF(AR66="ישראל", 1, 2))</f>
        <v>1</v>
      </c>
      <c r="AT66" t="s">
        <v>0</v>
      </c>
      <c r="AU66" t="s">
        <v>0</v>
      </c>
      <c r="AW66" s="3">
        <v>1</v>
      </c>
      <c r="AX66" s="3">
        <v>1</v>
      </c>
      <c r="AY66" s="3">
        <v>15</v>
      </c>
      <c r="AZ66" s="3">
        <f>IF(ISBLANK(AY66), "", IF(AY66&lt;=8, 1, IF(AY66&lt;=12, 2, 3)))</f>
        <v>3</v>
      </c>
      <c r="BA66" s="3">
        <v>16</v>
      </c>
      <c r="BB66" s="3">
        <f>IF(ISBLANK(BA66), "", IF(BA66&lt;=8, 1, IF(BA66&lt;=12, 2, 3)))</f>
        <v>3</v>
      </c>
      <c r="BC66" t="s">
        <v>891</v>
      </c>
      <c r="BD66" t="s">
        <v>892</v>
      </c>
      <c r="BE66" s="3">
        <v>2</v>
      </c>
      <c r="BG66" s="3">
        <v>3</v>
      </c>
      <c r="BH66" s="2" t="s">
        <v>893</v>
      </c>
      <c r="BI66" s="3">
        <v>1</v>
      </c>
      <c r="BJ66" s="3">
        <v>2</v>
      </c>
      <c r="BK66" s="3">
        <v>2</v>
      </c>
      <c r="BL66" s="3">
        <v>1</v>
      </c>
      <c r="BM66" s="3">
        <v>3</v>
      </c>
      <c r="BN66" s="3">
        <v>1</v>
      </c>
      <c r="BO66" s="3">
        <v>2</v>
      </c>
      <c r="BP66" s="3">
        <v>1</v>
      </c>
      <c r="BQ66" s="3">
        <v>1</v>
      </c>
      <c r="BR66" s="3">
        <v>2</v>
      </c>
      <c r="BS66" s="3">
        <v>1</v>
      </c>
      <c r="BT66" s="3">
        <v>1</v>
      </c>
      <c r="BU66" s="3">
        <v>2</v>
      </c>
      <c r="BV66" s="3">
        <v>4</v>
      </c>
      <c r="BW66" s="3">
        <v>1</v>
      </c>
      <c r="BX66" s="3">
        <v>3</v>
      </c>
      <c r="BY66" s="3">
        <v>1</v>
      </c>
      <c r="BZ66" s="3">
        <v>1</v>
      </c>
      <c r="CA66" s="3">
        <v>3</v>
      </c>
      <c r="CB66" s="3">
        <v>3</v>
      </c>
      <c r="CC66" s="3">
        <v>1</v>
      </c>
      <c r="CD66" s="3">
        <v>3</v>
      </c>
      <c r="CE66" s="3">
        <v>1</v>
      </c>
      <c r="CF66" s="3">
        <v>3</v>
      </c>
      <c r="CG66" s="3">
        <v>1</v>
      </c>
      <c r="CH66" s="3">
        <v>1</v>
      </c>
      <c r="CI66" s="3">
        <v>2</v>
      </c>
      <c r="CJ66" s="3">
        <v>3</v>
      </c>
      <c r="CK66" s="3">
        <v>1</v>
      </c>
      <c r="CL66" s="3">
        <v>1</v>
      </c>
      <c r="CM66" s="3">
        <f>IF(SUM(BI66:BQ66,BS66:BW66,BY66:CC66,CE66:CJ66)=0, "", SUM(BI66:BQ66,BS66:BW66,BY66:CC66,CE66:CJ66))</f>
        <v>43</v>
      </c>
      <c r="CN66" s="3">
        <f>IF(SUM(CQ66, CR66, CS66, CT66, CU66)=0, "", IF(OR(CQ66&gt;=8, CR66&gt;=10, CS66&gt;=13, CT66&gt;=10, CU66&gt;=15), 1, 0))</f>
        <v>1</v>
      </c>
      <c r="CO66" s="3">
        <f>IF(SUM(BI66:BJ66,BL66,BM66,BN66,BO66,BU66,CA66,CH66,CJ66)=0, "", SUM(BI66:BJ66,BL66,BM66,BN66,BO66,BU66,CA66,CH66,CJ66))</f>
        <v>19</v>
      </c>
      <c r="CP66" s="3">
        <f>IF(SUM(BK66,BP66:BQ66,BS66:BT66,BV66:BW66,BY66:BZ66,CB66:CC66,CE66:CG66,CI66)=0, "", SUM(BK66,BP66:BQ66,BS66:BT66,BV66:BW66,BY66:BZ66,CB66:CC66,CE66:CG66,CI66))</f>
        <v>24</v>
      </c>
      <c r="CQ66" s="3">
        <f>IF(SUM(CB66:CC66,CE66:CF66,CI66)=0, "", SUM(CB66:CC66,CE66:CF66,CI66))</f>
        <v>10</v>
      </c>
      <c r="CR66" s="3">
        <f>IF(SUM(BQ66,BS66:BT66,BW66,BY66)=0, "", SUM(BQ66,BS66:BT66,BW66,BY66))</f>
        <v>5</v>
      </c>
      <c r="CS66" s="3">
        <f>IF(SUM(BK66,BP66,BV66,BZ66,CG66)=0, "", SUM(BK66,BP66,BV66,BZ66,CG66))</f>
        <v>9</v>
      </c>
      <c r="CT66" s="3">
        <f>IF(SUM(BI66:BJ66,BL66,BN66,CH66)=0, "", SUM(BI66:BJ66,BL66,BN66,CH66))</f>
        <v>6</v>
      </c>
      <c r="CU66" s="3">
        <f>IF(SUM(BM66,BO66,BU66,CA66,CJ66)=0, "", SUM(BM66,BO66,BU66,CA66,CJ66))</f>
        <v>13</v>
      </c>
      <c r="CV66" s="3">
        <f>IF(CQ66="", "", IF(CQ66&gt;=8, 1, 0))</f>
        <v>1</v>
      </c>
      <c r="CW66" s="3">
        <f>IF(CR66="", "", IF(CR66&gt;=10, 1, 0))</f>
        <v>0</v>
      </c>
      <c r="CX66" s="3">
        <f>IF(CS66="", "", IF(CS66&gt;=13, 1, 0))</f>
        <v>0</v>
      </c>
      <c r="CY66" s="3">
        <f>IF(CT66="", "", IF(CT66&gt;=10, 1, 0))</f>
        <v>0</v>
      </c>
      <c r="CZ66" s="3">
        <f>IF(CU66="", "", IF(CU66&gt;=15, 1, 0))</f>
        <v>0</v>
      </c>
      <c r="DA66" s="3">
        <f>IF(AND(BR66="", BX66="", CD66=""), "", IF(BR66=5,1,0) + IF(BX66=5,1,0) + IF(CD66=5,1,0))</f>
        <v>0</v>
      </c>
      <c r="DB66" s="2" t="s">
        <v>893</v>
      </c>
      <c r="DC66" s="5">
        <v>0</v>
      </c>
      <c r="DE66" s="5">
        <v>0</v>
      </c>
      <c r="DG66" s="5">
        <v>5</v>
      </c>
      <c r="DH66" s="6">
        <v>5</v>
      </c>
      <c r="DI66" s="5">
        <v>0</v>
      </c>
      <c r="DK66" s="5">
        <v>0</v>
      </c>
      <c r="DM66" s="5">
        <v>5</v>
      </c>
      <c r="DN66" s="6">
        <v>20</v>
      </c>
      <c r="DO66" s="5">
        <v>0</v>
      </c>
      <c r="DQ66" s="5">
        <v>0</v>
      </c>
      <c r="DS66" s="5">
        <v>5</v>
      </c>
      <c r="DT66" s="6">
        <v>22</v>
      </c>
      <c r="DU66" s="5">
        <v>0</v>
      </c>
      <c r="DW66" s="5">
        <v>0</v>
      </c>
      <c r="DY66" s="5">
        <v>0</v>
      </c>
      <c r="EA66" s="5">
        <v>0</v>
      </c>
      <c r="EC66" s="5">
        <v>0</v>
      </c>
      <c r="EE66" s="5">
        <v>0</v>
      </c>
      <c r="EG66" s="5">
        <v>0</v>
      </c>
      <c r="EI66" s="5">
        <v>0</v>
      </c>
      <c r="EK66" s="3">
        <v>3</v>
      </c>
      <c r="EL66" s="3">
        <v>2</v>
      </c>
      <c r="EM66" s="3">
        <v>1</v>
      </c>
      <c r="EN66" s="2" t="s">
        <v>893</v>
      </c>
      <c r="EO66" s="3">
        <v>0</v>
      </c>
      <c r="EP66" s="3">
        <v>0</v>
      </c>
      <c r="EQ66" s="3">
        <v>0</v>
      </c>
      <c r="ER66" s="3">
        <v>1</v>
      </c>
      <c r="ES66" s="3">
        <v>0</v>
      </c>
      <c r="ET66" s="3">
        <v>1</v>
      </c>
      <c r="EU66" s="3">
        <v>0</v>
      </c>
      <c r="EV66" s="3">
        <v>0</v>
      </c>
      <c r="EW66" s="3">
        <v>1</v>
      </c>
      <c r="EX66" s="3">
        <v>1</v>
      </c>
      <c r="EY66" s="3">
        <v>1</v>
      </c>
      <c r="EZ66" s="3">
        <v>1</v>
      </c>
      <c r="FA66" s="3">
        <v>2</v>
      </c>
      <c r="FB66" s="3">
        <v>4</v>
      </c>
      <c r="FC66" s="3">
        <v>1</v>
      </c>
      <c r="FD66" s="3">
        <v>0</v>
      </c>
      <c r="FE66" s="3">
        <v>0</v>
      </c>
      <c r="FF66" s="3">
        <v>0</v>
      </c>
      <c r="FG66" s="3">
        <v>0</v>
      </c>
      <c r="FH66" s="3">
        <v>0</v>
      </c>
      <c r="FI66" s="3">
        <v>13</v>
      </c>
      <c r="FJ66" s="3">
        <v>0</v>
      </c>
      <c r="FK66" s="3">
        <v>0</v>
      </c>
      <c r="FL66" s="2" t="s">
        <v>893</v>
      </c>
      <c r="FM66" s="3">
        <v>4</v>
      </c>
      <c r="FN66" s="3">
        <v>3</v>
      </c>
      <c r="FO66" s="3">
        <v>4</v>
      </c>
      <c r="FP66" s="3">
        <v>5</v>
      </c>
      <c r="FQ66" s="3">
        <v>3</v>
      </c>
      <c r="FR66" s="3">
        <v>3</v>
      </c>
      <c r="FS66" s="4">
        <f>IF(COUNTBLANK(FM66:FR66)&gt;0, "", AVERAGE(FM66:FR66))</f>
        <v>3.6666666666666665</v>
      </c>
      <c r="FT66" s="2" t="s">
        <v>893</v>
      </c>
      <c r="FU66" s="3">
        <v>0</v>
      </c>
      <c r="FV66" s="3">
        <v>0</v>
      </c>
      <c r="FW66" s="3">
        <v>0</v>
      </c>
      <c r="FX66" s="3">
        <v>2</v>
      </c>
      <c r="FY66" s="3">
        <v>0</v>
      </c>
      <c r="FZ66" s="3">
        <v>0</v>
      </c>
      <c r="GA66" s="3">
        <v>0</v>
      </c>
      <c r="GB66" s="3">
        <v>0</v>
      </c>
      <c r="GC66" s="3">
        <v>0</v>
      </c>
      <c r="GD66" s="3">
        <v>1</v>
      </c>
      <c r="GE66" s="3">
        <f>IF(COUNTBLANK(FU66:GC66)&gt;0, "", SUM(FU66:GC66))</f>
        <v>2</v>
      </c>
      <c r="GF66" s="2" t="s">
        <v>893</v>
      </c>
      <c r="GG66" s="3">
        <v>0</v>
      </c>
      <c r="GH66" s="3">
        <v>0</v>
      </c>
      <c r="GI66" s="3">
        <v>0</v>
      </c>
      <c r="GJ66" s="3">
        <v>0</v>
      </c>
      <c r="GK66" s="3">
        <v>0</v>
      </c>
      <c r="GL66" s="3">
        <v>1</v>
      </c>
      <c r="GM66" s="3">
        <v>0</v>
      </c>
      <c r="GN66" s="3">
        <f>IF(COUNTBLANK(GG66:GM66)&gt;0, "", SUM(GG66:GM66))</f>
        <v>1</v>
      </c>
      <c r="GO66" s="2" t="s">
        <v>893</v>
      </c>
      <c r="GP66" s="3">
        <v>1</v>
      </c>
      <c r="GQ66" s="3">
        <v>5</v>
      </c>
      <c r="GR66" s="3">
        <v>4</v>
      </c>
      <c r="GS66" s="3">
        <v>5</v>
      </c>
      <c r="GT66" s="3">
        <v>5</v>
      </c>
      <c r="GU66" s="3">
        <v>5</v>
      </c>
      <c r="GV66" s="3">
        <v>5</v>
      </c>
      <c r="GW66" s="3">
        <v>5</v>
      </c>
      <c r="GX66" s="3">
        <v>5</v>
      </c>
      <c r="GY66" s="3">
        <v>5</v>
      </c>
      <c r="GZ66" s="3">
        <v>5</v>
      </c>
      <c r="HA66" s="3">
        <v>5</v>
      </c>
      <c r="HB66" s="3">
        <v>5</v>
      </c>
      <c r="HC66" s="3">
        <v>4</v>
      </c>
      <c r="HD66" s="3">
        <v>4</v>
      </c>
      <c r="HE66" s="3">
        <v>4</v>
      </c>
      <c r="HF66" s="3">
        <v>5</v>
      </c>
      <c r="HG66" s="3">
        <v>5</v>
      </c>
      <c r="HH66" s="3">
        <v>5</v>
      </c>
      <c r="HI66" s="3">
        <f>IF(COUNTBLANK(GQ66:HH66)&gt;0, "", SUM(GQ66:HH66))</f>
        <v>86</v>
      </c>
      <c r="HJ66" s="2" t="s">
        <v>893</v>
      </c>
      <c r="HK66" s="3">
        <v>2</v>
      </c>
      <c r="HL66" s="3">
        <v>3</v>
      </c>
      <c r="HM66" s="3">
        <v>0</v>
      </c>
      <c r="HN66" s="3">
        <v>1</v>
      </c>
      <c r="HO66" s="3">
        <v>1</v>
      </c>
      <c r="HP66" s="3">
        <v>2</v>
      </c>
      <c r="HQ66" s="3">
        <v>2</v>
      </c>
      <c r="HR66" s="3">
        <v>3</v>
      </c>
      <c r="HS66" s="3">
        <v>1</v>
      </c>
      <c r="HT66" s="3">
        <v>1</v>
      </c>
      <c r="HU66" s="3">
        <v>2</v>
      </c>
      <c r="HV66" s="3">
        <v>2</v>
      </c>
      <c r="HW66" s="3">
        <v>0</v>
      </c>
      <c r="HX66" s="3">
        <v>2</v>
      </c>
      <c r="HY66" s="3">
        <v>1</v>
      </c>
      <c r="HZ66" s="3">
        <v>3</v>
      </c>
      <c r="IA66" s="3">
        <v>1</v>
      </c>
      <c r="IB66" s="3">
        <v>0</v>
      </c>
      <c r="IC66" s="3">
        <v>0</v>
      </c>
      <c r="ID66" s="3">
        <v>0</v>
      </c>
      <c r="IE66" s="3">
        <v>2</v>
      </c>
      <c r="IF66" s="3">
        <v>2</v>
      </c>
      <c r="IG66" s="3">
        <v>1</v>
      </c>
      <c r="IH66" s="3">
        <v>2</v>
      </c>
      <c r="II66" s="3">
        <v>2</v>
      </c>
      <c r="IJ66" s="3">
        <f>IF(COUNTA(HK66:II66)=0, "", SUM(HK66,HL66,HN66,HO66,HP66,HU66,HV66,HX66,HZ66,IA66,IB66,IH66))</f>
        <v>21</v>
      </c>
      <c r="IK66" s="3">
        <f>IF(COUNTA(HK66:II66)=0, "", SUM(HM66,HQ66,HR66,HS66,HT66,HW66,HY66,IC66,ID66,IE66,IF66,IG66,II66))</f>
        <v>15</v>
      </c>
      <c r="IL66" s="3">
        <v>2</v>
      </c>
      <c r="IM66" s="3">
        <v>3</v>
      </c>
      <c r="IN66" s="3">
        <v>0</v>
      </c>
      <c r="IO66" s="3">
        <v>1</v>
      </c>
      <c r="IP66" s="3">
        <v>1</v>
      </c>
      <c r="IQ66" s="3">
        <v>1</v>
      </c>
      <c r="IR66" s="3">
        <v>2</v>
      </c>
      <c r="IS66" s="3">
        <v>2</v>
      </c>
      <c r="IT66" s="3">
        <v>1</v>
      </c>
      <c r="IU66" s="3">
        <v>1</v>
      </c>
      <c r="IV66" s="3">
        <v>2</v>
      </c>
      <c r="IW66" s="3">
        <v>2</v>
      </c>
      <c r="IX66" s="3">
        <v>0</v>
      </c>
      <c r="IY66" s="3">
        <v>2</v>
      </c>
      <c r="IZ66" s="3">
        <v>1</v>
      </c>
      <c r="JA66" s="3">
        <v>3</v>
      </c>
      <c r="JB66" s="3">
        <v>0</v>
      </c>
      <c r="JC66" s="3">
        <v>1</v>
      </c>
      <c r="JD66" s="3">
        <v>0</v>
      </c>
      <c r="JE66" s="3">
        <v>0</v>
      </c>
      <c r="JF66" s="3">
        <v>2</v>
      </c>
      <c r="JG66" s="3">
        <v>2</v>
      </c>
      <c r="JH66" s="3">
        <v>1</v>
      </c>
      <c r="JI66" s="3">
        <v>2</v>
      </c>
      <c r="JJ66" s="3">
        <v>2</v>
      </c>
      <c r="JK66" s="3">
        <f>IF(COUNTA(IL66:JJ66)=0, "", SUM(IL66,IM66,IO66,IP66,IQ66,IV66,IW66,IY66,JA66,JB66,JC66,JI66))</f>
        <v>20</v>
      </c>
      <c r="JL66" s="3">
        <f>IF(COUNTA(IL66:JJ66)=0, "", SUM(IN66,IR66,IS66,IT66,IU66,IX66,IZ66,JD66,JE66,JF66,JG66,JH66,JJ66))</f>
        <v>14</v>
      </c>
      <c r="JM66" s="2" t="s">
        <v>893</v>
      </c>
      <c r="JN66" s="3">
        <v>4</v>
      </c>
      <c r="JO66" s="3">
        <v>3</v>
      </c>
      <c r="JP66" s="3">
        <v>1</v>
      </c>
      <c r="JQ66" s="3">
        <v>5</v>
      </c>
      <c r="JR66" s="3">
        <v>2</v>
      </c>
      <c r="JS66" s="3">
        <v>3</v>
      </c>
      <c r="JT66" s="3">
        <v>4</v>
      </c>
      <c r="JU66" s="3">
        <v>1</v>
      </c>
      <c r="JV66" s="3">
        <v>5</v>
      </c>
      <c r="JW66" s="3">
        <v>2</v>
      </c>
      <c r="JX66" s="3">
        <v>4</v>
      </c>
      <c r="JY66" s="3">
        <v>2</v>
      </c>
      <c r="JZ66" s="3">
        <v>3</v>
      </c>
      <c r="KA66" s="3">
        <v>3</v>
      </c>
      <c r="KB66" s="3">
        <v>1</v>
      </c>
      <c r="KC66" s="3">
        <v>1</v>
      </c>
      <c r="KD66" s="3">
        <v>1</v>
      </c>
      <c r="KE66" s="3">
        <v>3</v>
      </c>
      <c r="KF66" s="3">
        <v>2</v>
      </c>
      <c r="KG66" s="3">
        <v>3</v>
      </c>
      <c r="KH66" s="3">
        <v>3</v>
      </c>
      <c r="KI66" s="3">
        <v>2</v>
      </c>
      <c r="KJ66" s="3">
        <v>2</v>
      </c>
      <c r="KK66" s="3">
        <v>3</v>
      </c>
      <c r="KL66" s="3">
        <v>3</v>
      </c>
      <c r="KM66" s="3">
        <v>2</v>
      </c>
      <c r="KN66" s="3">
        <v>2</v>
      </c>
      <c r="KO66" s="3">
        <v>1</v>
      </c>
      <c r="KP66" s="3">
        <v>2</v>
      </c>
      <c r="KQ66" s="3">
        <v>2</v>
      </c>
      <c r="KR66" s="3">
        <v>1</v>
      </c>
      <c r="KS66" s="3">
        <v>1</v>
      </c>
      <c r="KT66" s="3">
        <v>3</v>
      </c>
      <c r="KU66" s="3">
        <v>2</v>
      </c>
      <c r="KV66" s="3">
        <v>3</v>
      </c>
      <c r="KW66" s="3">
        <v>3</v>
      </c>
      <c r="KX66" s="5">
        <f>IF(COUNTA(JN66:KW66)=0, "", SUM(JN66:KW66))</f>
        <v>88</v>
      </c>
      <c r="KY66" s="5">
        <f>IF(COUNTA(JN66:KW66)=0, "", SUM(JX66,JY66,KH66,KJ66,KL66,KP66))</f>
        <v>16</v>
      </c>
      <c r="KZ66" s="5">
        <f>IF(COUNTA(JN66:KW66)=0, "", SUM(JZ66,KE66,KG66,KM66,KT66))</f>
        <v>14</v>
      </c>
      <c r="LA66" s="5">
        <f>IF(COUNTA(JN66:KW66)=0, "", SUM(JP66,KA66,KF66,KK66,KN66,KS66))</f>
        <v>12</v>
      </c>
      <c r="LB66" s="5">
        <f>IF(COUNTA(JN66:KW66)=0, "", SUM(JO66,JS66,JU66,JW66,KD66,KU66))</f>
        <v>12</v>
      </c>
      <c r="LC66" s="5">
        <f>IF(COUNTA(JN66:KW66)=0, "", SUM(KB66,KC66,KI66,KO66,KQ66,KR66,KV66,KW66))</f>
        <v>14</v>
      </c>
      <c r="LD66" s="5">
        <f>IF(COUNTA(JN66:KW66)=0, "", SUM(JN66,JQ66,JR66,JT66,JV66))</f>
        <v>20</v>
      </c>
      <c r="LE66" s="2">
        <v>45421</v>
      </c>
      <c r="LF66" s="3">
        <v>30</v>
      </c>
      <c r="LG66" s="3">
        <v>70</v>
      </c>
      <c r="LH66" s="3">
        <v>0</v>
      </c>
      <c r="LI66" s="3">
        <v>0</v>
      </c>
      <c r="LJ66" s="3">
        <v>0</v>
      </c>
      <c r="LK66" s="3">
        <v>0</v>
      </c>
      <c r="LL66" s="3">
        <v>50</v>
      </c>
      <c r="LM66" s="3">
        <v>0</v>
      </c>
      <c r="LN66" s="3">
        <v>0</v>
      </c>
      <c r="LO66" s="3">
        <v>30</v>
      </c>
      <c r="LP66" s="3">
        <v>0</v>
      </c>
      <c r="LQ66" s="3">
        <v>30</v>
      </c>
      <c r="LR66" s="3">
        <v>0</v>
      </c>
      <c r="LS66" s="3">
        <v>30</v>
      </c>
      <c r="LT66" s="3">
        <v>30</v>
      </c>
      <c r="LU66" s="3">
        <v>0</v>
      </c>
      <c r="LV66" s="3">
        <v>0</v>
      </c>
      <c r="LW66" s="3">
        <v>0</v>
      </c>
      <c r="LX66" s="3">
        <v>0</v>
      </c>
      <c r="LY66" s="3">
        <v>50</v>
      </c>
      <c r="LZ66" s="3">
        <v>0</v>
      </c>
      <c r="MA66" s="3">
        <v>0</v>
      </c>
      <c r="MB66" s="3">
        <v>50</v>
      </c>
      <c r="MC66" s="3">
        <v>30</v>
      </c>
      <c r="MD66" s="3">
        <v>0</v>
      </c>
      <c r="ME66" s="3">
        <v>0</v>
      </c>
      <c r="MF66" s="3">
        <v>0</v>
      </c>
      <c r="MG66" s="3">
        <v>0</v>
      </c>
      <c r="MH66" s="26">
        <f>IF(COUNTBLANK(LF66:MG66)&gt;0, "", AVERAGE(LF66:MG66))</f>
        <v>14.285714285714286</v>
      </c>
      <c r="MI66" s="26">
        <f>IF(COUNTA(LF66:MG66)=0, "", AVERAGE(LG66,LS66,LT66,LU66,LV66,LW66,LY66,MA66,MB66))</f>
        <v>25.555555555555557</v>
      </c>
      <c r="MJ66" s="26">
        <f>IF(COUNTA(LF66:MG66)=0, "", AVERAGE(LH66,LI66,LJ66,LK66,LM66,LO66,MD66,ME66))</f>
        <v>3.75</v>
      </c>
      <c r="MK66" s="26">
        <f>IF(COUNTA(LF66:MG66)=0, "", AVERAGE(LL66,LP66,LQ66,LR66,MF66,MG66))</f>
        <v>13.333333333333334</v>
      </c>
      <c r="ML66" s="2" t="s">
        <v>893</v>
      </c>
      <c r="MM66" s="3">
        <v>3</v>
      </c>
      <c r="MN66" s="3">
        <v>2</v>
      </c>
      <c r="MO66" s="3">
        <v>3</v>
      </c>
      <c r="MP66" s="3">
        <v>1</v>
      </c>
      <c r="MQ66" s="3">
        <v>1</v>
      </c>
      <c r="MR66" s="3">
        <v>1</v>
      </c>
      <c r="MS66" s="3">
        <v>1</v>
      </c>
      <c r="MT66" s="3">
        <v>3</v>
      </c>
      <c r="MU66" s="3">
        <v>1</v>
      </c>
      <c r="MV66" s="3">
        <v>1</v>
      </c>
      <c r="MW66" s="3">
        <v>1</v>
      </c>
      <c r="MX66" s="3">
        <v>2</v>
      </c>
      <c r="MY66" s="3">
        <v>1</v>
      </c>
      <c r="MZ66" s="3">
        <v>3</v>
      </c>
      <c r="NA66" s="3">
        <v>1</v>
      </c>
      <c r="NB66" s="3">
        <v>1</v>
      </c>
      <c r="NC66" s="3">
        <v>1</v>
      </c>
      <c r="ND66" s="3">
        <v>1</v>
      </c>
      <c r="NE66" s="3">
        <v>2</v>
      </c>
      <c r="NF66" s="3">
        <v>3</v>
      </c>
      <c r="NG66" s="3">
        <f>IF(COUNTA(MM66:NF66)=0, "", SUM(MM66:NF66))</f>
        <v>33</v>
      </c>
      <c r="NH66" s="2" t="s">
        <v>893</v>
      </c>
      <c r="NI66" s="3">
        <v>3</v>
      </c>
      <c r="NJ66" s="3">
        <v>4</v>
      </c>
      <c r="NK66" s="3">
        <v>2</v>
      </c>
      <c r="NL66" s="3">
        <v>4</v>
      </c>
      <c r="NM66" s="3">
        <v>3</v>
      </c>
      <c r="NN66" s="3">
        <v>4</v>
      </c>
      <c r="NO66" s="3">
        <v>3</v>
      </c>
      <c r="NP66" s="3">
        <v>2</v>
      </c>
      <c r="NQ66" s="3">
        <v>4</v>
      </c>
      <c r="NR66" s="3">
        <v>4</v>
      </c>
      <c r="NS66" s="3">
        <v>3</v>
      </c>
      <c r="NT66" s="3">
        <v>4</v>
      </c>
      <c r="NU66" s="3">
        <v>3</v>
      </c>
      <c r="NV66" s="3">
        <v>4</v>
      </c>
      <c r="NW66" s="3">
        <v>3</v>
      </c>
      <c r="NX66" s="3">
        <v>1</v>
      </c>
      <c r="NY66" s="3">
        <v>3</v>
      </c>
      <c r="NZ66" s="3">
        <v>3</v>
      </c>
      <c r="OA66" s="3">
        <v>4</v>
      </c>
      <c r="OB66" s="3">
        <v>3</v>
      </c>
      <c r="OC66" s="3">
        <v>2</v>
      </c>
      <c r="OD66" s="3">
        <v>3</v>
      </c>
      <c r="OE66" s="3">
        <v>2</v>
      </c>
      <c r="OF66" s="3">
        <v>2</v>
      </c>
      <c r="OG66" s="3">
        <v>2</v>
      </c>
      <c r="OH66" s="3">
        <v>3</v>
      </c>
      <c r="OI66" s="3">
        <v>1</v>
      </c>
      <c r="OJ66" s="3">
        <v>2</v>
      </c>
      <c r="OK66" s="3">
        <f>IF(COUNTA(NI66:OJ66)=0, "", SUM(NK66,NP66,NS66,NW66,OC66,OG66,OJ66))</f>
        <v>16</v>
      </c>
      <c r="OL66" s="3">
        <f>IF(COUNTA(NI66:OJ66)=0, "", SUM(NJ66,NL66,NQ66,NV66,NZ66,OB66,OD66))</f>
        <v>25</v>
      </c>
      <c r="OM66" s="3">
        <f>IF(COUNTA(NI66:OJ66)=0, "", SUM(NN66,NR66,NU66,NY66,OA66,OF66,OI66))</f>
        <v>21</v>
      </c>
      <c r="ON66" s="3">
        <f>IF(COUNTA(NI66:OJ66)=0, "", SUM(NI66,NM66,NO66,NT66,NX66,OE66,OH66))</f>
        <v>19</v>
      </c>
      <c r="OO66" t="s">
        <v>6</v>
      </c>
      <c r="OP66">
        <v>1</v>
      </c>
      <c r="OQ66" s="2">
        <v>45741.952604166669</v>
      </c>
      <c r="OR66" s="3">
        <v>0</v>
      </c>
      <c r="OS66" s="3">
        <v>50</v>
      </c>
      <c r="OT66" s="3">
        <v>0</v>
      </c>
      <c r="OU66" s="3">
        <v>0</v>
      </c>
      <c r="OV66" s="3">
        <v>0</v>
      </c>
      <c r="OW66" s="3">
        <v>0</v>
      </c>
      <c r="OX66" s="3">
        <v>20</v>
      </c>
      <c r="OY66" s="3">
        <v>0</v>
      </c>
      <c r="OZ66" s="3">
        <v>0</v>
      </c>
      <c r="PA66" s="3">
        <v>0</v>
      </c>
      <c r="PB66" s="3">
        <v>0</v>
      </c>
      <c r="PC66" s="3">
        <v>0</v>
      </c>
      <c r="PD66" s="3">
        <v>0</v>
      </c>
      <c r="PE66" s="3">
        <v>30</v>
      </c>
      <c r="PF66" s="3">
        <v>40</v>
      </c>
      <c r="PG66" s="3">
        <v>0</v>
      </c>
      <c r="PH66" s="3">
        <v>0</v>
      </c>
      <c r="PI66" s="3">
        <v>10</v>
      </c>
      <c r="PJ66" s="3">
        <v>0</v>
      </c>
      <c r="PK66" s="3">
        <v>10</v>
      </c>
      <c r="PL66" s="3">
        <v>0</v>
      </c>
      <c r="PM66" s="3">
        <v>0</v>
      </c>
      <c r="PN66" s="3">
        <v>0</v>
      </c>
      <c r="PO66" s="3">
        <v>0</v>
      </c>
      <c r="PP66" s="3">
        <v>0</v>
      </c>
      <c r="PQ66" s="3">
        <v>0</v>
      </c>
      <c r="PR66" s="3">
        <v>0</v>
      </c>
      <c r="PS66" s="3">
        <v>0</v>
      </c>
      <c r="PT66" s="26">
        <f>IF(COUNTBLANK(OR66:PS66)&gt;0, "", AVERAGE(OR66:PS66))</f>
        <v>5.7142857142857144</v>
      </c>
      <c r="PU66" s="26">
        <f>IF(COUNTA(OR66:PS66)=0, "", AVERAGE(OS66,PE66,PF66,PG66,PH66,PI66,PK66,PM66,PN66))</f>
        <v>15.555555555555555</v>
      </c>
      <c r="PV66" s="26">
        <f>IF(COUNTA(OR66:PS66)=0, "", AVERAGE(OT66,OU66,OV66,OW66,OY66,PA66,PP66,PQ66))</f>
        <v>0</v>
      </c>
      <c r="PW66" s="26">
        <f>IF(COUNTA(OR66:PS66)=0, "", AVERAGE(OX66,PB66,PC66,PD66,PR66,PS66))</f>
        <v>3.3333333333333335</v>
      </c>
      <c r="PX66" s="2">
        <v>45741</v>
      </c>
      <c r="PY66" s="3">
        <v>0</v>
      </c>
      <c r="PZ66" s="3">
        <v>0</v>
      </c>
      <c r="QA66" s="3">
        <v>2</v>
      </c>
      <c r="QB66" s="3">
        <v>3</v>
      </c>
      <c r="QC66" s="3">
        <v>0</v>
      </c>
      <c r="QD66" s="3">
        <v>0</v>
      </c>
      <c r="QE66" s="3">
        <v>0</v>
      </c>
      <c r="QF66" s="3">
        <v>0</v>
      </c>
      <c r="QG66" s="3">
        <v>0</v>
      </c>
      <c r="QH66" s="3">
        <v>1</v>
      </c>
      <c r="QI66" s="3">
        <f>IF(COUNTBLANK(PY66:QG66)&gt;0, "", SUM(PY66:QG66))</f>
        <v>5</v>
      </c>
      <c r="QU66" s="3" t="str">
        <f>IF(COUNTBLANK(QK66:QS66)&gt;0, "", SUM(QK66:QS66))</f>
        <v/>
      </c>
      <c r="RG66" s="3" t="str">
        <f>IF(COUNTBLANK(QW66:RE66)&gt;0, "", SUM(QW66:RE66))</f>
        <v/>
      </c>
      <c r="RH66" s="2">
        <v>45741.950613425928</v>
      </c>
      <c r="RI66" s="3">
        <v>0</v>
      </c>
      <c r="RJ66" s="3">
        <v>1</v>
      </c>
      <c r="RK66" s="3">
        <v>0</v>
      </c>
      <c r="RL66" s="3">
        <v>0</v>
      </c>
      <c r="RM66" s="3">
        <v>0</v>
      </c>
      <c r="RN66" s="3">
        <v>1</v>
      </c>
      <c r="RO66" s="3">
        <v>0</v>
      </c>
      <c r="RP66" s="3">
        <f>IF(COUNTBLANK(RI66:RO66)&gt;0, "", SUM(RI66:RO66))</f>
        <v>2</v>
      </c>
      <c r="RY66" s="3" t="str">
        <f>IF(COUNTBLANK(RR66:RX66)&gt;0, "", SUM(RR66:RX66))</f>
        <v/>
      </c>
      <c r="SH66" s="3" t="str">
        <f>IF(COUNTBLANK(SA66:SG66)&gt;0, "", SUM(SA66:SG66))</f>
        <v/>
      </c>
      <c r="SI66" s="2">
        <v>45741.954016203701</v>
      </c>
      <c r="SJ66" s="3">
        <v>4</v>
      </c>
      <c r="SK66" s="3">
        <v>3</v>
      </c>
      <c r="SL66" s="3">
        <v>5</v>
      </c>
      <c r="SM66" s="3">
        <v>2</v>
      </c>
      <c r="SN66" s="3">
        <v>1</v>
      </c>
      <c r="SO66" s="3">
        <v>4</v>
      </c>
      <c r="SP66" s="3">
        <v>5</v>
      </c>
      <c r="SQ66" s="3">
        <v>2</v>
      </c>
      <c r="SR66" s="3">
        <v>5</v>
      </c>
      <c r="SS66" s="3">
        <v>3</v>
      </c>
      <c r="ST66" s="3">
        <v>4</v>
      </c>
      <c r="SU66" s="3">
        <v>5</v>
      </c>
      <c r="SV66" s="3">
        <v>3</v>
      </c>
      <c r="SW66" s="3">
        <v>4</v>
      </c>
      <c r="SX66" s="3">
        <v>5</v>
      </c>
      <c r="SY66" s="3">
        <v>5</v>
      </c>
      <c r="SZ66" s="3">
        <v>2</v>
      </c>
      <c r="TA66" s="3">
        <v>5</v>
      </c>
      <c r="TB66" s="3">
        <v>5</v>
      </c>
      <c r="TC66" s="3">
        <f>IF(COUNTBLANK(SJ66:TB66)&gt;0, "", SUM(SJ66:TB66))</f>
        <v>72</v>
      </c>
      <c r="TD66" s="3">
        <f>IF(COUNTBLANK(SJ66:TB66)&gt;0, "", SUM(SL66,SO66,SR66,SS66,ST66,SU66,SV66,SX66,SY66,TB66))</f>
        <v>44</v>
      </c>
      <c r="TE66" s="3">
        <f>IF(COUNTBLANK(SJ66:TB66)&gt;0, "", SUM(SJ66,SK66,SM66,SN66,SQ66,SW66,SZ66,TA66))</f>
        <v>23</v>
      </c>
      <c r="TZ66" s="3" t="str">
        <f>IF(COUNTBLANK(TG66:TY66)&gt;0, "", SUM(TG66:TY66))</f>
        <v/>
      </c>
      <c r="UA66" s="3" t="str">
        <f>IF(COUNTBLANK(TG66:TY66)&gt;0, "", SUM(TI66,TL66,TO66,TP66,TQ66,TR66,TS66,TU66,TV66,TY66))</f>
        <v/>
      </c>
      <c r="UB66" s="3" t="str">
        <f>IF(COUNTBLANK(TG66:TY66)&gt;0, "", SUM(TG66,TH66,TJ66,TK66,TN66,TT66,TW66,TX66))</f>
        <v/>
      </c>
      <c r="UW66" s="3" t="str">
        <f>IF(COUNTBLANK(UD66:UV66)&gt;0, "", SUM(UD66:UV66))</f>
        <v/>
      </c>
      <c r="UX66" s="3" t="str">
        <f>IF(COUNTBLANK(UD66:UV66)&gt;0, "", SUM(UF66,UI66,UL66,UM66,UN66,UO66,UP66,UR66,US66,UV66))</f>
        <v/>
      </c>
      <c r="UY66" s="3" t="str">
        <f>IF(COUNTBLANK(UD66:UV66)&gt;0, "", SUM(UD66,UE66,UG66,UH66,UK66,UQ66,UT66,UU66))</f>
        <v/>
      </c>
      <c r="VF66" s="3" t="s">
        <v>1625</v>
      </c>
      <c r="WR66" s="3" t="str">
        <f>IF(COUNTBLANK(VO66:WQ66)&gt;0, "", SUM(VQ66:WJ66))</f>
        <v/>
      </c>
      <c r="WS66" s="3" t="str">
        <f>IF(COUNTBLANK(VO66:WQ66)&gt;0, "", SUM(VQ66:VZ66))</f>
        <v/>
      </c>
      <c r="WT66" s="3" t="str">
        <f>IF(COUNTBLANK(VO66:WQ66)&gt;0, "", SUM(WA66:WL66))</f>
        <v/>
      </c>
      <c r="WU66" s="3" t="str">
        <f>IF(COUNTBLANK(VO66:WQ66)&gt;0, "", SUM(WK66:WL66))</f>
        <v/>
      </c>
      <c r="WV66" s="3" t="str">
        <f>IF(COUNTA(VO66:WQ66)=0, "", IF(AND(OR(VO66=1, VP66=1), OR(VQ66&gt;=1, VR66&gt;=1, VS66&gt;=1, VT66&gt;=1, VU66&gt;=1), OR(VV66&gt;=1, VW66&gt;=1), COUNTIF(VX66:WD66, "&gt;=1")&gt;=2, COUNTIF(WE66:WJ66, "&gt;=1")&gt;=2, OR(WN66=1, WN66=2), OR(WO66&gt;=1, WP66&gt;=1), WQ66&lt;1), 1, 0))</f>
        <v/>
      </c>
      <c r="WW66" s="3" t="str">
        <f>IF(COUNTBLANK(VO66:WQ66)&gt;0, "", SUM(VQ66:VU66))</f>
        <v/>
      </c>
      <c r="WX66" s="3" t="str">
        <f>IF(COUNTBLANK(VO66:WQ66)&gt;0, "", SUM(VV66:VW66))</f>
        <v/>
      </c>
      <c r="WY66" s="3" t="str">
        <f>IF(COUNTBLANK(VO66:WQ66)&gt;0, "", SUM(VX66:WD66))</f>
        <v/>
      </c>
      <c r="WZ66" s="3" t="str">
        <f>IF(COUNTBLANK(VO66:WQ66)&gt;0, "", SUM(WE66:WJ66))</f>
        <v/>
      </c>
      <c r="XL66" s="3" t="str">
        <f>IF(COUNTBLANK(XB66:XJ66)&gt;0, "", SUM(XB66:XJ66))</f>
        <v/>
      </c>
      <c r="XU66" s="3" t="str">
        <f>IF(COUNTBLANK(XN66:XT66)&gt;0, "", SUM(XN66:XT66))</f>
        <v/>
      </c>
      <c r="YP66" s="5" t="str">
        <f>IF(COUNTBLANK(XW66:YO66)&gt;0, "", SUM(XW66:YO66))</f>
        <v/>
      </c>
      <c r="YQ66" s="5" t="str">
        <f>IF(COUNTBLANK(XW66:YO66)&gt;0, "", SUM(XY66,XZ66,YA66,YB66,YC66,YF66,YJ66,YN66,YO66))</f>
        <v/>
      </c>
      <c r="YR66" s="5" t="str">
        <f>IF(COUNTBLANK(XW66:YO66)&gt;0, "", SUM(XW66,XX66,YK66,YL66,YM66))</f>
        <v/>
      </c>
      <c r="YS66" s="5" t="str">
        <f>IF(COUNTBLANK(XW66:YO66)&gt;0, "", SUM(YD66,YE66,YG66,YH66,YI66))</f>
        <v/>
      </c>
      <c r="ZW66" s="26" t="str">
        <f>IF(COUNTBLANK(YU66:ZV66)&gt;0, "", AVERAGE(YU66:ZV66))</f>
        <v/>
      </c>
      <c r="ZX66" s="26" t="str">
        <f>IF(COUNTA(YU66:ZV66)=0, "", AVERAGE(YV66,ZH66,ZI66,ZJ66,ZK66,ZL66,ZN66,ZP66,ZQ66))</f>
        <v/>
      </c>
      <c r="ZY66" s="26" t="str">
        <f>IF(COUNTA(YU66:ZV66)=0, "", AVERAGE(YW66,YX66,YY66,YZ66,ZB66,ZD66,ZS66,ZT66))</f>
        <v/>
      </c>
      <c r="ZZ66" s="26" t="str">
        <f>IF(COUNTA(YU66:ZV66)=0, "", AVERAGE(ZA66,ZE66,ZF66,ZG66,ZU66,ZV66))</f>
        <v/>
      </c>
      <c r="AAC66" s="3" t="s">
        <v>1625</v>
      </c>
      <c r="AAF66" s="3" t="s">
        <v>1625</v>
      </c>
      <c r="AAH66" s="3" t="s">
        <v>1625</v>
      </c>
      <c r="AAN66" s="3" t="s">
        <v>1625</v>
      </c>
      <c r="AAT66" s="3" t="s">
        <v>1625</v>
      </c>
      <c r="ABA66" s="3" t="s">
        <v>1625</v>
      </c>
      <c r="ABC66" s="3" t="s">
        <v>1625</v>
      </c>
      <c r="ABF66" s="3" t="str">
        <f>IF(SUM(AAB66:AAJ66,AAL66:AAP66,AAR66:AAV66,AAX66:ABC66)=0, "", SUM(AAB66:AAJ66,AAL66:AAP66,AAR66:AAV66,AAX66:ABC66))</f>
        <v/>
      </c>
      <c r="ABG66" s="3" t="str">
        <f>IF(SUM(ABJ66, ABK66, ABL66, ABM66, ABN66)=0, "", IF(OR(ABJ66&gt;=8, ABK66&gt;=10, ABL66&gt;=13, ABM66&gt;=10, ABN66&gt;=15), 1, 0))</f>
        <v/>
      </c>
      <c r="ABH66" s="3" t="str">
        <f>IF(SUM(AAB66:AAC66,AAE66,AAF66,AAG66,AAH66,AAN66,AAT66,ABA66,ABC66)=0, "", SUM(AAB66:AAC66,AAE66,AAF66,AAG66,AAH66,AAN66,AAT66,ABA66,ABC66))</f>
        <v/>
      </c>
      <c r="ABI66" s="3" t="str">
        <f>IF(SUM(AAD66,AAI66:AAJ66,AAL66:AAM66,AAO66:AAP66,AAR66:AAS66,AAU66:AAV66,AAX66:AAZ66,ABB66)=0, "", SUM(AAD66,AAI66:AAJ66,AAL66:AAM66,AAO66:AAP66,AAR66:AAS66,AAU66:AAV66,AAX66:AAZ66,ABB66))</f>
        <v/>
      </c>
      <c r="ABJ66" s="3" t="str">
        <f>IF(SUM(AAU66:AAV66,AAX66:AAY66,ABB66)=0, "", SUM(AAU66:AAV66,AAX66:AAY66,ABB66))</f>
        <v/>
      </c>
      <c r="ABK66" s="3" t="str">
        <f>IF(SUM(AAJ66,AAL66:AAM66,AAP66,AAR66)=0, "", SUM(AAJ66,AAL66:AAM66,AAP66,AAR66))</f>
        <v/>
      </c>
      <c r="ABL66" s="3" t="str">
        <f>IF(SUM(AAD66,AAI66,AAO66,AAS66,AAZ66)=0, "", SUM(AAD66,AAI66,AAO66,AAS66,AAZ66))</f>
        <v/>
      </c>
      <c r="ABM66" s="3" t="str">
        <f>IF(SUM(AAB66:AAC66,AAE66,AAG66,ABA66)=0, "", SUM(AAB66:AAC66,AAE66,AAG66,ABA66))</f>
        <v/>
      </c>
      <c r="ABN66" s="3" t="str">
        <f>IF(SUM(AAF66,AAH66,AAN66,AAT66,ABC66)=0, "", SUM(AAF66,AAH66,AAN66,AAT66,ABC66))</f>
        <v/>
      </c>
      <c r="ABO66" s="3" t="str">
        <f>IF(ABJ66="", "", IF(ABJ66&gt;=8, 1, 0))</f>
        <v/>
      </c>
      <c r="ABP66" s="3" t="str">
        <f>IF(ABK66="", "", IF(ABK66&gt;=10, 1, 0))</f>
        <v/>
      </c>
      <c r="ABQ66" s="3" t="str">
        <f>IF(ABL66="", "", IF(ABL66&gt;=13, 1, 0))</f>
        <v/>
      </c>
      <c r="ABR66" s="3" t="str">
        <f>IF(ABM66="", "", IF(ABM66&gt;=10, 1, 0))</f>
        <v/>
      </c>
      <c r="ABS66" s="3" t="str">
        <f>IF(ABN66="", "", IF(ABN66&gt;=15, 1, 0))</f>
        <v/>
      </c>
      <c r="ABT66" s="3" t="str">
        <f>IF(AND(AAK66="", AAQ66="", AAW66=""), "", IF(AAK66=5,1,0) + IF(AAQ66=5,1,0) + IF(AAW66=5,1,0))</f>
        <v/>
      </c>
      <c r="ADF66" s="5" t="str">
        <f>IF(COUNTA(ABV66:ADE66)=0, "", SUM(ABV66:ADE66))</f>
        <v/>
      </c>
      <c r="ADG66" s="5" t="str">
        <f>IF(COUNTA(ABV66:ADE66)=0, "", SUM(ACF66,ACG66,ACP66,ACR66,ACT66,ACX66))</f>
        <v/>
      </c>
      <c r="ADH66" s="5" t="str">
        <f>IF(COUNTA(ABV66:ADE66)=0, "", SUM(ACH66,ACM66,ACO66,ACU66,ADB66))</f>
        <v/>
      </c>
      <c r="ADI66" s="5" t="str">
        <f>IF(COUNTA(ABV66:ADE66)=0, "", SUM(ABX66,ACI66,ACN66,ACS66,ACV66,ADA66))</f>
        <v/>
      </c>
      <c r="ADJ66" s="5" t="str">
        <f>IF(COUNTA(ABV66:ADE66)=0, "", SUM(ABW66,ACA66,ACC66,ACE66,ACL66,ADC66))</f>
        <v/>
      </c>
      <c r="ADK66" s="5" t="str">
        <f>IF(COUNTA(ABV66:ADE66)=0, "", SUM(ACJ66,ACK66,ACQ66,ACW66,ACY66,ACZ66,ADD66,ADE66))</f>
        <v/>
      </c>
      <c r="ADL66" s="5" t="str">
        <f>IF(COUNTA(ABV66:ADE66)=0, "", SUM(ABV66,ABY66,ABZ66,ACB66,ACD66))</f>
        <v/>
      </c>
      <c r="AEH66" s="3" t="str">
        <f>IF(COUNTA(ADN66:AEG66)=0, "", SUM(ADN66:AEG66))</f>
        <v/>
      </c>
      <c r="AFW66" s="3" t="str">
        <f>IF(COUNTA(AER66:AFU66)=0, "", SUM(AER66:AFU66))</f>
        <v/>
      </c>
      <c r="AFX66" s="2">
        <v>45490</v>
      </c>
      <c r="AFY66" s="3">
        <v>1</v>
      </c>
      <c r="AFZ66" s="3">
        <v>5</v>
      </c>
      <c r="AGA66" s="3">
        <v>5</v>
      </c>
      <c r="AGB66" s="3">
        <v>2</v>
      </c>
      <c r="AGC66" s="3">
        <v>5</v>
      </c>
      <c r="AGD66" t="s">
        <v>10</v>
      </c>
      <c r="AGE66" t="s">
        <v>894</v>
      </c>
      <c r="AGF66" t="s">
        <v>4</v>
      </c>
      <c r="AGH66" t="s">
        <v>10</v>
      </c>
      <c r="AGI66" t="s">
        <v>4</v>
      </c>
      <c r="AGK66" t="s">
        <v>895</v>
      </c>
      <c r="AGL66" t="s">
        <v>166</v>
      </c>
      <c r="AGM66" t="s">
        <v>4</v>
      </c>
      <c r="AGO66" s="2">
        <v>45490</v>
      </c>
      <c r="AGP66" t="s">
        <v>4</v>
      </c>
      <c r="AGQ66" t="s">
        <v>4</v>
      </c>
      <c r="AGR66" t="s">
        <v>4</v>
      </c>
      <c r="AGS66" t="s">
        <v>4</v>
      </c>
      <c r="AGT66" t="s">
        <v>4</v>
      </c>
      <c r="AGV66" t="s">
        <v>4</v>
      </c>
      <c r="AGW66" t="s">
        <v>4</v>
      </c>
      <c r="AGX66" t="s">
        <v>124</v>
      </c>
      <c r="AGY66" t="s">
        <v>896</v>
      </c>
      <c r="AGZ66" t="s">
        <v>4</v>
      </c>
      <c r="AHB66" t="s">
        <v>592</v>
      </c>
      <c r="AHC66" t="s">
        <v>4</v>
      </c>
      <c r="AHD66" t="s">
        <v>171</v>
      </c>
      <c r="AHE66" t="s">
        <v>391</v>
      </c>
      <c r="AHF66" t="s">
        <v>897</v>
      </c>
      <c r="AHG66" t="s">
        <v>128</v>
      </c>
      <c r="AHH66" t="s">
        <v>498</v>
      </c>
      <c r="AHI66" s="2">
        <v>45490</v>
      </c>
      <c r="AHJ66" s="3">
        <v>0</v>
      </c>
      <c r="AHK66" s="3">
        <v>5</v>
      </c>
      <c r="AHL66" s="3">
        <v>0</v>
      </c>
      <c r="AHM66" s="3">
        <v>0</v>
      </c>
      <c r="AHN66" s="3">
        <v>0</v>
      </c>
      <c r="AHO66" s="3">
        <v>0</v>
      </c>
      <c r="AHP66" s="3">
        <v>0</v>
      </c>
      <c r="AHQ66" s="3">
        <v>0</v>
      </c>
      <c r="AHR66" s="3">
        <v>0</v>
      </c>
      <c r="AHS66" s="3">
        <v>5</v>
      </c>
      <c r="AHT66" s="3">
        <f>IF(COUNTBLANK(AHJ66:AHS66)&gt;0, "", SUM(AHJ66:AHS66))</f>
        <v>10</v>
      </c>
      <c r="AHU66" s="3">
        <f>IF(COUNTBLANK(AHJ66:AHS66)&gt;0, "", SUM(AHN66,AHS66))</f>
        <v>5</v>
      </c>
      <c r="AHV66" s="3">
        <f>IF(COUNTBLANK(AHJ66:AHS66)&gt;0, "", SUM(AHL66,AHO66))</f>
        <v>0</v>
      </c>
      <c r="AHW66" s="3">
        <f>IF(COUNTBLANK(AHJ66:AHS66)&gt;0, "", SUM(AHP66,AHR66))</f>
        <v>0</v>
      </c>
      <c r="AHX66" s="3">
        <f>IF(COUNTBLANK(AHJ66:AHS66)&gt;0, "", SUM(AHM66,AHQ66))</f>
        <v>0</v>
      </c>
      <c r="AHY66" s="3">
        <f>IF(COUNTBLANK(AHJ66:AHS66)&gt;0, "", SUM(AHJ66:AHK66))</f>
        <v>5</v>
      </c>
      <c r="AHZ66" s="2" t="s">
        <v>898</v>
      </c>
      <c r="AIA66" s="3">
        <v>0</v>
      </c>
      <c r="AIB66" s="3">
        <v>0</v>
      </c>
      <c r="AIC66" s="3">
        <v>0</v>
      </c>
      <c r="AID66" s="3">
        <v>0</v>
      </c>
      <c r="AIE66" s="3">
        <v>0</v>
      </c>
      <c r="AIF66" s="3">
        <v>0</v>
      </c>
      <c r="AIG66" s="3">
        <v>0</v>
      </c>
      <c r="AIH66" s="3">
        <v>0</v>
      </c>
      <c r="AII66" s="3">
        <v>0</v>
      </c>
      <c r="AIJ66" s="3">
        <v>2</v>
      </c>
      <c r="AIK66" s="3">
        <v>0</v>
      </c>
      <c r="AIL66" s="3">
        <v>0</v>
      </c>
      <c r="AIM66" s="3">
        <v>0</v>
      </c>
      <c r="AIN66" s="3">
        <v>0</v>
      </c>
      <c r="AIO66" s="3">
        <v>0</v>
      </c>
      <c r="AIP66" s="3">
        <v>0</v>
      </c>
      <c r="AIQ66" s="3">
        <v>0</v>
      </c>
      <c r="AIR66" s="3">
        <v>0</v>
      </c>
      <c r="AIS66" s="3">
        <v>0</v>
      </c>
      <c r="AIT66" s="3">
        <v>0</v>
      </c>
      <c r="AIU66" s="3">
        <v>2</v>
      </c>
      <c r="AIV66" s="3">
        <v>0</v>
      </c>
      <c r="AIW66" s="3">
        <v>0</v>
      </c>
      <c r="AIX66" s="2" t="s">
        <v>898</v>
      </c>
      <c r="AIY66" s="3">
        <v>0</v>
      </c>
      <c r="AIZ66" s="3">
        <v>0</v>
      </c>
      <c r="AJA66" s="3">
        <v>0</v>
      </c>
      <c r="AJB66" s="3">
        <v>1</v>
      </c>
      <c r="AJC66" s="3">
        <v>1</v>
      </c>
      <c r="AJD66" s="3">
        <v>0</v>
      </c>
      <c r="AJE66" s="3">
        <v>0</v>
      </c>
      <c r="AJF66" s="3">
        <v>0</v>
      </c>
      <c r="AJG66" s="3">
        <v>0</v>
      </c>
      <c r="AJH66" s="3">
        <v>0</v>
      </c>
      <c r="AJI66" s="3">
        <f>IF(COUNTBLANK(AIY66:AJG66)&gt;0, "", SUM(AIY66:AJG66))</f>
        <v>2</v>
      </c>
      <c r="AJJ66" s="2" t="s">
        <v>898</v>
      </c>
      <c r="AJK66" s="3">
        <v>0</v>
      </c>
      <c r="AJL66" s="3">
        <v>0</v>
      </c>
      <c r="AJM66" s="3">
        <v>0</v>
      </c>
      <c r="AJN66" s="3">
        <v>0</v>
      </c>
      <c r="AJO66" s="3">
        <v>0</v>
      </c>
      <c r="AJP66" s="3">
        <v>0</v>
      </c>
      <c r="AJQ66" s="3">
        <v>0</v>
      </c>
      <c r="AJR66" s="3">
        <f>IF(COUNTBLANK(AJK66:AJQ66)&gt;0, "", SUM(AJK66:AJQ66))</f>
        <v>0</v>
      </c>
    </row>
    <row r="67" spans="1:954" ht="15" customHeight="1" x14ac:dyDescent="0.3">
      <c r="A67" s="3">
        <v>209469</v>
      </c>
      <c r="B67" s="3" t="s">
        <v>2108</v>
      </c>
      <c r="C67" s="2">
        <v>45434</v>
      </c>
      <c r="D67" s="3">
        <v>0</v>
      </c>
      <c r="E67" s="3">
        <v>0</v>
      </c>
      <c r="F67" s="3">
        <v>0</v>
      </c>
      <c r="G67" s="3">
        <v>0</v>
      </c>
      <c r="H67" s="3">
        <v>0</v>
      </c>
      <c r="I67" s="3">
        <v>0</v>
      </c>
      <c r="J67" s="3">
        <v>0</v>
      </c>
      <c r="K67" s="3">
        <v>0</v>
      </c>
      <c r="L67" s="3">
        <v>0</v>
      </c>
      <c r="M67" s="3">
        <v>0</v>
      </c>
      <c r="N67" s="3">
        <v>0</v>
      </c>
      <c r="O67" s="3">
        <v>0</v>
      </c>
      <c r="P67" s="3">
        <v>0</v>
      </c>
      <c r="Q67" s="3">
        <v>0</v>
      </c>
      <c r="R67" s="3">
        <v>0</v>
      </c>
      <c r="S67" s="3">
        <v>0</v>
      </c>
      <c r="T67" s="3">
        <v>0</v>
      </c>
      <c r="U67" s="3">
        <v>0</v>
      </c>
      <c r="V67" s="3">
        <f>IF(COUNTA(D67,F67,H67,J67,L67,N67,P67,R67,T67)=0, "", IF(OR(D67=1,F67=1,H67=1,J67=1,L67=1,N67=1,P67=1,R67=1,T67=1), 1, 0))</f>
        <v>0</v>
      </c>
      <c r="W67" s="3">
        <f>IF(COUNTA(E67,G67,I67,K67,M67,O67,Q67,S67,U67)=0, "", IF(OR(E67=1,G67=1,I67=1,K67=1,M67=1,O67=1,Q67=1,S67=1,U67=1), 1, 0))</f>
        <v>0</v>
      </c>
      <c r="X67" s="3">
        <v>0</v>
      </c>
      <c r="Y67" s="3">
        <v>1</v>
      </c>
      <c r="Z67" s="3">
        <v>0</v>
      </c>
      <c r="AB67" s="3">
        <f>IF(AG67&lt;&gt;"", 1, 0)</f>
        <v>0</v>
      </c>
      <c r="AC67" s="3">
        <f>IF(AH67&lt;&gt;"", 1, 0)</f>
        <v>0</v>
      </c>
      <c r="AD67" s="3">
        <v>0</v>
      </c>
      <c r="AE67" s="7">
        <v>45664.453125</v>
      </c>
      <c r="AJ67" s="3" t="str">
        <f>IF(OR(ISBLANK(AE67), ISBLANK(AG67)), "", AG67 - AE67)</f>
        <v/>
      </c>
      <c r="AL67" s="3" t="str">
        <f>IF(OR(ISBLANK(AG67), ISBLANK(AK67)), "", AK67 - AG67)</f>
        <v/>
      </c>
      <c r="AN67" s="10" t="str">
        <f>IF(OR(ISBLANK(AM67), ISBLANK(AF67)), "", AF67 - AM67)</f>
        <v/>
      </c>
      <c r="AO67" s="2">
        <v>45664.453125</v>
      </c>
      <c r="AP67" s="2">
        <v>35649</v>
      </c>
      <c r="AQ67" s="3">
        <f>IF(OR(ISBLANK(AO67), ISBLANK(AP67)), "", DATEDIF(AP67, AO67, "Y"))</f>
        <v>27</v>
      </c>
      <c r="AR67" t="s">
        <v>0</v>
      </c>
      <c r="AS67">
        <v>1</v>
      </c>
      <c r="AT67" t="s">
        <v>13</v>
      </c>
      <c r="AU67" t="s">
        <v>0</v>
      </c>
      <c r="AW67" s="3">
        <v>1</v>
      </c>
      <c r="AZ67" s="3" t="s">
        <v>1625</v>
      </c>
      <c r="BB67" s="3" t="s">
        <v>1625</v>
      </c>
      <c r="BC67" t="s">
        <v>2156</v>
      </c>
      <c r="BE67" s="3">
        <v>1</v>
      </c>
      <c r="BG67" s="3">
        <v>4</v>
      </c>
      <c r="BH67" s="2">
        <v>45664.454282407409</v>
      </c>
      <c r="BI67" s="3">
        <v>1</v>
      </c>
      <c r="BJ67" s="3">
        <v>1</v>
      </c>
      <c r="BK67" s="3">
        <v>1</v>
      </c>
      <c r="BL67" s="3">
        <v>1</v>
      </c>
      <c r="BM67" s="3">
        <v>1</v>
      </c>
      <c r="BN67" s="3">
        <v>1</v>
      </c>
      <c r="BO67" s="3">
        <v>1</v>
      </c>
      <c r="BP67" s="3">
        <v>1</v>
      </c>
      <c r="BQ67" s="3">
        <v>1</v>
      </c>
      <c r="BR67" s="3">
        <v>4</v>
      </c>
      <c r="BS67" s="3">
        <v>1</v>
      </c>
      <c r="BT67" s="3">
        <v>1</v>
      </c>
      <c r="BU67" s="3">
        <v>1</v>
      </c>
      <c r="BV67" s="3">
        <v>1</v>
      </c>
      <c r="BW67" s="3">
        <v>1</v>
      </c>
      <c r="BX67" s="3">
        <v>4</v>
      </c>
      <c r="BY67" s="3">
        <v>1</v>
      </c>
      <c r="BZ67" s="3">
        <v>1</v>
      </c>
      <c r="CA67" s="3">
        <v>1</v>
      </c>
      <c r="CB67" s="3">
        <v>1</v>
      </c>
      <c r="CC67" s="3">
        <v>1</v>
      </c>
      <c r="CD67" s="3">
        <v>4</v>
      </c>
      <c r="CE67" s="3">
        <v>1</v>
      </c>
      <c r="CF67" s="3">
        <v>1</v>
      </c>
      <c r="CG67" s="3">
        <v>1</v>
      </c>
      <c r="CH67" s="3">
        <v>1</v>
      </c>
      <c r="CI67" s="3">
        <v>1</v>
      </c>
      <c r="CJ67" s="3">
        <v>2</v>
      </c>
      <c r="CK67" s="3">
        <v>1</v>
      </c>
      <c r="CL67" s="3">
        <v>1</v>
      </c>
      <c r="CM67" s="3">
        <f>IF(SUM(BI67:BQ67,BS67:BW67,BY67:CC67,CE67:CJ67)=0, "", SUM(BI67:BQ67,BS67:BW67,BY67:CC67,CE67:CJ67))</f>
        <v>26</v>
      </c>
      <c r="CN67" s="3">
        <f>IF(SUM(CQ67, CR67, CS67, CT67, CU67)=0, "", IF(OR(CQ67&gt;=8, CR67&gt;=10, CS67&gt;=13, CT67&gt;=10, CU67&gt;=15), 1, 0))</f>
        <v>0</v>
      </c>
      <c r="CO67" s="3">
        <f>IF(SUM(BI67:BJ67,BL67,BM67,BN67,BO67,BU67,CA67,CH67,CJ67)=0, "", SUM(BI67:BJ67,BL67,BM67,BN67,BO67,BU67,CA67,CH67,CJ67))</f>
        <v>11</v>
      </c>
      <c r="CP67" s="3">
        <f>IF(SUM(BK67,BP67:BQ67,BS67:BT67,BV67:BW67,BY67:BZ67,CB67:CC67,CE67:CG67,CI67)=0, "", SUM(BK67,BP67:BQ67,BS67:BT67,BV67:BW67,BY67:BZ67,CB67:CC67,CE67:CG67,CI67))</f>
        <v>15</v>
      </c>
      <c r="CQ67" s="3">
        <f>IF(SUM(CB67:CC67,CE67:CF67,CI67)=0, "", SUM(CB67:CC67,CE67:CF67,CI67))</f>
        <v>5</v>
      </c>
      <c r="CR67" s="3">
        <f>IF(SUM(BQ67,BS67:BT67,BW67,BY67)=0, "", SUM(BQ67,BS67:BT67,BW67,BY67))</f>
        <v>5</v>
      </c>
      <c r="CS67" s="3">
        <f>IF(SUM(BK67,BP67,BV67,BZ67,CG67)=0, "", SUM(BK67,BP67,BV67,BZ67,CG67))</f>
        <v>5</v>
      </c>
      <c r="CT67" s="3">
        <f>IF(SUM(BI67:BJ67,BL67,BN67,CH67)=0, "", SUM(BI67:BJ67,BL67,BN67,CH67))</f>
        <v>5</v>
      </c>
      <c r="CU67" s="3">
        <f>IF(SUM(BM67,BO67,BU67,CA67,CJ67)=0, "", SUM(BM67,BO67,BU67,CA67,CJ67))</f>
        <v>6</v>
      </c>
      <c r="CV67" s="3">
        <f>IF(CQ67="", "", IF(CQ67&gt;=8, 1, 0))</f>
        <v>0</v>
      </c>
      <c r="CW67" s="3">
        <f>IF(CR67="", "", IF(CR67&gt;=10, 1, 0))</f>
        <v>0</v>
      </c>
      <c r="CX67" s="3">
        <f>IF(CS67="", "", IF(CS67&gt;=13, 1, 0))</f>
        <v>0</v>
      </c>
      <c r="CY67" s="3">
        <f>IF(CT67="", "", IF(CT67&gt;=10, 1, 0))</f>
        <v>0</v>
      </c>
      <c r="CZ67" s="3">
        <f>IF(CU67="", "", IF(CU67&gt;=15, 1, 0))</f>
        <v>0</v>
      </c>
      <c r="DA67" s="3">
        <f>IF(AND(BR67="", BX67="", CD67=""), "", IF(BR67=5,1,0) + IF(BX67=5,1,0) + IF(CD67=5,1,0))</f>
        <v>0</v>
      </c>
      <c r="DB67" s="2">
        <v>45664.458402777775</v>
      </c>
      <c r="DC67" s="3">
        <v>3</v>
      </c>
      <c r="DD67" s="6">
        <v>20</v>
      </c>
      <c r="DE67" s="3">
        <v>3</v>
      </c>
      <c r="DF67" s="6">
        <v>19</v>
      </c>
      <c r="DG67" s="3">
        <v>3</v>
      </c>
      <c r="DH67" s="6">
        <v>19</v>
      </c>
      <c r="DI67" s="3">
        <v>3</v>
      </c>
      <c r="DJ67" s="6">
        <v>20</v>
      </c>
      <c r="DK67" s="3">
        <v>3</v>
      </c>
      <c r="DL67" s="6">
        <v>20</v>
      </c>
      <c r="DM67" s="3">
        <v>3</v>
      </c>
      <c r="DN67" s="6">
        <v>20</v>
      </c>
      <c r="DO67" s="3">
        <v>3</v>
      </c>
      <c r="DP67" s="6">
        <v>20</v>
      </c>
      <c r="DQ67" s="3">
        <v>3</v>
      </c>
      <c r="DR67" s="6">
        <v>20</v>
      </c>
      <c r="DS67" s="3">
        <v>3</v>
      </c>
      <c r="DT67" s="6">
        <v>20</v>
      </c>
      <c r="DU67" s="3">
        <v>4</v>
      </c>
      <c r="DV67" s="6">
        <v>26</v>
      </c>
      <c r="DW67" s="3">
        <v>2</v>
      </c>
      <c r="DX67" s="6">
        <v>26</v>
      </c>
      <c r="DY67" s="3">
        <v>3</v>
      </c>
      <c r="DZ67" s="6" t="s">
        <v>2157</v>
      </c>
      <c r="EA67" s="3">
        <v>5</v>
      </c>
      <c r="EC67" s="3">
        <v>3</v>
      </c>
      <c r="ED67" s="6">
        <v>20</v>
      </c>
      <c r="EE67" s="3">
        <v>3</v>
      </c>
      <c r="EF67" s="6">
        <v>20</v>
      </c>
      <c r="EG67" s="3">
        <v>5</v>
      </c>
      <c r="EI67" s="3">
        <v>5</v>
      </c>
      <c r="EK67" s="3">
        <v>3</v>
      </c>
      <c r="EL67" s="3">
        <v>1</v>
      </c>
      <c r="EM67" s="3">
        <v>2</v>
      </c>
      <c r="EN67" s="2">
        <v>45664.459085648145</v>
      </c>
      <c r="EO67" s="3">
        <v>0</v>
      </c>
      <c r="EP67" s="3">
        <v>1</v>
      </c>
      <c r="EQ67" s="3">
        <v>0</v>
      </c>
      <c r="ER67" s="3">
        <v>1</v>
      </c>
      <c r="ES67" s="3">
        <v>0</v>
      </c>
      <c r="ET67" s="3">
        <v>0</v>
      </c>
      <c r="EU67" s="3">
        <v>0</v>
      </c>
      <c r="EV67" s="3">
        <v>0</v>
      </c>
      <c r="EW67" s="3">
        <v>0</v>
      </c>
      <c r="EX67" s="3">
        <v>1</v>
      </c>
      <c r="EY67" s="3">
        <v>0</v>
      </c>
      <c r="EZ67" s="3">
        <v>0</v>
      </c>
      <c r="FA67" s="3">
        <v>0</v>
      </c>
      <c r="FB67" s="3">
        <v>0</v>
      </c>
      <c r="FC67" s="3">
        <v>0</v>
      </c>
      <c r="FD67" s="3">
        <v>0</v>
      </c>
      <c r="FE67" s="3">
        <v>0</v>
      </c>
      <c r="FF67" s="3">
        <v>0</v>
      </c>
      <c r="FG67" s="3">
        <v>0</v>
      </c>
      <c r="FH67" s="3">
        <v>0</v>
      </c>
      <c r="FI67" s="3">
        <v>3</v>
      </c>
      <c r="FJ67" s="3">
        <v>0</v>
      </c>
      <c r="FK67" s="3">
        <v>0</v>
      </c>
      <c r="FL67" s="2">
        <v>45664.459351851852</v>
      </c>
      <c r="FM67" s="3">
        <v>5</v>
      </c>
      <c r="FN67" s="3">
        <v>4</v>
      </c>
      <c r="FO67" s="3">
        <v>4</v>
      </c>
      <c r="FP67" s="3">
        <v>4</v>
      </c>
      <c r="FQ67" s="3">
        <v>4</v>
      </c>
      <c r="FR67" s="3">
        <v>4</v>
      </c>
      <c r="FS67" s="4">
        <f>IF(COUNTBLANK(FM67:FR67)&gt;0, "", AVERAGE(FM67:FR67))</f>
        <v>4.166666666666667</v>
      </c>
      <c r="FT67" s="2">
        <v>45664</v>
      </c>
      <c r="FU67" s="3">
        <v>1</v>
      </c>
      <c r="FV67" s="3">
        <v>1</v>
      </c>
      <c r="FW67" s="3">
        <v>0</v>
      </c>
      <c r="FX67" s="3">
        <v>1</v>
      </c>
      <c r="FY67" s="3">
        <v>0</v>
      </c>
      <c r="FZ67" s="3">
        <v>1</v>
      </c>
      <c r="GA67" s="3">
        <v>1</v>
      </c>
      <c r="GB67" s="3">
        <v>0</v>
      </c>
      <c r="GC67" s="3">
        <v>0</v>
      </c>
      <c r="GD67" s="3">
        <v>1</v>
      </c>
      <c r="GE67" s="3">
        <f>IF(COUNTBLANK(FU67:GC67)&gt;0, "", SUM(FU67:GC67))</f>
        <v>5</v>
      </c>
      <c r="GF67" s="2">
        <v>45664.460439814815</v>
      </c>
      <c r="GG67" s="3">
        <v>1</v>
      </c>
      <c r="GH67" s="3">
        <v>1</v>
      </c>
      <c r="GI67" s="3">
        <v>0</v>
      </c>
      <c r="GJ67" s="3">
        <v>0</v>
      </c>
      <c r="GK67" s="3">
        <v>0</v>
      </c>
      <c r="GL67" s="3">
        <v>1</v>
      </c>
      <c r="GM67" s="3">
        <v>1</v>
      </c>
      <c r="GN67" s="3">
        <f>IF(COUNTBLANK(GG67:GM67)&gt;0, "", SUM(GG67:GM67))</f>
        <v>4</v>
      </c>
      <c r="GO67" s="2">
        <v>45664.461331018516</v>
      </c>
      <c r="GP67" s="3">
        <v>1</v>
      </c>
      <c r="GQ67" s="3">
        <v>4</v>
      </c>
      <c r="GR67" s="3">
        <v>4</v>
      </c>
      <c r="GS67" s="3">
        <v>5</v>
      </c>
      <c r="GT67" s="3">
        <v>5</v>
      </c>
      <c r="GU67" s="3">
        <v>4</v>
      </c>
      <c r="GV67" s="3">
        <v>5</v>
      </c>
      <c r="GW67" s="3">
        <v>4</v>
      </c>
      <c r="GX67" s="3">
        <v>5</v>
      </c>
      <c r="GY67" s="3">
        <v>4</v>
      </c>
      <c r="GZ67" s="3">
        <v>5</v>
      </c>
      <c r="HA67" s="3">
        <v>4</v>
      </c>
      <c r="HB67" s="3">
        <v>5</v>
      </c>
      <c r="HC67" s="3">
        <v>5</v>
      </c>
      <c r="HD67" s="3">
        <v>3</v>
      </c>
      <c r="HE67" s="3">
        <v>3</v>
      </c>
      <c r="HF67" s="3">
        <v>5</v>
      </c>
      <c r="HG67" s="3">
        <v>4</v>
      </c>
      <c r="HH67" s="3">
        <v>5</v>
      </c>
      <c r="HI67" s="3">
        <f>IF(COUNTBLANK(GQ67:HH67)&gt;0, "", SUM(GQ67:HH67))</f>
        <v>79</v>
      </c>
      <c r="HJ67" s="2">
        <v>45664.463217592594</v>
      </c>
      <c r="HK67" s="3">
        <v>3</v>
      </c>
      <c r="HL67" s="3">
        <v>3</v>
      </c>
      <c r="HM67" s="3">
        <v>0</v>
      </c>
      <c r="HN67" s="3">
        <v>3</v>
      </c>
      <c r="HO67" s="3">
        <v>3</v>
      </c>
      <c r="HP67" s="3">
        <v>3</v>
      </c>
      <c r="HQ67" s="3">
        <v>0</v>
      </c>
      <c r="HR67" s="3">
        <v>3</v>
      </c>
      <c r="HS67" s="3">
        <v>1</v>
      </c>
      <c r="HT67" s="3">
        <v>0</v>
      </c>
      <c r="HU67" s="3">
        <v>3</v>
      </c>
      <c r="HV67" s="3">
        <v>3</v>
      </c>
      <c r="HW67" s="3">
        <v>0</v>
      </c>
      <c r="HX67" s="3">
        <v>3</v>
      </c>
      <c r="HY67" s="3">
        <v>0</v>
      </c>
      <c r="HZ67" s="3">
        <v>3</v>
      </c>
      <c r="IA67" s="3">
        <v>3</v>
      </c>
      <c r="IB67" s="3">
        <v>3</v>
      </c>
      <c r="IC67" s="3">
        <v>0</v>
      </c>
      <c r="ID67" s="3">
        <v>0</v>
      </c>
      <c r="IE67" s="3">
        <v>1</v>
      </c>
      <c r="IF67" s="3">
        <v>1</v>
      </c>
      <c r="IG67" s="3">
        <v>0</v>
      </c>
      <c r="IH67" s="3">
        <v>3</v>
      </c>
      <c r="II67" s="3">
        <v>0</v>
      </c>
      <c r="IJ67" s="3">
        <f>IF(COUNTA(HK67:II67)=0, "", SUM(HK67,HL67,HN67,HO67,HP67,HU67,HV67,HX67,HZ67,IA67,IB67,IH67))</f>
        <v>36</v>
      </c>
      <c r="IK67" s="3">
        <f>IF(COUNTA(HK67:II67)=0, "", SUM(HM67,HQ67,HR67,HS67,HT67,HW67,HY67,IC67,ID67,IE67,IF67,IG67,II67))</f>
        <v>6</v>
      </c>
      <c r="IL67" s="3">
        <v>3</v>
      </c>
      <c r="IM67" s="3">
        <v>3</v>
      </c>
      <c r="IN67" s="3">
        <v>0</v>
      </c>
      <c r="IO67" s="3">
        <v>3</v>
      </c>
      <c r="IP67" s="3">
        <v>3</v>
      </c>
      <c r="IQ67" s="3">
        <v>3</v>
      </c>
      <c r="IR67" s="3">
        <v>0</v>
      </c>
      <c r="IS67" s="3">
        <v>2</v>
      </c>
      <c r="IT67" s="3">
        <v>0</v>
      </c>
      <c r="IU67" s="3">
        <v>1</v>
      </c>
      <c r="IV67" s="3">
        <v>3</v>
      </c>
      <c r="IW67" s="3">
        <v>3</v>
      </c>
      <c r="IX67" s="3">
        <v>1</v>
      </c>
      <c r="IY67" s="3">
        <v>3</v>
      </c>
      <c r="IZ67" s="3">
        <v>1</v>
      </c>
      <c r="JA67" s="3">
        <v>3</v>
      </c>
      <c r="JB67" s="3">
        <v>3</v>
      </c>
      <c r="JC67" s="3">
        <v>3</v>
      </c>
      <c r="JD67" s="3">
        <v>0</v>
      </c>
      <c r="JE67" s="3">
        <v>0</v>
      </c>
      <c r="JF67" s="3">
        <v>0</v>
      </c>
      <c r="JG67" s="3">
        <v>1</v>
      </c>
      <c r="JH67" s="3">
        <v>1</v>
      </c>
      <c r="JI67" s="3">
        <v>3</v>
      </c>
      <c r="JJ67" s="3">
        <v>0</v>
      </c>
      <c r="JK67" s="3">
        <f>IF(COUNTA(IL67:JJ67)=0, "", SUM(IL67,IM67,IO67,IP67,IQ67,IV67,IW67,IY67,JA67,JB67,JC67,JI67))</f>
        <v>36</v>
      </c>
      <c r="JL67" s="3">
        <f>IF(COUNTA(IL67:JJ67)=0, "", SUM(IN67,IR67,IS67,IT67,IU67,IX67,IZ67,JD67,JE67,JF67,JG67,JH67,JJ67))</f>
        <v>7</v>
      </c>
      <c r="JM67" s="2">
        <v>45664.465289351851</v>
      </c>
      <c r="JN67" s="3">
        <v>2</v>
      </c>
      <c r="JO67" s="3">
        <v>2</v>
      </c>
      <c r="JP67" s="3">
        <v>2</v>
      </c>
      <c r="JQ67" s="3">
        <v>1</v>
      </c>
      <c r="JR67" s="3">
        <v>1</v>
      </c>
      <c r="JS67" s="3">
        <v>2</v>
      </c>
      <c r="JT67" s="3">
        <v>2</v>
      </c>
      <c r="JU67" s="3">
        <v>1</v>
      </c>
      <c r="JV67" s="3">
        <v>2</v>
      </c>
      <c r="JW67" s="3">
        <v>1</v>
      </c>
      <c r="JX67" s="3">
        <v>3</v>
      </c>
      <c r="JY67" s="3">
        <v>2</v>
      </c>
      <c r="JZ67" s="3">
        <v>2</v>
      </c>
      <c r="KA67" s="3">
        <v>2</v>
      </c>
      <c r="KB67" s="3">
        <v>2</v>
      </c>
      <c r="KC67" s="3">
        <v>1</v>
      </c>
      <c r="KD67" s="3">
        <v>2</v>
      </c>
      <c r="KE67" s="3">
        <v>2</v>
      </c>
      <c r="KF67" s="3">
        <v>1</v>
      </c>
      <c r="KG67" s="3">
        <v>1</v>
      </c>
      <c r="KH67" s="3">
        <v>1</v>
      </c>
      <c r="KI67" s="3">
        <v>2</v>
      </c>
      <c r="KJ67" s="3">
        <v>2</v>
      </c>
      <c r="KK67" s="3">
        <v>2</v>
      </c>
      <c r="KL67" s="3">
        <v>2</v>
      </c>
      <c r="KM67" s="3">
        <v>2</v>
      </c>
      <c r="KN67" s="3">
        <v>1</v>
      </c>
      <c r="KO67" s="3">
        <v>1</v>
      </c>
      <c r="KP67" s="3">
        <v>2</v>
      </c>
      <c r="KQ67" s="3">
        <v>2</v>
      </c>
      <c r="KR67" s="3">
        <v>1</v>
      </c>
      <c r="KS67" s="3">
        <v>1</v>
      </c>
      <c r="KT67" s="3">
        <v>2</v>
      </c>
      <c r="KU67" s="3">
        <v>4</v>
      </c>
      <c r="KV67" s="3">
        <v>3</v>
      </c>
      <c r="KW67" s="3">
        <v>2</v>
      </c>
      <c r="KX67" s="5">
        <f>IF(COUNTA(JN67:KW67)=0, "", SUM(JN67:KW67))</f>
        <v>64</v>
      </c>
      <c r="KY67" s="5">
        <f>IF(COUNTA(JN67:KW67)=0, "", SUM(JX67,JY67,KH67,KJ67,KL67,KP67))</f>
        <v>12</v>
      </c>
      <c r="KZ67" s="5">
        <f>IF(COUNTA(JN67:KW67)=0, "", SUM(JZ67,KE67,KG67,KM67,KT67))</f>
        <v>9</v>
      </c>
      <c r="LA67" s="5">
        <f>IF(COUNTA(JN67:KW67)=0, "", SUM(JP67,KA67,KF67,KK67,KN67,KS67))</f>
        <v>9</v>
      </c>
      <c r="LB67" s="5">
        <f>IF(COUNTA(JN67:KW67)=0, "", SUM(JO67,JS67,JU67,JW67,KD67,KU67))</f>
        <v>12</v>
      </c>
      <c r="LC67" s="5">
        <f>IF(COUNTA(JN67:KW67)=0, "", SUM(KB67,KC67,KI67,KO67,KQ67,KR67,KV67,KW67))</f>
        <v>14</v>
      </c>
      <c r="LD67" s="5">
        <f>IF(COUNTA(JN67:KW67)=0, "", SUM(JN67,JQ67,JR67,JT67,JV67))</f>
        <v>8</v>
      </c>
      <c r="LE67" s="2">
        <v>45664.467546296299</v>
      </c>
      <c r="LF67" s="3">
        <v>20</v>
      </c>
      <c r="LG67" s="3">
        <v>20</v>
      </c>
      <c r="LH67" s="3">
        <v>0</v>
      </c>
      <c r="LI67" s="3">
        <v>0</v>
      </c>
      <c r="LJ67" s="3">
        <v>10</v>
      </c>
      <c r="LK67" s="3">
        <v>0</v>
      </c>
      <c r="LL67" s="3">
        <v>20</v>
      </c>
      <c r="LM67" s="3">
        <v>0</v>
      </c>
      <c r="LN67" s="3">
        <v>0</v>
      </c>
      <c r="LO67" s="3">
        <v>10</v>
      </c>
      <c r="LP67" s="3">
        <v>0</v>
      </c>
      <c r="LQ67" s="3">
        <v>10</v>
      </c>
      <c r="LR67" s="3">
        <v>0</v>
      </c>
      <c r="LS67" s="3">
        <v>10</v>
      </c>
      <c r="LT67" s="3">
        <v>0</v>
      </c>
      <c r="LU67" s="3">
        <v>10</v>
      </c>
      <c r="LV67" s="3">
        <v>40</v>
      </c>
      <c r="LW67" s="3">
        <v>0</v>
      </c>
      <c r="LX67" s="3">
        <v>30</v>
      </c>
      <c r="LY67" s="3">
        <v>10</v>
      </c>
      <c r="LZ67" s="3">
        <v>0</v>
      </c>
      <c r="MA67" s="3">
        <v>0</v>
      </c>
      <c r="MB67" s="3">
        <v>40</v>
      </c>
      <c r="MC67" s="3">
        <v>10</v>
      </c>
      <c r="MD67" s="3">
        <v>0</v>
      </c>
      <c r="ME67" s="3">
        <v>0</v>
      </c>
      <c r="MF67" s="3">
        <v>0</v>
      </c>
      <c r="MG67" s="3">
        <v>0</v>
      </c>
      <c r="MH67" s="26">
        <f>IF(COUNTBLANK(LF67:MG67)&gt;0, "", AVERAGE(LF67:MG67))</f>
        <v>8.5714285714285712</v>
      </c>
      <c r="MI67" s="26">
        <f>IF(COUNTA(LF67:MG67)=0, "", AVERAGE(LG67,LS67,LT67,LU67,LV67,LW67,LY67,MA67,MB67))</f>
        <v>14.444444444444445</v>
      </c>
      <c r="MJ67" s="26">
        <f>IF(COUNTA(LF67:MG67)=0, "", AVERAGE(LH67,LI67,LJ67,LK67,LM67,LO67,MD67,ME67))</f>
        <v>2.5</v>
      </c>
      <c r="MK67" s="26">
        <f>IF(COUNTA(LF67:MG67)=0, "", AVERAGE(LL67,LP67,LQ67,LR67,MF67,MG67))</f>
        <v>5</v>
      </c>
      <c r="ML67" s="2">
        <v>45664.468761574077</v>
      </c>
      <c r="MM67" s="3">
        <v>3</v>
      </c>
      <c r="MN67" s="3">
        <v>3</v>
      </c>
      <c r="MO67" s="3">
        <v>3</v>
      </c>
      <c r="MP67" s="3">
        <v>2</v>
      </c>
      <c r="MQ67" s="3">
        <v>2</v>
      </c>
      <c r="MR67" s="3">
        <v>2</v>
      </c>
      <c r="MS67" s="3">
        <v>2</v>
      </c>
      <c r="MT67" s="3">
        <v>3</v>
      </c>
      <c r="MU67" s="3">
        <v>1</v>
      </c>
      <c r="MV67" s="3">
        <v>2</v>
      </c>
      <c r="MW67" s="3">
        <v>2</v>
      </c>
      <c r="MX67" s="3">
        <v>4</v>
      </c>
      <c r="MY67" s="3">
        <v>3</v>
      </c>
      <c r="MZ67" s="3">
        <v>4</v>
      </c>
      <c r="NA67" s="3">
        <v>2</v>
      </c>
      <c r="NB67" s="3">
        <v>3</v>
      </c>
      <c r="NC67" s="3">
        <v>2</v>
      </c>
      <c r="ND67" s="3">
        <v>3</v>
      </c>
      <c r="NE67" s="3">
        <v>2</v>
      </c>
      <c r="NF67" s="3">
        <v>3</v>
      </c>
      <c r="NG67" s="3">
        <f>IF(COUNTA(MM67:NF67)=0, "", SUM(MM67:NF67))</f>
        <v>51</v>
      </c>
      <c r="NH67" s="2">
        <v>45664.47047453704</v>
      </c>
      <c r="NI67" s="3">
        <v>3</v>
      </c>
      <c r="NJ67" s="3">
        <v>4</v>
      </c>
      <c r="NK67" s="3">
        <v>4</v>
      </c>
      <c r="NL67" s="3">
        <v>5</v>
      </c>
      <c r="NM67" s="3">
        <v>4</v>
      </c>
      <c r="NN67" s="3">
        <v>4</v>
      </c>
      <c r="NO67" s="3">
        <v>3</v>
      </c>
      <c r="NP67" s="3">
        <v>3</v>
      </c>
      <c r="NQ67" s="3">
        <v>5</v>
      </c>
      <c r="NR67" s="3">
        <v>4</v>
      </c>
      <c r="NS67" s="3">
        <v>3</v>
      </c>
      <c r="NT67" s="3">
        <v>4</v>
      </c>
      <c r="NU67" s="3">
        <v>3</v>
      </c>
      <c r="NV67" s="3">
        <v>4</v>
      </c>
      <c r="NW67" s="3">
        <v>3</v>
      </c>
      <c r="NX67" s="3">
        <v>4</v>
      </c>
      <c r="NY67" s="3">
        <v>2</v>
      </c>
      <c r="NZ67" s="3">
        <v>4</v>
      </c>
      <c r="OA67" s="3">
        <v>1</v>
      </c>
      <c r="OB67" s="3">
        <v>4</v>
      </c>
      <c r="OC67" s="3">
        <v>3</v>
      </c>
      <c r="OD67" s="3">
        <v>4</v>
      </c>
      <c r="OE67" s="3">
        <v>5</v>
      </c>
      <c r="OF67" s="3">
        <v>1</v>
      </c>
      <c r="OG67" s="3">
        <v>2</v>
      </c>
      <c r="OH67" s="3">
        <v>4</v>
      </c>
      <c r="OI67" s="3">
        <v>1</v>
      </c>
      <c r="OJ67" s="3">
        <v>3</v>
      </c>
      <c r="OK67" s="3">
        <f>IF(COUNTA(NI67:OJ67)=0, "", SUM(NK67,NP67,NS67,NW67,OC67,OG67,OJ67))</f>
        <v>21</v>
      </c>
      <c r="OL67" s="3">
        <f>IF(COUNTA(NI67:OJ67)=0, "", SUM(NJ67,NL67,NQ67,NV67,NZ67,OB67,OD67))</f>
        <v>30</v>
      </c>
      <c r="OM67" s="3">
        <f>IF(COUNTA(NI67:OJ67)=0, "", SUM(NN67,NR67,NU67,NY67,OA67,OF67,OI67))</f>
        <v>16</v>
      </c>
      <c r="ON67" s="3">
        <f>IF(COUNTA(NI67:OJ67)=0, "", SUM(NI67,NM67,NO67,NT67,NX67,OE67,OH67))</f>
        <v>27</v>
      </c>
      <c r="OO67" t="s">
        <v>1496</v>
      </c>
      <c r="OP67">
        <v>1</v>
      </c>
      <c r="OQ67" s="2">
        <v>45780.473090277781</v>
      </c>
      <c r="OR67" s="3">
        <v>10</v>
      </c>
      <c r="OS67" s="3">
        <v>20</v>
      </c>
      <c r="OT67" s="3">
        <v>0</v>
      </c>
      <c r="OU67" s="3">
        <v>0</v>
      </c>
      <c r="OV67" s="3">
        <v>0</v>
      </c>
      <c r="OW67" s="3">
        <v>0</v>
      </c>
      <c r="OX67" s="3">
        <v>0</v>
      </c>
      <c r="OY67" s="3">
        <v>0</v>
      </c>
      <c r="OZ67" s="3">
        <v>0</v>
      </c>
      <c r="PA67" s="3">
        <v>10</v>
      </c>
      <c r="PB67" s="3">
        <v>0</v>
      </c>
      <c r="PC67" s="3">
        <v>0</v>
      </c>
      <c r="PD67" s="3">
        <v>0</v>
      </c>
      <c r="PE67" s="3">
        <v>20</v>
      </c>
      <c r="PF67" s="3">
        <v>0</v>
      </c>
      <c r="PG67" s="3">
        <v>0</v>
      </c>
      <c r="PH67" s="3">
        <v>10</v>
      </c>
      <c r="PI67" s="3">
        <v>0</v>
      </c>
      <c r="PJ67" s="3">
        <v>10</v>
      </c>
      <c r="PK67" s="3">
        <v>0</v>
      </c>
      <c r="PL67" s="3">
        <v>10</v>
      </c>
      <c r="PM67" s="3">
        <v>0</v>
      </c>
      <c r="PN67" s="3">
        <v>20</v>
      </c>
      <c r="PO67" s="3">
        <v>10</v>
      </c>
      <c r="PP67" s="3">
        <v>0</v>
      </c>
      <c r="PQ67" s="3">
        <v>0</v>
      </c>
      <c r="PR67" s="3">
        <v>0</v>
      </c>
      <c r="PS67" s="3">
        <v>0</v>
      </c>
      <c r="PT67" s="26">
        <f>IF(COUNTBLANK(OR67:PS67)&gt;0, "", AVERAGE(OR67:PS67))</f>
        <v>4.2857142857142856</v>
      </c>
      <c r="PU67" s="26">
        <f>IF(COUNTA(OR67:PS67)=0, "", AVERAGE(OS67,PE67,PF67,PG67,PH67,PI67,PK67,PM67,PN67))</f>
        <v>7.7777777777777777</v>
      </c>
      <c r="PV67" s="26">
        <f>IF(COUNTA(OR67:PS67)=0, "", AVERAGE(OT67,OU67,OV67,OW67,OY67,PA67,PP67,PQ67))</f>
        <v>1.25</v>
      </c>
      <c r="PW67" s="26">
        <f>IF(COUNTA(OR67:PS67)=0, "", AVERAGE(OX67,PB67,PC67,PD67,PR67,PS67))</f>
        <v>0</v>
      </c>
      <c r="PX67" s="2">
        <v>45780</v>
      </c>
      <c r="PY67" s="3">
        <v>1</v>
      </c>
      <c r="PZ67" s="3">
        <v>0</v>
      </c>
      <c r="QA67" s="3">
        <v>2</v>
      </c>
      <c r="QB67" s="3">
        <v>1</v>
      </c>
      <c r="QC67" s="3">
        <v>1</v>
      </c>
      <c r="QD67" s="3">
        <v>1</v>
      </c>
      <c r="QE67" s="3">
        <v>1</v>
      </c>
      <c r="QF67" s="3">
        <v>0</v>
      </c>
      <c r="QG67" s="3">
        <v>0</v>
      </c>
      <c r="QH67" s="3">
        <v>1</v>
      </c>
      <c r="QI67" s="3">
        <f>IF(COUNTBLANK(PY67:QG67)&gt;0, "", SUM(PY67:QG67))</f>
        <v>7</v>
      </c>
      <c r="QJ67" s="2">
        <v>45854</v>
      </c>
      <c r="QK67" s="3">
        <v>0</v>
      </c>
      <c r="QL67" s="3">
        <v>1</v>
      </c>
      <c r="QM67" s="3">
        <v>1</v>
      </c>
      <c r="QN67" s="3">
        <v>1</v>
      </c>
      <c r="QO67" s="3">
        <v>0</v>
      </c>
      <c r="QP67" s="3">
        <v>0</v>
      </c>
      <c r="QQ67" s="3">
        <v>0</v>
      </c>
      <c r="QR67" s="3">
        <v>0</v>
      </c>
      <c r="QS67" s="3">
        <v>0</v>
      </c>
      <c r="QT67" s="3">
        <v>1</v>
      </c>
      <c r="QU67" s="3">
        <f>IF(COUNTBLANK(QK67:QS67)&gt;0, "", SUM(QK67:QS67))</f>
        <v>3</v>
      </c>
      <c r="QV67" s="2">
        <v>45925</v>
      </c>
      <c r="QW67" s="3">
        <v>0</v>
      </c>
      <c r="QX67" s="3">
        <v>0</v>
      </c>
      <c r="QY67" s="3">
        <v>1</v>
      </c>
      <c r="QZ67" s="3">
        <v>1</v>
      </c>
      <c r="RA67" s="3">
        <v>0</v>
      </c>
      <c r="RB67" s="3">
        <v>0</v>
      </c>
      <c r="RC67" s="3">
        <v>0</v>
      </c>
      <c r="RD67" s="3">
        <v>0</v>
      </c>
      <c r="RE67" s="3">
        <v>0</v>
      </c>
      <c r="RF67" s="3">
        <v>1</v>
      </c>
      <c r="RG67" s="3">
        <f>IF(COUNTBLANK(QW67:RE67)&gt;0, "", SUM(QW67:RE67))</f>
        <v>2</v>
      </c>
      <c r="RH67" s="2">
        <v>45780.470578703702</v>
      </c>
      <c r="RI67" s="3">
        <v>1</v>
      </c>
      <c r="RJ67" s="3">
        <v>0</v>
      </c>
      <c r="RK67" s="3">
        <v>0</v>
      </c>
      <c r="RL67" s="3">
        <v>1</v>
      </c>
      <c r="RM67" s="3">
        <v>0</v>
      </c>
      <c r="RN67" s="3">
        <v>1</v>
      </c>
      <c r="RO67" s="3">
        <v>1</v>
      </c>
      <c r="RP67" s="3">
        <f>IF(COUNTBLANK(RI67:RO67)&gt;0, "", SUM(RI67:RO67))</f>
        <v>4</v>
      </c>
      <c r="RQ67" s="2">
        <v>45854.448981481481</v>
      </c>
      <c r="RR67" s="3">
        <v>1</v>
      </c>
      <c r="RS67" s="3">
        <v>0</v>
      </c>
      <c r="RT67" s="3">
        <v>1</v>
      </c>
      <c r="RU67" s="3">
        <v>0</v>
      </c>
      <c r="RV67" s="3">
        <v>0</v>
      </c>
      <c r="RW67" s="3">
        <v>0</v>
      </c>
      <c r="RX67" s="3">
        <v>0</v>
      </c>
      <c r="RY67" s="3">
        <f>IF(COUNTBLANK(RR67:RX67)&gt;0, "", SUM(RR67:RX67))</f>
        <v>2</v>
      </c>
      <c r="RZ67" s="2">
        <v>45925.320289351854</v>
      </c>
      <c r="SA67" s="3">
        <v>1</v>
      </c>
      <c r="SB67" s="3">
        <v>1</v>
      </c>
      <c r="SC67" s="3">
        <v>0</v>
      </c>
      <c r="SD67" s="3">
        <v>0</v>
      </c>
      <c r="SE67" s="3">
        <v>0</v>
      </c>
      <c r="SF67" s="3">
        <v>0</v>
      </c>
      <c r="SG67" s="3">
        <v>0</v>
      </c>
      <c r="SH67" s="3">
        <f>IF(COUNTBLANK(SA67:SG67)&gt;0, "", SUM(SA67:SG67))</f>
        <v>2</v>
      </c>
      <c r="SI67" s="2">
        <v>45780.47828703704</v>
      </c>
      <c r="SJ67" s="3">
        <v>3</v>
      </c>
      <c r="SK67" s="3">
        <v>1</v>
      </c>
      <c r="SL67" s="3">
        <v>5</v>
      </c>
      <c r="SM67" s="3">
        <v>5</v>
      </c>
      <c r="SN67" s="3">
        <v>3</v>
      </c>
      <c r="SO67" s="3">
        <v>4</v>
      </c>
      <c r="SP67" s="3">
        <v>5</v>
      </c>
      <c r="SQ67" s="3">
        <v>3</v>
      </c>
      <c r="SR67" s="3">
        <v>4</v>
      </c>
      <c r="SS67" s="3">
        <v>3</v>
      </c>
      <c r="ST67" s="3">
        <v>4</v>
      </c>
      <c r="SU67" s="3">
        <v>5</v>
      </c>
      <c r="SV67" s="3">
        <v>4</v>
      </c>
      <c r="SW67" s="3">
        <v>3</v>
      </c>
      <c r="SX67" s="3">
        <v>5</v>
      </c>
      <c r="SY67" s="3">
        <v>5</v>
      </c>
      <c r="SZ67" s="3">
        <v>3</v>
      </c>
      <c r="TA67" s="3">
        <v>4</v>
      </c>
      <c r="TB67" s="3">
        <v>5</v>
      </c>
      <c r="TC67" s="3">
        <f>IF(COUNTBLANK(SJ67:TB67)&gt;0, "", SUM(SJ67:TB67))</f>
        <v>74</v>
      </c>
      <c r="TD67" s="3">
        <f>IF(COUNTBLANK(SJ67:TB67)&gt;0, "", SUM(SL67,SO67,SR67,SS67,ST67,SU67,SV67,SX67,SY67,TB67))</f>
        <v>44</v>
      </c>
      <c r="TE67" s="3">
        <f>IF(COUNTBLANK(SJ67:TB67)&gt;0, "", SUM(SJ67,SK67,SM67,SN67,SQ67,SW67,SZ67,TA67))</f>
        <v>25</v>
      </c>
      <c r="TF67" s="2">
        <v>45854.452037037037</v>
      </c>
      <c r="TG67" s="3">
        <v>4</v>
      </c>
      <c r="TH67" s="3">
        <v>4</v>
      </c>
      <c r="TI67" s="3">
        <v>5</v>
      </c>
      <c r="TJ67" s="3">
        <v>5</v>
      </c>
      <c r="TK67" s="3">
        <v>3</v>
      </c>
      <c r="TL67" s="3">
        <v>5</v>
      </c>
      <c r="TM67" s="3">
        <v>5</v>
      </c>
      <c r="TN67" s="3">
        <v>3</v>
      </c>
      <c r="TO67" s="3">
        <v>4</v>
      </c>
      <c r="TP67" s="3">
        <v>4</v>
      </c>
      <c r="TQ67" s="3">
        <v>4</v>
      </c>
      <c r="TR67" s="3">
        <v>5</v>
      </c>
      <c r="TS67" s="3">
        <v>5</v>
      </c>
      <c r="TT67" s="3">
        <v>3</v>
      </c>
      <c r="TU67" s="3">
        <v>5</v>
      </c>
      <c r="TV67" s="3">
        <v>5</v>
      </c>
      <c r="TW67" s="3">
        <v>4</v>
      </c>
      <c r="TX67" s="3">
        <v>5</v>
      </c>
      <c r="TY67" s="3">
        <v>5</v>
      </c>
      <c r="TZ67" s="3">
        <f>IF(COUNTBLANK(TG67:TY67)&gt;0, "", SUM(TG67:TY67))</f>
        <v>83</v>
      </c>
      <c r="UA67" s="3">
        <f>IF(COUNTBLANK(TG67:TY67)&gt;0, "", SUM(TI67,TL67,TO67,TP67,TQ67,TR67,TS67,TU67,TV67,TY67))</f>
        <v>47</v>
      </c>
      <c r="UB67" s="3">
        <f>IF(COUNTBLANK(TG67:TY67)&gt;0, "", SUM(TG67,TH67,TJ67,TK67,TN67,TT67,TW67,TX67))</f>
        <v>31</v>
      </c>
      <c r="UC67" s="2">
        <v>45925.321504629632</v>
      </c>
      <c r="UD67" s="3">
        <v>4</v>
      </c>
      <c r="UE67" s="3">
        <v>5</v>
      </c>
      <c r="UF67" s="3">
        <v>5</v>
      </c>
      <c r="UG67" s="3">
        <v>5</v>
      </c>
      <c r="UH67" s="3">
        <v>4</v>
      </c>
      <c r="UI67" s="3">
        <v>5</v>
      </c>
      <c r="UJ67" s="3">
        <v>5</v>
      </c>
      <c r="UK67" s="3">
        <v>3</v>
      </c>
      <c r="UL67" s="3">
        <v>5</v>
      </c>
      <c r="UM67" s="3">
        <v>3</v>
      </c>
      <c r="UN67" s="3">
        <v>5</v>
      </c>
      <c r="UO67" s="3">
        <v>5</v>
      </c>
      <c r="UP67" s="3">
        <v>5</v>
      </c>
      <c r="UQ67" s="3">
        <v>3</v>
      </c>
      <c r="UR67" s="3">
        <v>5</v>
      </c>
      <c r="US67" s="3">
        <v>5</v>
      </c>
      <c r="UT67" s="3">
        <v>4</v>
      </c>
      <c r="UU67" s="3">
        <v>5</v>
      </c>
      <c r="UV67" s="3">
        <v>5</v>
      </c>
      <c r="UW67" s="3">
        <f>IF(COUNTBLANK(UD67:UV67)&gt;0, "", SUM(UD67:UV67))</f>
        <v>86</v>
      </c>
      <c r="UX67" s="3">
        <f>IF(COUNTBLANK(UD67:UV67)&gt;0, "", SUM(UF67,UI67,UL67,UM67,UN67,UO67,UP67,UR67,US67,UV67))</f>
        <v>48</v>
      </c>
      <c r="UY67" s="3">
        <f>IF(COUNTBLANK(UD67:UV67)&gt;0, "", SUM(UD67,UE67,UG67,UH67,UK67,UQ67,UT67,UU67))</f>
        <v>33</v>
      </c>
      <c r="WR67" s="3" t="str">
        <f>IF(COUNTBLANK(VO67:WQ67)&gt;0, "", SUM(VQ67:WJ67))</f>
        <v/>
      </c>
      <c r="WS67" s="3" t="str">
        <f>IF(COUNTBLANK(VO67:WQ67)&gt;0, "", SUM(VQ67:VZ67))</f>
        <v/>
      </c>
      <c r="WT67" s="3" t="str">
        <f>IF(COUNTBLANK(VO67:WQ67)&gt;0, "", SUM(WA67:WL67))</f>
        <v/>
      </c>
      <c r="WU67" s="3" t="str">
        <f>IF(COUNTBLANK(VO67:WQ67)&gt;0, "", SUM(WK67:WL67))</f>
        <v/>
      </c>
      <c r="WV67" s="3" t="str">
        <f>IF(COUNTA(VO67:WQ67)=0, "", IF(AND(OR(VO67=1, VP67=1), OR(VQ67&gt;=1, VR67&gt;=1, VS67&gt;=1, VT67&gt;=1, VU67&gt;=1), OR(VV67&gt;=1, VW67&gt;=1), COUNTIF(VX67:WD67, "&gt;=1")&gt;=2, COUNTIF(WE67:WJ67, "&gt;=1")&gt;=2, OR(WN67=1, WN67=2), OR(WO67&gt;=1, WP67&gt;=1), WQ67&lt;1), 1, 0))</f>
        <v/>
      </c>
      <c r="WW67" s="3" t="str">
        <f>IF(COUNTBLANK(VO67:WQ67)&gt;0, "", SUM(VQ67:VU67))</f>
        <v/>
      </c>
      <c r="WX67" s="3" t="str">
        <f>IF(COUNTBLANK(VO67:WQ67)&gt;0, "", SUM(VV67:VW67))</f>
        <v/>
      </c>
      <c r="WY67" s="3" t="str">
        <f>IF(COUNTBLANK(VO67:WQ67)&gt;0, "", SUM(VX67:WD67))</f>
        <v/>
      </c>
      <c r="WZ67" s="3" t="str">
        <f>IF(COUNTBLANK(VO67:WQ67)&gt;0, "", SUM(WE67:WJ67))</f>
        <v/>
      </c>
      <c r="XL67" s="3" t="str">
        <f>IF(COUNTBLANK(XB67:XJ67)&gt;0, "", SUM(XB67:XJ67))</f>
        <v/>
      </c>
      <c r="XU67" s="3" t="str">
        <f>IF(COUNTBLANK(XN67:XT67)&gt;0, "", SUM(XN67:XT67))</f>
        <v/>
      </c>
      <c r="YP67" s="5" t="str">
        <f>IF(COUNTBLANK(XW67:YO67)&gt;0, "", SUM(XW67:YO67))</f>
        <v/>
      </c>
      <c r="YQ67" s="5" t="str">
        <f>IF(COUNTBLANK(XW67:YO67)&gt;0, "", SUM(XY67,XZ67,YA67,YB67,YC67,YF67,YJ67,YN67,YO67))</f>
        <v/>
      </c>
      <c r="YR67" s="5" t="str">
        <f>IF(COUNTBLANK(XW67:YO67)&gt;0, "", SUM(XW67,XX67,YK67,YL67,YM67))</f>
        <v/>
      </c>
      <c r="YS67" s="5" t="str">
        <f>IF(COUNTBLANK(XW67:YO67)&gt;0, "", SUM(YD67,YE67,YG67,YH67,YI67))</f>
        <v/>
      </c>
      <c r="ZW67" s="26" t="str">
        <f>IF(COUNTBLANK(YU67:ZV67)&gt;0, "", AVERAGE(YU67:ZV67))</f>
        <v/>
      </c>
      <c r="ZX67" s="26" t="str">
        <f>IF(COUNTA(YU67:ZV67)=0, "", AVERAGE(YV67,ZH67,ZI67,ZJ67,ZK67,ZL67,ZN67,ZP67,ZQ67))</f>
        <v/>
      </c>
      <c r="ZY67" s="26" t="str">
        <f>IF(COUNTA(YU67:ZV67)=0, "", AVERAGE(YW67,YX67,YY67,YZ67,ZB67,ZD67,ZS67,ZT67))</f>
        <v/>
      </c>
      <c r="ZZ67" s="26" t="str">
        <f>IF(COUNTA(YU67:ZV67)=0, "", AVERAGE(ZA67,ZE67,ZF67,ZG67,ZU67,ZV67))</f>
        <v/>
      </c>
      <c r="ABF67" s="3" t="str">
        <f>IF(SUM(AAB67:AAJ67,AAL67:AAP67,AAR67:AAV67,AAX67:ABC67)=0, "", SUM(AAB67:AAJ67,AAL67:AAP67,AAR67:AAV67,AAX67:ABC67))</f>
        <v/>
      </c>
      <c r="ABG67" s="3" t="str">
        <f>IF(SUM(ABJ67, ABK67, ABL67, ABM67, ABN67)=0, "", IF(OR(ABJ67&gt;=8, ABK67&gt;=10, ABL67&gt;=13, ABM67&gt;=10, ABN67&gt;=15), 1, 0))</f>
        <v/>
      </c>
      <c r="ABH67" s="3" t="str">
        <f>IF(SUM(AAB67:AAC67,AAE67,AAF67,AAG67,AAH67,AAN67,AAT67,ABA67,ABC67)=0, "", SUM(AAB67:AAC67,AAE67,AAF67,AAG67,AAH67,AAN67,AAT67,ABA67,ABC67))</f>
        <v/>
      </c>
      <c r="ABI67" s="3" t="str">
        <f>IF(SUM(AAD67,AAI67:AAJ67,AAL67:AAM67,AAO67:AAP67,AAR67:AAS67,AAU67:AAV67,AAX67:AAZ67,ABB67)=0, "", SUM(AAD67,AAI67:AAJ67,AAL67:AAM67,AAO67:AAP67,AAR67:AAS67,AAU67:AAV67,AAX67:AAZ67,ABB67))</f>
        <v/>
      </c>
      <c r="ABJ67" s="3" t="str">
        <f>IF(SUM(AAU67:AAV67,AAX67:AAY67,ABB67)=0, "", SUM(AAU67:AAV67,AAX67:AAY67,ABB67))</f>
        <v/>
      </c>
      <c r="ABK67" s="3" t="str">
        <f>IF(SUM(AAJ67,AAL67:AAM67,AAP67,AAR67)=0, "", SUM(AAJ67,AAL67:AAM67,AAP67,AAR67))</f>
        <v/>
      </c>
      <c r="ABL67" s="3" t="str">
        <f>IF(SUM(AAD67,AAI67,AAO67,AAS67,AAZ67)=0, "", SUM(AAD67,AAI67,AAO67,AAS67,AAZ67))</f>
        <v/>
      </c>
      <c r="ABM67" s="3" t="str">
        <f>IF(SUM(AAB67:AAC67,AAE67,AAG67,ABA67)=0, "", SUM(AAB67:AAC67,AAE67,AAG67,ABA67))</f>
        <v/>
      </c>
      <c r="ABN67" s="3" t="str">
        <f>IF(SUM(AAF67,AAH67,AAN67,AAT67,ABC67)=0, "", SUM(AAF67,AAH67,AAN67,AAT67,ABC67))</f>
        <v/>
      </c>
      <c r="ABO67" s="3" t="str">
        <f>IF(ABJ67="", "", IF(ABJ67&gt;=8, 1, 0))</f>
        <v/>
      </c>
      <c r="ABP67" s="3" t="str">
        <f>IF(ABK67="", "", IF(ABK67&gt;=10, 1, 0))</f>
        <v/>
      </c>
      <c r="ABQ67" s="3" t="str">
        <f>IF(ABL67="", "", IF(ABL67&gt;=13, 1, 0))</f>
        <v/>
      </c>
      <c r="ABR67" s="3" t="str">
        <f>IF(ABM67="", "", IF(ABM67&gt;=10, 1, 0))</f>
        <v/>
      </c>
      <c r="ABS67" s="3" t="str">
        <f>IF(ABN67="", "", IF(ABN67&gt;=15, 1, 0))</f>
        <v/>
      </c>
      <c r="ABT67" s="3" t="str">
        <f>IF(AND(AAK67="", AAQ67="", AAW67=""), "", IF(AAK67=5,1,0) + IF(AAQ67=5,1,0) + IF(AAW67=5,1,0))</f>
        <v/>
      </c>
      <c r="ADF67" s="5" t="str">
        <f>IF(COUNTA(ABV67:ADE67)=0, "", SUM(ABV67:ADE67))</f>
        <v/>
      </c>
      <c r="ADG67" s="5" t="str">
        <f>IF(COUNTA(ABV67:ADE67)=0, "", SUM(ACF67,ACG67,ACP67,ACR67,ACT67,ACX67))</f>
        <v/>
      </c>
      <c r="ADH67" s="5" t="str">
        <f>IF(COUNTA(ABV67:ADE67)=0, "", SUM(ACH67,ACM67,ACO67,ACU67,ADB67))</f>
        <v/>
      </c>
      <c r="ADI67" s="5" t="str">
        <f>IF(COUNTA(ABV67:ADE67)=0, "", SUM(ABX67,ACI67,ACN67,ACS67,ACV67,ADA67))</f>
        <v/>
      </c>
      <c r="ADJ67" s="5" t="str">
        <f>IF(COUNTA(ABV67:ADE67)=0, "", SUM(ABW67,ACA67,ACC67,ACE67,ACL67,ADC67))</f>
        <v/>
      </c>
      <c r="ADK67" s="5" t="str">
        <f>IF(COUNTA(ABV67:ADE67)=0, "", SUM(ACJ67,ACK67,ACQ67,ACW67,ACY67,ACZ67,ADD67,ADE67))</f>
        <v/>
      </c>
      <c r="ADL67" s="5" t="str">
        <f>IF(COUNTA(ABV67:ADE67)=0, "", SUM(ABV67,ABY67,ABZ67,ACB67,ACD67))</f>
        <v/>
      </c>
      <c r="AEH67" s="3" t="str">
        <f>IF(COUNTA(ADN67:AEG67)=0, "", SUM(ADN67:AEG67))</f>
        <v/>
      </c>
      <c r="AFW67" s="3" t="str">
        <f>IF(COUNTA(AER67:AFU67)=0, "", SUM(AER67:AFU67))</f>
        <v/>
      </c>
      <c r="AGE67" s="1"/>
      <c r="AGI67"/>
      <c r="AGV67" s="1"/>
      <c r="AHC67"/>
      <c r="AHT67" s="3" t="str">
        <f>IF(COUNTBLANK(AHJ67:AHS67)&gt;0, "", SUM(AHJ67:AHS67))</f>
        <v/>
      </c>
      <c r="AHU67" s="3" t="str">
        <f>IF(COUNTBLANK(AHJ67:AHS67)&gt;0, "", SUM(AHN67,AHS67))</f>
        <v/>
      </c>
      <c r="AHV67" s="3" t="str">
        <f>IF(COUNTBLANK(AHJ67:AHS67)&gt;0, "", SUM(AHL67,AHO67))</f>
        <v/>
      </c>
      <c r="AHW67" s="3" t="str">
        <f>IF(COUNTBLANK(AHJ67:AHS67)&gt;0, "", SUM(AHP67,AHR67))</f>
        <v/>
      </c>
      <c r="AHX67" s="3" t="str">
        <f>IF(COUNTBLANK(AHJ67:AHS67)&gt;0, "", SUM(AHM67,AHQ67))</f>
        <v/>
      </c>
      <c r="AHY67" s="3" t="str">
        <f>IF(COUNTBLANK(AHJ67:AHS67)&gt;0, "", SUM(AHJ67:AHK67))</f>
        <v/>
      </c>
      <c r="AJI67" s="3" t="str">
        <f>IF(COUNTBLANK(AIY67:AJG67)&gt;0, "", SUM(AIY67:AJG67))</f>
        <v/>
      </c>
      <c r="AJR67" s="3" t="str">
        <f>IF(COUNTBLANK(AJK67:AJQ67)&gt;0, "", SUM(AJK67:AJQ67))</f>
        <v/>
      </c>
    </row>
    <row r="68" spans="1:954" ht="15" customHeight="1" x14ac:dyDescent="0.3">
      <c r="A68" s="3">
        <v>207328</v>
      </c>
      <c r="B68" s="3" t="s">
        <v>2106</v>
      </c>
      <c r="C68" s="2">
        <v>45524</v>
      </c>
      <c r="D68" s="3">
        <v>0</v>
      </c>
      <c r="E68" s="3">
        <v>0</v>
      </c>
      <c r="F68" s="3">
        <v>0</v>
      </c>
      <c r="G68" s="3">
        <v>0</v>
      </c>
      <c r="H68" s="3">
        <v>0</v>
      </c>
      <c r="I68" s="3">
        <v>0</v>
      </c>
      <c r="J68" s="3">
        <v>0</v>
      </c>
      <c r="K68" s="3">
        <v>0</v>
      </c>
      <c r="L68" s="3">
        <v>1</v>
      </c>
      <c r="M68" s="3">
        <v>0</v>
      </c>
      <c r="N68" s="3">
        <v>0</v>
      </c>
      <c r="O68" s="3">
        <v>0</v>
      </c>
      <c r="P68" s="3">
        <v>0</v>
      </c>
      <c r="Q68" s="3">
        <v>0</v>
      </c>
      <c r="R68" s="3">
        <v>0</v>
      </c>
      <c r="S68" s="3">
        <v>1</v>
      </c>
      <c r="T68" s="3">
        <v>0</v>
      </c>
      <c r="U68" s="3">
        <v>0</v>
      </c>
      <c r="V68" s="3">
        <f>IF(COUNTA(D68,F68,H68,J68,L68,N68,P68,R68,T68)=0, "", IF(OR(D68=1,F68=1,H68=1,J68=1,L68=1,N68=1,P68=1,R68=1,T68=1), 1, 0))</f>
        <v>1</v>
      </c>
      <c r="W68" s="3">
        <f>IF(COUNTA(E68,G68,I68,K68,M68,O68,Q68,S68,U68)=0, "", IF(OR(E68=1,G68=1,I68=1,K68=1,M68=1,O68=1,Q68=1,S68=1,U68=1), 1, 0))</f>
        <v>1</v>
      </c>
      <c r="X68" s="3">
        <v>0</v>
      </c>
      <c r="Y68" s="3">
        <v>1</v>
      </c>
      <c r="Z68" s="3">
        <v>0</v>
      </c>
      <c r="AB68" s="3">
        <f>IF(AG68&lt;&gt;"", 1, 0)</f>
        <v>0</v>
      </c>
      <c r="AC68" s="3">
        <f>IF(AH68&lt;&gt;"", 1, 0)</f>
        <v>0</v>
      </c>
      <c r="AD68" s="3">
        <v>0</v>
      </c>
      <c r="AE68" s="7" t="s">
        <v>1625</v>
      </c>
      <c r="AJ68" s="3" t="str">
        <f>IF(OR(ISBLANK(AE68), ISBLANK(AG68)), "", AG68 - AE68)</f>
        <v/>
      </c>
      <c r="AL68" s="3" t="str">
        <f>IF(OR(ISBLANK(AG68), ISBLANK(AK68)), "", AK68 - AG68)</f>
        <v/>
      </c>
      <c r="AN68" s="10" t="str">
        <f>IF(OR(ISBLANK(AM68), ISBLANK(AF68)), "", AF68 - AM68)</f>
        <v/>
      </c>
      <c r="AS68" t="str">
        <f>IF(ISBLANK(AR68), "", IF(AR68="ישראל", 1, 2))</f>
        <v/>
      </c>
      <c r="AZ68" s="3" t="str">
        <f>IF(ISBLANK(AY68), "", IF(AY68&lt;=8, 1, IF(AY68&lt;=12, 2, 3)))</f>
        <v/>
      </c>
      <c r="BB68" s="3" t="str">
        <f>IF(ISBLANK(BA68), "", IF(BA68&lt;=8, 1, IF(BA68&lt;=12, 2, 3)))</f>
        <v/>
      </c>
      <c r="CM68" s="3" t="str">
        <f>IF(SUM(BI68:BQ68,BS68:BW68,BY68:CC68,CE68:CJ68)=0, "", SUM(BI68:BQ68,BS68:BW68,BY68:CC68,CE68:CJ68))</f>
        <v/>
      </c>
      <c r="CN68" s="3" t="str">
        <f>IF(SUM(CQ68, CR68, CS68, CT68, CU68)=0, "", IF(OR(CQ68&gt;=8, CR68&gt;=10, CS68&gt;=13, CT68&gt;=10, CU68&gt;=15), 1, 0))</f>
        <v/>
      </c>
      <c r="CO68" s="3" t="str">
        <f>IF(SUM(BI68:BJ68,BL68,BM68,BN68,BO68,BU68,CA68,CH68,CJ68)=0, "", SUM(BI68:BJ68,BL68,BM68,BN68,BO68,BU68,CA68,CH68,CJ68))</f>
        <v/>
      </c>
      <c r="CP68" s="3" t="str">
        <f>IF(SUM(BK68,BP68:BQ68,BS68:BT68,BV68:BW68,BY68:BZ68,CB68:CC68,CE68:CG68,CI68)=0, "", SUM(BK68,BP68:BQ68,BS68:BT68,BV68:BW68,BY68:BZ68,CB68:CC68,CE68:CG68,CI68))</f>
        <v/>
      </c>
      <c r="CQ68" s="3" t="str">
        <f>IF(SUM(CB68:CC68,CE68:CF68,CI68)=0, "", SUM(CB68:CC68,CE68:CF68,CI68))</f>
        <v/>
      </c>
      <c r="CR68" s="3" t="str">
        <f>IF(SUM(BQ68,BS68:BT68,BW68,BY68)=0, "", SUM(BQ68,BS68:BT68,BW68,BY68))</f>
        <v/>
      </c>
      <c r="CS68" s="3" t="str">
        <f>IF(SUM(BK68,BP68,BV68,BZ68,CG68)=0, "", SUM(BK68,BP68,BV68,BZ68,CG68))</f>
        <v/>
      </c>
      <c r="CT68" s="3" t="str">
        <f>IF(SUM(BI68:BJ68,BL68,BN68,CH68)=0, "", SUM(BI68:BJ68,BL68,BN68,CH68))</f>
        <v/>
      </c>
      <c r="CU68" s="3" t="str">
        <f>IF(SUM(BM68,BO68,BU68,CA68,CJ68)=0, "", SUM(BM68,BO68,BU68,CA68,CJ68))</f>
        <v/>
      </c>
      <c r="CV68" s="3" t="str">
        <f>IF(CQ68="", "", IF(CQ68&gt;=8, 1, 0))</f>
        <v/>
      </c>
      <c r="CW68" s="3" t="str">
        <f>IF(CR68="", "", IF(CR68&gt;=10, 1, 0))</f>
        <v/>
      </c>
      <c r="CX68" s="3" t="str">
        <f>IF(CS68="", "", IF(CS68&gt;=13, 1, 0))</f>
        <v/>
      </c>
      <c r="CY68" s="3" t="str">
        <f>IF(CT68="", "", IF(CT68&gt;=10, 1, 0))</f>
        <v/>
      </c>
      <c r="CZ68" s="3" t="str">
        <f>IF(CU68="", "", IF(CU68&gt;=15, 1, 0))</f>
        <v/>
      </c>
      <c r="DA68" s="3" t="str">
        <f>IF(AND(BR68="", BX68="", CD68=""), "", IF(BR68=5,1,0) + IF(BX68=5,1,0) + IF(CD68=5,1,0))</f>
        <v/>
      </c>
      <c r="FS68" s="4" t="str">
        <f>IF(COUNTBLANK(FM68:FR68)&gt;0, "", AVERAGE(FM68:FR68))</f>
        <v/>
      </c>
      <c r="GE68" s="3" t="str">
        <f>IF(COUNTBLANK(FU68:GC68)&gt;0, "", SUM(FU68:GC68))</f>
        <v/>
      </c>
      <c r="GN68" s="3" t="str">
        <f>IF(COUNTBLANK(GG68:GM68)&gt;0, "", SUM(GG68:GM68))</f>
        <v/>
      </c>
      <c r="HI68" s="3" t="str">
        <f>IF(COUNTBLANK(GQ68:HH68)&gt;0, "", SUM(GQ68:HH68))</f>
        <v/>
      </c>
      <c r="IJ68" s="3" t="str">
        <f>IF(COUNTA(HK68:II68)=0, "", SUM(HK68,HL68,HN68,HO68,HP68,HU68,HV68,HX68,HZ68,IA68,IB68,IH68))</f>
        <v/>
      </c>
      <c r="IK68" s="3" t="str">
        <f>IF(COUNTA(HK68:II68)=0, "", SUM(HM68,HQ68,HR68,HS68,HT68,HW68,HY68,IC68,ID68,IE68,IF68,IG68,II68))</f>
        <v/>
      </c>
      <c r="JK68" s="3" t="str">
        <f>IF(COUNTA(IL68:JJ68)=0, "", SUM(IL68,IM68,IO68,IP68,IQ68,IV68,IW68,IY68,JA68,JB68,JC68,JI68))</f>
        <v/>
      </c>
      <c r="JL68" s="3" t="str">
        <f>IF(COUNTA(IL68:JJ68)=0, "", SUM(IN68,IR68,IS68,IT68,IU68,IX68,IZ68,JD68,JE68,JF68,JG68,JH68,JJ68))</f>
        <v/>
      </c>
      <c r="KX68" s="5" t="str">
        <f>IF(COUNTA(JN68:KW68)=0, "", SUM(JN68:KW68))</f>
        <v/>
      </c>
      <c r="KY68" s="5" t="str">
        <f>IF(COUNTA(JN68:KW68)=0, "", SUM(JX68,JY68,KH68,KJ68,KL68,KP68))</f>
        <v/>
      </c>
      <c r="KZ68" s="5" t="str">
        <f>IF(COUNTA(JN68:KW68)=0, "", SUM(JZ68,KE68,KG68,KM68,KT68))</f>
        <v/>
      </c>
      <c r="LA68" s="5" t="str">
        <f>IF(COUNTA(JN68:KW68)=0, "", SUM(JP68,KA68,KF68,KK68,KN68,KS68))</f>
        <v/>
      </c>
      <c r="LB68" s="5" t="str">
        <f>IF(COUNTA(JN68:KW68)=0, "", SUM(JO68,JS68,JU68,JW68,KD68,KU68))</f>
        <v/>
      </c>
      <c r="LC68" s="5" t="str">
        <f>IF(COUNTA(JN68:KW68)=0, "", SUM(KB68,KC68,KI68,KO68,KQ68,KR68,KV68,KW68))</f>
        <v/>
      </c>
      <c r="LD68" s="5" t="str">
        <f>IF(COUNTA(JN68:KW68)=0, "", SUM(JN68,JQ68,JR68,JT68,JV68))</f>
        <v/>
      </c>
      <c r="MH68" s="26" t="str">
        <f>IF(COUNTBLANK(LF68:MG68)&gt;0, "", AVERAGE(LF68:MG68))</f>
        <v/>
      </c>
      <c r="MI68" s="26" t="str">
        <f>IF(COUNTA(LF68:MG68)=0, "", AVERAGE(LG68,LS68,LT68,LU68,LV68,LW68,LY68,MA68,MB68))</f>
        <v/>
      </c>
      <c r="MJ68" s="26" t="str">
        <f>IF(COUNTA(LF68:MG68)=0, "", AVERAGE(LH68,LI68,LJ68,LK68,LM68,LO68,MD68,ME68))</f>
        <v/>
      </c>
      <c r="MK68" s="26" t="str">
        <f>IF(COUNTA(LF68:MG68)=0, "", AVERAGE(LL68,LP68,LQ68,LR68,MF68,MG68))</f>
        <v/>
      </c>
      <c r="NG68" s="3" t="str">
        <f>IF(COUNTA(MM68:NF68)=0, "", SUM(MM68:NF68))</f>
        <v/>
      </c>
      <c r="OK68" s="3" t="str">
        <f>IF(COUNTA(NI68:OJ68)=0, "", SUM(NK68,NP68,NS68,NW68,OC68,OG68,OJ68))</f>
        <v/>
      </c>
      <c r="OL68" s="3" t="str">
        <f>IF(COUNTA(NI68:OJ68)=0, "", SUM(NJ68,NL68,NQ68,NV68,NZ68,OB68,OD68))</f>
        <v/>
      </c>
      <c r="OM68" s="3" t="str">
        <f>IF(COUNTA(NI68:OJ68)=0, "", SUM(NN68,NR68,NU68,NY68,OA68,OF68,OI68))</f>
        <v/>
      </c>
      <c r="ON68" s="3" t="str">
        <f>IF(COUNTA(NI68:OJ68)=0, "", SUM(NI68,NM68,NO68,NT68,NX68,OE68,OH68))</f>
        <v/>
      </c>
      <c r="PT68" s="26" t="str">
        <f>IF(COUNTBLANK(OR68:PS68)&gt;0, "", AVERAGE(OR68:PS68))</f>
        <v/>
      </c>
      <c r="PU68" s="26" t="str">
        <f>IF(COUNTA(OR68:PS68)=0, "", AVERAGE(OS68,PE68,PF68,PG68,PH68,PI68,PK68,PM68,PN68))</f>
        <v/>
      </c>
      <c r="PV68" s="26" t="str">
        <f>IF(COUNTA(OR68:PS68)=0, "", AVERAGE(OT68,OU68,OV68,OW68,OY68,PA68,PP68,PQ68))</f>
        <v/>
      </c>
      <c r="PW68" s="26" t="str">
        <f>IF(COUNTA(OR68:PS68)=0, "", AVERAGE(OX68,PB68,PC68,PD68,PR68,PS68))</f>
        <v/>
      </c>
      <c r="QI68" s="3" t="str">
        <f>IF(COUNTBLANK(PY68:QG68)&gt;0, "", SUM(PY68:QG68))</f>
        <v/>
      </c>
      <c r="QU68" s="3" t="str">
        <f>IF(COUNTBLANK(QK68:QS68)&gt;0, "", SUM(QK68:QS68))</f>
        <v/>
      </c>
      <c r="RG68" s="3" t="str">
        <f>IF(COUNTBLANK(QW68:RE68)&gt;0, "", SUM(QW68:RE68))</f>
        <v/>
      </c>
      <c r="RP68" s="3" t="str">
        <f>IF(COUNTBLANK(RI68:RO68)&gt;0, "", SUM(RI68:RO68))</f>
        <v/>
      </c>
      <c r="RY68" s="3" t="str">
        <f>IF(COUNTBLANK(RR68:RX68)&gt;0, "", SUM(RR68:RX68))</f>
        <v/>
      </c>
      <c r="SH68" s="3" t="str">
        <f>IF(COUNTBLANK(SA68:SG68)&gt;0, "", SUM(SA68:SG68))</f>
        <v/>
      </c>
      <c r="TC68" s="3" t="str">
        <f>IF(COUNTBLANK(SJ68:TB68)&gt;0, "", SUM(SJ68:TB68))</f>
        <v/>
      </c>
      <c r="TD68" s="3" t="str">
        <f>IF(COUNTBLANK(SJ68:TB68)&gt;0, "", SUM(SL68,SO68,SR68,SS68,ST68,SU68,SV68,SX68,SY68,TB68))</f>
        <v/>
      </c>
      <c r="TE68" s="3" t="str">
        <f>IF(COUNTBLANK(SJ68:TB68)&gt;0, "", SUM(SJ68,SK68,SM68,SN68,SQ68,SW68,SZ68,TA68))</f>
        <v/>
      </c>
      <c r="TZ68" s="3" t="str">
        <f>IF(COUNTBLANK(TG68:TY68)&gt;0, "", SUM(TG68:TY68))</f>
        <v/>
      </c>
      <c r="UA68" s="3" t="str">
        <f>IF(COUNTBLANK(TG68:TY68)&gt;0, "", SUM(TI68,TL68,TO68,TP68,TQ68,TR68,TS68,TU68,TV68,TY68))</f>
        <v/>
      </c>
      <c r="UB68" s="3" t="str">
        <f>IF(COUNTBLANK(TG68:TY68)&gt;0, "", SUM(TG68,TH68,TJ68,TK68,TN68,TT68,TW68,TX68))</f>
        <v/>
      </c>
      <c r="UW68" s="3" t="str">
        <f>IF(COUNTBLANK(UD68:UV68)&gt;0, "", SUM(UD68:UV68))</f>
        <v/>
      </c>
      <c r="UX68" s="3" t="str">
        <f>IF(COUNTBLANK(UD68:UV68)&gt;0, "", SUM(UF68,UI68,UL68,UM68,UN68,UO68,UP68,UR68,US68,UV68))</f>
        <v/>
      </c>
      <c r="UY68" s="3" t="str">
        <f>IF(COUNTBLANK(UD68:UV68)&gt;0, "", SUM(UD68,UE68,UG68,UH68,UK68,UQ68,UT68,UU68))</f>
        <v/>
      </c>
      <c r="WR68" s="3" t="str">
        <f>IF(COUNTBLANK(VO68:WQ68)&gt;0, "", SUM(VQ68:WJ68))</f>
        <v/>
      </c>
      <c r="WS68" s="3" t="str">
        <f>IF(COUNTBLANK(VO68:WQ68)&gt;0, "", SUM(VQ68:VZ68))</f>
        <v/>
      </c>
      <c r="WT68" s="3" t="str">
        <f>IF(COUNTBLANK(VO68:WQ68)&gt;0, "", SUM(WA68:WL68))</f>
        <v/>
      </c>
      <c r="WU68" s="3" t="str">
        <f>IF(COUNTBLANK(VO68:WQ68)&gt;0, "", SUM(WK68:WL68))</f>
        <v/>
      </c>
      <c r="WV68" s="3" t="str">
        <f>IF(COUNTA(VO68:WQ68)=0, "", IF(AND(OR(VO68=1, VP68=1), OR(VQ68&gt;=1, VR68&gt;=1, VS68&gt;=1, VT68&gt;=1, VU68&gt;=1), OR(VV68&gt;=1, VW68&gt;=1), COUNTIF(VX68:WD68, "&gt;=1")&gt;=2, COUNTIF(WE68:WJ68, "&gt;=1")&gt;=2, OR(WN68=1, WN68=2), OR(WO68&gt;=1, WP68&gt;=1), WQ68&lt;1), 1, 0))</f>
        <v/>
      </c>
      <c r="WW68" s="3" t="str">
        <f>IF(COUNTBLANK(VO68:WQ68)&gt;0, "", SUM(VQ68:VU68))</f>
        <v/>
      </c>
      <c r="WX68" s="3" t="str">
        <f>IF(COUNTBLANK(VO68:WQ68)&gt;0, "", SUM(VV68:VW68))</f>
        <v/>
      </c>
      <c r="WY68" s="3" t="str">
        <f>IF(COUNTBLANK(VO68:WQ68)&gt;0, "", SUM(VX68:WD68))</f>
        <v/>
      </c>
      <c r="WZ68" s="3" t="str">
        <f>IF(COUNTBLANK(VO68:WQ68)&gt;0, "", SUM(WE68:WJ68))</f>
        <v/>
      </c>
      <c r="XL68" s="3" t="str">
        <f>IF(COUNTBLANK(XB68:XJ68)&gt;0, "", SUM(XB68:XJ68))</f>
        <v/>
      </c>
      <c r="XU68" s="3" t="str">
        <f>IF(COUNTBLANK(XN68:XT68)&gt;0, "", SUM(XN68:XT68))</f>
        <v/>
      </c>
      <c r="YP68" s="5" t="str">
        <f>IF(COUNTBLANK(XW68:YO68)&gt;0, "", SUM(XW68:YO68))</f>
        <v/>
      </c>
      <c r="YQ68" s="5" t="str">
        <f>IF(COUNTBLANK(XW68:YO68)&gt;0, "", SUM(XY68,XZ68,YA68,YB68,YC68,YF68,YJ68,YN68,YO68))</f>
        <v/>
      </c>
      <c r="YR68" s="5" t="str">
        <f>IF(COUNTBLANK(XW68:YO68)&gt;0, "", SUM(XW68,XX68,YK68,YL68,YM68))</f>
        <v/>
      </c>
      <c r="YS68" s="5" t="str">
        <f>IF(COUNTBLANK(XW68:YO68)&gt;0, "", SUM(YD68,YE68,YG68,YH68,YI68))</f>
        <v/>
      </c>
      <c r="ZW68" s="26" t="str">
        <f>IF(COUNTBLANK(YU68:ZV68)&gt;0, "", AVERAGE(YU68:ZV68))</f>
        <v/>
      </c>
      <c r="ZX68" s="26" t="str">
        <f>IF(COUNTA(YU68:ZV68)=0, "", AVERAGE(YV68,ZH68,ZI68,ZJ68,ZK68,ZL68,ZN68,ZP68,ZQ68))</f>
        <v/>
      </c>
      <c r="ZY68" s="26" t="str">
        <f>IF(COUNTA(YU68:ZV68)=0, "", AVERAGE(YW68,YX68,YY68,YZ68,ZB68,ZD68,ZS68,ZT68))</f>
        <v/>
      </c>
      <c r="ZZ68" s="26" t="str">
        <f>IF(COUNTA(YU68:ZV68)=0, "", AVERAGE(ZA68,ZE68,ZF68,ZG68,ZU68,ZV68))</f>
        <v/>
      </c>
      <c r="ABF68" s="3" t="str">
        <f>IF(SUM(AAB68:AAJ68,AAL68:AAP68,AAR68:AAV68,AAX68:ABC68)=0, "", SUM(AAB68:AAJ68,AAL68:AAP68,AAR68:AAV68,AAX68:ABC68))</f>
        <v/>
      </c>
      <c r="ABG68" s="3" t="str">
        <f>IF(SUM(ABJ68, ABK68, ABL68, ABM68, ABN68)=0, "", IF(OR(ABJ68&gt;=8, ABK68&gt;=10, ABL68&gt;=13, ABM68&gt;=10, ABN68&gt;=15), 1, 0))</f>
        <v/>
      </c>
      <c r="ABH68" s="3" t="str">
        <f>IF(SUM(AAB68:AAC68,AAE68,AAF68,AAG68,AAH68,AAN68,AAT68,ABA68,ABC68)=0, "", SUM(AAB68:AAC68,AAE68,AAF68,AAG68,AAH68,AAN68,AAT68,ABA68,ABC68))</f>
        <v/>
      </c>
      <c r="ABI68" s="3" t="str">
        <f>IF(SUM(AAD68,AAI68:AAJ68,AAL68:AAM68,AAO68:AAP68,AAR68:AAS68,AAU68:AAV68,AAX68:AAZ68,ABB68)=0, "", SUM(AAD68,AAI68:AAJ68,AAL68:AAM68,AAO68:AAP68,AAR68:AAS68,AAU68:AAV68,AAX68:AAZ68,ABB68))</f>
        <v/>
      </c>
      <c r="ABJ68" s="3" t="str">
        <f>IF(SUM(AAU68:AAV68,AAX68:AAY68,ABB68)=0, "", SUM(AAU68:AAV68,AAX68:AAY68,ABB68))</f>
        <v/>
      </c>
      <c r="ABK68" s="3" t="str">
        <f>IF(SUM(AAJ68,AAL68:AAM68,AAP68,AAR68)=0, "", SUM(AAJ68,AAL68:AAM68,AAP68,AAR68))</f>
        <v/>
      </c>
      <c r="ABL68" s="3" t="str">
        <f>IF(SUM(AAD68,AAI68,AAO68,AAS68,AAZ68)=0, "", SUM(AAD68,AAI68,AAO68,AAS68,AAZ68))</f>
        <v/>
      </c>
      <c r="ABM68" s="3" t="str">
        <f>IF(SUM(AAB68:AAC68,AAE68,AAG68,ABA68)=0, "", SUM(AAB68:AAC68,AAE68,AAG68,ABA68))</f>
        <v/>
      </c>
      <c r="ABN68" s="3" t="str">
        <f>IF(SUM(AAF68,AAH68,AAN68,AAT68,ABC68)=0, "", SUM(AAF68,AAH68,AAN68,AAT68,ABC68))</f>
        <v/>
      </c>
      <c r="ABO68" s="3" t="str">
        <f>IF(ABJ68="", "", IF(ABJ68&gt;=8, 1, 0))</f>
        <v/>
      </c>
      <c r="ABP68" s="3" t="str">
        <f>IF(ABK68="", "", IF(ABK68&gt;=10, 1, 0))</f>
        <v/>
      </c>
      <c r="ABQ68" s="3" t="str">
        <f>IF(ABL68="", "", IF(ABL68&gt;=13, 1, 0))</f>
        <v/>
      </c>
      <c r="ABR68" s="3" t="str">
        <f>IF(ABM68="", "", IF(ABM68&gt;=10, 1, 0))</f>
        <v/>
      </c>
      <c r="ABS68" s="3" t="str">
        <f>IF(ABN68="", "", IF(ABN68&gt;=15, 1, 0))</f>
        <v/>
      </c>
      <c r="ABT68" s="3" t="str">
        <f>IF(AND(AAK68="", AAQ68="", AAW68=""), "", IF(AAK68=5,1,0) + IF(AAQ68=5,1,0) + IF(AAW68=5,1,0))</f>
        <v/>
      </c>
      <c r="ADF68" s="5" t="str">
        <f>IF(COUNTA(ABV68:ADE68)=0, "", SUM(ABV68:ADE68))</f>
        <v/>
      </c>
      <c r="ADG68" s="5" t="str">
        <f>IF(COUNTA(ABV68:ADE68)=0, "", SUM(ACF68,ACG68,ACP68,ACR68,ACT68,ACX68))</f>
        <v/>
      </c>
      <c r="ADH68" s="5" t="str">
        <f>IF(COUNTA(ABV68:ADE68)=0, "", SUM(ACH68,ACM68,ACO68,ACU68,ADB68))</f>
        <v/>
      </c>
      <c r="ADI68" s="5" t="str">
        <f>IF(COUNTA(ABV68:ADE68)=0, "", SUM(ABX68,ACI68,ACN68,ACS68,ACV68,ADA68))</f>
        <v/>
      </c>
      <c r="ADJ68" s="5" t="str">
        <f>IF(COUNTA(ABV68:ADE68)=0, "", SUM(ABW68,ACA68,ACC68,ACE68,ACL68,ADC68))</f>
        <v/>
      </c>
      <c r="ADK68" s="5" t="str">
        <f>IF(COUNTA(ABV68:ADE68)=0, "", SUM(ACJ68,ACK68,ACQ68,ACW68,ACY68,ACZ68,ADD68,ADE68))</f>
        <v/>
      </c>
      <c r="ADL68" s="5" t="str">
        <f>IF(COUNTA(ABV68:ADE68)=0, "", SUM(ABV68,ABY68,ABZ68,ACB68,ACD68))</f>
        <v/>
      </c>
      <c r="AEH68" s="3" t="str">
        <f>IF(COUNTA(ADN68:AEG68)=0, "", SUM(ADN68:AEG68))</f>
        <v/>
      </c>
      <c r="AFW68" s="3" t="str">
        <f>IF(COUNTA(AER68:AFU68)=0, "", SUM(AER68:AFU68))</f>
        <v/>
      </c>
      <c r="AHT68" s="3" t="str">
        <f>IF(COUNTBLANK(AHJ68:AHS68)&gt;0, "", SUM(AHJ68:AHS68))</f>
        <v/>
      </c>
      <c r="AHU68" s="3" t="str">
        <f>IF(COUNTBLANK(AHJ68:AHS68)&gt;0, "", SUM(AHN68,AHS68))</f>
        <v/>
      </c>
      <c r="AHV68" s="3" t="str">
        <f>IF(COUNTBLANK(AHJ68:AHS68)&gt;0, "", SUM(AHL68,AHO68))</f>
        <v/>
      </c>
      <c r="AHW68" s="3" t="str">
        <f>IF(COUNTBLANK(AHJ68:AHS68)&gt;0, "", SUM(AHP68,AHR68))</f>
        <v/>
      </c>
      <c r="AHX68" s="3" t="str">
        <f>IF(COUNTBLANK(AHJ68:AHS68)&gt;0, "", SUM(AHM68,AHQ68))</f>
        <v/>
      </c>
      <c r="AHY68" s="3" t="str">
        <f>IF(COUNTBLANK(AHJ68:AHS68)&gt;0, "", SUM(AHJ68:AHK68))</f>
        <v/>
      </c>
      <c r="AJI68" s="3" t="str">
        <f>IF(COUNTBLANK(AIY68:AJG68)&gt;0, "", SUM(AIY68:AJG68))</f>
        <v/>
      </c>
      <c r="AJR68" s="3" t="str">
        <f>IF(COUNTBLANK(AJK68:AJQ68)&gt;0, "", SUM(AJK68:AJQ68))</f>
        <v/>
      </c>
    </row>
    <row r="69" spans="1:954" ht="15" customHeight="1" x14ac:dyDescent="0.3">
      <c r="A69" s="3">
        <v>301728</v>
      </c>
      <c r="B69" s="3" t="s">
        <v>1941</v>
      </c>
      <c r="C69" s="2">
        <v>44147</v>
      </c>
      <c r="D69" s="3">
        <v>0</v>
      </c>
      <c r="E69" s="3">
        <v>0</v>
      </c>
      <c r="F69" s="3">
        <v>0</v>
      </c>
      <c r="G69" s="3">
        <v>0</v>
      </c>
      <c r="H69" s="3">
        <v>0</v>
      </c>
      <c r="I69" s="3">
        <v>0</v>
      </c>
      <c r="J69" s="3">
        <v>0</v>
      </c>
      <c r="K69" s="3">
        <v>0</v>
      </c>
      <c r="L69" s="3">
        <v>0</v>
      </c>
      <c r="M69" s="3">
        <v>0</v>
      </c>
      <c r="N69" s="3">
        <v>0</v>
      </c>
      <c r="O69" s="3">
        <v>0</v>
      </c>
      <c r="P69" s="3">
        <v>0</v>
      </c>
      <c r="Q69" s="3">
        <v>0</v>
      </c>
      <c r="R69" s="3">
        <v>0</v>
      </c>
      <c r="S69" s="3">
        <v>0</v>
      </c>
      <c r="T69" s="3">
        <v>0</v>
      </c>
      <c r="U69" s="3">
        <v>0</v>
      </c>
      <c r="V69" s="3">
        <f>IF(COUNTA(D69,F69,H69,J69,L69,N69,P69,R69,T69)=0, "", IF(OR(D69=1,F69=1,H69=1,J69=1,L69=1,N69=1,P69=1,R69=1,T69=1), 1, 0))</f>
        <v>0</v>
      </c>
      <c r="W69" s="3">
        <f>IF(COUNTA(E69,G69,I69,K69,M69,O69,Q69,S69,U69)=0, "", IF(OR(E69=1,G69=1,I69=1,K69=1,M69=1,O69=1,Q69=1,S69=1,U69=1), 1, 0))</f>
        <v>0</v>
      </c>
      <c r="X69" s="3">
        <v>0</v>
      </c>
      <c r="Y69" s="3">
        <v>1</v>
      </c>
      <c r="Z69" s="3">
        <v>1</v>
      </c>
      <c r="AA69" s="3" t="s">
        <v>1625</v>
      </c>
      <c r="AB69" s="3">
        <f>IF(AG69&lt;&gt;"", 1, 0)</f>
        <v>0</v>
      </c>
      <c r="AC69" s="3">
        <f>IF(AH69&lt;&gt;"", 1, 0)</f>
        <v>0</v>
      </c>
      <c r="AD69" s="3">
        <v>0</v>
      </c>
      <c r="AE69" s="7">
        <v>44186</v>
      </c>
      <c r="AF69" s="2">
        <v>44593</v>
      </c>
      <c r="AJ69" s="3" t="str">
        <f>IF(OR(ISBLANK(AE69), ISBLANK(AG69)), "", AG69 - AE69)</f>
        <v/>
      </c>
      <c r="AK69" s="9">
        <v>44144</v>
      </c>
      <c r="AL69" s="3" t="str">
        <f>IF(OR(ISBLANK(AG69), ISBLANK(AK69)), "", AK69 - AG69)</f>
        <v/>
      </c>
      <c r="AM69" s="2">
        <v>44368</v>
      </c>
      <c r="AN69" s="10">
        <f>IF(OR(ISBLANK(AM69), ISBLANK(AF69)), "", AF69 - AM69)</f>
        <v>225</v>
      </c>
      <c r="AO69" s="2">
        <v>44186</v>
      </c>
      <c r="AP69" s="2">
        <v>33725</v>
      </c>
      <c r="AQ69" s="3">
        <f>IF(OR(ISBLANK(AO69), ISBLANK(AP69)), "", DATEDIF(AP69, AO69, "Y"))</f>
        <v>28</v>
      </c>
      <c r="AR69" t="s">
        <v>0</v>
      </c>
      <c r="AS69">
        <f>IF(ISBLANK(AR69), "", IF(AR69="ישראל", 1, 2))</f>
        <v>1</v>
      </c>
      <c r="AT69" t="s">
        <v>0</v>
      </c>
      <c r="AU69" t="s">
        <v>28</v>
      </c>
      <c r="AW69" s="3">
        <v>1</v>
      </c>
      <c r="AX69" s="3">
        <v>3</v>
      </c>
      <c r="AY69" s="3">
        <v>16</v>
      </c>
      <c r="AZ69" s="3">
        <f>IF(ISBLANK(AY69), "", IF(AY69&lt;=8, 1, IF(AY69&lt;=12, 2, 3)))</f>
        <v>3</v>
      </c>
      <c r="BA69" s="3">
        <v>16</v>
      </c>
      <c r="BB69" s="3">
        <f>IF(ISBLANK(BA69), "", IF(BA69&lt;=8, 1, IF(BA69&lt;=12, 2, 3)))</f>
        <v>3</v>
      </c>
      <c r="BC69" t="s">
        <v>29</v>
      </c>
      <c r="BD69" t="s">
        <v>30</v>
      </c>
      <c r="BE69" s="3">
        <v>4</v>
      </c>
      <c r="BG69" s="3">
        <v>1</v>
      </c>
      <c r="BH69" s="2" t="s">
        <v>26</v>
      </c>
      <c r="BI69" s="3">
        <v>1</v>
      </c>
      <c r="BJ69" s="3">
        <v>1</v>
      </c>
      <c r="BK69" s="3">
        <v>2</v>
      </c>
      <c r="BL69" s="3">
        <v>1</v>
      </c>
      <c r="BM69" s="3">
        <v>1</v>
      </c>
      <c r="BN69" s="3">
        <v>1</v>
      </c>
      <c r="BO69" s="3">
        <v>1</v>
      </c>
      <c r="BP69" s="3">
        <v>1</v>
      </c>
      <c r="BQ69" s="3">
        <v>1</v>
      </c>
      <c r="BR69" s="3">
        <v>5</v>
      </c>
      <c r="BS69" s="3">
        <v>1</v>
      </c>
      <c r="BT69" s="3">
        <v>1</v>
      </c>
      <c r="BU69" s="3">
        <v>1</v>
      </c>
      <c r="BV69" s="3">
        <v>4</v>
      </c>
      <c r="BW69" s="3">
        <v>1</v>
      </c>
      <c r="BX69" s="3">
        <v>4</v>
      </c>
      <c r="BY69" s="3">
        <v>1</v>
      </c>
      <c r="BZ69" s="3">
        <v>1</v>
      </c>
      <c r="CA69" s="3">
        <v>1</v>
      </c>
      <c r="CB69" s="3">
        <v>1</v>
      </c>
      <c r="CC69" s="3">
        <v>1</v>
      </c>
      <c r="CD69" s="3">
        <v>4</v>
      </c>
      <c r="CE69" s="3">
        <v>1</v>
      </c>
      <c r="CF69" s="3">
        <v>1</v>
      </c>
      <c r="CG69" s="3">
        <v>1</v>
      </c>
      <c r="CH69" s="3">
        <v>1</v>
      </c>
      <c r="CI69" s="3">
        <v>1</v>
      </c>
      <c r="CJ69" s="3">
        <v>1</v>
      </c>
      <c r="CK69" s="3">
        <v>1</v>
      </c>
      <c r="CL69" s="3">
        <v>1</v>
      </c>
      <c r="CM69" s="3">
        <f>IF(SUM(BI69:BQ69,BS69:BW69,BY69:CC69,CE69:CJ69)=0, "", SUM(BI69:BQ69,BS69:BW69,BY69:CC69,CE69:CJ69))</f>
        <v>29</v>
      </c>
      <c r="CN69" s="3">
        <f>IF(SUM(CQ69, CR69, CS69, CT69, CU69)=0, "", IF(OR(CQ69&gt;=8, CR69&gt;=10, CS69&gt;=13, CT69&gt;=10, CU69&gt;=15), 1, 0))</f>
        <v>0</v>
      </c>
      <c r="CO69" s="3">
        <f>IF(SUM(BI69:BJ69,BL69,BM69,BN69,BO69,BU69,CA69,CH69,CJ69)=0, "", SUM(BI69:BJ69,BL69,BM69,BN69,BO69,BU69,CA69,CH69,CJ69))</f>
        <v>10</v>
      </c>
      <c r="CP69" s="3">
        <f>IF(SUM(BK69,BP69:BQ69,BS69:BT69,BV69:BW69,BY69:BZ69,CB69:CC69,CE69:CG69,CI69)=0, "", SUM(BK69,BP69:BQ69,BS69:BT69,BV69:BW69,BY69:BZ69,CB69:CC69,CE69:CG69,CI69))</f>
        <v>19</v>
      </c>
      <c r="CQ69" s="3">
        <f>IF(SUM(CB69:CC69,CE69:CF69,CI69)=0, "", SUM(CB69:CC69,CE69:CF69,CI69))</f>
        <v>5</v>
      </c>
      <c r="CR69" s="3">
        <f>IF(SUM(BQ69,BS69:BT69,BW69,BY69)=0, "", SUM(BQ69,BS69:BT69,BW69,BY69))</f>
        <v>5</v>
      </c>
      <c r="CS69" s="3">
        <f>IF(SUM(BK69,BP69,BV69,BZ69,CG69)=0, "", SUM(BK69,BP69,BV69,BZ69,CG69))</f>
        <v>9</v>
      </c>
      <c r="CT69" s="3">
        <f>IF(SUM(BI69:BJ69,BL69,BN69,CH69)=0, "", SUM(BI69:BJ69,BL69,BN69,CH69))</f>
        <v>5</v>
      </c>
      <c r="CU69" s="3">
        <f>IF(SUM(BM69,BO69,BU69,CA69,CJ69)=0, "", SUM(BM69,BO69,BU69,CA69,CJ69))</f>
        <v>5</v>
      </c>
      <c r="CV69" s="3">
        <f>IF(CQ69="", "", IF(CQ69&gt;=8, 1, 0))</f>
        <v>0</v>
      </c>
      <c r="CW69" s="3">
        <f>IF(CR69="", "", IF(CR69&gt;=10, 1, 0))</f>
        <v>0</v>
      </c>
      <c r="CX69" s="3">
        <f>IF(CS69="", "", IF(CS69&gt;=13, 1, 0))</f>
        <v>0</v>
      </c>
      <c r="CY69" s="3">
        <f>IF(CT69="", "", IF(CT69&gt;=10, 1, 0))</f>
        <v>0</v>
      </c>
      <c r="CZ69" s="3">
        <f>IF(CU69="", "", IF(CU69&gt;=15, 1, 0))</f>
        <v>0</v>
      </c>
      <c r="DA69" s="3">
        <f>IF(AND(BR69="", BX69="", CD69=""), "", IF(BR69=5,1,0) + IF(BX69=5,1,0) + IF(CD69=5,1,0))</f>
        <v>1</v>
      </c>
      <c r="DB69" s="2" t="s">
        <v>26</v>
      </c>
      <c r="DC69" s="5">
        <v>0</v>
      </c>
      <c r="DE69" s="5">
        <v>0</v>
      </c>
      <c r="DG69" s="5">
        <v>5</v>
      </c>
      <c r="DH69" s="6">
        <v>18</v>
      </c>
      <c r="DI69" s="5">
        <v>0</v>
      </c>
      <c r="DK69" s="5">
        <v>0</v>
      </c>
      <c r="DM69" s="5">
        <v>4</v>
      </c>
      <c r="DN69" s="6">
        <v>11</v>
      </c>
      <c r="DO69" s="5">
        <v>0</v>
      </c>
      <c r="DQ69" s="5">
        <v>0</v>
      </c>
      <c r="DS69" s="5">
        <v>0</v>
      </c>
      <c r="DU69" s="5">
        <v>0</v>
      </c>
      <c r="DW69" s="5">
        <v>0</v>
      </c>
      <c r="DY69" s="5">
        <v>0</v>
      </c>
      <c r="EA69" s="5">
        <v>0</v>
      </c>
      <c r="EC69" s="5">
        <v>0</v>
      </c>
      <c r="EE69" s="5">
        <v>3</v>
      </c>
      <c r="EF69" s="6">
        <v>25</v>
      </c>
      <c r="EG69" s="5">
        <v>0</v>
      </c>
      <c r="EI69" s="5">
        <v>0</v>
      </c>
      <c r="EK69" s="3">
        <v>2</v>
      </c>
      <c r="EL69" s="3">
        <v>1</v>
      </c>
      <c r="EM69" s="3">
        <v>1</v>
      </c>
      <c r="EN69" s="2" t="s">
        <v>26</v>
      </c>
      <c r="EO69" s="3">
        <v>0</v>
      </c>
      <c r="EP69" s="3">
        <v>0</v>
      </c>
      <c r="EQ69" s="3">
        <v>0</v>
      </c>
      <c r="ER69" s="3">
        <v>0</v>
      </c>
      <c r="ES69" s="3">
        <v>0</v>
      </c>
      <c r="ET69" s="3">
        <v>0</v>
      </c>
      <c r="EU69" s="3">
        <v>1</v>
      </c>
      <c r="EV69" s="3">
        <v>0</v>
      </c>
      <c r="EW69" s="3">
        <v>0</v>
      </c>
      <c r="EX69" s="3">
        <v>0</v>
      </c>
      <c r="EY69" s="3">
        <v>0</v>
      </c>
      <c r="EZ69" s="3">
        <v>0</v>
      </c>
      <c r="FA69" s="3">
        <v>1</v>
      </c>
      <c r="FB69" s="3">
        <v>0</v>
      </c>
      <c r="FC69" s="3">
        <v>0</v>
      </c>
      <c r="FD69" s="3">
        <v>0</v>
      </c>
      <c r="FE69" s="3">
        <v>0</v>
      </c>
      <c r="FF69" s="3">
        <v>0</v>
      </c>
      <c r="FG69" s="3">
        <v>0</v>
      </c>
      <c r="FH69" s="3">
        <v>0</v>
      </c>
      <c r="FI69" s="3">
        <v>2</v>
      </c>
      <c r="FJ69" s="3">
        <v>0</v>
      </c>
      <c r="FK69" s="3">
        <v>0</v>
      </c>
      <c r="FL69" s="2" t="s">
        <v>26</v>
      </c>
      <c r="FM69" s="3">
        <v>3</v>
      </c>
      <c r="FN69" s="3">
        <v>4</v>
      </c>
      <c r="FO69" s="3">
        <v>3</v>
      </c>
      <c r="FP69" s="3">
        <v>4</v>
      </c>
      <c r="FQ69" s="3">
        <v>5</v>
      </c>
      <c r="FR69" s="3">
        <v>3</v>
      </c>
      <c r="FS69" s="4">
        <f>IF(COUNTBLANK(FM69:FR69)&gt;0, "", AVERAGE(FM69:FR69))</f>
        <v>3.6666666666666665</v>
      </c>
      <c r="FT69" s="2" t="s">
        <v>26</v>
      </c>
      <c r="FU69" s="3">
        <v>0</v>
      </c>
      <c r="FV69" s="3">
        <v>0</v>
      </c>
      <c r="FW69" s="3">
        <v>1</v>
      </c>
      <c r="FX69" s="3">
        <v>1</v>
      </c>
      <c r="FY69" s="3">
        <v>0</v>
      </c>
      <c r="FZ69" s="3">
        <v>0</v>
      </c>
      <c r="GA69" s="3">
        <v>0</v>
      </c>
      <c r="GB69" s="3">
        <v>0</v>
      </c>
      <c r="GC69" s="3">
        <v>0</v>
      </c>
      <c r="GD69" s="3">
        <v>0</v>
      </c>
      <c r="GE69" s="3">
        <f>IF(COUNTBLANK(FU69:GC69)&gt;0, "", SUM(FU69:GC69))</f>
        <v>2</v>
      </c>
      <c r="GF69" s="2" t="s">
        <v>26</v>
      </c>
      <c r="GG69" s="3">
        <v>1</v>
      </c>
      <c r="GH69" s="3">
        <v>0</v>
      </c>
      <c r="GI69" s="3">
        <v>1</v>
      </c>
      <c r="GJ69" s="3">
        <v>0</v>
      </c>
      <c r="GK69" s="3">
        <v>0</v>
      </c>
      <c r="GL69" s="3">
        <v>1</v>
      </c>
      <c r="GM69" s="3">
        <v>0</v>
      </c>
      <c r="GN69" s="3">
        <f>IF(COUNTBLANK(GG69:GM69)&gt;0, "", SUM(GG69:GM69))</f>
        <v>3</v>
      </c>
      <c r="GO69" s="2" t="s">
        <v>26</v>
      </c>
      <c r="GP69" s="3">
        <v>1</v>
      </c>
      <c r="GQ69" s="3">
        <v>4</v>
      </c>
      <c r="GR69" s="3">
        <v>4</v>
      </c>
      <c r="GS69" s="3">
        <v>5</v>
      </c>
      <c r="GT69" s="3">
        <v>4</v>
      </c>
      <c r="GU69" s="3">
        <v>4</v>
      </c>
      <c r="GV69" s="3">
        <v>3</v>
      </c>
      <c r="GW69" s="3">
        <v>5</v>
      </c>
      <c r="GX69" s="3">
        <v>4</v>
      </c>
      <c r="GY69" s="3">
        <v>4</v>
      </c>
      <c r="GZ69" s="3">
        <v>5</v>
      </c>
      <c r="HA69" s="3">
        <v>5</v>
      </c>
      <c r="HB69" s="3">
        <v>4</v>
      </c>
      <c r="HC69" s="3">
        <v>4</v>
      </c>
      <c r="HD69" s="3">
        <v>3</v>
      </c>
      <c r="HE69" s="3">
        <v>4</v>
      </c>
      <c r="HF69" s="3">
        <v>3</v>
      </c>
      <c r="HG69" s="3">
        <v>4</v>
      </c>
      <c r="HH69" s="3">
        <v>5</v>
      </c>
      <c r="HI69" s="3">
        <f>IF(COUNTBLANK(GQ69:HH69)&gt;0, "", SUM(GQ69:HH69))</f>
        <v>74</v>
      </c>
      <c r="HJ69" s="2" t="s">
        <v>26</v>
      </c>
      <c r="HK69" s="3">
        <v>3</v>
      </c>
      <c r="HL69" s="3">
        <v>3</v>
      </c>
      <c r="HM69" s="3">
        <v>0</v>
      </c>
      <c r="HN69" s="3">
        <v>3</v>
      </c>
      <c r="HO69" s="3">
        <v>3</v>
      </c>
      <c r="HP69" s="3">
        <v>3</v>
      </c>
      <c r="HQ69" s="3">
        <v>1</v>
      </c>
      <c r="HR69" s="3">
        <v>1</v>
      </c>
      <c r="HS69" s="3">
        <v>1</v>
      </c>
      <c r="HT69" s="3">
        <v>0</v>
      </c>
      <c r="HU69" s="3">
        <v>3</v>
      </c>
      <c r="HV69" s="3">
        <v>3</v>
      </c>
      <c r="HW69" s="3">
        <v>0</v>
      </c>
      <c r="HX69" s="3">
        <v>3</v>
      </c>
      <c r="HY69" s="3">
        <v>0</v>
      </c>
      <c r="HZ69" s="3">
        <v>3</v>
      </c>
      <c r="IA69" s="3">
        <v>1</v>
      </c>
      <c r="IB69" s="3">
        <v>3</v>
      </c>
      <c r="IC69" s="3">
        <v>1</v>
      </c>
      <c r="ID69" s="3">
        <v>1</v>
      </c>
      <c r="IE69" s="3">
        <v>1</v>
      </c>
      <c r="IF69" s="3">
        <v>1</v>
      </c>
      <c r="IG69" s="3">
        <v>2</v>
      </c>
      <c r="IH69" s="3">
        <v>2</v>
      </c>
      <c r="II69" s="3">
        <v>2</v>
      </c>
      <c r="IJ69" s="3">
        <f>IF(COUNTA(HK69:II69)=0, "", SUM(HK69,HL69,HN69,HO69,HP69,HU69,HV69,HX69,HZ69,IA69,IB69,IH69))</f>
        <v>33</v>
      </c>
      <c r="IK69" s="3">
        <f>IF(COUNTA(HK69:II69)=0, "", SUM(HM69,HQ69,HR69,HS69,HT69,HW69,HY69,IC69,ID69,IE69,IF69,IG69,II69))</f>
        <v>11</v>
      </c>
      <c r="IL69" s="3">
        <v>3</v>
      </c>
      <c r="IM69" s="3">
        <v>3</v>
      </c>
      <c r="IN69" s="3">
        <v>0</v>
      </c>
      <c r="IO69" s="3">
        <v>1</v>
      </c>
      <c r="IP69" s="3">
        <v>2</v>
      </c>
      <c r="IQ69" s="3">
        <v>2</v>
      </c>
      <c r="IR69" s="3">
        <v>1</v>
      </c>
      <c r="IS69" s="3">
        <v>0</v>
      </c>
      <c r="IT69" s="3">
        <v>0</v>
      </c>
      <c r="IU69" s="3">
        <v>0</v>
      </c>
      <c r="IV69" s="3">
        <v>1</v>
      </c>
      <c r="IW69" s="3">
        <v>2</v>
      </c>
      <c r="IX69" s="3">
        <v>0</v>
      </c>
      <c r="IY69" s="3">
        <v>3</v>
      </c>
      <c r="IZ69" s="3">
        <v>0</v>
      </c>
      <c r="JA69" s="3">
        <v>3</v>
      </c>
      <c r="JB69" s="3">
        <v>1</v>
      </c>
      <c r="JC69" s="3">
        <v>0</v>
      </c>
      <c r="JD69" s="3">
        <v>0</v>
      </c>
      <c r="JE69" s="3">
        <v>0</v>
      </c>
      <c r="JF69" s="3">
        <v>0</v>
      </c>
      <c r="JG69" s="3">
        <v>0</v>
      </c>
      <c r="JH69" s="3">
        <v>0</v>
      </c>
      <c r="JI69" s="3">
        <v>1</v>
      </c>
      <c r="JJ69" s="3">
        <v>2</v>
      </c>
      <c r="JK69" s="3">
        <f>IF(COUNTA(IL69:JJ69)=0, "", SUM(IL69,IM69,IO69,IP69,IQ69,IV69,IW69,IY69,JA69,JB69,JC69,JI69))</f>
        <v>22</v>
      </c>
      <c r="JL69" s="3">
        <f>IF(COUNTA(IL69:JJ69)=0, "", SUM(IN69,IR69,IS69,IT69,IU69,IX69,IZ69,JD69,JE69,JF69,JG69,JH69,JJ69))</f>
        <v>3</v>
      </c>
      <c r="JM69" s="2" t="s">
        <v>26</v>
      </c>
      <c r="JN69" s="3">
        <v>2</v>
      </c>
      <c r="JO69" s="3">
        <v>1</v>
      </c>
      <c r="JP69" s="3">
        <v>4</v>
      </c>
      <c r="JQ69" s="3">
        <v>1</v>
      </c>
      <c r="JR69" s="3">
        <v>1</v>
      </c>
      <c r="JS69" s="3">
        <v>3</v>
      </c>
      <c r="JT69" s="3">
        <v>2</v>
      </c>
      <c r="JU69" s="3">
        <v>1</v>
      </c>
      <c r="JV69" s="3">
        <v>2</v>
      </c>
      <c r="JW69" s="3">
        <v>1</v>
      </c>
      <c r="JX69" s="3">
        <v>1</v>
      </c>
      <c r="JY69" s="3">
        <v>2</v>
      </c>
      <c r="JZ69" s="3">
        <v>2</v>
      </c>
      <c r="KA69" s="3">
        <v>2</v>
      </c>
      <c r="KB69" s="3">
        <v>1</v>
      </c>
      <c r="KC69" s="3">
        <v>1</v>
      </c>
      <c r="KD69" s="3">
        <v>2</v>
      </c>
      <c r="KE69" s="3">
        <v>5</v>
      </c>
      <c r="KF69" s="3">
        <v>3</v>
      </c>
      <c r="KG69" s="3">
        <v>2</v>
      </c>
      <c r="KH69" s="3">
        <v>2</v>
      </c>
      <c r="KI69" s="3">
        <v>2</v>
      </c>
      <c r="KJ69" s="3">
        <v>1</v>
      </c>
      <c r="KK69" s="3">
        <v>4</v>
      </c>
      <c r="KL69" s="3">
        <v>2</v>
      </c>
      <c r="KM69" s="3">
        <v>4</v>
      </c>
      <c r="KN69" s="3">
        <v>3</v>
      </c>
      <c r="KO69" s="3">
        <v>2</v>
      </c>
      <c r="KP69" s="3">
        <v>1</v>
      </c>
      <c r="KQ69" s="3">
        <v>1</v>
      </c>
      <c r="KR69" s="3">
        <v>2</v>
      </c>
      <c r="KS69" s="3">
        <v>2</v>
      </c>
      <c r="KT69" s="3">
        <v>3</v>
      </c>
      <c r="KU69" s="3">
        <v>1</v>
      </c>
      <c r="KV69" s="3">
        <v>2</v>
      </c>
      <c r="KW69" s="3">
        <v>5</v>
      </c>
      <c r="KX69" s="5">
        <f>IF(COUNTA(JN69:KW69)=0, "", SUM(JN69:KW69))</f>
        <v>76</v>
      </c>
      <c r="KY69" s="5">
        <f>IF(COUNTA(JN69:KW69)=0, "", SUM(JX69,JY69,KH69,KJ69,KL69,KP69))</f>
        <v>9</v>
      </c>
      <c r="KZ69" s="5">
        <f>IF(COUNTA(JN69:KW69)=0, "", SUM(JZ69,KE69,KG69,KM69,KT69))</f>
        <v>16</v>
      </c>
      <c r="LA69" s="5">
        <f>IF(COUNTA(JN69:KW69)=0, "", SUM(JP69,KA69,KF69,KK69,KN69,KS69))</f>
        <v>18</v>
      </c>
      <c r="LB69" s="5">
        <f>IF(COUNTA(JN69:KW69)=0, "", SUM(JO69,JS69,JU69,JW69,KD69,KU69))</f>
        <v>9</v>
      </c>
      <c r="LC69" s="5">
        <f>IF(COUNTA(JN69:KW69)=0, "", SUM(KB69,KC69,KI69,KO69,KQ69,KR69,KV69,KW69))</f>
        <v>16</v>
      </c>
      <c r="LD69" s="5">
        <f>IF(COUNTA(JN69:KW69)=0, "", SUM(JN69,JQ69,JR69,JT69,JV69))</f>
        <v>8</v>
      </c>
      <c r="LE69" s="2">
        <v>44186</v>
      </c>
      <c r="LF69" s="3">
        <v>0</v>
      </c>
      <c r="LG69" s="3">
        <v>20</v>
      </c>
      <c r="LH69" s="3">
        <v>0</v>
      </c>
      <c r="LI69" s="3">
        <v>0</v>
      </c>
      <c r="LJ69" s="3">
        <v>0</v>
      </c>
      <c r="LK69" s="3">
        <v>10</v>
      </c>
      <c r="LL69" s="3">
        <v>0</v>
      </c>
      <c r="LM69" s="3">
        <v>0</v>
      </c>
      <c r="LN69" s="3">
        <v>0</v>
      </c>
      <c r="LO69" s="3">
        <v>0</v>
      </c>
      <c r="LP69" s="3">
        <v>10</v>
      </c>
      <c r="LQ69" s="3">
        <v>0</v>
      </c>
      <c r="LR69" s="3">
        <v>0</v>
      </c>
      <c r="LS69" s="3">
        <v>0</v>
      </c>
      <c r="LT69" s="3">
        <v>0</v>
      </c>
      <c r="LU69" s="3">
        <v>10</v>
      </c>
      <c r="LV69" s="3">
        <v>10</v>
      </c>
      <c r="LW69" s="3">
        <v>0</v>
      </c>
      <c r="LX69" s="3">
        <v>0</v>
      </c>
      <c r="LY69" s="3">
        <v>0</v>
      </c>
      <c r="LZ69" s="3">
        <v>10</v>
      </c>
      <c r="MA69" s="3">
        <v>0</v>
      </c>
      <c r="MB69" s="3">
        <v>0</v>
      </c>
      <c r="MC69" s="3">
        <v>0</v>
      </c>
      <c r="MD69" s="3">
        <v>0</v>
      </c>
      <c r="ME69" s="3">
        <v>0</v>
      </c>
      <c r="MF69" s="3">
        <v>0</v>
      </c>
      <c r="MG69" s="3">
        <v>0</v>
      </c>
      <c r="MH69" s="26">
        <f>IF(COUNTBLANK(LF69:MG69)&gt;0, "", AVERAGE(LF69:MG69))</f>
        <v>2.5</v>
      </c>
      <c r="MI69" s="26">
        <f>IF(COUNTA(LF69:MG69)=0, "", AVERAGE(LG69,LS69,LT69,LU69,LV69,LW69,LY69,MA69,MB69))</f>
        <v>4.4444444444444446</v>
      </c>
      <c r="MJ69" s="26">
        <f>IF(COUNTA(LF69:MG69)=0, "", AVERAGE(LH69,LI69,LJ69,LK69,LM69,LO69,MD69,ME69))</f>
        <v>1.25</v>
      </c>
      <c r="MK69" s="26">
        <f>IF(COUNTA(LF69:MG69)=0, "", AVERAGE(LL69,LP69,LQ69,LR69,MF69,MG69))</f>
        <v>1.6666666666666667</v>
      </c>
      <c r="ML69" s="2" t="s">
        <v>31</v>
      </c>
      <c r="MM69" s="3">
        <v>2</v>
      </c>
      <c r="MN69" s="3">
        <v>1</v>
      </c>
      <c r="MO69" s="3">
        <v>2</v>
      </c>
      <c r="MP69" s="3">
        <v>2</v>
      </c>
      <c r="MQ69" s="3">
        <v>1</v>
      </c>
      <c r="MR69" s="3">
        <v>1</v>
      </c>
      <c r="MS69" s="3">
        <v>2</v>
      </c>
      <c r="MT69" s="3">
        <v>3</v>
      </c>
      <c r="MU69" s="3">
        <v>2</v>
      </c>
      <c r="MV69" s="3">
        <v>1</v>
      </c>
      <c r="MW69" s="3">
        <v>1</v>
      </c>
      <c r="MX69" s="3">
        <v>1</v>
      </c>
      <c r="MY69" s="3">
        <v>2</v>
      </c>
      <c r="MZ69" s="3">
        <v>2</v>
      </c>
      <c r="NA69" s="3">
        <v>2</v>
      </c>
      <c r="NB69" s="3">
        <v>2</v>
      </c>
      <c r="NC69" s="3">
        <v>2</v>
      </c>
      <c r="ND69" s="3">
        <v>2</v>
      </c>
      <c r="NE69" s="3">
        <v>2</v>
      </c>
      <c r="NF69" s="3">
        <v>2</v>
      </c>
      <c r="NG69" s="3">
        <f>IF(COUNTA(MM69:NF69)=0, "", SUM(MM69:NF69))</f>
        <v>35</v>
      </c>
      <c r="NH69" s="2" t="s">
        <v>31</v>
      </c>
      <c r="NI69" s="3">
        <v>1</v>
      </c>
      <c r="NJ69" s="3">
        <v>2</v>
      </c>
      <c r="NK69" s="3">
        <v>4</v>
      </c>
      <c r="NL69" s="3">
        <v>5</v>
      </c>
      <c r="NM69" s="3">
        <v>4</v>
      </c>
      <c r="NN69" s="3">
        <v>5</v>
      </c>
      <c r="NO69" s="3">
        <v>4</v>
      </c>
      <c r="NP69" s="3">
        <v>5</v>
      </c>
      <c r="NQ69" s="3">
        <v>5</v>
      </c>
      <c r="NR69" s="3">
        <v>2</v>
      </c>
      <c r="NS69" s="3">
        <v>4</v>
      </c>
      <c r="NT69" s="3">
        <v>5</v>
      </c>
      <c r="NU69" s="3">
        <v>4</v>
      </c>
      <c r="NV69" s="3">
        <v>4</v>
      </c>
      <c r="NW69" s="3">
        <v>3</v>
      </c>
      <c r="NX69" s="3">
        <v>3</v>
      </c>
      <c r="NY69" s="3">
        <v>3</v>
      </c>
      <c r="NZ69" s="3">
        <v>5</v>
      </c>
      <c r="OA69" s="3">
        <v>2</v>
      </c>
      <c r="OB69" s="3">
        <v>5</v>
      </c>
      <c r="OC69" s="3">
        <v>5</v>
      </c>
      <c r="OD69" s="3">
        <v>4</v>
      </c>
      <c r="OE69" s="3">
        <v>4</v>
      </c>
      <c r="OF69" s="3">
        <v>2</v>
      </c>
      <c r="OG69" s="3">
        <v>3</v>
      </c>
      <c r="OH69" s="3">
        <v>4</v>
      </c>
      <c r="OI69" s="3">
        <v>2</v>
      </c>
      <c r="OJ69" s="3">
        <v>3</v>
      </c>
      <c r="OK69" s="3">
        <f>IF(COUNTA(NI69:OJ69)=0, "", SUM(NK69,NP69,NS69,NW69,OC69,OG69,OJ69))</f>
        <v>27</v>
      </c>
      <c r="OL69" s="3">
        <f>IF(COUNTA(NI69:OJ69)=0, "", SUM(NJ69,NL69,NQ69,NV69,NZ69,OB69,OD69))</f>
        <v>30</v>
      </c>
      <c r="OM69" s="3">
        <f>IF(COUNTA(NI69:OJ69)=0, "", SUM(NN69,NR69,NU69,NY69,OA69,OF69,OI69))</f>
        <v>20</v>
      </c>
      <c r="ON69" s="3">
        <f>IF(COUNTA(NI69:OJ69)=0, "", SUM(NI69,NM69,NO69,NT69,NX69,OE69,OH69))</f>
        <v>25</v>
      </c>
      <c r="PT69" s="26" t="str">
        <f>IF(COUNTBLANK(OR69:PS69)&gt;0, "", AVERAGE(OR69:PS69))</f>
        <v/>
      </c>
      <c r="PU69" s="26" t="str">
        <f>IF(COUNTA(OR69:PS69)=0, "", AVERAGE(OS69,PE69,PF69,PG69,PH69,PI69,PK69,PM69,PN69))</f>
        <v/>
      </c>
      <c r="PV69" s="26" t="str">
        <f>IF(COUNTA(OR69:PS69)=0, "", AVERAGE(OT69,OU69,OV69,OW69,OY69,PA69,PP69,PQ69))</f>
        <v/>
      </c>
      <c r="PW69" s="26" t="str">
        <f>IF(COUNTA(OR69:PS69)=0, "", AVERAGE(OX69,PB69,PC69,PD69,PR69,PS69))</f>
        <v/>
      </c>
      <c r="PX69" s="2" t="s">
        <v>32</v>
      </c>
      <c r="PY69" s="3">
        <v>0</v>
      </c>
      <c r="PZ69" s="3">
        <v>1</v>
      </c>
      <c r="QA69" s="3">
        <v>3</v>
      </c>
      <c r="QB69" s="3">
        <v>2</v>
      </c>
      <c r="QC69" s="3">
        <v>1</v>
      </c>
      <c r="QD69" s="3">
        <v>0</v>
      </c>
      <c r="QE69" s="3">
        <v>1</v>
      </c>
      <c r="QF69" s="3">
        <v>0</v>
      </c>
      <c r="QG69" s="3">
        <v>0</v>
      </c>
      <c r="QH69" s="3">
        <v>0</v>
      </c>
      <c r="QI69" s="3">
        <f>IF(COUNTBLANK(PY69:QG69)&gt;0, "", SUM(PY69:QG69))</f>
        <v>8</v>
      </c>
      <c r="QJ69" s="2" t="s">
        <v>33</v>
      </c>
      <c r="QK69" s="3">
        <v>0</v>
      </c>
      <c r="QL69" s="3">
        <v>0</v>
      </c>
      <c r="QM69" s="3">
        <v>1</v>
      </c>
      <c r="QN69" s="3">
        <v>1</v>
      </c>
      <c r="QO69" s="3">
        <v>0</v>
      </c>
      <c r="QP69" s="3">
        <v>0</v>
      </c>
      <c r="QQ69" s="3">
        <v>1</v>
      </c>
      <c r="QR69" s="3">
        <v>0</v>
      </c>
      <c r="QS69" s="3">
        <v>0</v>
      </c>
      <c r="QT69" s="3">
        <v>0</v>
      </c>
      <c r="QU69" s="3">
        <f>IF(COUNTBLANK(QK69:QS69)&gt;0, "", SUM(QK69:QS69))</f>
        <v>3</v>
      </c>
      <c r="QV69" s="2" t="s">
        <v>34</v>
      </c>
      <c r="QW69" s="3">
        <v>0</v>
      </c>
      <c r="QX69" s="3">
        <v>1</v>
      </c>
      <c r="QY69" s="3">
        <v>2</v>
      </c>
      <c r="QZ69" s="3">
        <v>2</v>
      </c>
      <c r="RA69" s="3">
        <v>1</v>
      </c>
      <c r="RB69" s="3">
        <v>0</v>
      </c>
      <c r="RC69" s="3">
        <v>1</v>
      </c>
      <c r="RD69" s="3">
        <v>0</v>
      </c>
      <c r="RE69" s="3">
        <v>0</v>
      </c>
      <c r="RF69" s="3">
        <v>0</v>
      </c>
      <c r="RG69" s="3">
        <f>IF(COUNTBLANK(QW69:RE69)&gt;0, "", SUM(QW69:RE69))</f>
        <v>7</v>
      </c>
      <c r="RH69" s="2" t="s">
        <v>32</v>
      </c>
      <c r="RI69" s="3">
        <v>1</v>
      </c>
      <c r="RJ69" s="3">
        <v>0</v>
      </c>
      <c r="RK69" s="3">
        <v>1</v>
      </c>
      <c r="RL69" s="3">
        <v>0</v>
      </c>
      <c r="RM69" s="3">
        <v>0</v>
      </c>
      <c r="RN69" s="3">
        <v>1</v>
      </c>
      <c r="RO69" s="3">
        <v>0</v>
      </c>
      <c r="RP69" s="3">
        <f>IF(COUNTBLANK(RI69:RO69)&gt;0, "", SUM(RI69:RO69))</f>
        <v>3</v>
      </c>
      <c r="RQ69" s="2" t="s">
        <v>33</v>
      </c>
      <c r="RR69" s="3">
        <v>1</v>
      </c>
      <c r="RS69" s="3">
        <v>0</v>
      </c>
      <c r="RT69" s="3">
        <v>1</v>
      </c>
      <c r="RU69" s="3">
        <v>0</v>
      </c>
      <c r="RV69" s="3">
        <v>0</v>
      </c>
      <c r="RW69" s="3">
        <v>0</v>
      </c>
      <c r="RX69" s="3">
        <v>1</v>
      </c>
      <c r="RY69" s="3">
        <f>IF(COUNTBLANK(RR69:RX69)&gt;0, "", SUM(RR69:RX69))</f>
        <v>3</v>
      </c>
      <c r="RZ69" s="2" t="s">
        <v>34</v>
      </c>
      <c r="SA69" s="3">
        <v>1</v>
      </c>
      <c r="SB69" s="3">
        <v>1</v>
      </c>
      <c r="SC69" s="3">
        <v>1</v>
      </c>
      <c r="SD69" s="3">
        <v>1</v>
      </c>
      <c r="SE69" s="3">
        <v>0</v>
      </c>
      <c r="SF69" s="3">
        <v>1</v>
      </c>
      <c r="SG69" s="3">
        <v>1</v>
      </c>
      <c r="SH69" s="3">
        <f>IF(COUNTBLANK(SA69:SG69)&gt;0, "", SUM(SA69:SG69))</f>
        <v>6</v>
      </c>
      <c r="SI69" s="2" t="s">
        <v>32</v>
      </c>
      <c r="SJ69" s="3">
        <v>4</v>
      </c>
      <c r="SK69" s="3">
        <v>2</v>
      </c>
      <c r="SL69" s="3">
        <v>4</v>
      </c>
      <c r="SM69" s="3">
        <v>3</v>
      </c>
      <c r="SN69" s="3">
        <v>2</v>
      </c>
      <c r="SO69" s="3">
        <v>5</v>
      </c>
      <c r="SP69" s="5">
        <v>4</v>
      </c>
      <c r="SQ69" s="3">
        <v>3</v>
      </c>
      <c r="SR69" s="3">
        <v>4</v>
      </c>
      <c r="SS69" s="3">
        <v>4</v>
      </c>
      <c r="ST69" s="3">
        <v>4</v>
      </c>
      <c r="SU69" s="3">
        <v>4</v>
      </c>
      <c r="SV69" s="3">
        <v>3</v>
      </c>
      <c r="SW69" s="3">
        <v>3</v>
      </c>
      <c r="SX69" s="3">
        <v>4</v>
      </c>
      <c r="SY69" s="3">
        <v>3</v>
      </c>
      <c r="SZ69" s="3">
        <v>2</v>
      </c>
      <c r="TA69" s="3">
        <v>5</v>
      </c>
      <c r="TB69" s="3">
        <v>5</v>
      </c>
      <c r="TC69" s="3">
        <f>IF(COUNTBLANK(SJ69:TB69)&gt;0, "", SUM(SJ69:TB69))</f>
        <v>68</v>
      </c>
      <c r="TD69" s="3">
        <f>IF(COUNTBLANK(SJ69:TB69)&gt;0, "", SUM(SL69,SO69,SR69,SS69,ST69,SU69,SV69,SX69,SY69,TB69))</f>
        <v>40</v>
      </c>
      <c r="TE69" s="3">
        <f>IF(COUNTBLANK(SJ69:TB69)&gt;0, "", SUM(SJ69,SK69,SM69,SN69,SQ69,SW69,SZ69,TA69))</f>
        <v>24</v>
      </c>
      <c r="TF69" s="2" t="s">
        <v>33</v>
      </c>
      <c r="TG69" s="3">
        <v>2</v>
      </c>
      <c r="TH69" s="3">
        <v>3</v>
      </c>
      <c r="TI69" s="3">
        <v>3</v>
      </c>
      <c r="TJ69" s="3">
        <v>3</v>
      </c>
      <c r="TK69" s="3">
        <v>2</v>
      </c>
      <c r="TL69" s="3">
        <v>2</v>
      </c>
      <c r="TM69" s="3">
        <v>5</v>
      </c>
      <c r="TN69" s="3">
        <v>2</v>
      </c>
      <c r="TO69" s="3">
        <v>4</v>
      </c>
      <c r="TP69" s="3">
        <v>3</v>
      </c>
      <c r="TQ69" s="3">
        <v>4</v>
      </c>
      <c r="TR69" s="3">
        <v>4</v>
      </c>
      <c r="TS69" s="3">
        <v>3</v>
      </c>
      <c r="TT69" s="3">
        <v>3</v>
      </c>
      <c r="TU69" s="3">
        <v>4</v>
      </c>
      <c r="TV69" s="3">
        <v>3</v>
      </c>
      <c r="TW69" s="3">
        <v>1</v>
      </c>
      <c r="TX69" s="3">
        <v>5</v>
      </c>
      <c r="TY69" s="3">
        <v>5</v>
      </c>
      <c r="TZ69" s="3">
        <f>IF(COUNTBLANK(TG69:TY69)&gt;0, "", SUM(TG69:TY69))</f>
        <v>61</v>
      </c>
      <c r="UA69" s="3">
        <f>IF(COUNTBLANK(TG69:TY69)&gt;0, "", SUM(TI69,TL69,TO69,TP69,TQ69,TR69,TS69,TU69,TV69,TY69))</f>
        <v>35</v>
      </c>
      <c r="UB69" s="3">
        <f>IF(COUNTBLANK(TG69:TY69)&gt;0, "", SUM(TG69,TH69,TJ69,TK69,TN69,TT69,TW69,TX69))</f>
        <v>21</v>
      </c>
      <c r="UC69" s="2" t="s">
        <v>34</v>
      </c>
      <c r="UD69" s="3">
        <v>4</v>
      </c>
      <c r="UE69" s="3">
        <v>2</v>
      </c>
      <c r="UF69" s="3">
        <v>4</v>
      </c>
      <c r="UG69" s="3">
        <v>3</v>
      </c>
      <c r="UH69" s="3">
        <v>3</v>
      </c>
      <c r="UI69" s="3">
        <v>5</v>
      </c>
      <c r="UJ69" s="3">
        <v>3</v>
      </c>
      <c r="UK69" s="3">
        <v>4</v>
      </c>
      <c r="UL69" s="3">
        <v>4</v>
      </c>
      <c r="UM69" s="3">
        <v>3</v>
      </c>
      <c r="UN69" s="3">
        <v>3</v>
      </c>
      <c r="UO69" s="3">
        <v>4</v>
      </c>
      <c r="UP69" s="3">
        <v>3</v>
      </c>
      <c r="UQ69" s="3">
        <v>3</v>
      </c>
      <c r="UR69" s="3">
        <v>4</v>
      </c>
      <c r="US69" s="3">
        <v>3</v>
      </c>
      <c r="UT69" s="3">
        <v>2</v>
      </c>
      <c r="UU69" s="3">
        <v>5</v>
      </c>
      <c r="UV69" s="3">
        <v>4</v>
      </c>
      <c r="UW69" s="3">
        <f>IF(COUNTBLANK(UD69:UV69)&gt;0, "", SUM(UD69:UV69))</f>
        <v>66</v>
      </c>
      <c r="UX69" s="3">
        <f>IF(COUNTBLANK(UD69:UV69)&gt;0, "", SUM(UF69,UI69,UL69,UM69,UN69,UO69,UP69,UR69,US69,UV69))</f>
        <v>37</v>
      </c>
      <c r="UY69" s="3">
        <f>IF(COUNTBLANK(UD69:UV69)&gt;0, "", SUM(UD69,UE69,UG69,UH69,UK69,UQ69,UT69,UU69))</f>
        <v>26</v>
      </c>
      <c r="UZ69" s="2">
        <v>44593</v>
      </c>
      <c r="VA69" s="2">
        <v>44368</v>
      </c>
      <c r="VB69" s="3">
        <v>1</v>
      </c>
      <c r="VC69" s="3">
        <v>2</v>
      </c>
      <c r="VD69" t="s">
        <v>35</v>
      </c>
      <c r="VE69" s="3">
        <v>32</v>
      </c>
      <c r="VF69" s="3">
        <v>2000</v>
      </c>
      <c r="VG69" s="3">
        <v>1</v>
      </c>
      <c r="VH69" s="3">
        <v>2</v>
      </c>
      <c r="VI69" s="3">
        <v>21</v>
      </c>
      <c r="VJ69" t="s">
        <v>36</v>
      </c>
      <c r="VK69" s="3">
        <v>1</v>
      </c>
      <c r="VN69" s="2" t="s">
        <v>31</v>
      </c>
      <c r="VO69" s="3">
        <v>0</v>
      </c>
      <c r="VP69" s="3">
        <v>0</v>
      </c>
      <c r="VQ69" s="3">
        <v>0</v>
      </c>
      <c r="VR69" s="3">
        <v>0</v>
      </c>
      <c r="VS69" s="3">
        <v>0</v>
      </c>
      <c r="VT69" s="3">
        <v>0</v>
      </c>
      <c r="VU69" s="3">
        <v>0</v>
      </c>
      <c r="VV69" s="3">
        <v>0</v>
      </c>
      <c r="VW69" s="3">
        <v>0</v>
      </c>
      <c r="VX69" s="3">
        <v>0</v>
      </c>
      <c r="VY69" s="3">
        <v>0</v>
      </c>
      <c r="VZ69" s="3">
        <v>0</v>
      </c>
      <c r="WA69" s="3">
        <v>0</v>
      </c>
      <c r="WB69" s="3">
        <v>0</v>
      </c>
      <c r="WC69" s="3">
        <v>0</v>
      </c>
      <c r="WD69" s="3">
        <v>0</v>
      </c>
      <c r="WE69" s="3">
        <v>3</v>
      </c>
      <c r="WF69" s="3">
        <v>0</v>
      </c>
      <c r="WG69" s="3">
        <v>2</v>
      </c>
      <c r="WH69" s="3">
        <v>0</v>
      </c>
      <c r="WI69" s="3">
        <v>3</v>
      </c>
      <c r="WJ69" s="3">
        <v>0</v>
      </c>
      <c r="WK69" s="3">
        <v>0</v>
      </c>
      <c r="WL69" s="3">
        <v>0</v>
      </c>
      <c r="WM69" s="3">
        <v>1</v>
      </c>
      <c r="WN69" s="3">
        <v>1</v>
      </c>
      <c r="WO69" s="3">
        <v>0</v>
      </c>
      <c r="WP69" s="3">
        <v>0</v>
      </c>
      <c r="WQ69" s="3">
        <v>0</v>
      </c>
      <c r="WR69" s="3">
        <f>IF(COUNTBLANK(VO69:WQ69)&gt;0, "", SUM(VQ69:WJ69))</f>
        <v>8</v>
      </c>
      <c r="WS69" s="3">
        <f>IF(COUNTBLANK(VO69:WQ69)&gt;0, "", SUM(VQ69:VZ69))</f>
        <v>0</v>
      </c>
      <c r="WT69" s="3">
        <f>IF(COUNTBLANK(VO69:WQ69)&gt;0, "", SUM(WA69:WL69))</f>
        <v>8</v>
      </c>
      <c r="WU69" s="3">
        <f>IF(COUNTBLANK(VO69:WQ69)&gt;0, "", SUM(WK69:WL69))</f>
        <v>0</v>
      </c>
      <c r="WV69" s="3">
        <f>IF(COUNTA(VO69:WQ69)=0, "", IF(AND(OR(VO69=1, VP69=1), OR(VQ69&gt;=1, VR69&gt;=1, VS69&gt;=1, VT69&gt;=1, VU69&gt;=1), OR(VV69&gt;=1, VW69&gt;=1), COUNTIF(VX69:WD69, "&gt;=1")&gt;=2, COUNTIF(WE69:WJ69, "&gt;=1")&gt;=2, OR(WN69=1, WN69=2), OR(WO69&gt;=1, WP69&gt;=1), WQ69&lt;1), 1, 0))</f>
        <v>0</v>
      </c>
      <c r="WW69" s="3">
        <f>IF(COUNTBLANK(VO69:WQ69)&gt;0, "", SUM(VQ69:VU69))</f>
        <v>0</v>
      </c>
      <c r="WX69" s="3">
        <f>IF(COUNTBLANK(VO69:WQ69)&gt;0, "", SUM(VV69:VW69))</f>
        <v>0</v>
      </c>
      <c r="WY69" s="3">
        <f>IF(COUNTBLANK(VO69:WQ69)&gt;0, "", SUM(VX69:WD69))</f>
        <v>0</v>
      </c>
      <c r="WZ69" s="3">
        <f>IF(COUNTBLANK(VO69:WQ69)&gt;0, "", SUM(WE69:WJ69))</f>
        <v>8</v>
      </c>
      <c r="XA69" s="2" t="s">
        <v>31</v>
      </c>
      <c r="XB69" s="3">
        <v>0</v>
      </c>
      <c r="XC69" s="3">
        <v>0</v>
      </c>
      <c r="XD69" s="3">
        <v>2</v>
      </c>
      <c r="XE69" s="3">
        <v>2</v>
      </c>
      <c r="XF69" s="3">
        <v>0</v>
      </c>
      <c r="XG69" s="3">
        <v>0</v>
      </c>
      <c r="XH69" s="3">
        <v>2</v>
      </c>
      <c r="XI69" s="3">
        <v>1</v>
      </c>
      <c r="XJ69" s="3">
        <v>0</v>
      </c>
      <c r="XK69" s="3">
        <v>1</v>
      </c>
      <c r="XL69" s="3">
        <f>IF(COUNTBLANK(XB69:XJ69)&gt;0, "", SUM(XB69:XJ69))</f>
        <v>7</v>
      </c>
      <c r="XM69" s="2" t="s">
        <v>31</v>
      </c>
      <c r="XN69" s="3">
        <v>1</v>
      </c>
      <c r="XO69" s="3">
        <v>1</v>
      </c>
      <c r="XP69" s="3">
        <v>1</v>
      </c>
      <c r="XQ69" s="3">
        <v>0</v>
      </c>
      <c r="XR69" s="3">
        <v>0</v>
      </c>
      <c r="XS69" s="3">
        <v>0</v>
      </c>
      <c r="XT69" s="3">
        <v>0</v>
      </c>
      <c r="XU69" s="3">
        <f>IF(COUNTBLANK(XN69:XT69)&gt;0, "", SUM(XN69:XT69))</f>
        <v>3</v>
      </c>
      <c r="XV69" s="2" t="s">
        <v>31</v>
      </c>
      <c r="XW69" s="3">
        <v>4</v>
      </c>
      <c r="XX69" s="3">
        <v>5</v>
      </c>
      <c r="XY69" s="3">
        <v>5</v>
      </c>
      <c r="XZ69" s="5">
        <v>5</v>
      </c>
      <c r="YA69" s="5">
        <v>5</v>
      </c>
      <c r="YB69" s="5">
        <v>5</v>
      </c>
      <c r="YC69" s="5">
        <v>5</v>
      </c>
      <c r="YD69" s="5">
        <v>5</v>
      </c>
      <c r="YE69" s="5">
        <v>4</v>
      </c>
      <c r="YF69" s="5">
        <v>3.6</v>
      </c>
      <c r="YG69" s="5">
        <v>4</v>
      </c>
      <c r="YH69" s="5">
        <v>5</v>
      </c>
      <c r="YI69" s="5">
        <v>5</v>
      </c>
      <c r="YJ69" s="5">
        <v>5</v>
      </c>
      <c r="YK69" s="5">
        <v>3.6</v>
      </c>
      <c r="YL69" s="5">
        <v>2.2999999999999998</v>
      </c>
      <c r="YM69" s="5">
        <v>2.2999999999999998</v>
      </c>
      <c r="YN69" s="5">
        <v>5</v>
      </c>
      <c r="YO69" s="5">
        <v>5</v>
      </c>
      <c r="YP69" s="5">
        <f>IF(COUNTBLANK(XW69:YO69)&gt;0, "", SUM(XW69:YO69))</f>
        <v>83.799999999999983</v>
      </c>
      <c r="YQ69" s="5">
        <f>IF(COUNTBLANK(XW69:YO69)&gt;0, "", SUM(XY69,XZ69,YA69,YB69,YC69,YF69,YJ69,YN69,YO69))</f>
        <v>43.6</v>
      </c>
      <c r="YR69" s="5">
        <f>IF(COUNTBLANK(XW69:YO69)&gt;0, "", SUM(XW69,XX69,YK69,YL69,YM69))</f>
        <v>17.2</v>
      </c>
      <c r="YS69" s="5">
        <f>IF(COUNTBLANK(XW69:YO69)&gt;0, "", SUM(YD69,YE69,YG69,YH69,YI69))</f>
        <v>23</v>
      </c>
      <c r="YT69" s="2">
        <v>44593</v>
      </c>
      <c r="YU69" s="3">
        <v>0</v>
      </c>
      <c r="YV69" s="3">
        <v>20</v>
      </c>
      <c r="YW69" s="3">
        <v>0</v>
      </c>
      <c r="YX69" s="3">
        <v>0</v>
      </c>
      <c r="YY69" s="3">
        <v>0</v>
      </c>
      <c r="YZ69" s="3">
        <v>0</v>
      </c>
      <c r="ZA69" s="3">
        <v>0</v>
      </c>
      <c r="ZB69" s="3">
        <v>0</v>
      </c>
      <c r="ZC69" s="3">
        <v>0</v>
      </c>
      <c r="ZD69" s="3">
        <v>0</v>
      </c>
      <c r="ZE69" s="3">
        <v>0</v>
      </c>
      <c r="ZF69" s="3">
        <v>0</v>
      </c>
      <c r="ZG69" s="3">
        <v>0</v>
      </c>
      <c r="ZH69" s="3">
        <v>0</v>
      </c>
      <c r="ZI69" s="3">
        <v>0</v>
      </c>
      <c r="ZJ69" s="3">
        <v>0</v>
      </c>
      <c r="ZK69" s="3">
        <v>40</v>
      </c>
      <c r="ZL69" s="3">
        <v>0</v>
      </c>
      <c r="ZM69" s="3">
        <v>10</v>
      </c>
      <c r="ZN69" s="3">
        <v>0</v>
      </c>
      <c r="ZO69" s="3">
        <v>20</v>
      </c>
      <c r="ZP69" s="3">
        <v>0</v>
      </c>
      <c r="ZQ69" s="3">
        <v>10</v>
      </c>
      <c r="ZR69" s="3">
        <v>0</v>
      </c>
      <c r="ZS69" s="3">
        <v>0</v>
      </c>
      <c r="ZT69" s="3">
        <v>10</v>
      </c>
      <c r="ZU69" s="3">
        <v>0</v>
      </c>
      <c r="ZV69" s="3">
        <v>0</v>
      </c>
      <c r="ZW69" s="26">
        <f>IF(COUNTBLANK(YU69:ZV69)&gt;0, "", AVERAGE(YU69:ZV69))</f>
        <v>3.9285714285714284</v>
      </c>
      <c r="ZX69" s="26">
        <f>IF(COUNTA(YU69:ZV69)=0, "", AVERAGE(YV69,ZH69,ZI69,ZJ69,ZK69,ZL69,ZN69,ZP69,ZQ69))</f>
        <v>7.7777777777777777</v>
      </c>
      <c r="ZY69" s="26">
        <f>IF(COUNTA(YU69:ZV69)=0, "", AVERAGE(YW69,YX69,YY69,YZ69,ZB69,ZD69,ZS69,ZT69))</f>
        <v>1.25</v>
      </c>
      <c r="ZZ69" s="26">
        <f>IF(COUNTA(YU69:ZV69)=0, "", AVERAGE(ZA69,ZE69,ZF69,ZG69,ZU69,ZV69))</f>
        <v>0</v>
      </c>
      <c r="AAA69" s="2" t="s">
        <v>31</v>
      </c>
      <c r="AAB69" s="3">
        <v>1</v>
      </c>
      <c r="AAC69" s="3">
        <v>1</v>
      </c>
      <c r="AAD69" s="3">
        <v>1</v>
      </c>
      <c r="AAE69" s="3">
        <v>1</v>
      </c>
      <c r="AAF69" s="3">
        <v>1</v>
      </c>
      <c r="AAG69" s="3">
        <v>1</v>
      </c>
      <c r="AAH69" s="3">
        <v>1</v>
      </c>
      <c r="AAI69" s="3">
        <v>1</v>
      </c>
      <c r="AAJ69" s="3">
        <v>1</v>
      </c>
      <c r="AAK69" s="3">
        <v>4</v>
      </c>
      <c r="AAL69" s="3">
        <v>1</v>
      </c>
      <c r="AAM69" s="3">
        <v>1</v>
      </c>
      <c r="AAN69" s="3">
        <v>1</v>
      </c>
      <c r="AAO69" s="3">
        <v>3</v>
      </c>
      <c r="AAP69" s="3">
        <v>1</v>
      </c>
      <c r="AAQ69" s="3">
        <v>4</v>
      </c>
      <c r="AAR69" s="3">
        <v>1</v>
      </c>
      <c r="AAS69" s="3">
        <v>1</v>
      </c>
      <c r="AAT69" s="3">
        <v>1</v>
      </c>
      <c r="AAU69" s="3">
        <v>1</v>
      </c>
      <c r="AAV69" s="3">
        <v>1</v>
      </c>
      <c r="AAW69" s="3">
        <v>5</v>
      </c>
      <c r="AAX69" s="3">
        <v>1</v>
      </c>
      <c r="AAY69" s="3">
        <v>1</v>
      </c>
      <c r="AAZ69" s="3">
        <v>1</v>
      </c>
      <c r="ABA69" s="3">
        <v>1</v>
      </c>
      <c r="ABB69" s="3">
        <v>1</v>
      </c>
      <c r="ABC69" s="3">
        <v>1</v>
      </c>
      <c r="ABD69" s="3">
        <v>1</v>
      </c>
      <c r="ABE69" s="3">
        <v>1</v>
      </c>
      <c r="ABF69" s="3">
        <f>IF(SUM(AAB69:AAJ69,AAL69:AAP69,AAR69:AAV69,AAX69:ABC69)=0, "", SUM(AAB69:AAJ69,AAL69:AAP69,AAR69:AAV69,AAX69:ABC69))</f>
        <v>27</v>
      </c>
      <c r="ABG69" s="3">
        <f>IF(SUM(ABJ69, ABK69, ABL69, ABM69, ABN69)=0, "", IF(OR(ABJ69&gt;=8, ABK69&gt;=10, ABL69&gt;=13, ABM69&gt;=10, ABN69&gt;=15), 1, 0))</f>
        <v>0</v>
      </c>
      <c r="ABH69" s="3">
        <f>IF(SUM(AAB69:AAC69,AAE69,AAF69,AAG69,AAH69,AAN69,AAT69,ABA69,ABC69)=0, "", SUM(AAB69:AAC69,AAE69,AAF69,AAG69,AAH69,AAN69,AAT69,ABA69,ABC69))</f>
        <v>10</v>
      </c>
      <c r="ABI69" s="3">
        <f>IF(SUM(AAD69,AAI69:AAJ69,AAL69:AAM69,AAO69:AAP69,AAR69:AAS69,AAU69:AAV69,AAX69:AAZ69,ABB69)=0, "", SUM(AAD69,AAI69:AAJ69,AAL69:AAM69,AAO69:AAP69,AAR69:AAS69,AAU69:AAV69,AAX69:AAZ69,ABB69))</f>
        <v>17</v>
      </c>
      <c r="ABJ69" s="3">
        <f>IF(SUM(AAU69:AAV69,AAX69:AAY69,ABB69)=0, "", SUM(AAU69:AAV69,AAX69:AAY69,ABB69))</f>
        <v>5</v>
      </c>
      <c r="ABK69" s="3">
        <f>IF(SUM(AAJ69,AAL69:AAM69,AAP69,AAR69)=0, "", SUM(AAJ69,AAL69:AAM69,AAP69,AAR69))</f>
        <v>5</v>
      </c>
      <c r="ABL69" s="3">
        <f>IF(SUM(AAD69,AAI69,AAO69,AAS69,AAZ69)=0, "", SUM(AAD69,AAI69,AAO69,AAS69,AAZ69))</f>
        <v>7</v>
      </c>
      <c r="ABM69" s="3">
        <f>IF(SUM(AAB69:AAC69,AAE69,AAG69,ABA69)=0, "", SUM(AAB69:AAC69,AAE69,AAG69,ABA69))</f>
        <v>5</v>
      </c>
      <c r="ABN69" s="3">
        <f>IF(SUM(AAF69,AAH69,AAN69,AAT69,ABC69)=0, "", SUM(AAF69,AAH69,AAN69,AAT69,ABC69))</f>
        <v>5</v>
      </c>
      <c r="ABO69" s="3">
        <f>IF(ABJ69="", "", IF(ABJ69&gt;=8, 1, 0))</f>
        <v>0</v>
      </c>
      <c r="ABP69" s="3">
        <f>IF(ABK69="", "", IF(ABK69&gt;=10, 1, 0))</f>
        <v>0</v>
      </c>
      <c r="ABQ69" s="3">
        <f>IF(ABL69="", "", IF(ABL69&gt;=13, 1, 0))</f>
        <v>0</v>
      </c>
      <c r="ABR69" s="3">
        <f>IF(ABM69="", "", IF(ABM69&gt;=10, 1, 0))</f>
        <v>0</v>
      </c>
      <c r="ABS69" s="3">
        <f>IF(ABN69="", "", IF(ABN69&gt;=15, 1, 0))</f>
        <v>0</v>
      </c>
      <c r="ABT69" s="3">
        <f>IF(AND(AAK69="", AAQ69="", AAW69=""), "", IF(AAK69=5,1,0) + IF(AAQ69=5,1,0) + IF(AAW69=5,1,0))</f>
        <v>1</v>
      </c>
      <c r="ABU69" s="2" t="s">
        <v>31</v>
      </c>
      <c r="ABV69" s="3">
        <v>2</v>
      </c>
      <c r="ABW69" s="3">
        <v>2</v>
      </c>
      <c r="ABX69" s="3">
        <v>2</v>
      </c>
      <c r="ABY69" s="3">
        <v>1</v>
      </c>
      <c r="ABZ69" s="3">
        <v>1</v>
      </c>
      <c r="ACA69" s="3">
        <v>1</v>
      </c>
      <c r="ACB69" s="3">
        <v>2</v>
      </c>
      <c r="ACC69" s="3">
        <v>1</v>
      </c>
      <c r="ACD69" s="3">
        <v>2</v>
      </c>
      <c r="ACE69" s="3">
        <v>1</v>
      </c>
      <c r="ACF69" s="3">
        <v>2</v>
      </c>
      <c r="ACG69" s="3">
        <v>1</v>
      </c>
      <c r="ACH69" s="3">
        <v>4</v>
      </c>
      <c r="ACI69" s="3">
        <v>1</v>
      </c>
      <c r="ACJ69" s="3">
        <v>2</v>
      </c>
      <c r="ACK69" s="3">
        <v>1</v>
      </c>
      <c r="ACL69" s="3">
        <v>2</v>
      </c>
      <c r="ACM69" s="3">
        <v>5</v>
      </c>
      <c r="ACN69" s="3">
        <v>2</v>
      </c>
      <c r="ACO69" s="3">
        <v>3</v>
      </c>
      <c r="ACP69" s="3">
        <v>1</v>
      </c>
      <c r="ACQ69" s="3">
        <v>1</v>
      </c>
      <c r="ACR69" s="3">
        <v>2</v>
      </c>
      <c r="ACS69" s="3">
        <v>4</v>
      </c>
      <c r="ACT69" s="3">
        <v>2</v>
      </c>
      <c r="ACU69" s="3">
        <v>3</v>
      </c>
      <c r="ACV69" s="3">
        <v>2</v>
      </c>
      <c r="ACW69" s="3">
        <v>1</v>
      </c>
      <c r="ACX69" s="3">
        <v>2</v>
      </c>
      <c r="ACY69" s="3">
        <v>1</v>
      </c>
      <c r="ACZ69" s="3">
        <v>2</v>
      </c>
      <c r="ADA69" s="3">
        <v>1</v>
      </c>
      <c r="ADB69" s="3">
        <v>3</v>
      </c>
      <c r="ADC69" s="3">
        <v>2</v>
      </c>
      <c r="ADD69" s="3">
        <v>4</v>
      </c>
      <c r="ADE69" s="3">
        <v>4</v>
      </c>
      <c r="ADF69" s="5">
        <f>IF(COUNTA(ABV69:ADE69)=0, "", SUM(ABV69:ADE69))</f>
        <v>73</v>
      </c>
      <c r="ADG69" s="5">
        <f>IF(COUNTA(ABV69:ADE69)=0, "", SUM(ACF69,ACG69,ACP69,ACR69,ACT69,ACX69))</f>
        <v>10</v>
      </c>
      <c r="ADH69" s="5">
        <f>IF(COUNTA(ABV69:ADE69)=0, "", SUM(ACH69,ACM69,ACO69,ACU69,ADB69))</f>
        <v>18</v>
      </c>
      <c r="ADI69" s="5">
        <f>IF(COUNTA(ABV69:ADE69)=0, "", SUM(ABX69,ACI69,ACN69,ACS69,ACV69,ADA69))</f>
        <v>12</v>
      </c>
      <c r="ADJ69" s="5">
        <f>IF(COUNTA(ABV69:ADE69)=0, "", SUM(ABW69,ACA69,ACC69,ACE69,ACL69,ADC69))</f>
        <v>9</v>
      </c>
      <c r="ADK69" s="5">
        <f>IF(COUNTA(ABV69:ADE69)=0, "", SUM(ACJ69,ACK69,ACQ69,ACW69,ACY69,ACZ69,ADD69,ADE69))</f>
        <v>16</v>
      </c>
      <c r="ADL69" s="5">
        <f>IF(COUNTA(ABV69:ADE69)=0, "", SUM(ABV69,ABY69,ABZ69,ACB69,ACD69))</f>
        <v>8</v>
      </c>
      <c r="ADM69" s="2" t="s">
        <v>31</v>
      </c>
      <c r="ADN69" s="3">
        <v>2</v>
      </c>
      <c r="ADO69" s="3">
        <v>1</v>
      </c>
      <c r="ADP69" s="3">
        <v>1</v>
      </c>
      <c r="ADQ69" s="3">
        <v>1</v>
      </c>
      <c r="ADR69" s="3">
        <v>1</v>
      </c>
      <c r="ADS69" s="3">
        <v>1</v>
      </c>
      <c r="ADT69" s="3">
        <v>1</v>
      </c>
      <c r="ADU69" s="3">
        <v>3</v>
      </c>
      <c r="ADV69" s="3">
        <v>2</v>
      </c>
      <c r="ADW69" s="3">
        <v>2</v>
      </c>
      <c r="ADX69" s="3">
        <v>2</v>
      </c>
      <c r="ADY69" s="3">
        <v>2</v>
      </c>
      <c r="ADZ69" s="3">
        <v>2</v>
      </c>
      <c r="AEA69" s="3">
        <v>3</v>
      </c>
      <c r="AEB69" s="3">
        <v>1</v>
      </c>
      <c r="AEC69" s="3">
        <v>1</v>
      </c>
      <c r="AED69" s="3">
        <v>1</v>
      </c>
      <c r="AEE69" s="3">
        <v>2</v>
      </c>
      <c r="AEF69" s="3">
        <v>2</v>
      </c>
      <c r="AEG69" s="3">
        <v>2</v>
      </c>
      <c r="AEH69" s="3">
        <f>IF(COUNTA(ADN69:AEG69)=0, "", SUM(ADN69:AEG69))</f>
        <v>33</v>
      </c>
      <c r="AEJ69" s="2">
        <v>44368</v>
      </c>
      <c r="AFW69" s="3" t="str">
        <f>IF(COUNTA(AER69:AFU69)=0, "", SUM(AER69:AFU69))</f>
        <v/>
      </c>
      <c r="AGI69"/>
      <c r="AHC69"/>
      <c r="AHT69" s="3" t="str">
        <f>IF(COUNTBLANK(AHJ69:AHS69)&gt;0, "", SUM(AHJ69:AHS69))</f>
        <v/>
      </c>
      <c r="AHU69" s="3" t="str">
        <f>IF(COUNTBLANK(AHJ69:AHS69)&gt;0, "", SUM(AHN69,AHS69))</f>
        <v/>
      </c>
      <c r="AHV69" s="3" t="str">
        <f>IF(COUNTBLANK(AHJ69:AHS69)&gt;0, "", SUM(AHL69,AHO69))</f>
        <v/>
      </c>
      <c r="AHW69" s="3" t="str">
        <f>IF(COUNTBLANK(AHJ69:AHS69)&gt;0, "", SUM(AHP69,AHR69))</f>
        <v/>
      </c>
      <c r="AHX69" s="3" t="str">
        <f>IF(COUNTBLANK(AHJ69:AHS69)&gt;0, "", SUM(AHM69,AHQ69))</f>
        <v/>
      </c>
      <c r="AHY69" s="3" t="str">
        <f>IF(COUNTBLANK(AHJ69:AHS69)&gt;0, "", SUM(AHJ69:AHK69))</f>
        <v/>
      </c>
      <c r="AIU69" s="3" t="s">
        <v>1625</v>
      </c>
      <c r="AIV69" s="3" t="s">
        <v>1625</v>
      </c>
      <c r="AIW69" s="3" t="s">
        <v>1625</v>
      </c>
      <c r="AJI69" s="3" t="str">
        <f>IF(COUNTBLANK(AIY69:AJG69)&gt;0, "", SUM(AIY69:AJG69))</f>
        <v/>
      </c>
      <c r="AJR69" s="3" t="str">
        <f>IF(COUNTBLANK(AJK69:AJQ69)&gt;0, "", SUM(AJK69:AJQ69))</f>
        <v/>
      </c>
    </row>
    <row r="70" spans="1:954" ht="15" customHeight="1" x14ac:dyDescent="0.3">
      <c r="A70" s="3">
        <v>305784</v>
      </c>
      <c r="B70" s="3" t="s">
        <v>1939</v>
      </c>
      <c r="C70" s="2">
        <v>44159</v>
      </c>
      <c r="D70" s="3">
        <v>0</v>
      </c>
      <c r="E70" s="3">
        <v>0</v>
      </c>
      <c r="F70" s="3">
        <v>0</v>
      </c>
      <c r="G70" s="3">
        <v>0</v>
      </c>
      <c r="H70" s="3">
        <v>0</v>
      </c>
      <c r="I70" s="3">
        <v>0</v>
      </c>
      <c r="J70" s="3">
        <v>0</v>
      </c>
      <c r="K70" s="3">
        <v>0</v>
      </c>
      <c r="L70" s="3">
        <v>0</v>
      </c>
      <c r="M70" s="3">
        <v>0</v>
      </c>
      <c r="N70" s="3">
        <v>0</v>
      </c>
      <c r="O70" s="3">
        <v>0</v>
      </c>
      <c r="P70" s="3">
        <v>0</v>
      </c>
      <c r="Q70" s="3">
        <v>0</v>
      </c>
      <c r="R70" s="3">
        <v>0</v>
      </c>
      <c r="S70" s="3">
        <v>0</v>
      </c>
      <c r="T70" s="3">
        <v>0</v>
      </c>
      <c r="U70" s="3">
        <v>0</v>
      </c>
      <c r="V70" s="3">
        <f>IF(COUNTA(D70,F70,H70,J70,L70,N70,P70,R70,T70)=0, "", IF(OR(D70=1,F70=1,H70=1,J70=1,L70=1,N70=1,P70=1,R70=1,T70=1), 1, 0))</f>
        <v>0</v>
      </c>
      <c r="W70" s="3">
        <f>IF(COUNTA(E70,G70,I70,K70,M70,O70,Q70,S70,U70)=0, "", IF(OR(E70=1,G70=1,I70=1,K70=1,M70=1,O70=1,Q70=1,S70=1,U70=1), 1, 0))</f>
        <v>0</v>
      </c>
      <c r="X70" s="3">
        <v>0</v>
      </c>
      <c r="Y70" s="3">
        <v>1</v>
      </c>
      <c r="Z70" s="3">
        <v>1</v>
      </c>
      <c r="AA70" s="3">
        <v>2</v>
      </c>
      <c r="AB70" s="3">
        <f>IF(AG70&lt;&gt;"", 1, 0)</f>
        <v>1</v>
      </c>
      <c r="AC70" s="3">
        <f>IF(AH70&lt;&gt;"", 1, 0)</f>
        <v>1</v>
      </c>
      <c r="AD70" s="3">
        <v>0</v>
      </c>
      <c r="AE70" s="7" t="s">
        <v>19</v>
      </c>
      <c r="AF70" s="2">
        <v>44651</v>
      </c>
      <c r="AG70" s="8" t="s">
        <v>1671</v>
      </c>
      <c r="AH70" s="8">
        <v>44788</v>
      </c>
      <c r="AJ70" s="3">
        <f>IF(OR(ISBLANK(AE70), ISBLANK(AG70)), "", AG70 - AE70)</f>
        <v>103</v>
      </c>
      <c r="AK70" s="9">
        <v>44326</v>
      </c>
      <c r="AL70" s="3">
        <f>IF(OR(ISBLANK(AG70), ISBLANK(AK70)), "", AK70 - AG70)</f>
        <v>53</v>
      </c>
      <c r="AM70" s="2">
        <v>44592</v>
      </c>
      <c r="AN70" s="10">
        <f>IF(OR(ISBLANK(AM70), ISBLANK(AF70)), "", AF70 - AM70)</f>
        <v>59</v>
      </c>
      <c r="AO70" s="2">
        <v>44170</v>
      </c>
      <c r="AP70" s="2">
        <v>33540</v>
      </c>
      <c r="AQ70" s="3">
        <f>IF(OR(ISBLANK(AO70), ISBLANK(AP70)), "", DATEDIF(AP70, AO70, "Y"))</f>
        <v>29</v>
      </c>
      <c r="AR70" t="s">
        <v>0</v>
      </c>
      <c r="AS70">
        <f>IF(ISBLANK(AR70), "", IF(AR70="ישראל", 1, 2))</f>
        <v>1</v>
      </c>
      <c r="AT70" t="s">
        <v>0</v>
      </c>
      <c r="AU70" t="s">
        <v>0</v>
      </c>
      <c r="AW70" s="3">
        <v>1</v>
      </c>
      <c r="AX70" s="3">
        <v>5</v>
      </c>
      <c r="AY70" s="3">
        <v>16</v>
      </c>
      <c r="AZ70" s="3">
        <f>IF(ISBLANK(AY70), "", IF(AY70&lt;=8, 1, IF(AY70&lt;=12, 2, 3)))</f>
        <v>3</v>
      </c>
      <c r="BA70" s="3">
        <v>18</v>
      </c>
      <c r="BB70" s="3">
        <f>IF(ISBLANK(BA70), "", IF(BA70&lt;=8, 1, IF(BA70&lt;=12, 2, 3)))</f>
        <v>3</v>
      </c>
      <c r="BC70" t="s">
        <v>14</v>
      </c>
      <c r="BD70" t="s">
        <v>18</v>
      </c>
      <c r="BE70" s="3">
        <v>3</v>
      </c>
      <c r="BG70" s="3">
        <v>4</v>
      </c>
      <c r="BH70" s="2" t="s">
        <v>19</v>
      </c>
      <c r="BI70" s="3">
        <v>1</v>
      </c>
      <c r="BJ70" s="3">
        <v>1</v>
      </c>
      <c r="BK70" s="3">
        <v>2</v>
      </c>
      <c r="BL70" s="3">
        <v>1</v>
      </c>
      <c r="BM70" s="3">
        <v>4</v>
      </c>
      <c r="BN70" s="3">
        <v>1</v>
      </c>
      <c r="BO70" s="3">
        <v>2</v>
      </c>
      <c r="BP70" s="3">
        <v>1</v>
      </c>
      <c r="BQ70" s="3">
        <v>1</v>
      </c>
      <c r="BR70" s="3">
        <v>2</v>
      </c>
      <c r="BS70" s="3">
        <v>1</v>
      </c>
      <c r="BT70" s="3">
        <v>1</v>
      </c>
      <c r="BU70" s="3">
        <v>1</v>
      </c>
      <c r="BV70" s="3">
        <v>2</v>
      </c>
      <c r="BW70" s="3">
        <v>1</v>
      </c>
      <c r="BX70" s="3">
        <v>3</v>
      </c>
      <c r="BY70" s="3">
        <v>1</v>
      </c>
      <c r="BZ70" s="3">
        <v>2</v>
      </c>
      <c r="CA70" s="3">
        <v>2</v>
      </c>
      <c r="CB70" s="3">
        <v>1</v>
      </c>
      <c r="CC70" s="3">
        <v>1</v>
      </c>
      <c r="CD70" s="3">
        <v>4</v>
      </c>
      <c r="CE70" s="3">
        <v>1</v>
      </c>
      <c r="CF70" s="3">
        <v>1</v>
      </c>
      <c r="CG70" s="3">
        <v>1</v>
      </c>
      <c r="CH70" s="3">
        <v>1</v>
      </c>
      <c r="CI70" s="3">
        <v>1</v>
      </c>
      <c r="CJ70" s="3">
        <v>2</v>
      </c>
      <c r="CK70" s="3">
        <v>1</v>
      </c>
      <c r="CL70" s="3">
        <v>1</v>
      </c>
      <c r="CM70" s="3">
        <f>IF(SUM(BI70:BQ70,BS70:BW70,BY70:CC70,CE70:CJ70)=0, "", SUM(BI70:BQ70,BS70:BW70,BY70:CC70,CE70:CJ70))</f>
        <v>34</v>
      </c>
      <c r="CN70" s="3">
        <f>IF(SUM(CQ70, CR70, CS70, CT70, CU70)=0, "", IF(OR(CQ70&gt;=8, CR70&gt;=10, CS70&gt;=13, CT70&gt;=10, CU70&gt;=15), 1, 0))</f>
        <v>0</v>
      </c>
      <c r="CO70" s="3">
        <f>IF(SUM(BI70:BJ70,BL70,BM70,BN70,BO70,BU70,CA70,CH70,CJ70)=0, "", SUM(BI70:BJ70,BL70,BM70,BN70,BO70,BU70,CA70,CH70,CJ70))</f>
        <v>16</v>
      </c>
      <c r="CP70" s="3">
        <f>IF(SUM(BK70,BP70:BQ70,BS70:BT70,BV70:BW70,BY70:BZ70,CB70:CC70,CE70:CG70,CI70)=0, "", SUM(BK70,BP70:BQ70,BS70:BT70,BV70:BW70,BY70:BZ70,CB70:CC70,CE70:CG70,CI70))</f>
        <v>18</v>
      </c>
      <c r="CQ70" s="3">
        <f>IF(SUM(CB70:CC70,CE70:CF70,CI70)=0, "", SUM(CB70:CC70,CE70:CF70,CI70))</f>
        <v>5</v>
      </c>
      <c r="CR70" s="3">
        <f>IF(SUM(BQ70,BS70:BT70,BW70,BY70)=0, "", SUM(BQ70,BS70:BT70,BW70,BY70))</f>
        <v>5</v>
      </c>
      <c r="CS70" s="3">
        <f>IF(SUM(BK70,BP70,BV70,BZ70,CG70)=0, "", SUM(BK70,BP70,BV70,BZ70,CG70))</f>
        <v>8</v>
      </c>
      <c r="CT70" s="3">
        <f>IF(SUM(BI70:BJ70,BL70,BN70,CH70)=0, "", SUM(BI70:BJ70,BL70,BN70,CH70))</f>
        <v>5</v>
      </c>
      <c r="CU70" s="3">
        <f>IF(SUM(BM70,BO70,BU70,CA70,CJ70)=0, "", SUM(BM70,BO70,BU70,CA70,CJ70))</f>
        <v>11</v>
      </c>
      <c r="CV70" s="3">
        <f>IF(CQ70="", "", IF(CQ70&gt;=8, 1, 0))</f>
        <v>0</v>
      </c>
      <c r="CW70" s="3">
        <f>IF(CR70="", "", IF(CR70&gt;=10, 1, 0))</f>
        <v>0</v>
      </c>
      <c r="CX70" s="3">
        <f>IF(CS70="", "", IF(CS70&gt;=13, 1, 0))</f>
        <v>0</v>
      </c>
      <c r="CY70" s="3">
        <f>IF(CT70="", "", IF(CT70&gt;=10, 1, 0))</f>
        <v>0</v>
      </c>
      <c r="CZ70" s="3">
        <f>IF(CU70="", "", IF(CU70&gt;=15, 1, 0))</f>
        <v>0</v>
      </c>
      <c r="DA70" s="3">
        <f>IF(AND(BR70="", BX70="", CD70=""), "", IF(BR70=5,1,0) + IF(BX70=5,1,0) + IF(CD70=5,1,0))</f>
        <v>0</v>
      </c>
      <c r="DB70" s="2" t="s">
        <v>19</v>
      </c>
      <c r="DC70" s="5">
        <v>0</v>
      </c>
      <c r="DE70" s="5">
        <v>0</v>
      </c>
      <c r="DG70" s="5">
        <v>3</v>
      </c>
      <c r="DH70" s="6">
        <v>20</v>
      </c>
      <c r="DI70" s="5">
        <v>3</v>
      </c>
      <c r="DJ70" s="6">
        <v>23</v>
      </c>
      <c r="DK70" s="5">
        <v>0</v>
      </c>
      <c r="DM70" s="5">
        <v>1</v>
      </c>
      <c r="DO70" s="5">
        <v>0</v>
      </c>
      <c r="DQ70" s="5">
        <v>1</v>
      </c>
      <c r="DS70" s="5">
        <v>0</v>
      </c>
      <c r="DU70" s="5">
        <v>0</v>
      </c>
      <c r="DW70" s="5">
        <v>0</v>
      </c>
      <c r="DY70" s="5">
        <v>4</v>
      </c>
      <c r="DZ70" s="6">
        <v>26</v>
      </c>
      <c r="EA70" s="5">
        <v>0</v>
      </c>
      <c r="EC70" s="5">
        <v>0</v>
      </c>
      <c r="EE70" s="5">
        <v>1</v>
      </c>
      <c r="EG70" s="5">
        <v>0</v>
      </c>
      <c r="EI70" s="5">
        <v>1</v>
      </c>
      <c r="EK70" s="3">
        <v>1</v>
      </c>
      <c r="EL70" s="11">
        <v>0</v>
      </c>
      <c r="EM70" s="3">
        <v>1</v>
      </c>
      <c r="EN70" s="2" t="s">
        <v>19</v>
      </c>
      <c r="EO70" s="3">
        <v>0</v>
      </c>
      <c r="EP70" s="3">
        <v>0</v>
      </c>
      <c r="EQ70" s="3">
        <v>0</v>
      </c>
      <c r="ER70" s="3">
        <v>0</v>
      </c>
      <c r="ES70" s="3">
        <v>0</v>
      </c>
      <c r="ET70" s="3">
        <v>0</v>
      </c>
      <c r="EU70" s="3">
        <v>0</v>
      </c>
      <c r="EV70" s="3">
        <v>0</v>
      </c>
      <c r="EW70" s="3">
        <v>0</v>
      </c>
      <c r="EX70" s="3">
        <v>0</v>
      </c>
      <c r="EY70" s="3">
        <v>0</v>
      </c>
      <c r="EZ70" s="3">
        <v>0</v>
      </c>
      <c r="FA70" s="3">
        <v>0</v>
      </c>
      <c r="FB70" s="3">
        <v>0</v>
      </c>
      <c r="FC70" s="3">
        <v>0</v>
      </c>
      <c r="FD70" s="3">
        <v>0</v>
      </c>
      <c r="FE70" s="3">
        <v>0</v>
      </c>
      <c r="FF70" s="3">
        <v>0</v>
      </c>
      <c r="FG70" s="3">
        <v>0</v>
      </c>
      <c r="FH70" s="3">
        <v>0</v>
      </c>
      <c r="FI70" s="3">
        <v>0</v>
      </c>
      <c r="FJ70" s="3">
        <v>0</v>
      </c>
      <c r="FK70" s="3">
        <v>0</v>
      </c>
      <c r="FL70" s="2" t="s">
        <v>19</v>
      </c>
      <c r="FM70" s="3">
        <v>4</v>
      </c>
      <c r="FN70" s="3">
        <v>2</v>
      </c>
      <c r="FO70" s="3">
        <v>4</v>
      </c>
      <c r="FP70" s="3">
        <v>4</v>
      </c>
      <c r="FQ70" s="3">
        <v>3</v>
      </c>
      <c r="FR70" s="3">
        <v>3</v>
      </c>
      <c r="FS70" s="4">
        <f>IF(COUNTBLANK(FM70:FR70)&gt;0, "", AVERAGE(FM70:FR70))</f>
        <v>3.3333333333333335</v>
      </c>
      <c r="FT70" s="2" t="s">
        <v>19</v>
      </c>
      <c r="FU70" s="3">
        <v>1</v>
      </c>
      <c r="FV70" s="3">
        <v>1</v>
      </c>
      <c r="FW70" s="3">
        <v>1</v>
      </c>
      <c r="FX70" s="3">
        <v>3</v>
      </c>
      <c r="FY70" s="3">
        <v>2</v>
      </c>
      <c r="FZ70" s="3">
        <v>0</v>
      </c>
      <c r="GA70" s="3">
        <v>1</v>
      </c>
      <c r="GB70" s="3">
        <v>0</v>
      </c>
      <c r="GC70" s="3">
        <v>0</v>
      </c>
      <c r="GD70" s="3">
        <v>1</v>
      </c>
      <c r="GE70" s="3">
        <f>IF(COUNTBLANK(FU70:GC70)&gt;0, "", SUM(FU70:GC70))</f>
        <v>9</v>
      </c>
      <c r="GF70" s="2" t="s">
        <v>19</v>
      </c>
      <c r="GG70" s="3">
        <v>1</v>
      </c>
      <c r="GH70" s="3">
        <v>0</v>
      </c>
      <c r="GI70" s="3">
        <v>1</v>
      </c>
      <c r="GJ70" s="3">
        <v>0</v>
      </c>
      <c r="GK70" s="3">
        <v>0</v>
      </c>
      <c r="GL70" s="3">
        <v>1</v>
      </c>
      <c r="GM70" s="3">
        <v>1</v>
      </c>
      <c r="GN70" s="3">
        <f>IF(COUNTBLANK(GG70:GM70)&gt;0, "", SUM(GG70:GM70))</f>
        <v>4</v>
      </c>
      <c r="GO70" s="2" t="s">
        <v>19</v>
      </c>
      <c r="GP70" s="3">
        <v>1</v>
      </c>
      <c r="GQ70" s="3">
        <v>3</v>
      </c>
      <c r="GR70" s="3">
        <v>3</v>
      </c>
      <c r="GS70" s="3">
        <v>3</v>
      </c>
      <c r="GT70" s="3">
        <v>3</v>
      </c>
      <c r="GU70" s="3">
        <v>4</v>
      </c>
      <c r="GV70" s="3">
        <v>4</v>
      </c>
      <c r="GW70" s="3">
        <v>3</v>
      </c>
      <c r="GX70" s="3">
        <v>4</v>
      </c>
      <c r="GY70" s="3">
        <v>4</v>
      </c>
      <c r="GZ70" s="3">
        <v>4</v>
      </c>
      <c r="HA70" s="3">
        <v>4</v>
      </c>
      <c r="HB70" s="3">
        <v>3</v>
      </c>
      <c r="HC70" s="3">
        <v>4</v>
      </c>
      <c r="HD70" s="3">
        <v>3</v>
      </c>
      <c r="HE70" s="3">
        <v>2</v>
      </c>
      <c r="HF70" s="3">
        <v>4</v>
      </c>
      <c r="HG70" s="3">
        <v>4</v>
      </c>
      <c r="HH70" s="3">
        <v>5</v>
      </c>
      <c r="HI70" s="3">
        <f>IF(COUNTBLANK(GQ70:HH70)&gt;0, "", SUM(GQ70:HH70))</f>
        <v>64</v>
      </c>
      <c r="HJ70" s="2" t="s">
        <v>19</v>
      </c>
      <c r="HK70" s="3">
        <v>2</v>
      </c>
      <c r="HL70" s="3">
        <v>3</v>
      </c>
      <c r="HM70" s="3">
        <v>0</v>
      </c>
      <c r="HN70" s="3">
        <v>2</v>
      </c>
      <c r="HO70" s="3">
        <v>2</v>
      </c>
      <c r="HP70" s="3">
        <v>3</v>
      </c>
      <c r="HQ70" s="3">
        <v>2</v>
      </c>
      <c r="HR70" s="3">
        <v>2</v>
      </c>
      <c r="HS70" s="3">
        <v>1</v>
      </c>
      <c r="HT70" s="3">
        <v>1</v>
      </c>
      <c r="HU70" s="3">
        <v>2</v>
      </c>
      <c r="HV70" s="3">
        <v>2</v>
      </c>
      <c r="HW70" s="3">
        <v>0</v>
      </c>
      <c r="HX70" s="3">
        <v>2</v>
      </c>
      <c r="HY70" s="3">
        <v>1</v>
      </c>
      <c r="HZ70" s="3">
        <v>2</v>
      </c>
      <c r="IA70" s="3">
        <v>2</v>
      </c>
      <c r="IB70" s="3">
        <v>2</v>
      </c>
      <c r="IC70" s="3">
        <v>0</v>
      </c>
      <c r="ID70" s="3">
        <v>1</v>
      </c>
      <c r="IE70" s="3">
        <v>1</v>
      </c>
      <c r="IF70" s="3">
        <v>1</v>
      </c>
      <c r="IG70" s="3">
        <v>1</v>
      </c>
      <c r="IH70" s="3">
        <v>2</v>
      </c>
      <c r="II70" s="3">
        <v>1</v>
      </c>
      <c r="IJ70" s="3">
        <f>IF(COUNTA(HK70:II70)=0, "", SUM(HK70,HL70,HN70,HO70,HP70,HU70,HV70,HX70,HZ70,IA70,IB70,IH70))</f>
        <v>26</v>
      </c>
      <c r="IK70" s="3">
        <f>IF(COUNTA(HK70:II70)=0, "", SUM(HM70,HQ70,HR70,HS70,HT70,HW70,HY70,IC70,ID70,IE70,IF70,IG70,II70))</f>
        <v>12</v>
      </c>
      <c r="IL70" s="3">
        <v>2</v>
      </c>
      <c r="IM70" s="3">
        <v>3</v>
      </c>
      <c r="IN70" s="3">
        <v>0</v>
      </c>
      <c r="IO70" s="3">
        <v>3</v>
      </c>
      <c r="IP70" s="3">
        <v>2</v>
      </c>
      <c r="IQ70" s="3">
        <v>2</v>
      </c>
      <c r="IR70" s="3">
        <v>1</v>
      </c>
      <c r="IS70" s="3">
        <v>1</v>
      </c>
      <c r="IT70" s="3">
        <v>0</v>
      </c>
      <c r="IU70" s="3">
        <v>0</v>
      </c>
      <c r="IV70" s="3">
        <v>2</v>
      </c>
      <c r="IW70" s="3">
        <v>2</v>
      </c>
      <c r="IX70" s="3">
        <v>0</v>
      </c>
      <c r="IY70" s="3">
        <v>2</v>
      </c>
      <c r="IZ70" s="3">
        <v>1</v>
      </c>
      <c r="JA70" s="3">
        <v>3</v>
      </c>
      <c r="JB70" s="3">
        <v>2</v>
      </c>
      <c r="JC70" s="3">
        <v>2</v>
      </c>
      <c r="JD70" s="3">
        <v>0</v>
      </c>
      <c r="JE70" s="3">
        <v>0</v>
      </c>
      <c r="JF70" s="3">
        <v>1</v>
      </c>
      <c r="JG70" s="3">
        <v>1</v>
      </c>
      <c r="JH70" s="3">
        <v>1</v>
      </c>
      <c r="JI70" s="3">
        <v>2</v>
      </c>
      <c r="JJ70" s="3">
        <v>1</v>
      </c>
      <c r="JK70" s="3">
        <f>IF(COUNTA(IL70:JJ70)=0, "", SUM(IL70,IM70,IO70,IP70,IQ70,IV70,IW70,IY70,JA70,JB70,JC70,JI70))</f>
        <v>27</v>
      </c>
      <c r="JL70" s="3">
        <f>IF(COUNTA(IL70:JJ70)=0, "", SUM(IN70,IR70,IS70,IT70,IU70,IX70,IZ70,JD70,JE70,JF70,JG70,JH70,JJ70))</f>
        <v>7</v>
      </c>
      <c r="JM70" s="2" t="s">
        <v>19</v>
      </c>
      <c r="JN70" s="3">
        <v>3</v>
      </c>
      <c r="JO70" s="3">
        <v>3</v>
      </c>
      <c r="JP70" s="3">
        <v>2</v>
      </c>
      <c r="JQ70" s="3">
        <v>2</v>
      </c>
      <c r="JR70" s="3">
        <v>2</v>
      </c>
      <c r="JS70" s="3">
        <v>3</v>
      </c>
      <c r="JT70" s="3">
        <v>3</v>
      </c>
      <c r="JU70" s="3">
        <v>2</v>
      </c>
      <c r="JV70" s="3">
        <v>2</v>
      </c>
      <c r="JW70" s="3">
        <v>2</v>
      </c>
      <c r="JX70" s="3">
        <v>2</v>
      </c>
      <c r="JY70" s="3">
        <v>2</v>
      </c>
      <c r="JZ70" s="3">
        <v>2</v>
      </c>
      <c r="KA70" s="3">
        <v>2</v>
      </c>
      <c r="KB70" s="3">
        <v>3</v>
      </c>
      <c r="KC70" s="3">
        <v>1</v>
      </c>
      <c r="KD70" s="3">
        <v>2</v>
      </c>
      <c r="KE70" s="3">
        <v>3</v>
      </c>
      <c r="KF70" s="3">
        <v>1</v>
      </c>
      <c r="KG70" s="3">
        <v>2</v>
      </c>
      <c r="KH70" s="3">
        <v>2</v>
      </c>
      <c r="KI70" s="3">
        <v>3</v>
      </c>
      <c r="KJ70" s="3">
        <v>2</v>
      </c>
      <c r="KK70" s="3">
        <v>2</v>
      </c>
      <c r="KL70" s="3">
        <v>2</v>
      </c>
      <c r="KM70" s="3">
        <v>2</v>
      </c>
      <c r="KN70" s="3">
        <v>2</v>
      </c>
      <c r="KO70" s="3">
        <v>2</v>
      </c>
      <c r="KP70" s="3">
        <v>2</v>
      </c>
      <c r="KQ70" s="3">
        <v>2</v>
      </c>
      <c r="KR70" s="3">
        <v>2</v>
      </c>
      <c r="KS70" s="3">
        <v>1</v>
      </c>
      <c r="KT70" s="3">
        <v>2</v>
      </c>
      <c r="KU70" s="3">
        <v>4</v>
      </c>
      <c r="KV70" s="3">
        <v>2</v>
      </c>
      <c r="KW70" s="3">
        <v>2</v>
      </c>
      <c r="KX70" s="5">
        <f>IF(COUNTA(JN70:KW70)=0, "", SUM(JN70:KW70))</f>
        <v>78</v>
      </c>
      <c r="KY70" s="5">
        <f>IF(COUNTA(JN70:KW70)=0, "", SUM(JX70,JY70,KH70,KJ70,KL70,KP70))</f>
        <v>12</v>
      </c>
      <c r="KZ70" s="5">
        <f>IF(COUNTA(JN70:KW70)=0, "", SUM(JZ70,KE70,KG70,KM70,KT70))</f>
        <v>11</v>
      </c>
      <c r="LA70" s="5">
        <f>IF(COUNTA(JN70:KW70)=0, "", SUM(JP70,KA70,KF70,KK70,KN70,KS70))</f>
        <v>10</v>
      </c>
      <c r="LB70" s="5">
        <f>IF(COUNTA(JN70:KW70)=0, "", SUM(JO70,JS70,JU70,JW70,KD70,KU70))</f>
        <v>16</v>
      </c>
      <c r="LC70" s="5">
        <f>IF(COUNTA(JN70:KW70)=0, "", SUM(KB70,KC70,KI70,KO70,KQ70,KR70,KV70,KW70))</f>
        <v>17</v>
      </c>
      <c r="LD70" s="5">
        <f>IF(COUNTA(JN70:KW70)=0, "", SUM(JN70,JQ70,JR70,JT70,JV70))</f>
        <v>12</v>
      </c>
      <c r="LE70" s="2">
        <v>44170</v>
      </c>
      <c r="LF70" s="3">
        <v>40</v>
      </c>
      <c r="LG70" s="3">
        <v>30</v>
      </c>
      <c r="LH70" s="3">
        <v>0</v>
      </c>
      <c r="LI70" s="3">
        <v>0</v>
      </c>
      <c r="LJ70" s="3">
        <v>10</v>
      </c>
      <c r="LK70" s="3">
        <v>10</v>
      </c>
      <c r="LL70" s="3">
        <v>0</v>
      </c>
      <c r="LM70" s="3">
        <v>0</v>
      </c>
      <c r="LN70" s="3">
        <v>10</v>
      </c>
      <c r="LO70" s="3">
        <v>0</v>
      </c>
      <c r="LP70" s="3">
        <v>10</v>
      </c>
      <c r="LQ70" s="3">
        <v>0</v>
      </c>
      <c r="LR70" s="3">
        <v>0</v>
      </c>
      <c r="LS70" s="3">
        <v>10</v>
      </c>
      <c r="LT70" s="3">
        <v>20</v>
      </c>
      <c r="LU70" s="3">
        <v>10</v>
      </c>
      <c r="LV70" s="3">
        <v>10</v>
      </c>
      <c r="LW70" s="3">
        <v>10</v>
      </c>
      <c r="LX70" s="3">
        <v>10</v>
      </c>
      <c r="LY70" s="3">
        <v>0</v>
      </c>
      <c r="LZ70" s="3">
        <v>10</v>
      </c>
      <c r="MA70" s="3">
        <v>10</v>
      </c>
      <c r="MB70" s="3">
        <v>20</v>
      </c>
      <c r="MC70" s="3">
        <v>20</v>
      </c>
      <c r="MD70" s="3">
        <v>0</v>
      </c>
      <c r="ME70" s="3">
        <v>10</v>
      </c>
      <c r="MF70" s="3">
        <v>10</v>
      </c>
      <c r="MG70" s="3">
        <v>20</v>
      </c>
      <c r="MH70" s="26">
        <f>IF(COUNTBLANK(LF70:MG70)&gt;0, "", AVERAGE(LF70:MG70))</f>
        <v>10</v>
      </c>
      <c r="MI70" s="26">
        <f>IF(COUNTA(LF70:MG70)=0, "", AVERAGE(LG70,LS70,LT70,LU70,LV70,LW70,LY70,MA70,MB70))</f>
        <v>13.333333333333334</v>
      </c>
      <c r="MJ70" s="26">
        <f>IF(COUNTA(LF70:MG70)=0, "", AVERAGE(LH70,LI70,LJ70,LK70,LM70,LO70,MD70,ME70))</f>
        <v>3.75</v>
      </c>
      <c r="MK70" s="26">
        <f>IF(COUNTA(LF70:MG70)=0, "", AVERAGE(LL70,LP70,LQ70,LR70,MF70,MG70))</f>
        <v>6.666666666666667</v>
      </c>
      <c r="NG70" s="3" t="str">
        <f>IF(COUNTA(MM70:NF70)=0, "", SUM(MM70:NF70))</f>
        <v/>
      </c>
      <c r="OK70" s="3" t="str">
        <f>IF(COUNTA(NI70:OJ70)=0, "", SUM(NK70,NP70,NS70,NW70,OC70,OG70,OJ70))</f>
        <v/>
      </c>
      <c r="OL70" s="3" t="str">
        <f>IF(COUNTA(NI70:OJ70)=0, "", SUM(NJ70,NL70,NQ70,NV70,NZ70,OB70,OD70))</f>
        <v/>
      </c>
      <c r="OM70" s="3" t="str">
        <f>IF(COUNTA(NI70:OJ70)=0, "", SUM(NN70,NR70,NU70,NY70,OA70,OF70,OI70))</f>
        <v/>
      </c>
      <c r="ON70" s="3" t="str">
        <f>IF(COUNTA(NI70:OJ70)=0, "", SUM(NI70,NM70,NO70,NT70,NX70,OE70,OH70))</f>
        <v/>
      </c>
      <c r="PT70" s="26" t="str">
        <f>IF(COUNTBLANK(OR70:PS70)&gt;0, "", AVERAGE(OR70:PS70))</f>
        <v/>
      </c>
      <c r="PU70" s="26" t="str">
        <f>IF(COUNTA(OR70:PS70)=0, "", AVERAGE(OS70,PE70,PF70,PG70,PH70,PI70,PK70,PM70,PN70))</f>
        <v/>
      </c>
      <c r="PV70" s="26" t="str">
        <f>IF(COUNTA(OR70:PS70)=0, "", AVERAGE(OT70,OU70,OV70,OW70,OY70,PA70,PP70,PQ70))</f>
        <v/>
      </c>
      <c r="PW70" s="26" t="str">
        <f>IF(COUNTA(OR70:PS70)=0, "", AVERAGE(OX70,PB70,PC70,PD70,PR70,PS70))</f>
        <v/>
      </c>
      <c r="PX70" s="2" t="s">
        <v>17</v>
      </c>
      <c r="PY70" s="3">
        <v>1</v>
      </c>
      <c r="PZ70" s="3">
        <v>0</v>
      </c>
      <c r="QA70" s="3">
        <v>0</v>
      </c>
      <c r="QB70" s="3">
        <v>2</v>
      </c>
      <c r="QC70" s="3">
        <v>1</v>
      </c>
      <c r="QD70" s="3">
        <v>0</v>
      </c>
      <c r="QE70" s="3">
        <v>0</v>
      </c>
      <c r="QF70" s="3">
        <v>0</v>
      </c>
      <c r="QG70" s="3">
        <v>0</v>
      </c>
      <c r="QH70" s="3">
        <v>1</v>
      </c>
      <c r="QI70" s="3">
        <f>IF(COUNTBLANK(PY70:QG70)&gt;0, "", SUM(PY70:QG70))</f>
        <v>4</v>
      </c>
      <c r="QJ70" s="2" t="s">
        <v>20</v>
      </c>
      <c r="QK70" s="3">
        <v>0</v>
      </c>
      <c r="QL70" s="3">
        <v>0</v>
      </c>
      <c r="QM70" s="3">
        <v>2</v>
      </c>
      <c r="QN70" s="3">
        <v>3</v>
      </c>
      <c r="QO70" s="3">
        <v>1</v>
      </c>
      <c r="QP70" s="3">
        <v>0</v>
      </c>
      <c r="QQ70" s="3">
        <v>0</v>
      </c>
      <c r="QR70" s="3">
        <v>0</v>
      </c>
      <c r="QS70" s="3">
        <v>0</v>
      </c>
      <c r="QT70" s="3">
        <v>1</v>
      </c>
      <c r="QU70" s="3">
        <f>IF(COUNTBLANK(QK70:QS70)&gt;0, "", SUM(QK70:QS70))</f>
        <v>6</v>
      </c>
      <c r="QV70" s="2" t="s">
        <v>21</v>
      </c>
      <c r="QW70" s="3">
        <v>1</v>
      </c>
      <c r="QX70" s="3">
        <v>0</v>
      </c>
      <c r="QY70" s="3">
        <v>1</v>
      </c>
      <c r="QZ70" s="3">
        <v>3</v>
      </c>
      <c r="RA70" s="3">
        <v>0</v>
      </c>
      <c r="RB70" s="3">
        <v>0</v>
      </c>
      <c r="RC70" s="3">
        <v>1</v>
      </c>
      <c r="RD70" s="3">
        <v>0</v>
      </c>
      <c r="RE70" s="3">
        <v>0</v>
      </c>
      <c r="RF70" s="3">
        <v>1</v>
      </c>
      <c r="RG70" s="3">
        <f>IF(COUNTBLANK(QW70:RE70)&gt;0, "", SUM(QW70:RE70))</f>
        <v>6</v>
      </c>
      <c r="RH70" s="2" t="s">
        <v>17</v>
      </c>
      <c r="RI70" s="3">
        <v>0</v>
      </c>
      <c r="RJ70" s="3">
        <v>0</v>
      </c>
      <c r="RK70" s="3">
        <v>1</v>
      </c>
      <c r="RL70" s="3">
        <v>0</v>
      </c>
      <c r="RM70" s="3">
        <v>0</v>
      </c>
      <c r="RN70" s="3">
        <v>1</v>
      </c>
      <c r="RO70" s="3">
        <v>0</v>
      </c>
      <c r="RP70" s="3">
        <f>IF(COUNTBLANK(RI70:RO70)&gt;0, "", SUM(RI70:RO70))</f>
        <v>2</v>
      </c>
      <c r="RQ70" s="2" t="s">
        <v>20</v>
      </c>
      <c r="RR70" s="3">
        <v>1</v>
      </c>
      <c r="RS70" s="3">
        <v>0</v>
      </c>
      <c r="RT70" s="3">
        <v>1</v>
      </c>
      <c r="RU70" s="3">
        <v>0</v>
      </c>
      <c r="RV70" s="3">
        <v>0</v>
      </c>
      <c r="RW70" s="3">
        <v>1</v>
      </c>
      <c r="RX70" s="3">
        <v>0</v>
      </c>
      <c r="RY70" s="3">
        <f>IF(COUNTBLANK(RR70:RX70)&gt;0, "", SUM(RR70:RX70))</f>
        <v>3</v>
      </c>
      <c r="RZ70" s="2" t="s">
        <v>21</v>
      </c>
      <c r="SA70" s="3">
        <v>1</v>
      </c>
      <c r="SB70" s="3">
        <v>0</v>
      </c>
      <c r="SC70" s="3">
        <v>0</v>
      </c>
      <c r="SD70" s="3">
        <v>0</v>
      </c>
      <c r="SE70" s="3">
        <v>0</v>
      </c>
      <c r="SF70" s="3">
        <v>1</v>
      </c>
      <c r="SG70" s="3">
        <v>1</v>
      </c>
      <c r="SH70" s="3">
        <f>IF(COUNTBLANK(SA70:SG70)&gt;0, "", SUM(SA70:SG70))</f>
        <v>3</v>
      </c>
      <c r="SI70" s="2" t="s">
        <v>17</v>
      </c>
      <c r="SJ70" s="3">
        <v>3</v>
      </c>
      <c r="SK70" s="3">
        <v>3</v>
      </c>
      <c r="SL70" s="3">
        <v>4</v>
      </c>
      <c r="SM70" s="3">
        <v>3</v>
      </c>
      <c r="SN70" s="3">
        <v>2</v>
      </c>
      <c r="SO70" s="3">
        <v>4</v>
      </c>
      <c r="SP70" s="5">
        <v>4</v>
      </c>
      <c r="SQ70" s="3">
        <v>1</v>
      </c>
      <c r="SR70" s="3">
        <v>4</v>
      </c>
      <c r="SS70" s="3">
        <v>3</v>
      </c>
      <c r="ST70" s="3">
        <v>4</v>
      </c>
      <c r="SU70" s="3">
        <v>4</v>
      </c>
      <c r="SV70" s="3">
        <v>3</v>
      </c>
      <c r="SW70" s="3">
        <v>3</v>
      </c>
      <c r="SX70" s="3">
        <v>5</v>
      </c>
      <c r="SY70" s="3">
        <v>5</v>
      </c>
      <c r="SZ70" s="3">
        <v>1</v>
      </c>
      <c r="TA70" s="3">
        <v>4</v>
      </c>
      <c r="TB70" s="3">
        <v>4</v>
      </c>
      <c r="TC70" s="3">
        <f>IF(COUNTBLANK(SJ70:TB70)&gt;0, "", SUM(SJ70:TB70))</f>
        <v>64</v>
      </c>
      <c r="TD70" s="3">
        <f>IF(COUNTBLANK(SJ70:TB70)&gt;0, "", SUM(SL70,SO70,SR70,SS70,ST70,SU70,SV70,SX70,SY70,TB70))</f>
        <v>40</v>
      </c>
      <c r="TE70" s="3">
        <f>IF(COUNTBLANK(SJ70:TB70)&gt;0, "", SUM(SJ70,SK70,SM70,SN70,SQ70,SW70,SZ70,TA70))</f>
        <v>20</v>
      </c>
      <c r="TF70" s="2" t="s">
        <v>20</v>
      </c>
      <c r="TG70" s="3">
        <v>4</v>
      </c>
      <c r="TH70" s="3">
        <v>3</v>
      </c>
      <c r="TI70" s="3">
        <v>5</v>
      </c>
      <c r="TJ70" s="3">
        <v>4</v>
      </c>
      <c r="TK70" s="3">
        <v>2</v>
      </c>
      <c r="TL70" s="3">
        <v>4</v>
      </c>
      <c r="TM70" s="3">
        <v>2</v>
      </c>
      <c r="TN70" s="3">
        <v>2</v>
      </c>
      <c r="TO70" s="3">
        <v>5</v>
      </c>
      <c r="TP70" s="3">
        <v>3</v>
      </c>
      <c r="TQ70" s="3">
        <v>5</v>
      </c>
      <c r="TR70" s="3">
        <v>5</v>
      </c>
      <c r="TS70" s="3">
        <v>4</v>
      </c>
      <c r="TT70" s="3">
        <v>3</v>
      </c>
      <c r="TU70" s="3">
        <v>5</v>
      </c>
      <c r="TV70" s="3">
        <v>5</v>
      </c>
      <c r="TW70" s="3">
        <v>2</v>
      </c>
      <c r="TX70" s="3">
        <v>4</v>
      </c>
      <c r="TY70" s="3">
        <v>4</v>
      </c>
      <c r="TZ70" s="3">
        <f>IF(COUNTBLANK(TG70:TY70)&gt;0, "", SUM(TG70:TY70))</f>
        <v>71</v>
      </c>
      <c r="UA70" s="3">
        <f>IF(COUNTBLANK(TG70:TY70)&gt;0, "", SUM(TI70,TL70,TO70,TP70,TQ70,TR70,TS70,TU70,TV70,TY70))</f>
        <v>45</v>
      </c>
      <c r="UB70" s="3">
        <f>IF(COUNTBLANK(TG70:TY70)&gt;0, "", SUM(TG70,TH70,TJ70,TK70,TN70,TT70,TW70,TX70))</f>
        <v>24</v>
      </c>
      <c r="UC70" s="2" t="s">
        <v>21</v>
      </c>
      <c r="UD70" s="3">
        <v>5</v>
      </c>
      <c r="UE70" s="3">
        <v>4</v>
      </c>
      <c r="UF70" s="3">
        <v>4</v>
      </c>
      <c r="UG70" s="3">
        <v>4</v>
      </c>
      <c r="UH70" s="3">
        <v>3</v>
      </c>
      <c r="UI70" s="3">
        <v>4</v>
      </c>
      <c r="UJ70" s="3">
        <v>4</v>
      </c>
      <c r="UK70" s="3">
        <v>2</v>
      </c>
      <c r="UL70" s="3">
        <v>5</v>
      </c>
      <c r="UM70" s="3">
        <v>4</v>
      </c>
      <c r="UN70" s="3">
        <v>4</v>
      </c>
      <c r="UO70" s="3">
        <v>4</v>
      </c>
      <c r="UP70" s="3">
        <v>4</v>
      </c>
      <c r="UQ70" s="3">
        <v>4</v>
      </c>
      <c r="UR70" s="3">
        <v>5</v>
      </c>
      <c r="US70" s="3">
        <v>5</v>
      </c>
      <c r="UT70" s="3">
        <v>2</v>
      </c>
      <c r="UU70" s="3">
        <v>5</v>
      </c>
      <c r="UV70" s="3">
        <v>5</v>
      </c>
      <c r="UW70" s="3">
        <f>IF(COUNTBLANK(UD70:UV70)&gt;0, "", SUM(UD70:UV70))</f>
        <v>77</v>
      </c>
      <c r="UX70" s="3">
        <f>IF(COUNTBLANK(UD70:UV70)&gt;0, "", SUM(UF70,UI70,UL70,UM70,UN70,UO70,UP70,UR70,US70,UV70))</f>
        <v>44</v>
      </c>
      <c r="UY70" s="3">
        <f>IF(COUNTBLANK(UD70:UV70)&gt;0, "", SUM(UD70,UE70,UG70,UH70,UK70,UQ70,UT70,UU70))</f>
        <v>29</v>
      </c>
      <c r="UZ70" s="2">
        <v>44651</v>
      </c>
      <c r="VA70" s="2">
        <v>44592</v>
      </c>
      <c r="VB70" s="3">
        <v>2</v>
      </c>
      <c r="VC70" s="3">
        <v>1</v>
      </c>
      <c r="VE70" s="3">
        <v>38</v>
      </c>
      <c r="VF70" s="3">
        <v>3250</v>
      </c>
      <c r="VG70" s="3">
        <v>1</v>
      </c>
      <c r="VH70" s="3">
        <v>1</v>
      </c>
      <c r="VK70" s="3">
        <v>1</v>
      </c>
      <c r="VN70" s="2" t="s">
        <v>22</v>
      </c>
      <c r="VO70" s="3">
        <v>0</v>
      </c>
      <c r="VP70" s="3">
        <v>0</v>
      </c>
      <c r="VQ70" s="3">
        <v>0</v>
      </c>
      <c r="VR70" s="3">
        <v>0</v>
      </c>
      <c r="VS70" s="3">
        <v>0</v>
      </c>
      <c r="VT70" s="3">
        <v>0</v>
      </c>
      <c r="VU70" s="3">
        <v>0</v>
      </c>
      <c r="VV70" s="3">
        <v>0</v>
      </c>
      <c r="VW70" s="3">
        <v>0</v>
      </c>
      <c r="VX70" s="3">
        <v>0</v>
      </c>
      <c r="VY70" s="3">
        <v>0</v>
      </c>
      <c r="VZ70" s="3">
        <v>0</v>
      </c>
      <c r="WA70" s="3">
        <v>2</v>
      </c>
      <c r="WB70" s="3">
        <v>2</v>
      </c>
      <c r="WC70" s="3">
        <v>0</v>
      </c>
      <c r="WD70" s="3">
        <v>1</v>
      </c>
      <c r="WE70" s="3">
        <v>2</v>
      </c>
      <c r="WF70" s="3">
        <v>0</v>
      </c>
      <c r="WG70" s="3">
        <v>3</v>
      </c>
      <c r="WH70" s="3">
        <v>1</v>
      </c>
      <c r="WI70" s="3">
        <v>2</v>
      </c>
      <c r="WJ70" s="3">
        <v>1</v>
      </c>
      <c r="WK70" s="3">
        <v>0</v>
      </c>
      <c r="WL70" s="3">
        <v>0</v>
      </c>
      <c r="WM70" s="3">
        <v>1</v>
      </c>
      <c r="WN70" s="3">
        <v>1</v>
      </c>
      <c r="WO70" s="3">
        <v>1</v>
      </c>
      <c r="WP70" s="3">
        <v>1</v>
      </c>
      <c r="WQ70" s="3">
        <v>0</v>
      </c>
      <c r="WR70" s="3">
        <f>IF(COUNTBLANK(VO70:WQ70)&gt;0, "", SUM(VQ70:WJ70))</f>
        <v>14</v>
      </c>
      <c r="WS70" s="3">
        <f>IF(COUNTBLANK(VO70:WQ70)&gt;0, "", SUM(VQ70:VZ70))</f>
        <v>0</v>
      </c>
      <c r="WT70" s="3">
        <f>IF(COUNTBLANK(VO70:WQ70)&gt;0, "", SUM(WA70:WL70))</f>
        <v>14</v>
      </c>
      <c r="WU70" s="3">
        <f>IF(COUNTBLANK(VO70:WQ70)&gt;0, "", SUM(WK70:WL70))</f>
        <v>0</v>
      </c>
      <c r="WV70" s="3">
        <f>IF(COUNTA(VO70:WQ70)=0, "", IF(AND(OR(VO70=1, VP70=1), OR(VQ70&gt;=1, VR70&gt;=1, VS70&gt;=1, VT70&gt;=1, VU70&gt;=1), OR(VV70&gt;=1, VW70&gt;=1), COUNTIF(VX70:WD70, "&gt;=1")&gt;=2, COUNTIF(WE70:WJ70, "&gt;=1")&gt;=2, OR(WN70=1, WN70=2), OR(WO70&gt;=1, WP70&gt;=1), WQ70&lt;1), 1, 0))</f>
        <v>0</v>
      </c>
      <c r="WW70" s="3">
        <f>IF(COUNTBLANK(VO70:WQ70)&gt;0, "", SUM(VQ70:VU70))</f>
        <v>0</v>
      </c>
      <c r="WX70" s="3">
        <f>IF(COUNTBLANK(VO70:WQ70)&gt;0, "", SUM(VV70:VW70))</f>
        <v>0</v>
      </c>
      <c r="WY70" s="3">
        <f>IF(COUNTBLANK(VO70:WQ70)&gt;0, "", SUM(VX70:WD70))</f>
        <v>5</v>
      </c>
      <c r="WZ70" s="3">
        <f>IF(COUNTBLANK(VO70:WQ70)&gt;0, "", SUM(WE70:WJ70))</f>
        <v>9</v>
      </c>
      <c r="XA70" s="2" t="s">
        <v>22</v>
      </c>
      <c r="XB70" s="3">
        <v>1</v>
      </c>
      <c r="XC70" s="3">
        <v>1</v>
      </c>
      <c r="XD70" s="3">
        <v>2</v>
      </c>
      <c r="XE70" s="3">
        <v>3</v>
      </c>
      <c r="XF70" s="3">
        <v>0</v>
      </c>
      <c r="XG70" s="3">
        <v>0</v>
      </c>
      <c r="XH70" s="3">
        <v>1</v>
      </c>
      <c r="XI70" s="3">
        <v>0</v>
      </c>
      <c r="XJ70" s="3">
        <v>0</v>
      </c>
      <c r="XK70" s="3">
        <v>1</v>
      </c>
      <c r="XL70" s="3">
        <f>IF(COUNTBLANK(XB70:XJ70)&gt;0, "", SUM(XB70:XJ70))</f>
        <v>8</v>
      </c>
      <c r="XM70" s="2" t="s">
        <v>22</v>
      </c>
      <c r="XN70" s="3">
        <v>2</v>
      </c>
      <c r="XO70" s="3">
        <v>0</v>
      </c>
      <c r="XP70" s="3">
        <v>1</v>
      </c>
      <c r="XQ70" s="3">
        <v>1</v>
      </c>
      <c r="XR70" s="3">
        <v>0</v>
      </c>
      <c r="XS70" s="3">
        <v>2</v>
      </c>
      <c r="XT70" s="3">
        <v>1</v>
      </c>
      <c r="XU70" s="3">
        <f>IF(COUNTBLANK(XN70:XT70)&gt;0, "", SUM(XN70:XT70))</f>
        <v>7</v>
      </c>
      <c r="XV70" s="2" t="s">
        <v>22</v>
      </c>
      <c r="XW70" s="3">
        <v>3</v>
      </c>
      <c r="XX70" s="3">
        <v>5</v>
      </c>
      <c r="XY70" s="3">
        <v>5</v>
      </c>
      <c r="XZ70" s="5">
        <v>3.6</v>
      </c>
      <c r="YA70" s="5">
        <v>3.6</v>
      </c>
      <c r="YB70" s="5">
        <v>3.6</v>
      </c>
      <c r="YC70" s="5">
        <v>5</v>
      </c>
      <c r="YD70" s="5">
        <v>5</v>
      </c>
      <c r="YE70" s="5">
        <v>3</v>
      </c>
      <c r="YF70" s="5">
        <v>3.6</v>
      </c>
      <c r="YG70" s="5">
        <v>3</v>
      </c>
      <c r="YH70" s="5">
        <v>5</v>
      </c>
      <c r="YI70" s="5">
        <v>4</v>
      </c>
      <c r="YJ70" s="5">
        <v>5</v>
      </c>
      <c r="YK70" s="5">
        <v>3.6</v>
      </c>
      <c r="YL70" s="5">
        <v>2.2999999999999998</v>
      </c>
      <c r="YM70" s="5">
        <v>1</v>
      </c>
      <c r="YN70" s="5">
        <v>3.6</v>
      </c>
      <c r="YO70" s="5">
        <v>5</v>
      </c>
      <c r="YP70" s="5">
        <f>IF(COUNTBLANK(XW70:YO70)&gt;0, "", SUM(XW70:YO70))</f>
        <v>72.900000000000006</v>
      </c>
      <c r="YQ70" s="5">
        <f>IF(COUNTBLANK(XW70:YO70)&gt;0, "", SUM(XY70,XZ70,YA70,YB70,YC70,YF70,YJ70,YN70,YO70))</f>
        <v>38</v>
      </c>
      <c r="YR70" s="5">
        <f>IF(COUNTBLANK(XW70:YO70)&gt;0, "", SUM(XW70,XX70,YK70,YL70,YM70))</f>
        <v>14.899999999999999</v>
      </c>
      <c r="YS70" s="5">
        <f>IF(COUNTBLANK(XW70:YO70)&gt;0, "", SUM(YD70,YE70,YG70,YH70,YI70))</f>
        <v>20</v>
      </c>
      <c r="YT70" s="2">
        <v>44651</v>
      </c>
      <c r="YU70" s="3">
        <v>40</v>
      </c>
      <c r="YV70" s="3">
        <v>50</v>
      </c>
      <c r="YW70" s="3">
        <v>0</v>
      </c>
      <c r="YX70" s="3">
        <v>0</v>
      </c>
      <c r="YY70" s="3">
        <v>0</v>
      </c>
      <c r="YZ70" s="3">
        <v>0</v>
      </c>
      <c r="ZA70" s="3">
        <v>0</v>
      </c>
      <c r="ZB70" s="3">
        <v>0</v>
      </c>
      <c r="ZC70" s="3">
        <v>20</v>
      </c>
      <c r="ZD70" s="3">
        <v>0</v>
      </c>
      <c r="ZE70" s="3">
        <v>0</v>
      </c>
      <c r="ZF70" s="3">
        <v>0</v>
      </c>
      <c r="ZG70" s="3">
        <v>0</v>
      </c>
      <c r="ZH70" s="3">
        <v>20</v>
      </c>
      <c r="ZI70" s="3">
        <v>30</v>
      </c>
      <c r="ZJ70" s="3">
        <v>10</v>
      </c>
      <c r="ZK70" s="3">
        <v>20</v>
      </c>
      <c r="ZL70" s="3">
        <v>20</v>
      </c>
      <c r="ZM70" s="3">
        <v>0</v>
      </c>
      <c r="ZN70" s="3">
        <v>0</v>
      </c>
      <c r="ZO70" s="3">
        <v>20</v>
      </c>
      <c r="ZP70" s="3">
        <v>0</v>
      </c>
      <c r="ZQ70" s="3">
        <v>20</v>
      </c>
      <c r="ZR70" s="3">
        <v>20</v>
      </c>
      <c r="ZS70" s="3">
        <v>10</v>
      </c>
      <c r="ZT70" s="3">
        <v>0</v>
      </c>
      <c r="ZU70" s="3">
        <v>10</v>
      </c>
      <c r="ZV70" s="3">
        <v>40</v>
      </c>
      <c r="ZW70" s="26">
        <f>IF(COUNTBLANK(YU70:ZV70)&gt;0, "", AVERAGE(YU70:ZV70))</f>
        <v>11.785714285714286</v>
      </c>
      <c r="ZX70" s="26">
        <f>IF(COUNTA(YU70:ZV70)=0, "", AVERAGE(YV70,ZH70,ZI70,ZJ70,ZK70,ZL70,ZN70,ZP70,ZQ70))</f>
        <v>18.888888888888889</v>
      </c>
      <c r="ZY70" s="26">
        <f>IF(COUNTA(YU70:ZV70)=0, "", AVERAGE(YW70,YX70,YY70,YZ70,ZB70,ZD70,ZS70,ZT70))</f>
        <v>1.25</v>
      </c>
      <c r="ZZ70" s="26">
        <f>IF(COUNTA(YU70:ZV70)=0, "", AVERAGE(ZA70,ZE70,ZF70,ZG70,ZU70,ZV70))</f>
        <v>8.3333333333333339</v>
      </c>
      <c r="AAA70" s="2" t="s">
        <v>22</v>
      </c>
      <c r="AAB70" s="3">
        <v>1</v>
      </c>
      <c r="AAC70" s="3">
        <v>1</v>
      </c>
      <c r="AAD70" s="3">
        <v>1</v>
      </c>
      <c r="AAE70" s="3">
        <v>1</v>
      </c>
      <c r="AAF70" s="3">
        <v>3</v>
      </c>
      <c r="AAG70" s="3">
        <v>1</v>
      </c>
      <c r="AAH70" s="3">
        <v>2</v>
      </c>
      <c r="AAI70" s="3">
        <v>1</v>
      </c>
      <c r="AAJ70" s="3">
        <v>1</v>
      </c>
      <c r="AAK70" s="3">
        <v>2</v>
      </c>
      <c r="AAL70" s="3">
        <v>1</v>
      </c>
      <c r="AAM70" s="3">
        <v>1</v>
      </c>
      <c r="AAN70" s="3">
        <v>1</v>
      </c>
      <c r="AAO70" s="3">
        <v>1</v>
      </c>
      <c r="AAP70" s="3">
        <v>1</v>
      </c>
      <c r="AAQ70" s="3">
        <v>3</v>
      </c>
      <c r="AAR70" s="3">
        <v>1</v>
      </c>
      <c r="AAS70" s="3">
        <v>1</v>
      </c>
      <c r="AAT70" s="3">
        <v>1</v>
      </c>
      <c r="AAU70" s="3">
        <v>1</v>
      </c>
      <c r="AAV70" s="3">
        <v>1</v>
      </c>
      <c r="AAW70" s="3">
        <v>3</v>
      </c>
      <c r="AAX70" s="3">
        <v>1</v>
      </c>
      <c r="AAY70" s="3">
        <v>1</v>
      </c>
      <c r="AAZ70" s="3">
        <v>1</v>
      </c>
      <c r="ABA70" s="3">
        <v>1</v>
      </c>
      <c r="ABB70" s="3">
        <v>1</v>
      </c>
      <c r="ABC70" s="3">
        <v>1</v>
      </c>
      <c r="ABD70" s="3">
        <v>1</v>
      </c>
      <c r="ABE70" s="3">
        <v>1</v>
      </c>
      <c r="ABF70" s="3">
        <f>IF(SUM(AAB70:AAJ70,AAL70:AAP70,AAR70:AAV70,AAX70:ABC70)=0, "", SUM(AAB70:AAJ70,AAL70:AAP70,AAR70:AAV70,AAX70:ABC70))</f>
        <v>28</v>
      </c>
      <c r="ABG70" s="3">
        <f>IF(SUM(ABJ70, ABK70, ABL70, ABM70, ABN70)=0, "", IF(OR(ABJ70&gt;=8, ABK70&gt;=10, ABL70&gt;=13, ABM70&gt;=10, ABN70&gt;=15), 1, 0))</f>
        <v>0</v>
      </c>
      <c r="ABH70" s="3">
        <f>IF(SUM(AAB70:AAC70,AAE70,AAF70,AAG70,AAH70,AAN70,AAT70,ABA70,ABC70)=0, "", SUM(AAB70:AAC70,AAE70,AAF70,AAG70,AAH70,AAN70,AAT70,ABA70,ABC70))</f>
        <v>13</v>
      </c>
      <c r="ABI70" s="3">
        <f>IF(SUM(AAD70,AAI70:AAJ70,AAL70:AAM70,AAO70:AAP70,AAR70:AAS70,AAU70:AAV70,AAX70:AAZ70,ABB70)=0, "", SUM(AAD70,AAI70:AAJ70,AAL70:AAM70,AAO70:AAP70,AAR70:AAS70,AAU70:AAV70,AAX70:AAZ70,ABB70))</f>
        <v>15</v>
      </c>
      <c r="ABJ70" s="3">
        <f>IF(SUM(AAU70:AAV70,AAX70:AAY70,ABB70)=0, "", SUM(AAU70:AAV70,AAX70:AAY70,ABB70))</f>
        <v>5</v>
      </c>
      <c r="ABK70" s="3">
        <f>IF(SUM(AAJ70,AAL70:AAM70,AAP70,AAR70)=0, "", SUM(AAJ70,AAL70:AAM70,AAP70,AAR70))</f>
        <v>5</v>
      </c>
      <c r="ABL70" s="3">
        <f>IF(SUM(AAD70,AAI70,AAO70,AAS70,AAZ70)=0, "", SUM(AAD70,AAI70,AAO70,AAS70,AAZ70))</f>
        <v>5</v>
      </c>
      <c r="ABM70" s="3">
        <f>IF(SUM(AAB70:AAC70,AAE70,AAG70,ABA70)=0, "", SUM(AAB70:AAC70,AAE70,AAG70,ABA70))</f>
        <v>5</v>
      </c>
      <c r="ABN70" s="3">
        <f>IF(SUM(AAF70,AAH70,AAN70,AAT70,ABC70)=0, "", SUM(AAF70,AAH70,AAN70,AAT70,ABC70))</f>
        <v>8</v>
      </c>
      <c r="ABO70" s="3">
        <f>IF(ABJ70="", "", IF(ABJ70&gt;=8, 1, 0))</f>
        <v>0</v>
      </c>
      <c r="ABP70" s="3">
        <f>IF(ABK70="", "", IF(ABK70&gt;=10, 1, 0))</f>
        <v>0</v>
      </c>
      <c r="ABQ70" s="3">
        <f>IF(ABL70="", "", IF(ABL70&gt;=13, 1, 0))</f>
        <v>0</v>
      </c>
      <c r="ABR70" s="3">
        <f>IF(ABM70="", "", IF(ABM70&gt;=10, 1, 0))</f>
        <v>0</v>
      </c>
      <c r="ABS70" s="3">
        <f>IF(ABN70="", "", IF(ABN70&gt;=15, 1, 0))</f>
        <v>0</v>
      </c>
      <c r="ABT70" s="3">
        <f>IF(AND(AAK70="", AAQ70="", AAW70=""), "", IF(AAK70=5,1,0) + IF(AAQ70=5,1,0) + IF(AAW70=5,1,0))</f>
        <v>0</v>
      </c>
      <c r="ABU70" s="2" t="s">
        <v>22</v>
      </c>
      <c r="ABV70" s="3">
        <v>2</v>
      </c>
      <c r="ABW70" s="3">
        <v>2</v>
      </c>
      <c r="ABX70" s="3">
        <v>2</v>
      </c>
      <c r="ABY70" s="3">
        <v>2</v>
      </c>
      <c r="ABZ70" s="3">
        <v>2</v>
      </c>
      <c r="ACA70" s="3">
        <v>2</v>
      </c>
      <c r="ACB70" s="3">
        <v>2</v>
      </c>
      <c r="ACC70" s="3">
        <v>2</v>
      </c>
      <c r="ACD70" s="3">
        <v>2</v>
      </c>
      <c r="ACE70" s="3">
        <v>2</v>
      </c>
      <c r="ACF70" s="3">
        <v>2</v>
      </c>
      <c r="ACG70" s="3">
        <v>2</v>
      </c>
      <c r="ACH70" s="3">
        <v>2</v>
      </c>
      <c r="ACI70" s="3">
        <v>2</v>
      </c>
      <c r="ACJ70" s="3">
        <v>2</v>
      </c>
      <c r="ACK70" s="3">
        <v>1</v>
      </c>
      <c r="ACL70" s="3">
        <v>2</v>
      </c>
      <c r="ACM70" s="3">
        <v>3</v>
      </c>
      <c r="ACN70" s="3">
        <v>2</v>
      </c>
      <c r="ACO70" s="3">
        <v>2</v>
      </c>
      <c r="ACP70" s="3">
        <v>2</v>
      </c>
      <c r="ACQ70" s="3">
        <v>3</v>
      </c>
      <c r="ACR70" s="3">
        <v>3</v>
      </c>
      <c r="ACS70" s="3">
        <v>3</v>
      </c>
      <c r="ACT70" s="3">
        <v>2</v>
      </c>
      <c r="ACU70" s="3">
        <v>3</v>
      </c>
      <c r="ACV70" s="3">
        <v>2</v>
      </c>
      <c r="ACW70" s="3">
        <v>2</v>
      </c>
      <c r="ACX70" s="3">
        <v>2</v>
      </c>
      <c r="ACY70" s="3">
        <v>2</v>
      </c>
      <c r="ACZ70" s="3">
        <v>2</v>
      </c>
      <c r="ADA70" s="3">
        <v>2</v>
      </c>
      <c r="ADB70" s="3">
        <v>2</v>
      </c>
      <c r="ADC70" s="3">
        <v>3</v>
      </c>
      <c r="ADD70" s="3">
        <v>2</v>
      </c>
      <c r="ADE70" s="3">
        <v>2</v>
      </c>
      <c r="ADF70" s="5">
        <f>IF(COUNTA(ABV70:ADE70)=0, "", SUM(ABV70:ADE70))</f>
        <v>77</v>
      </c>
      <c r="ADG70" s="5">
        <f>IF(COUNTA(ABV70:ADE70)=0, "", SUM(ACF70,ACG70,ACP70,ACR70,ACT70,ACX70))</f>
        <v>13</v>
      </c>
      <c r="ADH70" s="5">
        <f>IF(COUNTA(ABV70:ADE70)=0, "", SUM(ACH70,ACM70,ACO70,ACU70,ADB70))</f>
        <v>12</v>
      </c>
      <c r="ADI70" s="5">
        <f>IF(COUNTA(ABV70:ADE70)=0, "", SUM(ABX70,ACI70,ACN70,ACS70,ACV70,ADA70))</f>
        <v>13</v>
      </c>
      <c r="ADJ70" s="5">
        <f>IF(COUNTA(ABV70:ADE70)=0, "", SUM(ABW70,ACA70,ACC70,ACE70,ACL70,ADC70))</f>
        <v>13</v>
      </c>
      <c r="ADK70" s="5">
        <f>IF(COUNTA(ABV70:ADE70)=0, "", SUM(ACJ70,ACK70,ACQ70,ACW70,ACY70,ACZ70,ADD70,ADE70))</f>
        <v>16</v>
      </c>
      <c r="ADL70" s="5">
        <f>IF(COUNTA(ABV70:ADE70)=0, "", SUM(ABV70,ABY70,ABZ70,ACB70,ACD70))</f>
        <v>10</v>
      </c>
      <c r="ADM70" s="2" t="s">
        <v>22</v>
      </c>
      <c r="ADN70" s="3">
        <v>2</v>
      </c>
      <c r="ADO70" s="3">
        <v>2</v>
      </c>
      <c r="ADP70" s="3">
        <v>3</v>
      </c>
      <c r="ADQ70" s="3">
        <v>2</v>
      </c>
      <c r="ADR70" s="3">
        <v>2</v>
      </c>
      <c r="ADS70" s="3">
        <v>2</v>
      </c>
      <c r="ADT70" s="3">
        <v>2</v>
      </c>
      <c r="ADU70" s="3">
        <v>3</v>
      </c>
      <c r="ADV70" s="3">
        <v>3</v>
      </c>
      <c r="ADW70" s="3">
        <v>3</v>
      </c>
      <c r="ADX70" s="3">
        <v>2</v>
      </c>
      <c r="ADY70" s="3">
        <v>2</v>
      </c>
      <c r="ADZ70" s="3">
        <v>2</v>
      </c>
      <c r="AEA70" s="3">
        <v>3</v>
      </c>
      <c r="AEB70" s="3">
        <v>2</v>
      </c>
      <c r="AEC70" s="3">
        <v>3</v>
      </c>
      <c r="AED70" s="3">
        <v>2</v>
      </c>
      <c r="AEE70" s="3">
        <v>2</v>
      </c>
      <c r="AEF70" s="3">
        <v>2</v>
      </c>
      <c r="AEG70" s="3">
        <v>3</v>
      </c>
      <c r="AEH70" s="3">
        <f>IF(COUNTA(ADN70:AEG70)=0, "", SUM(ADN70:AEG70))</f>
        <v>47</v>
      </c>
      <c r="AEI70" s="8">
        <v>44788</v>
      </c>
      <c r="AEJ70" s="2">
        <v>44592</v>
      </c>
      <c r="AFW70" s="3" t="str">
        <f>IF(COUNTA(AER70:AFU70)=0, "", SUM(AER70:AFU70))</f>
        <v/>
      </c>
      <c r="AGI70"/>
      <c r="AHC70"/>
      <c r="AHT70" s="3" t="str">
        <f>IF(COUNTBLANK(AHJ70:AHS70)&gt;0, "", SUM(AHJ70:AHS70))</f>
        <v/>
      </c>
      <c r="AHU70" s="3" t="str">
        <f>IF(COUNTBLANK(AHJ70:AHS70)&gt;0, "", SUM(AHN70,AHS70))</f>
        <v/>
      </c>
      <c r="AHV70" s="3" t="str">
        <f>IF(COUNTBLANK(AHJ70:AHS70)&gt;0, "", SUM(AHL70,AHO70))</f>
        <v/>
      </c>
      <c r="AHW70" s="3" t="str">
        <f>IF(COUNTBLANK(AHJ70:AHS70)&gt;0, "", SUM(AHP70,AHR70))</f>
        <v/>
      </c>
      <c r="AHX70" s="3" t="str">
        <f>IF(COUNTBLANK(AHJ70:AHS70)&gt;0, "", SUM(AHM70,AHQ70))</f>
        <v/>
      </c>
      <c r="AHY70" s="3" t="str">
        <f>IF(COUNTBLANK(AHJ70:AHS70)&gt;0, "", SUM(AHJ70:AHK70))</f>
        <v/>
      </c>
      <c r="AIU70" s="3" t="s">
        <v>1625</v>
      </c>
      <c r="AIV70" s="3" t="s">
        <v>1625</v>
      </c>
      <c r="AIW70" s="3" t="s">
        <v>1625</v>
      </c>
      <c r="AJI70" s="3" t="str">
        <f>IF(COUNTBLANK(AIY70:AJG70)&gt;0, "", SUM(AIY70:AJG70))</f>
        <v/>
      </c>
      <c r="AJR70" s="3" t="str">
        <f>IF(COUNTBLANK(AJK70:AJQ70)&gt;0, "", SUM(AJK70:AJQ70))</f>
        <v/>
      </c>
    </row>
    <row r="71" spans="1:954" ht="15" customHeight="1" x14ac:dyDescent="0.3">
      <c r="A71" s="3">
        <v>205711</v>
      </c>
      <c r="B71" s="3" t="s">
        <v>1940</v>
      </c>
      <c r="C71" s="2">
        <v>44161</v>
      </c>
      <c r="D71" s="3">
        <v>0</v>
      </c>
      <c r="E71" s="3">
        <v>0</v>
      </c>
      <c r="F71" s="3">
        <v>0</v>
      </c>
      <c r="G71" s="3">
        <v>0</v>
      </c>
      <c r="H71" s="3">
        <v>0</v>
      </c>
      <c r="I71" s="3">
        <v>0</v>
      </c>
      <c r="J71" s="3">
        <v>0</v>
      </c>
      <c r="K71" s="3">
        <v>0</v>
      </c>
      <c r="L71" s="3">
        <v>0</v>
      </c>
      <c r="M71" s="3">
        <v>0</v>
      </c>
      <c r="N71" s="3">
        <v>0</v>
      </c>
      <c r="O71" s="3">
        <v>0</v>
      </c>
      <c r="P71" s="3">
        <v>0</v>
      </c>
      <c r="Q71" s="3">
        <v>0</v>
      </c>
      <c r="R71" s="3">
        <v>0</v>
      </c>
      <c r="S71" s="3">
        <v>0</v>
      </c>
      <c r="T71" s="3">
        <v>0</v>
      </c>
      <c r="U71" s="3">
        <v>0</v>
      </c>
      <c r="V71" s="3">
        <f>IF(COUNTA(D71,F71,H71,J71,L71,N71,P71,R71,T71)=0, "", IF(OR(D71=1,F71=1,H71=1,J71=1,L71=1,N71=1,P71=1,R71=1,T71=1), 1, 0))</f>
        <v>0</v>
      </c>
      <c r="W71" s="3">
        <f>IF(COUNTA(E71,G71,I71,K71,M71,O71,Q71,S71,U71)=0, "", IF(OR(E71=1,G71=1,I71=1,K71=1,M71=1,O71=1,Q71=1,S71=1,U71=1), 1, 0))</f>
        <v>0</v>
      </c>
      <c r="X71" s="3">
        <v>0</v>
      </c>
      <c r="Y71" s="3">
        <v>0</v>
      </c>
      <c r="Z71" s="3">
        <v>0</v>
      </c>
      <c r="AA71" s="3">
        <v>1</v>
      </c>
      <c r="AB71" s="3">
        <f>IF(AG71&lt;&gt;"", 1, 0)</f>
        <v>1</v>
      </c>
      <c r="AC71" s="3">
        <f>IF(AH71&lt;&gt;"", 1, 0)</f>
        <v>0</v>
      </c>
      <c r="AD71" s="3">
        <v>0</v>
      </c>
      <c r="AE71" s="7" t="s">
        <v>26</v>
      </c>
      <c r="AG71" s="8" t="s">
        <v>1651</v>
      </c>
      <c r="AJ71" s="3">
        <f>IF(OR(ISBLANK(AE71), ISBLANK(AG71)), "", AG71 - AE71)</f>
        <v>20</v>
      </c>
      <c r="AL71" s="3" t="str">
        <f>IF(OR(ISBLANK(AG71), ISBLANK(AK71)), "", AK71 - AG71)</f>
        <v/>
      </c>
      <c r="AN71" s="10" t="str">
        <f>IF(OR(ISBLANK(AM71), ISBLANK(AF71)), "", AF71 - AM71)</f>
        <v/>
      </c>
      <c r="AO71" s="2">
        <v>44186</v>
      </c>
      <c r="AP71" s="2">
        <v>34683</v>
      </c>
      <c r="AQ71" s="3">
        <f>IF(OR(ISBLANK(AO71), ISBLANK(AP71)), "", DATEDIF(AP71, AO71, "Y"))</f>
        <v>26</v>
      </c>
      <c r="AR71" t="s">
        <v>0</v>
      </c>
      <c r="AS71">
        <f>IF(ISBLANK(AR71), "", IF(AR71="ישראל", 1, 2))</f>
        <v>1</v>
      </c>
      <c r="AT71" t="s">
        <v>23</v>
      </c>
      <c r="AU71" t="s">
        <v>23</v>
      </c>
      <c r="AW71" s="3">
        <v>2</v>
      </c>
      <c r="AX71" s="3">
        <v>4</v>
      </c>
      <c r="AY71" s="3">
        <v>15</v>
      </c>
      <c r="AZ71" s="3">
        <f>IF(ISBLANK(AY71), "", IF(AY71&lt;=8, 1, IF(AY71&lt;=12, 2, 3)))</f>
        <v>3</v>
      </c>
      <c r="BA71" s="3">
        <v>17</v>
      </c>
      <c r="BB71" s="3">
        <f>IF(ISBLANK(BA71), "", IF(BA71&lt;=8, 1, IF(BA71&lt;=12, 2, 3)))</f>
        <v>3</v>
      </c>
      <c r="BC71" t="s">
        <v>24</v>
      </c>
      <c r="BD71" t="s">
        <v>25</v>
      </c>
      <c r="BE71" s="3">
        <v>3</v>
      </c>
      <c r="BG71" s="3">
        <v>2</v>
      </c>
      <c r="BH71" s="2" t="s">
        <v>26</v>
      </c>
      <c r="BI71" s="3">
        <v>1</v>
      </c>
      <c r="BJ71" s="3">
        <v>2</v>
      </c>
      <c r="BK71" s="3">
        <v>1</v>
      </c>
      <c r="BL71" s="3">
        <v>1</v>
      </c>
      <c r="BM71" s="3">
        <v>3</v>
      </c>
      <c r="BN71" s="3">
        <v>1</v>
      </c>
      <c r="BO71" s="3">
        <v>3</v>
      </c>
      <c r="BP71" s="3">
        <v>1</v>
      </c>
      <c r="BQ71" s="3">
        <v>1</v>
      </c>
      <c r="BR71" s="3">
        <v>2</v>
      </c>
      <c r="BS71" s="3">
        <v>4</v>
      </c>
      <c r="BT71" s="3">
        <v>4</v>
      </c>
      <c r="BU71" s="3">
        <v>2</v>
      </c>
      <c r="BV71" s="3">
        <v>2</v>
      </c>
      <c r="BW71" s="3">
        <v>2</v>
      </c>
      <c r="BX71" s="3">
        <v>2</v>
      </c>
      <c r="BY71" s="3">
        <v>1</v>
      </c>
      <c r="BZ71" s="3">
        <v>2</v>
      </c>
      <c r="CA71" s="3">
        <v>4</v>
      </c>
      <c r="CB71" s="3">
        <v>1</v>
      </c>
      <c r="CC71" s="3">
        <v>1</v>
      </c>
      <c r="CD71" s="3">
        <v>3</v>
      </c>
      <c r="CE71" s="3">
        <v>1</v>
      </c>
      <c r="CF71" s="3">
        <v>1</v>
      </c>
      <c r="CG71" s="3">
        <v>1</v>
      </c>
      <c r="CH71" s="3">
        <v>1</v>
      </c>
      <c r="CI71" s="3">
        <v>1</v>
      </c>
      <c r="CJ71" s="3">
        <v>3</v>
      </c>
      <c r="CK71" s="3">
        <v>1</v>
      </c>
      <c r="CL71" s="3">
        <v>1</v>
      </c>
      <c r="CM71" s="3">
        <f>IF(SUM(BI71:BQ71,BS71:BW71,BY71:CC71,CE71:CJ71)=0, "", SUM(BI71:BQ71,BS71:BW71,BY71:CC71,CE71:CJ71))</f>
        <v>45</v>
      </c>
      <c r="CN71" s="3">
        <f>IF(SUM(CQ71, CR71, CS71, CT71, CU71)=0, "", IF(OR(CQ71&gt;=8, CR71&gt;=10, CS71&gt;=13, CT71&gt;=10, CU71&gt;=15), 1, 0))</f>
        <v>1</v>
      </c>
      <c r="CO71" s="3">
        <f>IF(SUM(BI71:BJ71,BL71,BM71,BN71,BO71,BU71,CA71,CH71,CJ71)=0, "", SUM(BI71:BJ71,BL71,BM71,BN71,BO71,BU71,CA71,CH71,CJ71))</f>
        <v>21</v>
      </c>
      <c r="CP71" s="3">
        <f>IF(SUM(BK71,BP71:BQ71,BS71:BT71,BV71:BW71,BY71:BZ71,CB71:CC71,CE71:CG71,CI71)=0, "", SUM(BK71,BP71:BQ71,BS71:BT71,BV71:BW71,BY71:BZ71,CB71:CC71,CE71:CG71,CI71))</f>
        <v>24</v>
      </c>
      <c r="CQ71" s="3">
        <f>IF(SUM(CB71:CC71,CE71:CF71,CI71)=0, "", SUM(CB71:CC71,CE71:CF71,CI71))</f>
        <v>5</v>
      </c>
      <c r="CR71" s="3">
        <f>IF(SUM(BQ71,BS71:BT71,BW71,BY71)=0, "", SUM(BQ71,BS71:BT71,BW71,BY71))</f>
        <v>12</v>
      </c>
      <c r="CS71" s="3">
        <f>IF(SUM(BK71,BP71,BV71,BZ71,CG71)=0, "", SUM(BK71,BP71,BV71,BZ71,CG71))</f>
        <v>7</v>
      </c>
      <c r="CT71" s="3">
        <f>IF(SUM(BI71:BJ71,BL71,BN71,CH71)=0, "", SUM(BI71:BJ71,BL71,BN71,CH71))</f>
        <v>6</v>
      </c>
      <c r="CU71" s="3">
        <f>IF(SUM(BM71,BO71,BU71,CA71,CJ71)=0, "", SUM(BM71,BO71,BU71,CA71,CJ71))</f>
        <v>15</v>
      </c>
      <c r="CV71" s="3">
        <f>IF(CQ71="", "", IF(CQ71&gt;=8, 1, 0))</f>
        <v>0</v>
      </c>
      <c r="CW71" s="3">
        <f>IF(CR71="", "", IF(CR71&gt;=10, 1, 0))</f>
        <v>1</v>
      </c>
      <c r="CX71" s="3">
        <f>IF(CS71="", "", IF(CS71&gt;=13, 1, 0))</f>
        <v>0</v>
      </c>
      <c r="CY71" s="3">
        <f>IF(CT71="", "", IF(CT71&gt;=10, 1, 0))</f>
        <v>0</v>
      </c>
      <c r="CZ71" s="3">
        <f>IF(CU71="", "", IF(CU71&gt;=15, 1, 0))</f>
        <v>1</v>
      </c>
      <c r="DA71" s="3">
        <f>IF(AND(BR71="", BX71="", CD71=""), "", IF(BR71=5,1,0) + IF(BX71=5,1,0) + IF(CD71=5,1,0))</f>
        <v>0</v>
      </c>
      <c r="DB71" s="2" t="s">
        <v>26</v>
      </c>
      <c r="DC71" s="5">
        <v>1</v>
      </c>
      <c r="DE71" s="5">
        <v>4</v>
      </c>
      <c r="DF71" s="6">
        <v>10</v>
      </c>
      <c r="DG71" s="5">
        <v>1</v>
      </c>
      <c r="DI71" s="5">
        <v>1</v>
      </c>
      <c r="DK71" s="5">
        <v>1</v>
      </c>
      <c r="DM71" s="5">
        <v>5</v>
      </c>
      <c r="DN71" s="6">
        <v>6</v>
      </c>
      <c r="DO71" s="5">
        <v>3</v>
      </c>
      <c r="DP71" s="6">
        <v>6</v>
      </c>
      <c r="DQ71" s="5">
        <v>3</v>
      </c>
      <c r="DR71" s="6">
        <v>10</v>
      </c>
      <c r="DS71" s="5">
        <v>3</v>
      </c>
      <c r="DT71" s="6">
        <v>10</v>
      </c>
      <c r="DU71" s="5">
        <v>1</v>
      </c>
      <c r="DW71" s="5">
        <v>3</v>
      </c>
      <c r="DX71" s="6">
        <v>10</v>
      </c>
      <c r="DY71" s="5">
        <v>1</v>
      </c>
      <c r="EA71" s="5">
        <v>3</v>
      </c>
      <c r="EB71" s="6">
        <v>10</v>
      </c>
      <c r="EC71" s="5">
        <v>3</v>
      </c>
      <c r="EE71" s="5">
        <v>1</v>
      </c>
      <c r="EG71" s="5">
        <v>0</v>
      </c>
      <c r="EK71" s="3">
        <v>2</v>
      </c>
      <c r="EL71" s="3">
        <v>1</v>
      </c>
      <c r="EM71" s="3">
        <v>1</v>
      </c>
      <c r="FI71" s="3" t="s">
        <v>1625</v>
      </c>
      <c r="FJ71" s="3" t="s">
        <v>1625</v>
      </c>
      <c r="FK71" s="3" t="s">
        <v>1625</v>
      </c>
      <c r="FN71" s="3" t="s">
        <v>1625</v>
      </c>
      <c r="FP71" s="3" t="s">
        <v>1625</v>
      </c>
      <c r="FR71" s="3" t="s">
        <v>1625</v>
      </c>
      <c r="FS71" s="4" t="str">
        <f>IF(COUNTBLANK(FM71:FR71)&gt;0, "", AVERAGE(FM71:FR71))</f>
        <v/>
      </c>
      <c r="FT71" s="2" t="s">
        <v>27</v>
      </c>
      <c r="FU71" s="3">
        <v>1</v>
      </c>
      <c r="FV71" s="3">
        <v>1</v>
      </c>
      <c r="FW71" s="3">
        <v>0</v>
      </c>
      <c r="FX71" s="3">
        <v>0</v>
      </c>
      <c r="FY71" s="3">
        <v>0</v>
      </c>
      <c r="FZ71" s="3">
        <v>0</v>
      </c>
      <c r="GA71" s="3">
        <v>0</v>
      </c>
      <c r="GB71" s="3">
        <v>0</v>
      </c>
      <c r="GC71" s="3">
        <v>0</v>
      </c>
      <c r="GD71" s="3">
        <v>0</v>
      </c>
      <c r="GE71" s="3">
        <f>IF(COUNTBLANK(FU71:GC71)&gt;0, "", SUM(FU71:GC71))</f>
        <v>2</v>
      </c>
      <c r="GF71" s="2" t="s">
        <v>27</v>
      </c>
      <c r="GG71" s="3">
        <v>0</v>
      </c>
      <c r="GH71" s="3">
        <v>0</v>
      </c>
      <c r="GI71" s="3">
        <v>0</v>
      </c>
      <c r="GJ71" s="3">
        <v>0</v>
      </c>
      <c r="GK71" s="3">
        <v>0</v>
      </c>
      <c r="GL71" s="3">
        <v>0</v>
      </c>
      <c r="GM71" s="3">
        <v>1</v>
      </c>
      <c r="GN71" s="3">
        <f>IF(COUNTBLANK(GG71:GM71)&gt;0, "", SUM(GG71:GM71))</f>
        <v>1</v>
      </c>
      <c r="GO71" s="2" t="s">
        <v>27</v>
      </c>
      <c r="GP71" s="3">
        <v>1</v>
      </c>
      <c r="GQ71" s="3">
        <v>5</v>
      </c>
      <c r="GR71" s="3">
        <v>5</v>
      </c>
      <c r="GS71" s="3">
        <v>5</v>
      </c>
      <c r="GT71" s="3">
        <v>4</v>
      </c>
      <c r="GU71" s="3">
        <v>5</v>
      </c>
      <c r="GV71" s="3">
        <v>5</v>
      </c>
      <c r="GW71" s="3">
        <v>5</v>
      </c>
      <c r="GX71" s="3">
        <v>5</v>
      </c>
      <c r="GY71" s="3">
        <v>5</v>
      </c>
      <c r="GZ71" s="3">
        <v>4</v>
      </c>
      <c r="HA71" s="3">
        <v>4</v>
      </c>
      <c r="HB71" s="3">
        <v>4</v>
      </c>
      <c r="HC71" s="3">
        <v>5</v>
      </c>
      <c r="HD71" s="3">
        <v>4</v>
      </c>
      <c r="HE71" s="3">
        <v>4</v>
      </c>
      <c r="HF71" s="3">
        <v>5</v>
      </c>
      <c r="HG71" s="3">
        <v>5</v>
      </c>
      <c r="HH71" s="3">
        <v>5</v>
      </c>
      <c r="HI71" s="3">
        <f>IF(COUNTBLANK(GQ71:HH71)&gt;0, "", SUM(GQ71:HH71))</f>
        <v>84</v>
      </c>
      <c r="HJ71" s="2" t="s">
        <v>27</v>
      </c>
      <c r="HK71" s="3">
        <v>2</v>
      </c>
      <c r="HL71" s="3">
        <v>3</v>
      </c>
      <c r="HM71" s="3">
        <v>1</v>
      </c>
      <c r="HN71" s="3">
        <v>1</v>
      </c>
      <c r="HO71" s="3">
        <v>1</v>
      </c>
      <c r="HP71" s="3">
        <v>2</v>
      </c>
      <c r="HQ71" s="3">
        <v>0</v>
      </c>
      <c r="HR71" s="3">
        <v>3</v>
      </c>
      <c r="HS71" s="3">
        <v>1</v>
      </c>
      <c r="HT71" s="3">
        <v>2</v>
      </c>
      <c r="HU71" s="3">
        <v>2</v>
      </c>
      <c r="HV71" s="3">
        <v>2</v>
      </c>
      <c r="HW71" s="3">
        <v>0</v>
      </c>
      <c r="HX71" s="3">
        <v>2</v>
      </c>
      <c r="HY71" s="3">
        <v>1</v>
      </c>
      <c r="HZ71" s="3">
        <v>3</v>
      </c>
      <c r="IA71" s="3">
        <v>2</v>
      </c>
      <c r="IB71" s="3">
        <v>1</v>
      </c>
      <c r="IC71" s="3">
        <v>0</v>
      </c>
      <c r="ID71" s="3">
        <v>0</v>
      </c>
      <c r="IE71" s="3">
        <v>2</v>
      </c>
      <c r="IF71" s="3">
        <v>2</v>
      </c>
      <c r="IG71" s="3">
        <v>2</v>
      </c>
      <c r="IH71" s="3">
        <v>3</v>
      </c>
      <c r="II71" s="3">
        <v>2</v>
      </c>
      <c r="IJ71" s="3">
        <f>IF(COUNTA(HK71:II71)=0, "", SUM(HK71,HL71,HN71,HO71,HP71,HU71,HV71,HX71,HZ71,IA71,IB71,IH71))</f>
        <v>24</v>
      </c>
      <c r="IK71" s="3">
        <f>IF(COUNTA(HK71:II71)=0, "", SUM(HM71,HQ71,HR71,HS71,HT71,HW71,HY71,IC71,ID71,IE71,IF71,IG71,II71))</f>
        <v>16</v>
      </c>
      <c r="IL71" s="3">
        <v>0</v>
      </c>
      <c r="IM71" s="3">
        <v>3</v>
      </c>
      <c r="IN71" s="3">
        <v>1</v>
      </c>
      <c r="IO71" s="3">
        <v>1</v>
      </c>
      <c r="IP71" s="3">
        <v>1</v>
      </c>
      <c r="IQ71" s="3">
        <v>1</v>
      </c>
      <c r="IR71" s="3">
        <v>0</v>
      </c>
      <c r="IS71" s="3">
        <v>3</v>
      </c>
      <c r="IT71" s="3">
        <v>1</v>
      </c>
      <c r="IU71" s="3">
        <v>1</v>
      </c>
      <c r="IV71" s="3">
        <v>2</v>
      </c>
      <c r="IW71" s="3">
        <v>2</v>
      </c>
      <c r="IX71" s="3">
        <v>0</v>
      </c>
      <c r="IY71" s="3">
        <v>1</v>
      </c>
      <c r="IZ71" s="3">
        <v>1</v>
      </c>
      <c r="JA71" s="3">
        <v>1</v>
      </c>
      <c r="JB71" s="3">
        <v>2</v>
      </c>
      <c r="JC71" s="3">
        <v>1</v>
      </c>
      <c r="JD71" s="3">
        <v>0</v>
      </c>
      <c r="JE71" s="3">
        <v>0</v>
      </c>
      <c r="JF71" s="3">
        <v>2</v>
      </c>
      <c r="JG71" s="3">
        <v>2</v>
      </c>
      <c r="JH71" s="3">
        <v>0</v>
      </c>
      <c r="JI71" s="3">
        <v>2</v>
      </c>
      <c r="JJ71" s="3">
        <v>3</v>
      </c>
      <c r="JK71" s="3">
        <f>IF(COUNTA(IL71:JJ71)=0, "", SUM(IL71,IM71,IO71,IP71,IQ71,IV71,IW71,IY71,JA71,JB71,JC71,JI71))</f>
        <v>17</v>
      </c>
      <c r="JL71" s="3">
        <f>IF(COUNTA(IL71:JJ71)=0, "", SUM(IN71,IR71,IS71,IT71,IU71,IX71,IZ71,JD71,JE71,JF71,JG71,JH71,JJ71))</f>
        <v>14</v>
      </c>
      <c r="JM71" s="2" t="s">
        <v>27</v>
      </c>
      <c r="JN71" s="3">
        <v>1</v>
      </c>
      <c r="JO71" s="3">
        <v>1</v>
      </c>
      <c r="JP71" s="3">
        <v>1</v>
      </c>
      <c r="JQ71" s="3">
        <v>1</v>
      </c>
      <c r="JR71" s="3">
        <v>1</v>
      </c>
      <c r="JS71" s="3">
        <v>1</v>
      </c>
      <c r="JT71" s="3">
        <v>2</v>
      </c>
      <c r="JU71" s="3">
        <v>1</v>
      </c>
      <c r="JV71" s="3">
        <v>2</v>
      </c>
      <c r="JW71" s="3">
        <v>1</v>
      </c>
      <c r="JX71" s="3">
        <v>2</v>
      </c>
      <c r="JY71" s="3">
        <v>2</v>
      </c>
      <c r="JZ71" s="3">
        <v>2</v>
      </c>
      <c r="KA71" s="3">
        <v>1</v>
      </c>
      <c r="KB71" s="3">
        <v>2</v>
      </c>
      <c r="KC71" s="3">
        <v>1</v>
      </c>
      <c r="KD71" s="3">
        <v>2</v>
      </c>
      <c r="KE71" s="3">
        <v>2</v>
      </c>
      <c r="KF71" s="3">
        <v>1</v>
      </c>
      <c r="KG71" s="3">
        <v>2</v>
      </c>
      <c r="KH71" s="3">
        <v>1</v>
      </c>
      <c r="KI71" s="3">
        <v>2</v>
      </c>
      <c r="KJ71" s="3">
        <v>2</v>
      </c>
      <c r="KK71" s="3">
        <v>1</v>
      </c>
      <c r="KL71" s="3">
        <v>1</v>
      </c>
      <c r="KM71" s="3">
        <v>2</v>
      </c>
      <c r="KN71" s="3">
        <v>1</v>
      </c>
      <c r="KO71" s="3">
        <v>2</v>
      </c>
      <c r="KP71" s="3">
        <v>1</v>
      </c>
      <c r="KQ71" s="3">
        <v>2</v>
      </c>
      <c r="KR71" s="3">
        <v>1</v>
      </c>
      <c r="KS71" s="3">
        <v>1</v>
      </c>
      <c r="KT71" s="3">
        <v>2</v>
      </c>
      <c r="KU71" s="3">
        <v>2</v>
      </c>
      <c r="KV71" s="3">
        <v>3</v>
      </c>
      <c r="KW71" s="3">
        <v>1</v>
      </c>
      <c r="KX71" s="5">
        <f>IF(COUNTA(JN71:KW71)=0, "", SUM(JN71:KW71))</f>
        <v>54</v>
      </c>
      <c r="KY71" s="5">
        <f>IF(COUNTA(JN71:KW71)=0, "", SUM(JX71,JY71,KH71,KJ71,KL71,KP71))</f>
        <v>9</v>
      </c>
      <c r="KZ71" s="5">
        <f>IF(COUNTA(JN71:KW71)=0, "", SUM(JZ71,KE71,KG71,KM71,KT71))</f>
        <v>10</v>
      </c>
      <c r="LA71" s="5">
        <f>IF(COUNTA(JN71:KW71)=0, "", SUM(JP71,KA71,KF71,KK71,KN71,KS71))</f>
        <v>6</v>
      </c>
      <c r="LB71" s="5">
        <f>IF(COUNTA(JN71:KW71)=0, "", SUM(JO71,JS71,JU71,JW71,KD71,KU71))</f>
        <v>8</v>
      </c>
      <c r="LC71" s="5">
        <f>IF(COUNTA(JN71:KW71)=0, "", SUM(KB71,KC71,KI71,KO71,KQ71,KR71,KV71,KW71))</f>
        <v>14</v>
      </c>
      <c r="LD71" s="5">
        <f>IF(COUNTA(JN71:KW71)=0, "", SUM(JN71,JQ71,JR71,JT71,JV71))</f>
        <v>7</v>
      </c>
      <c r="LE71" s="2">
        <v>44327</v>
      </c>
      <c r="LF71" s="3">
        <v>20</v>
      </c>
      <c r="LG71" s="3">
        <v>20</v>
      </c>
      <c r="LH71" s="3">
        <v>0</v>
      </c>
      <c r="LI71" s="3">
        <v>0</v>
      </c>
      <c r="LJ71" s="3">
        <v>0</v>
      </c>
      <c r="LK71" s="3">
        <v>0</v>
      </c>
      <c r="LL71" s="3">
        <v>10</v>
      </c>
      <c r="LM71" s="3">
        <v>0</v>
      </c>
      <c r="LN71" s="3">
        <v>0</v>
      </c>
      <c r="LO71" s="3">
        <v>0</v>
      </c>
      <c r="LP71" s="3">
        <v>0</v>
      </c>
      <c r="LQ71" s="3">
        <v>0</v>
      </c>
      <c r="LR71" s="3">
        <v>0</v>
      </c>
      <c r="LS71" s="3">
        <v>10</v>
      </c>
      <c r="LT71" s="3">
        <v>0</v>
      </c>
      <c r="LU71" s="3">
        <v>0</v>
      </c>
      <c r="LV71" s="3">
        <v>0</v>
      </c>
      <c r="LW71" s="3">
        <v>10</v>
      </c>
      <c r="LX71" s="3">
        <v>10</v>
      </c>
      <c r="LY71" s="3">
        <v>10</v>
      </c>
      <c r="LZ71" s="3">
        <v>10</v>
      </c>
      <c r="MA71" s="3">
        <v>10</v>
      </c>
      <c r="MB71" s="3">
        <v>10</v>
      </c>
      <c r="MC71" s="3">
        <v>0</v>
      </c>
      <c r="MD71" s="3">
        <v>0</v>
      </c>
      <c r="ME71" s="3">
        <v>0</v>
      </c>
      <c r="MF71" s="3">
        <v>0</v>
      </c>
      <c r="MG71" s="3">
        <v>0</v>
      </c>
      <c r="MH71" s="26">
        <f>IF(COUNTBLANK(LF71:MG71)&gt;0, "", AVERAGE(LF71:MG71))</f>
        <v>4.2857142857142856</v>
      </c>
      <c r="MI71" s="26">
        <f>IF(COUNTA(LF71:MG71)=0, "", AVERAGE(LG71,LS71,LT71,LU71,LV71,LW71,LY71,MA71,MB71))</f>
        <v>7.7777777777777777</v>
      </c>
      <c r="MJ71" s="26">
        <f>IF(COUNTA(LF71:MG71)=0, "", AVERAGE(LH71,LI71,LJ71,LK71,LM71,LO71,MD71,ME71))</f>
        <v>0</v>
      </c>
      <c r="MK71" s="26">
        <f>IF(COUNTA(LF71:MG71)=0, "", AVERAGE(LL71,LP71,LQ71,LR71,MF71,MG71))</f>
        <v>1.6666666666666667</v>
      </c>
      <c r="ML71" s="2" t="s">
        <v>27</v>
      </c>
      <c r="MM71" s="3">
        <v>2</v>
      </c>
      <c r="MN71" s="3">
        <v>2</v>
      </c>
      <c r="MO71" s="3">
        <v>3</v>
      </c>
      <c r="MP71" s="3">
        <v>2</v>
      </c>
      <c r="MQ71" s="3">
        <v>2</v>
      </c>
      <c r="MR71" s="3">
        <v>2</v>
      </c>
      <c r="MS71" s="3">
        <v>1</v>
      </c>
      <c r="MT71" s="3">
        <v>3</v>
      </c>
      <c r="MU71" s="3">
        <v>2</v>
      </c>
      <c r="MV71" s="3">
        <v>1</v>
      </c>
      <c r="MW71" s="3">
        <v>2</v>
      </c>
      <c r="MX71" s="3">
        <v>2</v>
      </c>
      <c r="MY71" s="3">
        <v>2</v>
      </c>
      <c r="MZ71" s="3">
        <v>2</v>
      </c>
      <c r="NA71" s="3">
        <v>2</v>
      </c>
      <c r="NB71" s="3">
        <v>1</v>
      </c>
      <c r="NC71" s="3">
        <v>1</v>
      </c>
      <c r="ND71" s="3">
        <v>1</v>
      </c>
      <c r="NE71" s="3">
        <v>1</v>
      </c>
      <c r="NF71" s="3">
        <v>3</v>
      </c>
      <c r="NG71" s="3">
        <f>IF(COUNTA(MM71:NF71)=0, "", SUM(MM71:NF71))</f>
        <v>37</v>
      </c>
      <c r="NH71" s="2" t="s">
        <v>27</v>
      </c>
      <c r="NI71" s="3">
        <v>4</v>
      </c>
      <c r="NJ71" s="3">
        <v>4</v>
      </c>
      <c r="NK71" s="3">
        <v>5</v>
      </c>
      <c r="NL71" s="3">
        <v>3</v>
      </c>
      <c r="NM71" s="3">
        <v>4</v>
      </c>
      <c r="NN71" s="3">
        <v>3</v>
      </c>
      <c r="NO71" s="3">
        <v>4</v>
      </c>
      <c r="NP71" s="3">
        <v>5</v>
      </c>
      <c r="NQ71" s="3">
        <v>4</v>
      </c>
      <c r="NR71" s="3">
        <v>3</v>
      </c>
      <c r="NS71" s="3">
        <v>5</v>
      </c>
      <c r="NT71" s="3">
        <v>5</v>
      </c>
      <c r="NU71" s="3">
        <v>2</v>
      </c>
      <c r="NV71" s="3">
        <v>3</v>
      </c>
      <c r="NW71" s="3">
        <v>5</v>
      </c>
      <c r="NX71" s="3">
        <v>4</v>
      </c>
      <c r="NY71" s="3">
        <v>3</v>
      </c>
      <c r="NZ71" s="3">
        <v>3</v>
      </c>
      <c r="OA71" s="3">
        <v>2</v>
      </c>
      <c r="OB71" s="3">
        <v>3</v>
      </c>
      <c r="OC71" s="3">
        <v>5</v>
      </c>
      <c r="OD71" s="3">
        <v>2</v>
      </c>
      <c r="OE71" s="3">
        <v>4</v>
      </c>
      <c r="OF71" s="3">
        <v>1</v>
      </c>
      <c r="OG71" s="3">
        <v>4</v>
      </c>
      <c r="OH71" s="3">
        <v>5</v>
      </c>
      <c r="OI71" s="3">
        <v>1</v>
      </c>
      <c r="OJ71" s="3">
        <v>5</v>
      </c>
      <c r="OK71" s="3">
        <f>IF(COUNTA(NI71:OJ71)=0, "", SUM(NK71,NP71,NS71,NW71,OC71,OG71,OJ71))</f>
        <v>34</v>
      </c>
      <c r="OL71" s="3">
        <f>IF(COUNTA(NI71:OJ71)=0, "", SUM(NJ71,NL71,NQ71,NV71,NZ71,OB71,OD71))</f>
        <v>22</v>
      </c>
      <c r="OM71" s="3">
        <f>IF(COUNTA(NI71:OJ71)=0, "", SUM(NN71,NR71,NU71,NY71,OA71,OF71,OI71))</f>
        <v>15</v>
      </c>
      <c r="ON71" s="3">
        <f>IF(COUNTA(NI71:OJ71)=0, "", SUM(NI71,NM71,NO71,NT71,NX71,OE71,OH71))</f>
        <v>30</v>
      </c>
      <c r="PT71" s="26" t="str">
        <f>IF(COUNTBLANK(OR71:PS71)&gt;0, "", AVERAGE(OR71:PS71))</f>
        <v/>
      </c>
      <c r="PU71" s="26" t="str">
        <f>IF(COUNTA(OR71:PS71)=0, "", AVERAGE(OS71,PE71,PF71,PG71,PH71,PI71,PK71,PM71,PN71))</f>
        <v/>
      </c>
      <c r="PV71" s="26" t="str">
        <f>IF(COUNTA(OR71:PS71)=0, "", AVERAGE(OT71,OU71,OV71,OW71,OY71,PA71,PP71,PQ71))</f>
        <v/>
      </c>
      <c r="PW71" s="26" t="str">
        <f>IF(COUNTA(OR71:PS71)=0, "", AVERAGE(OX71,PB71,PC71,PD71,PR71,PS71))</f>
        <v/>
      </c>
      <c r="QI71" s="3" t="str">
        <f>IF(COUNTBLANK(PY71:QG71)&gt;0, "", SUM(PY71:QG71))</f>
        <v/>
      </c>
      <c r="QU71" s="3" t="str">
        <f>IF(COUNTBLANK(QK71:QS71)&gt;0, "", SUM(QK71:QS71))</f>
        <v/>
      </c>
      <c r="RG71" s="3" t="str">
        <f>IF(COUNTBLANK(QW71:RE71)&gt;0, "", SUM(QW71:RE71))</f>
        <v/>
      </c>
      <c r="RP71" s="3" t="str">
        <f>IF(COUNTBLANK(RI71:RO71)&gt;0, "", SUM(RI71:RO71))</f>
        <v/>
      </c>
      <c r="RY71" s="3" t="str">
        <f>IF(COUNTBLANK(RR71:RX71)&gt;0, "", SUM(RR71:RX71))</f>
        <v/>
      </c>
      <c r="SH71" s="3" t="str">
        <f>IF(COUNTBLANK(SA71:SG71)&gt;0, "", SUM(SA71:SG71))</f>
        <v/>
      </c>
      <c r="TC71" s="3" t="str">
        <f>IF(COUNTBLANK(SJ71:TB71)&gt;0, "", SUM(SJ71:TB71))</f>
        <v/>
      </c>
      <c r="TD71" s="3" t="str">
        <f>IF(COUNTBLANK(SJ71:TB71)&gt;0, "", SUM(SL71,SO71,SR71,SS71,ST71,SU71,SV71,SX71,SY71,TB71))</f>
        <v/>
      </c>
      <c r="TE71" s="3" t="str">
        <f>IF(COUNTBLANK(SJ71:TB71)&gt;0, "", SUM(SJ71,SK71,SM71,SN71,SQ71,SW71,SZ71,TA71))</f>
        <v/>
      </c>
      <c r="TZ71" s="3" t="str">
        <f>IF(COUNTBLANK(TG71:TY71)&gt;0, "", SUM(TG71:TY71))</f>
        <v/>
      </c>
      <c r="UA71" s="3" t="str">
        <f>IF(COUNTBLANK(TG71:TY71)&gt;0, "", SUM(TI71,TL71,TO71,TP71,TQ71,TR71,TS71,TU71,TV71,TY71))</f>
        <v/>
      </c>
      <c r="UB71" s="3" t="str">
        <f>IF(COUNTBLANK(TG71:TY71)&gt;0, "", SUM(TG71,TH71,TJ71,TK71,TN71,TT71,TW71,TX71))</f>
        <v/>
      </c>
      <c r="UW71" s="3" t="str">
        <f>IF(COUNTBLANK(UD71:UV71)&gt;0, "", SUM(UD71:UV71))</f>
        <v/>
      </c>
      <c r="UX71" s="3" t="str">
        <f>IF(COUNTBLANK(UD71:UV71)&gt;0, "", SUM(UF71,UI71,UL71,UM71,UN71,UO71,UP71,UR71,US71,UV71))</f>
        <v/>
      </c>
      <c r="UY71" s="3" t="str">
        <f>IF(COUNTBLANK(UD71:UV71)&gt;0, "", SUM(UD71,UE71,UG71,UH71,UK71,UQ71,UT71,UU71))</f>
        <v/>
      </c>
      <c r="VF71" s="3" t="s">
        <v>1625</v>
      </c>
      <c r="WR71" s="3" t="str">
        <f>IF(COUNTBLANK(VO71:WQ71)&gt;0, "", SUM(VQ71:WJ71))</f>
        <v/>
      </c>
      <c r="WS71" s="3" t="str">
        <f>IF(COUNTBLANK(VO71:WQ71)&gt;0, "", SUM(VQ71:VZ71))</f>
        <v/>
      </c>
      <c r="WT71" s="3" t="str">
        <f>IF(COUNTBLANK(VO71:WQ71)&gt;0, "", SUM(WA71:WL71))</f>
        <v/>
      </c>
      <c r="WU71" s="3" t="str">
        <f>IF(COUNTBLANK(VO71:WQ71)&gt;0, "", SUM(WK71:WL71))</f>
        <v/>
      </c>
      <c r="WV71" s="3" t="str">
        <f>IF(COUNTA(VO71:WQ71)=0, "", IF(AND(OR(VO71=1, VP71=1), OR(VQ71&gt;=1, VR71&gt;=1, VS71&gt;=1, VT71&gt;=1, VU71&gt;=1), OR(VV71&gt;=1, VW71&gt;=1), COUNTIF(VX71:WD71, "&gt;=1")&gt;=2, COUNTIF(WE71:WJ71, "&gt;=1")&gt;=2, OR(WN71=1, WN71=2), OR(WO71&gt;=1, WP71&gt;=1), WQ71&lt;1), 1, 0))</f>
        <v/>
      </c>
      <c r="WW71" s="3" t="str">
        <f>IF(COUNTBLANK(VO71:WQ71)&gt;0, "", SUM(VQ71:VU71))</f>
        <v/>
      </c>
      <c r="WX71" s="3" t="str">
        <f>IF(COUNTBLANK(VO71:WQ71)&gt;0, "", SUM(VV71:VW71))</f>
        <v/>
      </c>
      <c r="WY71" s="3" t="str">
        <f>IF(COUNTBLANK(VO71:WQ71)&gt;0, "", SUM(VX71:WD71))</f>
        <v/>
      </c>
      <c r="WZ71" s="3" t="str">
        <f>IF(COUNTBLANK(VO71:WQ71)&gt;0, "", SUM(WE71:WJ71))</f>
        <v/>
      </c>
      <c r="XL71" s="3" t="str">
        <f>IF(COUNTBLANK(XB71:XJ71)&gt;0, "", SUM(XB71:XJ71))</f>
        <v/>
      </c>
      <c r="XU71" s="3" t="str">
        <f>IF(COUNTBLANK(XN71:XT71)&gt;0, "", SUM(XN71:XT71))</f>
        <v/>
      </c>
      <c r="XZ71" s="5"/>
      <c r="YA71" s="5"/>
      <c r="YB71" s="5"/>
      <c r="YC71" s="5"/>
      <c r="YD71" s="5"/>
      <c r="YE71" s="5"/>
      <c r="YF71" s="5"/>
      <c r="YG71" s="5"/>
      <c r="YH71" s="5"/>
      <c r="YI71" s="5"/>
      <c r="YJ71" s="5"/>
      <c r="YK71" s="5"/>
      <c r="YL71" s="5"/>
      <c r="YM71" s="5" t="s">
        <v>1625</v>
      </c>
      <c r="YN71" s="5"/>
      <c r="YO71" s="5"/>
      <c r="YP71" s="5" t="str">
        <f>IF(COUNTBLANK(XW71:YO71)&gt;0, "", SUM(XW71:YO71))</f>
        <v/>
      </c>
      <c r="YQ71" s="5" t="str">
        <f>IF(COUNTBLANK(XW71:YO71)&gt;0, "", SUM(XY71,XZ71,YA71,YB71,YC71,YF71,YJ71,YN71,YO71))</f>
        <v/>
      </c>
      <c r="YR71" s="5" t="str">
        <f>IF(COUNTBLANK(XW71:YO71)&gt;0, "", SUM(XW71,XX71,YK71,YL71,YM71))</f>
        <v/>
      </c>
      <c r="YS71" s="5" t="str">
        <f>IF(COUNTBLANK(XW71:YO71)&gt;0, "", SUM(YD71,YE71,YG71,YH71,YI71))</f>
        <v/>
      </c>
      <c r="ZW71" s="26" t="str">
        <f>IF(COUNTBLANK(YU71:ZV71)&gt;0, "", AVERAGE(YU71:ZV71))</f>
        <v/>
      </c>
      <c r="ZX71" s="26" t="str">
        <f>IF(COUNTA(YU71:ZV71)=0, "", AVERAGE(YV71,ZH71,ZI71,ZJ71,ZK71,ZL71,ZN71,ZP71,ZQ71))</f>
        <v/>
      </c>
      <c r="ZY71" s="26" t="str">
        <f>IF(COUNTA(YU71:ZV71)=0, "", AVERAGE(YW71,YX71,YY71,YZ71,ZB71,ZD71,ZS71,ZT71))</f>
        <v/>
      </c>
      <c r="ZZ71" s="26" t="str">
        <f>IF(COUNTA(YU71:ZV71)=0, "", AVERAGE(ZA71,ZE71,ZF71,ZG71,ZU71,ZV71))</f>
        <v/>
      </c>
      <c r="AAC71" s="3" t="s">
        <v>1625</v>
      </c>
      <c r="AAF71" s="3" t="s">
        <v>1625</v>
      </c>
      <c r="AAH71" s="3" t="s">
        <v>1625</v>
      </c>
      <c r="AAN71" s="3" t="s">
        <v>1625</v>
      </c>
      <c r="AAT71" s="3" t="s">
        <v>1625</v>
      </c>
      <c r="ABA71" s="3" t="s">
        <v>1625</v>
      </c>
      <c r="ABC71" s="3" t="s">
        <v>1625</v>
      </c>
      <c r="ABF71" s="3" t="str">
        <f>IF(SUM(AAB71:AAJ71,AAL71:AAP71,AAR71:AAV71,AAX71:ABC71)=0, "", SUM(AAB71:AAJ71,AAL71:AAP71,AAR71:AAV71,AAX71:ABC71))</f>
        <v/>
      </c>
      <c r="ABG71" s="3" t="str">
        <f>IF(SUM(ABJ71, ABK71, ABL71, ABM71, ABN71)=0, "", IF(OR(ABJ71&gt;=8, ABK71&gt;=10, ABL71&gt;=13, ABM71&gt;=10, ABN71&gt;=15), 1, 0))</f>
        <v/>
      </c>
      <c r="ABH71" s="3" t="str">
        <f>IF(SUM(AAB71:AAC71,AAE71,AAF71,AAG71,AAH71,AAN71,AAT71,ABA71,ABC71)=0, "", SUM(AAB71:AAC71,AAE71,AAF71,AAG71,AAH71,AAN71,AAT71,ABA71,ABC71))</f>
        <v/>
      </c>
      <c r="ABI71" s="3" t="str">
        <f>IF(SUM(AAD71,AAI71:AAJ71,AAL71:AAM71,AAO71:AAP71,AAR71:AAS71,AAU71:AAV71,AAX71:AAZ71,ABB71)=0, "", SUM(AAD71,AAI71:AAJ71,AAL71:AAM71,AAO71:AAP71,AAR71:AAS71,AAU71:AAV71,AAX71:AAZ71,ABB71))</f>
        <v/>
      </c>
      <c r="ABJ71" s="3" t="str">
        <f>IF(SUM(AAU71:AAV71,AAX71:AAY71,ABB71)=0, "", SUM(AAU71:AAV71,AAX71:AAY71,ABB71))</f>
        <v/>
      </c>
      <c r="ABK71" s="3" t="str">
        <f>IF(SUM(AAJ71,AAL71:AAM71,AAP71,AAR71)=0, "", SUM(AAJ71,AAL71:AAM71,AAP71,AAR71))</f>
        <v/>
      </c>
      <c r="ABL71" s="3" t="str">
        <f>IF(SUM(AAD71,AAI71,AAO71,AAS71,AAZ71)=0, "", SUM(AAD71,AAI71,AAO71,AAS71,AAZ71))</f>
        <v/>
      </c>
      <c r="ABM71" s="3" t="str">
        <f>IF(SUM(AAB71:AAC71,AAE71,AAG71,ABA71)=0, "", SUM(AAB71:AAC71,AAE71,AAG71,ABA71))</f>
        <v/>
      </c>
      <c r="ABN71" s="3" t="str">
        <f>IF(SUM(AAF71,AAH71,AAN71,AAT71,ABC71)=0, "", SUM(AAF71,AAH71,AAN71,AAT71,ABC71))</f>
        <v/>
      </c>
      <c r="ABO71" s="3" t="str">
        <f>IF(ABJ71="", "", IF(ABJ71&gt;=8, 1, 0))</f>
        <v/>
      </c>
      <c r="ABP71" s="3" t="str">
        <f>IF(ABK71="", "", IF(ABK71&gt;=10, 1, 0))</f>
        <v/>
      </c>
      <c r="ABQ71" s="3" t="str">
        <f>IF(ABL71="", "", IF(ABL71&gt;=13, 1, 0))</f>
        <v/>
      </c>
      <c r="ABR71" s="3" t="str">
        <f>IF(ABM71="", "", IF(ABM71&gt;=10, 1, 0))</f>
        <v/>
      </c>
      <c r="ABS71" s="3" t="str">
        <f>IF(ABN71="", "", IF(ABN71&gt;=15, 1, 0))</f>
        <v/>
      </c>
      <c r="ABT71" s="3" t="str">
        <f>IF(AND(AAK71="", AAQ71="", AAW71=""), "", IF(AAK71=5,1,0) + IF(AAQ71=5,1,0) + IF(AAW71=5,1,0))</f>
        <v/>
      </c>
      <c r="ADF71" s="5" t="str">
        <f>IF(COUNTA(ABV71:ADE71)=0, "", SUM(ABV71:ADE71))</f>
        <v/>
      </c>
      <c r="ADG71" s="5" t="str">
        <f>IF(COUNTA(ABV71:ADE71)=0, "", SUM(ACF71,ACG71,ACP71,ACR71,ACT71,ACX71))</f>
        <v/>
      </c>
      <c r="ADH71" s="5" t="str">
        <f>IF(COUNTA(ABV71:ADE71)=0, "", SUM(ACH71,ACM71,ACO71,ACU71,ADB71))</f>
        <v/>
      </c>
      <c r="ADI71" s="5" t="str">
        <f>IF(COUNTA(ABV71:ADE71)=0, "", SUM(ABX71,ACI71,ACN71,ACS71,ACV71,ADA71))</f>
        <v/>
      </c>
      <c r="ADJ71" s="5" t="str">
        <f>IF(COUNTA(ABV71:ADE71)=0, "", SUM(ABW71,ACA71,ACC71,ACE71,ACL71,ADC71))</f>
        <v/>
      </c>
      <c r="ADK71" s="5" t="str">
        <f>IF(COUNTA(ABV71:ADE71)=0, "", SUM(ACJ71,ACK71,ACQ71,ACW71,ACY71,ACZ71,ADD71,ADE71))</f>
        <v/>
      </c>
      <c r="ADL71" s="5" t="str">
        <f>IF(COUNTA(ABV71:ADE71)=0, "", SUM(ABV71,ABY71,ABZ71,ACB71,ACD71))</f>
        <v/>
      </c>
      <c r="AEH71" s="3" t="str">
        <f>IF(COUNTA(ADN71:AEG71)=0, "", SUM(ADN71:AEG71))</f>
        <v/>
      </c>
      <c r="AFW71" s="3" t="str">
        <f>IF(COUNTA(AER71:AFU71)=0, "", SUM(AER71:AFU71))</f>
        <v/>
      </c>
      <c r="AGI71"/>
      <c r="AHC71"/>
      <c r="AHT71" s="3" t="str">
        <f>IF(COUNTBLANK(AHJ71:AHS71)&gt;0, "", SUM(AHJ71:AHS71))</f>
        <v/>
      </c>
      <c r="AHU71" s="3" t="str">
        <f>IF(COUNTBLANK(AHJ71:AHS71)&gt;0, "", SUM(AHN71,AHS71))</f>
        <v/>
      </c>
      <c r="AHV71" s="3" t="str">
        <f>IF(COUNTBLANK(AHJ71:AHS71)&gt;0, "", SUM(AHL71,AHO71))</f>
        <v/>
      </c>
      <c r="AHW71" s="3" t="str">
        <f>IF(COUNTBLANK(AHJ71:AHS71)&gt;0, "", SUM(AHP71,AHR71))</f>
        <v/>
      </c>
      <c r="AHX71" s="3" t="str">
        <f>IF(COUNTBLANK(AHJ71:AHS71)&gt;0, "", SUM(AHM71,AHQ71))</f>
        <v/>
      </c>
      <c r="AHY71" s="3" t="str">
        <f>IF(COUNTBLANK(AHJ71:AHS71)&gt;0, "", SUM(AHJ71:AHK71))</f>
        <v/>
      </c>
      <c r="AIU71" s="3" t="s">
        <v>1625</v>
      </c>
      <c r="AIV71" s="3" t="s">
        <v>1625</v>
      </c>
      <c r="AIW71" s="3" t="s">
        <v>1625</v>
      </c>
      <c r="AJI71" s="3" t="str">
        <f>IF(COUNTBLANK(AIY71:AJG71)&gt;0, "", SUM(AIY71:AJG71))</f>
        <v/>
      </c>
      <c r="AJR71" s="3" t="str">
        <f>IF(COUNTBLANK(AJK71:AJQ71)&gt;0, "", SUM(AJK71:AJQ71))</f>
        <v/>
      </c>
    </row>
    <row r="72" spans="1:954" ht="15" customHeight="1" x14ac:dyDescent="0.3">
      <c r="A72" s="3" t="s">
        <v>2151</v>
      </c>
      <c r="B72" s="3" t="s">
        <v>2117</v>
      </c>
      <c r="W72" s="3" t="str">
        <f>IF(COUNTA(E72,G72,I72,K72,M72,O72,Q72,S72,U72)=0, "", IF(OR(E72=1,G72=1,I72=1,K72=1,M72=1,O72=1,Q72=1,S72=1,U72=1), 1, 0))</f>
        <v/>
      </c>
      <c r="X72" s="3">
        <v>1</v>
      </c>
      <c r="AJ72" s="3" t="str">
        <f>IF(OR(ISBLANK(AE72), ISBLANK(AG72)), "", AG72 - AE72)</f>
        <v/>
      </c>
      <c r="AL72" s="3" t="str">
        <f>IF(OR(ISBLANK(AG72), ISBLANK(AK72)), "", AK72 - AG72)</f>
        <v/>
      </c>
      <c r="AN72" s="10" t="str">
        <f>IF(OR(ISBLANK(AM72), ISBLANK(AF72)), "", AF72 - AM72)</f>
        <v/>
      </c>
      <c r="AS72" t="str">
        <f>IF(ISBLANK(AR72), "", IF(AR72="ישראל", 1, 2))</f>
        <v/>
      </c>
      <c r="AZ72" s="3" t="str">
        <f>IF(ISBLANK(AY72), "", IF(AY72&lt;=8, 1, IF(AY72&lt;=12, 2, 3)))</f>
        <v/>
      </c>
      <c r="BB72" s="3" t="str">
        <f>IF(ISBLANK(BA72), "", IF(BA72&lt;=8, 1, IF(BA72&lt;=12, 2, 3)))</f>
        <v/>
      </c>
      <c r="CM72" s="3" t="str">
        <f>IF(SUM(BI72:BQ72,BS72:BW72,BY72:CC72,CE72:CJ72)=0, "", SUM(BI72:BQ72,BS72:BW72,BY72:CC72,CE72:CJ72))</f>
        <v/>
      </c>
      <c r="CN72" s="3" t="str">
        <f>IF(SUM(CQ72, CR72, CS72, CT72, CU72)=0, "", IF(OR(CQ72&gt;=8, CR72&gt;=10, CS72&gt;=13, CT72&gt;=10, CU72&gt;=15), 1, 0))</f>
        <v/>
      </c>
      <c r="CO72" s="3" t="str">
        <f>IF(SUM(BI72:BJ72,BL72,BM72,BN72,BO72,BU72,CA72,CH72,CJ72)=0, "", SUM(BI72:BJ72,BL72,BM72,BN72,BO72,BU72,CA72,CH72,CJ72))</f>
        <v/>
      </c>
      <c r="CP72" s="3" t="str">
        <f>IF(SUM(BK72,BP72:BQ72,BS72:BT72,BV72:BW72,BY72:BZ72,CB72:CC72,CE72:CG72,CI72)=0, "", SUM(BK72,BP72:BQ72,BS72:BT72,BV72:BW72,BY72:BZ72,CB72:CC72,CE72:CG72,CI72))</f>
        <v/>
      </c>
      <c r="CQ72" s="3" t="str">
        <f>IF(SUM(CB72:CC72,CE72:CF72,CI72)=0, "", SUM(CB72:CC72,CE72:CF72,CI72))</f>
        <v/>
      </c>
      <c r="CR72" s="3" t="str">
        <f>IF(SUM(BQ72,BS72:BT72,BW72,BY72)=0, "", SUM(BQ72,BS72:BT72,BW72,BY72))</f>
        <v/>
      </c>
      <c r="CS72" s="3" t="str">
        <f>IF(SUM(BK72,BP72,BV72,BZ72,CG72)=0, "", SUM(BK72,BP72,BV72,BZ72,CG72))</f>
        <v/>
      </c>
      <c r="CT72" s="3" t="str">
        <f>IF(SUM(BI72:BJ72,BL72,BN72,CH72)=0, "", SUM(BI72:BJ72,BL72,BN72,CH72))</f>
        <v/>
      </c>
      <c r="CU72" s="3" t="str">
        <f>IF(SUM(BM72,BO72,BU72,CA72,CJ72)=0, "", SUM(BM72,BO72,BU72,CA72,CJ72))</f>
        <v/>
      </c>
      <c r="CV72" s="3" t="str">
        <f>IF(CQ72="", "", IF(CQ72&gt;=8, 1, 0))</f>
        <v/>
      </c>
      <c r="CW72" s="3" t="str">
        <f>IF(CR72="", "", IF(CR72&gt;=10, 1, 0))</f>
        <v/>
      </c>
      <c r="CX72" s="3" t="str">
        <f>IF(CS72="", "", IF(CS72&gt;=13, 1, 0))</f>
        <v/>
      </c>
      <c r="CY72" s="3" t="str">
        <f>IF(CT72="", "", IF(CT72&gt;=10, 1, 0))</f>
        <v/>
      </c>
      <c r="CZ72" s="3" t="str">
        <f>IF(CU72="", "", IF(CU72&gt;=15, 1, 0))</f>
        <v/>
      </c>
      <c r="DA72" s="3" t="str">
        <f>IF(AND(BR72="", BX72="", CD72=""), "", IF(BR72=5,1,0) + IF(BX72=5,1,0) + IF(CD72=5,1,0))</f>
        <v/>
      </c>
      <c r="FS72" s="4" t="str">
        <f>IF(COUNTBLANK(FM72:FR72)&gt;0, "", AVERAGE(FM72:FR72))</f>
        <v/>
      </c>
      <c r="GE72" s="3" t="str">
        <f>IF(COUNTBLANK(FU72:GC72)&gt;0, "", SUM(FU72:GC72))</f>
        <v/>
      </c>
      <c r="GN72" s="3" t="str">
        <f>IF(COUNTBLANK(GG72:GM72)&gt;0, "", SUM(GG72:GM72))</f>
        <v/>
      </c>
      <c r="HI72" s="3" t="str">
        <f>IF(COUNTBLANK(GQ72:HH72)&gt;0, "", SUM(GQ72:HH72))</f>
        <v/>
      </c>
      <c r="IJ72" s="3" t="str">
        <f>IF(COUNTA(HK72:II72)=0, "", SUM(HK72,HL72,HN72,HO72,HP72,HU72,HV72,HX72,HZ72,IA72,IB72,IH72))</f>
        <v/>
      </c>
      <c r="IK72" s="3" t="str">
        <f>IF(COUNTA(HK72:II72)=0, "", SUM(HM72,HQ72,HR72,HS72,HT72,HW72,HY72,IC72,ID72,IE72,IF72,IG72,II72))</f>
        <v/>
      </c>
      <c r="JK72" s="3" t="str">
        <f>IF(COUNTA(IL72:JJ72)=0, "", SUM(IL72,IM72,IO72,IP72,IQ72,IV72,IW72,IY72,JA72,JB72,JC72,JI72))</f>
        <v/>
      </c>
      <c r="JL72" s="3" t="str">
        <f>IF(COUNTA(IL72:JJ72)=0, "", SUM(IN72,IR72,IS72,IT72,IU72,IX72,IZ72,JD72,JE72,JF72,JG72,JH72,JJ72))</f>
        <v/>
      </c>
      <c r="KX72" s="5" t="str">
        <f>IF(COUNTA(JN72:KW72)=0, "", SUM(JN72:KW72))</f>
        <v/>
      </c>
      <c r="KY72" s="5" t="str">
        <f>IF(COUNTA(JN72:KW72)=0, "", SUM(JX72,JY72,KH72,KJ72,KL72,KP72))</f>
        <v/>
      </c>
      <c r="KZ72" s="5" t="str">
        <f>IF(COUNTA(JN72:KW72)=0, "", SUM(JZ72,KE72,KG72,KM72,KT72))</f>
        <v/>
      </c>
      <c r="LA72" s="5" t="str">
        <f>IF(COUNTA(JN72:KW72)=0, "", SUM(JP72,KA72,KF72,KK72,KN72,KS72))</f>
        <v/>
      </c>
      <c r="LB72" s="5" t="str">
        <f>IF(COUNTA(JN72:KW72)=0, "", SUM(JO72,JS72,JU72,JW72,KD72,KU72))</f>
        <v/>
      </c>
      <c r="LC72" s="5" t="str">
        <f>IF(COUNTA(JN72:KW72)=0, "", SUM(KB72,KC72,KI72,KO72,KQ72,KR72,KV72,KW72))</f>
        <v/>
      </c>
      <c r="LD72" s="5" t="str">
        <f>IF(COUNTA(JN72:KW72)=0, "", SUM(JN72,JQ72,JR72,JT72,JV72))</f>
        <v/>
      </c>
      <c r="MH72" s="26" t="str">
        <f>IF(COUNTBLANK(LF72:MG72)&gt;0, "", AVERAGE(LF72:MG72))</f>
        <v/>
      </c>
      <c r="MI72" s="26" t="str">
        <f>IF(COUNTA(LF72:MG72)=0, "", AVERAGE(LG72,LS72,LT72,LU72,LV72,LW72,LY72,MA72,MB72))</f>
        <v/>
      </c>
      <c r="MJ72" s="26" t="str">
        <f>IF(COUNTA(LF72:MG72)=0, "", AVERAGE(LH72,LI72,LJ72,LK72,LM72,LO72,MD72,ME72))</f>
        <v/>
      </c>
      <c r="MK72" s="26" t="str">
        <f>IF(COUNTA(LF72:MG72)=0, "", AVERAGE(LL72,LP72,LQ72,LR72,MF72,MG72))</f>
        <v/>
      </c>
      <c r="NG72" s="3" t="str">
        <f>IF(COUNTA(MM72:NF72)=0, "", SUM(MM72:NF72))</f>
        <v/>
      </c>
      <c r="OK72" s="3" t="str">
        <f>IF(COUNTA(NI72:OJ72)=0, "", SUM(NK72,NP72,NS72,NW72,OC72,OG72,OJ72))</f>
        <v/>
      </c>
      <c r="OL72" s="3" t="str">
        <f>IF(COUNTA(NI72:OJ72)=0, "", SUM(NJ72,NL72,NQ72,NV72,NZ72,OB72,OD72))</f>
        <v/>
      </c>
      <c r="OM72" s="3" t="str">
        <f>IF(COUNTA(NI72:OJ72)=0, "", SUM(NN72,NR72,NU72,NY72,OA72,OF72,OI72))</f>
        <v/>
      </c>
      <c r="ON72" s="3" t="str">
        <f>IF(COUNTA(NI72:OJ72)=0, "", SUM(NI72,NM72,NO72,NT72,NX72,OE72,OH72))</f>
        <v/>
      </c>
      <c r="PT72" s="26" t="str">
        <f>IF(COUNTBLANK(OR72:PS72)&gt;0, "", AVERAGE(OR72:PS72))</f>
        <v/>
      </c>
      <c r="PU72" s="26" t="str">
        <f>IF(COUNTA(OR72:PS72)=0, "", AVERAGE(OS72,PE72,PF72,PG72,PH72,PI72,PK72,PM72,PN72))</f>
        <v/>
      </c>
      <c r="PV72" s="26" t="str">
        <f>IF(COUNTA(OR72:PS72)=0, "", AVERAGE(OT72,OU72,OV72,OW72,OY72,PA72,PP72,PQ72))</f>
        <v/>
      </c>
      <c r="PW72" s="26" t="str">
        <f>IF(COUNTA(OR72:PS72)=0, "", AVERAGE(OX72,PB72,PC72,PD72,PR72,PS72))</f>
        <v/>
      </c>
      <c r="QI72" s="3" t="str">
        <f>IF(COUNTBLANK(PY72:QG72)&gt;0, "", SUM(PY72:QG72))</f>
        <v/>
      </c>
      <c r="QU72" s="3" t="str">
        <f>IF(COUNTBLANK(QK72:QS72)&gt;0, "", SUM(QK72:QS72))</f>
        <v/>
      </c>
      <c r="RG72" s="3" t="str">
        <f>IF(COUNTBLANK(QW72:RE72)&gt;0, "", SUM(QW72:RE72))</f>
        <v/>
      </c>
      <c r="RP72" s="3" t="str">
        <f>IF(COUNTBLANK(RI72:RO72)&gt;0, "", SUM(RI72:RO72))</f>
        <v/>
      </c>
      <c r="RY72" s="3" t="str">
        <f>IF(COUNTBLANK(RR72:RX72)&gt;0, "", SUM(RR72:RX72))</f>
        <v/>
      </c>
      <c r="SH72" s="3" t="str">
        <f>IF(COUNTBLANK(SA72:SG72)&gt;0, "", SUM(SA72:SG72))</f>
        <v/>
      </c>
      <c r="TC72" s="3" t="str">
        <f>IF(COUNTBLANK(SJ72:TB72)&gt;0, "", SUM(SJ72:TB72))</f>
        <v/>
      </c>
      <c r="TD72" s="3" t="str">
        <f>IF(COUNTBLANK(SJ72:TB72)&gt;0, "", SUM(SL72,SO72,SR72,SS72,ST72,SU72,SV72,SX72,SY72,TB72))</f>
        <v/>
      </c>
      <c r="TE72" s="3" t="str">
        <f>IF(COUNTBLANK(SJ72:TB72)&gt;0, "", SUM(SJ72,SK72,SM72,SN72,SQ72,SW72,SZ72,TA72))</f>
        <v/>
      </c>
      <c r="TZ72" s="3" t="str">
        <f>IF(COUNTBLANK(TG72:TY72)&gt;0, "", SUM(TG72:TY72))</f>
        <v/>
      </c>
      <c r="UA72" s="3" t="str">
        <f>IF(COUNTBLANK(TG72:TY72)&gt;0, "", SUM(TI72,TL72,TO72,TP72,TQ72,TR72,TS72,TU72,TV72,TY72))</f>
        <v/>
      </c>
      <c r="UB72" s="3" t="str">
        <f>IF(COUNTBLANK(TG72:TY72)&gt;0, "", SUM(TG72,TH72,TJ72,TK72,TN72,TT72,TW72,TX72))</f>
        <v/>
      </c>
      <c r="UW72" s="3" t="str">
        <f>IF(COUNTBLANK(UD72:UV72)&gt;0, "", SUM(UD72:UV72))</f>
        <v/>
      </c>
      <c r="UX72" s="3" t="str">
        <f>IF(COUNTBLANK(UD72:UV72)&gt;0, "", SUM(UF72,UI72,UL72,UM72,UN72,UO72,UP72,UR72,US72,UV72))</f>
        <v/>
      </c>
      <c r="UY72" s="3" t="str">
        <f>IF(COUNTBLANK(UD72:UV72)&gt;0, "", SUM(UD72,UE72,UG72,UH72,UK72,UQ72,UT72,UU72))</f>
        <v/>
      </c>
      <c r="WR72" s="3" t="str">
        <f>IF(COUNTBLANK(VO72:WQ72)&gt;0, "", SUM(VQ72:WJ72))</f>
        <v/>
      </c>
      <c r="WS72" s="3" t="str">
        <f>IF(COUNTBLANK(VO72:WQ72)&gt;0, "", SUM(VQ72:VZ72))</f>
        <v/>
      </c>
      <c r="WT72" s="3" t="str">
        <f>IF(COUNTBLANK(VO72:WQ72)&gt;0, "", SUM(WA72:WL72))</f>
        <v/>
      </c>
      <c r="WU72" s="3" t="str">
        <f>IF(COUNTBLANK(VO72:WQ72)&gt;0, "", SUM(WK72:WL72))</f>
        <v/>
      </c>
      <c r="WV72" s="3" t="str">
        <f>IF(COUNTA(VO72:WQ72)=0, "", IF(AND(OR(VO72=1, VP72=1), OR(VQ72&gt;=1, VR72&gt;=1, VS72&gt;=1, VT72&gt;=1, VU72&gt;=1), OR(VV72&gt;=1, VW72&gt;=1), COUNTIF(VX72:WD72, "&gt;=1")&gt;=2, COUNTIF(WE72:WJ72, "&gt;=1")&gt;=2, OR(WN72=1, WN72=2), OR(WO72&gt;=1, WP72&gt;=1), WQ72&lt;1), 1, 0))</f>
        <v/>
      </c>
      <c r="WW72" s="3" t="str">
        <f>IF(COUNTBLANK(VO72:WQ72)&gt;0, "", SUM(VQ72:VU72))</f>
        <v/>
      </c>
      <c r="WX72" s="3" t="str">
        <f>IF(COUNTBLANK(VO72:WQ72)&gt;0, "", SUM(VV72:VW72))</f>
        <v/>
      </c>
      <c r="WY72" s="3" t="str">
        <f>IF(COUNTBLANK(VO72:WQ72)&gt;0, "", SUM(VX72:WD72))</f>
        <v/>
      </c>
      <c r="WZ72" s="3" t="str">
        <f>IF(COUNTBLANK(VO72:WQ72)&gt;0, "", SUM(WE72:WJ72))</f>
        <v/>
      </c>
      <c r="XL72" s="3" t="str">
        <f>IF(COUNTBLANK(XB72:XJ72)&gt;0, "", SUM(XB72:XJ72))</f>
        <v/>
      </c>
      <c r="XU72" s="3" t="str">
        <f>IF(COUNTBLANK(XN72:XT72)&gt;0, "", SUM(XN72:XT72))</f>
        <v/>
      </c>
      <c r="YP72" s="5" t="str">
        <f>IF(COUNTBLANK(XW72:YO72)&gt;0, "", SUM(XW72:YO72))</f>
        <v/>
      </c>
      <c r="YQ72" s="5" t="str">
        <f>IF(COUNTBLANK(XW72:YO72)&gt;0, "", SUM(XY72,XZ72,YA72,YB72,YC72,YF72,YJ72,YN72,YO72))</f>
        <v/>
      </c>
      <c r="YR72" s="5" t="str">
        <f>IF(COUNTBLANK(XW72:YO72)&gt;0, "", SUM(XW72,XX72,YK72,YL72,YM72))</f>
        <v/>
      </c>
      <c r="YS72" s="5" t="str">
        <f>IF(COUNTBLANK(XW72:YO72)&gt;0, "", SUM(YD72,YE72,YG72,YH72,YI72))</f>
        <v/>
      </c>
      <c r="ZW72" s="26" t="str">
        <f>IF(COUNTBLANK(YU72:ZV72)&gt;0, "", AVERAGE(YU72:ZV72))</f>
        <v/>
      </c>
      <c r="ZX72" s="26" t="str">
        <f>IF(COUNTA(YU72:ZV72)=0, "", AVERAGE(YV72,ZH72,ZI72,ZJ72,ZK72,ZL72,ZN72,ZP72,ZQ72))</f>
        <v/>
      </c>
      <c r="ZY72" s="26" t="str">
        <f>IF(COUNTA(YU72:ZV72)=0, "", AVERAGE(YW72,YX72,YY72,YZ72,ZB72,ZD72,ZS72,ZT72))</f>
        <v/>
      </c>
      <c r="ZZ72" s="26" t="str">
        <f>IF(COUNTA(YU72:ZV72)=0, "", AVERAGE(ZA72,ZE72,ZF72,ZG72,ZU72,ZV72))</f>
        <v/>
      </c>
      <c r="ABF72" s="3" t="str">
        <f>IF(SUM(AAB72:AAJ72,AAL72:AAP72,AAR72:AAV72,AAX72:ABC72)=0, "", SUM(AAB72:AAJ72,AAL72:AAP72,AAR72:AAV72,AAX72:ABC72))</f>
        <v/>
      </c>
      <c r="ABG72" s="3" t="str">
        <f>IF(SUM(ABJ72, ABK72, ABL72, ABM72, ABN72)=0, "", IF(OR(ABJ72&gt;=8, ABK72&gt;=10, ABL72&gt;=13, ABM72&gt;=10, ABN72&gt;=15), 1, 0))</f>
        <v/>
      </c>
      <c r="ABH72" s="3" t="str">
        <f>IF(SUM(AAB72:AAC72,AAE72,AAF72,AAG72,AAH72,AAN72,AAT72,ABA72,ABC72)=0, "", SUM(AAB72:AAC72,AAE72,AAF72,AAG72,AAH72,AAN72,AAT72,ABA72,ABC72))</f>
        <v/>
      </c>
      <c r="ABI72" s="3" t="str">
        <f>IF(SUM(AAD72,AAI72:AAJ72,AAL72:AAM72,AAO72:AAP72,AAR72:AAS72,AAU72:AAV72,AAX72:AAZ72,ABB72)=0, "", SUM(AAD72,AAI72:AAJ72,AAL72:AAM72,AAO72:AAP72,AAR72:AAS72,AAU72:AAV72,AAX72:AAZ72,ABB72))</f>
        <v/>
      </c>
      <c r="ABJ72" s="3" t="str">
        <f>IF(SUM(AAU72:AAV72,AAX72:AAY72,ABB72)=0, "", SUM(AAU72:AAV72,AAX72:AAY72,ABB72))</f>
        <v/>
      </c>
      <c r="ABK72" s="3" t="str">
        <f>IF(SUM(AAJ72,AAL72:AAM72,AAP72,AAR72)=0, "", SUM(AAJ72,AAL72:AAM72,AAP72,AAR72))</f>
        <v/>
      </c>
      <c r="ABL72" s="3" t="str">
        <f>IF(SUM(AAD72,AAI72,AAO72,AAS72,AAZ72)=0, "", SUM(AAD72,AAI72,AAO72,AAS72,AAZ72))</f>
        <v/>
      </c>
      <c r="ABM72" s="3" t="str">
        <f>IF(SUM(AAB72:AAC72,AAE72,AAG72,ABA72)=0, "", SUM(AAB72:AAC72,AAE72,AAG72,ABA72))</f>
        <v/>
      </c>
      <c r="ABN72" s="3" t="str">
        <f>IF(SUM(AAF72,AAH72,AAN72,AAT72,ABC72)=0, "", SUM(AAF72,AAH72,AAN72,AAT72,ABC72))</f>
        <v/>
      </c>
      <c r="ABO72" s="3" t="str">
        <f>IF(ABJ72="", "", IF(ABJ72&gt;=8, 1, 0))</f>
        <v/>
      </c>
      <c r="ABP72" s="3" t="str">
        <f>IF(ABK72="", "", IF(ABK72&gt;=10, 1, 0))</f>
        <v/>
      </c>
      <c r="ABQ72" s="3" t="str">
        <f>IF(ABL72="", "", IF(ABL72&gt;=13, 1, 0))</f>
        <v/>
      </c>
      <c r="ABR72" s="3" t="str">
        <f>IF(ABM72="", "", IF(ABM72&gt;=10, 1, 0))</f>
        <v/>
      </c>
      <c r="ABS72" s="3" t="str">
        <f>IF(ABN72="", "", IF(ABN72&gt;=15, 1, 0))</f>
        <v/>
      </c>
      <c r="ABT72" s="3" t="str">
        <f>IF(AND(AAK72="", AAQ72="", AAW72=""), "", IF(AAK72=5,1,0) + IF(AAQ72=5,1,0) + IF(AAW72=5,1,0))</f>
        <v/>
      </c>
      <c r="AEH72" s="3" t="str">
        <f>IF(COUNTA(ADN72:AEG72)=0, "", SUM(ADN72:AEG72))</f>
        <v/>
      </c>
      <c r="AFW72" s="3" t="str">
        <f>IF(COUNTA(AER72:AFU72)=0, "", SUM(AER72:AFU72))</f>
        <v/>
      </c>
      <c r="AHT72" s="3" t="str">
        <f>IF(COUNTBLANK(AHJ72:AHS72)&gt;0, "", SUM(AHJ72:AHS72))</f>
        <v/>
      </c>
      <c r="AHU72" s="3" t="str">
        <f>IF(COUNTBLANK(AHJ72:AHS72)&gt;0, "", SUM(AHN72,AHS72))</f>
        <v/>
      </c>
      <c r="AHV72" s="3" t="str">
        <f>IF(COUNTBLANK(AHJ72:AHS72)&gt;0, "", SUM(AHL72,AHO72))</f>
        <v/>
      </c>
      <c r="AHW72" s="3" t="str">
        <f>IF(COUNTBLANK(AHJ72:AHS72)&gt;0, "", SUM(AHP72,AHR72))</f>
        <v/>
      </c>
      <c r="AHX72" s="3" t="str">
        <f>IF(COUNTBLANK(AHJ72:AHS72)&gt;0, "", SUM(AHM72,AHQ72))</f>
        <v/>
      </c>
      <c r="AHY72" s="3" t="str">
        <f>IF(COUNTBLANK(AHJ72:AHS72)&gt;0, "", SUM(AHJ72:AHK72))</f>
        <v/>
      </c>
      <c r="AJI72" s="3" t="str">
        <f>IF(COUNTBLANK(AIY72:AJG72)&gt;0, "", SUM(AIY72:AJG72))</f>
        <v/>
      </c>
      <c r="AJR72" s="3" t="str">
        <f>IF(COUNTBLANK(AJK72:AJQ72)&gt;0, "", SUM(AJK72:AJQ72))</f>
        <v/>
      </c>
    </row>
    <row r="73" spans="1:954" ht="15" customHeight="1" x14ac:dyDescent="0.3">
      <c r="A73" s="3">
        <v>302462</v>
      </c>
      <c r="B73" s="3" t="s">
        <v>1937</v>
      </c>
      <c r="C73" s="2">
        <v>44161</v>
      </c>
      <c r="D73" s="3">
        <v>0</v>
      </c>
      <c r="E73" s="3">
        <v>0</v>
      </c>
      <c r="F73" s="3">
        <v>0</v>
      </c>
      <c r="G73" s="3">
        <v>0</v>
      </c>
      <c r="H73" s="3">
        <v>0</v>
      </c>
      <c r="I73" s="3">
        <v>0</v>
      </c>
      <c r="J73" s="3">
        <v>0</v>
      </c>
      <c r="K73" s="3">
        <v>0</v>
      </c>
      <c r="L73" s="3">
        <v>0</v>
      </c>
      <c r="M73" s="3">
        <v>0</v>
      </c>
      <c r="N73" s="3">
        <v>0</v>
      </c>
      <c r="O73" s="3">
        <v>0</v>
      </c>
      <c r="P73" s="3">
        <v>0</v>
      </c>
      <c r="Q73" s="3">
        <v>0</v>
      </c>
      <c r="R73" s="3">
        <v>0</v>
      </c>
      <c r="S73" s="3">
        <v>0</v>
      </c>
      <c r="T73" s="3">
        <v>0</v>
      </c>
      <c r="U73" s="3">
        <v>0</v>
      </c>
      <c r="V73" s="3">
        <f>IF(COUNTA(D73,F73,H73,J73,L73,N73,P73,R73,T73)=0, "", IF(OR(D73=1,F73=1,H73=1,J73=1,L73=1,N73=1,P73=1,R73=1,T73=1), 1, 0))</f>
        <v>0</v>
      </c>
      <c r="W73" s="3">
        <f>IF(COUNTA(E73,G73,I73,K73,M73,O73,Q73,S73,U73)=0, "", IF(OR(E73=1,G73=1,I73=1,K73=1,M73=1,O73=1,Q73=1,S73=1,U73=1), 1, 0))</f>
        <v>0</v>
      </c>
      <c r="X73" s="3">
        <v>0</v>
      </c>
      <c r="Y73" s="3">
        <v>1</v>
      </c>
      <c r="Z73" s="3">
        <v>1</v>
      </c>
      <c r="AA73" s="3">
        <v>1</v>
      </c>
      <c r="AB73" s="3">
        <f>IF(AG73&lt;&gt;"", 1, 0)</f>
        <v>1</v>
      </c>
      <c r="AC73" s="3">
        <f>IF(AH73&lt;&gt;"", 1, 0)</f>
        <v>1</v>
      </c>
      <c r="AD73" s="3">
        <v>0</v>
      </c>
      <c r="AE73" s="7" t="s">
        <v>3</v>
      </c>
      <c r="AF73" s="2">
        <v>44990</v>
      </c>
      <c r="AG73" s="8" t="s">
        <v>1669</v>
      </c>
      <c r="AH73" s="8">
        <v>45057</v>
      </c>
      <c r="AJ73" s="3">
        <f>IF(OR(ISBLANK(AE73), ISBLANK(AG73)), "", AG73 - AE73)</f>
        <v>28</v>
      </c>
      <c r="AK73" s="9">
        <v>44664</v>
      </c>
      <c r="AL73" s="3">
        <f>IF(OR(ISBLANK(AG73), ISBLANK(AK73)), "", AK73 - AG73)</f>
        <v>470</v>
      </c>
      <c r="AM73" s="2">
        <v>44944</v>
      </c>
      <c r="AN73" s="10">
        <f>IF(OR(ISBLANK(AM73), ISBLANK(AF73)), "", AF73 - AM73)</f>
        <v>46</v>
      </c>
      <c r="AO73" s="2">
        <v>44166</v>
      </c>
      <c r="AP73" s="2">
        <v>32863</v>
      </c>
      <c r="AQ73" s="3">
        <f>IF(OR(ISBLANK(AO73), ISBLANK(AP73)), "", DATEDIF(AP73, AO73, "Y"))</f>
        <v>30</v>
      </c>
      <c r="AR73" t="s">
        <v>0</v>
      </c>
      <c r="AS73">
        <f>IF(ISBLANK(AR73), "", IF(AR73="ישראל", 1, 2))</f>
        <v>1</v>
      </c>
      <c r="AT73" t="s">
        <v>0</v>
      </c>
      <c r="AU73" t="s">
        <v>0</v>
      </c>
      <c r="AW73" s="3">
        <v>2</v>
      </c>
      <c r="AX73" s="3">
        <v>10</v>
      </c>
      <c r="AY73" s="3">
        <v>17</v>
      </c>
      <c r="AZ73" s="3">
        <f>IF(ISBLANK(AY73), "", IF(AY73&lt;=8, 1, IF(AY73&lt;=12, 2, 3)))</f>
        <v>3</v>
      </c>
      <c r="BA73" s="3">
        <v>23</v>
      </c>
      <c r="BB73" s="3">
        <f>IF(ISBLANK(BA73), "", IF(BA73&lt;=8, 1, IF(BA73&lt;=12, 2, 3)))</f>
        <v>3</v>
      </c>
      <c r="BC73" t="s">
        <v>1</v>
      </c>
      <c r="BD73" t="s">
        <v>2</v>
      </c>
      <c r="BE73" s="3">
        <v>3</v>
      </c>
      <c r="BG73" s="3">
        <v>4</v>
      </c>
      <c r="BH73" s="2" t="s">
        <v>3</v>
      </c>
      <c r="BI73" s="3">
        <v>1</v>
      </c>
      <c r="BJ73" s="3">
        <v>1</v>
      </c>
      <c r="BK73" s="3">
        <v>1</v>
      </c>
      <c r="BL73" s="3">
        <v>1</v>
      </c>
      <c r="BM73" s="3">
        <v>2</v>
      </c>
      <c r="BN73" s="3">
        <v>1</v>
      </c>
      <c r="BO73" s="3">
        <v>1</v>
      </c>
      <c r="BP73" s="3">
        <v>1</v>
      </c>
      <c r="BQ73" s="3">
        <v>1</v>
      </c>
      <c r="BR73" s="3">
        <v>4</v>
      </c>
      <c r="BS73" s="3">
        <v>1</v>
      </c>
      <c r="BT73" s="3">
        <v>1</v>
      </c>
      <c r="BU73" s="3">
        <v>1</v>
      </c>
      <c r="BV73" s="3">
        <v>2</v>
      </c>
      <c r="BW73" s="3">
        <v>1</v>
      </c>
      <c r="BX73" s="3">
        <v>3</v>
      </c>
      <c r="BY73" s="3">
        <v>1</v>
      </c>
      <c r="BZ73" s="3">
        <v>1</v>
      </c>
      <c r="CA73" s="3">
        <v>1</v>
      </c>
      <c r="CB73" s="3">
        <v>1</v>
      </c>
      <c r="CC73" s="3">
        <v>1</v>
      </c>
      <c r="CD73" s="3">
        <v>4</v>
      </c>
      <c r="CE73" s="3">
        <v>1</v>
      </c>
      <c r="CF73" s="3">
        <v>1</v>
      </c>
      <c r="CG73" s="3">
        <v>1</v>
      </c>
      <c r="CH73" s="3">
        <v>1</v>
      </c>
      <c r="CI73" s="3">
        <v>1</v>
      </c>
      <c r="CJ73" s="3">
        <v>1</v>
      </c>
      <c r="CK73" s="3">
        <v>1</v>
      </c>
      <c r="CL73" s="3">
        <v>1</v>
      </c>
      <c r="CM73" s="3">
        <f>IF(SUM(BI73:BQ73,BS73:BW73,BY73:CC73,CE73:CJ73)=0, "", SUM(BI73:BQ73,BS73:BW73,BY73:CC73,CE73:CJ73))</f>
        <v>27</v>
      </c>
      <c r="CN73" s="3">
        <f>IF(SUM(CQ73, CR73, CS73, CT73, CU73)=0, "", IF(OR(CQ73&gt;=8, CR73&gt;=10, CS73&gt;=13, CT73&gt;=10, CU73&gt;=15), 1, 0))</f>
        <v>0</v>
      </c>
      <c r="CO73" s="3">
        <f>IF(SUM(BI73:BJ73,BL73,BM73,BN73,BO73,BU73,CA73,CH73,CJ73)=0, "", SUM(BI73:BJ73,BL73,BM73,BN73,BO73,BU73,CA73,CH73,CJ73))</f>
        <v>11</v>
      </c>
      <c r="CP73" s="3">
        <f>IF(SUM(BK73,BP73:BQ73,BS73:BT73,BV73:BW73,BY73:BZ73,CB73:CC73,CE73:CG73,CI73)=0, "", SUM(BK73,BP73:BQ73,BS73:BT73,BV73:BW73,BY73:BZ73,CB73:CC73,CE73:CG73,CI73))</f>
        <v>16</v>
      </c>
      <c r="CQ73" s="3">
        <f>IF(SUM(CB73:CC73,CE73:CF73,CI73)=0, "", SUM(CB73:CC73,CE73:CF73,CI73))</f>
        <v>5</v>
      </c>
      <c r="CR73" s="3">
        <f>IF(SUM(BQ73,BS73:BT73,BW73,BY73)=0, "", SUM(BQ73,BS73:BT73,BW73,BY73))</f>
        <v>5</v>
      </c>
      <c r="CS73" s="3">
        <f>IF(SUM(BK73,BP73,BV73,BZ73,CG73)=0, "", SUM(BK73,BP73,BV73,BZ73,CG73))</f>
        <v>6</v>
      </c>
      <c r="CT73" s="3">
        <f>IF(SUM(BI73:BJ73,BL73,BN73,CH73)=0, "", SUM(BI73:BJ73,BL73,BN73,CH73))</f>
        <v>5</v>
      </c>
      <c r="CU73" s="3">
        <f>IF(SUM(BM73,BO73,BU73,CA73,CJ73)=0, "", SUM(BM73,BO73,BU73,CA73,CJ73))</f>
        <v>6</v>
      </c>
      <c r="CV73" s="3">
        <f>IF(CQ73="", "", IF(CQ73&gt;=8, 1, 0))</f>
        <v>0</v>
      </c>
      <c r="CW73" s="3">
        <f>IF(CR73="", "", IF(CR73&gt;=10, 1, 0))</f>
        <v>0</v>
      </c>
      <c r="CX73" s="3">
        <f>IF(CS73="", "", IF(CS73&gt;=13, 1, 0))</f>
        <v>0</v>
      </c>
      <c r="CY73" s="3">
        <f>IF(CT73="", "", IF(CT73&gt;=10, 1, 0))</f>
        <v>0</v>
      </c>
      <c r="CZ73" s="3">
        <f>IF(CU73="", "", IF(CU73&gt;=15, 1, 0))</f>
        <v>0</v>
      </c>
      <c r="DA73" s="3">
        <f>IF(AND(BR73="", BX73="", CD73=""), "", IF(BR73=5,1,0) + IF(BX73=5,1,0) + IF(CD73=5,1,0))</f>
        <v>0</v>
      </c>
      <c r="DB73" s="2" t="s">
        <v>3</v>
      </c>
      <c r="DC73" s="5">
        <v>0</v>
      </c>
      <c r="DE73" s="5">
        <v>0</v>
      </c>
      <c r="DG73" s="5">
        <v>4</v>
      </c>
      <c r="DI73" s="5">
        <v>0</v>
      </c>
      <c r="DK73" s="5">
        <v>0</v>
      </c>
      <c r="DM73" s="5">
        <v>0</v>
      </c>
      <c r="DO73" s="5">
        <v>0</v>
      </c>
      <c r="DQ73" s="5">
        <v>0</v>
      </c>
      <c r="DS73" s="5">
        <v>0</v>
      </c>
      <c r="DU73" s="5">
        <v>0</v>
      </c>
      <c r="DW73" s="5">
        <v>0</v>
      </c>
      <c r="DY73" s="5">
        <v>0</v>
      </c>
      <c r="EA73" s="5">
        <v>0</v>
      </c>
      <c r="EC73" s="5">
        <v>0</v>
      </c>
      <c r="EE73" s="5">
        <v>0</v>
      </c>
      <c r="EG73" s="5">
        <v>0</v>
      </c>
      <c r="EI73" s="5">
        <v>0</v>
      </c>
      <c r="EK73" s="3">
        <v>1</v>
      </c>
      <c r="EL73" s="11">
        <v>0</v>
      </c>
      <c r="EM73" s="3">
        <v>1</v>
      </c>
      <c r="EN73" s="2" t="s">
        <v>3</v>
      </c>
      <c r="EO73" s="3">
        <v>1</v>
      </c>
      <c r="EP73" s="3">
        <v>0</v>
      </c>
      <c r="EQ73" s="3">
        <v>0</v>
      </c>
      <c r="ER73" s="3">
        <v>1</v>
      </c>
      <c r="ES73" s="3">
        <v>0</v>
      </c>
      <c r="ET73" s="3">
        <v>0</v>
      </c>
      <c r="EU73" s="3">
        <v>1</v>
      </c>
      <c r="EV73" s="3">
        <v>0</v>
      </c>
      <c r="EW73" s="3">
        <v>0</v>
      </c>
      <c r="EX73" s="3">
        <v>0</v>
      </c>
      <c r="EY73" s="3">
        <v>0</v>
      </c>
      <c r="EZ73" s="3">
        <v>0</v>
      </c>
      <c r="FA73" s="3">
        <v>0</v>
      </c>
      <c r="FB73" s="3">
        <v>0</v>
      </c>
      <c r="FC73" s="3">
        <v>0</v>
      </c>
      <c r="FD73" s="3">
        <v>0</v>
      </c>
      <c r="FE73" s="3">
        <v>2</v>
      </c>
      <c r="FF73" s="3">
        <v>0</v>
      </c>
      <c r="FG73" s="3">
        <v>0</v>
      </c>
      <c r="FH73" s="3">
        <v>0</v>
      </c>
      <c r="FI73" s="3">
        <v>5</v>
      </c>
      <c r="FJ73" s="3">
        <v>0</v>
      </c>
      <c r="FK73" s="3">
        <v>0</v>
      </c>
      <c r="FL73" s="2" t="s">
        <v>3</v>
      </c>
      <c r="FM73" s="3">
        <v>2</v>
      </c>
      <c r="FN73" s="3">
        <v>1</v>
      </c>
      <c r="FO73" s="3">
        <v>2</v>
      </c>
      <c r="FP73" s="3">
        <v>2</v>
      </c>
      <c r="FQ73" s="3">
        <v>2</v>
      </c>
      <c r="FR73" s="3">
        <v>4</v>
      </c>
      <c r="FS73" s="4">
        <f>IF(COUNTBLANK(FM73:FR73)&gt;0, "", AVERAGE(FM73:FR73))</f>
        <v>2.1666666666666665</v>
      </c>
      <c r="FT73" s="2" t="s">
        <v>3</v>
      </c>
      <c r="FU73" s="3">
        <v>0</v>
      </c>
      <c r="FV73" s="3">
        <v>2</v>
      </c>
      <c r="FW73" s="3">
        <v>0</v>
      </c>
      <c r="FX73" s="3">
        <v>1</v>
      </c>
      <c r="FY73" s="3">
        <v>1</v>
      </c>
      <c r="FZ73" s="3">
        <v>1</v>
      </c>
      <c r="GA73" s="3">
        <v>1</v>
      </c>
      <c r="GB73" s="3">
        <v>0</v>
      </c>
      <c r="GC73" s="3">
        <v>0</v>
      </c>
      <c r="GD73" s="3">
        <v>1</v>
      </c>
      <c r="GE73" s="3">
        <f>IF(COUNTBLANK(FU73:GC73)&gt;0, "", SUM(FU73:GC73))</f>
        <v>6</v>
      </c>
      <c r="GF73" s="2" t="s">
        <v>3</v>
      </c>
      <c r="GG73" s="3">
        <v>1</v>
      </c>
      <c r="GH73" s="3">
        <v>0</v>
      </c>
      <c r="GI73" s="3">
        <v>1</v>
      </c>
      <c r="GJ73" s="3">
        <v>0</v>
      </c>
      <c r="GK73" s="3">
        <v>0</v>
      </c>
      <c r="GL73" s="3">
        <v>1</v>
      </c>
      <c r="GM73" s="3">
        <v>0</v>
      </c>
      <c r="GN73" s="3">
        <f>IF(COUNTBLANK(GG73:GM73)&gt;0, "", SUM(GG73:GM73))</f>
        <v>3</v>
      </c>
      <c r="GO73" s="2" t="s">
        <v>3</v>
      </c>
      <c r="GP73" s="3">
        <v>1</v>
      </c>
      <c r="GQ73" s="3">
        <v>5</v>
      </c>
      <c r="GR73" s="3">
        <v>4</v>
      </c>
      <c r="GS73" s="3">
        <v>4</v>
      </c>
      <c r="GT73" s="3">
        <v>5</v>
      </c>
      <c r="GU73" s="3">
        <v>5</v>
      </c>
      <c r="GV73" s="3">
        <v>4</v>
      </c>
      <c r="GW73" s="3">
        <v>5</v>
      </c>
      <c r="GX73" s="3">
        <v>5</v>
      </c>
      <c r="GY73" s="3">
        <v>4</v>
      </c>
      <c r="GZ73" s="3">
        <v>5</v>
      </c>
      <c r="HA73" s="3">
        <v>4</v>
      </c>
      <c r="HB73" s="3">
        <v>3</v>
      </c>
      <c r="HC73" s="3">
        <v>4</v>
      </c>
      <c r="HD73" s="3">
        <v>4</v>
      </c>
      <c r="HE73" s="3">
        <v>4</v>
      </c>
      <c r="HF73" s="3">
        <v>5</v>
      </c>
      <c r="HG73" s="3">
        <v>4</v>
      </c>
      <c r="HH73" s="3">
        <v>5</v>
      </c>
      <c r="HI73" s="3">
        <f>IF(COUNTBLANK(GQ73:HH73)&gt;0, "", SUM(GQ73:HH73))</f>
        <v>79</v>
      </c>
      <c r="HJ73" s="2" t="s">
        <v>3</v>
      </c>
      <c r="HK73" s="3">
        <v>3</v>
      </c>
      <c r="HL73" s="3">
        <v>3</v>
      </c>
      <c r="HM73" s="3">
        <v>0</v>
      </c>
      <c r="HN73" s="3">
        <v>2</v>
      </c>
      <c r="HO73" s="3">
        <v>2</v>
      </c>
      <c r="HP73" s="3">
        <v>3</v>
      </c>
      <c r="HQ73" s="3">
        <v>1</v>
      </c>
      <c r="HR73" s="3">
        <v>3</v>
      </c>
      <c r="HS73" s="3">
        <v>1</v>
      </c>
      <c r="HT73" s="3">
        <v>1</v>
      </c>
      <c r="HU73" s="3">
        <v>3</v>
      </c>
      <c r="HV73" s="3">
        <v>3</v>
      </c>
      <c r="HW73" s="3">
        <v>1</v>
      </c>
      <c r="HX73" s="3">
        <v>3</v>
      </c>
      <c r="HY73" s="3">
        <v>0</v>
      </c>
      <c r="HZ73" s="3">
        <v>3</v>
      </c>
      <c r="IA73" s="3">
        <v>3</v>
      </c>
      <c r="IB73" s="3">
        <v>3</v>
      </c>
      <c r="IC73" s="3">
        <v>0</v>
      </c>
      <c r="ID73" s="3">
        <v>2</v>
      </c>
      <c r="IE73" s="3">
        <v>1</v>
      </c>
      <c r="IF73" s="3">
        <v>0</v>
      </c>
      <c r="IG73" s="3">
        <v>1</v>
      </c>
      <c r="IH73" s="3">
        <v>3</v>
      </c>
      <c r="II73" s="3">
        <v>0</v>
      </c>
      <c r="IJ73" s="3">
        <f>IF(COUNTA(HK73:II73)=0, "", SUM(HK73,HL73,HN73,HO73,HP73,HU73,HV73,HX73,HZ73,IA73,IB73,IH73))</f>
        <v>34</v>
      </c>
      <c r="IK73" s="3">
        <f>IF(COUNTA(HK73:II73)=0, "", SUM(HM73,HQ73,HR73,HS73,HT73,HW73,HY73,IC73,ID73,IE73,IF73,IG73,II73))</f>
        <v>11</v>
      </c>
      <c r="IL73" s="3">
        <v>3</v>
      </c>
      <c r="IM73" s="3">
        <v>3</v>
      </c>
      <c r="IN73" s="3">
        <v>0</v>
      </c>
      <c r="IO73" s="3">
        <v>3</v>
      </c>
      <c r="IP73" s="3">
        <v>2</v>
      </c>
      <c r="IQ73" s="3">
        <v>3</v>
      </c>
      <c r="IR73" s="3">
        <v>1</v>
      </c>
      <c r="IS73" s="3">
        <v>2</v>
      </c>
      <c r="IT73" s="3">
        <v>1</v>
      </c>
      <c r="IU73" s="3">
        <v>0</v>
      </c>
      <c r="IV73" s="3">
        <v>3</v>
      </c>
      <c r="IW73" s="3">
        <v>3</v>
      </c>
      <c r="IX73" s="3">
        <v>1</v>
      </c>
      <c r="IY73" s="3">
        <v>2</v>
      </c>
      <c r="IZ73" s="3">
        <v>2</v>
      </c>
      <c r="JA73" s="3">
        <v>0</v>
      </c>
      <c r="JB73" s="3">
        <v>2</v>
      </c>
      <c r="JC73" s="3">
        <v>2</v>
      </c>
      <c r="JD73" s="3">
        <v>0</v>
      </c>
      <c r="JE73" s="3">
        <v>2</v>
      </c>
      <c r="JF73" s="3">
        <v>0</v>
      </c>
      <c r="JG73" s="3">
        <v>0</v>
      </c>
      <c r="JH73" s="3">
        <v>1</v>
      </c>
      <c r="JI73" s="3">
        <v>2</v>
      </c>
      <c r="JJ73" s="3">
        <v>0</v>
      </c>
      <c r="JK73" s="3">
        <f>IF(COUNTA(IL73:JJ73)=0, "", SUM(IL73,IM73,IO73,IP73,IQ73,IV73,IW73,IY73,JA73,JB73,JC73,JI73))</f>
        <v>28</v>
      </c>
      <c r="JL73" s="3">
        <f>IF(COUNTA(IL73:JJ73)=0, "", SUM(IN73,IR73,IS73,IT73,IU73,IX73,IZ73,JD73,JE73,JF73,JG73,JH73,JJ73))</f>
        <v>10</v>
      </c>
      <c r="JM73" s="2" t="s">
        <v>3</v>
      </c>
      <c r="JN73" s="3">
        <v>1</v>
      </c>
      <c r="JO73" s="3">
        <v>1</v>
      </c>
      <c r="JP73" s="3">
        <v>3</v>
      </c>
      <c r="JQ73" s="3">
        <v>1</v>
      </c>
      <c r="JR73" s="3">
        <v>2</v>
      </c>
      <c r="JS73" s="3">
        <v>2</v>
      </c>
      <c r="JT73" s="3">
        <v>2</v>
      </c>
      <c r="JU73" s="3">
        <v>1</v>
      </c>
      <c r="JV73" s="3">
        <v>2</v>
      </c>
      <c r="JW73" s="3">
        <v>1</v>
      </c>
      <c r="JX73" s="3">
        <v>2</v>
      </c>
      <c r="JY73" s="3">
        <v>2</v>
      </c>
      <c r="JZ73" s="3">
        <v>3</v>
      </c>
      <c r="KA73" s="3">
        <v>2</v>
      </c>
      <c r="KB73" s="3">
        <v>3</v>
      </c>
      <c r="KC73" s="3">
        <v>3</v>
      </c>
      <c r="KD73" s="3">
        <v>2</v>
      </c>
      <c r="KE73" s="3">
        <v>4</v>
      </c>
      <c r="KF73" s="3">
        <v>2</v>
      </c>
      <c r="KG73" s="3">
        <v>3</v>
      </c>
      <c r="KH73" s="3">
        <v>2</v>
      </c>
      <c r="KI73" s="3">
        <v>4</v>
      </c>
      <c r="KJ73" s="3">
        <v>3</v>
      </c>
      <c r="KK73" s="3">
        <v>4</v>
      </c>
      <c r="KL73" s="3">
        <v>2</v>
      </c>
      <c r="KM73" s="3">
        <v>2</v>
      </c>
      <c r="KN73" s="3">
        <v>2</v>
      </c>
      <c r="KO73" s="3">
        <v>2</v>
      </c>
      <c r="KP73" s="3">
        <v>2</v>
      </c>
      <c r="KQ73" s="3">
        <v>2</v>
      </c>
      <c r="KR73" s="3">
        <v>1</v>
      </c>
      <c r="KS73" s="3">
        <v>1</v>
      </c>
      <c r="KT73" s="3">
        <v>2</v>
      </c>
      <c r="KU73" s="3">
        <v>3</v>
      </c>
      <c r="KV73" s="3">
        <v>4</v>
      </c>
      <c r="KW73" s="3">
        <v>4</v>
      </c>
      <c r="KX73" s="5">
        <f>IF(COUNTA(JN73:KW73)=0, "", SUM(JN73:KW73))</f>
        <v>82</v>
      </c>
      <c r="KY73" s="5">
        <f>IF(COUNTA(JN73:KW73)=0, "", SUM(JX73,JY73,KH73,KJ73,KL73,KP73))</f>
        <v>13</v>
      </c>
      <c r="KZ73" s="5">
        <f>IF(COUNTA(JN73:KW73)=0, "", SUM(JZ73,KE73,KG73,KM73,KT73))</f>
        <v>14</v>
      </c>
      <c r="LA73" s="5">
        <f>IF(COUNTA(JN73:KW73)=0, "", SUM(JP73,KA73,KF73,KK73,KN73,KS73))</f>
        <v>14</v>
      </c>
      <c r="LB73" s="5">
        <f>IF(COUNTA(JN73:KW73)=0, "", SUM(JO73,JS73,JU73,JW73,KD73,KU73))</f>
        <v>10</v>
      </c>
      <c r="LC73" s="5">
        <f>IF(COUNTA(JN73:KW73)=0, "", SUM(KB73,KC73,KI73,KO73,KQ73,KR73,KV73,KW73))</f>
        <v>23</v>
      </c>
      <c r="LD73" s="5">
        <f>IF(COUNTA(JN73:KW73)=0, "", SUM(JN73,JQ73,JR73,JT73,JV73))</f>
        <v>8</v>
      </c>
      <c r="LE73" s="2">
        <v>44166</v>
      </c>
      <c r="LF73" s="3">
        <v>20</v>
      </c>
      <c r="LG73" s="3">
        <v>80</v>
      </c>
      <c r="LH73" s="3">
        <v>0</v>
      </c>
      <c r="LI73" s="3">
        <v>0</v>
      </c>
      <c r="LJ73" s="3">
        <v>0</v>
      </c>
      <c r="LK73" s="3">
        <v>0</v>
      </c>
      <c r="LL73" s="3">
        <v>0</v>
      </c>
      <c r="LM73" s="3">
        <v>0</v>
      </c>
      <c r="LN73" s="3">
        <v>0</v>
      </c>
      <c r="LO73" s="3">
        <v>0</v>
      </c>
      <c r="LP73" s="3">
        <v>0</v>
      </c>
      <c r="LQ73" s="3">
        <v>10</v>
      </c>
      <c r="LR73" s="3">
        <v>0</v>
      </c>
      <c r="LS73" s="3">
        <v>20</v>
      </c>
      <c r="LT73" s="3">
        <v>0</v>
      </c>
      <c r="LU73" s="3">
        <v>0</v>
      </c>
      <c r="LV73" s="3">
        <v>0</v>
      </c>
      <c r="LW73" s="3">
        <v>0</v>
      </c>
      <c r="LX73" s="3">
        <v>10</v>
      </c>
      <c r="LY73" s="3">
        <v>0</v>
      </c>
      <c r="LZ73" s="3">
        <v>50</v>
      </c>
      <c r="MA73" s="3">
        <v>20</v>
      </c>
      <c r="MB73" s="3">
        <v>30</v>
      </c>
      <c r="MC73" s="3">
        <v>0</v>
      </c>
      <c r="MD73" s="3">
        <v>0</v>
      </c>
      <c r="ME73" s="3">
        <v>0</v>
      </c>
      <c r="MF73" s="3">
        <v>0</v>
      </c>
      <c r="MG73" s="3">
        <v>0</v>
      </c>
      <c r="MH73" s="26">
        <f>IF(COUNTBLANK(LF73:MG73)&gt;0, "", AVERAGE(LF73:MG73))</f>
        <v>8.5714285714285712</v>
      </c>
      <c r="MI73" s="26">
        <f>IF(COUNTA(LF73:MG73)=0, "", AVERAGE(LG73,LS73,LT73,LU73,LV73,LW73,LY73,MA73,MB73))</f>
        <v>16.666666666666668</v>
      </c>
      <c r="MJ73" s="26">
        <f>IF(COUNTA(LF73:MG73)=0, "", AVERAGE(LH73,LI73,LJ73,LK73,LM73,LO73,MD73,ME73))</f>
        <v>0</v>
      </c>
      <c r="MK73" s="26">
        <f>IF(COUNTA(LF73:MG73)=0, "", AVERAGE(LL73,LP73,LQ73,LR73,MF73,MG73))</f>
        <v>1.6666666666666667</v>
      </c>
      <c r="ML73" s="2" t="s">
        <v>5</v>
      </c>
      <c r="MM73" s="3">
        <v>3</v>
      </c>
      <c r="MN73" s="3">
        <v>3</v>
      </c>
      <c r="MO73" s="3">
        <v>4</v>
      </c>
      <c r="MP73" s="3">
        <v>3</v>
      </c>
      <c r="MQ73" s="3">
        <v>2</v>
      </c>
      <c r="MR73" s="3">
        <v>3</v>
      </c>
      <c r="MS73" s="3">
        <v>2</v>
      </c>
      <c r="MT73" s="3">
        <v>3</v>
      </c>
      <c r="MU73" s="3">
        <v>3</v>
      </c>
      <c r="MV73" s="3">
        <v>3</v>
      </c>
      <c r="MW73" s="3">
        <v>3</v>
      </c>
      <c r="MX73" s="3">
        <v>2</v>
      </c>
      <c r="MY73" s="3">
        <v>2</v>
      </c>
      <c r="MZ73" s="3">
        <v>4</v>
      </c>
      <c r="NA73" s="3">
        <v>4</v>
      </c>
      <c r="NB73" s="3">
        <v>3</v>
      </c>
      <c r="NC73" s="3">
        <v>2</v>
      </c>
      <c r="ND73" s="3">
        <v>2</v>
      </c>
      <c r="NE73" s="3">
        <v>3</v>
      </c>
      <c r="NF73" s="3">
        <v>2</v>
      </c>
      <c r="NG73" s="3">
        <f>IF(COUNTA(MM73:NF73)=0, "", SUM(MM73:NF73))</f>
        <v>56</v>
      </c>
      <c r="NH73" s="2" t="s">
        <v>5</v>
      </c>
      <c r="NI73" s="3">
        <v>5</v>
      </c>
      <c r="NJ73" s="3">
        <v>5</v>
      </c>
      <c r="NK73" s="3">
        <v>4</v>
      </c>
      <c r="NL73" s="3">
        <v>5</v>
      </c>
      <c r="NM73" s="3">
        <v>4</v>
      </c>
      <c r="NN73" s="3">
        <v>5</v>
      </c>
      <c r="NO73" s="3">
        <v>4</v>
      </c>
      <c r="NP73" s="3">
        <v>4</v>
      </c>
      <c r="NQ73" s="3">
        <v>5</v>
      </c>
      <c r="NR73" s="3">
        <v>5</v>
      </c>
      <c r="NS73" s="3">
        <v>3</v>
      </c>
      <c r="NT73" s="3">
        <v>5</v>
      </c>
      <c r="NU73" s="3">
        <v>5</v>
      </c>
      <c r="NV73" s="3">
        <v>4</v>
      </c>
      <c r="NW73" s="3">
        <v>3</v>
      </c>
      <c r="NX73" s="3">
        <v>1</v>
      </c>
      <c r="NY73" s="3">
        <v>2</v>
      </c>
      <c r="NZ73" s="3">
        <v>5</v>
      </c>
      <c r="OA73" s="3">
        <v>4</v>
      </c>
      <c r="OB73" s="3">
        <v>4</v>
      </c>
      <c r="OC73" s="3">
        <v>3</v>
      </c>
      <c r="OD73" s="3">
        <v>4</v>
      </c>
      <c r="OE73" s="3">
        <v>4</v>
      </c>
      <c r="OF73" s="3">
        <v>2</v>
      </c>
      <c r="OG73" s="3">
        <v>2</v>
      </c>
      <c r="OH73" s="3">
        <v>4</v>
      </c>
      <c r="OI73" s="3">
        <v>1</v>
      </c>
      <c r="OJ73" s="3">
        <v>4</v>
      </c>
      <c r="OK73" s="3">
        <f>IF(COUNTA(NI73:OJ73)=0, "", SUM(NK73,NP73,NS73,NW73,OC73,OG73,OJ73))</f>
        <v>23</v>
      </c>
      <c r="OL73" s="3">
        <f>IF(COUNTA(NI73:OJ73)=0, "", SUM(NJ73,NL73,NQ73,NV73,NZ73,OB73,OD73))</f>
        <v>32</v>
      </c>
      <c r="OM73" s="3">
        <f>IF(COUNTA(NI73:OJ73)=0, "", SUM(NN73,NR73,NU73,NY73,OA73,OF73,OI73))</f>
        <v>24</v>
      </c>
      <c r="ON73" s="3">
        <f>IF(COUNTA(NI73:OJ73)=0, "", SUM(NI73,NM73,NO73,NT73,NX73,OE73,OH73))</f>
        <v>27</v>
      </c>
      <c r="OO73" t="s">
        <v>6</v>
      </c>
      <c r="OP73">
        <v>1</v>
      </c>
      <c r="OQ73" s="2">
        <v>44727</v>
      </c>
      <c r="OR73" s="3">
        <v>0</v>
      </c>
      <c r="OS73" s="3">
        <v>50</v>
      </c>
      <c r="OT73" s="3">
        <v>10</v>
      </c>
      <c r="OU73" s="3">
        <v>0</v>
      </c>
      <c r="OV73" s="3">
        <v>0</v>
      </c>
      <c r="OW73" s="3">
        <v>0</v>
      </c>
      <c r="OX73" s="3">
        <v>10</v>
      </c>
      <c r="OY73" s="3">
        <v>0</v>
      </c>
      <c r="OZ73" s="3">
        <v>20</v>
      </c>
      <c r="PA73" s="3">
        <v>0</v>
      </c>
      <c r="PB73" s="3">
        <v>0</v>
      </c>
      <c r="PC73" s="3">
        <v>10</v>
      </c>
      <c r="PD73" s="3">
        <v>0</v>
      </c>
      <c r="PE73" s="3">
        <v>20</v>
      </c>
      <c r="PF73" s="3">
        <v>0</v>
      </c>
      <c r="PG73" s="3">
        <v>10</v>
      </c>
      <c r="PH73" s="3">
        <v>0</v>
      </c>
      <c r="PI73" s="3">
        <v>0</v>
      </c>
      <c r="PJ73" s="3">
        <v>0</v>
      </c>
      <c r="PK73" s="3">
        <v>0</v>
      </c>
      <c r="PL73" s="3">
        <v>20</v>
      </c>
      <c r="PM73" s="3">
        <v>0</v>
      </c>
      <c r="PN73" s="3">
        <v>10</v>
      </c>
      <c r="PO73" s="3">
        <v>0</v>
      </c>
      <c r="PP73" s="3">
        <v>0</v>
      </c>
      <c r="PQ73" s="3">
        <v>0</v>
      </c>
      <c r="PR73" s="3">
        <v>0</v>
      </c>
      <c r="PS73" s="3">
        <v>0</v>
      </c>
      <c r="PT73" s="26">
        <f>IF(COUNTBLANK(OR73:PS73)&gt;0, "", AVERAGE(OR73:PS73))</f>
        <v>5.7142857142857144</v>
      </c>
      <c r="PU73" s="26">
        <f>IF(COUNTA(OR73:PS73)=0, "", AVERAGE(OS73,PE73,PF73,PG73,PH73,PI73,PK73,PM73,PN73))</f>
        <v>10</v>
      </c>
      <c r="PV73" s="26">
        <f>IF(COUNTA(OR73:PS73)=0, "", AVERAGE(OT73,OU73,OV73,OW73,OY73,PA73,PP73,PQ73))</f>
        <v>1.25</v>
      </c>
      <c r="PW73" s="26">
        <f>IF(COUNTA(OR73:PS73)=0, "", AVERAGE(OX73,PB73,PC73,PD73,PR73,PS73))</f>
        <v>3.3333333333333335</v>
      </c>
      <c r="PX73" s="2" t="s">
        <v>7</v>
      </c>
      <c r="PY73" s="3">
        <v>0</v>
      </c>
      <c r="PZ73" s="3">
        <v>1</v>
      </c>
      <c r="QA73" s="3">
        <v>2</v>
      </c>
      <c r="QB73" s="3">
        <v>2</v>
      </c>
      <c r="QC73" s="3">
        <v>0</v>
      </c>
      <c r="QD73" s="3">
        <v>0</v>
      </c>
      <c r="QE73" s="3">
        <v>1</v>
      </c>
      <c r="QF73" s="3">
        <v>0</v>
      </c>
      <c r="QG73" s="3">
        <v>0</v>
      </c>
      <c r="QH73" s="3">
        <v>1</v>
      </c>
      <c r="QI73" s="3">
        <f>IF(COUNTBLANK(PY73:QG73)&gt;0, "", SUM(PY73:QG73))</f>
        <v>6</v>
      </c>
      <c r="QJ73" s="2" t="s">
        <v>8</v>
      </c>
      <c r="QK73" s="3">
        <v>1</v>
      </c>
      <c r="QL73" s="3">
        <v>1</v>
      </c>
      <c r="QM73" s="3">
        <v>0</v>
      </c>
      <c r="QN73" s="3">
        <v>1</v>
      </c>
      <c r="QO73" s="3">
        <v>0</v>
      </c>
      <c r="QP73" s="3">
        <v>1</v>
      </c>
      <c r="QQ73" s="3">
        <v>1</v>
      </c>
      <c r="QR73" s="3">
        <v>0</v>
      </c>
      <c r="QS73" s="3">
        <v>0</v>
      </c>
      <c r="QT73" s="3">
        <v>0</v>
      </c>
      <c r="QU73" s="3">
        <f>IF(COUNTBLANK(QK73:QS73)&gt;0, "", SUM(QK73:QS73))</f>
        <v>5</v>
      </c>
      <c r="QV73" s="2" t="s">
        <v>9</v>
      </c>
      <c r="QW73" s="3">
        <v>1</v>
      </c>
      <c r="QX73" s="3">
        <v>1</v>
      </c>
      <c r="QY73" s="3">
        <v>2</v>
      </c>
      <c r="QZ73" s="3">
        <v>1</v>
      </c>
      <c r="RA73" s="3">
        <v>0</v>
      </c>
      <c r="RB73" s="3">
        <v>0</v>
      </c>
      <c r="RC73" s="3">
        <v>1</v>
      </c>
      <c r="RD73" s="3">
        <v>0</v>
      </c>
      <c r="RE73" s="3">
        <v>0</v>
      </c>
      <c r="RF73" s="3">
        <v>0</v>
      </c>
      <c r="RG73" s="3">
        <f>IF(COUNTBLANK(QW73:RE73)&gt;0, "", SUM(QW73:RE73))</f>
        <v>6</v>
      </c>
      <c r="RH73" s="2" t="s">
        <v>7</v>
      </c>
      <c r="RI73" s="3">
        <v>1</v>
      </c>
      <c r="RJ73" s="3">
        <v>1</v>
      </c>
      <c r="RK73" s="3">
        <v>1</v>
      </c>
      <c r="RL73" s="3">
        <v>1</v>
      </c>
      <c r="RM73" s="3">
        <v>0</v>
      </c>
      <c r="RN73" s="3">
        <v>1</v>
      </c>
      <c r="RO73" s="3">
        <v>0</v>
      </c>
      <c r="RP73" s="3">
        <f>IF(COUNTBLANK(RI73:RO73)&gt;0, "", SUM(RI73:RO73))</f>
        <v>5</v>
      </c>
      <c r="RQ73" s="2" t="s">
        <v>8</v>
      </c>
      <c r="RR73" s="3">
        <v>1</v>
      </c>
      <c r="RS73" s="3">
        <v>1</v>
      </c>
      <c r="RT73" s="3">
        <v>1</v>
      </c>
      <c r="RU73" s="3">
        <v>1</v>
      </c>
      <c r="RV73" s="3">
        <v>0</v>
      </c>
      <c r="RW73" s="3">
        <v>0</v>
      </c>
      <c r="RX73" s="3">
        <v>0</v>
      </c>
      <c r="RY73" s="3">
        <f>IF(COUNTBLANK(RR73:RX73)&gt;0, "", SUM(RR73:RX73))</f>
        <v>4</v>
      </c>
      <c r="RZ73" s="2" t="s">
        <v>9</v>
      </c>
      <c r="SA73" s="3">
        <v>1</v>
      </c>
      <c r="SB73" s="3">
        <v>1</v>
      </c>
      <c r="SC73" s="3">
        <v>1</v>
      </c>
      <c r="SD73" s="3">
        <v>0</v>
      </c>
      <c r="SE73" s="3">
        <v>0</v>
      </c>
      <c r="SF73" s="3">
        <v>0</v>
      </c>
      <c r="SG73" s="3">
        <v>0</v>
      </c>
      <c r="SH73" s="3">
        <f>IF(COUNTBLANK(SA73:SG73)&gt;0, "", SUM(SA73:SG73))</f>
        <v>3</v>
      </c>
      <c r="SI73" s="2" t="s">
        <v>7</v>
      </c>
      <c r="SJ73" s="3">
        <v>5</v>
      </c>
      <c r="SK73" s="3">
        <v>3</v>
      </c>
      <c r="SL73" s="3">
        <v>3</v>
      </c>
      <c r="SM73" s="3">
        <v>5</v>
      </c>
      <c r="SN73" s="3">
        <v>5</v>
      </c>
      <c r="SO73" s="3">
        <v>5</v>
      </c>
      <c r="SP73" s="5">
        <v>4</v>
      </c>
      <c r="SQ73" s="3">
        <v>2</v>
      </c>
      <c r="SR73" s="3">
        <v>5</v>
      </c>
      <c r="SS73" s="3">
        <v>5</v>
      </c>
      <c r="ST73" s="3">
        <v>4</v>
      </c>
      <c r="SU73" s="3">
        <v>5</v>
      </c>
      <c r="SV73" s="3">
        <v>3</v>
      </c>
      <c r="SW73" s="3">
        <v>5</v>
      </c>
      <c r="SX73" s="3">
        <v>5</v>
      </c>
      <c r="SY73" s="3">
        <v>5</v>
      </c>
      <c r="SZ73" s="3">
        <v>1</v>
      </c>
      <c r="TA73" s="3">
        <v>4</v>
      </c>
      <c r="TB73" s="3">
        <v>5</v>
      </c>
      <c r="TC73" s="3">
        <f>IF(COUNTBLANK(SJ73:TB73)&gt;0, "", SUM(SJ73:TB73))</f>
        <v>79</v>
      </c>
      <c r="TD73" s="3">
        <f>IF(COUNTBLANK(SJ73:TB73)&gt;0, "", SUM(SL73,SO73,SR73,SS73,ST73,SU73,SV73,SX73,SY73,TB73))</f>
        <v>45</v>
      </c>
      <c r="TE73" s="3">
        <f>IF(COUNTBLANK(SJ73:TB73)&gt;0, "", SUM(SJ73,SK73,SM73,SN73,SQ73,SW73,SZ73,TA73))</f>
        <v>30</v>
      </c>
      <c r="TF73" s="2" t="s">
        <v>8</v>
      </c>
      <c r="TG73" s="3">
        <v>5</v>
      </c>
      <c r="TH73" s="3">
        <v>3</v>
      </c>
      <c r="TI73" s="3">
        <v>4</v>
      </c>
      <c r="TJ73" s="3">
        <v>5</v>
      </c>
      <c r="TK73" s="3">
        <v>5</v>
      </c>
      <c r="TL73" s="3">
        <v>5</v>
      </c>
      <c r="TM73" s="3">
        <v>5</v>
      </c>
      <c r="TN73" s="3">
        <v>2</v>
      </c>
      <c r="TO73" s="3">
        <v>5</v>
      </c>
      <c r="TP73" s="3">
        <v>3</v>
      </c>
      <c r="TQ73" s="3">
        <v>4</v>
      </c>
      <c r="TR73" s="3">
        <v>5</v>
      </c>
      <c r="TS73" s="3">
        <v>4</v>
      </c>
      <c r="TT73" s="3">
        <v>5</v>
      </c>
      <c r="TU73" s="3">
        <v>4</v>
      </c>
      <c r="TV73" s="3">
        <v>5</v>
      </c>
      <c r="TW73" s="3">
        <v>1</v>
      </c>
      <c r="TX73" s="3">
        <v>5</v>
      </c>
      <c r="TY73" s="3">
        <v>5</v>
      </c>
      <c r="TZ73" s="3">
        <f>IF(COUNTBLANK(TG73:TY73)&gt;0, "", SUM(TG73:TY73))</f>
        <v>80</v>
      </c>
      <c r="UA73" s="3">
        <f>IF(COUNTBLANK(TG73:TY73)&gt;0, "", SUM(TI73,TL73,TO73,TP73,TQ73,TR73,TS73,TU73,TV73,TY73))</f>
        <v>44</v>
      </c>
      <c r="UB73" s="3">
        <f>IF(COUNTBLANK(TG73:TY73)&gt;0, "", SUM(TG73,TH73,TJ73,TK73,TN73,TT73,TW73,TX73))</f>
        <v>31</v>
      </c>
      <c r="UC73" s="2" t="s">
        <v>9</v>
      </c>
      <c r="UD73" s="3">
        <v>5</v>
      </c>
      <c r="UE73" s="3">
        <v>4</v>
      </c>
      <c r="UF73" s="3">
        <v>4</v>
      </c>
      <c r="UG73" s="3">
        <v>4</v>
      </c>
      <c r="UH73" s="3">
        <v>5</v>
      </c>
      <c r="UI73" s="3">
        <v>5</v>
      </c>
      <c r="UJ73" s="3">
        <v>5</v>
      </c>
      <c r="UK73" s="3">
        <v>3</v>
      </c>
      <c r="UL73" s="3">
        <v>4</v>
      </c>
      <c r="UM73" s="3">
        <v>4</v>
      </c>
      <c r="UN73" s="3">
        <v>4</v>
      </c>
      <c r="UO73" s="3">
        <v>5</v>
      </c>
      <c r="UP73" s="3">
        <v>4</v>
      </c>
      <c r="UQ73" s="3">
        <v>5</v>
      </c>
      <c r="UR73" s="3">
        <v>5</v>
      </c>
      <c r="US73" s="3">
        <v>5</v>
      </c>
      <c r="UT73" s="3">
        <v>1</v>
      </c>
      <c r="UU73" s="3">
        <v>5</v>
      </c>
      <c r="UV73" s="3">
        <v>5</v>
      </c>
      <c r="UW73" s="3">
        <f>IF(COUNTBLANK(UD73:UV73)&gt;0, "", SUM(UD73:UV73))</f>
        <v>82</v>
      </c>
      <c r="UX73" s="3">
        <f>IF(COUNTBLANK(UD73:UV73)&gt;0, "", SUM(UF73,UI73,UL73,UM73,UN73,UO73,UP73,UR73,US73,UV73))</f>
        <v>45</v>
      </c>
      <c r="UY73" s="3">
        <f>IF(COUNTBLANK(UD73:UV73)&gt;0, "", SUM(UD73,UE73,UG73,UH73,UK73,UQ73,UT73,UU73))</f>
        <v>32</v>
      </c>
      <c r="UZ73" s="2">
        <v>44990</v>
      </c>
      <c r="VA73" s="2">
        <v>44944</v>
      </c>
      <c r="VB73" s="3">
        <v>2</v>
      </c>
      <c r="VC73" s="3">
        <v>1</v>
      </c>
      <c r="VE73" s="3">
        <v>40</v>
      </c>
      <c r="VF73" s="3">
        <v>2850</v>
      </c>
      <c r="VG73" s="3">
        <v>3</v>
      </c>
      <c r="VH73" s="3">
        <v>1</v>
      </c>
      <c r="VK73" s="3">
        <v>2</v>
      </c>
      <c r="VL73" s="3">
        <v>4</v>
      </c>
      <c r="VM73" t="s">
        <v>11</v>
      </c>
      <c r="WR73" s="3" t="str">
        <f>IF(COUNTBLANK(VO73:WQ73)&gt;0, "", SUM(VQ73:WJ73))</f>
        <v/>
      </c>
      <c r="WS73" s="3" t="str">
        <f>IF(COUNTBLANK(VO73:WQ73)&gt;0, "", SUM(VQ73:VZ73))</f>
        <v/>
      </c>
      <c r="WT73" s="3" t="str">
        <f>IF(COUNTBLANK(VO73:WQ73)&gt;0, "", SUM(WA73:WL73))</f>
        <v/>
      </c>
      <c r="WU73" s="3" t="str">
        <f>IF(COUNTBLANK(VO73:WQ73)&gt;0, "", SUM(WK73:WL73))</f>
        <v/>
      </c>
      <c r="WV73" s="3" t="str">
        <f>IF(COUNTA(VO73:WQ73)=0, "", IF(AND(OR(VO73=1, VP73=1), OR(VQ73&gt;=1, VR73&gt;=1, VS73&gt;=1, VT73&gt;=1, VU73&gt;=1), OR(VV73&gt;=1, VW73&gt;=1), COUNTIF(VX73:WD73, "&gt;=1")&gt;=2, COUNTIF(WE73:WJ73, "&gt;=1")&gt;=2, OR(WN73=1, WN73=2), OR(WO73&gt;=1, WP73&gt;=1), WQ73&lt;1), 1, 0))</f>
        <v/>
      </c>
      <c r="WW73" s="3" t="str">
        <f>IF(COUNTBLANK(VO73:WQ73)&gt;0, "", SUM(VQ73:VU73))</f>
        <v/>
      </c>
      <c r="WX73" s="3" t="str">
        <f>IF(COUNTBLANK(VO73:WQ73)&gt;0, "", SUM(VV73:VW73))</f>
        <v/>
      </c>
      <c r="WY73" s="3" t="str">
        <f>IF(COUNTBLANK(VO73:WQ73)&gt;0, "", SUM(VX73:WD73))</f>
        <v/>
      </c>
      <c r="WZ73" s="3" t="str">
        <f>IF(COUNTBLANK(VO73:WQ73)&gt;0, "", SUM(WE73:WJ73))</f>
        <v/>
      </c>
      <c r="XA73" s="2" t="s">
        <v>12</v>
      </c>
      <c r="XB73" s="3">
        <v>1</v>
      </c>
      <c r="XC73" s="3">
        <v>0</v>
      </c>
      <c r="XD73" s="3">
        <v>1</v>
      </c>
      <c r="XE73" s="3">
        <v>2</v>
      </c>
      <c r="XF73" s="3">
        <v>0</v>
      </c>
      <c r="XG73" s="3">
        <v>0</v>
      </c>
      <c r="XH73" s="3">
        <v>0</v>
      </c>
      <c r="XI73" s="3">
        <v>0</v>
      </c>
      <c r="XJ73" s="3">
        <v>0</v>
      </c>
      <c r="XK73" s="3">
        <v>0</v>
      </c>
      <c r="XL73" s="3">
        <f>IF(COUNTBLANK(XB73:XJ73)&gt;0, "", SUM(XB73:XJ73))</f>
        <v>4</v>
      </c>
      <c r="XM73" s="2" t="s">
        <v>12</v>
      </c>
      <c r="XN73" s="3">
        <v>0</v>
      </c>
      <c r="XO73" s="3">
        <v>0</v>
      </c>
      <c r="XP73" s="3">
        <v>0</v>
      </c>
      <c r="XQ73" s="3">
        <v>0</v>
      </c>
      <c r="XR73" s="3">
        <v>0</v>
      </c>
      <c r="XS73" s="3">
        <v>0</v>
      </c>
      <c r="XT73" s="3">
        <v>0</v>
      </c>
      <c r="XU73" s="3">
        <f>IF(COUNTBLANK(XN73:XT73)&gt;0, "", SUM(XN73:XT73))</f>
        <v>0</v>
      </c>
      <c r="XV73" s="2" t="s">
        <v>12</v>
      </c>
      <c r="XW73" s="3">
        <v>4</v>
      </c>
      <c r="XX73" s="3">
        <v>5</v>
      </c>
      <c r="XY73" s="3">
        <v>5</v>
      </c>
      <c r="XZ73" s="5">
        <v>3.6</v>
      </c>
      <c r="YA73" s="5">
        <v>3.6</v>
      </c>
      <c r="YB73" s="5">
        <v>5</v>
      </c>
      <c r="YC73" s="5">
        <v>5</v>
      </c>
      <c r="YD73" s="5">
        <v>5</v>
      </c>
      <c r="YE73" s="5">
        <v>3</v>
      </c>
      <c r="YF73" s="5">
        <v>3.6</v>
      </c>
      <c r="YG73" s="5">
        <v>5</v>
      </c>
      <c r="YH73" s="5">
        <v>5</v>
      </c>
      <c r="YI73" s="5">
        <v>2</v>
      </c>
      <c r="YJ73" s="5">
        <v>5</v>
      </c>
      <c r="YK73" s="5">
        <v>3.6</v>
      </c>
      <c r="YL73" s="5">
        <v>1</v>
      </c>
      <c r="YM73" s="5">
        <v>1</v>
      </c>
      <c r="YN73" s="5">
        <v>5</v>
      </c>
      <c r="YO73" s="5">
        <v>5</v>
      </c>
      <c r="YP73" s="5">
        <f>IF(COUNTBLANK(XW73:YO73)&gt;0, "", SUM(XW73:YO73))</f>
        <v>75.400000000000006</v>
      </c>
      <c r="YQ73" s="5">
        <f>IF(COUNTBLANK(XW73:YO73)&gt;0, "", SUM(XY73,XZ73,YA73,YB73,YC73,YF73,YJ73,YN73,YO73))</f>
        <v>40.799999999999997</v>
      </c>
      <c r="YR73" s="5">
        <f>IF(COUNTBLANK(XW73:YO73)&gt;0, "", SUM(XW73,XX73,YK73,YL73,YM73))</f>
        <v>14.6</v>
      </c>
      <c r="YS73" s="5">
        <f>IF(COUNTBLANK(XW73:YO73)&gt;0, "", SUM(YD73,YE73,YG73,YH73,YI73))</f>
        <v>20</v>
      </c>
      <c r="YT73" s="2">
        <v>44990</v>
      </c>
      <c r="YU73" s="3">
        <v>20</v>
      </c>
      <c r="YV73" s="3">
        <v>20</v>
      </c>
      <c r="YW73" s="3">
        <v>0</v>
      </c>
      <c r="YX73" s="3">
        <v>0</v>
      </c>
      <c r="YY73" s="3">
        <v>0</v>
      </c>
      <c r="YZ73" s="3">
        <v>0</v>
      </c>
      <c r="ZA73" s="3">
        <v>0</v>
      </c>
      <c r="ZB73" s="3">
        <v>0</v>
      </c>
      <c r="ZC73" s="3">
        <v>0</v>
      </c>
      <c r="ZD73" s="3">
        <v>0</v>
      </c>
      <c r="ZE73" s="3">
        <v>0</v>
      </c>
      <c r="ZF73" s="3">
        <v>0</v>
      </c>
      <c r="ZG73" s="3">
        <v>0</v>
      </c>
      <c r="ZH73" s="3">
        <v>10</v>
      </c>
      <c r="ZI73" s="3">
        <v>0</v>
      </c>
      <c r="ZJ73" s="3">
        <v>0</v>
      </c>
      <c r="ZK73" s="3">
        <v>10</v>
      </c>
      <c r="ZL73" s="3">
        <v>0</v>
      </c>
      <c r="ZM73" s="3">
        <v>0</v>
      </c>
      <c r="ZN73" s="3">
        <v>0</v>
      </c>
      <c r="ZO73" s="3">
        <v>20</v>
      </c>
      <c r="ZP73" s="3">
        <v>0</v>
      </c>
      <c r="ZQ73" s="3">
        <v>0</v>
      </c>
      <c r="ZR73" s="3">
        <v>0</v>
      </c>
      <c r="ZS73" s="3">
        <v>0</v>
      </c>
      <c r="ZT73" s="3">
        <v>0</v>
      </c>
      <c r="ZU73" s="3">
        <v>0</v>
      </c>
      <c r="ZV73" s="3">
        <v>0</v>
      </c>
      <c r="ZW73" s="26">
        <f>IF(COUNTBLANK(YU73:ZV73)&gt;0, "", AVERAGE(YU73:ZV73))</f>
        <v>2.8571428571428572</v>
      </c>
      <c r="ZX73" s="26">
        <f>IF(COUNTA(YU73:ZV73)=0, "", AVERAGE(YV73,ZH73,ZI73,ZJ73,ZK73,ZL73,ZN73,ZP73,ZQ73))</f>
        <v>4.4444444444444446</v>
      </c>
      <c r="ZY73" s="26">
        <f>IF(COUNTA(YU73:ZV73)=0, "", AVERAGE(YW73,YX73,YY73,YZ73,ZB73,ZD73,ZS73,ZT73))</f>
        <v>0</v>
      </c>
      <c r="ZZ73" s="26">
        <f>IF(COUNTA(YU73:ZV73)=0, "", AVERAGE(ZA73,ZE73,ZF73,ZG73,ZU73,ZV73))</f>
        <v>0</v>
      </c>
      <c r="AAA73" s="2" t="s">
        <v>12</v>
      </c>
      <c r="AAB73" s="3">
        <v>1</v>
      </c>
      <c r="AAC73" s="3">
        <v>1</v>
      </c>
      <c r="AAD73" s="3">
        <v>1</v>
      </c>
      <c r="AAE73" s="3">
        <v>1</v>
      </c>
      <c r="AAF73" s="3">
        <v>3</v>
      </c>
      <c r="AAG73" s="3">
        <v>1</v>
      </c>
      <c r="AAH73" s="3">
        <v>2</v>
      </c>
      <c r="AAI73" s="3">
        <v>1</v>
      </c>
      <c r="AAJ73" s="3">
        <v>1</v>
      </c>
      <c r="AAK73" s="3">
        <v>3</v>
      </c>
      <c r="AAL73" s="3">
        <v>1</v>
      </c>
      <c r="AAM73" s="3">
        <v>1</v>
      </c>
      <c r="AAN73" s="3">
        <v>1</v>
      </c>
      <c r="AAO73" s="3">
        <v>2</v>
      </c>
      <c r="AAP73" s="3">
        <v>1</v>
      </c>
      <c r="AAQ73" s="3">
        <v>4</v>
      </c>
      <c r="AAR73" s="3">
        <v>1</v>
      </c>
      <c r="AAS73" s="3">
        <v>1</v>
      </c>
      <c r="AAT73" s="3">
        <v>1</v>
      </c>
      <c r="AAU73" s="3">
        <v>1</v>
      </c>
      <c r="AAV73" s="3">
        <v>1</v>
      </c>
      <c r="AAW73" s="3">
        <v>4</v>
      </c>
      <c r="AAX73" s="3">
        <v>1</v>
      </c>
      <c r="AAY73" s="3">
        <v>1</v>
      </c>
      <c r="AAZ73" s="3">
        <v>1</v>
      </c>
      <c r="ABA73" s="3">
        <v>1</v>
      </c>
      <c r="ABB73" s="3">
        <v>1</v>
      </c>
      <c r="ABC73" s="3">
        <v>1</v>
      </c>
      <c r="ABD73" s="3">
        <v>1</v>
      </c>
      <c r="ABE73" s="3">
        <v>1</v>
      </c>
      <c r="ABF73" s="3">
        <f>IF(SUM(AAB73:AAJ73,AAL73:AAP73,AAR73:AAV73,AAX73:ABC73)=0, "", SUM(AAB73:AAJ73,AAL73:AAP73,AAR73:AAV73,AAX73:ABC73))</f>
        <v>29</v>
      </c>
      <c r="ABG73" s="3">
        <f>IF(SUM(ABJ73, ABK73, ABL73, ABM73, ABN73)=0, "", IF(OR(ABJ73&gt;=8, ABK73&gt;=10, ABL73&gt;=13, ABM73&gt;=10, ABN73&gt;=15), 1, 0))</f>
        <v>0</v>
      </c>
      <c r="ABH73" s="3">
        <f>IF(SUM(AAB73:AAC73,AAE73,AAF73,AAG73,AAH73,AAN73,AAT73,ABA73,ABC73)=0, "", SUM(AAB73:AAC73,AAE73,AAF73,AAG73,AAH73,AAN73,AAT73,ABA73,ABC73))</f>
        <v>13</v>
      </c>
      <c r="ABI73" s="3">
        <f>IF(SUM(AAD73,AAI73:AAJ73,AAL73:AAM73,AAO73:AAP73,AAR73:AAS73,AAU73:AAV73,AAX73:AAZ73,ABB73)=0, "", SUM(AAD73,AAI73:AAJ73,AAL73:AAM73,AAO73:AAP73,AAR73:AAS73,AAU73:AAV73,AAX73:AAZ73,ABB73))</f>
        <v>16</v>
      </c>
      <c r="ABJ73" s="3">
        <f>IF(SUM(AAU73:AAV73,AAX73:AAY73,ABB73)=0, "", SUM(AAU73:AAV73,AAX73:AAY73,ABB73))</f>
        <v>5</v>
      </c>
      <c r="ABK73" s="3">
        <f>IF(SUM(AAJ73,AAL73:AAM73,AAP73,AAR73)=0, "", SUM(AAJ73,AAL73:AAM73,AAP73,AAR73))</f>
        <v>5</v>
      </c>
      <c r="ABL73" s="3">
        <f>IF(SUM(AAD73,AAI73,AAO73,AAS73,AAZ73)=0, "", SUM(AAD73,AAI73,AAO73,AAS73,AAZ73))</f>
        <v>6</v>
      </c>
      <c r="ABM73" s="3">
        <f>IF(SUM(AAB73:AAC73,AAE73,AAG73,ABA73)=0, "", SUM(AAB73:AAC73,AAE73,AAG73,ABA73))</f>
        <v>5</v>
      </c>
      <c r="ABN73" s="3">
        <f>IF(SUM(AAF73,AAH73,AAN73,AAT73,ABC73)=0, "", SUM(AAF73,AAH73,AAN73,AAT73,ABC73))</f>
        <v>8</v>
      </c>
      <c r="ABO73" s="3">
        <f>IF(ABJ73="", "", IF(ABJ73&gt;=8, 1, 0))</f>
        <v>0</v>
      </c>
      <c r="ABP73" s="3">
        <f>IF(ABK73="", "", IF(ABK73&gt;=10, 1, 0))</f>
        <v>0</v>
      </c>
      <c r="ABQ73" s="3">
        <f>IF(ABL73="", "", IF(ABL73&gt;=13, 1, 0))</f>
        <v>0</v>
      </c>
      <c r="ABR73" s="3">
        <f>IF(ABM73="", "", IF(ABM73&gt;=10, 1, 0))</f>
        <v>0</v>
      </c>
      <c r="ABS73" s="3">
        <f>IF(ABN73="", "", IF(ABN73&gt;=15, 1, 0))</f>
        <v>0</v>
      </c>
      <c r="ABT73" s="3">
        <f>IF(AND(AAK73="", AAQ73="", AAW73=""), "", IF(AAK73=5,1,0) + IF(AAQ73=5,1,0) + IF(AAW73=5,1,0))</f>
        <v>0</v>
      </c>
      <c r="ABU73" s="2" t="s">
        <v>12</v>
      </c>
      <c r="ABV73" s="3">
        <v>1</v>
      </c>
      <c r="ABW73" s="3">
        <v>1</v>
      </c>
      <c r="ABX73" s="3">
        <v>2</v>
      </c>
      <c r="ABY73" s="3">
        <v>1</v>
      </c>
      <c r="ABZ73" s="3">
        <v>1</v>
      </c>
      <c r="ACA73" s="3">
        <v>1</v>
      </c>
      <c r="ACB73" s="3">
        <v>1</v>
      </c>
      <c r="ACC73" s="3">
        <v>1</v>
      </c>
      <c r="ACD73" s="3">
        <v>1</v>
      </c>
      <c r="ACE73" s="3">
        <v>1</v>
      </c>
      <c r="ACF73" s="3">
        <v>3</v>
      </c>
      <c r="ACG73" s="3">
        <v>1</v>
      </c>
      <c r="ACH73" s="3">
        <v>2</v>
      </c>
      <c r="ACI73" s="3">
        <v>1</v>
      </c>
      <c r="ACJ73" s="3">
        <v>2</v>
      </c>
      <c r="ACK73" s="3">
        <v>1</v>
      </c>
      <c r="ACL73" s="3">
        <v>4</v>
      </c>
      <c r="ACM73" s="3">
        <v>2</v>
      </c>
      <c r="ACN73" s="3">
        <v>1</v>
      </c>
      <c r="ACO73" s="3">
        <v>1</v>
      </c>
      <c r="ACP73" s="3">
        <v>2</v>
      </c>
      <c r="ACQ73" s="3">
        <v>2</v>
      </c>
      <c r="ACR73" s="3">
        <v>3</v>
      </c>
      <c r="ACS73" s="3">
        <v>1</v>
      </c>
      <c r="ACT73" s="3">
        <v>3</v>
      </c>
      <c r="ACU73" s="3">
        <v>2</v>
      </c>
      <c r="ACV73" s="3">
        <v>1</v>
      </c>
      <c r="ACW73" s="3">
        <v>1</v>
      </c>
      <c r="ACX73" s="3">
        <v>2</v>
      </c>
      <c r="ACY73" s="3">
        <v>1</v>
      </c>
      <c r="ACZ73" s="3">
        <v>1</v>
      </c>
      <c r="ADA73" s="3">
        <v>1</v>
      </c>
      <c r="ADB73" s="3">
        <v>2</v>
      </c>
      <c r="ADC73" s="3">
        <v>2</v>
      </c>
      <c r="ADD73" s="3">
        <v>2</v>
      </c>
      <c r="ADE73" s="3">
        <v>2</v>
      </c>
      <c r="ADF73" s="5">
        <f>IF(COUNTA(ABV73:ADE73)=0, "", SUM(ABV73:ADE73))</f>
        <v>57</v>
      </c>
      <c r="ADG73" s="5">
        <f>IF(COUNTA(ABV73:ADE73)=0, "", SUM(ACF73,ACG73,ACP73,ACR73,ACT73,ACX73))</f>
        <v>14</v>
      </c>
      <c r="ADH73" s="5">
        <f>IF(COUNTA(ABV73:ADE73)=0, "", SUM(ACH73,ACM73,ACO73,ACU73,ADB73))</f>
        <v>9</v>
      </c>
      <c r="ADI73" s="5">
        <f>IF(COUNTA(ABV73:ADE73)=0, "", SUM(ABX73,ACI73,ACN73,ACS73,ACV73,ADA73))</f>
        <v>7</v>
      </c>
      <c r="ADJ73" s="5">
        <f>IF(COUNTA(ABV73:ADE73)=0, "", SUM(ABW73,ACA73,ACC73,ACE73,ACL73,ADC73))</f>
        <v>10</v>
      </c>
      <c r="ADK73" s="5">
        <f>IF(COUNTA(ABV73:ADE73)=0, "", SUM(ACJ73,ACK73,ACQ73,ACW73,ACY73,ACZ73,ADD73,ADE73))</f>
        <v>12</v>
      </c>
      <c r="ADL73" s="5">
        <f>IF(COUNTA(ABV73:ADE73)=0, "", SUM(ABV73,ABY73,ABZ73,ACB73,ACD73))</f>
        <v>5</v>
      </c>
      <c r="ADM73" s="2" t="s">
        <v>12</v>
      </c>
      <c r="ADN73" s="3">
        <v>3</v>
      </c>
      <c r="ADO73" s="3">
        <v>1</v>
      </c>
      <c r="ADP73" s="3">
        <v>4</v>
      </c>
      <c r="ADQ73" s="3">
        <v>2</v>
      </c>
      <c r="ADR73" s="3">
        <v>1</v>
      </c>
      <c r="ADS73" s="3">
        <v>1</v>
      </c>
      <c r="ADT73" s="3">
        <v>1</v>
      </c>
      <c r="ADU73" s="3">
        <v>3</v>
      </c>
      <c r="ADV73" s="3">
        <v>3</v>
      </c>
      <c r="ADW73" s="3">
        <v>3</v>
      </c>
      <c r="ADX73" s="3">
        <v>3</v>
      </c>
      <c r="ADY73" s="3">
        <v>1</v>
      </c>
      <c r="ADZ73" s="3">
        <v>1</v>
      </c>
      <c r="AEA73" s="3">
        <v>4</v>
      </c>
      <c r="AEB73" s="3">
        <v>2</v>
      </c>
      <c r="AEC73" s="3">
        <v>2</v>
      </c>
      <c r="AED73" s="3">
        <v>2</v>
      </c>
      <c r="AEE73" s="3">
        <v>1</v>
      </c>
      <c r="AEF73" s="3">
        <v>3</v>
      </c>
      <c r="AEG73" s="3">
        <v>3</v>
      </c>
      <c r="AEH73" s="3">
        <f>IF(COUNTA(ADN73:AEG73)=0, "", SUM(ADN73:AEG73))</f>
        <v>44</v>
      </c>
      <c r="AEI73" s="8">
        <v>45057</v>
      </c>
      <c r="AEJ73" s="2">
        <v>44944</v>
      </c>
      <c r="AEK73" s="2" t="s">
        <v>4</v>
      </c>
      <c r="AEL73" s="2">
        <v>44663</v>
      </c>
      <c r="AEM73" s="2" t="s">
        <v>10</v>
      </c>
      <c r="AEN73" s="3">
        <v>6</v>
      </c>
      <c r="AEO73" s="2" t="s">
        <v>4</v>
      </c>
      <c r="AFW73" s="3" t="str">
        <f>IF(COUNTA(AER73:AFU73)=0, "", SUM(AER73:AFU73))</f>
        <v/>
      </c>
      <c r="AGI73"/>
      <c r="AHC73"/>
      <c r="AHT73" s="3" t="str">
        <f>IF(COUNTBLANK(AHJ73:AHS73)&gt;0, "", SUM(AHJ73:AHS73))</f>
        <v/>
      </c>
      <c r="AHU73" s="3" t="str">
        <f>IF(COUNTBLANK(AHJ73:AHS73)&gt;0, "", SUM(AHN73,AHS73))</f>
        <v/>
      </c>
      <c r="AHV73" s="3" t="str">
        <f>IF(COUNTBLANK(AHJ73:AHS73)&gt;0, "", SUM(AHL73,AHO73))</f>
        <v/>
      </c>
      <c r="AHW73" s="3" t="str">
        <f>IF(COUNTBLANK(AHJ73:AHS73)&gt;0, "", SUM(AHP73,AHR73))</f>
        <v/>
      </c>
      <c r="AHX73" s="3" t="str">
        <f>IF(COUNTBLANK(AHJ73:AHS73)&gt;0, "", SUM(AHM73,AHQ73))</f>
        <v/>
      </c>
      <c r="AHY73" s="3" t="str">
        <f>IF(COUNTBLANK(AHJ73:AHS73)&gt;0, "", SUM(AHJ73:AHK73))</f>
        <v/>
      </c>
      <c r="AIU73" s="3" t="s">
        <v>1625</v>
      </c>
      <c r="AIV73" s="3" t="s">
        <v>1625</v>
      </c>
      <c r="AIW73" s="3" t="s">
        <v>1625</v>
      </c>
      <c r="AJI73" s="3" t="str">
        <f>IF(COUNTBLANK(AIY73:AJG73)&gt;0, "", SUM(AIY73:AJG73))</f>
        <v/>
      </c>
      <c r="AJR73" s="3" t="str">
        <f>IF(COUNTBLANK(AJK73:AJQ73)&gt;0, "", SUM(AJK73:AJQ73))</f>
        <v/>
      </c>
    </row>
    <row r="74" spans="1:954" ht="15" customHeight="1" x14ac:dyDescent="0.3">
      <c r="A74" s="3">
        <v>206220</v>
      </c>
      <c r="B74" s="3" t="s">
        <v>1938</v>
      </c>
      <c r="C74" s="2">
        <v>44174</v>
      </c>
      <c r="D74" s="3">
        <v>0</v>
      </c>
      <c r="E74" s="3">
        <v>0</v>
      </c>
      <c r="F74" s="3">
        <v>0</v>
      </c>
      <c r="G74" s="3">
        <v>0</v>
      </c>
      <c r="H74" s="3">
        <v>0</v>
      </c>
      <c r="I74" s="3">
        <v>0</v>
      </c>
      <c r="J74" s="3">
        <v>0</v>
      </c>
      <c r="K74" s="3">
        <v>0</v>
      </c>
      <c r="L74" s="3">
        <v>0</v>
      </c>
      <c r="M74" s="3">
        <v>0</v>
      </c>
      <c r="N74" s="3">
        <v>0</v>
      </c>
      <c r="O74" s="3">
        <v>0</v>
      </c>
      <c r="P74" s="3">
        <v>0</v>
      </c>
      <c r="Q74" s="3">
        <v>0</v>
      </c>
      <c r="R74" s="3">
        <v>0</v>
      </c>
      <c r="S74" s="3">
        <v>0</v>
      </c>
      <c r="T74" s="3">
        <v>0</v>
      </c>
      <c r="U74" s="3">
        <v>0</v>
      </c>
      <c r="V74" s="3">
        <f>IF(COUNTA(D74,F74,H74,J74,L74,N74,P74,R74,T74)=0, "", IF(OR(D74=1,F74=1,H74=1,J74=1,L74=1,N74=1,P74=1,R74=1,T74=1), 1, 0))</f>
        <v>0</v>
      </c>
      <c r="W74" s="3">
        <f>IF(COUNTA(E74,G74,I74,K74,M74,O74,Q74,S74,U74)=0, "", IF(OR(E74=1,G74=1,I74=1,K74=1,M74=1,O74=1,Q74=1,S74=1,U74=1), 1, 0))</f>
        <v>0</v>
      </c>
      <c r="X74" s="3">
        <v>0</v>
      </c>
      <c r="Y74" s="3">
        <v>0</v>
      </c>
      <c r="Z74" s="3">
        <v>0</v>
      </c>
      <c r="AA74" s="3">
        <v>1</v>
      </c>
      <c r="AB74" s="3">
        <f>IF(AG74&lt;&gt;"", 1, 0)</f>
        <v>1</v>
      </c>
      <c r="AC74" s="3">
        <f>IF(AH74&lt;&gt;"", 1, 0)</f>
        <v>0</v>
      </c>
      <c r="AD74" s="3">
        <v>0</v>
      </c>
      <c r="AE74" s="7" t="s">
        <v>16</v>
      </c>
      <c r="AG74" s="8" t="s">
        <v>34</v>
      </c>
      <c r="AJ74" s="3">
        <f>IF(OR(ISBLANK(AE74), ISBLANK(AG74)), "", AG74 - AE74)</f>
        <v>209</v>
      </c>
      <c r="AL74" s="3" t="str">
        <f>IF(OR(ISBLANK(AG74), ISBLANK(AK74)), "", AK74 - AG74)</f>
        <v/>
      </c>
      <c r="AN74" s="10" t="str">
        <f>IF(OR(ISBLANK(AM74), ISBLANK(AF74)), "", AF74 - AM74)</f>
        <v/>
      </c>
      <c r="AO74" s="2">
        <v>44168</v>
      </c>
      <c r="AP74" s="2">
        <v>34619</v>
      </c>
      <c r="AQ74" s="3">
        <f>IF(OR(ISBLANK(AO74), ISBLANK(AP74)), "", DATEDIF(AP74, AO74, "Y"))</f>
        <v>26</v>
      </c>
      <c r="AR74" t="s">
        <v>0</v>
      </c>
      <c r="AS74">
        <f>IF(ISBLANK(AR74), "", IF(AR74="ישראל", 1, 2))</f>
        <v>1</v>
      </c>
      <c r="AT74" t="s">
        <v>0</v>
      </c>
      <c r="AU74" t="s">
        <v>13</v>
      </c>
      <c r="AW74" s="3">
        <v>1</v>
      </c>
      <c r="AX74" s="3">
        <v>2</v>
      </c>
      <c r="AY74" s="3">
        <v>16</v>
      </c>
      <c r="AZ74" s="3">
        <f>IF(ISBLANK(AY74), "", IF(AY74&lt;=8, 1, IF(AY74&lt;=12, 2, 3)))</f>
        <v>3</v>
      </c>
      <c r="BA74" s="3">
        <v>18</v>
      </c>
      <c r="BB74" s="3">
        <f>IF(ISBLANK(BA74), "", IF(BA74&lt;=8, 1, IF(BA74&lt;=12, 2, 3)))</f>
        <v>3</v>
      </c>
      <c r="BC74" t="s">
        <v>14</v>
      </c>
      <c r="BD74" t="s">
        <v>15</v>
      </c>
      <c r="BE74" s="3">
        <v>2</v>
      </c>
      <c r="BG74" s="3">
        <v>2</v>
      </c>
      <c r="BH74" s="2" t="s">
        <v>16</v>
      </c>
      <c r="BI74" s="3">
        <v>1</v>
      </c>
      <c r="BJ74" s="3">
        <v>1</v>
      </c>
      <c r="BK74" s="3">
        <v>1</v>
      </c>
      <c r="BL74" s="3">
        <v>1</v>
      </c>
      <c r="BM74" s="3">
        <v>1</v>
      </c>
      <c r="BN74" s="3">
        <v>1</v>
      </c>
      <c r="BO74" s="3">
        <v>1</v>
      </c>
      <c r="BP74" s="3">
        <v>1</v>
      </c>
      <c r="BQ74" s="3">
        <v>1</v>
      </c>
      <c r="BR74" s="3">
        <v>4</v>
      </c>
      <c r="BS74" s="3">
        <v>1</v>
      </c>
      <c r="BT74" s="3">
        <v>1</v>
      </c>
      <c r="BU74" s="3">
        <v>1</v>
      </c>
      <c r="BV74" s="3">
        <v>2</v>
      </c>
      <c r="BW74" s="3">
        <v>1</v>
      </c>
      <c r="BX74" s="3">
        <v>5</v>
      </c>
      <c r="BY74" s="3">
        <v>1</v>
      </c>
      <c r="BZ74" s="3">
        <v>2</v>
      </c>
      <c r="CA74" s="3">
        <v>1</v>
      </c>
      <c r="CB74" s="3">
        <v>1</v>
      </c>
      <c r="CC74" s="3">
        <v>1</v>
      </c>
      <c r="CD74" s="3">
        <v>4</v>
      </c>
      <c r="CE74" s="3">
        <v>1</v>
      </c>
      <c r="CF74" s="3">
        <v>1</v>
      </c>
      <c r="CG74" s="3">
        <v>1</v>
      </c>
      <c r="CH74" s="3">
        <v>1</v>
      </c>
      <c r="CI74" s="3">
        <v>1</v>
      </c>
      <c r="CJ74" s="3">
        <v>1</v>
      </c>
      <c r="CK74" s="3">
        <v>1</v>
      </c>
      <c r="CL74" s="3">
        <v>1</v>
      </c>
      <c r="CM74" s="3">
        <f>IF(SUM(BI74:BQ74,BS74:BW74,BY74:CC74,CE74:CJ74)=0, "", SUM(BI74:BQ74,BS74:BW74,BY74:CC74,CE74:CJ74))</f>
        <v>27</v>
      </c>
      <c r="CN74" s="3">
        <f>IF(SUM(CQ74, CR74, CS74, CT74, CU74)=0, "", IF(OR(CQ74&gt;=8, CR74&gt;=10, CS74&gt;=13, CT74&gt;=10, CU74&gt;=15), 1, 0))</f>
        <v>0</v>
      </c>
      <c r="CO74" s="3">
        <f>IF(SUM(BI74:BJ74,BL74,BM74,BN74,BO74,BU74,CA74,CH74,CJ74)=0, "", SUM(BI74:BJ74,BL74,BM74,BN74,BO74,BU74,CA74,CH74,CJ74))</f>
        <v>10</v>
      </c>
      <c r="CP74" s="3">
        <f>IF(SUM(BK74,BP74:BQ74,BS74:BT74,BV74:BW74,BY74:BZ74,CB74:CC74,CE74:CG74,CI74)=0, "", SUM(BK74,BP74:BQ74,BS74:BT74,BV74:BW74,BY74:BZ74,CB74:CC74,CE74:CG74,CI74))</f>
        <v>17</v>
      </c>
      <c r="CQ74" s="3">
        <f>IF(SUM(CB74:CC74,CE74:CF74,CI74)=0, "", SUM(CB74:CC74,CE74:CF74,CI74))</f>
        <v>5</v>
      </c>
      <c r="CR74" s="3">
        <f>IF(SUM(BQ74,BS74:BT74,BW74,BY74)=0, "", SUM(BQ74,BS74:BT74,BW74,BY74))</f>
        <v>5</v>
      </c>
      <c r="CS74" s="3">
        <f>IF(SUM(BK74,BP74,BV74,BZ74,CG74)=0, "", SUM(BK74,BP74,BV74,BZ74,CG74))</f>
        <v>7</v>
      </c>
      <c r="CT74" s="3">
        <f>IF(SUM(BI74:BJ74,BL74,BN74,CH74)=0, "", SUM(BI74:BJ74,BL74,BN74,CH74))</f>
        <v>5</v>
      </c>
      <c r="CU74" s="3">
        <f>IF(SUM(BM74,BO74,BU74,CA74,CJ74)=0, "", SUM(BM74,BO74,BU74,CA74,CJ74))</f>
        <v>5</v>
      </c>
      <c r="CV74" s="3">
        <f>IF(CQ74="", "", IF(CQ74&gt;=8, 1, 0))</f>
        <v>0</v>
      </c>
      <c r="CW74" s="3">
        <f>IF(CR74="", "", IF(CR74&gt;=10, 1, 0))</f>
        <v>0</v>
      </c>
      <c r="CX74" s="3">
        <f>IF(CS74="", "", IF(CS74&gt;=13, 1, 0))</f>
        <v>0</v>
      </c>
      <c r="CY74" s="3">
        <f>IF(CT74="", "", IF(CT74&gt;=10, 1, 0))</f>
        <v>0</v>
      </c>
      <c r="CZ74" s="3">
        <f>IF(CU74="", "", IF(CU74&gt;=15, 1, 0))</f>
        <v>0</v>
      </c>
      <c r="DA74" s="3">
        <f>IF(AND(BR74="", BX74="", CD74=""), "", IF(BR74=5,1,0) + IF(BX74=5,1,0) + IF(CD74=5,1,0))</f>
        <v>1</v>
      </c>
      <c r="DB74" s="2" t="s">
        <v>16</v>
      </c>
      <c r="DC74" s="5">
        <v>0</v>
      </c>
      <c r="DE74" s="5">
        <v>4</v>
      </c>
      <c r="DF74" s="6">
        <v>25</v>
      </c>
      <c r="DG74" s="3">
        <v>4</v>
      </c>
      <c r="DH74" s="6">
        <v>25</v>
      </c>
      <c r="DI74" s="5">
        <v>3</v>
      </c>
      <c r="DJ74" s="6">
        <v>20</v>
      </c>
      <c r="DK74" s="5">
        <v>0</v>
      </c>
      <c r="DM74" s="5">
        <v>4</v>
      </c>
      <c r="DN74" s="6">
        <v>24</v>
      </c>
      <c r="DO74" s="5">
        <v>3</v>
      </c>
      <c r="DQ74" s="5">
        <v>3</v>
      </c>
      <c r="DR74" s="6">
        <v>12</v>
      </c>
      <c r="DS74" s="5">
        <v>3</v>
      </c>
      <c r="DT74" s="6">
        <v>24</v>
      </c>
      <c r="DU74" s="5">
        <v>0</v>
      </c>
      <c r="DW74" s="5">
        <v>0</v>
      </c>
      <c r="DY74" s="5">
        <v>1</v>
      </c>
      <c r="EA74" s="5">
        <v>2</v>
      </c>
      <c r="EC74" s="5">
        <v>3</v>
      </c>
      <c r="EE74" s="5">
        <v>5</v>
      </c>
      <c r="EF74" s="6">
        <v>8</v>
      </c>
      <c r="EG74" s="5">
        <v>0</v>
      </c>
      <c r="EI74" s="5">
        <v>5</v>
      </c>
      <c r="EK74" s="3">
        <v>4</v>
      </c>
      <c r="EL74" s="3">
        <v>1</v>
      </c>
      <c r="EM74" s="3">
        <v>3</v>
      </c>
      <c r="EN74" s="2" t="s">
        <v>16</v>
      </c>
      <c r="EO74" s="3">
        <v>0</v>
      </c>
      <c r="EP74" s="3">
        <v>0</v>
      </c>
      <c r="EQ74" s="3">
        <v>0</v>
      </c>
      <c r="ER74" s="3">
        <v>0</v>
      </c>
      <c r="ES74" s="3">
        <v>0</v>
      </c>
      <c r="ET74" s="3">
        <v>0</v>
      </c>
      <c r="EU74" s="3">
        <v>0</v>
      </c>
      <c r="EV74" s="3">
        <v>0</v>
      </c>
      <c r="EW74" s="3">
        <v>0</v>
      </c>
      <c r="EX74" s="3">
        <v>0</v>
      </c>
      <c r="EY74" s="3">
        <v>0</v>
      </c>
      <c r="EZ74" s="3">
        <v>0</v>
      </c>
      <c r="FA74" s="3">
        <v>0</v>
      </c>
      <c r="FB74" s="3">
        <v>0</v>
      </c>
      <c r="FC74" s="3">
        <v>0</v>
      </c>
      <c r="FD74" s="3">
        <v>0</v>
      </c>
      <c r="FE74" s="3">
        <v>0</v>
      </c>
      <c r="FF74" s="3">
        <v>0</v>
      </c>
      <c r="FG74" s="3">
        <v>0</v>
      </c>
      <c r="FH74" s="3">
        <v>0</v>
      </c>
      <c r="FI74" s="3">
        <v>0</v>
      </c>
      <c r="FJ74" s="3">
        <v>0</v>
      </c>
      <c r="FK74" s="3">
        <v>0</v>
      </c>
      <c r="FL74" s="2" t="s">
        <v>16</v>
      </c>
      <c r="FM74" s="3">
        <v>4</v>
      </c>
      <c r="FN74" s="3">
        <v>4</v>
      </c>
      <c r="FO74" s="3">
        <v>4</v>
      </c>
      <c r="FP74" s="3">
        <v>3</v>
      </c>
      <c r="FQ74" s="3">
        <v>4</v>
      </c>
      <c r="FR74" s="3">
        <v>4</v>
      </c>
      <c r="FS74" s="4">
        <f>IF(COUNTBLANK(FM74:FR74)&gt;0, "", AVERAGE(FM74:FR74))</f>
        <v>3.8333333333333335</v>
      </c>
      <c r="FT74" s="2" t="s">
        <v>16</v>
      </c>
      <c r="FU74" s="3">
        <v>1</v>
      </c>
      <c r="FV74" s="3">
        <v>1</v>
      </c>
      <c r="FW74" s="3">
        <v>1</v>
      </c>
      <c r="FX74" s="3">
        <v>1</v>
      </c>
      <c r="FY74" s="3">
        <v>0</v>
      </c>
      <c r="FZ74" s="3">
        <v>0</v>
      </c>
      <c r="GA74" s="3">
        <v>1</v>
      </c>
      <c r="GB74" s="3">
        <v>0</v>
      </c>
      <c r="GC74" s="3">
        <v>0</v>
      </c>
      <c r="GD74" s="3">
        <v>1</v>
      </c>
      <c r="GE74" s="3">
        <f>IF(COUNTBLANK(FU74:GC74)&gt;0, "", SUM(FU74:GC74))</f>
        <v>5</v>
      </c>
      <c r="GF74" s="2" t="s">
        <v>16</v>
      </c>
      <c r="GG74" s="3">
        <v>1</v>
      </c>
      <c r="GH74" s="3">
        <v>0</v>
      </c>
      <c r="GI74" s="3">
        <v>1</v>
      </c>
      <c r="GJ74" s="3">
        <v>1</v>
      </c>
      <c r="GK74" s="3">
        <v>0</v>
      </c>
      <c r="GL74" s="3">
        <v>0</v>
      </c>
      <c r="GM74" s="3">
        <v>0</v>
      </c>
      <c r="GN74" s="3">
        <f>IF(COUNTBLANK(GG74:GM74)&gt;0, "", SUM(GG74:GM74))</f>
        <v>3</v>
      </c>
      <c r="GO74" s="2" t="s">
        <v>16</v>
      </c>
      <c r="GP74" s="3">
        <v>1</v>
      </c>
      <c r="GQ74" s="3">
        <v>5</v>
      </c>
      <c r="GR74" s="3">
        <v>5</v>
      </c>
      <c r="GS74" s="3">
        <v>5</v>
      </c>
      <c r="GT74" s="3">
        <v>5</v>
      </c>
      <c r="GU74" s="3">
        <v>4</v>
      </c>
      <c r="GV74" s="3">
        <v>5</v>
      </c>
      <c r="GW74" s="3">
        <v>5</v>
      </c>
      <c r="GX74" s="3">
        <v>1</v>
      </c>
      <c r="GY74" s="3">
        <v>5</v>
      </c>
      <c r="GZ74" s="3">
        <v>5</v>
      </c>
      <c r="HA74" s="3">
        <v>5</v>
      </c>
      <c r="HB74" s="3">
        <v>5</v>
      </c>
      <c r="HC74" s="3">
        <v>5</v>
      </c>
      <c r="HD74" s="3">
        <v>4</v>
      </c>
      <c r="HE74" s="3">
        <v>4</v>
      </c>
      <c r="HF74" s="3">
        <v>5</v>
      </c>
      <c r="HG74" s="3">
        <v>4</v>
      </c>
      <c r="HH74" s="3">
        <v>5</v>
      </c>
      <c r="HI74" s="3">
        <f>IF(COUNTBLANK(GQ74:HH74)&gt;0, "", SUM(GQ74:HH74))</f>
        <v>82</v>
      </c>
      <c r="HJ74" s="2" t="s">
        <v>16</v>
      </c>
      <c r="HK74" s="3">
        <v>3</v>
      </c>
      <c r="HL74" s="3">
        <v>3</v>
      </c>
      <c r="HM74" s="3">
        <v>0</v>
      </c>
      <c r="HN74" s="3">
        <v>3</v>
      </c>
      <c r="HO74" s="3">
        <v>3</v>
      </c>
      <c r="HP74" s="3">
        <v>3</v>
      </c>
      <c r="HQ74" s="3">
        <v>0</v>
      </c>
      <c r="HR74" s="3">
        <v>3</v>
      </c>
      <c r="HS74" s="3">
        <v>0</v>
      </c>
      <c r="HT74" s="3">
        <v>1</v>
      </c>
      <c r="HU74" s="3">
        <v>3</v>
      </c>
      <c r="HV74" s="3">
        <v>3</v>
      </c>
      <c r="HW74" s="3">
        <v>0</v>
      </c>
      <c r="HX74" s="3">
        <v>3</v>
      </c>
      <c r="HY74" s="3">
        <v>0</v>
      </c>
      <c r="HZ74" s="3">
        <v>3</v>
      </c>
      <c r="IA74" s="3">
        <v>3</v>
      </c>
      <c r="IB74" s="3">
        <v>3</v>
      </c>
      <c r="IC74" s="3">
        <v>0</v>
      </c>
      <c r="ID74" s="3">
        <v>0</v>
      </c>
      <c r="IE74" s="3">
        <v>0</v>
      </c>
      <c r="IF74" s="3">
        <v>0</v>
      </c>
      <c r="IG74" s="3">
        <v>0</v>
      </c>
      <c r="IH74" s="3">
        <v>3</v>
      </c>
      <c r="II74" s="3">
        <v>1</v>
      </c>
      <c r="IJ74" s="3">
        <f>IF(COUNTA(HK74:II74)=0, "", SUM(HK74,HL74,HN74,HO74,HP74,HU74,HV74,HX74,HZ74,IA74,IB74,IH74))</f>
        <v>36</v>
      </c>
      <c r="IK74" s="3">
        <f>IF(COUNTA(HK74:II74)=0, "", SUM(HM74,HQ74,HR74,HS74,HT74,HW74,HY74,IC74,ID74,IE74,IF74,IG74,II74))</f>
        <v>5</v>
      </c>
      <c r="IL74" s="3">
        <v>3</v>
      </c>
      <c r="IM74" s="3">
        <v>3</v>
      </c>
      <c r="IN74" s="3">
        <v>0</v>
      </c>
      <c r="IO74" s="3">
        <v>1</v>
      </c>
      <c r="IP74" s="3">
        <v>3</v>
      </c>
      <c r="IQ74" s="3">
        <v>2</v>
      </c>
      <c r="IR74" s="3">
        <v>0</v>
      </c>
      <c r="IS74" s="3">
        <v>3</v>
      </c>
      <c r="IT74" s="3">
        <v>0</v>
      </c>
      <c r="IU74" s="3">
        <v>1</v>
      </c>
      <c r="IV74" s="3">
        <v>2</v>
      </c>
      <c r="IW74" s="3">
        <v>3</v>
      </c>
      <c r="IX74" s="3">
        <v>0</v>
      </c>
      <c r="IY74" s="3">
        <v>3</v>
      </c>
      <c r="IZ74" s="3">
        <v>0</v>
      </c>
      <c r="JA74" s="3">
        <v>3</v>
      </c>
      <c r="JB74" s="3">
        <v>2</v>
      </c>
      <c r="JC74" s="3">
        <v>2</v>
      </c>
      <c r="JD74" s="3">
        <v>0</v>
      </c>
      <c r="JE74" s="3">
        <v>0</v>
      </c>
      <c r="JF74" s="3">
        <v>1</v>
      </c>
      <c r="JG74" s="3">
        <v>0</v>
      </c>
      <c r="JH74" s="3">
        <v>0</v>
      </c>
      <c r="JI74" s="3">
        <v>3</v>
      </c>
      <c r="JJ74" s="3">
        <v>0</v>
      </c>
      <c r="JK74" s="3">
        <f>IF(COUNTA(IL74:JJ74)=0, "", SUM(IL74,IM74,IO74,IP74,IQ74,IV74,IW74,IY74,JA74,JB74,JC74,JI74))</f>
        <v>30</v>
      </c>
      <c r="JL74" s="3">
        <f>IF(COUNTA(IL74:JJ74)=0, "", SUM(IN74,IR74,IS74,IT74,IU74,IX74,IZ74,JD74,JE74,JF74,JG74,JH74,JJ74))</f>
        <v>5</v>
      </c>
      <c r="JM74" s="2" t="s">
        <v>16</v>
      </c>
      <c r="JN74" s="3">
        <v>1</v>
      </c>
      <c r="JO74" s="3">
        <v>2</v>
      </c>
      <c r="JP74" s="3">
        <v>1</v>
      </c>
      <c r="JQ74" s="3">
        <v>1</v>
      </c>
      <c r="JR74" s="3">
        <v>1</v>
      </c>
      <c r="JS74" s="3">
        <v>2</v>
      </c>
      <c r="JT74" s="3">
        <v>2</v>
      </c>
      <c r="JU74" s="3">
        <v>2</v>
      </c>
      <c r="JV74" s="3">
        <v>2</v>
      </c>
      <c r="JW74" s="3">
        <v>2</v>
      </c>
      <c r="JX74" s="3">
        <v>1</v>
      </c>
      <c r="JY74" s="3">
        <v>1</v>
      </c>
      <c r="JZ74" s="3">
        <v>2</v>
      </c>
      <c r="KA74" s="3">
        <v>1</v>
      </c>
      <c r="KB74" s="3">
        <v>1</v>
      </c>
      <c r="KC74" s="3">
        <v>1</v>
      </c>
      <c r="KD74" s="3">
        <v>2</v>
      </c>
      <c r="KE74" s="3">
        <v>2</v>
      </c>
      <c r="KF74" s="3">
        <v>1</v>
      </c>
      <c r="KG74" s="3">
        <v>1</v>
      </c>
      <c r="KH74" s="3">
        <v>1</v>
      </c>
      <c r="KI74" s="3">
        <v>1</v>
      </c>
      <c r="KJ74" s="3">
        <v>1</v>
      </c>
      <c r="KK74" s="3">
        <v>1</v>
      </c>
      <c r="KL74" s="3">
        <v>1</v>
      </c>
      <c r="KM74" s="3">
        <v>2</v>
      </c>
      <c r="KN74" s="3">
        <v>1</v>
      </c>
      <c r="KO74" s="3">
        <v>1</v>
      </c>
      <c r="KP74" s="3">
        <v>1</v>
      </c>
      <c r="KQ74" s="3">
        <v>1</v>
      </c>
      <c r="KR74" s="3">
        <v>2</v>
      </c>
      <c r="KS74" s="3">
        <v>1</v>
      </c>
      <c r="KT74" s="3">
        <v>1</v>
      </c>
      <c r="KU74" s="3">
        <v>2</v>
      </c>
      <c r="KV74" s="3">
        <v>1</v>
      </c>
      <c r="KW74" s="3">
        <v>2</v>
      </c>
      <c r="KX74" s="5">
        <f>IF(COUNTA(JN74:KW74)=0, "", SUM(JN74:KW74))</f>
        <v>49</v>
      </c>
      <c r="KY74" s="5">
        <f>IF(COUNTA(JN74:KW74)=0, "", SUM(JX74,JY74,KH74,KJ74,KL74,KP74))</f>
        <v>6</v>
      </c>
      <c r="KZ74" s="5">
        <f>IF(COUNTA(JN74:KW74)=0, "", SUM(JZ74,KE74,KG74,KM74,KT74))</f>
        <v>8</v>
      </c>
      <c r="LA74" s="5">
        <f>IF(COUNTA(JN74:KW74)=0, "", SUM(JP74,KA74,KF74,KK74,KN74,KS74))</f>
        <v>6</v>
      </c>
      <c r="LB74" s="5">
        <f>IF(COUNTA(JN74:KW74)=0, "", SUM(JO74,JS74,JU74,JW74,KD74,KU74))</f>
        <v>12</v>
      </c>
      <c r="LC74" s="5">
        <f>IF(COUNTA(JN74:KW74)=0, "", SUM(KB74,KC74,KI74,KO74,KQ74,KR74,KV74,KW74))</f>
        <v>10</v>
      </c>
      <c r="LD74" s="5">
        <f>IF(COUNTA(JN74:KW74)=0, "", SUM(JN74,JQ74,JR74,JT74,JV74))</f>
        <v>7</v>
      </c>
      <c r="LE74" s="2">
        <v>44168</v>
      </c>
      <c r="LF74" s="3">
        <v>10</v>
      </c>
      <c r="LG74" s="3">
        <v>10</v>
      </c>
      <c r="LH74" s="3">
        <v>0</v>
      </c>
      <c r="LI74" s="3">
        <v>0</v>
      </c>
      <c r="LJ74" s="3">
        <v>0</v>
      </c>
      <c r="LK74" s="3">
        <v>0</v>
      </c>
      <c r="LL74" s="3">
        <v>0</v>
      </c>
      <c r="LM74" s="3">
        <v>0</v>
      </c>
      <c r="LN74" s="3">
        <v>0</v>
      </c>
      <c r="LO74" s="3">
        <v>10</v>
      </c>
      <c r="LP74" s="3">
        <v>0</v>
      </c>
      <c r="LQ74" s="3">
        <v>10</v>
      </c>
      <c r="LR74" s="3">
        <v>0</v>
      </c>
      <c r="LS74" s="3">
        <v>0</v>
      </c>
      <c r="LT74" s="3">
        <v>20</v>
      </c>
      <c r="LU74" s="3">
        <v>0</v>
      </c>
      <c r="LV74" s="3">
        <v>10</v>
      </c>
      <c r="LW74" s="3">
        <v>0</v>
      </c>
      <c r="LX74" s="3">
        <v>0</v>
      </c>
      <c r="LY74" s="3">
        <v>0</v>
      </c>
      <c r="LZ74" s="3">
        <v>0</v>
      </c>
      <c r="MA74" s="3">
        <v>10</v>
      </c>
      <c r="MB74" s="3">
        <v>20</v>
      </c>
      <c r="MC74" s="3">
        <v>10</v>
      </c>
      <c r="MD74" s="3">
        <v>0</v>
      </c>
      <c r="ME74" s="3">
        <v>0</v>
      </c>
      <c r="MF74" s="3">
        <v>0</v>
      </c>
      <c r="MG74" s="3">
        <v>0</v>
      </c>
      <c r="MH74" s="26">
        <f>IF(COUNTBLANK(LF74:MG74)&gt;0, "", AVERAGE(LF74:MG74))</f>
        <v>3.9285714285714284</v>
      </c>
      <c r="MI74" s="26">
        <f>IF(COUNTA(LF74:MG74)=0, "", AVERAGE(LG74,LS74,LT74,LU74,LV74,LW74,LY74,MA74,MB74))</f>
        <v>7.7777777777777777</v>
      </c>
      <c r="MJ74" s="26">
        <f>IF(COUNTA(LF74:MG74)=0, "", AVERAGE(LH74,LI74,LJ74,LK74,LM74,LO74,MD74,ME74))</f>
        <v>1.25</v>
      </c>
      <c r="MK74" s="26">
        <f>IF(COUNTA(LF74:MG74)=0, "", AVERAGE(LL74,LP74,LQ74,LR74,MF74,MG74))</f>
        <v>1.6666666666666667</v>
      </c>
      <c r="ML74" s="2" t="s">
        <v>17</v>
      </c>
      <c r="MM74" s="3">
        <v>2</v>
      </c>
      <c r="MN74" s="3">
        <v>1</v>
      </c>
      <c r="MO74" s="3">
        <v>1</v>
      </c>
      <c r="MP74" s="3">
        <v>2</v>
      </c>
      <c r="MQ74" s="3">
        <v>1</v>
      </c>
      <c r="MR74" s="3">
        <v>2</v>
      </c>
      <c r="MS74" s="3">
        <v>1</v>
      </c>
      <c r="MT74" s="3">
        <v>2</v>
      </c>
      <c r="MU74" s="3">
        <v>2</v>
      </c>
      <c r="MV74" s="3">
        <v>2</v>
      </c>
      <c r="MW74" s="3">
        <v>2</v>
      </c>
      <c r="MX74" s="3">
        <v>1</v>
      </c>
      <c r="MY74" s="3">
        <v>2</v>
      </c>
      <c r="MZ74" s="3">
        <v>3</v>
      </c>
      <c r="NA74" s="3">
        <v>2</v>
      </c>
      <c r="NB74" s="3">
        <v>1</v>
      </c>
      <c r="NC74" s="3">
        <v>1</v>
      </c>
      <c r="ND74" s="3">
        <v>2</v>
      </c>
      <c r="NE74" s="3">
        <v>2</v>
      </c>
      <c r="NF74" s="3">
        <v>2</v>
      </c>
      <c r="NG74" s="3">
        <f>IF(COUNTA(MM74:NF74)=0, "", SUM(MM74:NF74))</f>
        <v>34</v>
      </c>
      <c r="NH74" s="2" t="s">
        <v>17</v>
      </c>
      <c r="NI74" s="3">
        <v>2</v>
      </c>
      <c r="NJ74" s="3">
        <v>4</v>
      </c>
      <c r="NK74" s="3">
        <v>4</v>
      </c>
      <c r="NL74" s="3">
        <v>4</v>
      </c>
      <c r="NM74" s="3">
        <v>3</v>
      </c>
      <c r="NN74" s="3">
        <v>4</v>
      </c>
      <c r="NO74" s="3">
        <v>3</v>
      </c>
      <c r="NP74" s="3">
        <v>5</v>
      </c>
      <c r="NQ74" s="3">
        <v>4</v>
      </c>
      <c r="NR74" s="3">
        <v>4</v>
      </c>
      <c r="NS74" s="3">
        <v>5</v>
      </c>
      <c r="NT74" s="3">
        <v>4</v>
      </c>
      <c r="NU74" s="3">
        <v>4</v>
      </c>
      <c r="NV74" s="3">
        <v>4</v>
      </c>
      <c r="NW74" s="3">
        <v>4</v>
      </c>
      <c r="NX74" s="3">
        <v>1</v>
      </c>
      <c r="NY74" s="3">
        <v>4</v>
      </c>
      <c r="NZ74" s="3">
        <v>3</v>
      </c>
      <c r="OA74" s="3">
        <v>2</v>
      </c>
      <c r="OB74" s="3">
        <v>3</v>
      </c>
      <c r="OC74" s="3">
        <v>5</v>
      </c>
      <c r="OD74" s="3">
        <v>2</v>
      </c>
      <c r="OE74" s="3">
        <v>3</v>
      </c>
      <c r="OF74" s="3">
        <v>2</v>
      </c>
      <c r="OG74" s="3">
        <v>4</v>
      </c>
      <c r="OH74" s="3">
        <v>4</v>
      </c>
      <c r="OI74" s="3">
        <v>1</v>
      </c>
      <c r="OJ74" s="3">
        <v>4</v>
      </c>
      <c r="OK74" s="3">
        <f>IF(COUNTA(NI74:OJ74)=0, "", SUM(NK74,NP74,NS74,NW74,OC74,OG74,OJ74))</f>
        <v>31</v>
      </c>
      <c r="OL74" s="3">
        <f>IF(COUNTA(NI74:OJ74)=0, "", SUM(NJ74,NL74,NQ74,NV74,NZ74,OB74,OD74))</f>
        <v>24</v>
      </c>
      <c r="OM74" s="3">
        <f>IF(COUNTA(NI74:OJ74)=0, "", SUM(NN74,NR74,NU74,NY74,OA74,OF74,OI74))</f>
        <v>21</v>
      </c>
      <c r="ON74" s="3">
        <f>IF(COUNTA(NI74:OJ74)=0, "", SUM(NI74,NM74,NO74,NT74,NX74,OE74,OH74))</f>
        <v>20</v>
      </c>
      <c r="PT74" s="26" t="str">
        <f>IF(COUNTBLANK(OR74:PS74)&gt;0, "", AVERAGE(OR74:PS74))</f>
        <v/>
      </c>
      <c r="PU74" s="26" t="str">
        <f>IF(COUNTA(OR74:PS74)=0, "", AVERAGE(OS74,PE74,PF74,PG74,PH74,PI74,PK74,PM74,PN74))</f>
        <v/>
      </c>
      <c r="PV74" s="26" t="str">
        <f>IF(COUNTA(OR74:PS74)=0, "", AVERAGE(OT74,OU74,OV74,OW74,OY74,PA74,PP74,PQ74))</f>
        <v/>
      </c>
      <c r="PW74" s="26" t="str">
        <f>IF(COUNTA(OR74:PS74)=0, "", AVERAGE(OX74,PB74,PC74,PD74,PR74,PS74))</f>
        <v/>
      </c>
      <c r="QI74" s="3" t="str">
        <f>IF(COUNTBLANK(PY74:QG74)&gt;0, "", SUM(PY74:QG74))</f>
        <v/>
      </c>
      <c r="QU74" s="3" t="str">
        <f>IF(COUNTBLANK(QK74:QS74)&gt;0, "", SUM(QK74:QS74))</f>
        <v/>
      </c>
      <c r="RG74" s="3" t="str">
        <f>IF(COUNTBLANK(QW74:RE74)&gt;0, "", SUM(QW74:RE74))</f>
        <v/>
      </c>
      <c r="RP74" s="3" t="str">
        <f>IF(COUNTBLANK(RI74:RO74)&gt;0, "", SUM(RI74:RO74))</f>
        <v/>
      </c>
      <c r="RY74" s="3" t="str">
        <f>IF(COUNTBLANK(RR74:RX74)&gt;0, "", SUM(RR74:RX74))</f>
        <v/>
      </c>
      <c r="SH74" s="3" t="str">
        <f>IF(COUNTBLANK(SA74:SG74)&gt;0, "", SUM(SA74:SG74))</f>
        <v/>
      </c>
      <c r="TC74" s="3" t="str">
        <f>IF(COUNTBLANK(SJ74:TB74)&gt;0, "", SUM(SJ74:TB74))</f>
        <v/>
      </c>
      <c r="TD74" s="3" t="str">
        <f>IF(COUNTBLANK(SJ74:TB74)&gt;0, "", SUM(SL74,SO74,SR74,SS74,ST74,SU74,SV74,SX74,SY74,TB74))</f>
        <v/>
      </c>
      <c r="TE74" s="3" t="str">
        <f>IF(COUNTBLANK(SJ74:TB74)&gt;0, "", SUM(SJ74,SK74,SM74,SN74,SQ74,SW74,SZ74,TA74))</f>
        <v/>
      </c>
      <c r="TZ74" s="3" t="str">
        <f>IF(COUNTBLANK(TG74:TY74)&gt;0, "", SUM(TG74:TY74))</f>
        <v/>
      </c>
      <c r="UA74" s="3" t="str">
        <f>IF(COUNTBLANK(TG74:TY74)&gt;0, "", SUM(TI74,TL74,TO74,TP74,TQ74,TR74,TS74,TU74,TV74,TY74))</f>
        <v/>
      </c>
      <c r="UB74" s="3" t="str">
        <f>IF(COUNTBLANK(TG74:TY74)&gt;0, "", SUM(TG74,TH74,TJ74,TK74,TN74,TT74,TW74,TX74))</f>
        <v/>
      </c>
      <c r="UW74" s="3" t="str">
        <f>IF(COUNTBLANK(UD74:UV74)&gt;0, "", SUM(UD74:UV74))</f>
        <v/>
      </c>
      <c r="UX74" s="3" t="str">
        <f>IF(COUNTBLANK(UD74:UV74)&gt;0, "", SUM(UF74,UI74,UL74,UM74,UN74,UO74,UP74,UR74,US74,UV74))</f>
        <v/>
      </c>
      <c r="UY74" s="3" t="str">
        <f>IF(COUNTBLANK(UD74:UV74)&gt;0, "", SUM(UD74,UE74,UG74,UH74,UK74,UQ74,UT74,UU74))</f>
        <v/>
      </c>
      <c r="VF74" s="3" t="s">
        <v>1625</v>
      </c>
      <c r="WR74" s="3" t="str">
        <f>IF(COUNTBLANK(VO74:WQ74)&gt;0, "", SUM(VQ74:WJ74))</f>
        <v/>
      </c>
      <c r="WS74" s="3" t="str">
        <f>IF(COUNTBLANK(VO74:WQ74)&gt;0, "", SUM(VQ74:VZ74))</f>
        <v/>
      </c>
      <c r="WT74" s="3" t="str">
        <f>IF(COUNTBLANK(VO74:WQ74)&gt;0, "", SUM(WA74:WL74))</f>
        <v/>
      </c>
      <c r="WU74" s="3" t="str">
        <f>IF(COUNTBLANK(VO74:WQ74)&gt;0, "", SUM(WK74:WL74))</f>
        <v/>
      </c>
      <c r="WV74" s="3" t="str">
        <f>IF(COUNTA(VO74:WQ74)=0, "", IF(AND(OR(VO74=1, VP74=1), OR(VQ74&gt;=1, VR74&gt;=1, VS74&gt;=1, VT74&gt;=1, VU74&gt;=1), OR(VV74&gt;=1, VW74&gt;=1), COUNTIF(VX74:WD74, "&gt;=1")&gt;=2, COUNTIF(WE74:WJ74, "&gt;=1")&gt;=2, OR(WN74=1, WN74=2), OR(WO74&gt;=1, WP74&gt;=1), WQ74&lt;1), 1, 0))</f>
        <v/>
      </c>
      <c r="WW74" s="3" t="str">
        <f>IF(COUNTBLANK(VO74:WQ74)&gt;0, "", SUM(VQ74:VU74))</f>
        <v/>
      </c>
      <c r="WX74" s="3" t="str">
        <f>IF(COUNTBLANK(VO74:WQ74)&gt;0, "", SUM(VV74:VW74))</f>
        <v/>
      </c>
      <c r="WY74" s="3" t="str">
        <f>IF(COUNTBLANK(VO74:WQ74)&gt;0, "", SUM(VX74:WD74))</f>
        <v/>
      </c>
      <c r="WZ74" s="3" t="str">
        <f>IF(COUNTBLANK(VO74:WQ74)&gt;0, "", SUM(WE74:WJ74))</f>
        <v/>
      </c>
      <c r="XL74" s="3" t="str">
        <f>IF(COUNTBLANK(XB74:XJ74)&gt;0, "", SUM(XB74:XJ74))</f>
        <v/>
      </c>
      <c r="XU74" s="3" t="str">
        <f>IF(COUNTBLANK(XN74:XT74)&gt;0, "", SUM(XN74:XT74))</f>
        <v/>
      </c>
      <c r="XZ74" s="5"/>
      <c r="YA74" s="5"/>
      <c r="YB74" s="5"/>
      <c r="YC74" s="5"/>
      <c r="YD74" s="5"/>
      <c r="YE74" s="5"/>
      <c r="YF74" s="5"/>
      <c r="YG74" s="5"/>
      <c r="YH74" s="5"/>
      <c r="YI74" s="5"/>
      <c r="YJ74" s="5"/>
      <c r="YK74" s="5"/>
      <c r="YL74" s="5"/>
      <c r="YM74" s="5" t="s">
        <v>1625</v>
      </c>
      <c r="YN74" s="5"/>
      <c r="YO74" s="5"/>
      <c r="YP74" s="5" t="str">
        <f>IF(COUNTBLANK(XW74:YO74)&gt;0, "", SUM(XW74:YO74))</f>
        <v/>
      </c>
      <c r="YQ74" s="5" t="str">
        <f>IF(COUNTBLANK(XW74:YO74)&gt;0, "", SUM(XY74,XZ74,YA74,YB74,YC74,YF74,YJ74,YN74,YO74))</f>
        <v/>
      </c>
      <c r="YR74" s="5" t="str">
        <f>IF(COUNTBLANK(XW74:YO74)&gt;0, "", SUM(XW74,XX74,YK74,YL74,YM74))</f>
        <v/>
      </c>
      <c r="YS74" s="5" t="str">
        <f>IF(COUNTBLANK(XW74:YO74)&gt;0, "", SUM(YD74,YE74,YG74,YH74,YI74))</f>
        <v/>
      </c>
      <c r="ZW74" s="26" t="str">
        <f>IF(COUNTBLANK(YU74:ZV74)&gt;0, "", AVERAGE(YU74:ZV74))</f>
        <v/>
      </c>
      <c r="ZX74" s="26" t="str">
        <f>IF(COUNTA(YU74:ZV74)=0, "", AVERAGE(YV74,ZH74,ZI74,ZJ74,ZK74,ZL74,ZN74,ZP74,ZQ74))</f>
        <v/>
      </c>
      <c r="ZY74" s="26" t="str">
        <f>IF(COUNTA(YU74:ZV74)=0, "", AVERAGE(YW74,YX74,YY74,YZ74,ZB74,ZD74,ZS74,ZT74))</f>
        <v/>
      </c>
      <c r="ZZ74" s="26" t="str">
        <f>IF(COUNTA(YU74:ZV74)=0, "", AVERAGE(ZA74,ZE74,ZF74,ZG74,ZU74,ZV74))</f>
        <v/>
      </c>
      <c r="AAC74" s="3" t="s">
        <v>1625</v>
      </c>
      <c r="AAF74" s="3" t="s">
        <v>1625</v>
      </c>
      <c r="AAH74" s="3" t="s">
        <v>1625</v>
      </c>
      <c r="AAN74" s="3" t="s">
        <v>1625</v>
      </c>
      <c r="AAT74" s="3" t="s">
        <v>1625</v>
      </c>
      <c r="ABA74" s="3" t="s">
        <v>1625</v>
      </c>
      <c r="ABC74" s="3" t="s">
        <v>1625</v>
      </c>
      <c r="ABF74" s="3" t="str">
        <f>IF(SUM(AAB74:AAJ74,AAL74:AAP74,AAR74:AAV74,AAX74:ABC74)=0, "", SUM(AAB74:AAJ74,AAL74:AAP74,AAR74:AAV74,AAX74:ABC74))</f>
        <v/>
      </c>
      <c r="ABG74" s="3" t="str">
        <f>IF(SUM(ABJ74, ABK74, ABL74, ABM74, ABN74)=0, "", IF(OR(ABJ74&gt;=8, ABK74&gt;=10, ABL74&gt;=13, ABM74&gt;=10, ABN74&gt;=15), 1, 0))</f>
        <v/>
      </c>
      <c r="ABH74" s="3" t="str">
        <f>IF(SUM(AAB74:AAC74,AAE74,AAF74,AAG74,AAH74,AAN74,AAT74,ABA74,ABC74)=0, "", SUM(AAB74:AAC74,AAE74,AAF74,AAG74,AAH74,AAN74,AAT74,ABA74,ABC74))</f>
        <v/>
      </c>
      <c r="ABI74" s="3" t="str">
        <f>IF(SUM(AAD74,AAI74:AAJ74,AAL74:AAM74,AAO74:AAP74,AAR74:AAS74,AAU74:AAV74,AAX74:AAZ74,ABB74)=0, "", SUM(AAD74,AAI74:AAJ74,AAL74:AAM74,AAO74:AAP74,AAR74:AAS74,AAU74:AAV74,AAX74:AAZ74,ABB74))</f>
        <v/>
      </c>
      <c r="ABJ74" s="3" t="str">
        <f>IF(SUM(AAU74:AAV74,AAX74:AAY74,ABB74)=0, "", SUM(AAU74:AAV74,AAX74:AAY74,ABB74))</f>
        <v/>
      </c>
      <c r="ABK74" s="3" t="str">
        <f>IF(SUM(AAJ74,AAL74:AAM74,AAP74,AAR74)=0, "", SUM(AAJ74,AAL74:AAM74,AAP74,AAR74))</f>
        <v/>
      </c>
      <c r="ABL74" s="3" t="str">
        <f>IF(SUM(AAD74,AAI74,AAO74,AAS74,AAZ74)=0, "", SUM(AAD74,AAI74,AAO74,AAS74,AAZ74))</f>
        <v/>
      </c>
      <c r="ABM74" s="3" t="str">
        <f>IF(SUM(AAB74:AAC74,AAE74,AAG74,ABA74)=0, "", SUM(AAB74:AAC74,AAE74,AAG74,ABA74))</f>
        <v/>
      </c>
      <c r="ABN74" s="3" t="str">
        <f>IF(SUM(AAF74,AAH74,AAN74,AAT74,ABC74)=0, "", SUM(AAF74,AAH74,AAN74,AAT74,ABC74))</f>
        <v/>
      </c>
      <c r="ABO74" s="3" t="str">
        <f>IF(ABJ74="", "", IF(ABJ74&gt;=8, 1, 0))</f>
        <v/>
      </c>
      <c r="ABP74" s="3" t="str">
        <f>IF(ABK74="", "", IF(ABK74&gt;=10, 1, 0))</f>
        <v/>
      </c>
      <c r="ABQ74" s="3" t="str">
        <f>IF(ABL74="", "", IF(ABL74&gt;=13, 1, 0))</f>
        <v/>
      </c>
      <c r="ABR74" s="3" t="str">
        <f>IF(ABM74="", "", IF(ABM74&gt;=10, 1, 0))</f>
        <v/>
      </c>
      <c r="ABS74" s="3" t="str">
        <f>IF(ABN74="", "", IF(ABN74&gt;=15, 1, 0))</f>
        <v/>
      </c>
      <c r="ABT74" s="3" t="str">
        <f>IF(AND(AAK74="", AAQ74="", AAW74=""), "", IF(AAK74=5,1,0) + IF(AAQ74=5,1,0) + IF(AAW74=5,1,0))</f>
        <v/>
      </c>
      <c r="ADF74" s="5" t="str">
        <f>IF(COUNTA(ABV74:ADE74)=0, "", SUM(ABV74:ADE74))</f>
        <v/>
      </c>
      <c r="ADG74" s="5" t="str">
        <f>IF(COUNTA(ABV74:ADE74)=0, "", SUM(ACF74,ACG74,ACP74,ACR74,ACT74,ACX74))</f>
        <v/>
      </c>
      <c r="ADH74" s="5" t="str">
        <f>IF(COUNTA(ABV74:ADE74)=0, "", SUM(ACH74,ACM74,ACO74,ACU74,ADB74))</f>
        <v/>
      </c>
      <c r="ADI74" s="5" t="str">
        <f>IF(COUNTA(ABV74:ADE74)=0, "", SUM(ABX74,ACI74,ACN74,ACS74,ACV74,ADA74))</f>
        <v/>
      </c>
      <c r="ADJ74" s="5" t="str">
        <f>IF(COUNTA(ABV74:ADE74)=0, "", SUM(ABW74,ACA74,ACC74,ACE74,ACL74,ADC74))</f>
        <v/>
      </c>
      <c r="ADK74" s="5" t="str">
        <f>IF(COUNTA(ABV74:ADE74)=0, "", SUM(ACJ74,ACK74,ACQ74,ACW74,ACY74,ACZ74,ADD74,ADE74))</f>
        <v/>
      </c>
      <c r="ADL74" s="5" t="str">
        <f>IF(COUNTA(ABV74:ADE74)=0, "", SUM(ABV74,ABY74,ABZ74,ACB74,ACD74))</f>
        <v/>
      </c>
      <c r="AEH74" s="3" t="str">
        <f>IF(COUNTA(ADN74:AEG74)=0, "", SUM(ADN74:AEG74))</f>
        <v/>
      </c>
      <c r="AFW74" s="3" t="str">
        <f>IF(COUNTA(AER74:AFU74)=0, "", SUM(AER74:AFU74))</f>
        <v/>
      </c>
      <c r="AGI74"/>
      <c r="AHC74"/>
      <c r="AHT74" s="3" t="str">
        <f>IF(COUNTBLANK(AHJ74:AHS74)&gt;0, "", SUM(AHJ74:AHS74))</f>
        <v/>
      </c>
      <c r="AHU74" s="3" t="str">
        <f>IF(COUNTBLANK(AHJ74:AHS74)&gt;0, "", SUM(AHN74,AHS74))</f>
        <v/>
      </c>
      <c r="AHV74" s="3" t="str">
        <f>IF(COUNTBLANK(AHJ74:AHS74)&gt;0, "", SUM(AHL74,AHO74))</f>
        <v/>
      </c>
      <c r="AHW74" s="3" t="str">
        <f>IF(COUNTBLANK(AHJ74:AHS74)&gt;0, "", SUM(AHP74,AHR74))</f>
        <v/>
      </c>
      <c r="AHX74" s="3" t="str">
        <f>IF(COUNTBLANK(AHJ74:AHS74)&gt;0, "", SUM(AHM74,AHQ74))</f>
        <v/>
      </c>
      <c r="AHY74" s="3" t="str">
        <f>IF(COUNTBLANK(AHJ74:AHS74)&gt;0, "", SUM(AHJ74:AHK74))</f>
        <v/>
      </c>
      <c r="AIU74" s="3" t="s">
        <v>1625</v>
      </c>
      <c r="AIV74" s="3" t="s">
        <v>1625</v>
      </c>
      <c r="AIW74" s="3" t="s">
        <v>1625</v>
      </c>
      <c r="AJI74" s="3" t="str">
        <f>IF(COUNTBLANK(AIY74:AJG74)&gt;0, "", SUM(AIY74:AJG74))</f>
        <v/>
      </c>
      <c r="AJR74" s="3" t="str">
        <f>IF(COUNTBLANK(AJK74:AJQ74)&gt;0, "", SUM(AJK74:AJQ74))</f>
        <v/>
      </c>
    </row>
    <row r="75" spans="1:954" ht="15" customHeight="1" x14ac:dyDescent="0.3">
      <c r="A75" s="3">
        <v>315485</v>
      </c>
      <c r="B75" s="3" t="s">
        <v>1942</v>
      </c>
      <c r="C75" s="2">
        <v>44196</v>
      </c>
      <c r="D75" s="3">
        <v>0</v>
      </c>
      <c r="E75" s="3">
        <v>0</v>
      </c>
      <c r="F75" s="3">
        <v>0</v>
      </c>
      <c r="G75" s="3">
        <v>0</v>
      </c>
      <c r="H75" s="3">
        <v>0</v>
      </c>
      <c r="I75" s="3">
        <v>1</v>
      </c>
      <c r="J75" s="3">
        <v>1</v>
      </c>
      <c r="K75" s="3">
        <v>0</v>
      </c>
      <c r="L75" s="3">
        <v>0</v>
      </c>
      <c r="M75" s="3">
        <v>0</v>
      </c>
      <c r="N75" s="3">
        <v>0</v>
      </c>
      <c r="O75" s="3">
        <v>0</v>
      </c>
      <c r="P75" s="3">
        <v>0</v>
      </c>
      <c r="Q75" s="3">
        <v>0</v>
      </c>
      <c r="R75" s="3">
        <v>0</v>
      </c>
      <c r="S75" s="3">
        <v>0</v>
      </c>
      <c r="T75" s="3">
        <v>0</v>
      </c>
      <c r="U75" s="3">
        <v>0</v>
      </c>
      <c r="V75" s="3">
        <f>IF(COUNTA(D75,F75,H75,J75,L75,N75,P75,R75,T75)=0, "", IF(OR(D75=1,F75=1,H75=1,J75=1,L75=1,N75=1,P75=1,R75=1,T75=1), 1, 0))</f>
        <v>1</v>
      </c>
      <c r="W75" s="3">
        <f>IF(COUNTA(E75,G75,I75,K75,M75,O75,Q75,S75,U75)=0, "", IF(OR(E75=1,G75=1,I75=1,K75=1,M75=1,O75=1,Q75=1,S75=1,U75=1), 1, 0))</f>
        <v>1</v>
      </c>
      <c r="X75" s="3">
        <v>0</v>
      </c>
      <c r="Y75" s="3">
        <v>1</v>
      </c>
      <c r="Z75" s="3">
        <v>1</v>
      </c>
      <c r="AA75" s="3">
        <v>1</v>
      </c>
      <c r="AB75" s="3">
        <f>IF(AG75&lt;&gt;"", 1, 0)</f>
        <v>1</v>
      </c>
      <c r="AC75" s="3">
        <f>IF(AH75&lt;&gt;"", 1, 0)</f>
        <v>0</v>
      </c>
      <c r="AD75" s="3">
        <v>0</v>
      </c>
      <c r="AE75" s="7" t="s">
        <v>37</v>
      </c>
      <c r="AF75" s="2">
        <v>45026</v>
      </c>
      <c r="AG75" s="8" t="s">
        <v>1679</v>
      </c>
      <c r="AJ75" s="3">
        <f>IF(OR(ISBLANK(AE75), ISBLANK(AG75)), "", AG75 - AE75)</f>
        <v>53</v>
      </c>
      <c r="AK75" s="9">
        <v>44610</v>
      </c>
      <c r="AL75" s="3">
        <f>IF(OR(ISBLANK(AG75), ISBLANK(AK75)), "", AK75 - AG75)</f>
        <v>348</v>
      </c>
      <c r="AM75" s="2">
        <v>44897</v>
      </c>
      <c r="AN75" s="10">
        <f>IF(OR(ISBLANK(AM75), ISBLANK(AF75)), "", AF75 - AM75)</f>
        <v>129</v>
      </c>
      <c r="AO75" s="2">
        <v>44209</v>
      </c>
      <c r="AP75" s="2">
        <v>36589</v>
      </c>
      <c r="AQ75" s="3">
        <f>IF(OR(ISBLANK(AO75), ISBLANK(AP75)), "", DATEDIF(AP75, AO75, "Y"))</f>
        <v>20</v>
      </c>
      <c r="AR75" t="s">
        <v>0</v>
      </c>
      <c r="AS75">
        <f>IF(ISBLANK(AR75), "", IF(AR75="ישראל", 1, 2))</f>
        <v>1</v>
      </c>
      <c r="AT75" t="s">
        <v>0</v>
      </c>
      <c r="AU75" t="s">
        <v>0</v>
      </c>
      <c r="AW75" s="3">
        <v>1</v>
      </c>
      <c r="AX75" s="3">
        <v>1</v>
      </c>
      <c r="AY75" s="3">
        <v>12</v>
      </c>
      <c r="AZ75" s="3">
        <f>IF(ISBLANK(AY75), "", IF(AY75&lt;=8, 1, IF(AY75&lt;=12, 2, 3)))</f>
        <v>2</v>
      </c>
      <c r="BA75" s="3">
        <v>12</v>
      </c>
      <c r="BB75" s="3">
        <f>IF(ISBLANK(BA75), "", IF(BA75&lt;=8, 1, IF(BA75&lt;=12, 2, 3)))</f>
        <v>2</v>
      </c>
      <c r="BE75" s="3">
        <v>2</v>
      </c>
      <c r="BG75" s="3">
        <v>1</v>
      </c>
      <c r="BH75" s="2" t="s">
        <v>37</v>
      </c>
      <c r="BI75" s="3">
        <v>1</v>
      </c>
      <c r="BJ75" s="3">
        <v>1</v>
      </c>
      <c r="BK75" s="3">
        <v>2</v>
      </c>
      <c r="BL75" s="3">
        <v>1</v>
      </c>
      <c r="BM75" s="3">
        <v>1</v>
      </c>
      <c r="BN75" s="3">
        <v>1</v>
      </c>
      <c r="BO75" s="3">
        <v>2</v>
      </c>
      <c r="BP75" s="3">
        <v>1</v>
      </c>
      <c r="BQ75" s="3">
        <v>1</v>
      </c>
      <c r="BR75" s="3">
        <v>3</v>
      </c>
      <c r="BS75" s="3">
        <v>1</v>
      </c>
      <c r="BT75" s="3">
        <v>1</v>
      </c>
      <c r="BU75" s="3">
        <v>1</v>
      </c>
      <c r="BV75" s="3">
        <v>2</v>
      </c>
      <c r="BW75" s="3">
        <v>1</v>
      </c>
      <c r="BX75" s="3">
        <v>4</v>
      </c>
      <c r="BY75" s="3">
        <v>1</v>
      </c>
      <c r="BZ75" s="3">
        <v>1</v>
      </c>
      <c r="CA75" s="3">
        <v>2</v>
      </c>
      <c r="CB75" s="3">
        <v>1</v>
      </c>
      <c r="CC75" s="3">
        <v>1</v>
      </c>
      <c r="CD75" s="3">
        <v>4</v>
      </c>
      <c r="CE75" s="3">
        <v>1</v>
      </c>
      <c r="CF75" s="3">
        <v>2</v>
      </c>
      <c r="CG75" s="3">
        <v>1</v>
      </c>
      <c r="CH75" s="3">
        <v>1</v>
      </c>
      <c r="CI75" s="3">
        <v>1</v>
      </c>
      <c r="CJ75" s="3">
        <v>1</v>
      </c>
      <c r="CK75" s="3">
        <v>1</v>
      </c>
      <c r="CL75" s="3">
        <v>1</v>
      </c>
      <c r="CM75" s="3">
        <f>IF(SUM(BI75:BQ75,BS75:BW75,BY75:CC75,CE75:CJ75)=0, "", SUM(BI75:BQ75,BS75:BW75,BY75:CC75,CE75:CJ75))</f>
        <v>30</v>
      </c>
      <c r="CN75" s="3">
        <f>IF(SUM(CQ75, CR75, CS75, CT75, CU75)=0, "", IF(OR(CQ75&gt;=8, CR75&gt;=10, CS75&gt;=13, CT75&gt;=10, CU75&gt;=15), 1, 0))</f>
        <v>0</v>
      </c>
      <c r="CO75" s="3">
        <f>IF(SUM(BI75:BJ75,BL75,BM75,BN75,BO75,BU75,CA75,CH75,CJ75)=0, "", SUM(BI75:BJ75,BL75,BM75,BN75,BO75,BU75,CA75,CH75,CJ75))</f>
        <v>12</v>
      </c>
      <c r="CP75" s="3">
        <f>IF(SUM(BK75,BP75:BQ75,BS75:BT75,BV75:BW75,BY75:BZ75,CB75:CC75,CE75:CG75,CI75)=0, "", SUM(BK75,BP75:BQ75,BS75:BT75,BV75:BW75,BY75:BZ75,CB75:CC75,CE75:CG75,CI75))</f>
        <v>18</v>
      </c>
      <c r="CQ75" s="3">
        <f>IF(SUM(CB75:CC75,CE75:CF75,CI75)=0, "", SUM(CB75:CC75,CE75:CF75,CI75))</f>
        <v>6</v>
      </c>
      <c r="CR75" s="3">
        <f>IF(SUM(BQ75,BS75:BT75,BW75,BY75)=0, "", SUM(BQ75,BS75:BT75,BW75,BY75))</f>
        <v>5</v>
      </c>
      <c r="CS75" s="3">
        <f>IF(SUM(BK75,BP75,BV75,BZ75,CG75)=0, "", SUM(BK75,BP75,BV75,BZ75,CG75))</f>
        <v>7</v>
      </c>
      <c r="CT75" s="3">
        <f>IF(SUM(BI75:BJ75,BL75,BN75,CH75)=0, "", SUM(BI75:BJ75,BL75,BN75,CH75))</f>
        <v>5</v>
      </c>
      <c r="CU75" s="3">
        <f>IF(SUM(BM75,BO75,BU75,CA75,CJ75)=0, "", SUM(BM75,BO75,BU75,CA75,CJ75))</f>
        <v>7</v>
      </c>
      <c r="CV75" s="3">
        <f>IF(CQ75="", "", IF(CQ75&gt;=8, 1, 0))</f>
        <v>0</v>
      </c>
      <c r="CW75" s="3">
        <f>IF(CR75="", "", IF(CR75&gt;=10, 1, 0))</f>
        <v>0</v>
      </c>
      <c r="CX75" s="3">
        <f>IF(CS75="", "", IF(CS75&gt;=13, 1, 0))</f>
        <v>0</v>
      </c>
      <c r="CY75" s="3">
        <f>IF(CT75="", "", IF(CT75&gt;=10, 1, 0))</f>
        <v>0</v>
      </c>
      <c r="CZ75" s="3">
        <f>IF(CU75="", "", IF(CU75&gt;=15, 1, 0))</f>
        <v>0</v>
      </c>
      <c r="DA75" s="3">
        <f>IF(AND(BR75="", BX75="", CD75=""), "", IF(BR75=5,1,0) + IF(BX75=5,1,0) + IF(CD75=5,1,0))</f>
        <v>0</v>
      </c>
      <c r="DB75" s="2" t="s">
        <v>37</v>
      </c>
      <c r="DC75" s="5">
        <v>0</v>
      </c>
      <c r="DE75" s="5">
        <v>0</v>
      </c>
      <c r="DG75" s="5">
        <v>0</v>
      </c>
      <c r="DI75" s="5">
        <v>0</v>
      </c>
      <c r="DK75" s="5">
        <v>0</v>
      </c>
      <c r="DM75" s="5">
        <v>0</v>
      </c>
      <c r="DO75" s="5">
        <v>0</v>
      </c>
      <c r="DQ75" s="5">
        <v>0</v>
      </c>
      <c r="DS75" s="5">
        <v>5</v>
      </c>
      <c r="DT75" s="6">
        <v>20</v>
      </c>
      <c r="DU75" s="5">
        <v>0</v>
      </c>
      <c r="DW75" s="5">
        <v>0</v>
      </c>
      <c r="DY75" s="5">
        <v>0</v>
      </c>
      <c r="EA75" s="5">
        <v>0</v>
      </c>
      <c r="EC75" s="5">
        <v>0</v>
      </c>
      <c r="EE75" s="5">
        <v>5</v>
      </c>
      <c r="EF75" s="6">
        <v>20</v>
      </c>
      <c r="EG75" s="5">
        <v>0</v>
      </c>
      <c r="EI75" s="5">
        <v>5</v>
      </c>
      <c r="EJ75" s="6">
        <v>20</v>
      </c>
      <c r="EK75" s="3">
        <v>2</v>
      </c>
      <c r="EL75" s="3">
        <v>1</v>
      </c>
      <c r="EM75" s="3">
        <v>1</v>
      </c>
      <c r="EN75" s="2" t="s">
        <v>37</v>
      </c>
      <c r="EO75" s="3">
        <v>0</v>
      </c>
      <c r="EP75" s="3">
        <v>0</v>
      </c>
      <c r="EQ75" s="3">
        <v>2</v>
      </c>
      <c r="ER75" s="3">
        <v>1</v>
      </c>
      <c r="ES75" s="3">
        <v>0</v>
      </c>
      <c r="ET75" s="3">
        <v>0</v>
      </c>
      <c r="EU75" s="3">
        <v>3</v>
      </c>
      <c r="EV75" s="3">
        <v>0</v>
      </c>
      <c r="EW75" s="3">
        <v>2</v>
      </c>
      <c r="EX75" s="3">
        <v>1</v>
      </c>
      <c r="EY75" s="3">
        <v>3</v>
      </c>
      <c r="EZ75" s="3">
        <v>0</v>
      </c>
      <c r="FA75" s="3">
        <v>2</v>
      </c>
      <c r="FB75" s="3">
        <v>0</v>
      </c>
      <c r="FC75" s="3">
        <v>1</v>
      </c>
      <c r="FD75" s="3">
        <v>0</v>
      </c>
      <c r="FE75" s="3">
        <v>2</v>
      </c>
      <c r="FF75" s="3">
        <v>3</v>
      </c>
      <c r="FG75" s="3">
        <v>4</v>
      </c>
      <c r="FH75" s="3">
        <v>3</v>
      </c>
      <c r="FI75" s="3">
        <v>27</v>
      </c>
      <c r="FJ75" s="3">
        <v>0</v>
      </c>
      <c r="FK75" s="3">
        <v>1</v>
      </c>
      <c r="FL75" s="2" t="s">
        <v>37</v>
      </c>
      <c r="FM75" s="3">
        <v>4</v>
      </c>
      <c r="FN75" s="3">
        <v>3</v>
      </c>
      <c r="FO75" s="3">
        <v>3</v>
      </c>
      <c r="FP75" s="3">
        <v>4</v>
      </c>
      <c r="FQ75" s="3">
        <v>2</v>
      </c>
      <c r="FR75" s="3">
        <v>4</v>
      </c>
      <c r="FS75" s="4">
        <f>IF(COUNTBLANK(FM75:FR75)&gt;0, "", AVERAGE(FM75:FR75))</f>
        <v>3.3333333333333335</v>
      </c>
      <c r="FT75" s="2" t="s">
        <v>37</v>
      </c>
      <c r="FU75" s="3">
        <v>3</v>
      </c>
      <c r="FV75" s="3">
        <v>2</v>
      </c>
      <c r="FW75" s="3">
        <v>2</v>
      </c>
      <c r="FX75" s="3">
        <v>2</v>
      </c>
      <c r="FY75" s="3">
        <v>3</v>
      </c>
      <c r="FZ75" s="3">
        <v>2</v>
      </c>
      <c r="GA75" s="3">
        <v>3</v>
      </c>
      <c r="GB75" s="3">
        <v>0</v>
      </c>
      <c r="GC75" s="3">
        <v>0</v>
      </c>
      <c r="GD75" s="3">
        <v>0</v>
      </c>
      <c r="GE75" s="3">
        <f>IF(COUNTBLANK(FU75:GC75)&gt;0, "", SUM(FU75:GC75))</f>
        <v>17</v>
      </c>
      <c r="GF75" s="2" t="s">
        <v>37</v>
      </c>
      <c r="GG75" s="3">
        <v>1</v>
      </c>
      <c r="GH75" s="3">
        <v>1</v>
      </c>
      <c r="GI75" s="3">
        <v>3</v>
      </c>
      <c r="GJ75" s="3">
        <v>1</v>
      </c>
      <c r="GK75" s="3">
        <v>0</v>
      </c>
      <c r="GL75" s="3">
        <v>2</v>
      </c>
      <c r="GM75" s="3">
        <v>0</v>
      </c>
      <c r="GN75" s="3">
        <f>IF(COUNTBLANK(GG75:GM75)&gt;0, "", SUM(GG75:GM75))</f>
        <v>8</v>
      </c>
      <c r="GO75" s="2" t="s">
        <v>38</v>
      </c>
      <c r="GP75" s="3">
        <v>1</v>
      </c>
      <c r="GQ75" s="3">
        <v>5</v>
      </c>
      <c r="GR75" s="3">
        <v>4</v>
      </c>
      <c r="GS75" s="3">
        <v>5</v>
      </c>
      <c r="GT75" s="3">
        <v>5</v>
      </c>
      <c r="GU75" s="3">
        <v>5</v>
      </c>
      <c r="GV75" s="3">
        <v>5</v>
      </c>
      <c r="GW75" s="3">
        <v>5</v>
      </c>
      <c r="GX75" s="3">
        <v>5</v>
      </c>
      <c r="GY75" s="3">
        <v>5</v>
      </c>
      <c r="GZ75" s="3">
        <v>4</v>
      </c>
      <c r="HA75" s="3">
        <v>5</v>
      </c>
      <c r="HB75" s="3">
        <v>4</v>
      </c>
      <c r="HC75" s="3">
        <v>5</v>
      </c>
      <c r="HD75" s="3">
        <v>4</v>
      </c>
      <c r="HE75" s="3">
        <v>5</v>
      </c>
      <c r="HF75" s="3">
        <v>5</v>
      </c>
      <c r="HG75" s="3">
        <v>4</v>
      </c>
      <c r="HH75" s="3">
        <v>5</v>
      </c>
      <c r="HI75" s="3">
        <f>IF(COUNTBLANK(GQ75:HH75)&gt;0, "", SUM(GQ75:HH75))</f>
        <v>85</v>
      </c>
      <c r="HJ75" s="2" t="s">
        <v>38</v>
      </c>
      <c r="HK75" s="3">
        <v>3</v>
      </c>
      <c r="HL75" s="3">
        <v>3</v>
      </c>
      <c r="HM75" s="3">
        <v>0</v>
      </c>
      <c r="HN75" s="3">
        <v>3</v>
      </c>
      <c r="HO75" s="3">
        <v>3</v>
      </c>
      <c r="HP75" s="3">
        <v>3</v>
      </c>
      <c r="HQ75" s="3">
        <v>1</v>
      </c>
      <c r="HR75" s="3">
        <v>2</v>
      </c>
      <c r="HS75" s="3">
        <v>1</v>
      </c>
      <c r="HT75" s="3">
        <v>2</v>
      </c>
      <c r="HU75" s="3">
        <v>3</v>
      </c>
      <c r="HV75" s="3">
        <v>3</v>
      </c>
      <c r="HW75" s="3">
        <v>0</v>
      </c>
      <c r="HX75" s="3">
        <v>3</v>
      </c>
      <c r="HY75" s="3">
        <v>1</v>
      </c>
      <c r="HZ75" s="3">
        <v>3</v>
      </c>
      <c r="IA75" s="3">
        <v>2</v>
      </c>
      <c r="IB75" s="3">
        <v>2</v>
      </c>
      <c r="IC75" s="3">
        <v>1</v>
      </c>
      <c r="ID75" s="3">
        <v>0</v>
      </c>
      <c r="IE75" s="3">
        <v>0</v>
      </c>
      <c r="IF75" s="3">
        <v>1</v>
      </c>
      <c r="IG75" s="3">
        <v>0</v>
      </c>
      <c r="IH75" s="3">
        <v>3</v>
      </c>
      <c r="II75" s="3">
        <v>1</v>
      </c>
      <c r="IJ75" s="3">
        <f>IF(COUNTA(HK75:II75)=0, "", SUM(HK75,HL75,HN75,HO75,HP75,HU75,HV75,HX75,HZ75,IA75,IB75,IH75))</f>
        <v>34</v>
      </c>
      <c r="IK75" s="3">
        <f>IF(COUNTA(HK75:II75)=0, "", SUM(HM75,HQ75,HR75,HS75,HT75,HW75,HY75,IC75,ID75,IE75,IF75,IG75,II75))</f>
        <v>10</v>
      </c>
      <c r="IL75" s="3">
        <v>3</v>
      </c>
      <c r="IM75" s="3">
        <v>3</v>
      </c>
      <c r="IN75" s="3">
        <v>0</v>
      </c>
      <c r="IO75" s="3">
        <v>3</v>
      </c>
      <c r="IP75" s="3">
        <v>3</v>
      </c>
      <c r="IQ75" s="3">
        <v>3</v>
      </c>
      <c r="IR75" s="3">
        <v>2</v>
      </c>
      <c r="IS75" s="3">
        <v>0</v>
      </c>
      <c r="IT75" s="3">
        <v>2</v>
      </c>
      <c r="IU75" s="3">
        <v>2</v>
      </c>
      <c r="IV75" s="3">
        <v>2</v>
      </c>
      <c r="IW75" s="3">
        <v>3</v>
      </c>
      <c r="IX75" s="3">
        <v>0</v>
      </c>
      <c r="IY75" s="3">
        <v>3</v>
      </c>
      <c r="IZ75" s="3">
        <v>2</v>
      </c>
      <c r="JA75" s="3">
        <v>3</v>
      </c>
      <c r="JB75" s="3">
        <v>2</v>
      </c>
      <c r="JC75" s="3">
        <v>2</v>
      </c>
      <c r="JD75" s="3">
        <v>1</v>
      </c>
      <c r="JE75" s="3">
        <v>0</v>
      </c>
      <c r="JF75" s="3">
        <v>0</v>
      </c>
      <c r="JG75" s="3">
        <v>2</v>
      </c>
      <c r="JH75" s="3">
        <v>2</v>
      </c>
      <c r="JI75" s="3">
        <v>2</v>
      </c>
      <c r="JJ75" s="3">
        <v>1</v>
      </c>
      <c r="JK75" s="3">
        <f>IF(COUNTA(IL75:JJ75)=0, "", SUM(IL75,IM75,IO75,IP75,IQ75,IV75,IW75,IY75,JA75,JB75,JC75,JI75))</f>
        <v>32</v>
      </c>
      <c r="JL75" s="3">
        <f>IF(COUNTA(IL75:JJ75)=0, "", SUM(IN75,IR75,IS75,IT75,IU75,IX75,IZ75,JD75,JE75,JF75,JG75,JH75,JJ75))</f>
        <v>14</v>
      </c>
      <c r="JM75" s="2" t="s">
        <v>38</v>
      </c>
      <c r="JN75" s="3">
        <v>1</v>
      </c>
      <c r="JO75" s="3">
        <v>1</v>
      </c>
      <c r="JP75" s="3">
        <v>1</v>
      </c>
      <c r="JQ75" s="3">
        <v>1</v>
      </c>
      <c r="JR75" s="3">
        <v>1</v>
      </c>
      <c r="JS75" s="3">
        <v>1</v>
      </c>
      <c r="JT75" s="3">
        <v>1</v>
      </c>
      <c r="JU75" s="3">
        <v>1</v>
      </c>
      <c r="JV75" s="3">
        <v>1</v>
      </c>
      <c r="JW75" s="3">
        <v>1</v>
      </c>
      <c r="JX75" s="3">
        <v>2</v>
      </c>
      <c r="JY75" s="3">
        <v>1</v>
      </c>
      <c r="JZ75" s="3">
        <v>3</v>
      </c>
      <c r="KA75" s="3">
        <v>1</v>
      </c>
      <c r="KB75" s="3">
        <v>1</v>
      </c>
      <c r="KC75" s="3">
        <v>1</v>
      </c>
      <c r="KD75" s="3">
        <v>1</v>
      </c>
      <c r="KE75" s="3">
        <v>3</v>
      </c>
      <c r="KF75" s="3">
        <v>1</v>
      </c>
      <c r="KG75" s="3">
        <v>2</v>
      </c>
      <c r="KH75" s="3">
        <v>1</v>
      </c>
      <c r="KI75" s="3">
        <v>2</v>
      </c>
      <c r="KJ75" s="3">
        <v>1</v>
      </c>
      <c r="KK75" s="3">
        <v>1</v>
      </c>
      <c r="KL75" s="3">
        <v>1</v>
      </c>
      <c r="KM75" s="3">
        <v>1</v>
      </c>
      <c r="KN75" s="3">
        <v>1</v>
      </c>
      <c r="KO75" s="3">
        <v>5</v>
      </c>
      <c r="KP75" s="3">
        <v>2</v>
      </c>
      <c r="KQ75" s="3">
        <v>2</v>
      </c>
      <c r="KR75" s="3">
        <v>1</v>
      </c>
      <c r="KS75" s="3">
        <v>1</v>
      </c>
      <c r="KT75" s="3">
        <v>2</v>
      </c>
      <c r="KU75" s="3">
        <v>3</v>
      </c>
      <c r="KV75" s="3">
        <v>2</v>
      </c>
      <c r="KW75" s="3">
        <v>3</v>
      </c>
      <c r="KX75" s="5">
        <f>IF(COUNTA(JN75:KW75)=0, "", SUM(JN75:KW75))</f>
        <v>55</v>
      </c>
      <c r="KY75" s="5">
        <f>IF(COUNTA(JN75:KW75)=0, "", SUM(JX75,JY75,KH75,KJ75,KL75,KP75))</f>
        <v>8</v>
      </c>
      <c r="KZ75" s="5">
        <f>IF(COUNTA(JN75:KW75)=0, "", SUM(JZ75,KE75,KG75,KM75,KT75))</f>
        <v>11</v>
      </c>
      <c r="LA75" s="5">
        <f>IF(COUNTA(JN75:KW75)=0, "", SUM(JP75,KA75,KF75,KK75,KN75,KS75))</f>
        <v>6</v>
      </c>
      <c r="LB75" s="5">
        <f>IF(COUNTA(JN75:KW75)=0, "", SUM(JO75,JS75,JU75,JW75,KD75,KU75))</f>
        <v>8</v>
      </c>
      <c r="LC75" s="5">
        <f>IF(COUNTA(JN75:KW75)=0, "", SUM(KB75,KC75,KI75,KO75,KQ75,KR75,KV75,KW75))</f>
        <v>17</v>
      </c>
      <c r="LD75" s="5">
        <f>IF(COUNTA(JN75:KW75)=0, "", SUM(JN75,JQ75,JR75,JT75,JV75))</f>
        <v>5</v>
      </c>
      <c r="LE75" s="2">
        <v>44223</v>
      </c>
      <c r="LF75" s="3">
        <v>0</v>
      </c>
      <c r="LG75" s="3">
        <v>30</v>
      </c>
      <c r="LH75" s="3">
        <v>0</v>
      </c>
      <c r="LI75" s="3">
        <v>0</v>
      </c>
      <c r="LJ75" s="3">
        <v>0</v>
      </c>
      <c r="LK75" s="3">
        <v>0</v>
      </c>
      <c r="LL75" s="3">
        <v>0</v>
      </c>
      <c r="LM75" s="3">
        <v>0</v>
      </c>
      <c r="LN75" s="3">
        <v>0</v>
      </c>
      <c r="LO75" s="3">
        <v>0</v>
      </c>
      <c r="LP75" s="3">
        <v>0</v>
      </c>
      <c r="LQ75" s="3">
        <v>0</v>
      </c>
      <c r="LR75" s="3">
        <v>0</v>
      </c>
      <c r="LS75" s="3">
        <v>20</v>
      </c>
      <c r="LT75" s="3">
        <v>0</v>
      </c>
      <c r="LU75" s="3">
        <v>0</v>
      </c>
      <c r="LV75" s="3">
        <v>0</v>
      </c>
      <c r="LW75" s="3">
        <v>0</v>
      </c>
      <c r="LX75" s="3">
        <v>0</v>
      </c>
      <c r="LY75" s="3">
        <v>0</v>
      </c>
      <c r="LZ75" s="3">
        <v>0</v>
      </c>
      <c r="MA75" s="3">
        <v>0</v>
      </c>
      <c r="MB75" s="3">
        <v>20</v>
      </c>
      <c r="MC75" s="3">
        <v>0</v>
      </c>
      <c r="MD75" s="3">
        <v>0</v>
      </c>
      <c r="ME75" s="3">
        <v>0</v>
      </c>
      <c r="MF75" s="3">
        <v>0</v>
      </c>
      <c r="MG75" s="3">
        <v>0</v>
      </c>
      <c r="MH75" s="26">
        <f>IF(COUNTBLANK(LF75:MG75)&gt;0, "", AVERAGE(LF75:MG75))</f>
        <v>2.5</v>
      </c>
      <c r="MI75" s="26">
        <f>IF(COUNTA(LF75:MG75)=0, "", AVERAGE(LG75,LS75,LT75,LU75,LV75,LW75,LY75,MA75,MB75))</f>
        <v>7.7777777777777777</v>
      </c>
      <c r="MJ75" s="26">
        <f>IF(COUNTA(LF75:MG75)=0, "", AVERAGE(LH75,LI75,LJ75,LK75,LM75,LO75,MD75,ME75))</f>
        <v>0</v>
      </c>
      <c r="MK75" s="26">
        <f>IF(COUNTA(LF75:MG75)=0, "", AVERAGE(LL75,LP75,LQ75,LR75,MF75,MG75))</f>
        <v>0</v>
      </c>
      <c r="ML75" s="2" t="s">
        <v>39</v>
      </c>
      <c r="MM75" s="3">
        <v>2</v>
      </c>
      <c r="MN75" s="3">
        <v>1</v>
      </c>
      <c r="MO75" s="3">
        <v>2</v>
      </c>
      <c r="MP75" s="3">
        <v>2</v>
      </c>
      <c r="MQ75" s="3">
        <v>1</v>
      </c>
      <c r="MR75" s="3">
        <v>3</v>
      </c>
      <c r="MS75" s="3">
        <v>1</v>
      </c>
      <c r="MT75" s="3">
        <v>2</v>
      </c>
      <c r="MU75" s="3">
        <v>1</v>
      </c>
      <c r="MV75" s="3">
        <v>2</v>
      </c>
      <c r="MW75" s="3">
        <v>2</v>
      </c>
      <c r="MX75" s="3">
        <v>2</v>
      </c>
      <c r="MY75" s="3">
        <v>2</v>
      </c>
      <c r="MZ75" s="3">
        <v>3</v>
      </c>
      <c r="NA75" s="3">
        <v>2</v>
      </c>
      <c r="NB75" s="3">
        <v>2</v>
      </c>
      <c r="NC75" s="3">
        <v>1</v>
      </c>
      <c r="ND75" s="3">
        <v>1</v>
      </c>
      <c r="NE75" s="3">
        <v>2</v>
      </c>
      <c r="NF75" s="3">
        <v>1</v>
      </c>
      <c r="NG75" s="3">
        <f>IF(COUNTA(MM75:NF75)=0, "", SUM(MM75:NF75))</f>
        <v>35</v>
      </c>
      <c r="NH75" s="2" t="s">
        <v>39</v>
      </c>
      <c r="NI75" s="3">
        <v>3</v>
      </c>
      <c r="NJ75" s="3">
        <v>3</v>
      </c>
      <c r="NK75" s="3">
        <v>5</v>
      </c>
      <c r="NL75" s="3">
        <v>5</v>
      </c>
      <c r="NM75" s="3">
        <v>3</v>
      </c>
      <c r="NN75" s="3">
        <v>4</v>
      </c>
      <c r="NO75" s="3">
        <v>5</v>
      </c>
      <c r="NP75" s="3">
        <v>3</v>
      </c>
      <c r="NQ75" s="3">
        <v>4</v>
      </c>
      <c r="NR75" s="3">
        <v>3</v>
      </c>
      <c r="NS75" s="3">
        <v>2</v>
      </c>
      <c r="NT75" s="3">
        <v>4</v>
      </c>
      <c r="NU75" s="3">
        <v>5</v>
      </c>
      <c r="NV75" s="3">
        <v>3</v>
      </c>
      <c r="NW75" s="3">
        <v>3</v>
      </c>
      <c r="NX75" s="3">
        <v>2</v>
      </c>
      <c r="NY75" s="3">
        <v>4</v>
      </c>
      <c r="NZ75" s="3">
        <v>5</v>
      </c>
      <c r="OA75" s="3">
        <v>3</v>
      </c>
      <c r="OB75" s="3">
        <v>5</v>
      </c>
      <c r="OC75" s="3">
        <v>3</v>
      </c>
      <c r="OD75" s="3">
        <v>3</v>
      </c>
      <c r="OE75" s="3">
        <v>2</v>
      </c>
      <c r="OF75" s="3">
        <v>2</v>
      </c>
      <c r="OG75" s="3">
        <v>2</v>
      </c>
      <c r="OH75" s="3">
        <v>1</v>
      </c>
      <c r="OI75" s="3">
        <v>3</v>
      </c>
      <c r="OJ75" s="3">
        <v>2</v>
      </c>
      <c r="OK75" s="3">
        <f>IF(COUNTA(NI75:OJ75)=0, "", SUM(NK75,NP75,NS75,NW75,OC75,OG75,OJ75))</f>
        <v>20</v>
      </c>
      <c r="OL75" s="3">
        <f>IF(COUNTA(NI75:OJ75)=0, "", SUM(NJ75,NL75,NQ75,NV75,NZ75,OB75,OD75))</f>
        <v>28</v>
      </c>
      <c r="OM75" s="3">
        <f>IF(COUNTA(NI75:OJ75)=0, "", SUM(NN75,NR75,NU75,NY75,OA75,OF75,OI75))</f>
        <v>24</v>
      </c>
      <c r="ON75" s="3">
        <f>IF(COUNTA(NI75:OJ75)=0, "", SUM(NI75,NM75,NO75,NT75,NX75,OE75,OH75))</f>
        <v>20</v>
      </c>
      <c r="OO75" t="s">
        <v>6</v>
      </c>
      <c r="OP75">
        <v>1</v>
      </c>
      <c r="OQ75" s="2">
        <v>44708</v>
      </c>
      <c r="OR75" s="3">
        <v>0</v>
      </c>
      <c r="OS75" s="3">
        <v>40</v>
      </c>
      <c r="OT75" s="3">
        <v>0</v>
      </c>
      <c r="OU75" s="3">
        <v>0</v>
      </c>
      <c r="OV75" s="3">
        <v>0</v>
      </c>
      <c r="OW75" s="3">
        <v>0</v>
      </c>
      <c r="OX75" s="3">
        <v>0</v>
      </c>
      <c r="OY75" s="3">
        <v>0</v>
      </c>
      <c r="OZ75" s="3">
        <v>10</v>
      </c>
      <c r="PA75" s="3">
        <v>0</v>
      </c>
      <c r="PB75" s="3">
        <v>0</v>
      </c>
      <c r="PC75" s="3">
        <v>0</v>
      </c>
      <c r="PD75" s="3">
        <v>0</v>
      </c>
      <c r="PE75" s="3">
        <v>10</v>
      </c>
      <c r="PF75" s="3">
        <v>0</v>
      </c>
      <c r="PG75" s="3">
        <v>0</v>
      </c>
      <c r="PH75" s="3">
        <v>0</v>
      </c>
      <c r="PI75" s="3">
        <v>0</v>
      </c>
      <c r="PJ75" s="3">
        <v>0</v>
      </c>
      <c r="PK75" s="3">
        <v>10</v>
      </c>
      <c r="PL75" s="3">
        <v>0</v>
      </c>
      <c r="PM75" s="3">
        <v>0</v>
      </c>
      <c r="PN75" s="3">
        <v>0</v>
      </c>
      <c r="PO75" s="3">
        <v>0</v>
      </c>
      <c r="PP75" s="3">
        <v>0</v>
      </c>
      <c r="PQ75" s="3">
        <v>0</v>
      </c>
      <c r="PR75" s="3">
        <v>0</v>
      </c>
      <c r="PS75" s="3">
        <v>0</v>
      </c>
      <c r="PT75" s="26">
        <f>IF(COUNTBLANK(OR75:PS75)&gt;0, "", AVERAGE(OR75:PS75))</f>
        <v>2.5</v>
      </c>
      <c r="PU75" s="26">
        <f>IF(COUNTA(OR75:PS75)=0, "", AVERAGE(OS75,PE75,PF75,PG75,PH75,PI75,PK75,PM75,PN75))</f>
        <v>6.666666666666667</v>
      </c>
      <c r="PV75" s="26">
        <f>IF(COUNTA(OR75:PS75)=0, "", AVERAGE(OT75,OU75,OV75,OW75,OY75,PA75,PP75,PQ75))</f>
        <v>0</v>
      </c>
      <c r="PW75" s="26">
        <f>IF(COUNTA(OR75:PS75)=0, "", AVERAGE(OX75,PB75,PC75,PD75,PR75,PS75))</f>
        <v>0</v>
      </c>
      <c r="PX75" s="2" t="s">
        <v>40</v>
      </c>
      <c r="PY75" s="3">
        <v>0</v>
      </c>
      <c r="PZ75" s="3">
        <v>0</v>
      </c>
      <c r="QA75" s="3">
        <v>1</v>
      </c>
      <c r="QB75" s="3">
        <v>1</v>
      </c>
      <c r="QC75" s="3">
        <v>1</v>
      </c>
      <c r="QD75" s="3">
        <v>0</v>
      </c>
      <c r="QE75" s="3">
        <v>0</v>
      </c>
      <c r="QF75" s="3">
        <v>0</v>
      </c>
      <c r="QG75" s="3">
        <v>0</v>
      </c>
      <c r="QH75" s="3">
        <v>0</v>
      </c>
      <c r="QI75" s="3">
        <f>IF(COUNTBLANK(PY75:QG75)&gt;0, "", SUM(PY75:QG75))</f>
        <v>3</v>
      </c>
      <c r="QJ75" s="2" t="s">
        <v>924</v>
      </c>
      <c r="QK75" s="3">
        <v>0</v>
      </c>
      <c r="QL75" s="3">
        <v>0</v>
      </c>
      <c r="QM75" s="3">
        <v>0</v>
      </c>
      <c r="QN75" s="3">
        <v>0</v>
      </c>
      <c r="QO75" s="3">
        <v>0</v>
      </c>
      <c r="QP75" s="3">
        <v>0</v>
      </c>
      <c r="QQ75" s="3">
        <v>0</v>
      </c>
      <c r="QR75" s="3">
        <v>0</v>
      </c>
      <c r="QS75" s="3">
        <v>0</v>
      </c>
      <c r="QT75" s="3">
        <v>0</v>
      </c>
      <c r="QU75" s="3">
        <f>IF(COUNTBLANK(QK75:QS75)&gt;0, "", SUM(QK75:QS75))</f>
        <v>0</v>
      </c>
      <c r="QV75" s="2" t="s">
        <v>41</v>
      </c>
      <c r="QW75" s="3">
        <v>0</v>
      </c>
      <c r="QX75" s="3">
        <v>0</v>
      </c>
      <c r="QY75" s="3">
        <v>2</v>
      </c>
      <c r="QZ75" s="3">
        <v>1</v>
      </c>
      <c r="RA75" s="3">
        <v>1</v>
      </c>
      <c r="RB75" s="3">
        <v>0</v>
      </c>
      <c r="RC75" s="3">
        <v>0</v>
      </c>
      <c r="RD75" s="3">
        <v>0</v>
      </c>
      <c r="RE75" s="3">
        <v>0</v>
      </c>
      <c r="RF75" s="3">
        <v>0</v>
      </c>
      <c r="RG75" s="3">
        <f>IF(COUNTBLANK(QW75:RE75)&gt;0, "", SUM(QW75:RE75))</f>
        <v>4</v>
      </c>
      <c r="RH75" s="2" t="s">
        <v>40</v>
      </c>
      <c r="RI75" s="3">
        <v>1</v>
      </c>
      <c r="RJ75" s="3">
        <v>0</v>
      </c>
      <c r="RK75" s="3">
        <v>0</v>
      </c>
      <c r="RL75" s="3">
        <v>0</v>
      </c>
      <c r="RM75" s="3">
        <v>0</v>
      </c>
      <c r="RN75" s="3">
        <v>1</v>
      </c>
      <c r="RO75" s="3">
        <v>0</v>
      </c>
      <c r="RP75" s="3">
        <f>IF(COUNTBLANK(RI75:RO75)&gt;0, "", SUM(RI75:RO75))</f>
        <v>2</v>
      </c>
      <c r="RQ75" s="2" t="s">
        <v>924</v>
      </c>
      <c r="RR75" s="3">
        <v>0</v>
      </c>
      <c r="RS75" s="3">
        <v>0</v>
      </c>
      <c r="RT75" s="3">
        <v>0</v>
      </c>
      <c r="RU75" s="3">
        <v>0</v>
      </c>
      <c r="RV75" s="3">
        <v>0</v>
      </c>
      <c r="RW75" s="3">
        <v>0</v>
      </c>
      <c r="RX75" s="3">
        <v>0</v>
      </c>
      <c r="RY75" s="3">
        <f>IF(COUNTBLANK(RR75:RX75)&gt;0, "", SUM(RR75:RX75))</f>
        <v>0</v>
      </c>
      <c r="RZ75" s="2" t="s">
        <v>41</v>
      </c>
      <c r="SA75" s="3">
        <v>0</v>
      </c>
      <c r="SB75" s="3">
        <v>0</v>
      </c>
      <c r="SC75" s="3">
        <v>0</v>
      </c>
      <c r="SD75" s="3">
        <v>0</v>
      </c>
      <c r="SE75" s="3">
        <v>0</v>
      </c>
      <c r="SF75" s="3">
        <v>0</v>
      </c>
      <c r="SG75" s="3">
        <v>0</v>
      </c>
      <c r="SH75" s="3">
        <f>IF(COUNTBLANK(SA75:SG75)&gt;0, "", SUM(SA75:SG75))</f>
        <v>0</v>
      </c>
      <c r="SI75" s="2" t="s">
        <v>40</v>
      </c>
      <c r="SJ75" s="3">
        <v>3</v>
      </c>
      <c r="SK75" s="3">
        <v>4</v>
      </c>
      <c r="SL75" s="3">
        <v>5</v>
      </c>
      <c r="SM75" s="3">
        <v>5</v>
      </c>
      <c r="SN75" s="3">
        <v>2</v>
      </c>
      <c r="SO75" s="3">
        <v>1</v>
      </c>
      <c r="SP75" s="5">
        <v>2</v>
      </c>
      <c r="SQ75" s="3">
        <v>2</v>
      </c>
      <c r="SR75" s="3">
        <v>5</v>
      </c>
      <c r="SS75" s="3">
        <v>2</v>
      </c>
      <c r="ST75" s="3">
        <v>4</v>
      </c>
      <c r="SU75" s="3">
        <v>5</v>
      </c>
      <c r="SV75" s="3">
        <v>5</v>
      </c>
      <c r="SW75" s="3">
        <v>5</v>
      </c>
      <c r="SX75" s="3">
        <v>5</v>
      </c>
      <c r="SY75" s="3">
        <v>5</v>
      </c>
      <c r="SZ75" s="3">
        <v>2</v>
      </c>
      <c r="TA75" s="3">
        <v>4</v>
      </c>
      <c r="TB75" s="3">
        <v>5</v>
      </c>
      <c r="TC75" s="3">
        <f>IF(COUNTBLANK(SJ75:TB75)&gt;0, "", SUM(SJ75:TB75))</f>
        <v>71</v>
      </c>
      <c r="TD75" s="3">
        <f>IF(COUNTBLANK(SJ75:TB75)&gt;0, "", SUM(SL75,SO75,SR75,SS75,ST75,SU75,SV75,SX75,SY75,TB75))</f>
        <v>42</v>
      </c>
      <c r="TE75" s="3">
        <f>IF(COUNTBLANK(SJ75:TB75)&gt;0, "", SUM(SJ75,SK75,SM75,SN75,SQ75,SW75,SZ75,TA75))</f>
        <v>27</v>
      </c>
      <c r="TF75" s="2" t="s">
        <v>924</v>
      </c>
      <c r="TG75" s="3">
        <v>4</v>
      </c>
      <c r="TH75" s="3">
        <v>5</v>
      </c>
      <c r="TI75" s="3">
        <v>5</v>
      </c>
      <c r="TJ75" s="3">
        <v>5</v>
      </c>
      <c r="TK75" s="3">
        <v>4</v>
      </c>
      <c r="TL75" s="3">
        <v>5</v>
      </c>
      <c r="TM75" s="3">
        <v>4</v>
      </c>
      <c r="TN75" s="3">
        <v>3</v>
      </c>
      <c r="TO75" s="3">
        <v>5</v>
      </c>
      <c r="TP75" s="3">
        <v>4</v>
      </c>
      <c r="TQ75" s="3">
        <v>5</v>
      </c>
      <c r="TR75" s="3">
        <v>5</v>
      </c>
      <c r="TS75" s="3">
        <v>5</v>
      </c>
      <c r="TT75" s="3">
        <v>4</v>
      </c>
      <c r="TU75" s="3">
        <v>5</v>
      </c>
      <c r="TV75" s="3">
        <v>5</v>
      </c>
      <c r="TW75" s="3">
        <v>3</v>
      </c>
      <c r="TX75" s="3">
        <v>5</v>
      </c>
      <c r="TY75" s="3">
        <v>5</v>
      </c>
      <c r="TZ75" s="3">
        <f>IF(COUNTBLANK(TG75:TY75)&gt;0, "", SUM(TG75:TY75))</f>
        <v>86</v>
      </c>
      <c r="UA75" s="3">
        <f>IF(COUNTBLANK(TG75:TY75)&gt;0, "", SUM(TI75,TL75,TO75,TP75,TQ75,TR75,TS75,TU75,TV75,TY75))</f>
        <v>49</v>
      </c>
      <c r="UB75" s="3">
        <f>IF(COUNTBLANK(TG75:TY75)&gt;0, "", SUM(TG75,TH75,TJ75,TK75,TN75,TT75,TW75,TX75))</f>
        <v>33</v>
      </c>
      <c r="UC75" s="2" t="s">
        <v>41</v>
      </c>
      <c r="UD75" s="3">
        <v>5</v>
      </c>
      <c r="UE75" s="3">
        <v>4</v>
      </c>
      <c r="UF75" s="3">
        <v>5</v>
      </c>
      <c r="UG75" s="3">
        <v>5</v>
      </c>
      <c r="UH75" s="3">
        <v>4</v>
      </c>
      <c r="UI75" s="3">
        <v>5</v>
      </c>
      <c r="UJ75" s="3">
        <v>3</v>
      </c>
      <c r="UK75" s="3">
        <v>3</v>
      </c>
      <c r="UL75" s="3">
        <v>5</v>
      </c>
      <c r="UM75" s="3">
        <v>3</v>
      </c>
      <c r="UN75" s="3">
        <v>5</v>
      </c>
      <c r="UO75" s="3">
        <v>5</v>
      </c>
      <c r="UP75" s="3">
        <v>5</v>
      </c>
      <c r="UQ75" s="3">
        <v>4</v>
      </c>
      <c r="UR75" s="3">
        <v>5</v>
      </c>
      <c r="US75" s="3">
        <v>5</v>
      </c>
      <c r="UT75" s="3">
        <v>2</v>
      </c>
      <c r="UU75" s="3">
        <v>5</v>
      </c>
      <c r="UV75" s="3">
        <v>5</v>
      </c>
      <c r="UW75" s="3">
        <f>IF(COUNTBLANK(UD75:UV75)&gt;0, "", SUM(UD75:UV75))</f>
        <v>83</v>
      </c>
      <c r="UX75" s="3">
        <f>IF(COUNTBLANK(UD75:UV75)&gt;0, "", SUM(UF75,UI75,UL75,UM75,UN75,UO75,UP75,UR75,US75,UV75))</f>
        <v>48</v>
      </c>
      <c r="UY75" s="3">
        <f>IF(COUNTBLANK(UD75:UV75)&gt;0, "", SUM(UD75,UE75,UG75,UH75,UK75,UQ75,UT75,UU75))</f>
        <v>32</v>
      </c>
      <c r="UZ75" s="2">
        <v>45026</v>
      </c>
      <c r="VA75" s="2">
        <v>44897</v>
      </c>
      <c r="VB75" s="3">
        <v>1</v>
      </c>
      <c r="VC75" s="3">
        <v>1</v>
      </c>
      <c r="VE75" s="3">
        <v>41</v>
      </c>
      <c r="VF75" s="3">
        <v>3550</v>
      </c>
      <c r="VG75" s="3">
        <v>4</v>
      </c>
      <c r="VH75" s="3">
        <v>1</v>
      </c>
      <c r="VK75" s="3">
        <v>2</v>
      </c>
      <c r="VL75" s="3">
        <v>3</v>
      </c>
      <c r="VM75" t="s">
        <v>42</v>
      </c>
      <c r="VN75" s="2" t="s">
        <v>43</v>
      </c>
      <c r="VO75" s="3">
        <v>0</v>
      </c>
      <c r="VP75" s="3">
        <v>0</v>
      </c>
      <c r="VQ75" s="3">
        <v>0</v>
      </c>
      <c r="VR75" s="3">
        <v>0</v>
      </c>
      <c r="VS75" s="3">
        <v>0</v>
      </c>
      <c r="VT75" s="3">
        <v>0</v>
      </c>
      <c r="VU75" s="3">
        <v>0</v>
      </c>
      <c r="VV75" s="3">
        <v>0</v>
      </c>
      <c r="VW75" s="3">
        <v>0</v>
      </c>
      <c r="VX75" s="3">
        <v>1</v>
      </c>
      <c r="VY75" s="3">
        <v>1</v>
      </c>
      <c r="VZ75" s="3">
        <v>0</v>
      </c>
      <c r="WA75" s="3">
        <v>0</v>
      </c>
      <c r="WB75" s="3">
        <v>0</v>
      </c>
      <c r="WC75" s="3">
        <v>0</v>
      </c>
      <c r="WD75" s="3">
        <v>0</v>
      </c>
      <c r="WE75" s="3">
        <v>0</v>
      </c>
      <c r="WF75" s="3">
        <v>0</v>
      </c>
      <c r="WG75" s="3">
        <v>0</v>
      </c>
      <c r="WH75" s="3">
        <v>0</v>
      </c>
      <c r="WI75" s="3">
        <v>1</v>
      </c>
      <c r="WJ75" s="3">
        <v>0</v>
      </c>
      <c r="WK75" s="3">
        <v>0</v>
      </c>
      <c r="WL75" s="3">
        <v>0</v>
      </c>
      <c r="WM75" s="3">
        <v>1</v>
      </c>
      <c r="WN75" s="3">
        <v>1</v>
      </c>
      <c r="WO75" s="3">
        <v>0</v>
      </c>
      <c r="WP75" s="3">
        <v>0</v>
      </c>
      <c r="WQ75" s="3">
        <v>0</v>
      </c>
      <c r="WR75" s="3">
        <f>IF(COUNTBLANK(VO75:WQ75)&gt;0, "", SUM(VQ75:WJ75))</f>
        <v>3</v>
      </c>
      <c r="WS75" s="3">
        <f>IF(COUNTBLANK(VO75:WQ75)&gt;0, "", SUM(VQ75:VZ75))</f>
        <v>2</v>
      </c>
      <c r="WT75" s="3">
        <f>IF(COUNTBLANK(VO75:WQ75)&gt;0, "", SUM(WA75:WL75))</f>
        <v>1</v>
      </c>
      <c r="WU75" s="3">
        <f>IF(COUNTBLANK(VO75:WQ75)&gt;0, "", SUM(WK75:WL75))</f>
        <v>0</v>
      </c>
      <c r="WV75" s="3">
        <f>IF(COUNTA(VO75:WQ75)=0, "", IF(AND(OR(VO75=1, VP75=1), OR(VQ75&gt;=1, VR75&gt;=1, VS75&gt;=1, VT75&gt;=1, VU75&gt;=1), OR(VV75&gt;=1, VW75&gt;=1), COUNTIF(VX75:WD75, "&gt;=1")&gt;=2, COUNTIF(WE75:WJ75, "&gt;=1")&gt;=2, OR(WN75=1, WN75=2), OR(WO75&gt;=1, WP75&gt;=1), WQ75&lt;1), 1, 0))</f>
        <v>0</v>
      </c>
      <c r="WW75" s="3">
        <f>IF(COUNTBLANK(VO75:WQ75)&gt;0, "", SUM(VQ75:VU75))</f>
        <v>0</v>
      </c>
      <c r="WX75" s="3">
        <f>IF(COUNTBLANK(VO75:WQ75)&gt;0, "", SUM(VV75:VW75))</f>
        <v>0</v>
      </c>
      <c r="WY75" s="3">
        <f>IF(COUNTBLANK(VO75:WQ75)&gt;0, "", SUM(VX75:WD75))</f>
        <v>2</v>
      </c>
      <c r="WZ75" s="3">
        <f>IF(COUNTBLANK(VO75:WQ75)&gt;0, "", SUM(WE75:WJ75))</f>
        <v>1</v>
      </c>
      <c r="XA75" s="2" t="s">
        <v>43</v>
      </c>
      <c r="XB75" s="3">
        <v>0</v>
      </c>
      <c r="XC75" s="3">
        <v>0</v>
      </c>
      <c r="XD75" s="3">
        <v>0</v>
      </c>
      <c r="XE75" s="3">
        <v>0</v>
      </c>
      <c r="XF75" s="3">
        <v>0</v>
      </c>
      <c r="XG75" s="3">
        <v>0</v>
      </c>
      <c r="XH75" s="3">
        <v>0</v>
      </c>
      <c r="XI75" s="3">
        <v>0</v>
      </c>
      <c r="XJ75" s="3">
        <v>0</v>
      </c>
      <c r="XK75" s="3">
        <v>0</v>
      </c>
      <c r="XL75" s="3">
        <f>IF(COUNTBLANK(XB75:XJ75)&gt;0, "", SUM(XB75:XJ75))</f>
        <v>0</v>
      </c>
      <c r="XM75" s="2" t="s">
        <v>43</v>
      </c>
      <c r="XN75" s="3">
        <v>0</v>
      </c>
      <c r="XO75" s="3">
        <v>0</v>
      </c>
      <c r="XP75" s="3">
        <v>0</v>
      </c>
      <c r="XQ75" s="3">
        <v>0</v>
      </c>
      <c r="XR75" s="3">
        <v>0</v>
      </c>
      <c r="XS75" s="3">
        <v>0</v>
      </c>
      <c r="XT75" s="3">
        <v>0</v>
      </c>
      <c r="XU75" s="3">
        <f>IF(COUNTBLANK(XN75:XT75)&gt;0, "", SUM(XN75:XT75))</f>
        <v>0</v>
      </c>
      <c r="XV75" s="2" t="s">
        <v>43</v>
      </c>
      <c r="XW75" s="3">
        <v>4</v>
      </c>
      <c r="XX75" s="3">
        <v>5</v>
      </c>
      <c r="XY75" s="3">
        <v>5</v>
      </c>
      <c r="XZ75" s="5">
        <v>5</v>
      </c>
      <c r="YA75" s="5">
        <v>3.6</v>
      </c>
      <c r="YB75" s="5">
        <v>5</v>
      </c>
      <c r="YC75" s="5">
        <v>5</v>
      </c>
      <c r="YD75" s="5">
        <v>5</v>
      </c>
      <c r="YE75" s="5">
        <v>5</v>
      </c>
      <c r="YF75" s="5">
        <v>3.6</v>
      </c>
      <c r="YG75" s="5">
        <v>4</v>
      </c>
      <c r="YH75" s="5">
        <v>5</v>
      </c>
      <c r="YI75" s="5">
        <v>5</v>
      </c>
      <c r="YJ75" s="5">
        <v>5</v>
      </c>
      <c r="YK75" s="5">
        <v>3.6</v>
      </c>
      <c r="YL75" s="5">
        <v>3.6</v>
      </c>
      <c r="YM75" s="5">
        <v>2.2999999999999998</v>
      </c>
      <c r="YN75" s="5">
        <v>3.6</v>
      </c>
      <c r="YO75" s="5">
        <v>3.6</v>
      </c>
      <c r="YP75" s="5">
        <f>IF(COUNTBLANK(XW75:YO75)&gt;0, "", SUM(XW75:YO75))</f>
        <v>81.899999999999977</v>
      </c>
      <c r="YQ75" s="5">
        <f>IF(COUNTBLANK(XW75:YO75)&gt;0, "", SUM(XY75,XZ75,YA75,YB75,YC75,YF75,YJ75,YN75,YO75))</f>
        <v>39.400000000000006</v>
      </c>
      <c r="YR75" s="5">
        <f>IF(COUNTBLANK(XW75:YO75)&gt;0, "", SUM(XW75,XX75,YK75,YL75,YM75))</f>
        <v>18.5</v>
      </c>
      <c r="YS75" s="5">
        <f>IF(COUNTBLANK(XW75:YO75)&gt;0, "", SUM(YD75,YE75,YG75,YH75,YI75))</f>
        <v>24</v>
      </c>
      <c r="YT75" s="2">
        <v>45026</v>
      </c>
      <c r="YU75" s="3">
        <v>0</v>
      </c>
      <c r="YV75" s="3">
        <v>10</v>
      </c>
      <c r="YW75" s="3">
        <v>0</v>
      </c>
      <c r="YX75" s="3">
        <v>0</v>
      </c>
      <c r="YY75" s="3">
        <v>0</v>
      </c>
      <c r="YZ75" s="3">
        <v>0</v>
      </c>
      <c r="ZA75" s="3">
        <v>0</v>
      </c>
      <c r="ZB75" s="3">
        <v>0</v>
      </c>
      <c r="ZC75" s="3">
        <v>0</v>
      </c>
      <c r="ZD75" s="3">
        <v>0</v>
      </c>
      <c r="ZE75" s="3">
        <v>0</v>
      </c>
      <c r="ZF75" s="3">
        <v>0</v>
      </c>
      <c r="ZG75" s="3">
        <v>0</v>
      </c>
      <c r="ZH75" s="3">
        <v>0</v>
      </c>
      <c r="ZI75" s="3">
        <v>0</v>
      </c>
      <c r="ZJ75" s="3">
        <v>0</v>
      </c>
      <c r="ZK75" s="3">
        <v>0</v>
      </c>
      <c r="ZL75" s="3">
        <v>0</v>
      </c>
      <c r="ZM75" s="3">
        <v>0</v>
      </c>
      <c r="ZN75" s="3">
        <v>0</v>
      </c>
      <c r="ZO75" s="3">
        <v>0</v>
      </c>
      <c r="ZP75" s="3">
        <v>0</v>
      </c>
      <c r="ZQ75" s="3">
        <v>0</v>
      </c>
      <c r="ZR75" s="3">
        <v>30</v>
      </c>
      <c r="ZS75" s="3">
        <v>0</v>
      </c>
      <c r="ZT75" s="3">
        <v>0</v>
      </c>
      <c r="ZU75" s="3">
        <v>0</v>
      </c>
      <c r="ZV75" s="3">
        <v>0</v>
      </c>
      <c r="ZW75" s="26">
        <f>IF(COUNTBLANK(YU75:ZV75)&gt;0, "", AVERAGE(YU75:ZV75))</f>
        <v>1.4285714285714286</v>
      </c>
      <c r="ZX75" s="26">
        <f>IF(COUNTA(YU75:ZV75)=0, "", AVERAGE(YV75,ZH75,ZI75,ZJ75,ZK75,ZL75,ZN75,ZP75,ZQ75))</f>
        <v>1.1111111111111112</v>
      </c>
      <c r="ZY75" s="26">
        <f>IF(COUNTA(YU75:ZV75)=0, "", AVERAGE(YW75,YX75,YY75,YZ75,ZB75,ZD75,ZS75,ZT75))</f>
        <v>0</v>
      </c>
      <c r="ZZ75" s="26">
        <f>IF(COUNTA(YU75:ZV75)=0, "", AVERAGE(ZA75,ZE75,ZF75,ZG75,ZU75,ZV75))</f>
        <v>0</v>
      </c>
      <c r="AAA75" s="2" t="s">
        <v>43</v>
      </c>
      <c r="AAB75" s="3">
        <v>1</v>
      </c>
      <c r="AAC75" s="3">
        <v>1</v>
      </c>
      <c r="AAD75" s="3">
        <v>1</v>
      </c>
      <c r="AAE75" s="3">
        <v>1</v>
      </c>
      <c r="AAF75" s="3">
        <v>3</v>
      </c>
      <c r="AAG75" s="3">
        <v>1</v>
      </c>
      <c r="AAH75" s="3">
        <v>3</v>
      </c>
      <c r="AAI75" s="3">
        <v>1</v>
      </c>
      <c r="AAJ75" s="3">
        <v>1</v>
      </c>
      <c r="AAK75" s="3">
        <v>3</v>
      </c>
      <c r="AAL75" s="3">
        <v>1</v>
      </c>
      <c r="AAM75" s="3">
        <v>1</v>
      </c>
      <c r="AAN75" s="3">
        <v>2</v>
      </c>
      <c r="AAO75" s="3">
        <v>3</v>
      </c>
      <c r="AAP75" s="3">
        <v>1</v>
      </c>
      <c r="AAQ75" s="3">
        <v>4</v>
      </c>
      <c r="AAR75" s="3">
        <v>1</v>
      </c>
      <c r="AAS75" s="3">
        <v>3</v>
      </c>
      <c r="AAT75" s="3">
        <v>2</v>
      </c>
      <c r="AAU75" s="3">
        <v>1</v>
      </c>
      <c r="AAV75" s="3">
        <v>1</v>
      </c>
      <c r="AAW75" s="3">
        <v>3</v>
      </c>
      <c r="AAX75" s="3">
        <v>1</v>
      </c>
      <c r="AAY75" s="3">
        <v>1</v>
      </c>
      <c r="AAZ75" s="3">
        <v>1</v>
      </c>
      <c r="ABA75" s="3">
        <v>1</v>
      </c>
      <c r="ABB75" s="3">
        <v>1</v>
      </c>
      <c r="ABC75" s="3">
        <v>3</v>
      </c>
      <c r="ABD75" s="3">
        <v>1</v>
      </c>
      <c r="ABE75" s="3">
        <v>1</v>
      </c>
      <c r="ABF75" s="3">
        <f>IF(SUM(AAB75:AAJ75,AAL75:AAP75,AAR75:AAV75,AAX75:ABC75)=0, "", SUM(AAB75:AAJ75,AAL75:AAP75,AAR75:AAV75,AAX75:ABC75))</f>
        <v>37</v>
      </c>
      <c r="ABG75" s="3">
        <f>IF(SUM(ABJ75, ABK75, ABL75, ABM75, ABN75)=0, "", IF(OR(ABJ75&gt;=8, ABK75&gt;=10, ABL75&gt;=13, ABM75&gt;=10, ABN75&gt;=15), 1, 0))</f>
        <v>0</v>
      </c>
      <c r="ABH75" s="3">
        <f>IF(SUM(AAB75:AAC75,AAE75,AAF75,AAG75,AAH75,AAN75,AAT75,ABA75,ABC75)=0, "", SUM(AAB75:AAC75,AAE75,AAF75,AAG75,AAH75,AAN75,AAT75,ABA75,ABC75))</f>
        <v>18</v>
      </c>
      <c r="ABI75" s="3">
        <f>IF(SUM(AAD75,AAI75:AAJ75,AAL75:AAM75,AAO75:AAP75,AAR75:AAS75,AAU75:AAV75,AAX75:AAZ75,ABB75)=0, "", SUM(AAD75,AAI75:AAJ75,AAL75:AAM75,AAO75:AAP75,AAR75:AAS75,AAU75:AAV75,AAX75:AAZ75,ABB75))</f>
        <v>19</v>
      </c>
      <c r="ABJ75" s="3">
        <f>IF(SUM(AAU75:AAV75,AAX75:AAY75,ABB75)=0, "", SUM(AAU75:AAV75,AAX75:AAY75,ABB75))</f>
        <v>5</v>
      </c>
      <c r="ABK75" s="3">
        <f>IF(SUM(AAJ75,AAL75:AAM75,AAP75,AAR75)=0, "", SUM(AAJ75,AAL75:AAM75,AAP75,AAR75))</f>
        <v>5</v>
      </c>
      <c r="ABL75" s="3">
        <f>IF(SUM(AAD75,AAI75,AAO75,AAS75,AAZ75)=0, "", SUM(AAD75,AAI75,AAO75,AAS75,AAZ75))</f>
        <v>9</v>
      </c>
      <c r="ABM75" s="3">
        <f>IF(SUM(AAB75:AAC75,AAE75,AAG75,ABA75)=0, "", SUM(AAB75:AAC75,AAE75,AAG75,ABA75))</f>
        <v>5</v>
      </c>
      <c r="ABN75" s="3">
        <f>IF(SUM(AAF75,AAH75,AAN75,AAT75,ABC75)=0, "", SUM(AAF75,AAH75,AAN75,AAT75,ABC75))</f>
        <v>13</v>
      </c>
      <c r="ABO75" s="3">
        <f>IF(ABJ75="", "", IF(ABJ75&gt;=8, 1, 0))</f>
        <v>0</v>
      </c>
      <c r="ABP75" s="3">
        <f>IF(ABK75="", "", IF(ABK75&gt;=10, 1, 0))</f>
        <v>0</v>
      </c>
      <c r="ABQ75" s="3">
        <f>IF(ABL75="", "", IF(ABL75&gt;=13, 1, 0))</f>
        <v>0</v>
      </c>
      <c r="ABR75" s="3">
        <f>IF(ABM75="", "", IF(ABM75&gt;=10, 1, 0))</f>
        <v>0</v>
      </c>
      <c r="ABS75" s="3">
        <f>IF(ABN75="", "", IF(ABN75&gt;=15, 1, 0))</f>
        <v>0</v>
      </c>
      <c r="ABT75" s="3">
        <f>IF(AND(AAK75="", AAQ75="", AAW75=""), "", IF(AAK75=5,1,0) + IF(AAQ75=5,1,0) + IF(AAW75=5,1,0))</f>
        <v>0</v>
      </c>
      <c r="ABU75" s="2" t="s">
        <v>43</v>
      </c>
      <c r="ABV75" s="3">
        <v>1</v>
      </c>
      <c r="ABW75" s="3">
        <v>2</v>
      </c>
      <c r="ABX75" s="3">
        <v>1</v>
      </c>
      <c r="ABY75" s="3">
        <v>1</v>
      </c>
      <c r="ABZ75" s="3">
        <v>1</v>
      </c>
      <c r="ACA75" s="3">
        <v>3</v>
      </c>
      <c r="ACB75" s="3">
        <v>2</v>
      </c>
      <c r="ACC75" s="3">
        <v>2</v>
      </c>
      <c r="ACD75" s="3">
        <v>2</v>
      </c>
      <c r="ACE75" s="3">
        <v>2</v>
      </c>
      <c r="ACF75" s="3">
        <v>1</v>
      </c>
      <c r="ACG75" s="3">
        <v>2</v>
      </c>
      <c r="ACH75" s="3">
        <v>1</v>
      </c>
      <c r="ACI75" s="3">
        <v>1</v>
      </c>
      <c r="ACJ75" s="3">
        <v>1</v>
      </c>
      <c r="ACK75" s="3">
        <v>1</v>
      </c>
      <c r="ACL75" s="3">
        <v>2</v>
      </c>
      <c r="ACM75" s="3">
        <v>1</v>
      </c>
      <c r="ACN75" s="3">
        <v>1</v>
      </c>
      <c r="ACO75" s="3">
        <v>2</v>
      </c>
      <c r="ACP75" s="3">
        <v>1</v>
      </c>
      <c r="ACQ75" s="3">
        <v>2</v>
      </c>
      <c r="ACR75" s="3">
        <v>2</v>
      </c>
      <c r="ACS75" s="3">
        <v>1</v>
      </c>
      <c r="ACT75" s="3">
        <v>1</v>
      </c>
      <c r="ACU75" s="3">
        <v>1</v>
      </c>
      <c r="ACV75" s="3">
        <v>1</v>
      </c>
      <c r="ACW75" s="3">
        <v>1</v>
      </c>
      <c r="ACX75" s="3">
        <v>2</v>
      </c>
      <c r="ACY75" s="3">
        <v>1</v>
      </c>
      <c r="ACZ75" s="3">
        <v>1</v>
      </c>
      <c r="ADA75" s="3">
        <v>1</v>
      </c>
      <c r="ADB75" s="3">
        <v>1</v>
      </c>
      <c r="ADC75" s="3">
        <v>2</v>
      </c>
      <c r="ADD75" s="3">
        <v>1</v>
      </c>
      <c r="ADE75" s="3">
        <v>1</v>
      </c>
      <c r="ADF75" s="5">
        <f>IF(COUNTA(ABV75:ADE75)=0, "", SUM(ABV75:ADE75))</f>
        <v>50</v>
      </c>
      <c r="ADG75" s="5">
        <f>IF(COUNTA(ABV75:ADE75)=0, "", SUM(ACF75,ACG75,ACP75,ACR75,ACT75,ACX75))</f>
        <v>9</v>
      </c>
      <c r="ADH75" s="5">
        <f>IF(COUNTA(ABV75:ADE75)=0, "", SUM(ACH75,ACM75,ACO75,ACU75,ADB75))</f>
        <v>6</v>
      </c>
      <c r="ADI75" s="5">
        <f>IF(COUNTA(ABV75:ADE75)=0, "", SUM(ABX75,ACI75,ACN75,ACS75,ACV75,ADA75))</f>
        <v>6</v>
      </c>
      <c r="ADJ75" s="5">
        <f>IF(COUNTA(ABV75:ADE75)=0, "", SUM(ABW75,ACA75,ACC75,ACE75,ACL75,ADC75))</f>
        <v>13</v>
      </c>
      <c r="ADK75" s="5">
        <f>IF(COUNTA(ABV75:ADE75)=0, "", SUM(ACJ75,ACK75,ACQ75,ACW75,ACY75,ACZ75,ADD75,ADE75))</f>
        <v>9</v>
      </c>
      <c r="ADL75" s="5">
        <f>IF(COUNTA(ABV75:ADE75)=0, "", SUM(ABV75,ABY75,ABZ75,ACB75,ACD75))</f>
        <v>7</v>
      </c>
      <c r="ADM75" s="2" t="s">
        <v>43</v>
      </c>
      <c r="ADN75" s="3">
        <v>1</v>
      </c>
      <c r="ADO75" s="3">
        <v>1</v>
      </c>
      <c r="ADP75" s="3">
        <v>1</v>
      </c>
      <c r="ADQ75" s="3">
        <v>1</v>
      </c>
      <c r="ADR75" s="3">
        <v>1</v>
      </c>
      <c r="ADS75" s="3">
        <v>1</v>
      </c>
      <c r="ADT75" s="3">
        <v>1</v>
      </c>
      <c r="ADU75" s="3">
        <v>1</v>
      </c>
      <c r="ADV75" s="3">
        <v>1</v>
      </c>
      <c r="ADW75" s="3">
        <v>1</v>
      </c>
      <c r="ADX75" s="3">
        <v>1</v>
      </c>
      <c r="ADY75" s="3">
        <v>1</v>
      </c>
      <c r="ADZ75" s="3">
        <v>1</v>
      </c>
      <c r="AEA75" s="3">
        <v>1</v>
      </c>
      <c r="AEB75" s="3">
        <v>2</v>
      </c>
      <c r="AEC75" s="3">
        <v>2</v>
      </c>
      <c r="AED75" s="3">
        <v>2</v>
      </c>
      <c r="AEE75" s="3">
        <v>2</v>
      </c>
      <c r="AEF75" s="3">
        <v>2</v>
      </c>
      <c r="AEG75" s="3">
        <v>2</v>
      </c>
      <c r="AEH75" s="3">
        <f>IF(COUNTA(ADN75:AEG75)=0, "", SUM(ADN75:AEG75))</f>
        <v>26</v>
      </c>
      <c r="AEJ75" s="2">
        <v>44897</v>
      </c>
      <c r="AFW75" s="3" t="str">
        <f>IF(COUNTA(AER75:AFU75)=0, "", SUM(AER75:AFU75))</f>
        <v/>
      </c>
      <c r="AGI75"/>
      <c r="AHC75"/>
      <c r="AHT75" s="3" t="str">
        <f>IF(COUNTBLANK(AHJ75:AHS75)&gt;0, "", SUM(AHJ75:AHS75))</f>
        <v/>
      </c>
      <c r="AHU75" s="3" t="str">
        <f>IF(COUNTBLANK(AHJ75:AHS75)&gt;0, "", SUM(AHN75,AHS75))</f>
        <v/>
      </c>
      <c r="AHV75" s="3" t="str">
        <f>IF(COUNTBLANK(AHJ75:AHS75)&gt;0, "", SUM(AHL75,AHO75))</f>
        <v/>
      </c>
      <c r="AHW75" s="3" t="str">
        <f>IF(COUNTBLANK(AHJ75:AHS75)&gt;0, "", SUM(AHP75,AHR75))</f>
        <v/>
      </c>
      <c r="AHX75" s="3" t="str">
        <f>IF(COUNTBLANK(AHJ75:AHS75)&gt;0, "", SUM(AHM75,AHQ75))</f>
        <v/>
      </c>
      <c r="AHY75" s="3" t="str">
        <f>IF(COUNTBLANK(AHJ75:AHS75)&gt;0, "", SUM(AHJ75:AHK75))</f>
        <v/>
      </c>
      <c r="AIU75" s="3" t="s">
        <v>1625</v>
      </c>
      <c r="AIV75" s="3" t="s">
        <v>1625</v>
      </c>
      <c r="AIW75" s="3" t="s">
        <v>1625</v>
      </c>
      <c r="AJI75" s="3" t="str">
        <f>IF(COUNTBLANK(AIY75:AJG75)&gt;0, "", SUM(AIY75:AJG75))</f>
        <v/>
      </c>
      <c r="AJR75" s="3" t="str">
        <f>IF(COUNTBLANK(AJK75:AJQ75)&gt;0, "", SUM(AJK75:AJQ75))</f>
        <v/>
      </c>
    </row>
    <row r="76" spans="1:954" ht="15" customHeight="1" x14ac:dyDescent="0.3">
      <c r="A76" s="3">
        <v>322681</v>
      </c>
      <c r="B76" s="3" t="s">
        <v>1950</v>
      </c>
      <c r="C76" s="2">
        <v>44227</v>
      </c>
      <c r="D76" s="3">
        <v>0</v>
      </c>
      <c r="E76" s="3">
        <v>0</v>
      </c>
      <c r="F76" s="3">
        <v>0</v>
      </c>
      <c r="G76" s="3">
        <v>0</v>
      </c>
      <c r="H76" s="3">
        <v>0</v>
      </c>
      <c r="I76" s="3">
        <v>0</v>
      </c>
      <c r="J76" s="3">
        <v>0</v>
      </c>
      <c r="K76" s="3">
        <v>0</v>
      </c>
      <c r="L76" s="3">
        <v>0</v>
      </c>
      <c r="M76" s="3">
        <v>0</v>
      </c>
      <c r="N76" s="3">
        <v>0</v>
      </c>
      <c r="O76" s="3">
        <v>0</v>
      </c>
      <c r="P76" s="3">
        <v>0</v>
      </c>
      <c r="Q76" s="3">
        <v>0</v>
      </c>
      <c r="R76" s="3">
        <v>0</v>
      </c>
      <c r="S76" s="3">
        <v>0</v>
      </c>
      <c r="T76" s="3">
        <v>0</v>
      </c>
      <c r="U76" s="3">
        <v>0</v>
      </c>
      <c r="V76" s="3">
        <f>IF(COUNTA(D76,F76,H76,J76,L76,N76,P76,R76,T76)=0, "", IF(OR(D76=1,F76=1,H76=1,J76=1,L76=1,N76=1,P76=1,R76=1,T76=1), 1, 0))</f>
        <v>0</v>
      </c>
      <c r="W76" s="3">
        <f>IF(COUNTA(E76,G76,I76,K76,M76,O76,Q76,S76,U76)=0, "", IF(OR(E76=1,G76=1,I76=1,K76=1,M76=1,O76=1,Q76=1,S76=1,U76=1), 1, 0))</f>
        <v>0</v>
      </c>
      <c r="X76" s="3">
        <v>0</v>
      </c>
      <c r="Y76" s="3">
        <v>1</v>
      </c>
      <c r="Z76" s="3">
        <v>1</v>
      </c>
      <c r="AA76" s="3" t="s">
        <v>1625</v>
      </c>
      <c r="AB76" s="3">
        <f>IF(AG76&lt;&gt;"", 1, 0)</f>
        <v>0</v>
      </c>
      <c r="AC76" s="3">
        <f>IF(AH76&lt;&gt;"", 1, 0)</f>
        <v>0</v>
      </c>
      <c r="AD76" s="3">
        <v>0</v>
      </c>
      <c r="AE76" s="7">
        <v>44249</v>
      </c>
      <c r="AF76" s="2">
        <v>44640</v>
      </c>
      <c r="AJ76" s="3" t="str">
        <f>IF(OR(ISBLANK(AE76), ISBLANK(AG76)), "", AG76 - AE76)</f>
        <v/>
      </c>
      <c r="AK76" s="9">
        <v>44239</v>
      </c>
      <c r="AL76" s="3" t="str">
        <f>IF(OR(ISBLANK(AG76), ISBLANK(AK76)), "", AK76 - AG76)</f>
        <v/>
      </c>
      <c r="AM76" s="2">
        <v>44519</v>
      </c>
      <c r="AN76" s="10">
        <f>IF(OR(ISBLANK(AM76), ISBLANK(AF76)), "", AF76 - AM76)</f>
        <v>121</v>
      </c>
      <c r="AO76" s="2">
        <v>44249</v>
      </c>
      <c r="AP76" s="2">
        <v>36913</v>
      </c>
      <c r="AQ76" s="3">
        <f>IF(OR(ISBLANK(AO76), ISBLANK(AP76)), "", DATEDIF(AP76, AO76, "Y"))</f>
        <v>20</v>
      </c>
      <c r="AR76" t="s">
        <v>0</v>
      </c>
      <c r="AS76">
        <f>IF(ISBLANK(AR76), "", IF(AR76="ישראל", 1, 2))</f>
        <v>1</v>
      </c>
      <c r="AT76" t="s">
        <v>0</v>
      </c>
      <c r="AU76" t="s">
        <v>0</v>
      </c>
      <c r="AW76" s="3">
        <v>1</v>
      </c>
      <c r="AX76" s="3">
        <v>1</v>
      </c>
      <c r="AY76" s="3">
        <v>13</v>
      </c>
      <c r="AZ76" s="3">
        <f>IF(ISBLANK(AY76), "", IF(AY76&lt;=8, 1, IF(AY76&lt;=12, 2, 3)))</f>
        <v>3</v>
      </c>
      <c r="BA76" s="3">
        <v>15</v>
      </c>
      <c r="BB76" s="3">
        <f>IF(ISBLANK(BA76), "", IF(BA76&lt;=8, 1, IF(BA76&lt;=12, 2, 3)))</f>
        <v>3</v>
      </c>
      <c r="BC76" t="s">
        <v>47</v>
      </c>
      <c r="BD76" t="s">
        <v>91</v>
      </c>
      <c r="BE76" s="3">
        <v>1</v>
      </c>
      <c r="BG76" s="3">
        <v>1</v>
      </c>
      <c r="BH76" s="2" t="s">
        <v>92</v>
      </c>
      <c r="BI76" s="3">
        <v>1</v>
      </c>
      <c r="BJ76" s="3">
        <v>1</v>
      </c>
      <c r="BK76" s="3">
        <v>1</v>
      </c>
      <c r="BL76" s="3">
        <v>1</v>
      </c>
      <c r="BM76" s="3">
        <v>1</v>
      </c>
      <c r="BN76" s="3">
        <v>1</v>
      </c>
      <c r="BO76" s="3">
        <v>1</v>
      </c>
      <c r="BP76" s="3">
        <v>1</v>
      </c>
      <c r="BQ76" s="3">
        <v>1</v>
      </c>
      <c r="BR76" s="3">
        <v>5</v>
      </c>
      <c r="BS76" s="3">
        <v>1</v>
      </c>
      <c r="BT76" s="3">
        <v>1</v>
      </c>
      <c r="BU76" s="3">
        <v>1</v>
      </c>
      <c r="BV76" s="3">
        <v>1</v>
      </c>
      <c r="BW76" s="3">
        <v>1</v>
      </c>
      <c r="BX76" s="3">
        <v>5</v>
      </c>
      <c r="BY76" s="3">
        <v>1</v>
      </c>
      <c r="BZ76" s="3">
        <v>1</v>
      </c>
      <c r="CA76" s="3">
        <v>1</v>
      </c>
      <c r="CB76" s="3">
        <v>1</v>
      </c>
      <c r="CC76" s="3">
        <v>1</v>
      </c>
      <c r="CD76" s="3">
        <v>5</v>
      </c>
      <c r="CE76" s="3">
        <v>1</v>
      </c>
      <c r="CF76" s="3">
        <v>1</v>
      </c>
      <c r="CG76" s="3">
        <v>1</v>
      </c>
      <c r="CH76" s="3">
        <v>1</v>
      </c>
      <c r="CI76" s="3">
        <v>1</v>
      </c>
      <c r="CJ76" s="3">
        <v>1</v>
      </c>
      <c r="CK76" s="3">
        <v>1</v>
      </c>
      <c r="CL76" s="3">
        <v>1</v>
      </c>
      <c r="CM76" s="3">
        <f>IF(SUM(BI76:BQ76,BS76:BW76,BY76:CC76,CE76:CJ76)=0, "", SUM(BI76:BQ76,BS76:BW76,BY76:CC76,CE76:CJ76))</f>
        <v>25</v>
      </c>
      <c r="CN76" s="3">
        <f>IF(SUM(CQ76, CR76, CS76, CT76, CU76)=0, "", IF(OR(CQ76&gt;=8, CR76&gt;=10, CS76&gt;=13, CT76&gt;=10, CU76&gt;=15), 1, 0))</f>
        <v>0</v>
      </c>
      <c r="CO76" s="3">
        <f>IF(SUM(BI76:BJ76,BL76,BM76,BN76,BO76,BU76,CA76,CH76,CJ76)=0, "", SUM(BI76:BJ76,BL76,BM76,BN76,BO76,BU76,CA76,CH76,CJ76))</f>
        <v>10</v>
      </c>
      <c r="CP76" s="3">
        <f>IF(SUM(BK76,BP76:BQ76,BS76:BT76,BV76:BW76,BY76:BZ76,CB76:CC76,CE76:CG76,CI76)=0, "", SUM(BK76,BP76:BQ76,BS76:BT76,BV76:BW76,BY76:BZ76,CB76:CC76,CE76:CG76,CI76))</f>
        <v>15</v>
      </c>
      <c r="CQ76" s="3">
        <f>IF(SUM(CB76:CC76,CE76:CF76,CI76)=0, "", SUM(CB76:CC76,CE76:CF76,CI76))</f>
        <v>5</v>
      </c>
      <c r="CR76" s="3">
        <f>IF(SUM(BQ76,BS76:BT76,BW76,BY76)=0, "", SUM(BQ76,BS76:BT76,BW76,BY76))</f>
        <v>5</v>
      </c>
      <c r="CS76" s="3">
        <f>IF(SUM(BK76,BP76,BV76,BZ76,CG76)=0, "", SUM(BK76,BP76,BV76,BZ76,CG76))</f>
        <v>5</v>
      </c>
      <c r="CT76" s="3">
        <f>IF(SUM(BI76:BJ76,BL76,BN76,CH76)=0, "", SUM(BI76:BJ76,BL76,BN76,CH76))</f>
        <v>5</v>
      </c>
      <c r="CU76" s="3">
        <f>IF(SUM(BM76,BO76,BU76,CA76,CJ76)=0, "", SUM(BM76,BO76,BU76,CA76,CJ76))</f>
        <v>5</v>
      </c>
      <c r="CV76" s="3">
        <f>IF(CQ76="", "", IF(CQ76&gt;=8, 1, 0))</f>
        <v>0</v>
      </c>
      <c r="CW76" s="3">
        <f>IF(CR76="", "", IF(CR76&gt;=10, 1, 0))</f>
        <v>0</v>
      </c>
      <c r="CX76" s="3">
        <f>IF(CS76="", "", IF(CS76&gt;=13, 1, 0))</f>
        <v>0</v>
      </c>
      <c r="CY76" s="3">
        <f>IF(CT76="", "", IF(CT76&gt;=10, 1, 0))</f>
        <v>0</v>
      </c>
      <c r="CZ76" s="3">
        <f>IF(CU76="", "", IF(CU76&gt;=15, 1, 0))</f>
        <v>0</v>
      </c>
      <c r="DA76" s="3">
        <f>IF(AND(BR76="", BX76="", CD76=""), "", IF(BR76=5,1,0) + IF(BX76=5,1,0) + IF(CD76=5,1,0))</f>
        <v>3</v>
      </c>
      <c r="DB76" s="2" t="s">
        <v>92</v>
      </c>
      <c r="DC76" s="5">
        <v>0</v>
      </c>
      <c r="DE76" s="5">
        <v>0</v>
      </c>
      <c r="DG76" s="5">
        <v>0</v>
      </c>
      <c r="DI76" s="5">
        <v>0</v>
      </c>
      <c r="DK76" s="5">
        <v>0</v>
      </c>
      <c r="DM76" s="5">
        <v>0</v>
      </c>
      <c r="DO76" s="5">
        <v>0</v>
      </c>
      <c r="DQ76" s="5">
        <v>0</v>
      </c>
      <c r="DS76" s="5">
        <v>0</v>
      </c>
      <c r="DU76" s="5">
        <v>0</v>
      </c>
      <c r="DW76" s="5">
        <v>0</v>
      </c>
      <c r="DY76" s="5">
        <v>0</v>
      </c>
      <c r="EA76" s="5">
        <v>0</v>
      </c>
      <c r="EC76" s="5">
        <v>0</v>
      </c>
      <c r="EE76" s="5">
        <v>0</v>
      </c>
      <c r="EG76" s="5">
        <v>0</v>
      </c>
      <c r="EI76" s="5">
        <v>0</v>
      </c>
      <c r="EK76" s="3">
        <v>0</v>
      </c>
      <c r="EL76" s="3">
        <v>0</v>
      </c>
      <c r="EM76" s="3">
        <v>0</v>
      </c>
      <c r="EN76" s="2" t="s">
        <v>92</v>
      </c>
      <c r="EO76" s="3">
        <v>0</v>
      </c>
      <c r="EP76" s="3">
        <v>0</v>
      </c>
      <c r="EQ76" s="3">
        <v>0</v>
      </c>
      <c r="ER76" s="3">
        <v>0</v>
      </c>
      <c r="ES76" s="3">
        <v>0</v>
      </c>
      <c r="ET76" s="3">
        <v>0</v>
      </c>
      <c r="EU76" s="3">
        <v>0</v>
      </c>
      <c r="EV76" s="3">
        <v>0</v>
      </c>
      <c r="EW76" s="3">
        <v>0</v>
      </c>
      <c r="EX76" s="3">
        <v>0</v>
      </c>
      <c r="EY76" s="3">
        <v>0</v>
      </c>
      <c r="EZ76" s="3">
        <v>0</v>
      </c>
      <c r="FA76" s="3">
        <v>0</v>
      </c>
      <c r="FB76" s="3">
        <v>0</v>
      </c>
      <c r="FC76" s="3">
        <v>0</v>
      </c>
      <c r="FD76" s="3">
        <v>0</v>
      </c>
      <c r="FE76" s="3">
        <v>0</v>
      </c>
      <c r="FF76" s="3">
        <v>0</v>
      </c>
      <c r="FG76" s="3">
        <v>0</v>
      </c>
      <c r="FH76" s="3">
        <v>0</v>
      </c>
      <c r="FI76" s="3">
        <v>0</v>
      </c>
      <c r="FJ76" s="3">
        <v>0</v>
      </c>
      <c r="FK76" s="3">
        <v>0</v>
      </c>
      <c r="FL76" s="2" t="s">
        <v>92</v>
      </c>
      <c r="FM76" s="3">
        <v>5</v>
      </c>
      <c r="FN76" s="3">
        <v>4</v>
      </c>
      <c r="FO76" s="3">
        <v>4</v>
      </c>
      <c r="FP76" s="3">
        <v>4</v>
      </c>
      <c r="FQ76" s="3">
        <v>4</v>
      </c>
      <c r="FR76" s="3">
        <v>4</v>
      </c>
      <c r="FS76" s="4">
        <f>IF(COUNTBLANK(FM76:FR76)&gt;0, "", AVERAGE(FM76:FR76))</f>
        <v>4.166666666666667</v>
      </c>
      <c r="FT76" s="2" t="s">
        <v>92</v>
      </c>
      <c r="FU76" s="3">
        <v>0</v>
      </c>
      <c r="FV76" s="3">
        <v>1</v>
      </c>
      <c r="FW76" s="3">
        <v>0</v>
      </c>
      <c r="FX76" s="3">
        <v>0</v>
      </c>
      <c r="FY76" s="3">
        <v>0</v>
      </c>
      <c r="FZ76" s="3">
        <v>1</v>
      </c>
      <c r="GA76" s="3">
        <v>0</v>
      </c>
      <c r="GB76" s="3">
        <v>0</v>
      </c>
      <c r="GC76" s="3">
        <v>0</v>
      </c>
      <c r="GD76" s="3">
        <v>0</v>
      </c>
      <c r="GE76" s="3">
        <f>IF(COUNTBLANK(FU76:GC76)&gt;0, "", SUM(FU76:GC76))</f>
        <v>2</v>
      </c>
      <c r="GF76" s="2" t="s">
        <v>92</v>
      </c>
      <c r="GG76" s="3">
        <v>0</v>
      </c>
      <c r="GH76" s="3">
        <v>0</v>
      </c>
      <c r="GI76" s="3">
        <v>0</v>
      </c>
      <c r="GJ76" s="3">
        <v>0</v>
      </c>
      <c r="GK76" s="3">
        <v>0</v>
      </c>
      <c r="GL76" s="3">
        <v>0</v>
      </c>
      <c r="GM76" s="3">
        <v>0</v>
      </c>
      <c r="GN76" s="3">
        <f>IF(COUNTBLANK(GG76:GM76)&gt;0, "", SUM(GG76:GM76))</f>
        <v>0</v>
      </c>
      <c r="GO76" s="2" t="s">
        <v>92</v>
      </c>
      <c r="GP76" s="3">
        <v>1</v>
      </c>
      <c r="GQ76" s="3">
        <v>5</v>
      </c>
      <c r="GR76" s="3">
        <v>5</v>
      </c>
      <c r="GS76" s="3">
        <v>5</v>
      </c>
      <c r="GT76" s="3">
        <v>5</v>
      </c>
      <c r="GU76" s="3">
        <v>5</v>
      </c>
      <c r="GV76" s="3">
        <v>5</v>
      </c>
      <c r="GW76" s="3">
        <v>5</v>
      </c>
      <c r="GX76" s="3">
        <v>5</v>
      </c>
      <c r="GY76" s="3">
        <v>5</v>
      </c>
      <c r="GZ76" s="3">
        <v>5</v>
      </c>
      <c r="HA76" s="3">
        <v>5</v>
      </c>
      <c r="HB76" s="3">
        <v>5</v>
      </c>
      <c r="HC76" s="3">
        <v>5</v>
      </c>
      <c r="HD76" s="3">
        <v>5</v>
      </c>
      <c r="HE76" s="3">
        <v>4</v>
      </c>
      <c r="HF76" s="3">
        <v>5</v>
      </c>
      <c r="HG76" s="3">
        <v>4</v>
      </c>
      <c r="HH76" s="3">
        <v>5</v>
      </c>
      <c r="HI76" s="3">
        <f>IF(COUNTBLANK(GQ76:HH76)&gt;0, "", SUM(GQ76:HH76))</f>
        <v>88</v>
      </c>
      <c r="HJ76" s="2" t="s">
        <v>92</v>
      </c>
      <c r="HK76" s="3">
        <v>3</v>
      </c>
      <c r="HL76" s="3">
        <v>3</v>
      </c>
      <c r="HM76" s="3">
        <v>0</v>
      </c>
      <c r="HN76" s="3">
        <v>2</v>
      </c>
      <c r="HO76" s="3">
        <v>3</v>
      </c>
      <c r="HP76" s="3">
        <v>3</v>
      </c>
      <c r="HQ76" s="3">
        <v>0</v>
      </c>
      <c r="HR76" s="3">
        <v>3</v>
      </c>
      <c r="HS76" s="3">
        <v>0</v>
      </c>
      <c r="HT76" s="3">
        <v>0</v>
      </c>
      <c r="HU76" s="3">
        <v>3</v>
      </c>
      <c r="HV76" s="3">
        <v>3</v>
      </c>
      <c r="HW76" s="3">
        <v>0</v>
      </c>
      <c r="HX76" s="3">
        <v>3</v>
      </c>
      <c r="HY76" s="3">
        <v>0</v>
      </c>
      <c r="HZ76" s="3">
        <v>3</v>
      </c>
      <c r="IA76" s="3">
        <v>3</v>
      </c>
      <c r="IB76" s="3">
        <v>3</v>
      </c>
      <c r="IC76" s="3">
        <v>0</v>
      </c>
      <c r="ID76" s="3">
        <v>0</v>
      </c>
      <c r="IE76" s="3">
        <v>1</v>
      </c>
      <c r="IF76" s="3">
        <v>0</v>
      </c>
      <c r="IG76" s="3">
        <v>0</v>
      </c>
      <c r="IH76" s="3">
        <v>3</v>
      </c>
      <c r="II76" s="3">
        <v>0</v>
      </c>
      <c r="IJ76" s="3">
        <f>IF(COUNTA(HK76:II76)=0, "", SUM(HK76,HL76,HN76,HO76,HP76,HU76,HV76,HX76,HZ76,IA76,IB76,IH76))</f>
        <v>35</v>
      </c>
      <c r="IK76" s="3">
        <f>IF(COUNTA(HK76:II76)=0, "", SUM(HM76,HQ76,HR76,HS76,HT76,HW76,HY76,IC76,ID76,IE76,IF76,IG76,II76))</f>
        <v>4</v>
      </c>
      <c r="IL76" s="3">
        <v>3</v>
      </c>
      <c r="IM76" s="3">
        <v>3</v>
      </c>
      <c r="IN76" s="3">
        <v>0</v>
      </c>
      <c r="IO76" s="3">
        <v>3</v>
      </c>
      <c r="IP76" s="3">
        <v>3</v>
      </c>
      <c r="IQ76" s="3">
        <v>3</v>
      </c>
      <c r="IR76" s="3">
        <v>0</v>
      </c>
      <c r="IS76" s="3">
        <v>3</v>
      </c>
      <c r="IT76" s="3">
        <v>1</v>
      </c>
      <c r="IU76" s="3">
        <v>1</v>
      </c>
      <c r="IV76" s="3">
        <v>3</v>
      </c>
      <c r="IW76" s="3">
        <v>3</v>
      </c>
      <c r="IX76" s="3">
        <v>0</v>
      </c>
      <c r="IY76" s="3">
        <v>3</v>
      </c>
      <c r="IZ76" s="3">
        <v>0</v>
      </c>
      <c r="JA76" s="3">
        <v>3</v>
      </c>
      <c r="JB76" s="3">
        <v>2</v>
      </c>
      <c r="JC76" s="3">
        <v>3</v>
      </c>
      <c r="JD76" s="3">
        <v>0</v>
      </c>
      <c r="JE76" s="3">
        <v>0</v>
      </c>
      <c r="JF76" s="3">
        <v>2</v>
      </c>
      <c r="JG76" s="3">
        <v>1</v>
      </c>
      <c r="JH76" s="3">
        <v>1</v>
      </c>
      <c r="JI76" s="3">
        <v>3</v>
      </c>
      <c r="JJ76" s="3">
        <v>0</v>
      </c>
      <c r="JK76" s="3">
        <f>IF(COUNTA(IL76:JJ76)=0, "", SUM(IL76,IM76,IO76,IP76,IQ76,IV76,IW76,IY76,JA76,JB76,JC76,JI76))</f>
        <v>35</v>
      </c>
      <c r="JL76" s="3">
        <f>IF(COUNTA(IL76:JJ76)=0, "", SUM(IN76,IR76,IS76,IT76,IU76,IX76,IZ76,JD76,JE76,JF76,JG76,JH76,JJ76))</f>
        <v>9</v>
      </c>
      <c r="JM76" s="2" t="s">
        <v>92</v>
      </c>
      <c r="JN76" s="3">
        <v>1</v>
      </c>
      <c r="JO76" s="3">
        <v>1</v>
      </c>
      <c r="JP76" s="3">
        <v>1</v>
      </c>
      <c r="JQ76" s="3">
        <v>2</v>
      </c>
      <c r="JR76" s="3">
        <v>2</v>
      </c>
      <c r="JS76" s="3">
        <v>1</v>
      </c>
      <c r="JT76" s="3">
        <v>1</v>
      </c>
      <c r="JU76" s="3">
        <v>1</v>
      </c>
      <c r="JV76" s="3">
        <v>2</v>
      </c>
      <c r="JW76" s="3">
        <v>1</v>
      </c>
      <c r="JX76" s="3">
        <v>2</v>
      </c>
      <c r="JY76" s="3">
        <v>1</v>
      </c>
      <c r="JZ76" s="3">
        <v>2</v>
      </c>
      <c r="KA76" s="3">
        <v>1</v>
      </c>
      <c r="KB76" s="3">
        <v>1</v>
      </c>
      <c r="KC76" s="3">
        <v>1</v>
      </c>
      <c r="KD76" s="3">
        <v>5</v>
      </c>
      <c r="KE76" s="3">
        <v>1</v>
      </c>
      <c r="KF76" s="3">
        <v>1</v>
      </c>
      <c r="KG76" s="3">
        <v>1</v>
      </c>
      <c r="KH76" s="3">
        <v>1</v>
      </c>
      <c r="KI76" s="3">
        <v>1</v>
      </c>
      <c r="KJ76" s="3">
        <v>1</v>
      </c>
      <c r="KK76" s="3">
        <v>1</v>
      </c>
      <c r="KL76" s="3">
        <v>1</v>
      </c>
      <c r="KM76" s="3">
        <v>1</v>
      </c>
      <c r="KN76" s="3">
        <v>1</v>
      </c>
      <c r="KO76" s="3">
        <v>1</v>
      </c>
      <c r="KP76" s="3">
        <v>1</v>
      </c>
      <c r="KQ76" s="3">
        <v>1</v>
      </c>
      <c r="KR76" s="3">
        <v>1</v>
      </c>
      <c r="KS76" s="3">
        <v>1</v>
      </c>
      <c r="KT76" s="3">
        <v>1</v>
      </c>
      <c r="KU76" s="3">
        <v>2</v>
      </c>
      <c r="KV76" s="3">
        <v>1</v>
      </c>
      <c r="KW76" s="3">
        <v>1</v>
      </c>
      <c r="KX76" s="5">
        <f>IF(COUNTA(JN76:KW76)=0, "", SUM(JN76:KW76))</f>
        <v>46</v>
      </c>
      <c r="KY76" s="5">
        <f>IF(COUNTA(JN76:KW76)=0, "", SUM(JX76,JY76,KH76,KJ76,KL76,KP76))</f>
        <v>7</v>
      </c>
      <c r="KZ76" s="5">
        <f>IF(COUNTA(JN76:KW76)=0, "", SUM(JZ76,KE76,KG76,KM76,KT76))</f>
        <v>6</v>
      </c>
      <c r="LA76" s="5">
        <f>IF(COUNTA(JN76:KW76)=0, "", SUM(JP76,KA76,KF76,KK76,KN76,KS76))</f>
        <v>6</v>
      </c>
      <c r="LB76" s="5">
        <f>IF(COUNTA(JN76:KW76)=0, "", SUM(JO76,JS76,JU76,JW76,KD76,KU76))</f>
        <v>11</v>
      </c>
      <c r="LC76" s="5">
        <f>IF(COUNTA(JN76:KW76)=0, "", SUM(KB76,KC76,KI76,KO76,KQ76,KR76,KV76,KW76))</f>
        <v>8</v>
      </c>
      <c r="LD76" s="5">
        <f>IF(COUNTA(JN76:KW76)=0, "", SUM(JN76,JQ76,JR76,JT76,JV76))</f>
        <v>8</v>
      </c>
      <c r="LE76" s="2">
        <v>44249</v>
      </c>
      <c r="LF76" s="3">
        <v>10</v>
      </c>
      <c r="LG76" s="3">
        <v>20</v>
      </c>
      <c r="LH76" s="3">
        <v>20</v>
      </c>
      <c r="LI76" s="3">
        <v>0</v>
      </c>
      <c r="LJ76" s="3">
        <v>10</v>
      </c>
      <c r="LK76" s="3">
        <v>10</v>
      </c>
      <c r="LL76" s="3">
        <v>10</v>
      </c>
      <c r="LM76" s="3">
        <v>0</v>
      </c>
      <c r="LN76" s="3">
        <v>0</v>
      </c>
      <c r="LO76" s="3">
        <v>0</v>
      </c>
      <c r="LP76" s="3">
        <v>20</v>
      </c>
      <c r="LQ76" s="3">
        <v>0</v>
      </c>
      <c r="LR76" s="3">
        <v>0</v>
      </c>
      <c r="LS76" s="3">
        <v>20</v>
      </c>
      <c r="LT76" s="3">
        <v>30</v>
      </c>
      <c r="LU76" s="3">
        <v>10</v>
      </c>
      <c r="LV76" s="3">
        <v>10</v>
      </c>
      <c r="LW76" s="3">
        <v>10</v>
      </c>
      <c r="LX76" s="3">
        <v>10</v>
      </c>
      <c r="LY76" s="3">
        <v>10</v>
      </c>
      <c r="LZ76" s="3">
        <v>50</v>
      </c>
      <c r="MA76" s="3">
        <v>30</v>
      </c>
      <c r="MB76" s="3">
        <v>20</v>
      </c>
      <c r="MC76" s="3">
        <v>10</v>
      </c>
      <c r="MD76" s="3">
        <v>10</v>
      </c>
      <c r="ME76" s="3">
        <v>0</v>
      </c>
      <c r="MF76" s="3">
        <v>30</v>
      </c>
      <c r="MG76" s="3">
        <v>0</v>
      </c>
      <c r="MH76" s="26">
        <f>IF(COUNTBLANK(LF76:MG76)&gt;0, "", AVERAGE(LF76:MG76))</f>
        <v>12.5</v>
      </c>
      <c r="MI76" s="26">
        <f>IF(COUNTA(LF76:MG76)=0, "", AVERAGE(LG76,LS76,LT76,LU76,LV76,LW76,LY76,MA76,MB76))</f>
        <v>17.777777777777779</v>
      </c>
      <c r="MJ76" s="26">
        <f>IF(COUNTA(LF76:MG76)=0, "", AVERAGE(LH76,LI76,LJ76,LK76,LM76,LO76,MD76,ME76))</f>
        <v>6.25</v>
      </c>
      <c r="MK76" s="26">
        <f>IF(COUNTA(LF76:MG76)=0, "", AVERAGE(LL76,LP76,LQ76,LR76,MF76,MG76))</f>
        <v>10</v>
      </c>
      <c r="ML76" s="2" t="s">
        <v>93</v>
      </c>
      <c r="MM76" s="3">
        <v>2</v>
      </c>
      <c r="MN76" s="3">
        <v>2</v>
      </c>
      <c r="MO76" s="3">
        <v>2</v>
      </c>
      <c r="MP76" s="3">
        <v>2</v>
      </c>
      <c r="MQ76" s="3">
        <v>2</v>
      </c>
      <c r="MR76" s="3">
        <v>2</v>
      </c>
      <c r="MS76" s="3">
        <v>2</v>
      </c>
      <c r="MT76" s="3">
        <v>2</v>
      </c>
      <c r="MU76" s="3">
        <v>2</v>
      </c>
      <c r="MV76" s="3">
        <v>2</v>
      </c>
      <c r="MW76" s="3">
        <v>2</v>
      </c>
      <c r="MX76" s="3">
        <v>2</v>
      </c>
      <c r="MY76" s="3">
        <v>2</v>
      </c>
      <c r="MZ76" s="3">
        <v>2</v>
      </c>
      <c r="NA76" s="3">
        <v>2</v>
      </c>
      <c r="NB76" s="3">
        <v>2</v>
      </c>
      <c r="NC76" s="3">
        <v>3</v>
      </c>
      <c r="ND76" s="3">
        <v>2</v>
      </c>
      <c r="NE76" s="3">
        <v>2</v>
      </c>
      <c r="NF76" s="3">
        <v>2</v>
      </c>
      <c r="NG76" s="3">
        <f>IF(COUNTA(MM76:NF76)=0, "", SUM(MM76:NF76))</f>
        <v>41</v>
      </c>
      <c r="NH76" s="2" t="s">
        <v>93</v>
      </c>
      <c r="NI76" s="3">
        <v>5</v>
      </c>
      <c r="NJ76" s="3">
        <v>5</v>
      </c>
      <c r="NK76" s="3">
        <v>3</v>
      </c>
      <c r="NL76" s="3">
        <v>3</v>
      </c>
      <c r="NM76" s="3">
        <v>5</v>
      </c>
      <c r="NN76" s="3">
        <v>3</v>
      </c>
      <c r="NO76" s="3">
        <v>5</v>
      </c>
      <c r="NP76" s="3">
        <v>4</v>
      </c>
      <c r="NQ76" s="3">
        <v>3</v>
      </c>
      <c r="NR76" s="3">
        <v>3</v>
      </c>
      <c r="NS76" s="3">
        <v>5</v>
      </c>
      <c r="NT76" s="3">
        <v>5</v>
      </c>
      <c r="NU76" s="3">
        <v>4</v>
      </c>
      <c r="NV76" s="3">
        <v>3</v>
      </c>
      <c r="NW76" s="3">
        <v>4</v>
      </c>
      <c r="NX76" s="3">
        <v>5</v>
      </c>
      <c r="NY76" s="3">
        <v>4</v>
      </c>
      <c r="NZ76" s="3">
        <v>4</v>
      </c>
      <c r="OA76" s="3">
        <v>2</v>
      </c>
      <c r="OB76" s="3">
        <v>3</v>
      </c>
      <c r="OC76" s="3">
        <v>3</v>
      </c>
      <c r="OD76" s="3">
        <v>4</v>
      </c>
      <c r="OE76" s="3">
        <v>5</v>
      </c>
      <c r="OF76" s="3">
        <v>2</v>
      </c>
      <c r="OG76" s="3">
        <v>4</v>
      </c>
      <c r="OH76" s="3">
        <v>5</v>
      </c>
      <c r="OI76" s="3">
        <v>3</v>
      </c>
      <c r="OJ76" s="3">
        <v>4</v>
      </c>
      <c r="OK76" s="3">
        <f>IF(COUNTA(NI76:OJ76)=0, "", SUM(NK76,NP76,NS76,NW76,OC76,OG76,OJ76))</f>
        <v>27</v>
      </c>
      <c r="OL76" s="3">
        <f>IF(COUNTA(NI76:OJ76)=0, "", SUM(NJ76,NL76,NQ76,NV76,NZ76,OB76,OD76))</f>
        <v>25</v>
      </c>
      <c r="OM76" s="3">
        <f>IF(COUNTA(NI76:OJ76)=0, "", SUM(NN76,NR76,NU76,NY76,OA76,OF76,OI76))</f>
        <v>21</v>
      </c>
      <c r="ON76" s="3">
        <f>IF(COUNTA(NI76:OJ76)=0, "", SUM(NI76,NM76,NO76,NT76,NX76,OE76,OH76))</f>
        <v>35</v>
      </c>
      <c r="PT76" s="26" t="str">
        <f>IF(COUNTBLANK(OR76:PS76)&gt;0, "", AVERAGE(OR76:PS76))</f>
        <v/>
      </c>
      <c r="PU76" s="26" t="str">
        <f>IF(COUNTA(OR76:PS76)=0, "", AVERAGE(OS76,PE76,PF76,PG76,PH76,PI76,PK76,PM76,PN76))</f>
        <v/>
      </c>
      <c r="PV76" s="26" t="str">
        <f>IF(COUNTA(OR76:PS76)=0, "", AVERAGE(OT76,OU76,OV76,OW76,OY76,PA76,PP76,PQ76))</f>
        <v/>
      </c>
      <c r="PW76" s="26" t="str">
        <f>IF(COUNTA(OR76:PS76)=0, "", AVERAGE(OX76,PB76,PC76,PD76,PR76,PS76))</f>
        <v/>
      </c>
      <c r="PX76" s="2" t="s">
        <v>94</v>
      </c>
      <c r="PY76" s="3">
        <v>0</v>
      </c>
      <c r="PZ76" s="3">
        <v>0</v>
      </c>
      <c r="QA76" s="3">
        <v>1</v>
      </c>
      <c r="QB76" s="3">
        <v>1</v>
      </c>
      <c r="QC76" s="3">
        <v>2</v>
      </c>
      <c r="QD76" s="3">
        <v>0</v>
      </c>
      <c r="QE76" s="3">
        <v>0</v>
      </c>
      <c r="QF76" s="3">
        <v>0</v>
      </c>
      <c r="QG76" s="3">
        <v>0</v>
      </c>
      <c r="QH76" s="3">
        <v>0</v>
      </c>
      <c r="QI76" s="3">
        <f>IF(COUNTBLANK(PY76:QG76)&gt;0, "", SUM(PY76:QG76))</f>
        <v>4</v>
      </c>
      <c r="QJ76" s="2" t="s">
        <v>61</v>
      </c>
      <c r="QK76" s="3">
        <v>0</v>
      </c>
      <c r="QL76" s="3">
        <v>0</v>
      </c>
      <c r="QM76" s="3">
        <v>0</v>
      </c>
      <c r="QN76" s="3">
        <v>0</v>
      </c>
      <c r="QO76" s="3">
        <v>3</v>
      </c>
      <c r="QP76" s="3">
        <v>0</v>
      </c>
      <c r="QQ76" s="3">
        <v>0</v>
      </c>
      <c r="QR76" s="3">
        <v>0</v>
      </c>
      <c r="QS76" s="3">
        <v>0</v>
      </c>
      <c r="QT76" s="3">
        <v>0</v>
      </c>
      <c r="QU76" s="3">
        <f>IF(COUNTBLANK(QK76:QS76)&gt;0, "", SUM(QK76:QS76))</f>
        <v>3</v>
      </c>
      <c r="QV76" s="2" t="s">
        <v>93</v>
      </c>
      <c r="QW76" s="3">
        <v>0</v>
      </c>
      <c r="QX76" s="3">
        <v>0</v>
      </c>
      <c r="QY76" s="3">
        <v>0</v>
      </c>
      <c r="QZ76" s="3">
        <v>0</v>
      </c>
      <c r="RA76" s="3">
        <v>0</v>
      </c>
      <c r="RB76" s="3">
        <v>0</v>
      </c>
      <c r="RC76" s="3">
        <v>0</v>
      </c>
      <c r="RD76" s="3">
        <v>0</v>
      </c>
      <c r="RE76" s="3">
        <v>0</v>
      </c>
      <c r="RF76" s="3">
        <v>0</v>
      </c>
      <c r="RG76" s="3">
        <f>IF(COUNTBLANK(QW76:RE76)&gt;0, "", SUM(QW76:RE76))</f>
        <v>0</v>
      </c>
      <c r="RH76" s="2" t="s">
        <v>94</v>
      </c>
      <c r="RI76" s="3">
        <v>0</v>
      </c>
      <c r="RJ76" s="3">
        <v>0</v>
      </c>
      <c r="RK76" s="3">
        <v>0</v>
      </c>
      <c r="RL76" s="3">
        <v>0</v>
      </c>
      <c r="RM76" s="3">
        <v>0</v>
      </c>
      <c r="RN76" s="3">
        <v>0</v>
      </c>
      <c r="RO76" s="3">
        <v>0</v>
      </c>
      <c r="RP76" s="3">
        <f>IF(COUNTBLANK(RI76:RO76)&gt;0, "", SUM(RI76:RO76))</f>
        <v>0</v>
      </c>
      <c r="RQ76" s="2" t="s">
        <v>61</v>
      </c>
      <c r="RR76" s="3">
        <v>0</v>
      </c>
      <c r="RS76" s="3">
        <v>0</v>
      </c>
      <c r="RT76" s="3">
        <v>0</v>
      </c>
      <c r="RU76" s="3">
        <v>0</v>
      </c>
      <c r="RV76" s="3">
        <v>0</v>
      </c>
      <c r="RW76" s="3">
        <v>0</v>
      </c>
      <c r="RX76" s="3">
        <v>0</v>
      </c>
      <c r="RY76" s="3">
        <f>IF(COUNTBLANK(RR76:RX76)&gt;0, "", SUM(RR76:RX76))</f>
        <v>0</v>
      </c>
      <c r="RZ76" s="2" t="s">
        <v>93</v>
      </c>
      <c r="SA76" s="3">
        <v>0</v>
      </c>
      <c r="SB76" s="3">
        <v>0</v>
      </c>
      <c r="SC76" s="3">
        <v>0</v>
      </c>
      <c r="SD76" s="3">
        <v>0</v>
      </c>
      <c r="SE76" s="3">
        <v>0</v>
      </c>
      <c r="SF76" s="3">
        <v>0</v>
      </c>
      <c r="SG76" s="3">
        <v>0</v>
      </c>
      <c r="SH76" s="3">
        <f>IF(COUNTBLANK(SA76:SG76)&gt;0, "", SUM(SA76:SG76))</f>
        <v>0</v>
      </c>
      <c r="SI76" s="2" t="s">
        <v>94</v>
      </c>
      <c r="SJ76" s="3">
        <v>5</v>
      </c>
      <c r="SK76" s="3">
        <v>4</v>
      </c>
      <c r="SL76" s="3">
        <v>5</v>
      </c>
      <c r="SM76" s="3">
        <v>5</v>
      </c>
      <c r="SN76" s="3">
        <v>4</v>
      </c>
      <c r="SO76" s="3">
        <v>2</v>
      </c>
      <c r="SP76" s="5">
        <v>5</v>
      </c>
      <c r="SQ76" s="3">
        <v>2</v>
      </c>
      <c r="SR76" s="3">
        <v>5</v>
      </c>
      <c r="SS76" s="3">
        <v>4</v>
      </c>
      <c r="ST76" s="3">
        <v>5</v>
      </c>
      <c r="SU76" s="3">
        <v>5</v>
      </c>
      <c r="SV76" s="3">
        <v>5</v>
      </c>
      <c r="SW76" s="3">
        <v>4</v>
      </c>
      <c r="SX76" s="3">
        <v>5</v>
      </c>
      <c r="SY76" s="3">
        <v>5</v>
      </c>
      <c r="SZ76" s="3">
        <v>2</v>
      </c>
      <c r="TA76" s="3">
        <v>5</v>
      </c>
      <c r="TB76" s="3">
        <v>5</v>
      </c>
      <c r="TC76" s="3">
        <f>IF(COUNTBLANK(SJ76:TB76)&gt;0, "", SUM(SJ76:TB76))</f>
        <v>82</v>
      </c>
      <c r="TD76" s="3">
        <f>IF(COUNTBLANK(SJ76:TB76)&gt;0, "", SUM(SL76,SO76,SR76,SS76,ST76,SU76,SV76,SX76,SY76,TB76))</f>
        <v>46</v>
      </c>
      <c r="TE76" s="3">
        <f>IF(COUNTBLANK(SJ76:TB76)&gt;0, "", SUM(SJ76,SK76,SM76,SN76,SQ76,SW76,SZ76,TA76))</f>
        <v>31</v>
      </c>
      <c r="TF76" s="2" t="s">
        <v>61</v>
      </c>
      <c r="TG76" s="3">
        <v>5</v>
      </c>
      <c r="TH76" s="3">
        <v>5</v>
      </c>
      <c r="TI76" s="3">
        <v>5</v>
      </c>
      <c r="TJ76" s="3">
        <v>4</v>
      </c>
      <c r="TK76" s="3">
        <v>5</v>
      </c>
      <c r="TL76" s="3">
        <v>3</v>
      </c>
      <c r="TM76" s="3">
        <v>5</v>
      </c>
      <c r="TN76" s="3">
        <v>2</v>
      </c>
      <c r="TO76" s="3">
        <v>5</v>
      </c>
      <c r="TP76" s="3">
        <v>3</v>
      </c>
      <c r="TQ76" s="3">
        <v>5</v>
      </c>
      <c r="TR76" s="3">
        <v>5</v>
      </c>
      <c r="TS76" s="3">
        <v>5</v>
      </c>
      <c r="TT76" s="3">
        <v>4</v>
      </c>
      <c r="TU76" s="3">
        <v>5</v>
      </c>
      <c r="TV76" s="3">
        <v>5</v>
      </c>
      <c r="TW76" s="3">
        <v>2</v>
      </c>
      <c r="TX76" s="3">
        <v>5</v>
      </c>
      <c r="TY76" s="3">
        <v>5</v>
      </c>
      <c r="TZ76" s="3">
        <f>IF(COUNTBLANK(TG76:TY76)&gt;0, "", SUM(TG76:TY76))</f>
        <v>83</v>
      </c>
      <c r="UA76" s="3">
        <f>IF(COUNTBLANK(TG76:TY76)&gt;0, "", SUM(TI76,TL76,TO76,TP76,TQ76,TR76,TS76,TU76,TV76,TY76))</f>
        <v>46</v>
      </c>
      <c r="UB76" s="3">
        <f>IF(COUNTBLANK(TG76:TY76)&gt;0, "", SUM(TG76,TH76,TJ76,TK76,TN76,TT76,TW76,TX76))</f>
        <v>32</v>
      </c>
      <c r="UC76" s="2" t="s">
        <v>93</v>
      </c>
      <c r="UD76" s="3">
        <v>5</v>
      </c>
      <c r="UE76" s="3">
        <v>5</v>
      </c>
      <c r="UF76" s="3">
        <v>5</v>
      </c>
      <c r="UG76" s="3">
        <v>5</v>
      </c>
      <c r="UH76" s="3">
        <v>5</v>
      </c>
      <c r="UI76" s="3">
        <v>5</v>
      </c>
      <c r="UJ76" s="3">
        <v>5</v>
      </c>
      <c r="UK76" s="3">
        <v>2</v>
      </c>
      <c r="UL76" s="3">
        <v>5</v>
      </c>
      <c r="UM76" s="3">
        <v>3</v>
      </c>
      <c r="UN76" s="3">
        <v>5</v>
      </c>
      <c r="UO76" s="3">
        <v>5</v>
      </c>
      <c r="UP76" s="3">
        <v>5</v>
      </c>
      <c r="UQ76" s="3">
        <v>5</v>
      </c>
      <c r="UR76" s="3">
        <v>5</v>
      </c>
      <c r="US76" s="3">
        <v>5</v>
      </c>
      <c r="UT76" s="3">
        <v>4</v>
      </c>
      <c r="UU76" s="3">
        <v>5</v>
      </c>
      <c r="UV76" s="3">
        <v>5</v>
      </c>
      <c r="UW76" s="3">
        <f>IF(COUNTBLANK(UD76:UV76)&gt;0, "", SUM(UD76:UV76))</f>
        <v>89</v>
      </c>
      <c r="UX76" s="3">
        <f>IF(COUNTBLANK(UD76:UV76)&gt;0, "", SUM(UF76,UI76,UL76,UM76,UN76,UO76,UP76,UR76,US76,UV76))</f>
        <v>48</v>
      </c>
      <c r="UY76" s="3">
        <f>IF(COUNTBLANK(UD76:UV76)&gt;0, "", SUM(UD76,UE76,UG76,UH76,UK76,UQ76,UT76,UU76))</f>
        <v>36</v>
      </c>
      <c r="UZ76" s="2">
        <v>44640</v>
      </c>
      <c r="VA76" s="2">
        <v>44519</v>
      </c>
      <c r="VB76" s="3">
        <v>2</v>
      </c>
      <c r="VC76" s="3">
        <v>1</v>
      </c>
      <c r="VE76" s="3">
        <v>40</v>
      </c>
      <c r="VF76" s="3">
        <v>3850</v>
      </c>
      <c r="VG76" s="3">
        <v>4</v>
      </c>
      <c r="VH76" s="3">
        <v>1</v>
      </c>
      <c r="VK76" s="3">
        <v>1</v>
      </c>
      <c r="VN76" s="2" t="s">
        <v>95</v>
      </c>
      <c r="VO76" s="3">
        <v>0</v>
      </c>
      <c r="VP76" s="3">
        <v>1</v>
      </c>
      <c r="VQ76" s="3">
        <v>0</v>
      </c>
      <c r="VR76" s="3">
        <v>0</v>
      </c>
      <c r="VS76" s="3">
        <v>3</v>
      </c>
      <c r="VT76" s="3">
        <v>0</v>
      </c>
      <c r="VU76" s="3">
        <v>0</v>
      </c>
      <c r="VV76" s="3">
        <v>0</v>
      </c>
      <c r="VW76" s="3">
        <v>0</v>
      </c>
      <c r="VX76" s="3">
        <v>3</v>
      </c>
      <c r="VY76" s="3">
        <v>0</v>
      </c>
      <c r="VZ76" s="3">
        <v>0</v>
      </c>
      <c r="WA76" s="3">
        <v>0</v>
      </c>
      <c r="WB76" s="3">
        <v>0</v>
      </c>
      <c r="WC76" s="3">
        <v>0</v>
      </c>
      <c r="WD76" s="3">
        <v>0</v>
      </c>
      <c r="WE76" s="3">
        <v>0</v>
      </c>
      <c r="WF76" s="3">
        <v>0</v>
      </c>
      <c r="WG76" s="3">
        <v>0</v>
      </c>
      <c r="WH76" s="3">
        <v>1</v>
      </c>
      <c r="WI76" s="3">
        <v>0</v>
      </c>
      <c r="WJ76" s="3">
        <v>0</v>
      </c>
      <c r="WK76" s="3">
        <v>0</v>
      </c>
      <c r="WL76" s="3">
        <v>0</v>
      </c>
      <c r="WM76" s="3">
        <v>0</v>
      </c>
      <c r="WN76" s="3">
        <v>1</v>
      </c>
      <c r="WO76" s="3">
        <v>0</v>
      </c>
      <c r="WP76" s="3">
        <v>0</v>
      </c>
      <c r="WQ76" s="3">
        <v>0</v>
      </c>
      <c r="WR76" s="3">
        <f>IF(COUNTBLANK(VO76:WQ76)&gt;0, "", SUM(VQ76:WJ76))</f>
        <v>7</v>
      </c>
      <c r="WS76" s="3">
        <f>IF(COUNTBLANK(VO76:WQ76)&gt;0, "", SUM(VQ76:VZ76))</f>
        <v>6</v>
      </c>
      <c r="WT76" s="3">
        <f>IF(COUNTBLANK(VO76:WQ76)&gt;0, "", SUM(WA76:WL76))</f>
        <v>1</v>
      </c>
      <c r="WU76" s="3">
        <f>IF(COUNTBLANK(VO76:WQ76)&gt;0, "", SUM(WK76:WL76))</f>
        <v>0</v>
      </c>
      <c r="WV76" s="3">
        <f>IF(COUNTA(VO76:WQ76)=0, "", IF(AND(OR(VO76=1, VP76=1), OR(VQ76&gt;=1, VR76&gt;=1, VS76&gt;=1, VT76&gt;=1, VU76&gt;=1), OR(VV76&gt;=1, VW76&gt;=1), COUNTIF(VX76:WD76, "&gt;=1")&gt;=2, COUNTIF(WE76:WJ76, "&gt;=1")&gt;=2, OR(WN76=1, WN76=2), OR(WO76&gt;=1, WP76&gt;=1), WQ76&lt;1), 1, 0))</f>
        <v>0</v>
      </c>
      <c r="WW76" s="3">
        <f>IF(COUNTBLANK(VO76:WQ76)&gt;0, "", SUM(VQ76:VU76))</f>
        <v>3</v>
      </c>
      <c r="WX76" s="3">
        <f>IF(COUNTBLANK(VO76:WQ76)&gt;0, "", SUM(VV76:VW76))</f>
        <v>0</v>
      </c>
      <c r="WY76" s="3">
        <f>IF(COUNTBLANK(VO76:WQ76)&gt;0, "", SUM(VX76:WD76))</f>
        <v>3</v>
      </c>
      <c r="WZ76" s="3">
        <f>IF(COUNTBLANK(VO76:WQ76)&gt;0, "", SUM(WE76:WJ76))</f>
        <v>1</v>
      </c>
      <c r="XA76" s="2" t="s">
        <v>95</v>
      </c>
      <c r="XB76" s="3">
        <v>0</v>
      </c>
      <c r="XC76" s="3">
        <v>0</v>
      </c>
      <c r="XD76" s="3">
        <v>0</v>
      </c>
      <c r="XE76" s="3">
        <v>0</v>
      </c>
      <c r="XF76" s="3">
        <v>0</v>
      </c>
      <c r="XG76" s="3">
        <v>0</v>
      </c>
      <c r="XH76" s="3">
        <v>0</v>
      </c>
      <c r="XI76" s="3">
        <v>0</v>
      </c>
      <c r="XJ76" s="3">
        <v>0</v>
      </c>
      <c r="XL76" s="3">
        <f>IF(COUNTBLANK(XB76:XJ76)&gt;0, "", SUM(XB76:XJ76))</f>
        <v>0</v>
      </c>
      <c r="XM76" s="2" t="s">
        <v>95</v>
      </c>
      <c r="XN76" s="3">
        <v>0</v>
      </c>
      <c r="XO76" s="3">
        <v>0</v>
      </c>
      <c r="XP76" s="3">
        <v>0</v>
      </c>
      <c r="XQ76" s="3">
        <v>0</v>
      </c>
      <c r="XR76" s="3">
        <v>0</v>
      </c>
      <c r="XS76" s="3">
        <v>0</v>
      </c>
      <c r="XT76" s="3">
        <v>0</v>
      </c>
      <c r="XU76" s="3">
        <f>IF(COUNTBLANK(XN76:XT76)&gt;0, "", SUM(XN76:XT76))</f>
        <v>0</v>
      </c>
      <c r="XV76" s="2" t="s">
        <v>95</v>
      </c>
      <c r="XW76" s="3">
        <v>5</v>
      </c>
      <c r="XX76" s="3">
        <v>5</v>
      </c>
      <c r="XY76" s="3">
        <v>5</v>
      </c>
      <c r="XZ76" s="5">
        <v>3.6</v>
      </c>
      <c r="YA76" s="5">
        <v>5</v>
      </c>
      <c r="YB76" s="5">
        <v>5</v>
      </c>
      <c r="YC76" s="5">
        <v>5</v>
      </c>
      <c r="YD76" s="5">
        <v>5</v>
      </c>
      <c r="YE76" s="5">
        <v>5</v>
      </c>
      <c r="YF76" s="5">
        <v>5</v>
      </c>
      <c r="YG76" s="5">
        <v>4</v>
      </c>
      <c r="YH76" s="5">
        <v>5</v>
      </c>
      <c r="YI76" s="5">
        <v>5</v>
      </c>
      <c r="YJ76" s="5">
        <v>5</v>
      </c>
      <c r="YK76" s="5">
        <v>3.6</v>
      </c>
      <c r="YL76" s="5">
        <v>1</v>
      </c>
      <c r="YM76" s="5">
        <v>2.2999999999999998</v>
      </c>
      <c r="YN76" s="5">
        <v>3.6</v>
      </c>
      <c r="YO76" s="5">
        <v>5</v>
      </c>
      <c r="YP76" s="5">
        <f>IF(COUNTBLANK(XW76:YO76)&gt;0, "", SUM(XW76:YO76))</f>
        <v>83.09999999999998</v>
      </c>
      <c r="YQ76" s="5">
        <f>IF(COUNTBLANK(XW76:YO76)&gt;0, "", SUM(XY76,XZ76,YA76,YB76,YC76,YF76,YJ76,YN76,YO76))</f>
        <v>42.2</v>
      </c>
      <c r="YR76" s="5">
        <f>IF(COUNTBLANK(XW76:YO76)&gt;0, "", SUM(XW76,XX76,YK76,YL76,YM76))</f>
        <v>16.899999999999999</v>
      </c>
      <c r="YS76" s="5">
        <f>IF(COUNTBLANK(XW76:YO76)&gt;0, "", SUM(YD76,YE76,YG76,YH76,YI76))</f>
        <v>24</v>
      </c>
      <c r="YT76" s="2">
        <v>44640</v>
      </c>
      <c r="YU76" s="3">
        <v>10</v>
      </c>
      <c r="YV76" s="3">
        <v>10</v>
      </c>
      <c r="YW76" s="3">
        <v>0</v>
      </c>
      <c r="YX76" s="3">
        <v>0</v>
      </c>
      <c r="YY76" s="3">
        <v>0</v>
      </c>
      <c r="YZ76" s="3">
        <v>10</v>
      </c>
      <c r="ZA76" s="3">
        <v>0</v>
      </c>
      <c r="ZB76" s="3">
        <v>0</v>
      </c>
      <c r="ZC76" s="3">
        <v>10</v>
      </c>
      <c r="ZD76" s="3">
        <v>0</v>
      </c>
      <c r="ZE76" s="3">
        <v>10</v>
      </c>
      <c r="ZF76" s="3">
        <v>10</v>
      </c>
      <c r="ZG76" s="3">
        <v>0</v>
      </c>
      <c r="ZH76" s="3">
        <v>10</v>
      </c>
      <c r="ZI76" s="3">
        <v>0</v>
      </c>
      <c r="ZJ76" s="3">
        <v>0</v>
      </c>
      <c r="ZK76" s="3">
        <v>10</v>
      </c>
      <c r="ZL76" s="3">
        <v>0</v>
      </c>
      <c r="ZM76" s="3">
        <v>0</v>
      </c>
      <c r="ZN76" s="3">
        <v>0</v>
      </c>
      <c r="ZO76" s="3">
        <v>20</v>
      </c>
      <c r="ZP76" s="3">
        <v>10</v>
      </c>
      <c r="ZQ76" s="3">
        <v>10</v>
      </c>
      <c r="ZR76" s="3">
        <v>10</v>
      </c>
      <c r="ZS76" s="3">
        <v>0</v>
      </c>
      <c r="ZT76" s="3">
        <v>0</v>
      </c>
      <c r="ZU76" s="3">
        <v>0</v>
      </c>
      <c r="ZV76" s="3">
        <v>0</v>
      </c>
      <c r="ZW76" s="26">
        <f>IF(COUNTBLANK(YU76:ZV76)&gt;0, "", AVERAGE(YU76:ZV76))</f>
        <v>4.6428571428571432</v>
      </c>
      <c r="ZX76" s="26">
        <f>IF(COUNTA(YU76:ZV76)=0, "", AVERAGE(YV76,ZH76,ZI76,ZJ76,ZK76,ZL76,ZN76,ZP76,ZQ76))</f>
        <v>5.5555555555555554</v>
      </c>
      <c r="ZY76" s="26">
        <f>IF(COUNTA(YU76:ZV76)=0, "", AVERAGE(YW76,YX76,YY76,YZ76,ZB76,ZD76,ZS76,ZT76))</f>
        <v>1.25</v>
      </c>
      <c r="ZZ76" s="26">
        <f>IF(COUNTA(YU76:ZV76)=0, "", AVERAGE(ZA76,ZE76,ZF76,ZG76,ZU76,ZV76))</f>
        <v>3.3333333333333335</v>
      </c>
      <c r="AAA76" s="2" t="s">
        <v>95</v>
      </c>
      <c r="AAB76" s="3">
        <v>1</v>
      </c>
      <c r="AAC76" s="3">
        <v>1</v>
      </c>
      <c r="AAD76" s="3">
        <v>1</v>
      </c>
      <c r="AAE76" s="3">
        <v>1</v>
      </c>
      <c r="AAF76" s="3">
        <v>1</v>
      </c>
      <c r="AAG76" s="3">
        <v>1</v>
      </c>
      <c r="AAH76" s="3">
        <v>1</v>
      </c>
      <c r="AAI76" s="3">
        <v>5</v>
      </c>
      <c r="AAJ76" s="3">
        <v>1</v>
      </c>
      <c r="AAK76" s="3">
        <v>5</v>
      </c>
      <c r="AAL76" s="3">
        <v>1</v>
      </c>
      <c r="AAM76" s="3">
        <v>1</v>
      </c>
      <c r="AAN76" s="3">
        <v>1</v>
      </c>
      <c r="AAO76" s="3">
        <v>2</v>
      </c>
      <c r="AAP76" s="3">
        <v>1</v>
      </c>
      <c r="AAQ76" s="3">
        <v>5</v>
      </c>
      <c r="AAR76" s="3">
        <v>1</v>
      </c>
      <c r="AAS76" s="3">
        <v>1</v>
      </c>
      <c r="AAT76" s="3">
        <v>1</v>
      </c>
      <c r="AAU76" s="3">
        <v>1</v>
      </c>
      <c r="AAV76" s="3">
        <v>1</v>
      </c>
      <c r="AAW76" s="3">
        <v>5</v>
      </c>
      <c r="AAX76" s="3">
        <v>1</v>
      </c>
      <c r="AAY76" s="3">
        <v>1</v>
      </c>
      <c r="AAZ76" s="3">
        <v>1</v>
      </c>
      <c r="ABA76" s="3">
        <v>1</v>
      </c>
      <c r="ABB76" s="3">
        <v>1</v>
      </c>
      <c r="ABC76" s="3">
        <v>1</v>
      </c>
      <c r="ABD76" s="3">
        <v>1</v>
      </c>
      <c r="ABE76" s="3">
        <v>1</v>
      </c>
      <c r="ABF76" s="3">
        <f>IF(SUM(AAB76:AAJ76,AAL76:AAP76,AAR76:AAV76,AAX76:ABC76)=0, "", SUM(AAB76:AAJ76,AAL76:AAP76,AAR76:AAV76,AAX76:ABC76))</f>
        <v>30</v>
      </c>
      <c r="ABG76" s="3">
        <f>IF(SUM(ABJ76, ABK76, ABL76, ABM76, ABN76)=0, "", IF(OR(ABJ76&gt;=8, ABK76&gt;=10, ABL76&gt;=13, ABM76&gt;=10, ABN76&gt;=15), 1, 0))</f>
        <v>0</v>
      </c>
      <c r="ABH76" s="3">
        <f>IF(SUM(AAB76:AAC76,AAE76,AAF76,AAG76,AAH76,AAN76,AAT76,ABA76,ABC76)=0, "", SUM(AAB76:AAC76,AAE76,AAF76,AAG76,AAH76,AAN76,AAT76,ABA76,ABC76))</f>
        <v>10</v>
      </c>
      <c r="ABI76" s="3">
        <f>IF(SUM(AAD76,AAI76:AAJ76,AAL76:AAM76,AAO76:AAP76,AAR76:AAS76,AAU76:AAV76,AAX76:AAZ76,ABB76)=0, "", SUM(AAD76,AAI76:AAJ76,AAL76:AAM76,AAO76:AAP76,AAR76:AAS76,AAU76:AAV76,AAX76:AAZ76,ABB76))</f>
        <v>20</v>
      </c>
      <c r="ABJ76" s="3">
        <f>IF(SUM(AAU76:AAV76,AAX76:AAY76,ABB76)=0, "", SUM(AAU76:AAV76,AAX76:AAY76,ABB76))</f>
        <v>5</v>
      </c>
      <c r="ABK76" s="3">
        <f>IF(SUM(AAJ76,AAL76:AAM76,AAP76,AAR76)=0, "", SUM(AAJ76,AAL76:AAM76,AAP76,AAR76))</f>
        <v>5</v>
      </c>
      <c r="ABL76" s="3">
        <f>IF(SUM(AAD76,AAI76,AAO76,AAS76,AAZ76)=0, "", SUM(AAD76,AAI76,AAO76,AAS76,AAZ76))</f>
        <v>10</v>
      </c>
      <c r="ABM76" s="3">
        <f>IF(SUM(AAB76:AAC76,AAE76,AAG76,ABA76)=0, "", SUM(AAB76:AAC76,AAE76,AAG76,ABA76))</f>
        <v>5</v>
      </c>
      <c r="ABN76" s="3">
        <f>IF(SUM(AAF76,AAH76,AAN76,AAT76,ABC76)=0, "", SUM(AAF76,AAH76,AAN76,AAT76,ABC76))</f>
        <v>5</v>
      </c>
      <c r="ABO76" s="3">
        <f>IF(ABJ76="", "", IF(ABJ76&gt;=8, 1, 0))</f>
        <v>0</v>
      </c>
      <c r="ABP76" s="3">
        <f>IF(ABK76="", "", IF(ABK76&gt;=10, 1, 0))</f>
        <v>0</v>
      </c>
      <c r="ABQ76" s="3">
        <f>IF(ABL76="", "", IF(ABL76&gt;=13, 1, 0))</f>
        <v>0</v>
      </c>
      <c r="ABR76" s="3">
        <f>IF(ABM76="", "", IF(ABM76&gt;=10, 1, 0))</f>
        <v>0</v>
      </c>
      <c r="ABS76" s="3">
        <f>IF(ABN76="", "", IF(ABN76&gt;=15, 1, 0))</f>
        <v>0</v>
      </c>
      <c r="ABT76" s="3">
        <f>IF(AND(AAK76="", AAQ76="", AAW76=""), "", IF(AAK76=5,1,0) + IF(AAQ76=5,1,0) + IF(AAW76=5,1,0))</f>
        <v>3</v>
      </c>
      <c r="ABU76" s="2" t="s">
        <v>95</v>
      </c>
      <c r="ABV76" s="3">
        <v>2</v>
      </c>
      <c r="ABW76" s="3">
        <v>1</v>
      </c>
      <c r="ABX76" s="3">
        <v>1</v>
      </c>
      <c r="ABY76" s="3">
        <v>2</v>
      </c>
      <c r="ABZ76" s="3">
        <v>2</v>
      </c>
      <c r="ACA76" s="3">
        <v>1</v>
      </c>
      <c r="ACB76" s="3">
        <v>1</v>
      </c>
      <c r="ACC76" s="3">
        <v>1</v>
      </c>
      <c r="ACD76" s="3">
        <v>2</v>
      </c>
      <c r="ACE76" s="3">
        <v>1</v>
      </c>
      <c r="ACF76" s="3">
        <v>2</v>
      </c>
      <c r="ACG76" s="3">
        <v>4</v>
      </c>
      <c r="ACH76" s="3">
        <v>1</v>
      </c>
      <c r="ACI76" s="3">
        <v>1</v>
      </c>
      <c r="ACJ76" s="3">
        <v>1</v>
      </c>
      <c r="ACK76" s="3">
        <v>1</v>
      </c>
      <c r="ACL76" s="3">
        <v>3</v>
      </c>
      <c r="ACM76" s="3">
        <v>2</v>
      </c>
      <c r="ACN76" s="3">
        <v>1</v>
      </c>
      <c r="ACO76" s="3">
        <v>1</v>
      </c>
      <c r="ACP76" s="3">
        <v>3</v>
      </c>
      <c r="ACQ76" s="3">
        <v>1</v>
      </c>
      <c r="ACR76" s="3">
        <v>2</v>
      </c>
      <c r="ACS76" s="3">
        <v>2</v>
      </c>
      <c r="ACT76" s="3">
        <v>4</v>
      </c>
      <c r="ACU76" s="3">
        <v>2</v>
      </c>
      <c r="ACV76" s="3">
        <v>1</v>
      </c>
      <c r="ACW76" s="3">
        <v>1</v>
      </c>
      <c r="ACX76" s="3">
        <v>2</v>
      </c>
      <c r="ACY76" s="3">
        <v>2</v>
      </c>
      <c r="ACZ76" s="3">
        <v>1</v>
      </c>
      <c r="ADA76" s="3">
        <v>1</v>
      </c>
      <c r="ADB76" s="3">
        <v>1</v>
      </c>
      <c r="ADC76" s="3">
        <v>2</v>
      </c>
      <c r="ADD76" s="3">
        <v>1</v>
      </c>
      <c r="ADE76" s="3">
        <v>1</v>
      </c>
      <c r="ADF76" s="5">
        <f>IF(COUNTA(ABV76:ADE76)=0, "", SUM(ABV76:ADE76))</f>
        <v>58</v>
      </c>
      <c r="ADG76" s="5">
        <f>IF(COUNTA(ABV76:ADE76)=0, "", SUM(ACF76,ACG76,ACP76,ACR76,ACT76,ACX76))</f>
        <v>17</v>
      </c>
      <c r="ADH76" s="5">
        <f>IF(COUNTA(ABV76:ADE76)=0, "", SUM(ACH76,ACM76,ACO76,ACU76,ADB76))</f>
        <v>7</v>
      </c>
      <c r="ADI76" s="5">
        <f>IF(COUNTA(ABV76:ADE76)=0, "", SUM(ABX76,ACI76,ACN76,ACS76,ACV76,ADA76))</f>
        <v>7</v>
      </c>
      <c r="ADJ76" s="5">
        <f>IF(COUNTA(ABV76:ADE76)=0, "", SUM(ABW76,ACA76,ACC76,ACE76,ACL76,ADC76))</f>
        <v>9</v>
      </c>
      <c r="ADK76" s="5">
        <f>IF(COUNTA(ABV76:ADE76)=0, "", SUM(ACJ76,ACK76,ACQ76,ACW76,ACY76,ACZ76,ADD76,ADE76))</f>
        <v>9</v>
      </c>
      <c r="ADL76" s="5">
        <f>IF(COUNTA(ABV76:ADE76)=0, "", SUM(ABV76,ABY76,ABZ76,ACB76,ACD76))</f>
        <v>9</v>
      </c>
      <c r="ADM76" s="2" t="s">
        <v>95</v>
      </c>
      <c r="ADN76" s="3">
        <v>2</v>
      </c>
      <c r="ADO76" s="3">
        <v>2</v>
      </c>
      <c r="ADP76" s="3">
        <v>3</v>
      </c>
      <c r="ADQ76" s="3">
        <v>2</v>
      </c>
      <c r="ADR76" s="3">
        <v>2</v>
      </c>
      <c r="ADS76" s="3">
        <v>2</v>
      </c>
      <c r="ADT76" s="3">
        <v>2</v>
      </c>
      <c r="ADU76" s="3">
        <v>2</v>
      </c>
      <c r="ADV76" s="3">
        <v>2</v>
      </c>
      <c r="ADW76" s="3">
        <v>2</v>
      </c>
      <c r="ADX76" s="3">
        <v>2</v>
      </c>
      <c r="ADY76" s="3">
        <v>2</v>
      </c>
      <c r="ADZ76" s="3">
        <v>2</v>
      </c>
      <c r="AEA76" s="3">
        <v>2</v>
      </c>
      <c r="AEB76" s="3">
        <v>2</v>
      </c>
      <c r="AEC76" s="3">
        <v>3</v>
      </c>
      <c r="AED76" s="3">
        <v>3</v>
      </c>
      <c r="AEE76" s="3">
        <v>2</v>
      </c>
      <c r="AEF76" s="3">
        <v>2</v>
      </c>
      <c r="AEG76" s="3">
        <v>2</v>
      </c>
      <c r="AEH76" s="3">
        <f>IF(COUNTA(ADN76:AEG76)=0, "", SUM(ADN76:AEG76))</f>
        <v>43</v>
      </c>
      <c r="AEJ76" s="2">
        <v>44519</v>
      </c>
      <c r="AFW76" s="3" t="str">
        <f>IF(COUNTA(AER76:AFU76)=0, "", SUM(AER76:AFU76))</f>
        <v/>
      </c>
      <c r="AGI76"/>
      <c r="AHC76"/>
      <c r="AHT76" s="3" t="str">
        <f>IF(COUNTBLANK(AHJ76:AHS76)&gt;0, "", SUM(AHJ76:AHS76))</f>
        <v/>
      </c>
      <c r="AHU76" s="3" t="str">
        <f>IF(COUNTBLANK(AHJ76:AHS76)&gt;0, "", SUM(AHN76,AHS76))</f>
        <v/>
      </c>
      <c r="AHV76" s="3" t="str">
        <f>IF(COUNTBLANK(AHJ76:AHS76)&gt;0, "", SUM(AHL76,AHO76))</f>
        <v/>
      </c>
      <c r="AHW76" s="3" t="str">
        <f>IF(COUNTBLANK(AHJ76:AHS76)&gt;0, "", SUM(AHP76,AHR76))</f>
        <v/>
      </c>
      <c r="AHX76" s="3" t="str">
        <f>IF(COUNTBLANK(AHJ76:AHS76)&gt;0, "", SUM(AHM76,AHQ76))</f>
        <v/>
      </c>
      <c r="AHY76" s="3" t="str">
        <f>IF(COUNTBLANK(AHJ76:AHS76)&gt;0, "", SUM(AHJ76:AHK76))</f>
        <v/>
      </c>
      <c r="AIU76" s="3" t="s">
        <v>1625</v>
      </c>
      <c r="AIV76" s="3" t="s">
        <v>1625</v>
      </c>
      <c r="AIW76" s="3" t="s">
        <v>1625</v>
      </c>
      <c r="AJI76" s="3" t="str">
        <f>IF(COUNTBLANK(AIY76:AJG76)&gt;0, "", SUM(AIY76:AJG76))</f>
        <v/>
      </c>
      <c r="AJR76" s="3" t="str">
        <f>IF(COUNTBLANK(AJK76:AJQ76)&gt;0, "", SUM(AJK76:AJQ76))</f>
        <v/>
      </c>
    </row>
    <row r="77" spans="1:954" ht="15" customHeight="1" x14ac:dyDescent="0.3">
      <c r="A77" s="3" t="s">
        <v>2151</v>
      </c>
      <c r="B77" s="3" t="s">
        <v>2130</v>
      </c>
      <c r="W77" s="3" t="str">
        <f>IF(COUNTA(E77,G77,I77,K77,M77,O77,Q77,S77,U77)=0, "", IF(OR(E77=1,G77=1,I77=1,K77=1,M77=1,O77=1,Q77=1,S77=1,U77=1), 1, 0))</f>
        <v/>
      </c>
      <c r="X77" s="3">
        <v>1</v>
      </c>
      <c r="AJ77" s="3" t="str">
        <f>IF(OR(ISBLANK(AE77), ISBLANK(AG77)), "", AG77 - AE77)</f>
        <v/>
      </c>
      <c r="AL77" s="3" t="str">
        <f>IF(OR(ISBLANK(AG77), ISBLANK(AK77)), "", AK77 - AG77)</f>
        <v/>
      </c>
      <c r="AN77" s="10" t="str">
        <f>IF(OR(ISBLANK(AM77), ISBLANK(AF77)), "", AF77 - AM77)</f>
        <v/>
      </c>
      <c r="AS77" t="str">
        <f>IF(ISBLANK(AR77), "", IF(AR77="ישראל", 1, 2))</f>
        <v/>
      </c>
      <c r="AZ77" s="3" t="str">
        <f>IF(ISBLANK(AY77), "", IF(AY77&lt;=8, 1, IF(AY77&lt;=12, 2, 3)))</f>
        <v/>
      </c>
      <c r="BB77" s="3" t="str">
        <f>IF(ISBLANK(BA77), "", IF(BA77&lt;=8, 1, IF(BA77&lt;=12, 2, 3)))</f>
        <v/>
      </c>
      <c r="CM77" s="3" t="str">
        <f>IF(SUM(BI77:BQ77,BS77:BW77,BY77:CC77,CE77:CJ77)=0, "", SUM(BI77:BQ77,BS77:BW77,BY77:CC77,CE77:CJ77))</f>
        <v/>
      </c>
      <c r="CN77" s="3" t="str">
        <f>IF(SUM(CQ77, CR77, CS77, CT77, CU77)=0, "", IF(OR(CQ77&gt;=8, CR77&gt;=10, CS77&gt;=13, CT77&gt;=10, CU77&gt;=15), 1, 0))</f>
        <v/>
      </c>
      <c r="CO77" s="3" t="str">
        <f>IF(SUM(BI77:BJ77,BL77,BM77,BN77,BO77,BU77,CA77,CH77,CJ77)=0, "", SUM(BI77:BJ77,BL77,BM77,BN77,BO77,BU77,CA77,CH77,CJ77))</f>
        <v/>
      </c>
      <c r="CP77" s="3" t="str">
        <f>IF(SUM(BK77,BP77:BQ77,BS77:BT77,BV77:BW77,BY77:BZ77,CB77:CC77,CE77:CG77,CI77)=0, "", SUM(BK77,BP77:BQ77,BS77:BT77,BV77:BW77,BY77:BZ77,CB77:CC77,CE77:CG77,CI77))</f>
        <v/>
      </c>
      <c r="CQ77" s="3" t="str">
        <f>IF(SUM(CB77:CC77,CE77:CF77,CI77)=0, "", SUM(CB77:CC77,CE77:CF77,CI77))</f>
        <v/>
      </c>
      <c r="CR77" s="3" t="str">
        <f>IF(SUM(BQ77,BS77:BT77,BW77,BY77)=0, "", SUM(BQ77,BS77:BT77,BW77,BY77))</f>
        <v/>
      </c>
      <c r="CS77" s="3" t="str">
        <f>IF(SUM(BK77,BP77,BV77,BZ77,CG77)=0, "", SUM(BK77,BP77,BV77,BZ77,CG77))</f>
        <v/>
      </c>
      <c r="CT77" s="3" t="str">
        <f>IF(SUM(BI77:BJ77,BL77,BN77,CH77)=0, "", SUM(BI77:BJ77,BL77,BN77,CH77))</f>
        <v/>
      </c>
      <c r="CU77" s="3" t="str">
        <f>IF(SUM(BM77,BO77,BU77,CA77,CJ77)=0, "", SUM(BM77,BO77,BU77,CA77,CJ77))</f>
        <v/>
      </c>
      <c r="CV77" s="3" t="str">
        <f>IF(CQ77="", "", IF(CQ77&gt;=8, 1, 0))</f>
        <v/>
      </c>
      <c r="CW77" s="3" t="str">
        <f>IF(CR77="", "", IF(CR77&gt;=10, 1, 0))</f>
        <v/>
      </c>
      <c r="CX77" s="3" t="str">
        <f>IF(CS77="", "", IF(CS77&gt;=13, 1, 0))</f>
        <v/>
      </c>
      <c r="CY77" s="3" t="str">
        <f>IF(CT77="", "", IF(CT77&gt;=10, 1, 0))</f>
        <v/>
      </c>
      <c r="CZ77" s="3" t="str">
        <f>IF(CU77="", "", IF(CU77&gt;=15, 1, 0))</f>
        <v/>
      </c>
      <c r="DA77" s="3" t="str">
        <f>IF(AND(BR77="", BX77="", CD77=""), "", IF(BR77=5,1,0) + IF(BX77=5,1,0) + IF(CD77=5,1,0))</f>
        <v/>
      </c>
      <c r="FS77" s="4" t="str">
        <f>IF(COUNTBLANK(FM77:FR77)&gt;0, "", AVERAGE(FM77:FR77))</f>
        <v/>
      </c>
      <c r="GE77" s="3" t="str">
        <f>IF(COUNTBLANK(FU77:GC77)&gt;0, "", SUM(FU77:GC77))</f>
        <v/>
      </c>
      <c r="GN77" s="3" t="str">
        <f>IF(COUNTBLANK(GG77:GM77)&gt;0, "", SUM(GG77:GM77))</f>
        <v/>
      </c>
      <c r="HI77" s="3" t="str">
        <f>IF(COUNTBLANK(GQ77:HH77)&gt;0, "", SUM(GQ77:HH77))</f>
        <v/>
      </c>
      <c r="IJ77" s="3" t="str">
        <f>IF(COUNTA(HK77:II77)=0, "", SUM(HK77,HL77,HN77,HO77,HP77,HU77,HV77,HX77,HZ77,IA77,IB77,IH77))</f>
        <v/>
      </c>
      <c r="IK77" s="3" t="str">
        <f>IF(COUNTA(HK77:II77)=0, "", SUM(HM77,HQ77,HR77,HS77,HT77,HW77,HY77,IC77,ID77,IE77,IF77,IG77,II77))</f>
        <v/>
      </c>
      <c r="JK77" s="3" t="str">
        <f>IF(COUNTA(IL77:JJ77)=0, "", SUM(IL77,IM77,IO77,IP77,IQ77,IV77,IW77,IY77,JA77,JB77,JC77,JI77))</f>
        <v/>
      </c>
      <c r="JL77" s="3" t="str">
        <f>IF(COUNTA(IL77:JJ77)=0, "", SUM(IN77,IR77,IS77,IT77,IU77,IX77,IZ77,JD77,JE77,JF77,JG77,JH77,JJ77))</f>
        <v/>
      </c>
      <c r="KX77" s="5" t="str">
        <f>IF(COUNTA(JN77:KW77)=0, "", SUM(JN77:KW77))</f>
        <v/>
      </c>
      <c r="KY77" s="5" t="str">
        <f>IF(COUNTA(JN77:KW77)=0, "", SUM(JX77,JY77,KH77,KJ77,KL77,KP77))</f>
        <v/>
      </c>
      <c r="KZ77" s="5" t="str">
        <f>IF(COUNTA(JN77:KW77)=0, "", SUM(JZ77,KE77,KG77,KM77,KT77))</f>
        <v/>
      </c>
      <c r="LA77" s="5" t="str">
        <f>IF(COUNTA(JN77:KW77)=0, "", SUM(JP77,KA77,KF77,KK77,KN77,KS77))</f>
        <v/>
      </c>
      <c r="LB77" s="5" t="str">
        <f>IF(COUNTA(JN77:KW77)=0, "", SUM(JO77,JS77,JU77,JW77,KD77,KU77))</f>
        <v/>
      </c>
      <c r="LC77" s="5" t="str">
        <f>IF(COUNTA(JN77:KW77)=0, "", SUM(KB77,KC77,KI77,KO77,KQ77,KR77,KV77,KW77))</f>
        <v/>
      </c>
      <c r="LD77" s="5" t="str">
        <f>IF(COUNTA(JN77:KW77)=0, "", SUM(JN77,JQ77,JR77,JT77,JV77))</f>
        <v/>
      </c>
      <c r="MH77" s="26" t="str">
        <f>IF(COUNTBLANK(LF77:MG77)&gt;0, "", AVERAGE(LF77:MG77))</f>
        <v/>
      </c>
      <c r="MI77" s="26" t="str">
        <f>IF(COUNTA(LF77:MG77)=0, "", AVERAGE(LG77,LS77,LT77,LU77,LV77,LW77,LY77,MA77,MB77))</f>
        <v/>
      </c>
      <c r="MJ77" s="26" t="str">
        <f>IF(COUNTA(LF77:MG77)=0, "", AVERAGE(LH77,LI77,LJ77,LK77,LM77,LO77,MD77,ME77))</f>
        <v/>
      </c>
      <c r="MK77" s="26" t="str">
        <f>IF(COUNTA(LF77:MG77)=0, "", AVERAGE(LL77,LP77,LQ77,LR77,MF77,MG77))</f>
        <v/>
      </c>
      <c r="NG77" s="3" t="str">
        <f>IF(COUNTA(MM77:NF77)=0, "", SUM(MM77:NF77))</f>
        <v/>
      </c>
      <c r="OK77" s="3" t="str">
        <f>IF(COUNTA(NI77:OJ77)=0, "", SUM(NK77,NP77,NS77,NW77,OC77,OG77,OJ77))</f>
        <v/>
      </c>
      <c r="OL77" s="3" t="str">
        <f>IF(COUNTA(NI77:OJ77)=0, "", SUM(NJ77,NL77,NQ77,NV77,NZ77,OB77,OD77))</f>
        <v/>
      </c>
      <c r="OM77" s="3" t="str">
        <f>IF(COUNTA(NI77:OJ77)=0, "", SUM(NN77,NR77,NU77,NY77,OA77,OF77,OI77))</f>
        <v/>
      </c>
      <c r="ON77" s="3" t="str">
        <f>IF(COUNTA(NI77:OJ77)=0, "", SUM(NI77,NM77,NO77,NT77,NX77,OE77,OH77))</f>
        <v/>
      </c>
      <c r="PT77" s="26" t="str">
        <f>IF(COUNTBLANK(OR77:PS77)&gt;0, "", AVERAGE(OR77:PS77))</f>
        <v/>
      </c>
      <c r="PU77" s="26" t="str">
        <f>IF(COUNTA(OR77:PS77)=0, "", AVERAGE(OS77,PE77,PF77,PG77,PH77,PI77,PK77,PM77,PN77))</f>
        <v/>
      </c>
      <c r="PV77" s="26" t="str">
        <f>IF(COUNTA(OR77:PS77)=0, "", AVERAGE(OT77,OU77,OV77,OW77,OY77,PA77,PP77,PQ77))</f>
        <v/>
      </c>
      <c r="PW77" s="26" t="str">
        <f>IF(COUNTA(OR77:PS77)=0, "", AVERAGE(OX77,PB77,PC77,PD77,PR77,PS77))</f>
        <v/>
      </c>
      <c r="QI77" s="3" t="str">
        <f>IF(COUNTBLANK(PY77:QG77)&gt;0, "", SUM(PY77:QG77))</f>
        <v/>
      </c>
      <c r="QU77" s="3" t="str">
        <f>IF(COUNTBLANK(QK77:QS77)&gt;0, "", SUM(QK77:QS77))</f>
        <v/>
      </c>
      <c r="RG77" s="3" t="str">
        <f>IF(COUNTBLANK(QW77:RE77)&gt;0, "", SUM(QW77:RE77))</f>
        <v/>
      </c>
      <c r="RP77" s="3" t="str">
        <f>IF(COUNTBLANK(RI77:RO77)&gt;0, "", SUM(RI77:RO77))</f>
        <v/>
      </c>
      <c r="RY77" s="3" t="str">
        <f>IF(COUNTBLANK(RR77:RX77)&gt;0, "", SUM(RR77:RX77))</f>
        <v/>
      </c>
      <c r="SH77" s="3" t="str">
        <f>IF(COUNTBLANK(SA77:SG77)&gt;0, "", SUM(SA77:SG77))</f>
        <v/>
      </c>
      <c r="TC77" s="3" t="str">
        <f>IF(COUNTBLANK(SJ77:TB77)&gt;0, "", SUM(SJ77:TB77))</f>
        <v/>
      </c>
      <c r="TD77" s="3" t="str">
        <f>IF(COUNTBLANK(SJ77:TB77)&gt;0, "", SUM(SL77,SO77,SR77,SS77,ST77,SU77,SV77,SX77,SY77,TB77))</f>
        <v/>
      </c>
      <c r="TE77" s="3" t="str">
        <f>IF(COUNTBLANK(SJ77:TB77)&gt;0, "", SUM(SJ77,SK77,SM77,SN77,SQ77,SW77,SZ77,TA77))</f>
        <v/>
      </c>
      <c r="TZ77" s="3" t="str">
        <f>IF(COUNTBLANK(TG77:TY77)&gt;0, "", SUM(TG77:TY77))</f>
        <v/>
      </c>
      <c r="UA77" s="3" t="str">
        <f>IF(COUNTBLANK(TG77:TY77)&gt;0, "", SUM(TI77,TL77,TO77,TP77,TQ77,TR77,TS77,TU77,TV77,TY77))</f>
        <v/>
      </c>
      <c r="UB77" s="3" t="str">
        <f>IF(COUNTBLANK(TG77:TY77)&gt;0, "", SUM(TG77,TH77,TJ77,TK77,TN77,TT77,TW77,TX77))</f>
        <v/>
      </c>
      <c r="UW77" s="3" t="str">
        <f>IF(COUNTBLANK(UD77:UV77)&gt;0, "", SUM(UD77:UV77))</f>
        <v/>
      </c>
      <c r="UX77" s="3" t="str">
        <f>IF(COUNTBLANK(UD77:UV77)&gt;0, "", SUM(UF77,UI77,UL77,UM77,UN77,UO77,UP77,UR77,US77,UV77))</f>
        <v/>
      </c>
      <c r="UY77" s="3" t="str">
        <f>IF(COUNTBLANK(UD77:UV77)&gt;0, "", SUM(UD77,UE77,UG77,UH77,UK77,UQ77,UT77,UU77))</f>
        <v/>
      </c>
      <c r="WR77" s="3" t="str">
        <f>IF(COUNTBLANK(VO77:WQ77)&gt;0, "", SUM(VQ77:WJ77))</f>
        <v/>
      </c>
      <c r="WS77" s="3" t="str">
        <f>IF(COUNTBLANK(VO77:WQ77)&gt;0, "", SUM(VQ77:VZ77))</f>
        <v/>
      </c>
      <c r="WT77" s="3" t="str">
        <f>IF(COUNTBLANK(VO77:WQ77)&gt;0, "", SUM(WA77:WL77))</f>
        <v/>
      </c>
      <c r="WU77" s="3" t="str">
        <f>IF(COUNTBLANK(VO77:WQ77)&gt;0, "", SUM(WK77:WL77))</f>
        <v/>
      </c>
      <c r="WV77" s="3" t="str">
        <f>IF(COUNTA(VO77:WQ77)=0, "", IF(AND(OR(VO77=1, VP77=1), OR(VQ77&gt;=1, VR77&gt;=1, VS77&gt;=1, VT77&gt;=1, VU77&gt;=1), OR(VV77&gt;=1, VW77&gt;=1), COUNTIF(VX77:WD77, "&gt;=1")&gt;=2, COUNTIF(WE77:WJ77, "&gt;=1")&gt;=2, OR(WN77=1, WN77=2), OR(WO77&gt;=1, WP77&gt;=1), WQ77&lt;1), 1, 0))</f>
        <v/>
      </c>
      <c r="WW77" s="3" t="str">
        <f>IF(COUNTBLANK(VO77:WQ77)&gt;0, "", SUM(VQ77:VU77))</f>
        <v/>
      </c>
      <c r="WX77" s="3" t="str">
        <f>IF(COUNTBLANK(VO77:WQ77)&gt;0, "", SUM(VV77:VW77))</f>
        <v/>
      </c>
      <c r="WY77" s="3" t="str">
        <f>IF(COUNTBLANK(VO77:WQ77)&gt;0, "", SUM(VX77:WD77))</f>
        <v/>
      </c>
      <c r="WZ77" s="3" t="str">
        <f>IF(COUNTBLANK(VO77:WQ77)&gt;0, "", SUM(WE77:WJ77))</f>
        <v/>
      </c>
      <c r="XL77" s="3" t="str">
        <f>IF(COUNTBLANK(XB77:XJ77)&gt;0, "", SUM(XB77:XJ77))</f>
        <v/>
      </c>
      <c r="XU77" s="3" t="str">
        <f>IF(COUNTBLANK(XN77:XT77)&gt;0, "", SUM(XN77:XT77))</f>
        <v/>
      </c>
      <c r="YP77" s="5" t="str">
        <f>IF(COUNTBLANK(XW77:YO77)&gt;0, "", SUM(XW77:YO77))</f>
        <v/>
      </c>
      <c r="YQ77" s="5" t="str">
        <f>IF(COUNTBLANK(XW77:YO77)&gt;0, "", SUM(XY77,XZ77,YA77,YB77,YC77,YF77,YJ77,YN77,YO77))</f>
        <v/>
      </c>
      <c r="YR77" s="5" t="str">
        <f>IF(COUNTBLANK(XW77:YO77)&gt;0, "", SUM(XW77,XX77,YK77,YL77,YM77))</f>
        <v/>
      </c>
      <c r="YS77" s="5" t="str">
        <f>IF(COUNTBLANK(XW77:YO77)&gt;0, "", SUM(YD77,YE77,YG77,YH77,YI77))</f>
        <v/>
      </c>
      <c r="ZW77" s="26" t="str">
        <f>IF(COUNTBLANK(YU77:ZV77)&gt;0, "", AVERAGE(YU77:ZV77))</f>
        <v/>
      </c>
      <c r="ZX77" s="26" t="str">
        <f>IF(COUNTA(YU77:ZV77)=0, "", AVERAGE(YV77,ZH77,ZI77,ZJ77,ZK77,ZL77,ZN77,ZP77,ZQ77))</f>
        <v/>
      </c>
      <c r="ZY77" s="26" t="str">
        <f>IF(COUNTA(YU77:ZV77)=0, "", AVERAGE(YW77,YX77,YY77,YZ77,ZB77,ZD77,ZS77,ZT77))</f>
        <v/>
      </c>
      <c r="ZZ77" s="26" t="str">
        <f>IF(COUNTA(YU77:ZV77)=0, "", AVERAGE(ZA77,ZE77,ZF77,ZG77,ZU77,ZV77))</f>
        <v/>
      </c>
      <c r="ABF77" s="3" t="str">
        <f>IF(SUM(AAB77:AAJ77,AAL77:AAP77,AAR77:AAV77,AAX77:ABC77)=0, "", SUM(AAB77:AAJ77,AAL77:AAP77,AAR77:AAV77,AAX77:ABC77))</f>
        <v/>
      </c>
      <c r="ABG77" s="3" t="str">
        <f>IF(SUM(ABJ77, ABK77, ABL77, ABM77, ABN77)=0, "", IF(OR(ABJ77&gt;=8, ABK77&gt;=10, ABL77&gt;=13, ABM77&gt;=10, ABN77&gt;=15), 1, 0))</f>
        <v/>
      </c>
      <c r="ABH77" s="3" t="str">
        <f>IF(SUM(AAB77:AAC77,AAE77,AAF77,AAG77,AAH77,AAN77,AAT77,ABA77,ABC77)=0, "", SUM(AAB77:AAC77,AAE77,AAF77,AAG77,AAH77,AAN77,AAT77,ABA77,ABC77))</f>
        <v/>
      </c>
      <c r="ABI77" s="3" t="str">
        <f>IF(SUM(AAD77,AAI77:AAJ77,AAL77:AAM77,AAO77:AAP77,AAR77:AAS77,AAU77:AAV77,AAX77:AAZ77,ABB77)=0, "", SUM(AAD77,AAI77:AAJ77,AAL77:AAM77,AAO77:AAP77,AAR77:AAS77,AAU77:AAV77,AAX77:AAZ77,ABB77))</f>
        <v/>
      </c>
      <c r="ABJ77" s="3" t="str">
        <f>IF(SUM(AAU77:AAV77,AAX77:AAY77,ABB77)=0, "", SUM(AAU77:AAV77,AAX77:AAY77,ABB77))</f>
        <v/>
      </c>
      <c r="ABK77" s="3" t="str">
        <f>IF(SUM(AAJ77,AAL77:AAM77,AAP77,AAR77)=0, "", SUM(AAJ77,AAL77:AAM77,AAP77,AAR77))</f>
        <v/>
      </c>
      <c r="ABL77" s="3" t="str">
        <f>IF(SUM(AAD77,AAI77,AAO77,AAS77,AAZ77)=0, "", SUM(AAD77,AAI77,AAO77,AAS77,AAZ77))</f>
        <v/>
      </c>
      <c r="ABM77" s="3" t="str">
        <f>IF(SUM(AAB77:AAC77,AAE77,AAG77,ABA77)=0, "", SUM(AAB77:AAC77,AAE77,AAG77,ABA77))</f>
        <v/>
      </c>
      <c r="ABN77" s="3" t="str">
        <f>IF(SUM(AAF77,AAH77,AAN77,AAT77,ABC77)=0, "", SUM(AAF77,AAH77,AAN77,AAT77,ABC77))</f>
        <v/>
      </c>
      <c r="ABO77" s="3" t="str">
        <f>IF(ABJ77="", "", IF(ABJ77&gt;=8, 1, 0))</f>
        <v/>
      </c>
      <c r="ABP77" s="3" t="str">
        <f>IF(ABK77="", "", IF(ABK77&gt;=10, 1, 0))</f>
        <v/>
      </c>
      <c r="ABQ77" s="3" t="str">
        <f>IF(ABL77="", "", IF(ABL77&gt;=13, 1, 0))</f>
        <v/>
      </c>
      <c r="ABR77" s="3" t="str">
        <f>IF(ABM77="", "", IF(ABM77&gt;=10, 1, 0))</f>
        <v/>
      </c>
      <c r="ABS77" s="3" t="str">
        <f>IF(ABN77="", "", IF(ABN77&gt;=15, 1, 0))</f>
        <v/>
      </c>
      <c r="ABT77" s="3" t="str">
        <f>IF(AND(AAK77="", AAQ77="", AAW77=""), "", IF(AAK77=5,1,0) + IF(AAQ77=5,1,0) + IF(AAW77=5,1,0))</f>
        <v/>
      </c>
      <c r="AEH77" s="3" t="str">
        <f>IF(COUNTA(ADN77:AEG77)=0, "", SUM(ADN77:AEG77))</f>
        <v/>
      </c>
      <c r="AFW77" s="3" t="str">
        <f>IF(COUNTA(AER77:AFU77)=0, "", SUM(AER77:AFU77))</f>
        <v/>
      </c>
      <c r="AHT77" s="3" t="str">
        <f>IF(COUNTBLANK(AHJ77:AHS77)&gt;0, "", SUM(AHJ77:AHS77))</f>
        <v/>
      </c>
      <c r="AHU77" s="3" t="str">
        <f>IF(COUNTBLANK(AHJ77:AHS77)&gt;0, "", SUM(AHN77,AHS77))</f>
        <v/>
      </c>
      <c r="AHV77" s="3" t="str">
        <f>IF(COUNTBLANK(AHJ77:AHS77)&gt;0, "", SUM(AHL77,AHO77))</f>
        <v/>
      </c>
      <c r="AHW77" s="3" t="str">
        <f>IF(COUNTBLANK(AHJ77:AHS77)&gt;0, "", SUM(AHP77,AHR77))</f>
        <v/>
      </c>
      <c r="AHX77" s="3" t="str">
        <f>IF(COUNTBLANK(AHJ77:AHS77)&gt;0, "", SUM(AHM77,AHQ77))</f>
        <v/>
      </c>
      <c r="AHY77" s="3" t="str">
        <f>IF(COUNTBLANK(AHJ77:AHS77)&gt;0, "", SUM(AHJ77:AHK77))</f>
        <v/>
      </c>
      <c r="AJI77" s="3" t="str">
        <f>IF(COUNTBLANK(AIY77:AJG77)&gt;0, "", SUM(AIY77:AJG77))</f>
        <v/>
      </c>
      <c r="AJR77" s="3" t="str">
        <f>IF(COUNTBLANK(AJK77:AJQ77)&gt;0, "", SUM(AJK77:AJQ77))</f>
        <v/>
      </c>
    </row>
    <row r="78" spans="1:954" ht="15" customHeight="1" x14ac:dyDescent="0.3">
      <c r="A78" s="3">
        <v>206821</v>
      </c>
      <c r="B78" s="3" t="s">
        <v>1946</v>
      </c>
      <c r="C78" s="2">
        <v>44231</v>
      </c>
      <c r="D78" s="3">
        <v>0</v>
      </c>
      <c r="E78" s="3">
        <v>0</v>
      </c>
      <c r="F78" s="3">
        <v>0</v>
      </c>
      <c r="G78" s="3">
        <v>0</v>
      </c>
      <c r="H78" s="3">
        <v>0</v>
      </c>
      <c r="I78" s="3">
        <v>0</v>
      </c>
      <c r="J78" s="3">
        <v>0</v>
      </c>
      <c r="K78" s="3">
        <v>0</v>
      </c>
      <c r="L78" s="3">
        <v>0</v>
      </c>
      <c r="M78" s="3">
        <v>0</v>
      </c>
      <c r="N78" s="3">
        <v>0</v>
      </c>
      <c r="O78" s="3">
        <v>0</v>
      </c>
      <c r="P78" s="3">
        <v>0</v>
      </c>
      <c r="Q78" s="3">
        <v>0</v>
      </c>
      <c r="R78" s="3">
        <v>0</v>
      </c>
      <c r="S78" s="3">
        <v>0</v>
      </c>
      <c r="T78" s="3">
        <v>0</v>
      </c>
      <c r="U78" s="3">
        <v>0</v>
      </c>
      <c r="V78" s="3">
        <f>IF(COUNTA(D78,F78,H78,J78,L78,N78,P78,R78,T78)=0, "", IF(OR(D78=1,F78=1,H78=1,J78=1,L78=1,N78=1,P78=1,R78=1,T78=1), 1, 0))</f>
        <v>0</v>
      </c>
      <c r="W78" s="3">
        <f>IF(COUNTA(E78,G78,I78,K78,M78,O78,Q78,S78,U78)=0, "", IF(OR(E78=1,G78=1,I78=1,K78=1,M78=1,O78=1,Q78=1,S78=1,U78=1), 1, 0))</f>
        <v>0</v>
      </c>
      <c r="X78" s="3">
        <v>0</v>
      </c>
      <c r="Y78" s="3">
        <v>1</v>
      </c>
      <c r="Z78" s="3">
        <v>1</v>
      </c>
      <c r="AA78" s="3">
        <v>2</v>
      </c>
      <c r="AB78" s="3">
        <f>IF(AG78&lt;&gt;"", 1, 0)</f>
        <v>1</v>
      </c>
      <c r="AC78" s="3">
        <f>IF(AH78&lt;&gt;"", 1, 0)</f>
        <v>0</v>
      </c>
      <c r="AD78" s="3">
        <v>0</v>
      </c>
      <c r="AE78" s="7" t="s">
        <v>67</v>
      </c>
      <c r="AF78" s="2">
        <v>45354</v>
      </c>
      <c r="AG78" s="8" t="s">
        <v>577</v>
      </c>
      <c r="AJ78" s="3">
        <f>IF(OR(ISBLANK(AE78), ISBLANK(AG78)), "", AG78 - AE78)</f>
        <v>447</v>
      </c>
      <c r="AK78" s="9">
        <v>45058</v>
      </c>
      <c r="AL78" s="3">
        <f>IF(OR(ISBLANK(AG78), ISBLANK(AK78)), "", AK78 - AG78)</f>
        <v>380</v>
      </c>
      <c r="AM78" s="2">
        <v>45324</v>
      </c>
      <c r="AN78" s="10">
        <f>IF(OR(ISBLANK(AM78), ISBLANK(AF78)), "", AF78 - AM78)</f>
        <v>30</v>
      </c>
      <c r="AO78" s="2">
        <v>44231</v>
      </c>
      <c r="AP78" s="2">
        <v>35964</v>
      </c>
      <c r="AQ78" s="3">
        <f>IF(OR(ISBLANK(AO78), ISBLANK(AP78)), "", DATEDIF(AP78, AO78, "Y"))</f>
        <v>22</v>
      </c>
      <c r="AR78" t="s">
        <v>0</v>
      </c>
      <c r="AS78">
        <f>IF(ISBLANK(AR78), "", IF(AR78="ישראל", 1, 2))</f>
        <v>1</v>
      </c>
      <c r="AT78" t="s">
        <v>44</v>
      </c>
      <c r="AU78" t="s">
        <v>44</v>
      </c>
      <c r="AW78" s="3">
        <v>1</v>
      </c>
      <c r="AX78" s="3">
        <v>1</v>
      </c>
      <c r="AY78" s="3">
        <v>12</v>
      </c>
      <c r="AZ78" s="3">
        <f>IF(ISBLANK(AY78), "", IF(AY78&lt;=8, 1, IF(AY78&lt;=12, 2, 3)))</f>
        <v>2</v>
      </c>
      <c r="BA78" s="3">
        <v>12</v>
      </c>
      <c r="BB78" s="3">
        <f>IF(ISBLANK(BA78), "", IF(BA78&lt;=8, 1, IF(BA78&lt;=12, 2, 3)))</f>
        <v>2</v>
      </c>
      <c r="BC78" t="s">
        <v>59</v>
      </c>
      <c r="BD78" t="s">
        <v>66</v>
      </c>
      <c r="BE78" s="3">
        <v>2</v>
      </c>
      <c r="BG78" s="3">
        <v>1</v>
      </c>
      <c r="BH78" s="2" t="s">
        <v>67</v>
      </c>
      <c r="BI78" s="3">
        <v>1</v>
      </c>
      <c r="BJ78" s="3">
        <v>1</v>
      </c>
      <c r="BK78" s="3">
        <v>1</v>
      </c>
      <c r="BL78" s="3">
        <v>1</v>
      </c>
      <c r="BM78" s="3">
        <v>2</v>
      </c>
      <c r="BN78" s="3">
        <v>1</v>
      </c>
      <c r="BO78" s="3">
        <v>1</v>
      </c>
      <c r="BP78" s="3">
        <v>1</v>
      </c>
      <c r="BQ78" s="3">
        <v>1</v>
      </c>
      <c r="BR78" s="3">
        <v>4</v>
      </c>
      <c r="BS78" s="3">
        <v>1</v>
      </c>
      <c r="BT78" s="3">
        <v>1</v>
      </c>
      <c r="BU78" s="3">
        <v>1</v>
      </c>
      <c r="BV78" s="3">
        <v>1</v>
      </c>
      <c r="BW78" s="3">
        <v>1</v>
      </c>
      <c r="BX78" s="3">
        <v>4</v>
      </c>
      <c r="BY78" s="3">
        <v>1</v>
      </c>
      <c r="BZ78" s="3">
        <v>1</v>
      </c>
      <c r="CA78" s="3">
        <v>1</v>
      </c>
      <c r="CB78" s="3">
        <v>1</v>
      </c>
      <c r="CC78" s="3">
        <v>1</v>
      </c>
      <c r="CD78" s="3">
        <v>5</v>
      </c>
      <c r="CE78" s="3">
        <v>1</v>
      </c>
      <c r="CF78" s="3">
        <v>1</v>
      </c>
      <c r="CG78" s="3">
        <v>1</v>
      </c>
      <c r="CH78" s="3">
        <v>1</v>
      </c>
      <c r="CI78" s="3">
        <v>1</v>
      </c>
      <c r="CJ78" s="3">
        <v>1</v>
      </c>
      <c r="CK78" s="3">
        <v>1</v>
      </c>
      <c r="CL78" s="3">
        <v>1</v>
      </c>
      <c r="CM78" s="3">
        <f>IF(SUM(BI78:BQ78,BS78:BW78,BY78:CC78,CE78:CJ78)=0, "", SUM(BI78:BQ78,BS78:BW78,BY78:CC78,CE78:CJ78))</f>
        <v>26</v>
      </c>
      <c r="CN78" s="3">
        <f>IF(SUM(CQ78, CR78, CS78, CT78, CU78)=0, "", IF(OR(CQ78&gt;=8, CR78&gt;=10, CS78&gt;=13, CT78&gt;=10, CU78&gt;=15), 1, 0))</f>
        <v>0</v>
      </c>
      <c r="CO78" s="3">
        <f>IF(SUM(BI78:BJ78,BL78,BM78,BN78,BO78,BU78,CA78,CH78,CJ78)=0, "", SUM(BI78:BJ78,BL78,BM78,BN78,BO78,BU78,CA78,CH78,CJ78))</f>
        <v>11</v>
      </c>
      <c r="CP78" s="3">
        <f>IF(SUM(BK78,BP78:BQ78,BS78:BT78,BV78:BW78,BY78:BZ78,CB78:CC78,CE78:CG78,CI78)=0, "", SUM(BK78,BP78:BQ78,BS78:BT78,BV78:BW78,BY78:BZ78,CB78:CC78,CE78:CG78,CI78))</f>
        <v>15</v>
      </c>
      <c r="CQ78" s="3">
        <f>IF(SUM(CB78:CC78,CE78:CF78,CI78)=0, "", SUM(CB78:CC78,CE78:CF78,CI78))</f>
        <v>5</v>
      </c>
      <c r="CR78" s="3">
        <f>IF(SUM(BQ78,BS78:BT78,BW78,BY78)=0, "", SUM(BQ78,BS78:BT78,BW78,BY78))</f>
        <v>5</v>
      </c>
      <c r="CS78" s="3">
        <f>IF(SUM(BK78,BP78,BV78,BZ78,CG78)=0, "", SUM(BK78,BP78,BV78,BZ78,CG78))</f>
        <v>5</v>
      </c>
      <c r="CT78" s="3">
        <f>IF(SUM(BI78:BJ78,BL78,BN78,CH78)=0, "", SUM(BI78:BJ78,BL78,BN78,CH78))</f>
        <v>5</v>
      </c>
      <c r="CU78" s="3">
        <f>IF(SUM(BM78,BO78,BU78,CA78,CJ78)=0, "", SUM(BM78,BO78,BU78,CA78,CJ78))</f>
        <v>6</v>
      </c>
      <c r="CV78" s="3">
        <f>IF(CQ78="", "", IF(CQ78&gt;=8, 1, 0))</f>
        <v>0</v>
      </c>
      <c r="CW78" s="3">
        <f>IF(CR78="", "", IF(CR78&gt;=10, 1, 0))</f>
        <v>0</v>
      </c>
      <c r="CX78" s="3">
        <f>IF(CS78="", "", IF(CS78&gt;=13, 1, 0))</f>
        <v>0</v>
      </c>
      <c r="CY78" s="3">
        <f>IF(CT78="", "", IF(CT78&gt;=10, 1, 0))</f>
        <v>0</v>
      </c>
      <c r="CZ78" s="3">
        <f>IF(CU78="", "", IF(CU78&gt;=15, 1, 0))</f>
        <v>0</v>
      </c>
      <c r="DA78" s="3">
        <f>IF(AND(BR78="", BX78="", CD78=""), "", IF(BR78=5,1,0) + IF(BX78=5,1,0) + IF(CD78=5,1,0))</f>
        <v>1</v>
      </c>
      <c r="DB78" s="2" t="s">
        <v>67</v>
      </c>
      <c r="DC78" s="5">
        <v>0</v>
      </c>
      <c r="DE78" s="5">
        <v>0</v>
      </c>
      <c r="DG78" s="5">
        <v>0</v>
      </c>
      <c r="DI78" s="5">
        <v>0</v>
      </c>
      <c r="DK78" s="5">
        <v>0</v>
      </c>
      <c r="DM78" s="5">
        <v>0</v>
      </c>
      <c r="DO78" s="5">
        <v>0</v>
      </c>
      <c r="DQ78" s="5">
        <v>0</v>
      </c>
      <c r="DS78" s="5">
        <v>0</v>
      </c>
      <c r="DU78" s="5">
        <v>0</v>
      </c>
      <c r="DW78" s="5">
        <v>0</v>
      </c>
      <c r="DY78" s="5">
        <v>0</v>
      </c>
      <c r="EA78" s="5">
        <v>0</v>
      </c>
      <c r="EC78" s="5">
        <v>0</v>
      </c>
      <c r="EE78" s="5">
        <v>0</v>
      </c>
      <c r="EG78" s="5">
        <v>0</v>
      </c>
      <c r="EI78" s="5">
        <v>0</v>
      </c>
      <c r="EK78" s="3">
        <v>0</v>
      </c>
      <c r="EL78" s="3">
        <v>0</v>
      </c>
      <c r="EM78" s="3">
        <v>0</v>
      </c>
      <c r="EN78" s="2" t="s">
        <v>67</v>
      </c>
      <c r="EO78" s="3">
        <v>0</v>
      </c>
      <c r="EP78" s="3">
        <v>0</v>
      </c>
      <c r="EQ78" s="3">
        <v>0</v>
      </c>
      <c r="ER78" s="3">
        <v>0</v>
      </c>
      <c r="ES78" s="3">
        <v>0</v>
      </c>
      <c r="ET78" s="3">
        <v>0</v>
      </c>
      <c r="EU78" s="3">
        <v>0</v>
      </c>
      <c r="EV78" s="3">
        <v>0</v>
      </c>
      <c r="EW78" s="3">
        <v>0</v>
      </c>
      <c r="EX78" s="3">
        <v>0</v>
      </c>
      <c r="EY78" s="3">
        <v>0</v>
      </c>
      <c r="EZ78" s="3">
        <v>0</v>
      </c>
      <c r="FA78" s="3">
        <v>0</v>
      </c>
      <c r="FB78" s="3">
        <v>0</v>
      </c>
      <c r="FC78" s="3">
        <v>0</v>
      </c>
      <c r="FD78" s="3">
        <v>0</v>
      </c>
      <c r="FE78" s="3">
        <v>0</v>
      </c>
      <c r="FF78" s="3">
        <v>0</v>
      </c>
      <c r="FG78" s="3">
        <v>0</v>
      </c>
      <c r="FH78" s="3">
        <v>0</v>
      </c>
      <c r="FI78" s="3">
        <v>0</v>
      </c>
      <c r="FJ78" s="3">
        <v>0</v>
      </c>
      <c r="FK78" s="3">
        <v>0</v>
      </c>
      <c r="FL78" s="2" t="s">
        <v>67</v>
      </c>
      <c r="FM78" s="3">
        <v>4</v>
      </c>
      <c r="FN78" s="3">
        <v>5</v>
      </c>
      <c r="FO78" s="3">
        <v>4</v>
      </c>
      <c r="FP78" s="3">
        <v>4</v>
      </c>
      <c r="FQ78" s="3">
        <v>4</v>
      </c>
      <c r="FR78" s="3">
        <v>5</v>
      </c>
      <c r="FS78" s="4">
        <f>IF(COUNTBLANK(FM78:FR78)&gt;0, "", AVERAGE(FM78:FR78))</f>
        <v>4.333333333333333</v>
      </c>
      <c r="FT78" s="2" t="s">
        <v>68</v>
      </c>
      <c r="FU78" s="3">
        <v>0</v>
      </c>
      <c r="FV78" s="3">
        <v>0</v>
      </c>
      <c r="FW78" s="3">
        <v>1</v>
      </c>
      <c r="FX78" s="3">
        <v>1</v>
      </c>
      <c r="FY78" s="3">
        <v>1</v>
      </c>
      <c r="FZ78" s="3">
        <v>0</v>
      </c>
      <c r="GA78" s="3">
        <v>0</v>
      </c>
      <c r="GB78" s="3">
        <v>0</v>
      </c>
      <c r="GC78" s="3">
        <v>0</v>
      </c>
      <c r="GD78" s="3">
        <v>0</v>
      </c>
      <c r="GE78" s="3">
        <f>IF(COUNTBLANK(FU78:GC78)&gt;0, "", SUM(FU78:GC78))</f>
        <v>3</v>
      </c>
      <c r="GF78" s="2" t="s">
        <v>68</v>
      </c>
      <c r="GG78" s="3">
        <v>0</v>
      </c>
      <c r="GH78" s="3">
        <v>0</v>
      </c>
      <c r="GI78" s="3">
        <v>0</v>
      </c>
      <c r="GJ78" s="3">
        <v>0</v>
      </c>
      <c r="GK78" s="3">
        <v>0</v>
      </c>
      <c r="GL78" s="3">
        <v>0</v>
      </c>
      <c r="GM78" s="3">
        <v>0</v>
      </c>
      <c r="GN78" s="3">
        <f>IF(COUNTBLANK(GG78:GM78)&gt;0, "", SUM(GG78:GM78))</f>
        <v>0</v>
      </c>
      <c r="GO78" s="2" t="s">
        <v>68</v>
      </c>
      <c r="GP78" s="3">
        <v>1</v>
      </c>
      <c r="GQ78" s="3">
        <v>5</v>
      </c>
      <c r="GR78" s="3">
        <v>5</v>
      </c>
      <c r="GS78" s="3">
        <v>5</v>
      </c>
      <c r="GT78" s="3">
        <v>5</v>
      </c>
      <c r="GU78" s="3">
        <v>5</v>
      </c>
      <c r="GV78" s="3">
        <v>5</v>
      </c>
      <c r="GW78" s="3">
        <v>5</v>
      </c>
      <c r="GX78" s="3">
        <v>5</v>
      </c>
      <c r="GY78" s="3">
        <v>5</v>
      </c>
      <c r="GZ78" s="3">
        <v>5</v>
      </c>
      <c r="HA78" s="3">
        <v>5</v>
      </c>
      <c r="HB78" s="3">
        <v>5</v>
      </c>
      <c r="HC78" s="3">
        <v>5</v>
      </c>
      <c r="HD78" s="3">
        <v>5</v>
      </c>
      <c r="HE78" s="3">
        <v>5</v>
      </c>
      <c r="HF78" s="3">
        <v>5</v>
      </c>
      <c r="HG78" s="3">
        <v>5</v>
      </c>
      <c r="HH78" s="3">
        <v>5</v>
      </c>
      <c r="HI78" s="3">
        <f>IF(COUNTBLANK(GQ78:HH78)&gt;0, "", SUM(GQ78:HH78))</f>
        <v>90</v>
      </c>
      <c r="HJ78" s="2" t="s">
        <v>68</v>
      </c>
      <c r="HK78" s="3">
        <v>3</v>
      </c>
      <c r="HL78" s="3">
        <v>3</v>
      </c>
      <c r="HM78" s="3">
        <v>0</v>
      </c>
      <c r="HN78" s="3">
        <v>3</v>
      </c>
      <c r="HO78" s="3">
        <v>3</v>
      </c>
      <c r="HP78" s="3">
        <v>3</v>
      </c>
      <c r="HQ78" s="3">
        <v>0</v>
      </c>
      <c r="HR78" s="3">
        <v>3</v>
      </c>
      <c r="HS78" s="3">
        <v>0</v>
      </c>
      <c r="HT78" s="3">
        <v>0</v>
      </c>
      <c r="HU78" s="3">
        <v>3</v>
      </c>
      <c r="HV78" s="3">
        <v>3</v>
      </c>
      <c r="HW78" s="3">
        <v>0</v>
      </c>
      <c r="HX78" s="3">
        <v>3</v>
      </c>
      <c r="HY78" s="3">
        <v>0</v>
      </c>
      <c r="HZ78" s="3">
        <v>3</v>
      </c>
      <c r="IA78" s="3">
        <v>3</v>
      </c>
      <c r="IB78" s="3">
        <v>3</v>
      </c>
      <c r="IC78" s="3">
        <v>0</v>
      </c>
      <c r="ID78" s="3">
        <v>0</v>
      </c>
      <c r="IE78" s="3">
        <v>2</v>
      </c>
      <c r="IF78" s="3">
        <v>2</v>
      </c>
      <c r="IG78" s="3">
        <v>1</v>
      </c>
      <c r="IH78" s="3">
        <v>2</v>
      </c>
      <c r="II78" s="3">
        <v>2</v>
      </c>
      <c r="IJ78" s="3">
        <f>IF(COUNTA(HK78:II78)=0, "", SUM(HK78,HL78,HN78,HO78,HP78,HU78,HV78,HX78,HZ78,IA78,IB78,IH78))</f>
        <v>35</v>
      </c>
      <c r="IK78" s="3">
        <f>IF(COUNTA(HK78:II78)=0, "", SUM(HM78,HQ78,HR78,HS78,HT78,HW78,HY78,IC78,ID78,IE78,IF78,IG78,II78))</f>
        <v>10</v>
      </c>
      <c r="IL78" s="3">
        <v>3</v>
      </c>
      <c r="IM78" s="3">
        <v>3</v>
      </c>
      <c r="IN78" s="3">
        <v>0</v>
      </c>
      <c r="IO78" s="3">
        <v>3</v>
      </c>
      <c r="IP78" s="3">
        <v>3</v>
      </c>
      <c r="IQ78" s="3">
        <v>3</v>
      </c>
      <c r="IR78" s="3">
        <v>0</v>
      </c>
      <c r="IS78" s="3">
        <v>3</v>
      </c>
      <c r="IT78" s="3">
        <v>0</v>
      </c>
      <c r="IU78" s="3">
        <v>0</v>
      </c>
      <c r="IV78" s="3">
        <v>3</v>
      </c>
      <c r="IW78" s="3">
        <v>3</v>
      </c>
      <c r="IX78" s="3">
        <v>0</v>
      </c>
      <c r="IY78" s="3">
        <v>3</v>
      </c>
      <c r="IZ78" s="3">
        <v>0</v>
      </c>
      <c r="JA78" s="3">
        <v>3</v>
      </c>
      <c r="JB78" s="3">
        <v>3</v>
      </c>
      <c r="JC78" s="3">
        <v>3</v>
      </c>
      <c r="JD78" s="3">
        <v>0</v>
      </c>
      <c r="JE78" s="3">
        <v>0</v>
      </c>
      <c r="JF78" s="3">
        <v>2</v>
      </c>
      <c r="JG78" s="3">
        <v>2</v>
      </c>
      <c r="JH78" s="3">
        <v>0</v>
      </c>
      <c r="JI78" s="3">
        <v>2</v>
      </c>
      <c r="JJ78" s="3">
        <v>0</v>
      </c>
      <c r="JK78" s="3">
        <f>IF(COUNTA(IL78:JJ78)=0, "", SUM(IL78,IM78,IO78,IP78,IQ78,IV78,IW78,IY78,JA78,JB78,JC78,JI78))</f>
        <v>35</v>
      </c>
      <c r="JL78" s="3">
        <f>IF(COUNTA(IL78:JJ78)=0, "", SUM(IN78,IR78,IS78,IT78,IU78,IX78,IZ78,JD78,JE78,JF78,JG78,JH78,JJ78))</f>
        <v>7</v>
      </c>
      <c r="JM78" s="2" t="s">
        <v>68</v>
      </c>
      <c r="JN78" s="3">
        <v>2</v>
      </c>
      <c r="JO78" s="3">
        <v>1</v>
      </c>
      <c r="JP78" s="3">
        <v>1</v>
      </c>
      <c r="JQ78" s="3">
        <v>1</v>
      </c>
      <c r="JR78" s="3">
        <v>1</v>
      </c>
      <c r="JS78" s="3">
        <v>1</v>
      </c>
      <c r="JT78" s="3">
        <v>2</v>
      </c>
      <c r="JU78" s="3">
        <v>1</v>
      </c>
      <c r="JV78" s="3">
        <v>2</v>
      </c>
      <c r="JW78" s="3">
        <v>1</v>
      </c>
      <c r="JX78" s="3">
        <v>2</v>
      </c>
      <c r="JY78" s="3">
        <v>2</v>
      </c>
      <c r="JZ78" s="3">
        <v>1</v>
      </c>
      <c r="KA78" s="3">
        <v>1</v>
      </c>
      <c r="KB78" s="3">
        <v>2</v>
      </c>
      <c r="KC78" s="3">
        <v>1</v>
      </c>
      <c r="KD78" s="3">
        <v>2</v>
      </c>
      <c r="KE78" s="3">
        <v>1</v>
      </c>
      <c r="KF78" s="3">
        <v>1</v>
      </c>
      <c r="KG78" s="3">
        <v>1</v>
      </c>
      <c r="KH78" s="3">
        <v>2</v>
      </c>
      <c r="KI78" s="3">
        <v>1</v>
      </c>
      <c r="KJ78" s="3">
        <v>1</v>
      </c>
      <c r="KK78" s="3">
        <v>1</v>
      </c>
      <c r="KL78" s="3">
        <v>2</v>
      </c>
      <c r="KM78" s="3">
        <v>1</v>
      </c>
      <c r="KN78" s="3">
        <v>1</v>
      </c>
      <c r="KO78" s="3">
        <v>1</v>
      </c>
      <c r="KP78" s="3">
        <v>2</v>
      </c>
      <c r="KQ78" s="3">
        <v>1</v>
      </c>
      <c r="KR78" s="3">
        <v>1</v>
      </c>
      <c r="KS78" s="3">
        <v>1</v>
      </c>
      <c r="KT78" s="3">
        <v>1</v>
      </c>
      <c r="KU78" s="3">
        <v>4</v>
      </c>
      <c r="KV78" s="3">
        <v>1</v>
      </c>
      <c r="KW78" s="3">
        <v>2</v>
      </c>
      <c r="KX78" s="5">
        <f>IF(COUNTA(JN78:KW78)=0, "", SUM(JN78:KW78))</f>
        <v>50</v>
      </c>
      <c r="KY78" s="5">
        <f>IF(COUNTA(JN78:KW78)=0, "", SUM(JX78,JY78,KH78,KJ78,KL78,KP78))</f>
        <v>11</v>
      </c>
      <c r="KZ78" s="5">
        <f>IF(COUNTA(JN78:KW78)=0, "", SUM(JZ78,KE78,KG78,KM78,KT78))</f>
        <v>5</v>
      </c>
      <c r="LA78" s="5">
        <f>IF(COUNTA(JN78:KW78)=0, "", SUM(JP78,KA78,KF78,KK78,KN78,KS78))</f>
        <v>6</v>
      </c>
      <c r="LB78" s="5">
        <f>IF(COUNTA(JN78:KW78)=0, "", SUM(JO78,JS78,JU78,JW78,KD78,KU78))</f>
        <v>10</v>
      </c>
      <c r="LC78" s="5">
        <f>IF(COUNTA(JN78:KW78)=0, "", SUM(KB78,KC78,KI78,KO78,KQ78,KR78,KV78,KW78))</f>
        <v>10</v>
      </c>
      <c r="LD78" s="5">
        <f>IF(COUNTA(JN78:KW78)=0, "", SUM(JN78,JQ78,JR78,JT78,JV78))</f>
        <v>8</v>
      </c>
      <c r="LE78" s="2">
        <v>44233</v>
      </c>
      <c r="LF78" s="3">
        <v>0</v>
      </c>
      <c r="LG78" s="3">
        <v>20</v>
      </c>
      <c r="LH78" s="3">
        <v>0</v>
      </c>
      <c r="LI78" s="3">
        <v>0</v>
      </c>
      <c r="LJ78" s="3">
        <v>0</v>
      </c>
      <c r="LK78" s="3">
        <v>0</v>
      </c>
      <c r="LL78" s="3">
        <v>0</v>
      </c>
      <c r="LM78" s="3">
        <v>0</v>
      </c>
      <c r="LN78" s="3">
        <v>0</v>
      </c>
      <c r="LO78" s="3">
        <v>0</v>
      </c>
      <c r="LP78" s="3">
        <v>0</v>
      </c>
      <c r="LQ78" s="3">
        <v>0</v>
      </c>
      <c r="LR78" s="3">
        <v>0</v>
      </c>
      <c r="LS78" s="3">
        <v>0</v>
      </c>
      <c r="LT78" s="3">
        <v>10</v>
      </c>
      <c r="LU78" s="3">
        <v>0</v>
      </c>
      <c r="LV78" s="3">
        <v>0</v>
      </c>
      <c r="LW78" s="3">
        <v>0</v>
      </c>
      <c r="LX78" s="3">
        <v>0</v>
      </c>
      <c r="LY78" s="3">
        <v>10</v>
      </c>
      <c r="LZ78" s="3">
        <v>0</v>
      </c>
      <c r="MA78" s="3">
        <v>0</v>
      </c>
      <c r="MB78" s="3">
        <v>0</v>
      </c>
      <c r="MC78" s="3">
        <v>10</v>
      </c>
      <c r="MD78" s="3">
        <v>0</v>
      </c>
      <c r="ME78" s="3">
        <v>0</v>
      </c>
      <c r="MF78" s="3">
        <v>0</v>
      </c>
      <c r="MG78" s="3">
        <v>0</v>
      </c>
      <c r="MH78" s="26">
        <f>IF(COUNTBLANK(LF78:MG78)&gt;0, "", AVERAGE(LF78:MG78))</f>
        <v>1.7857142857142858</v>
      </c>
      <c r="MI78" s="26">
        <f>IF(COUNTA(LF78:MG78)=0, "", AVERAGE(LG78,LS78,LT78,LU78,LV78,LW78,LY78,MA78,MB78))</f>
        <v>4.4444444444444446</v>
      </c>
      <c r="MJ78" s="26">
        <f>IF(COUNTA(LF78:MG78)=0, "", AVERAGE(LH78,LI78,LJ78,LK78,LM78,LO78,MD78,ME78))</f>
        <v>0</v>
      </c>
      <c r="MK78" s="26">
        <f>IF(COUNTA(LF78:MG78)=0, "", AVERAGE(LL78,LP78,LQ78,LR78,MF78,MG78))</f>
        <v>0</v>
      </c>
      <c r="ML78" s="2" t="s">
        <v>69</v>
      </c>
      <c r="MM78" s="3">
        <v>3</v>
      </c>
      <c r="MN78" s="3">
        <v>2</v>
      </c>
      <c r="MO78" s="3">
        <v>2</v>
      </c>
      <c r="MP78" s="3">
        <v>2</v>
      </c>
      <c r="MQ78" s="3">
        <v>1</v>
      </c>
      <c r="MR78" s="3">
        <v>1</v>
      </c>
      <c r="MS78" s="3">
        <v>1</v>
      </c>
      <c r="MT78" s="3">
        <v>4</v>
      </c>
      <c r="MU78" s="3">
        <v>2</v>
      </c>
      <c r="MV78" s="3">
        <v>2</v>
      </c>
      <c r="MW78" s="3">
        <v>1</v>
      </c>
      <c r="MX78" s="3">
        <v>1</v>
      </c>
      <c r="MY78" s="3">
        <v>2</v>
      </c>
      <c r="MZ78" s="3">
        <v>3</v>
      </c>
      <c r="NA78" s="3">
        <v>1</v>
      </c>
      <c r="NB78" s="3">
        <v>1</v>
      </c>
      <c r="NC78" s="3">
        <v>2</v>
      </c>
      <c r="ND78" s="3">
        <v>1</v>
      </c>
      <c r="NE78" s="3">
        <v>1</v>
      </c>
      <c r="NF78" s="3">
        <v>1</v>
      </c>
      <c r="NG78" s="3">
        <f>IF(COUNTA(MM78:NF78)=0, "", SUM(MM78:NF78))</f>
        <v>34</v>
      </c>
      <c r="NH78" s="2" t="s">
        <v>69</v>
      </c>
      <c r="NI78" s="3">
        <v>1</v>
      </c>
      <c r="NJ78" s="3">
        <v>3</v>
      </c>
      <c r="NK78" s="3">
        <v>4</v>
      </c>
      <c r="NL78" s="3">
        <v>5</v>
      </c>
      <c r="NM78" s="3">
        <v>5</v>
      </c>
      <c r="NN78" s="3">
        <v>4</v>
      </c>
      <c r="NO78" s="3">
        <v>4</v>
      </c>
      <c r="NP78" s="3">
        <v>4</v>
      </c>
      <c r="NQ78" s="3">
        <v>5</v>
      </c>
      <c r="NR78" s="3">
        <v>4</v>
      </c>
      <c r="NS78" s="3">
        <v>4</v>
      </c>
      <c r="NT78" s="3">
        <v>5</v>
      </c>
      <c r="NU78" s="3">
        <v>4</v>
      </c>
      <c r="NV78" s="3">
        <v>5</v>
      </c>
      <c r="NW78" s="3">
        <v>3</v>
      </c>
      <c r="NX78" s="3">
        <v>3</v>
      </c>
      <c r="NY78" s="3">
        <v>1</v>
      </c>
      <c r="NZ78" s="3">
        <v>5</v>
      </c>
      <c r="OA78" s="3">
        <v>1</v>
      </c>
      <c r="OB78" s="3">
        <v>4</v>
      </c>
      <c r="OC78" s="3">
        <v>4</v>
      </c>
      <c r="OD78" s="3">
        <v>3</v>
      </c>
      <c r="OE78" s="3">
        <v>5</v>
      </c>
      <c r="OF78" s="3">
        <v>1</v>
      </c>
      <c r="OG78" s="3">
        <v>3</v>
      </c>
      <c r="OH78" s="3">
        <v>5</v>
      </c>
      <c r="OI78" s="3">
        <v>1</v>
      </c>
      <c r="OJ78" s="3">
        <v>4</v>
      </c>
      <c r="OK78" s="3">
        <f>IF(COUNTA(NI78:OJ78)=0, "", SUM(NK78,NP78,NS78,NW78,OC78,OG78,OJ78))</f>
        <v>26</v>
      </c>
      <c r="OL78" s="3">
        <f>IF(COUNTA(NI78:OJ78)=0, "", SUM(NJ78,NL78,NQ78,NV78,NZ78,OB78,OD78))</f>
        <v>30</v>
      </c>
      <c r="OM78" s="3">
        <f>IF(COUNTA(NI78:OJ78)=0, "", SUM(NN78,NR78,NU78,NY78,OA78,OF78,OI78))</f>
        <v>16</v>
      </c>
      <c r="ON78" s="3">
        <f>IF(COUNTA(NI78:OJ78)=0, "", SUM(NI78,NM78,NO78,NT78,NX78,OE78,OH78))</f>
        <v>28</v>
      </c>
      <c r="OO78" t="s">
        <v>6</v>
      </c>
      <c r="OP78">
        <v>1</v>
      </c>
      <c r="OQ78" s="2">
        <v>45130</v>
      </c>
      <c r="OR78" s="3">
        <v>20</v>
      </c>
      <c r="OS78" s="3">
        <v>40</v>
      </c>
      <c r="OT78" s="3">
        <v>0</v>
      </c>
      <c r="OU78" s="3">
        <v>0</v>
      </c>
      <c r="OV78" s="3">
        <v>0</v>
      </c>
      <c r="OW78" s="3">
        <v>0</v>
      </c>
      <c r="OX78" s="3">
        <v>0</v>
      </c>
      <c r="OY78" s="3">
        <v>0</v>
      </c>
      <c r="OZ78" s="3">
        <v>0</v>
      </c>
      <c r="PA78" s="3">
        <v>0</v>
      </c>
      <c r="PB78" s="3">
        <v>0</v>
      </c>
      <c r="PC78" s="3">
        <v>0</v>
      </c>
      <c r="PD78" s="3">
        <v>0</v>
      </c>
      <c r="PE78" s="3">
        <v>0</v>
      </c>
      <c r="PF78" s="3">
        <v>20</v>
      </c>
      <c r="PG78" s="3">
        <v>0</v>
      </c>
      <c r="PH78" s="3">
        <v>30</v>
      </c>
      <c r="PI78" s="3">
        <v>0</v>
      </c>
      <c r="PJ78" s="3">
        <v>0</v>
      </c>
      <c r="PK78" s="3">
        <v>0</v>
      </c>
      <c r="PL78" s="3">
        <v>0</v>
      </c>
      <c r="PM78" s="3">
        <v>0</v>
      </c>
      <c r="PN78" s="3">
        <v>0</v>
      </c>
      <c r="PO78" s="3">
        <v>40</v>
      </c>
      <c r="PP78" s="3">
        <v>0</v>
      </c>
      <c r="PQ78" s="3">
        <v>0</v>
      </c>
      <c r="PR78" s="3">
        <v>0</v>
      </c>
      <c r="PS78" s="3">
        <v>0</v>
      </c>
      <c r="PT78" s="26">
        <f>IF(COUNTBLANK(OR78:PS78)&gt;0, "", AVERAGE(OR78:PS78))</f>
        <v>5.3571428571428568</v>
      </c>
      <c r="PU78" s="26">
        <f>IF(COUNTA(OR78:PS78)=0, "", AVERAGE(OS78,PE78,PF78,PG78,PH78,PI78,PK78,PM78,PN78))</f>
        <v>10</v>
      </c>
      <c r="PV78" s="26">
        <f>IF(COUNTA(OR78:PS78)=0, "", AVERAGE(OT78,OU78,OV78,OW78,OY78,PA78,PP78,PQ78))</f>
        <v>0</v>
      </c>
      <c r="PW78" s="26">
        <f>IF(COUNTA(OR78:PS78)=0, "", AVERAGE(OX78,PB78,PC78,PD78,PR78,PS78))</f>
        <v>0</v>
      </c>
      <c r="PX78" s="2" t="s">
        <v>70</v>
      </c>
      <c r="PY78" s="3">
        <v>0</v>
      </c>
      <c r="PZ78" s="3">
        <v>0</v>
      </c>
      <c r="QA78" s="3">
        <v>0</v>
      </c>
      <c r="QB78" s="3">
        <v>2</v>
      </c>
      <c r="QC78" s="3">
        <v>0</v>
      </c>
      <c r="QD78" s="3">
        <v>0</v>
      </c>
      <c r="QE78" s="3">
        <v>0</v>
      </c>
      <c r="QF78" s="3">
        <v>0</v>
      </c>
      <c r="QG78" s="3">
        <v>0</v>
      </c>
      <c r="QH78" s="3">
        <v>1</v>
      </c>
      <c r="QI78" s="3">
        <f>IF(COUNTBLANK(PY78:QG78)&gt;0, "", SUM(PY78:QG78))</f>
        <v>2</v>
      </c>
      <c r="QJ78" s="2" t="s">
        <v>71</v>
      </c>
      <c r="QK78" s="3">
        <v>0</v>
      </c>
      <c r="QL78" s="3">
        <v>1</v>
      </c>
      <c r="QM78" s="3">
        <v>1</v>
      </c>
      <c r="QN78" s="3">
        <v>1</v>
      </c>
      <c r="QO78" s="3">
        <v>0</v>
      </c>
      <c r="QP78" s="3">
        <v>0</v>
      </c>
      <c r="QQ78" s="3">
        <v>0</v>
      </c>
      <c r="QR78" s="3">
        <v>0</v>
      </c>
      <c r="QS78" s="3">
        <v>0</v>
      </c>
      <c r="QT78" s="3">
        <v>0</v>
      </c>
      <c r="QU78" s="3">
        <f>IF(COUNTBLANK(QK78:QS78)&gt;0, "", SUM(QK78:QS78))</f>
        <v>3</v>
      </c>
      <c r="QV78" s="2" t="s">
        <v>72</v>
      </c>
      <c r="QW78" s="3">
        <v>0</v>
      </c>
      <c r="QX78" s="3">
        <v>0</v>
      </c>
      <c r="QY78" s="3">
        <v>0</v>
      </c>
      <c r="QZ78" s="3">
        <v>1</v>
      </c>
      <c r="RA78" s="3">
        <v>1</v>
      </c>
      <c r="RB78" s="3">
        <v>0</v>
      </c>
      <c r="RC78" s="3">
        <v>0</v>
      </c>
      <c r="RD78" s="3">
        <v>0</v>
      </c>
      <c r="RE78" s="3">
        <v>0</v>
      </c>
      <c r="RF78" s="3">
        <v>0</v>
      </c>
      <c r="RG78" s="3">
        <f>IF(COUNTBLANK(QW78:RE78)&gt;0, "", SUM(QW78:RE78))</f>
        <v>2</v>
      </c>
      <c r="RH78" s="2" t="s">
        <v>70</v>
      </c>
      <c r="RI78" s="3">
        <v>0</v>
      </c>
      <c r="RJ78" s="3">
        <v>0</v>
      </c>
      <c r="RK78" s="3">
        <v>0</v>
      </c>
      <c r="RL78" s="3">
        <v>0</v>
      </c>
      <c r="RM78" s="3">
        <v>0</v>
      </c>
      <c r="RN78" s="3">
        <v>0</v>
      </c>
      <c r="RO78" s="3">
        <v>0</v>
      </c>
      <c r="RP78" s="3">
        <f>IF(COUNTBLANK(RI78:RO78)&gt;0, "", SUM(RI78:RO78))</f>
        <v>0</v>
      </c>
      <c r="RQ78" s="2" t="s">
        <v>71</v>
      </c>
      <c r="RR78" s="3">
        <v>1</v>
      </c>
      <c r="RS78" s="3">
        <v>0</v>
      </c>
      <c r="RT78" s="3">
        <v>0</v>
      </c>
      <c r="RU78" s="3">
        <v>0</v>
      </c>
      <c r="RV78" s="3">
        <v>0</v>
      </c>
      <c r="RW78" s="3">
        <v>0</v>
      </c>
      <c r="RX78" s="3">
        <v>0</v>
      </c>
      <c r="RY78" s="3">
        <f>IF(COUNTBLANK(RR78:RX78)&gt;0, "", SUM(RR78:RX78))</f>
        <v>1</v>
      </c>
      <c r="RZ78" s="2" t="s">
        <v>72</v>
      </c>
      <c r="SA78" s="3">
        <v>0</v>
      </c>
      <c r="SB78" s="3">
        <v>0</v>
      </c>
      <c r="SC78" s="3">
        <v>0</v>
      </c>
      <c r="SD78" s="3">
        <v>0</v>
      </c>
      <c r="SE78" s="3">
        <v>0</v>
      </c>
      <c r="SF78" s="3">
        <v>1</v>
      </c>
      <c r="SG78" s="3">
        <v>0</v>
      </c>
      <c r="SH78" s="3">
        <f>IF(COUNTBLANK(SA78:SG78)&gt;0, "", SUM(SA78:SG78))</f>
        <v>1</v>
      </c>
      <c r="SI78" s="2" t="s">
        <v>70</v>
      </c>
      <c r="SJ78" s="3">
        <v>4</v>
      </c>
      <c r="SK78" s="3">
        <v>4</v>
      </c>
      <c r="SL78" s="3">
        <v>5</v>
      </c>
      <c r="SM78" s="3">
        <v>5</v>
      </c>
      <c r="SN78" s="3">
        <v>4</v>
      </c>
      <c r="SO78" s="3">
        <v>4</v>
      </c>
      <c r="SP78" s="5">
        <v>4</v>
      </c>
      <c r="SQ78" s="3">
        <v>1</v>
      </c>
      <c r="SR78" s="3">
        <v>5</v>
      </c>
      <c r="SS78" s="3">
        <v>3</v>
      </c>
      <c r="ST78" s="3">
        <v>5</v>
      </c>
      <c r="SU78" s="3">
        <v>5</v>
      </c>
      <c r="SV78" s="3">
        <v>5</v>
      </c>
      <c r="SW78" s="3">
        <v>3</v>
      </c>
      <c r="SX78" s="3">
        <v>5</v>
      </c>
      <c r="SY78" s="3">
        <v>5</v>
      </c>
      <c r="SZ78" s="3">
        <v>2</v>
      </c>
      <c r="TA78" s="3">
        <v>5</v>
      </c>
      <c r="TB78" s="3">
        <v>5</v>
      </c>
      <c r="TC78" s="3">
        <f>IF(COUNTBLANK(SJ78:TB78)&gt;0, "", SUM(SJ78:TB78))</f>
        <v>79</v>
      </c>
      <c r="TD78" s="3">
        <f>IF(COUNTBLANK(SJ78:TB78)&gt;0, "", SUM(SL78,SO78,SR78,SS78,ST78,SU78,SV78,SX78,SY78,TB78))</f>
        <v>47</v>
      </c>
      <c r="TE78" s="3">
        <f>IF(COUNTBLANK(SJ78:TB78)&gt;0, "", SUM(SJ78,SK78,SM78,SN78,SQ78,SW78,SZ78,TA78))</f>
        <v>28</v>
      </c>
      <c r="TF78" s="2" t="s">
        <v>71</v>
      </c>
      <c r="TG78" s="3">
        <v>5</v>
      </c>
      <c r="TH78" s="3">
        <v>5</v>
      </c>
      <c r="TI78" s="3">
        <v>5</v>
      </c>
      <c r="TJ78" s="3">
        <v>5</v>
      </c>
      <c r="TK78" s="3">
        <v>4</v>
      </c>
      <c r="TL78" s="3">
        <v>5</v>
      </c>
      <c r="TM78" s="3">
        <v>4</v>
      </c>
      <c r="TN78" s="3">
        <v>3</v>
      </c>
      <c r="TO78" s="3">
        <v>5</v>
      </c>
      <c r="TP78" s="3">
        <v>3</v>
      </c>
      <c r="TQ78" s="3">
        <v>5</v>
      </c>
      <c r="TR78" s="3">
        <v>5</v>
      </c>
      <c r="TS78" s="3">
        <v>5</v>
      </c>
      <c r="TT78" s="3">
        <v>3</v>
      </c>
      <c r="TU78" s="3">
        <v>5</v>
      </c>
      <c r="TV78" s="3">
        <v>5</v>
      </c>
      <c r="TW78" s="3">
        <v>3</v>
      </c>
      <c r="TX78" s="3">
        <v>5</v>
      </c>
      <c r="TY78" s="3">
        <v>5</v>
      </c>
      <c r="TZ78" s="3">
        <f>IF(COUNTBLANK(TG78:TY78)&gt;0, "", SUM(TG78:TY78))</f>
        <v>85</v>
      </c>
      <c r="UA78" s="3">
        <f>IF(COUNTBLANK(TG78:TY78)&gt;0, "", SUM(TI78,TL78,TO78,TP78,TQ78,TR78,TS78,TU78,TV78,TY78))</f>
        <v>48</v>
      </c>
      <c r="UB78" s="3">
        <f>IF(COUNTBLANK(TG78:TY78)&gt;0, "", SUM(TG78,TH78,TJ78,TK78,TN78,TT78,TW78,TX78))</f>
        <v>33</v>
      </c>
      <c r="UC78" s="2" t="s">
        <v>72</v>
      </c>
      <c r="UD78" s="3">
        <v>5</v>
      </c>
      <c r="UE78" s="3">
        <v>5</v>
      </c>
      <c r="UF78" s="3">
        <v>5</v>
      </c>
      <c r="UG78" s="3">
        <v>5</v>
      </c>
      <c r="UH78" s="3">
        <v>4</v>
      </c>
      <c r="UI78" s="3">
        <v>5</v>
      </c>
      <c r="UJ78" s="3">
        <v>4</v>
      </c>
      <c r="UK78" s="3">
        <v>2</v>
      </c>
      <c r="UL78" s="3">
        <v>5</v>
      </c>
      <c r="UM78" s="3">
        <v>4</v>
      </c>
      <c r="UN78" s="3">
        <v>5</v>
      </c>
      <c r="UO78" s="3">
        <v>5</v>
      </c>
      <c r="UP78" s="3">
        <v>5</v>
      </c>
      <c r="UQ78" s="3">
        <v>3</v>
      </c>
      <c r="UR78" s="3">
        <v>5</v>
      </c>
      <c r="US78" s="3">
        <v>5</v>
      </c>
      <c r="UT78" s="3">
        <v>4</v>
      </c>
      <c r="UU78" s="3">
        <v>5</v>
      </c>
      <c r="UV78" s="3">
        <v>5</v>
      </c>
      <c r="UW78" s="3">
        <f>IF(COUNTBLANK(UD78:UV78)&gt;0, "", SUM(UD78:UV78))</f>
        <v>86</v>
      </c>
      <c r="UX78" s="3">
        <f>IF(COUNTBLANK(UD78:UV78)&gt;0, "", SUM(UF78,UI78,UL78,UM78,UN78,UO78,UP78,UR78,US78,UV78))</f>
        <v>49</v>
      </c>
      <c r="UY78" s="3">
        <f>IF(COUNTBLANK(UD78:UV78)&gt;0, "", SUM(UD78,UE78,UG78,UH78,UK78,UQ78,UT78,UU78))</f>
        <v>33</v>
      </c>
      <c r="UZ78" s="2">
        <v>45354</v>
      </c>
      <c r="VA78" s="2">
        <v>45324</v>
      </c>
      <c r="VB78" s="3">
        <v>2</v>
      </c>
      <c r="VC78" s="3">
        <v>1</v>
      </c>
      <c r="VE78" s="3">
        <v>38</v>
      </c>
      <c r="VF78" s="3">
        <v>3350</v>
      </c>
      <c r="VG78" s="3">
        <v>1</v>
      </c>
      <c r="VH78" s="3">
        <v>1</v>
      </c>
      <c r="VK78" s="3">
        <v>1</v>
      </c>
      <c r="VN78" s="2" t="s">
        <v>73</v>
      </c>
      <c r="VO78" s="3">
        <v>0</v>
      </c>
      <c r="VP78" s="3">
        <v>0</v>
      </c>
      <c r="VQ78" s="3">
        <v>0</v>
      </c>
      <c r="VR78" s="3">
        <v>0</v>
      </c>
      <c r="VS78" s="3">
        <v>0</v>
      </c>
      <c r="VT78" s="3">
        <v>0</v>
      </c>
      <c r="VU78" s="3">
        <v>0</v>
      </c>
      <c r="VV78" s="3">
        <v>0</v>
      </c>
      <c r="VW78" s="3">
        <v>0</v>
      </c>
      <c r="VX78" s="3">
        <v>0</v>
      </c>
      <c r="VY78" s="3">
        <v>0</v>
      </c>
      <c r="VZ78" s="3">
        <v>0</v>
      </c>
      <c r="WA78" s="3">
        <v>0</v>
      </c>
      <c r="WB78" s="3">
        <v>0</v>
      </c>
      <c r="WC78" s="3">
        <v>0</v>
      </c>
      <c r="WD78" s="3">
        <v>0</v>
      </c>
      <c r="WE78" s="3">
        <v>0</v>
      </c>
      <c r="WF78" s="3">
        <v>0</v>
      </c>
      <c r="WG78" s="3">
        <v>0</v>
      </c>
      <c r="WH78" s="3">
        <v>0</v>
      </c>
      <c r="WI78" s="3">
        <v>0</v>
      </c>
      <c r="WJ78" s="3">
        <v>0</v>
      </c>
      <c r="WK78" s="3">
        <v>0</v>
      </c>
      <c r="WL78" s="3">
        <v>0</v>
      </c>
      <c r="WM78" s="3">
        <v>3</v>
      </c>
      <c r="WN78" s="3">
        <v>3</v>
      </c>
      <c r="WO78" s="3">
        <v>0</v>
      </c>
      <c r="WP78" s="3">
        <v>0</v>
      </c>
      <c r="WQ78" s="3">
        <v>0</v>
      </c>
      <c r="WR78" s="3">
        <f>IF(COUNTBLANK(VO78:WQ78)&gt;0, "", SUM(VQ78:WJ78))</f>
        <v>0</v>
      </c>
      <c r="WS78" s="3">
        <f>IF(COUNTBLANK(VO78:WQ78)&gt;0, "", SUM(VQ78:VZ78))</f>
        <v>0</v>
      </c>
      <c r="WT78" s="3">
        <f>IF(COUNTBLANK(VO78:WQ78)&gt;0, "", SUM(WA78:WL78))</f>
        <v>0</v>
      </c>
      <c r="WU78" s="3">
        <f>IF(COUNTBLANK(VO78:WQ78)&gt;0, "", SUM(WK78:WL78))</f>
        <v>0</v>
      </c>
      <c r="WV78" s="3">
        <f>IF(COUNTA(VO78:WQ78)=0, "", IF(AND(OR(VO78=1, VP78=1), OR(VQ78&gt;=1, VR78&gt;=1, VS78&gt;=1, VT78&gt;=1, VU78&gt;=1), OR(VV78&gt;=1, VW78&gt;=1), COUNTIF(VX78:WD78, "&gt;=1")&gt;=2, COUNTIF(WE78:WJ78, "&gt;=1")&gt;=2, OR(WN78=1, WN78=2), OR(WO78&gt;=1, WP78&gt;=1), WQ78&lt;1), 1, 0))</f>
        <v>0</v>
      </c>
      <c r="WW78" s="3">
        <f>IF(COUNTBLANK(VO78:WQ78)&gt;0, "", SUM(VQ78:VU78))</f>
        <v>0</v>
      </c>
      <c r="WX78" s="3">
        <f>IF(COUNTBLANK(VO78:WQ78)&gt;0, "", SUM(VV78:VW78))</f>
        <v>0</v>
      </c>
      <c r="WY78" s="3">
        <f>IF(COUNTBLANK(VO78:WQ78)&gt;0, "", SUM(VX78:WD78))</f>
        <v>0</v>
      </c>
      <c r="WZ78" s="3">
        <f>IF(COUNTBLANK(VO78:WQ78)&gt;0, "", SUM(WE78:WJ78))</f>
        <v>0</v>
      </c>
      <c r="XA78" s="2" t="s">
        <v>73</v>
      </c>
      <c r="XB78" s="3">
        <v>0</v>
      </c>
      <c r="XC78" s="3">
        <v>0</v>
      </c>
      <c r="XD78" s="3">
        <v>0</v>
      </c>
      <c r="XE78" s="3">
        <v>1</v>
      </c>
      <c r="XF78" s="3">
        <v>1</v>
      </c>
      <c r="XG78" s="3">
        <v>0</v>
      </c>
      <c r="XH78" s="3">
        <v>0</v>
      </c>
      <c r="XI78" s="3">
        <v>0</v>
      </c>
      <c r="XJ78" s="3">
        <v>0</v>
      </c>
      <c r="XK78" s="3">
        <v>0</v>
      </c>
      <c r="XL78" s="3">
        <f>IF(COUNTBLANK(XB78:XJ78)&gt;0, "", SUM(XB78:XJ78))</f>
        <v>2</v>
      </c>
      <c r="XM78" s="2" t="s">
        <v>73</v>
      </c>
      <c r="XN78" s="3">
        <v>0</v>
      </c>
      <c r="XO78" s="3">
        <v>0</v>
      </c>
      <c r="XP78" s="3">
        <v>0</v>
      </c>
      <c r="XQ78" s="3">
        <v>0</v>
      </c>
      <c r="XR78" s="3">
        <v>0</v>
      </c>
      <c r="XS78" s="3">
        <v>0</v>
      </c>
      <c r="XT78" s="3">
        <v>0</v>
      </c>
      <c r="XU78" s="3">
        <f>IF(COUNTBLANK(XN78:XT78)&gt;0, "", SUM(XN78:XT78))</f>
        <v>0</v>
      </c>
      <c r="XV78" s="2" t="s">
        <v>73</v>
      </c>
      <c r="XW78" s="3">
        <v>5</v>
      </c>
      <c r="XX78" s="3">
        <v>5</v>
      </c>
      <c r="XY78" s="3">
        <v>5</v>
      </c>
      <c r="XZ78" s="5">
        <v>5</v>
      </c>
      <c r="YA78" s="5">
        <v>5</v>
      </c>
      <c r="YB78" s="5">
        <v>5</v>
      </c>
      <c r="YC78" s="5">
        <v>5</v>
      </c>
      <c r="YD78" s="5">
        <v>5</v>
      </c>
      <c r="YE78" s="5">
        <v>5</v>
      </c>
      <c r="YF78" s="5">
        <v>5</v>
      </c>
      <c r="YG78" s="5">
        <v>4</v>
      </c>
      <c r="YH78" s="5">
        <v>5</v>
      </c>
      <c r="YI78" s="5">
        <v>4</v>
      </c>
      <c r="YJ78" s="5">
        <v>5</v>
      </c>
      <c r="YK78" s="5">
        <v>5</v>
      </c>
      <c r="YL78" s="5">
        <v>2.2999999999999998</v>
      </c>
      <c r="YM78" s="5">
        <v>5</v>
      </c>
      <c r="YN78" s="5">
        <v>5</v>
      </c>
      <c r="YO78" s="5">
        <v>3.6</v>
      </c>
      <c r="YP78" s="5">
        <f>IF(COUNTBLANK(XW78:YO78)&gt;0, "", SUM(XW78:YO78))</f>
        <v>88.899999999999991</v>
      </c>
      <c r="YQ78" s="5">
        <f>IF(COUNTBLANK(XW78:YO78)&gt;0, "", SUM(XY78,XZ78,YA78,YB78,YC78,YF78,YJ78,YN78,YO78))</f>
        <v>43.6</v>
      </c>
      <c r="YR78" s="5">
        <f>IF(COUNTBLANK(XW78:YO78)&gt;0, "", SUM(XW78,XX78,YK78,YL78,YM78))</f>
        <v>22.3</v>
      </c>
      <c r="YS78" s="5">
        <f>IF(COUNTBLANK(XW78:YO78)&gt;0, "", SUM(YD78,YE78,YG78,YH78,YI78))</f>
        <v>23</v>
      </c>
      <c r="YT78" s="2">
        <v>45354</v>
      </c>
      <c r="YU78" s="3">
        <v>30</v>
      </c>
      <c r="YV78" s="3">
        <v>10</v>
      </c>
      <c r="YW78" s="3">
        <v>0</v>
      </c>
      <c r="YX78" s="3">
        <v>0</v>
      </c>
      <c r="YY78" s="3">
        <v>0</v>
      </c>
      <c r="YZ78" s="3">
        <v>0</v>
      </c>
      <c r="ZA78" s="3">
        <v>0</v>
      </c>
      <c r="ZB78" s="3">
        <v>0</v>
      </c>
      <c r="ZC78" s="3">
        <v>0</v>
      </c>
      <c r="ZD78" s="3">
        <v>0</v>
      </c>
      <c r="ZE78" s="3">
        <v>0</v>
      </c>
      <c r="ZF78" s="3">
        <v>0</v>
      </c>
      <c r="ZG78" s="3">
        <v>0</v>
      </c>
      <c r="ZH78" s="3">
        <v>0</v>
      </c>
      <c r="ZI78" s="3">
        <v>10</v>
      </c>
      <c r="ZJ78" s="3">
        <v>0</v>
      </c>
      <c r="ZK78" s="3">
        <v>20</v>
      </c>
      <c r="ZL78" s="3">
        <v>0</v>
      </c>
      <c r="ZM78" s="3">
        <v>10</v>
      </c>
      <c r="ZN78" s="3">
        <v>0</v>
      </c>
      <c r="ZO78" s="3">
        <v>0</v>
      </c>
      <c r="ZP78" s="3">
        <v>0</v>
      </c>
      <c r="ZQ78" s="3">
        <v>0</v>
      </c>
      <c r="ZR78" s="3">
        <v>20</v>
      </c>
      <c r="ZS78" s="3">
        <v>0</v>
      </c>
      <c r="ZT78" s="3">
        <v>0</v>
      </c>
      <c r="ZU78" s="3">
        <v>0</v>
      </c>
      <c r="ZV78" s="3">
        <v>0</v>
      </c>
      <c r="ZW78" s="26">
        <f>IF(COUNTBLANK(YU78:ZV78)&gt;0, "", AVERAGE(YU78:ZV78))</f>
        <v>3.5714285714285716</v>
      </c>
      <c r="ZX78" s="26">
        <f>IF(COUNTA(YU78:ZV78)=0, "", AVERAGE(YV78,ZH78,ZI78,ZJ78,ZK78,ZL78,ZN78,ZP78,ZQ78))</f>
        <v>4.4444444444444446</v>
      </c>
      <c r="ZY78" s="26">
        <f>IF(COUNTA(YU78:ZV78)=0, "", AVERAGE(YW78,YX78,YY78,YZ78,ZB78,ZD78,ZS78,ZT78))</f>
        <v>0</v>
      </c>
      <c r="ZZ78" s="26">
        <f>IF(COUNTA(YU78:ZV78)=0, "", AVERAGE(ZA78,ZE78,ZF78,ZG78,ZU78,ZV78))</f>
        <v>0</v>
      </c>
      <c r="AAA78" s="2" t="s">
        <v>73</v>
      </c>
      <c r="AAB78" s="3">
        <v>1</v>
      </c>
      <c r="AAC78" s="3">
        <v>1</v>
      </c>
      <c r="AAD78" s="3">
        <v>1</v>
      </c>
      <c r="AAE78" s="3">
        <v>1</v>
      </c>
      <c r="AAF78" s="3">
        <v>1</v>
      </c>
      <c r="AAG78" s="3">
        <v>1</v>
      </c>
      <c r="AAH78" s="3">
        <v>1</v>
      </c>
      <c r="AAI78" s="3">
        <v>1</v>
      </c>
      <c r="AAJ78" s="3">
        <v>1</v>
      </c>
      <c r="AAK78" s="3">
        <v>5</v>
      </c>
      <c r="AAL78" s="3">
        <v>1</v>
      </c>
      <c r="AAM78" s="3">
        <v>1</v>
      </c>
      <c r="AAN78" s="3">
        <v>1</v>
      </c>
      <c r="AAO78" s="3">
        <v>1</v>
      </c>
      <c r="AAP78" s="3">
        <v>1</v>
      </c>
      <c r="AAQ78" s="3">
        <v>5</v>
      </c>
      <c r="AAR78" s="3">
        <v>1</v>
      </c>
      <c r="AAS78" s="3">
        <v>1</v>
      </c>
      <c r="AAT78" s="3">
        <v>1</v>
      </c>
      <c r="AAU78" s="3">
        <v>1</v>
      </c>
      <c r="AAV78" s="3">
        <v>1</v>
      </c>
      <c r="AAW78" s="3">
        <v>5</v>
      </c>
      <c r="AAX78" s="3">
        <v>1</v>
      </c>
      <c r="AAY78" s="3">
        <v>1</v>
      </c>
      <c r="AAZ78" s="3">
        <v>1</v>
      </c>
      <c r="ABA78" s="3">
        <v>1</v>
      </c>
      <c r="ABB78" s="3">
        <v>1</v>
      </c>
      <c r="ABC78" s="3">
        <v>1</v>
      </c>
      <c r="ABD78" s="3">
        <v>1</v>
      </c>
      <c r="ABE78" s="3">
        <v>1</v>
      </c>
      <c r="ABF78" s="3">
        <f>IF(SUM(AAB78:AAJ78,AAL78:AAP78,AAR78:AAV78,AAX78:ABC78)=0, "", SUM(AAB78:AAJ78,AAL78:AAP78,AAR78:AAV78,AAX78:ABC78))</f>
        <v>25</v>
      </c>
      <c r="ABG78" s="3">
        <f>IF(SUM(ABJ78, ABK78, ABL78, ABM78, ABN78)=0, "", IF(OR(ABJ78&gt;=8, ABK78&gt;=10, ABL78&gt;=13, ABM78&gt;=10, ABN78&gt;=15), 1, 0))</f>
        <v>0</v>
      </c>
      <c r="ABH78" s="3">
        <f>IF(SUM(AAB78:AAC78,AAE78,AAF78,AAG78,AAH78,AAN78,AAT78,ABA78,ABC78)=0, "", SUM(AAB78:AAC78,AAE78,AAF78,AAG78,AAH78,AAN78,AAT78,ABA78,ABC78))</f>
        <v>10</v>
      </c>
      <c r="ABI78" s="3">
        <f>IF(SUM(AAD78,AAI78:AAJ78,AAL78:AAM78,AAO78:AAP78,AAR78:AAS78,AAU78:AAV78,AAX78:AAZ78,ABB78)=0, "", SUM(AAD78,AAI78:AAJ78,AAL78:AAM78,AAO78:AAP78,AAR78:AAS78,AAU78:AAV78,AAX78:AAZ78,ABB78))</f>
        <v>15</v>
      </c>
      <c r="ABJ78" s="3">
        <f>IF(SUM(AAU78:AAV78,AAX78:AAY78,ABB78)=0, "", SUM(AAU78:AAV78,AAX78:AAY78,ABB78))</f>
        <v>5</v>
      </c>
      <c r="ABK78" s="3">
        <f>IF(SUM(AAJ78,AAL78:AAM78,AAP78,AAR78)=0, "", SUM(AAJ78,AAL78:AAM78,AAP78,AAR78))</f>
        <v>5</v>
      </c>
      <c r="ABL78" s="3">
        <f>IF(SUM(AAD78,AAI78,AAO78,AAS78,AAZ78)=0, "", SUM(AAD78,AAI78,AAO78,AAS78,AAZ78))</f>
        <v>5</v>
      </c>
      <c r="ABM78" s="3">
        <f>IF(SUM(AAB78:AAC78,AAE78,AAG78,ABA78)=0, "", SUM(AAB78:AAC78,AAE78,AAG78,ABA78))</f>
        <v>5</v>
      </c>
      <c r="ABN78" s="3">
        <f>IF(SUM(AAF78,AAH78,AAN78,AAT78,ABC78)=0, "", SUM(AAF78,AAH78,AAN78,AAT78,ABC78))</f>
        <v>5</v>
      </c>
      <c r="ABO78" s="3">
        <f>IF(ABJ78="", "", IF(ABJ78&gt;=8, 1, 0))</f>
        <v>0</v>
      </c>
      <c r="ABP78" s="3">
        <f>IF(ABK78="", "", IF(ABK78&gt;=10, 1, 0))</f>
        <v>0</v>
      </c>
      <c r="ABQ78" s="3">
        <f>IF(ABL78="", "", IF(ABL78&gt;=13, 1, 0))</f>
        <v>0</v>
      </c>
      <c r="ABR78" s="3">
        <f>IF(ABM78="", "", IF(ABM78&gt;=10, 1, 0))</f>
        <v>0</v>
      </c>
      <c r="ABS78" s="3">
        <f>IF(ABN78="", "", IF(ABN78&gt;=15, 1, 0))</f>
        <v>0</v>
      </c>
      <c r="ABT78" s="3">
        <f>IF(AND(AAK78="", AAQ78="", AAW78=""), "", IF(AAK78=5,1,0) + IF(AAQ78=5,1,0) + IF(AAW78=5,1,0))</f>
        <v>3</v>
      </c>
      <c r="ABU78" s="2" t="s">
        <v>73</v>
      </c>
      <c r="ABV78" s="3">
        <v>1</v>
      </c>
      <c r="ABW78" s="3">
        <v>1</v>
      </c>
      <c r="ABX78" s="3">
        <v>1</v>
      </c>
      <c r="ABY78" s="3">
        <v>1</v>
      </c>
      <c r="ABZ78" s="3">
        <v>1</v>
      </c>
      <c r="ACA78" s="3">
        <v>1</v>
      </c>
      <c r="ACB78" s="3">
        <v>1</v>
      </c>
      <c r="ACC78" s="3">
        <v>1</v>
      </c>
      <c r="ACD78" s="3">
        <v>1</v>
      </c>
      <c r="ACE78" s="3">
        <v>1</v>
      </c>
      <c r="ACF78" s="3">
        <v>2</v>
      </c>
      <c r="ACG78" s="3">
        <v>2</v>
      </c>
      <c r="ACH78" s="3">
        <v>1</v>
      </c>
      <c r="ACI78" s="3">
        <v>1</v>
      </c>
      <c r="ACJ78" s="3">
        <v>1</v>
      </c>
      <c r="ACK78" s="3">
        <v>1</v>
      </c>
      <c r="ACL78" s="3">
        <v>4</v>
      </c>
      <c r="ACM78" s="3">
        <v>1</v>
      </c>
      <c r="ACN78" s="3">
        <v>1</v>
      </c>
      <c r="ACO78" s="3">
        <v>1</v>
      </c>
      <c r="ACP78" s="3">
        <v>2</v>
      </c>
      <c r="ACQ78" s="3">
        <v>1</v>
      </c>
      <c r="ACR78" s="3">
        <v>1</v>
      </c>
      <c r="ACS78" s="3">
        <v>1</v>
      </c>
      <c r="ACT78" s="3">
        <v>1</v>
      </c>
      <c r="ACU78" s="3">
        <v>1</v>
      </c>
      <c r="ACV78" s="3">
        <v>1</v>
      </c>
      <c r="ACW78" s="3">
        <v>1</v>
      </c>
      <c r="ACX78" s="3">
        <v>1</v>
      </c>
      <c r="ACY78" s="3">
        <v>1</v>
      </c>
      <c r="ACZ78" s="3">
        <v>1</v>
      </c>
      <c r="ADA78" s="3">
        <v>1</v>
      </c>
      <c r="ADB78" s="3">
        <v>1</v>
      </c>
      <c r="ADC78" s="3">
        <v>1</v>
      </c>
      <c r="ADD78" s="3">
        <v>2</v>
      </c>
      <c r="ADE78" s="3">
        <v>1</v>
      </c>
      <c r="ADF78" s="5">
        <f>IF(COUNTA(ABV78:ADE78)=0, "", SUM(ABV78:ADE78))</f>
        <v>43</v>
      </c>
      <c r="ADG78" s="5">
        <f>IF(COUNTA(ABV78:ADE78)=0, "", SUM(ACF78,ACG78,ACP78,ACR78,ACT78,ACX78))</f>
        <v>9</v>
      </c>
      <c r="ADH78" s="5">
        <f>IF(COUNTA(ABV78:ADE78)=0, "", SUM(ACH78,ACM78,ACO78,ACU78,ADB78))</f>
        <v>5</v>
      </c>
      <c r="ADI78" s="5">
        <f>IF(COUNTA(ABV78:ADE78)=0, "", SUM(ABX78,ACI78,ACN78,ACS78,ACV78,ADA78))</f>
        <v>6</v>
      </c>
      <c r="ADJ78" s="5">
        <f>IF(COUNTA(ABV78:ADE78)=0, "", SUM(ABW78,ACA78,ACC78,ACE78,ACL78,ADC78))</f>
        <v>9</v>
      </c>
      <c r="ADK78" s="5">
        <f>IF(COUNTA(ABV78:ADE78)=0, "", SUM(ACJ78,ACK78,ACQ78,ACW78,ACY78,ACZ78,ADD78,ADE78))</f>
        <v>9</v>
      </c>
      <c r="ADL78" s="5">
        <f>IF(COUNTA(ABV78:ADE78)=0, "", SUM(ABV78,ABY78,ABZ78,ACB78,ACD78))</f>
        <v>5</v>
      </c>
      <c r="ADM78" s="2" t="s">
        <v>73</v>
      </c>
      <c r="ADN78" s="3">
        <v>1</v>
      </c>
      <c r="ADO78" s="3">
        <v>1</v>
      </c>
      <c r="ADP78" s="3">
        <v>1</v>
      </c>
      <c r="ADQ78" s="3">
        <v>1</v>
      </c>
      <c r="ADR78" s="3">
        <v>1</v>
      </c>
      <c r="ADS78" s="3">
        <v>1</v>
      </c>
      <c r="ADT78" s="3">
        <v>1</v>
      </c>
      <c r="ADU78" s="3">
        <v>3</v>
      </c>
      <c r="ADV78" s="3">
        <v>1</v>
      </c>
      <c r="ADW78" s="3">
        <v>2</v>
      </c>
      <c r="ADX78" s="3">
        <v>1</v>
      </c>
      <c r="ADY78" s="3">
        <v>1</v>
      </c>
      <c r="ADZ78" s="3">
        <v>2</v>
      </c>
      <c r="AEA78" s="3">
        <v>4</v>
      </c>
      <c r="AEB78" s="3">
        <v>1</v>
      </c>
      <c r="AEC78" s="3">
        <v>1</v>
      </c>
      <c r="AED78" s="3">
        <v>1</v>
      </c>
      <c r="AEE78" s="3">
        <v>1</v>
      </c>
      <c r="AEF78" s="3">
        <v>1</v>
      </c>
      <c r="AEG78" s="3">
        <v>1</v>
      </c>
      <c r="AEH78" s="3">
        <f>IF(COUNTA(ADN78:AEG78)=0, "", SUM(ADN78:AEG78))</f>
        <v>27</v>
      </c>
      <c r="AEJ78" s="2">
        <v>45324</v>
      </c>
      <c r="AEQ78" s="2">
        <v>45251</v>
      </c>
      <c r="AER78" s="3">
        <v>1</v>
      </c>
      <c r="AES78" s="3">
        <v>0</v>
      </c>
      <c r="AET78" s="3">
        <v>0</v>
      </c>
      <c r="AEU78" s="3">
        <v>0</v>
      </c>
      <c r="AEV78" s="3">
        <v>2</v>
      </c>
      <c r="AEW78" s="3">
        <v>0</v>
      </c>
      <c r="AEX78" s="3">
        <v>0</v>
      </c>
      <c r="AEY78" s="3">
        <v>0</v>
      </c>
      <c r="AEZ78" s="3">
        <v>1</v>
      </c>
      <c r="AFA78" s="3">
        <v>0</v>
      </c>
      <c r="AFB78" s="3">
        <v>0</v>
      </c>
      <c r="AFC78" s="3">
        <v>3</v>
      </c>
      <c r="AFD78" s="3">
        <v>0</v>
      </c>
      <c r="AFE78" s="3">
        <v>0</v>
      </c>
      <c r="AFF78" s="3">
        <v>0</v>
      </c>
      <c r="AFG78" s="3">
        <v>0</v>
      </c>
      <c r="AFH78" s="3">
        <v>0</v>
      </c>
      <c r="AFI78" s="3">
        <v>0</v>
      </c>
      <c r="AFJ78" s="3">
        <v>0</v>
      </c>
      <c r="AFK78" s="3">
        <v>0</v>
      </c>
      <c r="AFL78" s="3">
        <v>0</v>
      </c>
      <c r="AFM78" s="3">
        <v>0</v>
      </c>
      <c r="AFN78" s="3">
        <v>0</v>
      </c>
      <c r="AFO78" s="3">
        <v>0</v>
      </c>
      <c r="AFP78" s="3">
        <v>0</v>
      </c>
      <c r="AFQ78" s="3">
        <v>0</v>
      </c>
      <c r="AFR78" s="3">
        <v>0</v>
      </c>
      <c r="AFS78" s="3">
        <v>0</v>
      </c>
      <c r="AFT78" s="3">
        <v>0</v>
      </c>
      <c r="AFU78" s="3">
        <v>0</v>
      </c>
      <c r="AFV78" s="3">
        <v>3</v>
      </c>
      <c r="AFW78" s="3">
        <f>IF(COUNTA(AER78:AFU78)=0, "", SUM(AER78:AFU78))</f>
        <v>7</v>
      </c>
      <c r="AGI78"/>
      <c r="AHC78"/>
      <c r="AHT78" s="3" t="str">
        <f>IF(COUNTBLANK(AHJ78:AHS78)&gt;0, "", SUM(AHJ78:AHS78))</f>
        <v/>
      </c>
      <c r="AHU78" s="3" t="str">
        <f>IF(COUNTBLANK(AHJ78:AHS78)&gt;0, "", SUM(AHN78,AHS78))</f>
        <v/>
      </c>
      <c r="AHV78" s="3" t="str">
        <f>IF(COUNTBLANK(AHJ78:AHS78)&gt;0, "", SUM(AHL78,AHO78))</f>
        <v/>
      </c>
      <c r="AHW78" s="3" t="str">
        <f>IF(COUNTBLANK(AHJ78:AHS78)&gt;0, "", SUM(AHP78,AHR78))</f>
        <v/>
      </c>
      <c r="AHX78" s="3" t="str">
        <f>IF(COUNTBLANK(AHJ78:AHS78)&gt;0, "", SUM(AHM78,AHQ78))</f>
        <v/>
      </c>
      <c r="AHY78" s="3" t="str">
        <f>IF(COUNTBLANK(AHJ78:AHS78)&gt;0, "", SUM(AHJ78:AHK78))</f>
        <v/>
      </c>
      <c r="AIU78" s="3" t="s">
        <v>1625</v>
      </c>
      <c r="AIV78" s="3" t="s">
        <v>1625</v>
      </c>
      <c r="AIW78" s="3" t="s">
        <v>1625</v>
      </c>
      <c r="AJI78" s="3" t="str">
        <f>IF(COUNTBLANK(AIY78:AJG78)&gt;0, "", SUM(AIY78:AJG78))</f>
        <v/>
      </c>
      <c r="AJR78" s="3" t="str">
        <f>IF(COUNTBLANK(AJK78:AJQ78)&gt;0, "", SUM(AJK78:AJQ78))</f>
        <v/>
      </c>
    </row>
    <row r="79" spans="1:954" ht="15" customHeight="1" x14ac:dyDescent="0.3">
      <c r="A79" s="3">
        <v>200476</v>
      </c>
      <c r="B79" s="3" t="s">
        <v>1949</v>
      </c>
      <c r="C79" s="2">
        <v>44206</v>
      </c>
      <c r="D79" s="3">
        <v>0</v>
      </c>
      <c r="E79" s="3">
        <v>0</v>
      </c>
      <c r="F79" s="3">
        <v>0</v>
      </c>
      <c r="G79" s="3">
        <v>0</v>
      </c>
      <c r="H79" s="3">
        <v>0</v>
      </c>
      <c r="I79" s="3">
        <v>0</v>
      </c>
      <c r="J79" s="3">
        <v>0</v>
      </c>
      <c r="K79" s="3">
        <v>0</v>
      </c>
      <c r="L79" s="3">
        <v>0</v>
      </c>
      <c r="M79" s="3">
        <v>0</v>
      </c>
      <c r="N79" s="3">
        <v>0</v>
      </c>
      <c r="O79" s="3">
        <v>0</v>
      </c>
      <c r="P79" s="3">
        <v>0</v>
      </c>
      <c r="Q79" s="3">
        <v>0</v>
      </c>
      <c r="R79" s="3">
        <v>0</v>
      </c>
      <c r="S79" s="3">
        <v>0</v>
      </c>
      <c r="T79" s="3">
        <v>0</v>
      </c>
      <c r="U79" s="3">
        <v>0</v>
      </c>
      <c r="V79" s="3">
        <f>IF(COUNTA(D79,F79,H79,J79,L79,N79,P79,R79,T79)=0, "", IF(OR(D79=1,F79=1,H79=1,J79=1,L79=1,N79=1,P79=1,R79=1,T79=1), 1, 0))</f>
        <v>0</v>
      </c>
      <c r="W79" s="3">
        <f>IF(COUNTA(E79,G79,I79,K79,M79,O79,Q79,S79,U79)=0, "", IF(OR(E79=1,G79=1,I79=1,K79=1,M79=1,O79=1,Q79=1,S79=1,U79=1), 1, 0))</f>
        <v>0</v>
      </c>
      <c r="X79" s="3">
        <v>0</v>
      </c>
      <c r="Y79" s="3">
        <v>0</v>
      </c>
      <c r="Z79" s="3">
        <v>0</v>
      </c>
      <c r="AA79" s="3" t="s">
        <v>1625</v>
      </c>
      <c r="AB79" s="3">
        <f>IF(AG79&lt;&gt;"", 1, 0)</f>
        <v>0</v>
      </c>
      <c r="AC79" s="3">
        <f>IF(AH79&lt;&gt;"", 1, 0)</f>
        <v>0</v>
      </c>
      <c r="AD79" s="3">
        <v>0</v>
      </c>
      <c r="AE79" s="7">
        <v>44248</v>
      </c>
      <c r="AJ79" s="3" t="str">
        <f>IF(OR(ISBLANK(AE79), ISBLANK(AG79)), "", AG79 - AE79)</f>
        <v/>
      </c>
      <c r="AK79" s="9" t="s">
        <v>1625</v>
      </c>
      <c r="AL79" s="3" t="str">
        <f>IF(OR(ISBLANK(AG79), ISBLANK(AK79)), "", AK79 - AG79)</f>
        <v/>
      </c>
      <c r="AN79" s="10" t="str">
        <f>IF(OR(ISBLANK(AM79), ISBLANK(AF79)), "", AF79 - AM79)</f>
        <v/>
      </c>
      <c r="AO79" s="2">
        <v>44248</v>
      </c>
      <c r="AP79" s="2">
        <v>32407</v>
      </c>
      <c r="AQ79" s="3">
        <f>IF(OR(ISBLANK(AO79), ISBLANK(AP79)), "", DATEDIF(AP79, AO79, "Y"))</f>
        <v>32</v>
      </c>
      <c r="AR79" t="s">
        <v>0</v>
      </c>
      <c r="AS79">
        <f>IF(ISBLANK(AR79), "", IF(AR79="ישראל", 1, 2))</f>
        <v>1</v>
      </c>
      <c r="AT79" t="s">
        <v>13</v>
      </c>
      <c r="AU79" t="s">
        <v>0</v>
      </c>
      <c r="AW79" s="3">
        <v>2</v>
      </c>
      <c r="AX79" s="3">
        <v>5</v>
      </c>
      <c r="AY79" s="3">
        <v>21</v>
      </c>
      <c r="AZ79" s="3">
        <f>IF(ISBLANK(AY79), "", IF(AY79&lt;=8, 1, IF(AY79&lt;=12, 2, 3)))</f>
        <v>3</v>
      </c>
      <c r="BA79" s="3">
        <v>23</v>
      </c>
      <c r="BB79" s="3">
        <f>IF(ISBLANK(BA79), "", IF(BA79&lt;=8, 1, IF(BA79&lt;=12, 2, 3)))</f>
        <v>3</v>
      </c>
      <c r="BC79" t="s">
        <v>87</v>
      </c>
      <c r="BD79" t="s">
        <v>88</v>
      </c>
      <c r="BE79" s="3">
        <v>3</v>
      </c>
      <c r="BG79" s="3">
        <v>3</v>
      </c>
      <c r="BJ79" s="3" t="s">
        <v>1625</v>
      </c>
      <c r="BM79" s="3" t="s">
        <v>1625</v>
      </c>
      <c r="BO79" s="3" t="s">
        <v>1625</v>
      </c>
      <c r="BU79" s="3" t="s">
        <v>1625</v>
      </c>
      <c r="CA79" s="3" t="s">
        <v>1625</v>
      </c>
      <c r="CH79" s="3" t="s">
        <v>1625</v>
      </c>
      <c r="CJ79" s="3" t="s">
        <v>1625</v>
      </c>
      <c r="CM79" s="3" t="str">
        <f>IF(SUM(BI79:BQ79,BS79:BW79,BY79:CC79,CE79:CJ79)=0, "", SUM(BI79:BQ79,BS79:BW79,BY79:CC79,CE79:CJ79))</f>
        <v/>
      </c>
      <c r="CN79" s="3" t="str">
        <f>IF(SUM(CQ79, CR79, CS79, CT79, CU79)=0, "", IF(OR(CQ79&gt;=8, CR79&gt;=10, CS79&gt;=13, CT79&gt;=10, CU79&gt;=15), 1, 0))</f>
        <v/>
      </c>
      <c r="CO79" s="3" t="str">
        <f>IF(SUM(BI79:BJ79,BL79,BM79,BN79,BO79,BU79,CA79,CH79,CJ79)=0, "", SUM(BI79:BJ79,BL79,BM79,BN79,BO79,BU79,CA79,CH79,CJ79))</f>
        <v/>
      </c>
      <c r="CP79" s="3" t="str">
        <f>IF(SUM(BK79,BP79:BQ79,BS79:BT79,BV79:BW79,BY79:BZ79,CB79:CC79,CE79:CG79,CI79)=0, "", SUM(BK79,BP79:BQ79,BS79:BT79,BV79:BW79,BY79:BZ79,CB79:CC79,CE79:CG79,CI79))</f>
        <v/>
      </c>
      <c r="CQ79" s="3" t="str">
        <f>IF(SUM(CB79:CC79,CE79:CF79,CI79)=0, "", SUM(CB79:CC79,CE79:CF79,CI79))</f>
        <v/>
      </c>
      <c r="CR79" s="3" t="str">
        <f>IF(SUM(BQ79,BS79:BT79,BW79,BY79)=0, "", SUM(BQ79,BS79:BT79,BW79,BY79))</f>
        <v/>
      </c>
      <c r="CS79" s="3" t="str">
        <f>IF(SUM(BK79,BP79,BV79,BZ79,CG79)=0, "", SUM(BK79,BP79,BV79,BZ79,CG79))</f>
        <v/>
      </c>
      <c r="CT79" s="3" t="str">
        <f>IF(SUM(BI79:BJ79,BL79,BN79,CH79)=0, "", SUM(BI79:BJ79,BL79,BN79,CH79))</f>
        <v/>
      </c>
      <c r="CU79" s="3" t="str">
        <f>IF(SUM(BM79,BO79,BU79,CA79,CJ79)=0, "", SUM(BM79,BO79,BU79,CA79,CJ79))</f>
        <v/>
      </c>
      <c r="CV79" s="3" t="str">
        <f>IF(CQ79="", "", IF(CQ79&gt;=8, 1, 0))</f>
        <v/>
      </c>
      <c r="CW79" s="3" t="str">
        <f>IF(CR79="", "", IF(CR79&gt;=10, 1, 0))</f>
        <v/>
      </c>
      <c r="CX79" s="3" t="str">
        <f>IF(CS79="", "", IF(CS79&gt;=13, 1, 0))</f>
        <v/>
      </c>
      <c r="CY79" s="3" t="str">
        <f>IF(CT79="", "", IF(CT79&gt;=10, 1, 0))</f>
        <v/>
      </c>
      <c r="CZ79" s="3" t="str">
        <f>IF(CU79="", "", IF(CU79&gt;=15, 1, 0))</f>
        <v/>
      </c>
      <c r="DA79" s="3" t="str">
        <f>IF(AND(BR79="", BX79="", CD79=""), "", IF(BR79=5,1,0) + IF(BX79=5,1,0) + IF(CD79=5,1,0))</f>
        <v/>
      </c>
      <c r="EK79" s="3" t="s">
        <v>1625</v>
      </c>
      <c r="EL79" s="3" t="s">
        <v>1625</v>
      </c>
      <c r="EM79" s="3" t="s">
        <v>1625</v>
      </c>
      <c r="FI79" s="3" t="s">
        <v>1625</v>
      </c>
      <c r="FJ79" s="3" t="s">
        <v>1625</v>
      </c>
      <c r="FK79" s="3" t="s">
        <v>1625</v>
      </c>
      <c r="FN79" s="3" t="s">
        <v>1625</v>
      </c>
      <c r="FP79" s="3" t="s">
        <v>1625</v>
      </c>
      <c r="FR79" s="3" t="s">
        <v>1625</v>
      </c>
      <c r="FS79" s="4" t="str">
        <f>IF(COUNTBLANK(FM79:FR79)&gt;0, "", AVERAGE(FM79:FR79))</f>
        <v/>
      </c>
      <c r="FT79" s="2" t="s">
        <v>89</v>
      </c>
      <c r="FU79" s="3">
        <v>0</v>
      </c>
      <c r="FV79" s="3">
        <v>0</v>
      </c>
      <c r="FW79" s="3">
        <v>0</v>
      </c>
      <c r="FX79" s="3">
        <v>1</v>
      </c>
      <c r="FY79" s="3">
        <v>1</v>
      </c>
      <c r="FZ79" s="3">
        <v>1</v>
      </c>
      <c r="GA79" s="3">
        <v>0</v>
      </c>
      <c r="GB79" s="3">
        <v>0</v>
      </c>
      <c r="GC79" s="3">
        <v>0</v>
      </c>
      <c r="GD79" s="3">
        <v>0</v>
      </c>
      <c r="GE79" s="3">
        <f>IF(COUNTBLANK(FU79:GC79)&gt;0, "", SUM(FU79:GC79))</f>
        <v>3</v>
      </c>
      <c r="GF79" s="2" t="s">
        <v>89</v>
      </c>
      <c r="GG79" s="3">
        <v>1</v>
      </c>
      <c r="GH79" s="3">
        <v>0</v>
      </c>
      <c r="GI79" s="3">
        <v>1</v>
      </c>
      <c r="GJ79" s="3">
        <v>1</v>
      </c>
      <c r="GK79" s="3">
        <v>0</v>
      </c>
      <c r="GL79" s="3">
        <v>0</v>
      </c>
      <c r="GM79" s="3">
        <v>0</v>
      </c>
      <c r="GN79" s="3">
        <f>IF(COUNTBLANK(GG79:GM79)&gt;0, "", SUM(GG79:GM79))</f>
        <v>3</v>
      </c>
      <c r="GR79" s="3" t="s">
        <v>1625</v>
      </c>
      <c r="GT79" s="3" t="s">
        <v>1625</v>
      </c>
      <c r="GV79" s="3" t="s">
        <v>1625</v>
      </c>
      <c r="GX79" s="3" t="s">
        <v>1625</v>
      </c>
      <c r="HD79" s="3" t="s">
        <v>1625</v>
      </c>
      <c r="HE79" s="3" t="s">
        <v>1625</v>
      </c>
      <c r="HG79" s="3" t="s">
        <v>1625</v>
      </c>
      <c r="HH79" s="3" t="s">
        <v>1625</v>
      </c>
      <c r="HI79" s="3" t="str">
        <f>IF(COUNTBLANK(GQ79:HH79)&gt;0, "", SUM(GQ79:HH79))</f>
        <v/>
      </c>
      <c r="IJ79" s="3" t="str">
        <f>IF(COUNTA(HK79:II79)=0, "", SUM(HK79,HL79,HN79,HO79,HP79,HU79,HV79,HX79,HZ79,IA79,IB79,IH79))</f>
        <v/>
      </c>
      <c r="IK79" s="3" t="str">
        <f>IF(COUNTA(HK79:II79)=0, "", SUM(HM79,HQ79,HR79,HS79,HT79,HW79,HY79,IC79,ID79,IE79,IF79,IG79,II79))</f>
        <v/>
      </c>
      <c r="JK79" s="3" t="str">
        <f>IF(COUNTA(IL79:JJ79)=0, "", SUM(IL79,IM79,IO79,IP79,IQ79,IV79,IW79,IY79,JA79,JB79,JC79,JI79))</f>
        <v/>
      </c>
      <c r="JL79" s="3" t="str">
        <f>IF(COUNTA(IL79:JJ79)=0, "", SUM(IN79,IR79,IS79,IT79,IU79,IX79,IZ79,JD79,JE79,JF79,JG79,JH79,JJ79))</f>
        <v/>
      </c>
      <c r="KX79" s="5" t="str">
        <f>IF(COUNTA(JN79:KW79)=0, "", SUM(JN79:KW79))</f>
        <v/>
      </c>
      <c r="KY79" s="5" t="str">
        <f>IF(COUNTA(JN79:KW79)=0, "", SUM(JX79,JY79,KH79,KJ79,KL79,KP79))</f>
        <v/>
      </c>
      <c r="KZ79" s="5" t="str">
        <f>IF(COUNTA(JN79:KW79)=0, "", SUM(JZ79,KE79,KG79,KM79,KT79))</f>
        <v/>
      </c>
      <c r="LA79" s="5" t="str">
        <f>IF(COUNTA(JN79:KW79)=0, "", SUM(JP79,KA79,KF79,KK79,KN79,KS79))</f>
        <v/>
      </c>
      <c r="LB79" s="5" t="str">
        <f>IF(COUNTA(JN79:KW79)=0, "", SUM(JO79,JS79,JU79,JW79,KD79,KU79))</f>
        <v/>
      </c>
      <c r="LC79" s="5" t="str">
        <f>IF(COUNTA(JN79:KW79)=0, "", SUM(KB79,KC79,KI79,KO79,KQ79,KR79,KV79,KW79))</f>
        <v/>
      </c>
      <c r="LD79" s="5" t="str">
        <f>IF(COUNTA(JN79:KW79)=0, "", SUM(JN79,JQ79,JR79,JT79,JV79))</f>
        <v/>
      </c>
      <c r="LE79" s="2">
        <v>44248</v>
      </c>
      <c r="LF79" s="3">
        <v>40</v>
      </c>
      <c r="LG79" s="3">
        <v>40</v>
      </c>
      <c r="LH79" s="3">
        <v>10</v>
      </c>
      <c r="LI79" s="3">
        <v>0</v>
      </c>
      <c r="LJ79" s="3">
        <v>0</v>
      </c>
      <c r="LK79" s="3">
        <v>0</v>
      </c>
      <c r="LL79" s="3">
        <v>10</v>
      </c>
      <c r="LM79" s="3">
        <v>0</v>
      </c>
      <c r="LN79" s="3">
        <v>0</v>
      </c>
      <c r="LO79" s="3">
        <v>0</v>
      </c>
      <c r="LP79" s="3">
        <v>0</v>
      </c>
      <c r="LQ79" s="3">
        <v>10</v>
      </c>
      <c r="LR79" s="3">
        <v>10</v>
      </c>
      <c r="LS79" s="3">
        <v>10</v>
      </c>
      <c r="LT79" s="3">
        <v>10</v>
      </c>
      <c r="LU79" s="3">
        <v>10</v>
      </c>
      <c r="LV79" s="3">
        <v>10</v>
      </c>
      <c r="LW79" s="3">
        <v>0</v>
      </c>
      <c r="LX79" s="3">
        <v>0</v>
      </c>
      <c r="LY79" s="3">
        <v>10</v>
      </c>
      <c r="LZ79" s="3">
        <v>20</v>
      </c>
      <c r="MA79" s="3">
        <v>10</v>
      </c>
      <c r="MB79" s="3">
        <v>20</v>
      </c>
      <c r="MC79" s="3">
        <v>0</v>
      </c>
      <c r="MD79" s="3">
        <v>20</v>
      </c>
      <c r="ME79" s="3">
        <v>0</v>
      </c>
      <c r="MF79" s="3">
        <v>0</v>
      </c>
      <c r="MG79" s="3">
        <v>0</v>
      </c>
      <c r="MH79" s="26">
        <f>IF(COUNTBLANK(LF79:MG79)&gt;0, "", AVERAGE(LF79:MG79))</f>
        <v>8.5714285714285712</v>
      </c>
      <c r="MI79" s="26">
        <f>IF(COUNTA(LF79:MG79)=0, "", AVERAGE(LG79,LS79,LT79,LU79,LV79,LW79,LY79,MA79,MB79))</f>
        <v>13.333333333333334</v>
      </c>
      <c r="MJ79" s="26">
        <f>IF(COUNTA(LF79:MG79)=0, "", AVERAGE(LH79,LI79,LJ79,LK79,LM79,LO79,MD79,ME79))</f>
        <v>3.75</v>
      </c>
      <c r="MK79" s="26">
        <f>IF(COUNTA(LF79:MG79)=0, "", AVERAGE(LL79,LP79,LQ79,LR79,MF79,MG79))</f>
        <v>5</v>
      </c>
      <c r="ML79" s="2" t="s">
        <v>90</v>
      </c>
      <c r="MM79" s="3">
        <v>3</v>
      </c>
      <c r="MN79" s="3">
        <v>3</v>
      </c>
      <c r="MO79" s="3">
        <v>3</v>
      </c>
      <c r="MP79" s="3">
        <v>2</v>
      </c>
      <c r="MQ79" s="3">
        <v>2</v>
      </c>
      <c r="MR79" s="3">
        <v>2</v>
      </c>
      <c r="MS79" s="3">
        <v>1</v>
      </c>
      <c r="MT79" s="3">
        <v>3</v>
      </c>
      <c r="MU79" s="3">
        <v>2</v>
      </c>
      <c r="MV79" s="3">
        <v>2</v>
      </c>
      <c r="MW79" s="3">
        <v>1</v>
      </c>
      <c r="MX79" s="3">
        <v>2</v>
      </c>
      <c r="MY79" s="3">
        <v>2</v>
      </c>
      <c r="MZ79" s="3">
        <v>3</v>
      </c>
      <c r="NA79" s="3">
        <v>2</v>
      </c>
      <c r="NB79" s="3">
        <v>2</v>
      </c>
      <c r="NC79" s="3">
        <v>2</v>
      </c>
      <c r="ND79" s="3">
        <v>2</v>
      </c>
      <c r="NE79" s="3">
        <v>3</v>
      </c>
      <c r="NF79" s="3">
        <v>3</v>
      </c>
      <c r="NG79" s="3">
        <f>IF(COUNTA(MM79:NF79)=0, "", SUM(MM79:NF79))</f>
        <v>45</v>
      </c>
      <c r="NH79" s="2" t="s">
        <v>90</v>
      </c>
      <c r="NI79" s="3">
        <v>3</v>
      </c>
      <c r="NJ79" s="3">
        <v>4</v>
      </c>
      <c r="NK79" s="3">
        <v>4</v>
      </c>
      <c r="NL79" s="3">
        <v>4</v>
      </c>
      <c r="NM79" s="3">
        <v>5</v>
      </c>
      <c r="NN79" s="3">
        <v>5</v>
      </c>
      <c r="NO79" s="3">
        <v>4</v>
      </c>
      <c r="NP79" s="3">
        <v>4</v>
      </c>
      <c r="NQ79" s="3">
        <v>4</v>
      </c>
      <c r="NR79" s="3">
        <v>4</v>
      </c>
      <c r="NS79" s="3">
        <v>4</v>
      </c>
      <c r="NT79" s="3">
        <v>5</v>
      </c>
      <c r="NU79" s="3">
        <v>3</v>
      </c>
      <c r="NV79" s="3">
        <v>4</v>
      </c>
      <c r="NW79" s="3">
        <v>3</v>
      </c>
      <c r="NX79" s="3">
        <v>3</v>
      </c>
      <c r="NY79" s="3">
        <v>4</v>
      </c>
      <c r="NZ79" s="3">
        <v>5</v>
      </c>
      <c r="OA79" s="3">
        <v>3</v>
      </c>
      <c r="OB79" s="3">
        <v>5</v>
      </c>
      <c r="OC79" s="3">
        <v>4</v>
      </c>
      <c r="OD79" s="3">
        <v>4</v>
      </c>
      <c r="OE79" s="3">
        <v>4</v>
      </c>
      <c r="OF79" s="3">
        <v>3</v>
      </c>
      <c r="OG79" s="3">
        <v>3</v>
      </c>
      <c r="OH79" s="3">
        <v>4</v>
      </c>
      <c r="OI79" s="3">
        <v>3</v>
      </c>
      <c r="OJ79" s="3">
        <v>3</v>
      </c>
      <c r="OK79" s="3">
        <f>IF(COUNTA(NI79:OJ79)=0, "", SUM(NK79,NP79,NS79,NW79,OC79,OG79,OJ79))</f>
        <v>25</v>
      </c>
      <c r="OL79" s="3">
        <f>IF(COUNTA(NI79:OJ79)=0, "", SUM(NJ79,NL79,NQ79,NV79,NZ79,OB79,OD79))</f>
        <v>30</v>
      </c>
      <c r="OM79" s="3">
        <f>IF(COUNTA(NI79:OJ79)=0, "", SUM(NN79,NR79,NU79,NY79,OA79,OF79,OI79))</f>
        <v>25</v>
      </c>
      <c r="ON79" s="3">
        <f>IF(COUNTA(NI79:OJ79)=0, "", SUM(NI79,NM79,NO79,NT79,NX79,OE79,OH79))</f>
        <v>28</v>
      </c>
      <c r="PT79" s="26" t="str">
        <f>IF(COUNTBLANK(OR79:PS79)&gt;0, "", AVERAGE(OR79:PS79))</f>
        <v/>
      </c>
      <c r="PU79" s="26" t="str">
        <f>IF(COUNTA(OR79:PS79)=0, "", AVERAGE(OS79,PE79,PF79,PG79,PH79,PI79,PK79,PM79,PN79))</f>
        <v/>
      </c>
      <c r="PV79" s="26" t="str">
        <f>IF(COUNTA(OR79:PS79)=0, "", AVERAGE(OT79,OU79,OV79,OW79,OY79,PA79,PP79,PQ79))</f>
        <v/>
      </c>
      <c r="PW79" s="26" t="str">
        <f>IF(COUNTA(OR79:PS79)=0, "", AVERAGE(OX79,PB79,PC79,PD79,PR79,PS79))</f>
        <v/>
      </c>
      <c r="QI79" s="3" t="str">
        <f>IF(COUNTBLANK(PY79:QG79)&gt;0, "", SUM(PY79:QG79))</f>
        <v/>
      </c>
      <c r="QU79" s="3" t="str">
        <f>IF(COUNTBLANK(QK79:QS79)&gt;0, "", SUM(QK79:QS79))</f>
        <v/>
      </c>
      <c r="RG79" s="3" t="str">
        <f>IF(COUNTBLANK(QW79:RE79)&gt;0, "", SUM(QW79:RE79))</f>
        <v/>
      </c>
      <c r="RP79" s="3" t="str">
        <f>IF(COUNTBLANK(RI79:RO79)&gt;0, "", SUM(RI79:RO79))</f>
        <v/>
      </c>
      <c r="RY79" s="3" t="str">
        <f>IF(COUNTBLANK(RR79:RX79)&gt;0, "", SUM(RR79:RX79))</f>
        <v/>
      </c>
      <c r="SH79" s="3" t="str">
        <f>IF(COUNTBLANK(SA79:SG79)&gt;0, "", SUM(SA79:SG79))</f>
        <v/>
      </c>
      <c r="TC79" s="3" t="str">
        <f>IF(COUNTBLANK(SJ79:TB79)&gt;0, "", SUM(SJ79:TB79))</f>
        <v/>
      </c>
      <c r="TD79" s="3" t="str">
        <f>IF(COUNTBLANK(SJ79:TB79)&gt;0, "", SUM(SL79,SO79,SR79,SS79,ST79,SU79,SV79,SX79,SY79,TB79))</f>
        <v/>
      </c>
      <c r="TE79" s="3" t="str">
        <f>IF(COUNTBLANK(SJ79:TB79)&gt;0, "", SUM(SJ79,SK79,SM79,SN79,SQ79,SW79,SZ79,TA79))</f>
        <v/>
      </c>
      <c r="TZ79" s="3" t="str">
        <f>IF(COUNTBLANK(TG79:TY79)&gt;0, "", SUM(TG79:TY79))</f>
        <v/>
      </c>
      <c r="UA79" s="3" t="str">
        <f>IF(COUNTBLANK(TG79:TY79)&gt;0, "", SUM(TI79,TL79,TO79,TP79,TQ79,TR79,TS79,TU79,TV79,TY79))</f>
        <v/>
      </c>
      <c r="UB79" s="3" t="str">
        <f>IF(COUNTBLANK(TG79:TY79)&gt;0, "", SUM(TG79,TH79,TJ79,TK79,TN79,TT79,TW79,TX79))</f>
        <v/>
      </c>
      <c r="UW79" s="3" t="str">
        <f>IF(COUNTBLANK(UD79:UV79)&gt;0, "", SUM(UD79:UV79))</f>
        <v/>
      </c>
      <c r="UX79" s="3" t="str">
        <f>IF(COUNTBLANK(UD79:UV79)&gt;0, "", SUM(UF79,UI79,UL79,UM79,UN79,UO79,UP79,UR79,US79,UV79))</f>
        <v/>
      </c>
      <c r="UY79" s="3" t="str">
        <f>IF(COUNTBLANK(UD79:UV79)&gt;0, "", SUM(UD79,UE79,UG79,UH79,UK79,UQ79,UT79,UU79))</f>
        <v/>
      </c>
      <c r="VF79" s="3" t="s">
        <v>1625</v>
      </c>
      <c r="WR79" s="3" t="str">
        <f>IF(COUNTBLANK(VO79:WQ79)&gt;0, "", SUM(VQ79:WJ79))</f>
        <v/>
      </c>
      <c r="WS79" s="3" t="str">
        <f>IF(COUNTBLANK(VO79:WQ79)&gt;0, "", SUM(VQ79:VZ79))</f>
        <v/>
      </c>
      <c r="WT79" s="3" t="str">
        <f>IF(COUNTBLANK(VO79:WQ79)&gt;0, "", SUM(WA79:WL79))</f>
        <v/>
      </c>
      <c r="WU79" s="3" t="str">
        <f>IF(COUNTBLANK(VO79:WQ79)&gt;0, "", SUM(WK79:WL79))</f>
        <v/>
      </c>
      <c r="WV79" s="3" t="str">
        <f>IF(COUNTA(VO79:WQ79)=0, "", IF(AND(OR(VO79=1, VP79=1), OR(VQ79&gt;=1, VR79&gt;=1, VS79&gt;=1, VT79&gt;=1, VU79&gt;=1), OR(VV79&gt;=1, VW79&gt;=1), COUNTIF(VX79:WD79, "&gt;=1")&gt;=2, COUNTIF(WE79:WJ79, "&gt;=1")&gt;=2, OR(WN79=1, WN79=2), OR(WO79&gt;=1, WP79&gt;=1), WQ79&lt;1), 1, 0))</f>
        <v/>
      </c>
      <c r="WW79" s="3" t="str">
        <f>IF(COUNTBLANK(VO79:WQ79)&gt;0, "", SUM(VQ79:VU79))</f>
        <v/>
      </c>
      <c r="WX79" s="3" t="str">
        <f>IF(COUNTBLANK(VO79:WQ79)&gt;0, "", SUM(VV79:VW79))</f>
        <v/>
      </c>
      <c r="WY79" s="3" t="str">
        <f>IF(COUNTBLANK(VO79:WQ79)&gt;0, "", SUM(VX79:WD79))</f>
        <v/>
      </c>
      <c r="WZ79" s="3" t="str">
        <f>IF(COUNTBLANK(VO79:WQ79)&gt;0, "", SUM(WE79:WJ79))</f>
        <v/>
      </c>
      <c r="XL79" s="3" t="str">
        <f>IF(COUNTBLANK(XB79:XJ79)&gt;0, "", SUM(XB79:XJ79))</f>
        <v/>
      </c>
      <c r="XU79" s="3" t="str">
        <f>IF(COUNTBLANK(XN79:XT79)&gt;0, "", SUM(XN79:XT79))</f>
        <v/>
      </c>
      <c r="XZ79" s="5"/>
      <c r="YA79" s="5"/>
      <c r="YB79" s="5"/>
      <c r="YC79" s="5"/>
      <c r="YD79" s="5"/>
      <c r="YE79" s="5"/>
      <c r="YF79" s="5"/>
      <c r="YG79" s="5"/>
      <c r="YH79" s="5"/>
      <c r="YI79" s="5"/>
      <c r="YJ79" s="5"/>
      <c r="YK79" s="5"/>
      <c r="YL79" s="5"/>
      <c r="YM79" s="5" t="s">
        <v>1625</v>
      </c>
      <c r="YN79" s="5"/>
      <c r="YO79" s="5"/>
      <c r="YP79" s="5" t="str">
        <f>IF(COUNTBLANK(XW79:YO79)&gt;0, "", SUM(XW79:YO79))</f>
        <v/>
      </c>
      <c r="YQ79" s="5" t="str">
        <f>IF(COUNTBLANK(XW79:YO79)&gt;0, "", SUM(XY79,XZ79,YA79,YB79,YC79,YF79,YJ79,YN79,YO79))</f>
        <v/>
      </c>
      <c r="YR79" s="5" t="str">
        <f>IF(COUNTBLANK(XW79:YO79)&gt;0, "", SUM(XW79,XX79,YK79,YL79,YM79))</f>
        <v/>
      </c>
      <c r="YS79" s="5" t="str">
        <f>IF(COUNTBLANK(XW79:YO79)&gt;0, "", SUM(YD79,YE79,YG79,YH79,YI79))</f>
        <v/>
      </c>
      <c r="ZW79" s="26" t="str">
        <f>IF(COUNTBLANK(YU79:ZV79)&gt;0, "", AVERAGE(YU79:ZV79))</f>
        <v/>
      </c>
      <c r="ZX79" s="26" t="str">
        <f>IF(COUNTA(YU79:ZV79)=0, "", AVERAGE(YV79,ZH79,ZI79,ZJ79,ZK79,ZL79,ZN79,ZP79,ZQ79))</f>
        <v/>
      </c>
      <c r="ZY79" s="26" t="str">
        <f>IF(COUNTA(YU79:ZV79)=0, "", AVERAGE(YW79,YX79,YY79,YZ79,ZB79,ZD79,ZS79,ZT79))</f>
        <v/>
      </c>
      <c r="ZZ79" s="26" t="str">
        <f>IF(COUNTA(YU79:ZV79)=0, "", AVERAGE(ZA79,ZE79,ZF79,ZG79,ZU79,ZV79))</f>
        <v/>
      </c>
      <c r="AAC79" s="3" t="s">
        <v>1625</v>
      </c>
      <c r="AAF79" s="3" t="s">
        <v>1625</v>
      </c>
      <c r="AAH79" s="3" t="s">
        <v>1625</v>
      </c>
      <c r="AAN79" s="3" t="s">
        <v>1625</v>
      </c>
      <c r="AAT79" s="3" t="s">
        <v>1625</v>
      </c>
      <c r="ABA79" s="3" t="s">
        <v>1625</v>
      </c>
      <c r="ABC79" s="3" t="s">
        <v>1625</v>
      </c>
      <c r="ABF79" s="3" t="str">
        <f>IF(SUM(AAB79:AAJ79,AAL79:AAP79,AAR79:AAV79,AAX79:ABC79)=0, "", SUM(AAB79:AAJ79,AAL79:AAP79,AAR79:AAV79,AAX79:ABC79))</f>
        <v/>
      </c>
      <c r="ABG79" s="3" t="str">
        <f>IF(SUM(ABJ79, ABK79, ABL79, ABM79, ABN79)=0, "", IF(OR(ABJ79&gt;=8, ABK79&gt;=10, ABL79&gt;=13, ABM79&gt;=10, ABN79&gt;=15), 1, 0))</f>
        <v/>
      </c>
      <c r="ABH79" s="3" t="str">
        <f>IF(SUM(AAB79:AAC79,AAE79,AAF79,AAG79,AAH79,AAN79,AAT79,ABA79,ABC79)=0, "", SUM(AAB79:AAC79,AAE79,AAF79,AAG79,AAH79,AAN79,AAT79,ABA79,ABC79))</f>
        <v/>
      </c>
      <c r="ABI79" s="3" t="str">
        <f>IF(SUM(AAD79,AAI79:AAJ79,AAL79:AAM79,AAO79:AAP79,AAR79:AAS79,AAU79:AAV79,AAX79:AAZ79,ABB79)=0, "", SUM(AAD79,AAI79:AAJ79,AAL79:AAM79,AAO79:AAP79,AAR79:AAS79,AAU79:AAV79,AAX79:AAZ79,ABB79))</f>
        <v/>
      </c>
      <c r="ABJ79" s="3" t="str">
        <f>IF(SUM(AAU79:AAV79,AAX79:AAY79,ABB79)=0, "", SUM(AAU79:AAV79,AAX79:AAY79,ABB79))</f>
        <v/>
      </c>
      <c r="ABK79" s="3" t="str">
        <f>IF(SUM(AAJ79,AAL79:AAM79,AAP79,AAR79)=0, "", SUM(AAJ79,AAL79:AAM79,AAP79,AAR79))</f>
        <v/>
      </c>
      <c r="ABL79" s="3" t="str">
        <f>IF(SUM(AAD79,AAI79,AAO79,AAS79,AAZ79)=0, "", SUM(AAD79,AAI79,AAO79,AAS79,AAZ79))</f>
        <v/>
      </c>
      <c r="ABM79" s="3" t="str">
        <f>IF(SUM(AAB79:AAC79,AAE79,AAG79,ABA79)=0, "", SUM(AAB79:AAC79,AAE79,AAG79,ABA79))</f>
        <v/>
      </c>
      <c r="ABN79" s="3" t="str">
        <f>IF(SUM(AAF79,AAH79,AAN79,AAT79,ABC79)=0, "", SUM(AAF79,AAH79,AAN79,AAT79,ABC79))</f>
        <v/>
      </c>
      <c r="ABO79" s="3" t="str">
        <f>IF(ABJ79="", "", IF(ABJ79&gt;=8, 1, 0))</f>
        <v/>
      </c>
      <c r="ABP79" s="3" t="str">
        <f>IF(ABK79="", "", IF(ABK79&gt;=10, 1, 0))</f>
        <v/>
      </c>
      <c r="ABQ79" s="3" t="str">
        <f>IF(ABL79="", "", IF(ABL79&gt;=13, 1, 0))</f>
        <v/>
      </c>
      <c r="ABR79" s="3" t="str">
        <f>IF(ABM79="", "", IF(ABM79&gt;=10, 1, 0))</f>
        <v/>
      </c>
      <c r="ABS79" s="3" t="str">
        <f>IF(ABN79="", "", IF(ABN79&gt;=15, 1, 0))</f>
        <v/>
      </c>
      <c r="ABT79" s="3" t="str">
        <f>IF(AND(AAK79="", AAQ79="", AAW79=""), "", IF(AAK79=5,1,0) + IF(AAQ79=5,1,0) + IF(AAW79=5,1,0))</f>
        <v/>
      </c>
      <c r="ADF79" s="5" t="str">
        <f>IF(COUNTA(ABV79:ADE79)=0, "", SUM(ABV79:ADE79))</f>
        <v/>
      </c>
      <c r="ADG79" s="5" t="str">
        <f>IF(COUNTA(ABV79:ADE79)=0, "", SUM(ACF79,ACG79,ACP79,ACR79,ACT79,ACX79))</f>
        <v/>
      </c>
      <c r="ADH79" s="5" t="str">
        <f>IF(COUNTA(ABV79:ADE79)=0, "", SUM(ACH79,ACM79,ACO79,ACU79,ADB79))</f>
        <v/>
      </c>
      <c r="ADI79" s="5" t="str">
        <f>IF(COUNTA(ABV79:ADE79)=0, "", SUM(ABX79,ACI79,ACN79,ACS79,ACV79,ADA79))</f>
        <v/>
      </c>
      <c r="ADJ79" s="5" t="str">
        <f>IF(COUNTA(ABV79:ADE79)=0, "", SUM(ABW79,ACA79,ACC79,ACE79,ACL79,ADC79))</f>
        <v/>
      </c>
      <c r="ADK79" s="5" t="str">
        <f>IF(COUNTA(ABV79:ADE79)=0, "", SUM(ACJ79,ACK79,ACQ79,ACW79,ACY79,ACZ79,ADD79,ADE79))</f>
        <v/>
      </c>
      <c r="ADL79" s="5" t="str">
        <f>IF(COUNTA(ABV79:ADE79)=0, "", SUM(ABV79,ABY79,ABZ79,ACB79,ACD79))</f>
        <v/>
      </c>
      <c r="AEH79" s="3" t="str">
        <f>IF(COUNTA(ADN79:AEG79)=0, "", SUM(ADN79:AEG79))</f>
        <v/>
      </c>
      <c r="AFW79" s="3" t="str">
        <f>IF(COUNTA(AER79:AFU79)=0, "", SUM(AER79:AFU79))</f>
        <v/>
      </c>
      <c r="AGI79"/>
      <c r="AHC79"/>
      <c r="AHT79" s="3" t="str">
        <f>IF(COUNTBLANK(AHJ79:AHS79)&gt;0, "", SUM(AHJ79:AHS79))</f>
        <v/>
      </c>
      <c r="AHU79" s="3" t="str">
        <f>IF(COUNTBLANK(AHJ79:AHS79)&gt;0, "", SUM(AHN79,AHS79))</f>
        <v/>
      </c>
      <c r="AHV79" s="3" t="str">
        <f>IF(COUNTBLANK(AHJ79:AHS79)&gt;0, "", SUM(AHL79,AHO79))</f>
        <v/>
      </c>
      <c r="AHW79" s="3" t="str">
        <f>IF(COUNTBLANK(AHJ79:AHS79)&gt;0, "", SUM(AHP79,AHR79))</f>
        <v/>
      </c>
      <c r="AHX79" s="3" t="str">
        <f>IF(COUNTBLANK(AHJ79:AHS79)&gt;0, "", SUM(AHM79,AHQ79))</f>
        <v/>
      </c>
      <c r="AHY79" s="3" t="str">
        <f>IF(COUNTBLANK(AHJ79:AHS79)&gt;0, "", SUM(AHJ79:AHK79))</f>
        <v/>
      </c>
      <c r="AIU79" s="3" t="s">
        <v>1625</v>
      </c>
      <c r="AIV79" s="3" t="s">
        <v>1625</v>
      </c>
      <c r="AIW79" s="3" t="s">
        <v>1625</v>
      </c>
      <c r="AJI79" s="3" t="str">
        <f>IF(COUNTBLANK(AIY79:AJG79)&gt;0, "", SUM(AIY79:AJG79))</f>
        <v/>
      </c>
      <c r="AJR79" s="3" t="str">
        <f>IF(COUNTBLANK(AJK79:AJQ79)&gt;0, "", SUM(AJK79:AJQ79))</f>
        <v/>
      </c>
    </row>
    <row r="80" spans="1:954" ht="15" customHeight="1" x14ac:dyDescent="0.3">
      <c r="A80" s="3" t="s">
        <v>2151</v>
      </c>
      <c r="B80" s="3" t="s">
        <v>2119</v>
      </c>
      <c r="W80" s="3" t="str">
        <f>IF(COUNTA(E80,G80,I80,K80,M80,O80,Q80,S80,U80)=0, "", IF(OR(E80=1,G80=1,I80=1,K80=1,M80=1,O80=1,Q80=1,S80=1,U80=1), 1, 0))</f>
        <v/>
      </c>
      <c r="X80" s="3">
        <v>1</v>
      </c>
      <c r="AJ80" s="3" t="str">
        <f>IF(OR(ISBLANK(AE80), ISBLANK(AG80)), "", AG80 - AE80)</f>
        <v/>
      </c>
      <c r="AL80" s="3" t="str">
        <f>IF(OR(ISBLANK(AG80), ISBLANK(AK80)), "", AK80 - AG80)</f>
        <v/>
      </c>
      <c r="AN80" s="10" t="str">
        <f>IF(OR(ISBLANK(AM80), ISBLANK(AF80)), "", AF80 - AM80)</f>
        <v/>
      </c>
      <c r="AS80" t="str">
        <f>IF(ISBLANK(AR80), "", IF(AR80="ישראל", 1, 2))</f>
        <v/>
      </c>
      <c r="AZ80" s="3" t="str">
        <f>IF(ISBLANK(AY80), "", IF(AY80&lt;=8, 1, IF(AY80&lt;=12, 2, 3)))</f>
        <v/>
      </c>
      <c r="BB80" s="3" t="str">
        <f>IF(ISBLANK(BA80), "", IF(BA80&lt;=8, 1, IF(BA80&lt;=12, 2, 3)))</f>
        <v/>
      </c>
      <c r="CM80" s="3" t="str">
        <f>IF(SUM(BI80:BQ80,BS80:BW80,BY80:CC80,CE80:CJ80)=0, "", SUM(BI80:BQ80,BS80:BW80,BY80:CC80,CE80:CJ80))</f>
        <v/>
      </c>
      <c r="CN80" s="3" t="str">
        <f>IF(SUM(CQ80, CR80, CS80, CT80, CU80)=0, "", IF(OR(CQ80&gt;=8, CR80&gt;=10, CS80&gt;=13, CT80&gt;=10, CU80&gt;=15), 1, 0))</f>
        <v/>
      </c>
      <c r="CO80" s="3" t="str">
        <f>IF(SUM(BI80:BJ80,BL80,BM80,BN80,BO80,BU80,CA80,CH80,CJ80)=0, "", SUM(BI80:BJ80,BL80,BM80,BN80,BO80,BU80,CA80,CH80,CJ80))</f>
        <v/>
      </c>
      <c r="CP80" s="3" t="str">
        <f>IF(SUM(BK80,BP80:BQ80,BS80:BT80,BV80:BW80,BY80:BZ80,CB80:CC80,CE80:CG80,CI80)=0, "", SUM(BK80,BP80:BQ80,BS80:BT80,BV80:BW80,BY80:BZ80,CB80:CC80,CE80:CG80,CI80))</f>
        <v/>
      </c>
      <c r="CQ80" s="3" t="str">
        <f>IF(SUM(CB80:CC80,CE80:CF80,CI80)=0, "", SUM(CB80:CC80,CE80:CF80,CI80))</f>
        <v/>
      </c>
      <c r="CR80" s="3" t="str">
        <f>IF(SUM(BQ80,BS80:BT80,BW80,BY80)=0, "", SUM(BQ80,BS80:BT80,BW80,BY80))</f>
        <v/>
      </c>
      <c r="CS80" s="3" t="str">
        <f>IF(SUM(BK80,BP80,BV80,BZ80,CG80)=0, "", SUM(BK80,BP80,BV80,BZ80,CG80))</f>
        <v/>
      </c>
      <c r="CT80" s="3" t="str">
        <f>IF(SUM(BI80:BJ80,BL80,BN80,CH80)=0, "", SUM(BI80:BJ80,BL80,BN80,CH80))</f>
        <v/>
      </c>
      <c r="CU80" s="3" t="str">
        <f>IF(SUM(BM80,BO80,BU80,CA80,CJ80)=0, "", SUM(BM80,BO80,BU80,CA80,CJ80))</f>
        <v/>
      </c>
      <c r="CV80" s="3" t="str">
        <f>IF(CQ80="", "", IF(CQ80&gt;=8, 1, 0))</f>
        <v/>
      </c>
      <c r="CW80" s="3" t="str">
        <f>IF(CR80="", "", IF(CR80&gt;=10, 1, 0))</f>
        <v/>
      </c>
      <c r="CX80" s="3" t="str">
        <f>IF(CS80="", "", IF(CS80&gt;=13, 1, 0))</f>
        <v/>
      </c>
      <c r="CY80" s="3" t="str">
        <f>IF(CT80="", "", IF(CT80&gt;=10, 1, 0))</f>
        <v/>
      </c>
      <c r="CZ80" s="3" t="str">
        <f>IF(CU80="", "", IF(CU80&gt;=15, 1, 0))</f>
        <v/>
      </c>
      <c r="DA80" s="3" t="str">
        <f>IF(AND(BR80="", BX80="", CD80=""), "", IF(BR80=5,1,0) + IF(BX80=5,1,0) + IF(CD80=5,1,0))</f>
        <v/>
      </c>
      <c r="FS80" s="4" t="str">
        <f>IF(COUNTBLANK(FM80:FR80)&gt;0, "", AVERAGE(FM80:FR80))</f>
        <v/>
      </c>
      <c r="GE80" s="3" t="str">
        <f>IF(COUNTBLANK(FU80:GC80)&gt;0, "", SUM(FU80:GC80))</f>
        <v/>
      </c>
      <c r="GN80" s="3" t="str">
        <f>IF(COUNTBLANK(GG80:GM80)&gt;0, "", SUM(GG80:GM80))</f>
        <v/>
      </c>
      <c r="HI80" s="3" t="str">
        <f>IF(COUNTBLANK(GQ80:HH80)&gt;0, "", SUM(GQ80:HH80))</f>
        <v/>
      </c>
      <c r="IJ80" s="3" t="str">
        <f>IF(COUNTA(HK80:II80)=0, "", SUM(HK80,HL80,HN80,HO80,HP80,HU80,HV80,HX80,HZ80,IA80,IB80,IH80))</f>
        <v/>
      </c>
      <c r="IK80" s="3" t="str">
        <f>IF(COUNTA(HK80:II80)=0, "", SUM(HM80,HQ80,HR80,HS80,HT80,HW80,HY80,IC80,ID80,IE80,IF80,IG80,II80))</f>
        <v/>
      </c>
      <c r="JK80" s="3" t="str">
        <f>IF(COUNTA(IL80:JJ80)=0, "", SUM(IL80,IM80,IO80,IP80,IQ80,IV80,IW80,IY80,JA80,JB80,JC80,JI80))</f>
        <v/>
      </c>
      <c r="JL80" s="3" t="str">
        <f>IF(COUNTA(IL80:JJ80)=0, "", SUM(IN80,IR80,IS80,IT80,IU80,IX80,IZ80,JD80,JE80,JF80,JG80,JH80,JJ80))</f>
        <v/>
      </c>
      <c r="KX80" s="5" t="str">
        <f>IF(COUNTA(JN80:KW80)=0, "", SUM(JN80:KW80))</f>
        <v/>
      </c>
      <c r="KY80" s="5" t="str">
        <f>IF(COUNTA(JN80:KW80)=0, "", SUM(JX80,JY80,KH80,KJ80,KL80,KP80))</f>
        <v/>
      </c>
      <c r="KZ80" s="5" t="str">
        <f>IF(COUNTA(JN80:KW80)=0, "", SUM(JZ80,KE80,KG80,KM80,KT80))</f>
        <v/>
      </c>
      <c r="LA80" s="5" t="str">
        <f>IF(COUNTA(JN80:KW80)=0, "", SUM(JP80,KA80,KF80,KK80,KN80,KS80))</f>
        <v/>
      </c>
      <c r="LB80" s="5" t="str">
        <f>IF(COUNTA(JN80:KW80)=0, "", SUM(JO80,JS80,JU80,JW80,KD80,KU80))</f>
        <v/>
      </c>
      <c r="LC80" s="5" t="str">
        <f>IF(COUNTA(JN80:KW80)=0, "", SUM(KB80,KC80,KI80,KO80,KQ80,KR80,KV80,KW80))</f>
        <v/>
      </c>
      <c r="LD80" s="5" t="str">
        <f>IF(COUNTA(JN80:KW80)=0, "", SUM(JN80,JQ80,JR80,JT80,JV80))</f>
        <v/>
      </c>
      <c r="MH80" s="26" t="str">
        <f>IF(COUNTBLANK(LF80:MG80)&gt;0, "", AVERAGE(LF80:MG80))</f>
        <v/>
      </c>
      <c r="MI80" s="26" t="str">
        <f>IF(COUNTA(LF80:MG80)=0, "", AVERAGE(LG80,LS80,LT80,LU80,LV80,LW80,LY80,MA80,MB80))</f>
        <v/>
      </c>
      <c r="MJ80" s="26" t="str">
        <f>IF(COUNTA(LF80:MG80)=0, "", AVERAGE(LH80,LI80,LJ80,LK80,LM80,LO80,MD80,ME80))</f>
        <v/>
      </c>
      <c r="MK80" s="26" t="str">
        <f>IF(COUNTA(LF80:MG80)=0, "", AVERAGE(LL80,LP80,LQ80,LR80,MF80,MG80))</f>
        <v/>
      </c>
      <c r="NG80" s="3" t="str">
        <f>IF(COUNTA(MM80:NF80)=0, "", SUM(MM80:NF80))</f>
        <v/>
      </c>
      <c r="OK80" s="3" t="str">
        <f>IF(COUNTA(NI80:OJ80)=0, "", SUM(NK80,NP80,NS80,NW80,OC80,OG80,OJ80))</f>
        <v/>
      </c>
      <c r="OL80" s="3" t="str">
        <f>IF(COUNTA(NI80:OJ80)=0, "", SUM(NJ80,NL80,NQ80,NV80,NZ80,OB80,OD80))</f>
        <v/>
      </c>
      <c r="OM80" s="3" t="str">
        <f>IF(COUNTA(NI80:OJ80)=0, "", SUM(NN80,NR80,NU80,NY80,OA80,OF80,OI80))</f>
        <v/>
      </c>
      <c r="ON80" s="3" t="str">
        <f>IF(COUNTA(NI80:OJ80)=0, "", SUM(NI80,NM80,NO80,NT80,NX80,OE80,OH80))</f>
        <v/>
      </c>
      <c r="PT80" s="26" t="str">
        <f>IF(COUNTBLANK(OR80:PS80)&gt;0, "", AVERAGE(OR80:PS80))</f>
        <v/>
      </c>
      <c r="PU80" s="26" t="str">
        <f>IF(COUNTA(OR80:PS80)=0, "", AVERAGE(OS80,PE80,PF80,PG80,PH80,PI80,PK80,PM80,PN80))</f>
        <v/>
      </c>
      <c r="PV80" s="26" t="str">
        <f>IF(COUNTA(OR80:PS80)=0, "", AVERAGE(OT80,OU80,OV80,OW80,OY80,PA80,PP80,PQ80))</f>
        <v/>
      </c>
      <c r="PW80" s="26" t="str">
        <f>IF(COUNTA(OR80:PS80)=0, "", AVERAGE(OX80,PB80,PC80,PD80,PR80,PS80))</f>
        <v/>
      </c>
      <c r="QI80" s="3" t="str">
        <f>IF(COUNTBLANK(PY80:QG80)&gt;0, "", SUM(PY80:QG80))</f>
        <v/>
      </c>
      <c r="QU80" s="3" t="str">
        <f>IF(COUNTBLANK(QK80:QS80)&gt;0, "", SUM(QK80:QS80))</f>
        <v/>
      </c>
      <c r="RG80" s="3" t="str">
        <f>IF(COUNTBLANK(QW80:RE80)&gt;0, "", SUM(QW80:RE80))</f>
        <v/>
      </c>
      <c r="RP80" s="3" t="str">
        <f>IF(COUNTBLANK(RI80:RO80)&gt;0, "", SUM(RI80:RO80))</f>
        <v/>
      </c>
      <c r="RY80" s="3" t="str">
        <f>IF(COUNTBLANK(RR80:RX80)&gt;0, "", SUM(RR80:RX80))</f>
        <v/>
      </c>
      <c r="SH80" s="3" t="str">
        <f>IF(COUNTBLANK(SA80:SG80)&gt;0, "", SUM(SA80:SG80))</f>
        <v/>
      </c>
      <c r="TC80" s="3" t="str">
        <f>IF(COUNTBLANK(SJ80:TB80)&gt;0, "", SUM(SJ80:TB80))</f>
        <v/>
      </c>
      <c r="TD80" s="3" t="str">
        <f>IF(COUNTBLANK(SJ80:TB80)&gt;0, "", SUM(SL80,SO80,SR80,SS80,ST80,SU80,SV80,SX80,SY80,TB80))</f>
        <v/>
      </c>
      <c r="TE80" s="3" t="str">
        <f>IF(COUNTBLANK(SJ80:TB80)&gt;0, "", SUM(SJ80,SK80,SM80,SN80,SQ80,SW80,SZ80,TA80))</f>
        <v/>
      </c>
      <c r="TZ80" s="3" t="str">
        <f>IF(COUNTBLANK(TG80:TY80)&gt;0, "", SUM(TG80:TY80))</f>
        <v/>
      </c>
      <c r="UA80" s="3" t="str">
        <f>IF(COUNTBLANK(TG80:TY80)&gt;0, "", SUM(TI80,TL80,TO80,TP80,TQ80,TR80,TS80,TU80,TV80,TY80))</f>
        <v/>
      </c>
      <c r="UB80" s="3" t="str">
        <f>IF(COUNTBLANK(TG80:TY80)&gt;0, "", SUM(TG80,TH80,TJ80,TK80,TN80,TT80,TW80,TX80))</f>
        <v/>
      </c>
      <c r="UW80" s="3" t="str">
        <f>IF(COUNTBLANK(UD80:UV80)&gt;0, "", SUM(UD80:UV80))</f>
        <v/>
      </c>
      <c r="UX80" s="3" t="str">
        <f>IF(COUNTBLANK(UD80:UV80)&gt;0, "", SUM(UF80,UI80,UL80,UM80,UN80,UO80,UP80,UR80,US80,UV80))</f>
        <v/>
      </c>
      <c r="UY80" s="3" t="str">
        <f>IF(COUNTBLANK(UD80:UV80)&gt;0, "", SUM(UD80,UE80,UG80,UH80,UK80,UQ80,UT80,UU80))</f>
        <v/>
      </c>
      <c r="WR80" s="3" t="str">
        <f>IF(COUNTBLANK(VO80:WQ80)&gt;0, "", SUM(VQ80:WJ80))</f>
        <v/>
      </c>
      <c r="WS80" s="3" t="str">
        <f>IF(COUNTBLANK(VO80:WQ80)&gt;0, "", SUM(VQ80:VZ80))</f>
        <v/>
      </c>
      <c r="WT80" s="3" t="str">
        <f>IF(COUNTBLANK(VO80:WQ80)&gt;0, "", SUM(WA80:WL80))</f>
        <v/>
      </c>
      <c r="WU80" s="3" t="str">
        <f>IF(COUNTBLANK(VO80:WQ80)&gt;0, "", SUM(WK80:WL80))</f>
        <v/>
      </c>
      <c r="WV80" s="3" t="str">
        <f>IF(COUNTA(VO80:WQ80)=0, "", IF(AND(OR(VO80=1, VP80=1), OR(VQ80&gt;=1, VR80&gt;=1, VS80&gt;=1, VT80&gt;=1, VU80&gt;=1), OR(VV80&gt;=1, VW80&gt;=1), COUNTIF(VX80:WD80, "&gt;=1")&gt;=2, COUNTIF(WE80:WJ80, "&gt;=1")&gt;=2, OR(WN80=1, WN80=2), OR(WO80&gt;=1, WP80&gt;=1), WQ80&lt;1), 1, 0))</f>
        <v/>
      </c>
      <c r="WW80" s="3" t="str">
        <f>IF(COUNTBLANK(VO80:WQ80)&gt;0, "", SUM(VQ80:VU80))</f>
        <v/>
      </c>
      <c r="WX80" s="3" t="str">
        <f>IF(COUNTBLANK(VO80:WQ80)&gt;0, "", SUM(VV80:VW80))</f>
        <v/>
      </c>
      <c r="WY80" s="3" t="str">
        <f>IF(COUNTBLANK(VO80:WQ80)&gt;0, "", SUM(VX80:WD80))</f>
        <v/>
      </c>
      <c r="WZ80" s="3" t="str">
        <f>IF(COUNTBLANK(VO80:WQ80)&gt;0, "", SUM(WE80:WJ80))</f>
        <v/>
      </c>
      <c r="XL80" s="3" t="str">
        <f>IF(COUNTBLANK(XB80:XJ80)&gt;0, "", SUM(XB80:XJ80))</f>
        <v/>
      </c>
      <c r="XU80" s="3" t="str">
        <f>IF(COUNTBLANK(XN80:XT80)&gt;0, "", SUM(XN80:XT80))</f>
        <v/>
      </c>
      <c r="YP80" s="5" t="str">
        <f>IF(COUNTBLANK(XW80:YO80)&gt;0, "", SUM(XW80:YO80))</f>
        <v/>
      </c>
      <c r="YQ80" s="5" t="str">
        <f>IF(COUNTBLANK(XW80:YO80)&gt;0, "", SUM(XY80,XZ80,YA80,YB80,YC80,YF80,YJ80,YN80,YO80))</f>
        <v/>
      </c>
      <c r="YR80" s="5" t="str">
        <f>IF(COUNTBLANK(XW80:YO80)&gt;0, "", SUM(XW80,XX80,YK80,YL80,YM80))</f>
        <v/>
      </c>
      <c r="YS80" s="5" t="str">
        <f>IF(COUNTBLANK(XW80:YO80)&gt;0, "", SUM(YD80,YE80,YG80,YH80,YI80))</f>
        <v/>
      </c>
      <c r="ZW80" s="26" t="str">
        <f>IF(COUNTBLANK(YU80:ZV80)&gt;0, "", AVERAGE(YU80:ZV80))</f>
        <v/>
      </c>
      <c r="ZX80" s="26" t="str">
        <f>IF(COUNTA(YU80:ZV80)=0, "", AVERAGE(YV80,ZH80,ZI80,ZJ80,ZK80,ZL80,ZN80,ZP80,ZQ80))</f>
        <v/>
      </c>
      <c r="ZY80" s="26" t="str">
        <f>IF(COUNTA(YU80:ZV80)=0, "", AVERAGE(YW80,YX80,YY80,YZ80,ZB80,ZD80,ZS80,ZT80))</f>
        <v/>
      </c>
      <c r="ZZ80" s="26" t="str">
        <f>IF(COUNTA(YU80:ZV80)=0, "", AVERAGE(ZA80,ZE80,ZF80,ZG80,ZU80,ZV80))</f>
        <v/>
      </c>
      <c r="ABF80" s="3" t="str">
        <f>IF(SUM(AAB80:AAJ80,AAL80:AAP80,AAR80:AAV80,AAX80:ABC80)=0, "", SUM(AAB80:AAJ80,AAL80:AAP80,AAR80:AAV80,AAX80:ABC80))</f>
        <v/>
      </c>
      <c r="ABG80" s="3" t="str">
        <f>IF(SUM(ABJ80, ABK80, ABL80, ABM80, ABN80)=0, "", IF(OR(ABJ80&gt;=8, ABK80&gt;=10, ABL80&gt;=13, ABM80&gt;=10, ABN80&gt;=15), 1, 0))</f>
        <v/>
      </c>
      <c r="ABH80" s="3" t="str">
        <f>IF(SUM(AAB80:AAC80,AAE80,AAF80,AAG80,AAH80,AAN80,AAT80,ABA80,ABC80)=0, "", SUM(AAB80:AAC80,AAE80,AAF80,AAG80,AAH80,AAN80,AAT80,ABA80,ABC80))</f>
        <v/>
      </c>
      <c r="ABI80" s="3" t="str">
        <f>IF(SUM(AAD80,AAI80:AAJ80,AAL80:AAM80,AAO80:AAP80,AAR80:AAS80,AAU80:AAV80,AAX80:AAZ80,ABB80)=0, "", SUM(AAD80,AAI80:AAJ80,AAL80:AAM80,AAO80:AAP80,AAR80:AAS80,AAU80:AAV80,AAX80:AAZ80,ABB80))</f>
        <v/>
      </c>
      <c r="ABJ80" s="3" t="str">
        <f>IF(SUM(AAU80:AAV80,AAX80:AAY80,ABB80)=0, "", SUM(AAU80:AAV80,AAX80:AAY80,ABB80))</f>
        <v/>
      </c>
      <c r="ABK80" s="3" t="str">
        <f>IF(SUM(AAJ80,AAL80:AAM80,AAP80,AAR80)=0, "", SUM(AAJ80,AAL80:AAM80,AAP80,AAR80))</f>
        <v/>
      </c>
      <c r="ABL80" s="3" t="str">
        <f>IF(SUM(AAD80,AAI80,AAO80,AAS80,AAZ80)=0, "", SUM(AAD80,AAI80,AAO80,AAS80,AAZ80))</f>
        <v/>
      </c>
      <c r="ABM80" s="3" t="str">
        <f>IF(SUM(AAB80:AAC80,AAE80,AAG80,ABA80)=0, "", SUM(AAB80:AAC80,AAE80,AAG80,ABA80))</f>
        <v/>
      </c>
      <c r="ABN80" s="3" t="str">
        <f>IF(SUM(AAF80,AAH80,AAN80,AAT80,ABC80)=0, "", SUM(AAF80,AAH80,AAN80,AAT80,ABC80))</f>
        <v/>
      </c>
      <c r="ABO80" s="3" t="str">
        <f>IF(ABJ80="", "", IF(ABJ80&gt;=8, 1, 0))</f>
        <v/>
      </c>
      <c r="ABP80" s="3" t="str">
        <f>IF(ABK80="", "", IF(ABK80&gt;=10, 1, 0))</f>
        <v/>
      </c>
      <c r="ABQ80" s="3" t="str">
        <f>IF(ABL80="", "", IF(ABL80&gt;=13, 1, 0))</f>
        <v/>
      </c>
      <c r="ABR80" s="3" t="str">
        <f>IF(ABM80="", "", IF(ABM80&gt;=10, 1, 0))</f>
        <v/>
      </c>
      <c r="ABS80" s="3" t="str">
        <f>IF(ABN80="", "", IF(ABN80&gt;=15, 1, 0))</f>
        <v/>
      </c>
      <c r="ABT80" s="3" t="str">
        <f>IF(AND(AAK80="", AAQ80="", AAW80=""), "", IF(AAK80=5,1,0) + IF(AAQ80=5,1,0) + IF(AAW80=5,1,0))</f>
        <v/>
      </c>
      <c r="AEH80" s="3" t="str">
        <f>IF(COUNTA(ADN80:AEG80)=0, "", SUM(ADN80:AEG80))</f>
        <v/>
      </c>
      <c r="AFW80" s="3" t="str">
        <f>IF(COUNTA(AER80:AFU80)=0, "", SUM(AER80:AFU80))</f>
        <v/>
      </c>
      <c r="AHT80" s="3" t="str">
        <f>IF(COUNTBLANK(AHJ80:AHS80)&gt;0, "", SUM(AHJ80:AHS80))</f>
        <v/>
      </c>
      <c r="AHU80" s="3" t="str">
        <f>IF(COUNTBLANK(AHJ80:AHS80)&gt;0, "", SUM(AHN80,AHS80))</f>
        <v/>
      </c>
      <c r="AHV80" s="3" t="str">
        <f>IF(COUNTBLANK(AHJ80:AHS80)&gt;0, "", SUM(AHL80,AHO80))</f>
        <v/>
      </c>
      <c r="AHW80" s="3" t="str">
        <f>IF(COUNTBLANK(AHJ80:AHS80)&gt;0, "", SUM(AHP80,AHR80))</f>
        <v/>
      </c>
      <c r="AHX80" s="3" t="str">
        <f>IF(COUNTBLANK(AHJ80:AHS80)&gt;0, "", SUM(AHM80,AHQ80))</f>
        <v/>
      </c>
      <c r="AHY80" s="3" t="str">
        <f>IF(COUNTBLANK(AHJ80:AHS80)&gt;0, "", SUM(AHJ80:AHK80))</f>
        <v/>
      </c>
      <c r="AJI80" s="3" t="str">
        <f>IF(COUNTBLANK(AIY80:AJG80)&gt;0, "", SUM(AIY80:AJG80))</f>
        <v/>
      </c>
      <c r="AJR80" s="3" t="str">
        <f>IF(COUNTBLANK(AJK80:AJQ80)&gt;0, "", SUM(AJK80:AJQ80))</f>
        <v/>
      </c>
    </row>
    <row r="81" spans="1:954" ht="15" customHeight="1" x14ac:dyDescent="0.3">
      <c r="A81" s="3">
        <v>315245</v>
      </c>
      <c r="B81" s="3" t="s">
        <v>1948</v>
      </c>
      <c r="C81" s="2">
        <v>44238</v>
      </c>
      <c r="D81" s="3">
        <v>0</v>
      </c>
      <c r="E81" s="3">
        <v>0</v>
      </c>
      <c r="F81" s="3">
        <v>0</v>
      </c>
      <c r="G81" s="3">
        <v>0</v>
      </c>
      <c r="H81" s="3">
        <v>0</v>
      </c>
      <c r="I81" s="3">
        <v>0</v>
      </c>
      <c r="J81" s="3">
        <v>0</v>
      </c>
      <c r="K81" s="3">
        <v>0</v>
      </c>
      <c r="L81" s="3">
        <v>0</v>
      </c>
      <c r="M81" s="3">
        <v>1</v>
      </c>
      <c r="N81" s="3">
        <v>0</v>
      </c>
      <c r="O81" s="3">
        <v>0</v>
      </c>
      <c r="P81" s="3">
        <v>0</v>
      </c>
      <c r="Q81" s="3">
        <v>0</v>
      </c>
      <c r="R81" s="3">
        <v>0</v>
      </c>
      <c r="S81" s="3">
        <v>1</v>
      </c>
      <c r="T81" s="3">
        <v>0</v>
      </c>
      <c r="U81" s="3">
        <v>0</v>
      </c>
      <c r="V81" s="3">
        <f>IF(COUNTA(D81,F81,H81,J81,L81,N81,P81,R81,T81)=0, "", IF(OR(D81=1,F81=1,H81=1,J81=1,L81=1,N81=1,P81=1,R81=1,T81=1), 1, 0))</f>
        <v>0</v>
      </c>
      <c r="W81" s="3">
        <f>IF(COUNTA(E81,G81,I81,K81,M81,O81,Q81,S81,U81)=0, "", IF(OR(E81=1,G81=1,I81=1,K81=1,M81=1,O81=1,Q81=1,S81=1,U81=1), 1, 0))</f>
        <v>1</v>
      </c>
      <c r="X81" s="3">
        <v>0</v>
      </c>
      <c r="Y81" s="3">
        <v>1</v>
      </c>
      <c r="Z81" s="3">
        <v>1</v>
      </c>
      <c r="AA81" s="3" t="s">
        <v>1625</v>
      </c>
      <c r="AB81" s="3">
        <f>IF(AG81&lt;&gt;"", 1, 0)</f>
        <v>1</v>
      </c>
      <c r="AC81" s="3">
        <f>IF(AH81&lt;&gt;"", 1, 0)</f>
        <v>0</v>
      </c>
      <c r="AD81" s="3">
        <v>0</v>
      </c>
      <c r="AE81" s="7" t="s">
        <v>84</v>
      </c>
      <c r="AG81" s="8" t="s">
        <v>89</v>
      </c>
      <c r="AJ81" s="3">
        <f>IF(OR(ISBLANK(AE81), ISBLANK(AG81)), "", AG81 - AE81)</f>
        <v>7</v>
      </c>
      <c r="AL81" s="3" t="str">
        <f>IF(OR(ISBLANK(AG81), ISBLANK(AK81)), "", AK81 - AG81)</f>
        <v/>
      </c>
      <c r="AN81" s="10" t="str">
        <f>IF(OR(ISBLANK(AM81), ISBLANK(AF81)), "", AF81 - AM81)</f>
        <v/>
      </c>
      <c r="AO81" s="2">
        <v>44241</v>
      </c>
      <c r="AP81" s="2">
        <v>36507</v>
      </c>
      <c r="AQ81" s="3">
        <f>IF(OR(ISBLANK(AO81), ISBLANK(AP81)), "", DATEDIF(AP81, AO81, "Y"))</f>
        <v>21</v>
      </c>
      <c r="AR81" t="s">
        <v>0</v>
      </c>
      <c r="AS81">
        <f>IF(ISBLANK(AR81), "", IF(AR81="ישראל", 1, 2))</f>
        <v>1</v>
      </c>
      <c r="AT81" t="s">
        <v>0</v>
      </c>
      <c r="AU81" t="s">
        <v>13</v>
      </c>
      <c r="AW81" s="3">
        <v>1</v>
      </c>
      <c r="AX81" s="3">
        <v>1</v>
      </c>
      <c r="AY81" s="3">
        <v>14</v>
      </c>
      <c r="AZ81" s="3">
        <f>IF(ISBLANK(AY81), "", IF(AY81&lt;=8, 1, IF(AY81&lt;=12, 2, 3)))</f>
        <v>3</v>
      </c>
      <c r="BA81" s="3">
        <v>12</v>
      </c>
      <c r="BB81" s="3">
        <f>IF(ISBLANK(BA81), "", IF(BA81&lt;=8, 1, IF(BA81&lt;=12, 2, 3)))</f>
        <v>2</v>
      </c>
      <c r="BC81" t="s">
        <v>81</v>
      </c>
      <c r="BD81" t="s">
        <v>82</v>
      </c>
      <c r="BE81" s="3">
        <v>5</v>
      </c>
      <c r="BF81" s="3" t="s">
        <v>83</v>
      </c>
      <c r="BG81" s="3">
        <v>1</v>
      </c>
      <c r="BH81" s="2" t="s">
        <v>84</v>
      </c>
      <c r="BI81" s="3">
        <v>1</v>
      </c>
      <c r="BJ81" s="3">
        <v>1</v>
      </c>
      <c r="BK81" s="3">
        <v>1</v>
      </c>
      <c r="BL81" s="3">
        <v>1</v>
      </c>
      <c r="BM81" s="3">
        <v>2</v>
      </c>
      <c r="BN81" s="3">
        <v>1</v>
      </c>
      <c r="BO81" s="3">
        <v>1</v>
      </c>
      <c r="BP81" s="3">
        <v>1</v>
      </c>
      <c r="BQ81" s="3">
        <v>1</v>
      </c>
      <c r="BR81" s="3">
        <v>4</v>
      </c>
      <c r="BS81" s="3">
        <v>1</v>
      </c>
      <c r="BT81" s="3">
        <v>1</v>
      </c>
      <c r="BU81" s="3">
        <v>1</v>
      </c>
      <c r="BV81" s="3">
        <v>2</v>
      </c>
      <c r="BW81" s="3">
        <v>1</v>
      </c>
      <c r="BX81" s="3">
        <v>5</v>
      </c>
      <c r="BY81" s="3">
        <v>1</v>
      </c>
      <c r="BZ81" s="3">
        <v>1</v>
      </c>
      <c r="CA81" s="3">
        <v>1</v>
      </c>
      <c r="CB81" s="3">
        <v>1</v>
      </c>
      <c r="CC81" s="3">
        <v>1</v>
      </c>
      <c r="CD81" s="3">
        <v>5</v>
      </c>
      <c r="CE81" s="3">
        <v>1</v>
      </c>
      <c r="CF81" s="3">
        <v>1</v>
      </c>
      <c r="CG81" s="3">
        <v>1</v>
      </c>
      <c r="CH81" s="3">
        <v>1</v>
      </c>
      <c r="CI81" s="3">
        <v>1</v>
      </c>
      <c r="CJ81" s="3">
        <v>1</v>
      </c>
      <c r="CK81" s="3">
        <v>1</v>
      </c>
      <c r="CL81" s="3">
        <v>1</v>
      </c>
      <c r="CM81" s="3">
        <f>IF(SUM(BI81:BQ81,BS81:BW81,BY81:CC81,CE81:CJ81)=0, "", SUM(BI81:BQ81,BS81:BW81,BY81:CC81,CE81:CJ81))</f>
        <v>27</v>
      </c>
      <c r="CN81" s="3">
        <f>IF(SUM(CQ81, CR81, CS81, CT81, CU81)=0, "", IF(OR(CQ81&gt;=8, CR81&gt;=10, CS81&gt;=13, CT81&gt;=10, CU81&gt;=15), 1, 0))</f>
        <v>0</v>
      </c>
      <c r="CO81" s="3">
        <f>IF(SUM(BI81:BJ81,BL81,BM81,BN81,BO81,BU81,CA81,CH81,CJ81)=0, "", SUM(BI81:BJ81,BL81,BM81,BN81,BO81,BU81,CA81,CH81,CJ81))</f>
        <v>11</v>
      </c>
      <c r="CP81" s="3">
        <f>IF(SUM(BK81,BP81:BQ81,BS81:BT81,BV81:BW81,BY81:BZ81,CB81:CC81,CE81:CG81,CI81)=0, "", SUM(BK81,BP81:BQ81,BS81:BT81,BV81:BW81,BY81:BZ81,CB81:CC81,CE81:CG81,CI81))</f>
        <v>16</v>
      </c>
      <c r="CQ81" s="3">
        <f>IF(SUM(CB81:CC81,CE81:CF81,CI81)=0, "", SUM(CB81:CC81,CE81:CF81,CI81))</f>
        <v>5</v>
      </c>
      <c r="CR81" s="3">
        <f>IF(SUM(BQ81,BS81:BT81,BW81,BY81)=0, "", SUM(BQ81,BS81:BT81,BW81,BY81))</f>
        <v>5</v>
      </c>
      <c r="CS81" s="3">
        <f>IF(SUM(BK81,BP81,BV81,BZ81,CG81)=0, "", SUM(BK81,BP81,BV81,BZ81,CG81))</f>
        <v>6</v>
      </c>
      <c r="CT81" s="3">
        <f>IF(SUM(BI81:BJ81,BL81,BN81,CH81)=0, "", SUM(BI81:BJ81,BL81,BN81,CH81))</f>
        <v>5</v>
      </c>
      <c r="CU81" s="3">
        <f>IF(SUM(BM81,BO81,BU81,CA81,CJ81)=0, "", SUM(BM81,BO81,BU81,CA81,CJ81))</f>
        <v>6</v>
      </c>
      <c r="CV81" s="3">
        <f>IF(CQ81="", "", IF(CQ81&gt;=8, 1, 0))</f>
        <v>0</v>
      </c>
      <c r="CW81" s="3">
        <f>IF(CR81="", "", IF(CR81&gt;=10, 1, 0))</f>
        <v>0</v>
      </c>
      <c r="CX81" s="3">
        <f>IF(CS81="", "", IF(CS81&gt;=13, 1, 0))</f>
        <v>0</v>
      </c>
      <c r="CY81" s="3">
        <f>IF(CT81="", "", IF(CT81&gt;=10, 1, 0))</f>
        <v>0</v>
      </c>
      <c r="CZ81" s="3">
        <f>IF(CU81="", "", IF(CU81&gt;=15, 1, 0))</f>
        <v>0</v>
      </c>
      <c r="DA81" s="3">
        <f>IF(AND(BR81="", BX81="", CD81=""), "", IF(BR81=5,1,0) + IF(BX81=5,1,0) + IF(CD81=5,1,0))</f>
        <v>2</v>
      </c>
      <c r="DB81" s="2" t="s">
        <v>84</v>
      </c>
      <c r="DC81" s="5">
        <v>0</v>
      </c>
      <c r="DE81" s="5">
        <v>5</v>
      </c>
      <c r="DF81" s="6">
        <v>14</v>
      </c>
      <c r="DG81" s="5">
        <v>4</v>
      </c>
      <c r="DI81" s="5">
        <v>1</v>
      </c>
      <c r="DK81" s="5">
        <v>1</v>
      </c>
      <c r="DM81" s="5">
        <v>4</v>
      </c>
      <c r="DO81" s="5">
        <v>3</v>
      </c>
      <c r="DQ81" s="5">
        <v>1</v>
      </c>
      <c r="DS81" s="5">
        <v>3</v>
      </c>
      <c r="DU81" s="5">
        <v>0</v>
      </c>
      <c r="DW81" s="5">
        <v>3</v>
      </c>
      <c r="DY81" s="5">
        <v>4</v>
      </c>
      <c r="EA81" s="5">
        <v>4</v>
      </c>
      <c r="EC81" s="5">
        <v>3</v>
      </c>
      <c r="EE81" s="5">
        <v>3</v>
      </c>
      <c r="EG81" s="5">
        <v>0</v>
      </c>
      <c r="EI81" s="5">
        <v>5</v>
      </c>
      <c r="EJ81" s="6">
        <v>17</v>
      </c>
      <c r="EK81" s="3">
        <v>5</v>
      </c>
      <c r="EL81" s="3">
        <v>1</v>
      </c>
      <c r="EM81" s="3">
        <v>4</v>
      </c>
      <c r="EN81" s="2" t="s">
        <v>84</v>
      </c>
      <c r="EO81" s="3">
        <v>1</v>
      </c>
      <c r="EP81" s="3">
        <v>0</v>
      </c>
      <c r="EQ81" s="3">
        <v>0</v>
      </c>
      <c r="ER81" s="3">
        <v>1</v>
      </c>
      <c r="ES81" s="3">
        <v>1</v>
      </c>
      <c r="ET81" s="3">
        <v>1</v>
      </c>
      <c r="EU81" s="3">
        <v>0</v>
      </c>
      <c r="EV81" s="3">
        <v>0</v>
      </c>
      <c r="EW81" s="3">
        <v>0</v>
      </c>
      <c r="EX81" s="3">
        <v>0</v>
      </c>
      <c r="EY81" s="3">
        <v>0</v>
      </c>
      <c r="EZ81" s="3">
        <v>0</v>
      </c>
      <c r="FA81" s="3">
        <v>0</v>
      </c>
      <c r="FB81" s="3">
        <v>0</v>
      </c>
      <c r="FC81" s="3">
        <v>0</v>
      </c>
      <c r="FD81" s="3">
        <v>0</v>
      </c>
      <c r="FE81" s="3">
        <v>0</v>
      </c>
      <c r="FF81" s="3">
        <v>0</v>
      </c>
      <c r="FG81" s="3">
        <v>1</v>
      </c>
      <c r="FH81" s="3">
        <v>0</v>
      </c>
      <c r="FI81" s="3">
        <v>5</v>
      </c>
      <c r="FJ81" s="3">
        <v>0</v>
      </c>
      <c r="FK81" s="3">
        <v>0</v>
      </c>
      <c r="FL81" s="2" t="s">
        <v>84</v>
      </c>
      <c r="FM81" s="3">
        <v>4</v>
      </c>
      <c r="FN81" s="3">
        <v>2</v>
      </c>
      <c r="FO81" s="3">
        <v>3</v>
      </c>
      <c r="FP81" s="3">
        <v>2</v>
      </c>
      <c r="FQ81" s="3">
        <v>3</v>
      </c>
      <c r="FR81" s="3">
        <v>3</v>
      </c>
      <c r="FS81" s="4">
        <f>IF(COUNTBLANK(FM81:FR81)&gt;0, "", AVERAGE(FM81:FR81))</f>
        <v>2.8333333333333335</v>
      </c>
      <c r="FT81" s="2" t="s">
        <v>85</v>
      </c>
      <c r="FU81" s="3">
        <v>3</v>
      </c>
      <c r="FV81" s="3">
        <v>0</v>
      </c>
      <c r="FW81" s="3">
        <v>2</v>
      </c>
      <c r="FX81" s="3">
        <v>2</v>
      </c>
      <c r="FY81" s="3">
        <v>1</v>
      </c>
      <c r="FZ81" s="3">
        <v>0</v>
      </c>
      <c r="GA81" s="3">
        <v>0</v>
      </c>
      <c r="GB81" s="3">
        <v>0</v>
      </c>
      <c r="GC81" s="3">
        <v>0</v>
      </c>
      <c r="GD81" s="3">
        <v>1</v>
      </c>
      <c r="GE81" s="3">
        <f>IF(COUNTBLANK(FU81:GC81)&gt;0, "", SUM(FU81:GC81))</f>
        <v>8</v>
      </c>
      <c r="GF81" s="2" t="s">
        <v>85</v>
      </c>
      <c r="GG81" s="3">
        <v>0</v>
      </c>
      <c r="GH81" s="3">
        <v>0</v>
      </c>
      <c r="GI81" s="3">
        <v>0</v>
      </c>
      <c r="GJ81" s="3">
        <v>0</v>
      </c>
      <c r="GK81" s="3">
        <v>0</v>
      </c>
      <c r="GL81" s="3">
        <v>0</v>
      </c>
      <c r="GM81" s="3">
        <v>0</v>
      </c>
      <c r="GN81" s="3">
        <f>IF(COUNTBLANK(GG81:GM81)&gt;0, "", SUM(GG81:GM81))</f>
        <v>0</v>
      </c>
      <c r="GO81" s="2" t="s">
        <v>85</v>
      </c>
      <c r="GP81" s="3">
        <v>1</v>
      </c>
      <c r="GQ81" s="3">
        <v>5</v>
      </c>
      <c r="GR81" s="3">
        <v>5</v>
      </c>
      <c r="GS81" s="3">
        <v>5</v>
      </c>
      <c r="GT81" s="3">
        <v>5</v>
      </c>
      <c r="GU81" s="3">
        <v>5</v>
      </c>
      <c r="GV81" s="3">
        <v>5</v>
      </c>
      <c r="GW81" s="3">
        <v>4</v>
      </c>
      <c r="GX81" s="3">
        <v>5</v>
      </c>
      <c r="GY81" s="3">
        <v>5</v>
      </c>
      <c r="GZ81" s="3">
        <v>5</v>
      </c>
      <c r="HA81" s="3">
        <v>3</v>
      </c>
      <c r="HB81" s="3">
        <v>4</v>
      </c>
      <c r="HC81" s="3">
        <v>5</v>
      </c>
      <c r="HD81" s="3">
        <v>5</v>
      </c>
      <c r="HE81" s="3">
        <v>5</v>
      </c>
      <c r="HF81" s="3">
        <v>5</v>
      </c>
      <c r="HG81" s="3">
        <v>4</v>
      </c>
      <c r="HH81" s="3">
        <v>5</v>
      </c>
      <c r="HI81" s="3">
        <f>IF(COUNTBLANK(GQ81:HH81)&gt;0, "", SUM(GQ81:HH81))</f>
        <v>85</v>
      </c>
      <c r="HJ81" s="2" t="s">
        <v>85</v>
      </c>
      <c r="HK81" s="3">
        <v>3</v>
      </c>
      <c r="HL81" s="3">
        <v>3</v>
      </c>
      <c r="HM81" s="3">
        <v>0</v>
      </c>
      <c r="HN81" s="3">
        <v>3</v>
      </c>
      <c r="HO81" s="3">
        <v>2</v>
      </c>
      <c r="HP81" s="3">
        <v>3</v>
      </c>
      <c r="HQ81" s="3">
        <v>1</v>
      </c>
      <c r="HR81" s="3">
        <v>1</v>
      </c>
      <c r="HS81" s="3">
        <v>0</v>
      </c>
      <c r="HT81" s="3">
        <v>0</v>
      </c>
      <c r="HU81" s="3">
        <v>3</v>
      </c>
      <c r="HV81" s="3">
        <v>3</v>
      </c>
      <c r="HW81" s="3">
        <v>0</v>
      </c>
      <c r="HX81" s="3">
        <v>3</v>
      </c>
      <c r="HY81" s="3">
        <v>0</v>
      </c>
      <c r="HZ81" s="3">
        <v>3</v>
      </c>
      <c r="IA81" s="3">
        <v>3</v>
      </c>
      <c r="IB81" s="3">
        <v>1</v>
      </c>
      <c r="IC81" s="3">
        <v>0</v>
      </c>
      <c r="ID81" s="3">
        <v>0</v>
      </c>
      <c r="IE81" s="3">
        <v>1</v>
      </c>
      <c r="IF81" s="3">
        <v>1</v>
      </c>
      <c r="IG81" s="3">
        <v>1</v>
      </c>
      <c r="IH81" s="3">
        <v>3</v>
      </c>
      <c r="II81" s="3">
        <v>0</v>
      </c>
      <c r="IJ81" s="3">
        <f>IF(COUNTA(HK81:II81)=0, "", SUM(HK81,HL81,HN81,HO81,HP81,HU81,HV81,HX81,HZ81,IA81,IB81,IH81))</f>
        <v>33</v>
      </c>
      <c r="IK81" s="3">
        <f>IF(COUNTA(HK81:II81)=0, "", SUM(HM81,HQ81,HR81,HS81,HT81,HW81,HY81,IC81,ID81,IE81,IF81,IG81,II81))</f>
        <v>5</v>
      </c>
      <c r="IL81" s="3">
        <v>2</v>
      </c>
      <c r="IM81" s="3">
        <v>3</v>
      </c>
      <c r="IN81" s="3">
        <v>0</v>
      </c>
      <c r="IO81" s="3">
        <v>3</v>
      </c>
      <c r="IP81" s="3">
        <v>2</v>
      </c>
      <c r="IQ81" s="3">
        <v>2</v>
      </c>
      <c r="IR81" s="3">
        <v>0</v>
      </c>
      <c r="IS81" s="3">
        <v>2</v>
      </c>
      <c r="IT81" s="3">
        <v>0</v>
      </c>
      <c r="IU81" s="3">
        <v>0</v>
      </c>
      <c r="IV81" s="3">
        <v>1</v>
      </c>
      <c r="IW81" s="3">
        <v>3</v>
      </c>
      <c r="IX81" s="3">
        <v>0</v>
      </c>
      <c r="IY81" s="3">
        <v>2</v>
      </c>
      <c r="IZ81" s="3">
        <v>0</v>
      </c>
      <c r="JA81" s="3">
        <v>3</v>
      </c>
      <c r="JB81" s="3">
        <v>1</v>
      </c>
      <c r="JC81" s="3">
        <v>1</v>
      </c>
      <c r="JD81" s="3">
        <v>0</v>
      </c>
      <c r="JE81" s="3">
        <v>0</v>
      </c>
      <c r="JF81" s="3">
        <v>1</v>
      </c>
      <c r="JG81" s="3">
        <v>0</v>
      </c>
      <c r="JH81" s="3">
        <v>0</v>
      </c>
      <c r="JI81" s="3">
        <v>2</v>
      </c>
      <c r="JJ81" s="3">
        <v>0</v>
      </c>
      <c r="JK81" s="3">
        <f>IF(COUNTA(IL81:JJ81)=0, "", SUM(IL81,IM81,IO81,IP81,IQ81,IV81,IW81,IY81,JA81,JB81,JC81,JI81))</f>
        <v>25</v>
      </c>
      <c r="JL81" s="3">
        <f>IF(COUNTA(IL81:JJ81)=0, "", SUM(IN81,IR81,IS81,IT81,IU81,IX81,IZ81,JD81,JE81,JF81,JG81,JH81,JJ81))</f>
        <v>3</v>
      </c>
      <c r="JM81" s="2" t="s">
        <v>85</v>
      </c>
      <c r="JN81" s="3">
        <v>3</v>
      </c>
      <c r="JO81" s="3">
        <v>2</v>
      </c>
      <c r="JP81" s="3">
        <v>3</v>
      </c>
      <c r="JQ81" s="3">
        <v>1</v>
      </c>
      <c r="JR81" s="3">
        <v>2</v>
      </c>
      <c r="JS81" s="3">
        <v>1</v>
      </c>
      <c r="JT81" s="3">
        <v>2</v>
      </c>
      <c r="JU81" s="3">
        <v>1</v>
      </c>
      <c r="JV81" s="3">
        <v>2</v>
      </c>
      <c r="JW81" s="3">
        <v>3</v>
      </c>
      <c r="JX81" s="3">
        <v>2</v>
      </c>
      <c r="JY81" s="3">
        <v>1</v>
      </c>
      <c r="JZ81" s="3">
        <v>3</v>
      </c>
      <c r="KA81" s="3">
        <v>1</v>
      </c>
      <c r="KB81" s="3">
        <v>1</v>
      </c>
      <c r="KC81" s="3">
        <v>1</v>
      </c>
      <c r="KD81" s="3">
        <v>4</v>
      </c>
      <c r="KE81" s="3">
        <v>3</v>
      </c>
      <c r="KF81" s="3">
        <v>1</v>
      </c>
      <c r="KG81" s="3">
        <v>4</v>
      </c>
      <c r="KH81" s="3">
        <v>1</v>
      </c>
      <c r="KI81" s="3">
        <v>2</v>
      </c>
      <c r="KJ81" s="3">
        <v>4</v>
      </c>
      <c r="KK81" s="3">
        <v>2</v>
      </c>
      <c r="KL81" s="3">
        <v>2</v>
      </c>
      <c r="KM81" s="3">
        <v>4</v>
      </c>
      <c r="KN81" s="3">
        <v>2</v>
      </c>
      <c r="KO81" s="3">
        <v>1</v>
      </c>
      <c r="KP81" s="3">
        <v>2</v>
      </c>
      <c r="KQ81" s="3">
        <v>2</v>
      </c>
      <c r="KR81" s="3">
        <v>2</v>
      </c>
      <c r="KS81" s="3">
        <v>2</v>
      </c>
      <c r="KT81" s="3">
        <v>3</v>
      </c>
      <c r="KU81" s="3">
        <v>2</v>
      </c>
      <c r="KV81" s="3">
        <v>3</v>
      </c>
      <c r="KW81" s="3">
        <v>3</v>
      </c>
      <c r="KX81" s="5">
        <f>IF(COUNTA(JN81:KW81)=0, "", SUM(JN81:KW81))</f>
        <v>78</v>
      </c>
      <c r="KY81" s="5">
        <f>IF(COUNTA(JN81:KW81)=0, "", SUM(JX81,JY81,KH81,KJ81,KL81,KP81))</f>
        <v>12</v>
      </c>
      <c r="KZ81" s="5">
        <f>IF(COUNTA(JN81:KW81)=0, "", SUM(JZ81,KE81,KG81,KM81,KT81))</f>
        <v>17</v>
      </c>
      <c r="LA81" s="5">
        <f>IF(COUNTA(JN81:KW81)=0, "", SUM(JP81,KA81,KF81,KK81,KN81,KS81))</f>
        <v>11</v>
      </c>
      <c r="LB81" s="5">
        <f>IF(COUNTA(JN81:KW81)=0, "", SUM(JO81,JS81,JU81,JW81,KD81,KU81))</f>
        <v>13</v>
      </c>
      <c r="LC81" s="5">
        <f>IF(COUNTA(JN81:KW81)=0, "", SUM(KB81,KC81,KI81,KO81,KQ81,KR81,KV81,KW81))</f>
        <v>15</v>
      </c>
      <c r="LD81" s="5">
        <f>IF(COUNTA(JN81:KW81)=0, "", SUM(JN81,JQ81,JR81,JT81,JV81))</f>
        <v>10</v>
      </c>
      <c r="LE81" s="2">
        <v>44243</v>
      </c>
      <c r="LF81" s="3">
        <v>50</v>
      </c>
      <c r="LG81" s="3">
        <v>70</v>
      </c>
      <c r="LH81" s="3">
        <v>10</v>
      </c>
      <c r="LI81" s="3">
        <v>0</v>
      </c>
      <c r="LJ81" s="3">
        <v>0</v>
      </c>
      <c r="LK81" s="3">
        <v>10</v>
      </c>
      <c r="LL81" s="3">
        <v>10</v>
      </c>
      <c r="LM81" s="3">
        <v>0</v>
      </c>
      <c r="LN81" s="3">
        <v>0</v>
      </c>
      <c r="LO81" s="3">
        <v>0</v>
      </c>
      <c r="LP81" s="3">
        <v>0</v>
      </c>
      <c r="LQ81" s="3">
        <v>0</v>
      </c>
      <c r="LR81" s="3">
        <v>0</v>
      </c>
      <c r="LS81" s="3">
        <v>60</v>
      </c>
      <c r="LT81" s="3">
        <v>0</v>
      </c>
      <c r="LU81" s="3">
        <v>0</v>
      </c>
      <c r="LV81" s="3">
        <v>70</v>
      </c>
      <c r="LW81" s="3">
        <v>20</v>
      </c>
      <c r="LX81" s="3">
        <v>30</v>
      </c>
      <c r="LY81" s="3">
        <v>40</v>
      </c>
      <c r="LZ81" s="3">
        <v>0</v>
      </c>
      <c r="MA81" s="3">
        <v>20</v>
      </c>
      <c r="MB81" s="3">
        <v>80</v>
      </c>
      <c r="MC81" s="3">
        <v>0</v>
      </c>
      <c r="MD81" s="3">
        <v>0</v>
      </c>
      <c r="ME81" s="3">
        <v>0</v>
      </c>
      <c r="MF81" s="3">
        <v>20</v>
      </c>
      <c r="MG81" s="3">
        <v>0</v>
      </c>
      <c r="MH81" s="26">
        <f>IF(COUNTBLANK(LF81:MG81)&gt;0, "", AVERAGE(LF81:MG81))</f>
        <v>17.5</v>
      </c>
      <c r="MI81" s="26">
        <f>IF(COUNTA(LF81:MG81)=0, "", AVERAGE(LG81,LS81,LT81,LU81,LV81,LW81,LY81,MA81,MB81))</f>
        <v>40</v>
      </c>
      <c r="MJ81" s="26">
        <f>IF(COUNTA(LF81:MG81)=0, "", AVERAGE(LH81,LI81,LJ81,LK81,LM81,LO81,MD81,ME81))</f>
        <v>2.5</v>
      </c>
      <c r="MK81" s="26">
        <f>IF(COUNTA(LF81:MG81)=0, "", AVERAGE(LL81,LP81,LQ81,LR81,MF81,MG81))</f>
        <v>5</v>
      </c>
      <c r="ML81" s="2" t="s">
        <v>86</v>
      </c>
      <c r="MM81" s="3">
        <v>2</v>
      </c>
      <c r="MN81" s="3">
        <v>3</v>
      </c>
      <c r="MO81" s="3">
        <v>2</v>
      </c>
      <c r="MP81" s="3">
        <v>3</v>
      </c>
      <c r="MQ81" s="3">
        <v>2</v>
      </c>
      <c r="MR81" s="3">
        <v>1</v>
      </c>
      <c r="MS81" s="3">
        <v>1</v>
      </c>
      <c r="MT81" s="3">
        <v>3</v>
      </c>
      <c r="MU81" s="3">
        <v>2</v>
      </c>
      <c r="MV81" s="3">
        <v>1</v>
      </c>
      <c r="MW81" s="3">
        <v>2</v>
      </c>
      <c r="MX81" s="3">
        <v>2</v>
      </c>
      <c r="MY81" s="3">
        <v>2</v>
      </c>
      <c r="MZ81" s="3">
        <v>3</v>
      </c>
      <c r="NA81" s="3">
        <v>2</v>
      </c>
      <c r="NB81" s="3">
        <v>2</v>
      </c>
      <c r="NC81" s="3">
        <v>3</v>
      </c>
      <c r="ND81" s="3">
        <v>1</v>
      </c>
      <c r="NE81" s="3">
        <v>3</v>
      </c>
      <c r="NF81" s="3">
        <v>1</v>
      </c>
      <c r="NG81" s="3">
        <f>IF(COUNTA(MM81:NF81)=0, "", SUM(MM81:NF81))</f>
        <v>41</v>
      </c>
      <c r="NH81" s="2" t="s">
        <v>86</v>
      </c>
      <c r="NI81" s="3">
        <v>2</v>
      </c>
      <c r="NJ81" s="3">
        <v>2</v>
      </c>
      <c r="NK81" s="3">
        <v>3</v>
      </c>
      <c r="NL81" s="3">
        <v>1</v>
      </c>
      <c r="NM81" s="3">
        <v>5</v>
      </c>
      <c r="NN81" s="3">
        <v>3</v>
      </c>
      <c r="NO81" s="3">
        <v>4</v>
      </c>
      <c r="NP81" s="3">
        <v>4</v>
      </c>
      <c r="NQ81" s="3">
        <v>2</v>
      </c>
      <c r="NR81" s="3">
        <v>4</v>
      </c>
      <c r="NS81" s="3">
        <v>3</v>
      </c>
      <c r="NT81" s="3">
        <v>5</v>
      </c>
      <c r="NU81" s="3">
        <v>5</v>
      </c>
      <c r="NV81" s="3">
        <v>5</v>
      </c>
      <c r="NW81" s="3">
        <v>2</v>
      </c>
      <c r="NX81" s="3">
        <v>4</v>
      </c>
      <c r="NY81" s="3">
        <v>4</v>
      </c>
      <c r="NZ81" s="3">
        <v>5</v>
      </c>
      <c r="OA81" s="3">
        <v>3</v>
      </c>
      <c r="OB81" s="3">
        <v>4</v>
      </c>
      <c r="OC81" s="3">
        <v>5</v>
      </c>
      <c r="OD81" s="3">
        <v>3</v>
      </c>
      <c r="OE81" s="3">
        <v>4</v>
      </c>
      <c r="OF81" s="3">
        <v>3</v>
      </c>
      <c r="OG81" s="3">
        <v>3</v>
      </c>
      <c r="OH81" s="3">
        <v>3</v>
      </c>
      <c r="OI81" s="3">
        <v>4</v>
      </c>
      <c r="OJ81" s="3">
        <v>4</v>
      </c>
      <c r="OK81" s="3">
        <f>IF(COUNTA(NI81:OJ81)=0, "", SUM(NK81,NP81,NS81,NW81,OC81,OG81,OJ81))</f>
        <v>24</v>
      </c>
      <c r="OL81" s="3">
        <f>IF(COUNTA(NI81:OJ81)=0, "", SUM(NJ81,NL81,NQ81,NV81,NZ81,OB81,OD81))</f>
        <v>22</v>
      </c>
      <c r="OM81" s="3">
        <f>IF(COUNTA(NI81:OJ81)=0, "", SUM(NN81,NR81,NU81,NY81,OA81,OF81,OI81))</f>
        <v>26</v>
      </c>
      <c r="ON81" s="3">
        <f>IF(COUNTA(NI81:OJ81)=0, "", SUM(NI81,NM81,NO81,NT81,NX81,OE81,OH81))</f>
        <v>27</v>
      </c>
      <c r="PT81" s="26" t="str">
        <f>IF(COUNTBLANK(OR81:PS81)&gt;0, "", AVERAGE(OR81:PS81))</f>
        <v/>
      </c>
      <c r="PU81" s="26" t="str">
        <f>IF(COUNTA(OR81:PS81)=0, "", AVERAGE(OS81,PE81,PF81,PG81,PH81,PI81,PK81,PM81,PN81))</f>
        <v/>
      </c>
      <c r="PV81" s="26" t="str">
        <f>IF(COUNTA(OR81:PS81)=0, "", AVERAGE(OT81,OU81,OV81,OW81,OY81,PA81,PP81,PQ81))</f>
        <v/>
      </c>
      <c r="PW81" s="26" t="str">
        <f>IF(COUNTA(OR81:PS81)=0, "", AVERAGE(OX81,PB81,PC81,PD81,PR81,PS81))</f>
        <v/>
      </c>
      <c r="QI81" s="3" t="str">
        <f>IF(COUNTBLANK(PY81:QG81)&gt;0, "", SUM(PY81:QG81))</f>
        <v/>
      </c>
      <c r="QU81" s="3" t="str">
        <f>IF(COUNTBLANK(QK81:QS81)&gt;0, "", SUM(QK81:QS81))</f>
        <v/>
      </c>
      <c r="RG81" s="3" t="str">
        <f>IF(COUNTBLANK(QW81:RE81)&gt;0, "", SUM(QW81:RE81))</f>
        <v/>
      </c>
      <c r="RP81" s="3" t="str">
        <f>IF(COUNTBLANK(RI81:RO81)&gt;0, "", SUM(RI81:RO81))</f>
        <v/>
      </c>
      <c r="RY81" s="3" t="str">
        <f>IF(COUNTBLANK(RR81:RX81)&gt;0, "", SUM(RR81:RX81))</f>
        <v/>
      </c>
      <c r="SH81" s="3" t="str">
        <f>IF(COUNTBLANK(SA81:SG81)&gt;0, "", SUM(SA81:SG81))</f>
        <v/>
      </c>
      <c r="TC81" s="3" t="str">
        <f>IF(COUNTBLANK(SJ81:TB81)&gt;0, "", SUM(SJ81:TB81))</f>
        <v/>
      </c>
      <c r="TD81" s="3" t="str">
        <f>IF(COUNTBLANK(SJ81:TB81)&gt;0, "", SUM(SL81,SO81,SR81,SS81,ST81,SU81,SV81,SX81,SY81,TB81))</f>
        <v/>
      </c>
      <c r="TE81" s="3" t="str">
        <f>IF(COUNTBLANK(SJ81:TB81)&gt;0, "", SUM(SJ81,SK81,SM81,SN81,SQ81,SW81,SZ81,TA81))</f>
        <v/>
      </c>
      <c r="TZ81" s="3" t="str">
        <f>IF(COUNTBLANK(TG81:TY81)&gt;0, "", SUM(TG81:TY81))</f>
        <v/>
      </c>
      <c r="UA81" s="3" t="str">
        <f>IF(COUNTBLANK(TG81:TY81)&gt;0, "", SUM(TI81,TL81,TO81,TP81,TQ81,TR81,TS81,TU81,TV81,TY81))</f>
        <v/>
      </c>
      <c r="UB81" s="3" t="str">
        <f>IF(COUNTBLANK(TG81:TY81)&gt;0, "", SUM(TG81,TH81,TJ81,TK81,TN81,TT81,TW81,TX81))</f>
        <v/>
      </c>
      <c r="UW81" s="3" t="str">
        <f>IF(COUNTBLANK(UD81:UV81)&gt;0, "", SUM(UD81:UV81))</f>
        <v/>
      </c>
      <c r="UX81" s="3" t="str">
        <f>IF(COUNTBLANK(UD81:UV81)&gt;0, "", SUM(UF81,UI81,UL81,UM81,UN81,UO81,UP81,UR81,US81,UV81))</f>
        <v/>
      </c>
      <c r="UY81" s="3" t="str">
        <f>IF(COUNTBLANK(UD81:UV81)&gt;0, "", SUM(UD81,UE81,UG81,UH81,UK81,UQ81,UT81,UU81))</f>
        <v/>
      </c>
      <c r="VF81" s="3" t="s">
        <v>1625</v>
      </c>
      <c r="WR81" s="3" t="str">
        <f>IF(COUNTBLANK(VO81:WQ81)&gt;0, "", SUM(VQ81:WJ81))</f>
        <v/>
      </c>
      <c r="WS81" s="3" t="str">
        <f>IF(COUNTBLANK(VO81:WQ81)&gt;0, "", SUM(VQ81:VZ81))</f>
        <v/>
      </c>
      <c r="WT81" s="3" t="str">
        <f>IF(COUNTBLANK(VO81:WQ81)&gt;0, "", SUM(WA81:WL81))</f>
        <v/>
      </c>
      <c r="WU81" s="3" t="str">
        <f>IF(COUNTBLANK(VO81:WQ81)&gt;0, "", SUM(WK81:WL81))</f>
        <v/>
      </c>
      <c r="WV81" s="3" t="str">
        <f>IF(COUNTA(VO81:WQ81)=0, "", IF(AND(OR(VO81=1, VP81=1), OR(VQ81&gt;=1, VR81&gt;=1, VS81&gt;=1, VT81&gt;=1, VU81&gt;=1), OR(VV81&gt;=1, VW81&gt;=1), COUNTIF(VX81:WD81, "&gt;=1")&gt;=2, COUNTIF(WE81:WJ81, "&gt;=1")&gt;=2, OR(WN81=1, WN81=2), OR(WO81&gt;=1, WP81&gt;=1), WQ81&lt;1), 1, 0))</f>
        <v/>
      </c>
      <c r="WW81" s="3" t="str">
        <f>IF(COUNTBLANK(VO81:WQ81)&gt;0, "", SUM(VQ81:VU81))</f>
        <v/>
      </c>
      <c r="WX81" s="3" t="str">
        <f>IF(COUNTBLANK(VO81:WQ81)&gt;0, "", SUM(VV81:VW81))</f>
        <v/>
      </c>
      <c r="WY81" s="3" t="str">
        <f>IF(COUNTBLANK(VO81:WQ81)&gt;0, "", SUM(VX81:WD81))</f>
        <v/>
      </c>
      <c r="WZ81" s="3" t="str">
        <f>IF(COUNTBLANK(VO81:WQ81)&gt;0, "", SUM(WE81:WJ81))</f>
        <v/>
      </c>
      <c r="XL81" s="3" t="str">
        <f>IF(COUNTBLANK(XB81:XJ81)&gt;0, "", SUM(XB81:XJ81))</f>
        <v/>
      </c>
      <c r="XU81" s="3" t="str">
        <f>IF(COUNTBLANK(XN81:XT81)&gt;0, "", SUM(XN81:XT81))</f>
        <v/>
      </c>
      <c r="XZ81" s="5"/>
      <c r="YA81" s="5"/>
      <c r="YB81" s="5"/>
      <c r="YC81" s="5"/>
      <c r="YD81" s="5"/>
      <c r="YE81" s="5"/>
      <c r="YF81" s="5"/>
      <c r="YG81" s="5"/>
      <c r="YH81" s="5"/>
      <c r="YI81" s="5"/>
      <c r="YJ81" s="5"/>
      <c r="YK81" s="5"/>
      <c r="YL81" s="5"/>
      <c r="YM81" s="5" t="s">
        <v>1625</v>
      </c>
      <c r="YN81" s="5"/>
      <c r="YO81" s="5"/>
      <c r="YP81" s="5" t="str">
        <f>IF(COUNTBLANK(XW81:YO81)&gt;0, "", SUM(XW81:YO81))</f>
        <v/>
      </c>
      <c r="YQ81" s="5" t="str">
        <f>IF(COUNTBLANK(XW81:YO81)&gt;0, "", SUM(XY81,XZ81,YA81,YB81,YC81,YF81,YJ81,YN81,YO81))</f>
        <v/>
      </c>
      <c r="YR81" s="5" t="str">
        <f>IF(COUNTBLANK(XW81:YO81)&gt;0, "", SUM(XW81,XX81,YK81,YL81,YM81))</f>
        <v/>
      </c>
      <c r="YS81" s="5" t="str">
        <f>IF(COUNTBLANK(XW81:YO81)&gt;0, "", SUM(YD81,YE81,YG81,YH81,YI81))</f>
        <v/>
      </c>
      <c r="ZW81" s="26" t="str">
        <f>IF(COUNTBLANK(YU81:ZV81)&gt;0, "", AVERAGE(YU81:ZV81))</f>
        <v/>
      </c>
      <c r="ZX81" s="26" t="str">
        <f>IF(COUNTA(YU81:ZV81)=0, "", AVERAGE(YV81,ZH81,ZI81,ZJ81,ZK81,ZL81,ZN81,ZP81,ZQ81))</f>
        <v/>
      </c>
      <c r="ZY81" s="26" t="str">
        <f>IF(COUNTA(YU81:ZV81)=0, "", AVERAGE(YW81,YX81,YY81,YZ81,ZB81,ZD81,ZS81,ZT81))</f>
        <v/>
      </c>
      <c r="ZZ81" s="26" t="str">
        <f>IF(COUNTA(YU81:ZV81)=0, "", AVERAGE(ZA81,ZE81,ZF81,ZG81,ZU81,ZV81))</f>
        <v/>
      </c>
      <c r="AAC81" s="3" t="s">
        <v>1625</v>
      </c>
      <c r="AAF81" s="3" t="s">
        <v>1625</v>
      </c>
      <c r="AAH81" s="3" t="s">
        <v>1625</v>
      </c>
      <c r="AAN81" s="3" t="s">
        <v>1625</v>
      </c>
      <c r="AAT81" s="3" t="s">
        <v>1625</v>
      </c>
      <c r="ABA81" s="3" t="s">
        <v>1625</v>
      </c>
      <c r="ABC81" s="3" t="s">
        <v>1625</v>
      </c>
      <c r="ABF81" s="3" t="str">
        <f>IF(SUM(AAB81:AAJ81,AAL81:AAP81,AAR81:AAV81,AAX81:ABC81)=0, "", SUM(AAB81:AAJ81,AAL81:AAP81,AAR81:AAV81,AAX81:ABC81))</f>
        <v/>
      </c>
      <c r="ABG81" s="3" t="str">
        <f>IF(SUM(ABJ81, ABK81, ABL81, ABM81, ABN81)=0, "", IF(OR(ABJ81&gt;=8, ABK81&gt;=10, ABL81&gt;=13, ABM81&gt;=10, ABN81&gt;=15), 1, 0))</f>
        <v/>
      </c>
      <c r="ABH81" s="3" t="str">
        <f>IF(SUM(AAB81:AAC81,AAE81,AAF81,AAG81,AAH81,AAN81,AAT81,ABA81,ABC81)=0, "", SUM(AAB81:AAC81,AAE81,AAF81,AAG81,AAH81,AAN81,AAT81,ABA81,ABC81))</f>
        <v/>
      </c>
      <c r="ABI81" s="3" t="str">
        <f>IF(SUM(AAD81,AAI81:AAJ81,AAL81:AAM81,AAO81:AAP81,AAR81:AAS81,AAU81:AAV81,AAX81:AAZ81,ABB81)=0, "", SUM(AAD81,AAI81:AAJ81,AAL81:AAM81,AAO81:AAP81,AAR81:AAS81,AAU81:AAV81,AAX81:AAZ81,ABB81))</f>
        <v/>
      </c>
      <c r="ABJ81" s="3" t="str">
        <f>IF(SUM(AAU81:AAV81,AAX81:AAY81,ABB81)=0, "", SUM(AAU81:AAV81,AAX81:AAY81,ABB81))</f>
        <v/>
      </c>
      <c r="ABK81" s="3" t="str">
        <f>IF(SUM(AAJ81,AAL81:AAM81,AAP81,AAR81)=0, "", SUM(AAJ81,AAL81:AAM81,AAP81,AAR81))</f>
        <v/>
      </c>
      <c r="ABL81" s="3" t="str">
        <f>IF(SUM(AAD81,AAI81,AAO81,AAS81,AAZ81)=0, "", SUM(AAD81,AAI81,AAO81,AAS81,AAZ81))</f>
        <v/>
      </c>
      <c r="ABM81" s="3" t="str">
        <f>IF(SUM(AAB81:AAC81,AAE81,AAG81,ABA81)=0, "", SUM(AAB81:AAC81,AAE81,AAG81,ABA81))</f>
        <v/>
      </c>
      <c r="ABN81" s="3" t="str">
        <f>IF(SUM(AAF81,AAH81,AAN81,AAT81,ABC81)=0, "", SUM(AAF81,AAH81,AAN81,AAT81,ABC81))</f>
        <v/>
      </c>
      <c r="ABO81" s="3" t="str">
        <f>IF(ABJ81="", "", IF(ABJ81&gt;=8, 1, 0))</f>
        <v/>
      </c>
      <c r="ABP81" s="3" t="str">
        <f>IF(ABK81="", "", IF(ABK81&gt;=10, 1, 0))</f>
        <v/>
      </c>
      <c r="ABQ81" s="3" t="str">
        <f>IF(ABL81="", "", IF(ABL81&gt;=13, 1, 0))</f>
        <v/>
      </c>
      <c r="ABR81" s="3" t="str">
        <f>IF(ABM81="", "", IF(ABM81&gt;=10, 1, 0))</f>
        <v/>
      </c>
      <c r="ABS81" s="3" t="str">
        <f>IF(ABN81="", "", IF(ABN81&gt;=15, 1, 0))</f>
        <v/>
      </c>
      <c r="ABT81" s="3" t="str">
        <f>IF(AND(AAK81="", AAQ81="", AAW81=""), "", IF(AAK81=5,1,0) + IF(AAQ81=5,1,0) + IF(AAW81=5,1,0))</f>
        <v/>
      </c>
      <c r="ADF81" s="5" t="str">
        <f>IF(COUNTA(ABV81:ADE81)=0, "", SUM(ABV81:ADE81))</f>
        <v/>
      </c>
      <c r="ADG81" s="5" t="str">
        <f>IF(COUNTA(ABV81:ADE81)=0, "", SUM(ACF81,ACG81,ACP81,ACR81,ACT81,ACX81))</f>
        <v/>
      </c>
      <c r="ADH81" s="5" t="str">
        <f>IF(COUNTA(ABV81:ADE81)=0, "", SUM(ACH81,ACM81,ACO81,ACU81,ADB81))</f>
        <v/>
      </c>
      <c r="ADI81" s="5" t="str">
        <f>IF(COUNTA(ABV81:ADE81)=0, "", SUM(ABX81,ACI81,ACN81,ACS81,ACV81,ADA81))</f>
        <v/>
      </c>
      <c r="ADJ81" s="5" t="str">
        <f>IF(COUNTA(ABV81:ADE81)=0, "", SUM(ABW81,ACA81,ACC81,ACE81,ACL81,ADC81))</f>
        <v/>
      </c>
      <c r="ADK81" s="5" t="str">
        <f>IF(COUNTA(ABV81:ADE81)=0, "", SUM(ACJ81,ACK81,ACQ81,ACW81,ACY81,ACZ81,ADD81,ADE81))</f>
        <v/>
      </c>
      <c r="ADL81" s="5" t="str">
        <f>IF(COUNTA(ABV81:ADE81)=0, "", SUM(ABV81,ABY81,ABZ81,ACB81,ACD81))</f>
        <v/>
      </c>
      <c r="AEH81" s="3" t="str">
        <f>IF(COUNTA(ADN81:AEG81)=0, "", SUM(ADN81:AEG81))</f>
        <v/>
      </c>
      <c r="AFW81" s="3" t="str">
        <f>IF(COUNTA(AER81:AFU81)=0, "", SUM(AER81:AFU81))</f>
        <v/>
      </c>
      <c r="AGI81"/>
      <c r="AHC81"/>
      <c r="AHT81" s="3" t="str">
        <f>IF(COUNTBLANK(AHJ81:AHS81)&gt;0, "", SUM(AHJ81:AHS81))</f>
        <v/>
      </c>
      <c r="AHU81" s="3" t="str">
        <f>IF(COUNTBLANK(AHJ81:AHS81)&gt;0, "", SUM(AHN81,AHS81))</f>
        <v/>
      </c>
      <c r="AHV81" s="3" t="str">
        <f>IF(COUNTBLANK(AHJ81:AHS81)&gt;0, "", SUM(AHL81,AHO81))</f>
        <v/>
      </c>
      <c r="AHW81" s="3" t="str">
        <f>IF(COUNTBLANK(AHJ81:AHS81)&gt;0, "", SUM(AHP81,AHR81))</f>
        <v/>
      </c>
      <c r="AHX81" s="3" t="str">
        <f>IF(COUNTBLANK(AHJ81:AHS81)&gt;0, "", SUM(AHM81,AHQ81))</f>
        <v/>
      </c>
      <c r="AHY81" s="3" t="str">
        <f>IF(COUNTBLANK(AHJ81:AHS81)&gt;0, "", SUM(AHJ81:AHK81))</f>
        <v/>
      </c>
      <c r="AIU81" s="3" t="s">
        <v>1625</v>
      </c>
      <c r="AIV81" s="3" t="s">
        <v>1625</v>
      </c>
      <c r="AIW81" s="3" t="s">
        <v>1625</v>
      </c>
      <c r="AJI81" s="3" t="str">
        <f>IF(COUNTBLANK(AIY81:AJG81)&gt;0, "", SUM(AIY81:AJG81))</f>
        <v/>
      </c>
      <c r="AJR81" s="3" t="str">
        <f>IF(COUNTBLANK(AJK81:AJQ81)&gt;0, "", SUM(AJK81:AJQ81))</f>
        <v/>
      </c>
    </row>
    <row r="82" spans="1:954" ht="15" customHeight="1" x14ac:dyDescent="0.3">
      <c r="A82" s="3" t="s">
        <v>2151</v>
      </c>
      <c r="B82" s="3" t="s">
        <v>2120</v>
      </c>
      <c r="W82" s="3" t="str">
        <f>IF(COUNTA(E82,G82,I82,K82,M82,O82,Q82,S82,U82)=0, "", IF(OR(E82=1,G82=1,I82=1,K82=1,M82=1,O82=1,Q82=1,S82=1,U82=1), 1, 0))</f>
        <v/>
      </c>
      <c r="X82" s="3">
        <v>1</v>
      </c>
      <c r="AJ82" s="3" t="str">
        <f>IF(OR(ISBLANK(AE82), ISBLANK(AG82)), "", AG82 - AE82)</f>
        <v/>
      </c>
      <c r="AL82" s="3" t="str">
        <f>IF(OR(ISBLANK(AG82), ISBLANK(AK82)), "", AK82 - AG82)</f>
        <v/>
      </c>
      <c r="AN82" s="10" t="str">
        <f>IF(OR(ISBLANK(AM82), ISBLANK(AF82)), "", AF82 - AM82)</f>
        <v/>
      </c>
      <c r="AS82" t="str">
        <f>IF(ISBLANK(AR82), "", IF(AR82="ישראל", 1, 2))</f>
        <v/>
      </c>
      <c r="AZ82" s="3" t="str">
        <f>IF(ISBLANK(AY82), "", IF(AY82&lt;=8, 1, IF(AY82&lt;=12, 2, 3)))</f>
        <v/>
      </c>
      <c r="BB82" s="3" t="str">
        <f>IF(ISBLANK(BA82), "", IF(BA82&lt;=8, 1, IF(BA82&lt;=12, 2, 3)))</f>
        <v/>
      </c>
      <c r="CM82" s="3" t="str">
        <f>IF(SUM(BI82:BQ82,BS82:BW82,BY82:CC82,CE82:CJ82)=0, "", SUM(BI82:BQ82,BS82:BW82,BY82:CC82,CE82:CJ82))</f>
        <v/>
      </c>
      <c r="CN82" s="3" t="str">
        <f>IF(SUM(CQ82, CR82, CS82, CT82, CU82)=0, "", IF(OR(CQ82&gt;=8, CR82&gt;=10, CS82&gt;=13, CT82&gt;=10, CU82&gt;=15), 1, 0))</f>
        <v/>
      </c>
      <c r="CO82" s="3" t="str">
        <f>IF(SUM(BI82:BJ82,BL82,BM82,BN82,BO82,BU82,CA82,CH82,CJ82)=0, "", SUM(BI82:BJ82,BL82,BM82,BN82,BO82,BU82,CA82,CH82,CJ82))</f>
        <v/>
      </c>
      <c r="CP82" s="3" t="str">
        <f>IF(SUM(BK82,BP82:BQ82,BS82:BT82,BV82:BW82,BY82:BZ82,CB82:CC82,CE82:CG82,CI82)=0, "", SUM(BK82,BP82:BQ82,BS82:BT82,BV82:BW82,BY82:BZ82,CB82:CC82,CE82:CG82,CI82))</f>
        <v/>
      </c>
      <c r="CQ82" s="3" t="str">
        <f>IF(SUM(CB82:CC82,CE82:CF82,CI82)=0, "", SUM(CB82:CC82,CE82:CF82,CI82))</f>
        <v/>
      </c>
      <c r="CR82" s="3" t="str">
        <f>IF(SUM(BQ82,BS82:BT82,BW82,BY82)=0, "", SUM(BQ82,BS82:BT82,BW82,BY82))</f>
        <v/>
      </c>
      <c r="CS82" s="3" t="str">
        <f>IF(SUM(BK82,BP82,BV82,BZ82,CG82)=0, "", SUM(BK82,BP82,BV82,BZ82,CG82))</f>
        <v/>
      </c>
      <c r="CT82" s="3" t="str">
        <f>IF(SUM(BI82:BJ82,BL82,BN82,CH82)=0, "", SUM(BI82:BJ82,BL82,BN82,CH82))</f>
        <v/>
      </c>
      <c r="CU82" s="3" t="str">
        <f>IF(SUM(BM82,BO82,BU82,CA82,CJ82)=0, "", SUM(BM82,BO82,BU82,CA82,CJ82))</f>
        <v/>
      </c>
      <c r="CV82" s="3" t="str">
        <f>IF(CQ82="", "", IF(CQ82&gt;=8, 1, 0))</f>
        <v/>
      </c>
      <c r="CW82" s="3" t="str">
        <f>IF(CR82="", "", IF(CR82&gt;=10, 1, 0))</f>
        <v/>
      </c>
      <c r="CX82" s="3" t="str">
        <f>IF(CS82="", "", IF(CS82&gt;=13, 1, 0))</f>
        <v/>
      </c>
      <c r="CY82" s="3" t="str">
        <f>IF(CT82="", "", IF(CT82&gt;=10, 1, 0))</f>
        <v/>
      </c>
      <c r="CZ82" s="3" t="str">
        <f>IF(CU82="", "", IF(CU82&gt;=15, 1, 0))</f>
        <v/>
      </c>
      <c r="DA82" s="3" t="str">
        <f>IF(AND(BR82="", BX82="", CD82=""), "", IF(BR82=5,1,0) + IF(BX82=5,1,0) + IF(CD82=5,1,0))</f>
        <v/>
      </c>
      <c r="FS82" s="4" t="str">
        <f>IF(COUNTBLANK(FM82:FR82)&gt;0, "", AVERAGE(FM82:FR82))</f>
        <v/>
      </c>
      <c r="GE82" s="3" t="str">
        <f>IF(COUNTBLANK(FU82:GC82)&gt;0, "", SUM(FU82:GC82))</f>
        <v/>
      </c>
      <c r="GN82" s="3" t="str">
        <f>IF(COUNTBLANK(GG82:GM82)&gt;0, "", SUM(GG82:GM82))</f>
        <v/>
      </c>
      <c r="HI82" s="3" t="str">
        <f>IF(COUNTBLANK(GQ82:HH82)&gt;0, "", SUM(GQ82:HH82))</f>
        <v/>
      </c>
      <c r="IJ82" s="3" t="str">
        <f>IF(COUNTA(HK82:II82)=0, "", SUM(HK82,HL82,HN82,HO82,HP82,HU82,HV82,HX82,HZ82,IA82,IB82,IH82))</f>
        <v/>
      </c>
      <c r="IK82" s="3" t="str">
        <f>IF(COUNTA(HK82:II82)=0, "", SUM(HM82,HQ82,HR82,HS82,HT82,HW82,HY82,IC82,ID82,IE82,IF82,IG82,II82))</f>
        <v/>
      </c>
      <c r="JK82" s="3" t="str">
        <f>IF(COUNTA(IL82:JJ82)=0, "", SUM(IL82,IM82,IO82,IP82,IQ82,IV82,IW82,IY82,JA82,JB82,JC82,JI82))</f>
        <v/>
      </c>
      <c r="JL82" s="3" t="str">
        <f>IF(COUNTA(IL82:JJ82)=0, "", SUM(IN82,IR82,IS82,IT82,IU82,IX82,IZ82,JD82,JE82,JF82,JG82,JH82,JJ82))</f>
        <v/>
      </c>
      <c r="KX82" s="5" t="str">
        <f>IF(COUNTA(JN82:KW82)=0, "", SUM(JN82:KW82))</f>
        <v/>
      </c>
      <c r="KY82" s="5" t="str">
        <f>IF(COUNTA(JN82:KW82)=0, "", SUM(JX82,JY82,KH82,KJ82,KL82,KP82))</f>
        <v/>
      </c>
      <c r="KZ82" s="5" t="str">
        <f>IF(COUNTA(JN82:KW82)=0, "", SUM(JZ82,KE82,KG82,KM82,KT82))</f>
        <v/>
      </c>
      <c r="LA82" s="5" t="str">
        <f>IF(COUNTA(JN82:KW82)=0, "", SUM(JP82,KA82,KF82,KK82,KN82,KS82))</f>
        <v/>
      </c>
      <c r="LB82" s="5" t="str">
        <f>IF(COUNTA(JN82:KW82)=0, "", SUM(JO82,JS82,JU82,JW82,KD82,KU82))</f>
        <v/>
      </c>
      <c r="LC82" s="5" t="str">
        <f>IF(COUNTA(JN82:KW82)=0, "", SUM(KB82,KC82,KI82,KO82,KQ82,KR82,KV82,KW82))</f>
        <v/>
      </c>
      <c r="LD82" s="5" t="str">
        <f>IF(COUNTA(JN82:KW82)=0, "", SUM(JN82,JQ82,JR82,JT82,JV82))</f>
        <v/>
      </c>
      <c r="MH82" s="26" t="str">
        <f>IF(COUNTBLANK(LF82:MG82)&gt;0, "", AVERAGE(LF82:MG82))</f>
        <v/>
      </c>
      <c r="MI82" s="26" t="str">
        <f>IF(COUNTA(LF82:MG82)=0, "", AVERAGE(LG82,LS82,LT82,LU82,LV82,LW82,LY82,MA82,MB82))</f>
        <v/>
      </c>
      <c r="MJ82" s="26" t="str">
        <f>IF(COUNTA(LF82:MG82)=0, "", AVERAGE(LH82,LI82,LJ82,LK82,LM82,LO82,MD82,ME82))</f>
        <v/>
      </c>
      <c r="MK82" s="26" t="str">
        <f>IF(COUNTA(LF82:MG82)=0, "", AVERAGE(LL82,LP82,LQ82,LR82,MF82,MG82))</f>
        <v/>
      </c>
      <c r="NG82" s="3" t="str">
        <f>IF(COUNTA(MM82:NF82)=0, "", SUM(MM82:NF82))</f>
        <v/>
      </c>
      <c r="OK82" s="3" t="str">
        <f>IF(COUNTA(NI82:OJ82)=0, "", SUM(NK82,NP82,NS82,NW82,OC82,OG82,OJ82))</f>
        <v/>
      </c>
      <c r="OL82" s="3" t="str">
        <f>IF(COUNTA(NI82:OJ82)=0, "", SUM(NJ82,NL82,NQ82,NV82,NZ82,OB82,OD82))</f>
        <v/>
      </c>
      <c r="OM82" s="3" t="str">
        <f>IF(COUNTA(NI82:OJ82)=0, "", SUM(NN82,NR82,NU82,NY82,OA82,OF82,OI82))</f>
        <v/>
      </c>
      <c r="ON82" s="3" t="str">
        <f>IF(COUNTA(NI82:OJ82)=0, "", SUM(NI82,NM82,NO82,NT82,NX82,OE82,OH82))</f>
        <v/>
      </c>
      <c r="PT82" s="26" t="str">
        <f>IF(COUNTBLANK(OR82:PS82)&gt;0, "", AVERAGE(OR82:PS82))</f>
        <v/>
      </c>
      <c r="PU82" s="26" t="str">
        <f>IF(COUNTA(OR82:PS82)=0, "", AVERAGE(OS82,PE82,PF82,PG82,PH82,PI82,PK82,PM82,PN82))</f>
        <v/>
      </c>
      <c r="PV82" s="26" t="str">
        <f>IF(COUNTA(OR82:PS82)=0, "", AVERAGE(OT82,OU82,OV82,OW82,OY82,PA82,PP82,PQ82))</f>
        <v/>
      </c>
      <c r="PW82" s="26" t="str">
        <f>IF(COUNTA(OR82:PS82)=0, "", AVERAGE(OX82,PB82,PC82,PD82,PR82,PS82))</f>
        <v/>
      </c>
      <c r="QI82" s="3" t="str">
        <f>IF(COUNTBLANK(PY82:QG82)&gt;0, "", SUM(PY82:QG82))</f>
        <v/>
      </c>
      <c r="QU82" s="3" t="str">
        <f>IF(COUNTBLANK(QK82:QS82)&gt;0, "", SUM(QK82:QS82))</f>
        <v/>
      </c>
      <c r="RG82" s="3" t="str">
        <f>IF(COUNTBLANK(QW82:RE82)&gt;0, "", SUM(QW82:RE82))</f>
        <v/>
      </c>
      <c r="RP82" s="3" t="str">
        <f>IF(COUNTBLANK(RI82:RO82)&gt;0, "", SUM(RI82:RO82))</f>
        <v/>
      </c>
      <c r="RY82" s="3" t="str">
        <f>IF(COUNTBLANK(RR82:RX82)&gt;0, "", SUM(RR82:RX82))</f>
        <v/>
      </c>
      <c r="SH82" s="3" t="str">
        <f>IF(COUNTBLANK(SA82:SG82)&gt;0, "", SUM(SA82:SG82))</f>
        <v/>
      </c>
      <c r="TC82" s="3" t="str">
        <f>IF(COUNTBLANK(SJ82:TB82)&gt;0, "", SUM(SJ82:TB82))</f>
        <v/>
      </c>
      <c r="TD82" s="3" t="str">
        <f>IF(COUNTBLANK(SJ82:TB82)&gt;0, "", SUM(SL82,SO82,SR82,SS82,ST82,SU82,SV82,SX82,SY82,TB82))</f>
        <v/>
      </c>
      <c r="TE82" s="3" t="str">
        <f>IF(COUNTBLANK(SJ82:TB82)&gt;0, "", SUM(SJ82,SK82,SM82,SN82,SQ82,SW82,SZ82,TA82))</f>
        <v/>
      </c>
      <c r="TZ82" s="3" t="str">
        <f>IF(COUNTBLANK(TG82:TY82)&gt;0, "", SUM(TG82:TY82))</f>
        <v/>
      </c>
      <c r="UA82" s="3" t="str">
        <f>IF(COUNTBLANK(TG82:TY82)&gt;0, "", SUM(TI82,TL82,TO82,TP82,TQ82,TR82,TS82,TU82,TV82,TY82))</f>
        <v/>
      </c>
      <c r="UB82" s="3" t="str">
        <f>IF(COUNTBLANK(TG82:TY82)&gt;0, "", SUM(TG82,TH82,TJ82,TK82,TN82,TT82,TW82,TX82))</f>
        <v/>
      </c>
      <c r="UW82" s="3" t="str">
        <f>IF(COUNTBLANK(UD82:UV82)&gt;0, "", SUM(UD82:UV82))</f>
        <v/>
      </c>
      <c r="UX82" s="3" t="str">
        <f>IF(COUNTBLANK(UD82:UV82)&gt;0, "", SUM(UF82,UI82,UL82,UM82,UN82,UO82,UP82,UR82,US82,UV82))</f>
        <v/>
      </c>
      <c r="UY82" s="3" t="str">
        <f>IF(COUNTBLANK(UD82:UV82)&gt;0, "", SUM(UD82,UE82,UG82,UH82,UK82,UQ82,UT82,UU82))</f>
        <v/>
      </c>
      <c r="WR82" s="3" t="str">
        <f>IF(COUNTBLANK(VO82:WQ82)&gt;0, "", SUM(VQ82:WJ82))</f>
        <v/>
      </c>
      <c r="WS82" s="3" t="str">
        <f>IF(COUNTBLANK(VO82:WQ82)&gt;0, "", SUM(VQ82:VZ82))</f>
        <v/>
      </c>
      <c r="WT82" s="3" t="str">
        <f>IF(COUNTBLANK(VO82:WQ82)&gt;0, "", SUM(WA82:WL82))</f>
        <v/>
      </c>
      <c r="WU82" s="3" t="str">
        <f>IF(COUNTBLANK(VO82:WQ82)&gt;0, "", SUM(WK82:WL82))</f>
        <v/>
      </c>
      <c r="WV82" s="3" t="str">
        <f>IF(COUNTA(VO82:WQ82)=0, "", IF(AND(OR(VO82=1, VP82=1), OR(VQ82&gt;=1, VR82&gt;=1, VS82&gt;=1, VT82&gt;=1, VU82&gt;=1), OR(VV82&gt;=1, VW82&gt;=1), COUNTIF(VX82:WD82, "&gt;=1")&gt;=2, COUNTIF(WE82:WJ82, "&gt;=1")&gt;=2, OR(WN82=1, WN82=2), OR(WO82&gt;=1, WP82&gt;=1), WQ82&lt;1), 1, 0))</f>
        <v/>
      </c>
      <c r="WW82" s="3" t="str">
        <f>IF(COUNTBLANK(VO82:WQ82)&gt;0, "", SUM(VQ82:VU82))</f>
        <v/>
      </c>
      <c r="WX82" s="3" t="str">
        <f>IF(COUNTBLANK(VO82:WQ82)&gt;0, "", SUM(VV82:VW82))</f>
        <v/>
      </c>
      <c r="WY82" s="3" t="str">
        <f>IF(COUNTBLANK(VO82:WQ82)&gt;0, "", SUM(VX82:WD82))</f>
        <v/>
      </c>
      <c r="WZ82" s="3" t="str">
        <f>IF(COUNTBLANK(VO82:WQ82)&gt;0, "", SUM(WE82:WJ82))</f>
        <v/>
      </c>
      <c r="XL82" s="3" t="str">
        <f>IF(COUNTBLANK(XB82:XJ82)&gt;0, "", SUM(XB82:XJ82))</f>
        <v/>
      </c>
      <c r="XU82" s="3" t="str">
        <f>IF(COUNTBLANK(XN82:XT82)&gt;0, "", SUM(XN82:XT82))</f>
        <v/>
      </c>
      <c r="YP82" s="5" t="str">
        <f>IF(COUNTBLANK(XW82:YO82)&gt;0, "", SUM(XW82:YO82))</f>
        <v/>
      </c>
      <c r="YQ82" s="5" t="str">
        <f>IF(COUNTBLANK(XW82:YO82)&gt;0, "", SUM(XY82,XZ82,YA82,YB82,YC82,YF82,YJ82,YN82,YO82))</f>
        <v/>
      </c>
      <c r="YR82" s="5" t="str">
        <f>IF(COUNTBLANK(XW82:YO82)&gt;0, "", SUM(XW82,XX82,YK82,YL82,YM82))</f>
        <v/>
      </c>
      <c r="YS82" s="5" t="str">
        <f>IF(COUNTBLANK(XW82:YO82)&gt;0, "", SUM(YD82,YE82,YG82,YH82,YI82))</f>
        <v/>
      </c>
      <c r="ZW82" s="26" t="str">
        <f>IF(COUNTBLANK(YU82:ZV82)&gt;0, "", AVERAGE(YU82:ZV82))</f>
        <v/>
      </c>
      <c r="ZX82" s="26" t="str">
        <f>IF(COUNTA(YU82:ZV82)=0, "", AVERAGE(YV82,ZH82,ZI82,ZJ82,ZK82,ZL82,ZN82,ZP82,ZQ82))</f>
        <v/>
      </c>
      <c r="ZY82" s="26" t="str">
        <f>IF(COUNTA(YU82:ZV82)=0, "", AVERAGE(YW82,YX82,YY82,YZ82,ZB82,ZD82,ZS82,ZT82))</f>
        <v/>
      </c>
      <c r="ZZ82" s="26" t="str">
        <f>IF(COUNTA(YU82:ZV82)=0, "", AVERAGE(ZA82,ZE82,ZF82,ZG82,ZU82,ZV82))</f>
        <v/>
      </c>
      <c r="ABF82" s="3" t="str">
        <f>IF(SUM(AAB82:AAJ82,AAL82:AAP82,AAR82:AAV82,AAX82:ABC82)=0, "", SUM(AAB82:AAJ82,AAL82:AAP82,AAR82:AAV82,AAX82:ABC82))</f>
        <v/>
      </c>
      <c r="ABG82" s="3" t="str">
        <f>IF(SUM(ABJ82, ABK82, ABL82, ABM82, ABN82)=0, "", IF(OR(ABJ82&gt;=8, ABK82&gt;=10, ABL82&gt;=13, ABM82&gt;=10, ABN82&gt;=15), 1, 0))</f>
        <v/>
      </c>
      <c r="ABH82" s="3" t="str">
        <f>IF(SUM(AAB82:AAC82,AAE82,AAF82,AAG82,AAH82,AAN82,AAT82,ABA82,ABC82)=0, "", SUM(AAB82:AAC82,AAE82,AAF82,AAG82,AAH82,AAN82,AAT82,ABA82,ABC82))</f>
        <v/>
      </c>
      <c r="ABI82" s="3" t="str">
        <f>IF(SUM(AAD82,AAI82:AAJ82,AAL82:AAM82,AAO82:AAP82,AAR82:AAS82,AAU82:AAV82,AAX82:AAZ82,ABB82)=0, "", SUM(AAD82,AAI82:AAJ82,AAL82:AAM82,AAO82:AAP82,AAR82:AAS82,AAU82:AAV82,AAX82:AAZ82,ABB82))</f>
        <v/>
      </c>
      <c r="ABJ82" s="3" t="str">
        <f>IF(SUM(AAU82:AAV82,AAX82:AAY82,ABB82)=0, "", SUM(AAU82:AAV82,AAX82:AAY82,ABB82))</f>
        <v/>
      </c>
      <c r="ABK82" s="3" t="str">
        <f>IF(SUM(AAJ82,AAL82:AAM82,AAP82,AAR82)=0, "", SUM(AAJ82,AAL82:AAM82,AAP82,AAR82))</f>
        <v/>
      </c>
      <c r="ABL82" s="3" t="str">
        <f>IF(SUM(AAD82,AAI82,AAO82,AAS82,AAZ82)=0, "", SUM(AAD82,AAI82,AAO82,AAS82,AAZ82))</f>
        <v/>
      </c>
      <c r="ABM82" s="3" t="str">
        <f>IF(SUM(AAB82:AAC82,AAE82,AAG82,ABA82)=0, "", SUM(AAB82:AAC82,AAE82,AAG82,ABA82))</f>
        <v/>
      </c>
      <c r="ABN82" s="3" t="str">
        <f>IF(SUM(AAF82,AAH82,AAN82,AAT82,ABC82)=0, "", SUM(AAF82,AAH82,AAN82,AAT82,ABC82))</f>
        <v/>
      </c>
      <c r="ABO82" s="3" t="str">
        <f>IF(ABJ82="", "", IF(ABJ82&gt;=8, 1, 0))</f>
        <v/>
      </c>
      <c r="ABP82" s="3" t="str">
        <f>IF(ABK82="", "", IF(ABK82&gt;=10, 1, 0))</f>
        <v/>
      </c>
      <c r="ABQ82" s="3" t="str">
        <f>IF(ABL82="", "", IF(ABL82&gt;=13, 1, 0))</f>
        <v/>
      </c>
      <c r="ABR82" s="3" t="str">
        <f>IF(ABM82="", "", IF(ABM82&gt;=10, 1, 0))</f>
        <v/>
      </c>
      <c r="ABS82" s="3" t="str">
        <f>IF(ABN82="", "", IF(ABN82&gt;=15, 1, 0))</f>
        <v/>
      </c>
      <c r="ABT82" s="3" t="str">
        <f>IF(AND(AAK82="", AAQ82="", AAW82=""), "", IF(AAK82=5,1,0) + IF(AAQ82=5,1,0) + IF(AAW82=5,1,0))</f>
        <v/>
      </c>
      <c r="AEH82" s="3" t="str">
        <f>IF(COUNTA(ADN82:AEG82)=0, "", SUM(ADN82:AEG82))</f>
        <v/>
      </c>
      <c r="AFW82" s="3" t="str">
        <f>IF(COUNTA(AER82:AFU82)=0, "", SUM(AER82:AFU82))</f>
        <v/>
      </c>
      <c r="AHT82" s="3" t="str">
        <f>IF(COUNTBLANK(AHJ82:AHS82)&gt;0, "", SUM(AHJ82:AHS82))</f>
        <v/>
      </c>
      <c r="AHU82" s="3" t="str">
        <f>IF(COUNTBLANK(AHJ82:AHS82)&gt;0, "", SUM(AHN82,AHS82))</f>
        <v/>
      </c>
      <c r="AHV82" s="3" t="str">
        <f>IF(COUNTBLANK(AHJ82:AHS82)&gt;0, "", SUM(AHL82,AHO82))</f>
        <v/>
      </c>
      <c r="AHW82" s="3" t="str">
        <f>IF(COUNTBLANK(AHJ82:AHS82)&gt;0, "", SUM(AHP82,AHR82))</f>
        <v/>
      </c>
      <c r="AHX82" s="3" t="str">
        <f>IF(COUNTBLANK(AHJ82:AHS82)&gt;0, "", SUM(AHM82,AHQ82))</f>
        <v/>
      </c>
      <c r="AHY82" s="3" t="str">
        <f>IF(COUNTBLANK(AHJ82:AHS82)&gt;0, "", SUM(AHJ82:AHK82))</f>
        <v/>
      </c>
      <c r="AJI82" s="3" t="str">
        <f>IF(COUNTBLANK(AIY82:AJG82)&gt;0, "", SUM(AIY82:AJG82))</f>
        <v/>
      </c>
      <c r="AJR82" s="3" t="str">
        <f>IF(COUNTBLANK(AJK82:AJQ82)&gt;0, "", SUM(AJK82:AJQ82))</f>
        <v/>
      </c>
    </row>
    <row r="83" spans="1:954" ht="15" customHeight="1" x14ac:dyDescent="0.3">
      <c r="A83" s="3">
        <v>318912</v>
      </c>
      <c r="B83" s="3" t="s">
        <v>1958</v>
      </c>
      <c r="C83" s="2">
        <v>44262</v>
      </c>
      <c r="D83" s="3">
        <v>0</v>
      </c>
      <c r="E83" s="3">
        <v>1</v>
      </c>
      <c r="F83" s="3">
        <v>0</v>
      </c>
      <c r="G83" s="3">
        <v>0</v>
      </c>
      <c r="H83" s="3">
        <v>0</v>
      </c>
      <c r="I83" s="3">
        <v>0</v>
      </c>
      <c r="J83" s="3">
        <v>0</v>
      </c>
      <c r="K83" s="3">
        <v>0</v>
      </c>
      <c r="L83" s="3">
        <v>1</v>
      </c>
      <c r="M83" s="3">
        <v>0</v>
      </c>
      <c r="N83" s="3">
        <v>0</v>
      </c>
      <c r="O83" s="3">
        <v>0</v>
      </c>
      <c r="P83" s="3">
        <v>0</v>
      </c>
      <c r="Q83" s="3">
        <v>0</v>
      </c>
      <c r="R83" s="3">
        <v>0</v>
      </c>
      <c r="S83" s="3">
        <v>0</v>
      </c>
      <c r="T83" s="3">
        <v>0</v>
      </c>
      <c r="U83" s="3">
        <v>0</v>
      </c>
      <c r="V83" s="3">
        <f>IF(COUNTA(D83,F83,H83,J83,L83,N83,P83,R83,T83)=0, "", IF(OR(D83=1,F83=1,H83=1,J83=1,L83=1,N83=1,P83=1,R83=1,T83=1), 1, 0))</f>
        <v>1</v>
      </c>
      <c r="W83" s="3">
        <f>IF(COUNTA(E83,G83,I83,K83,M83,O83,Q83,S83,U83)=0, "", IF(OR(E83=1,G83=1,I83=1,K83=1,M83=1,O83=1,Q83=1,S83=1,U83=1), 1, 0))</f>
        <v>1</v>
      </c>
      <c r="X83" s="3">
        <v>0</v>
      </c>
      <c r="Y83" s="3">
        <v>1</v>
      </c>
      <c r="Z83" s="3">
        <v>1</v>
      </c>
      <c r="AA83" s="3">
        <v>1</v>
      </c>
      <c r="AB83" s="3">
        <f>IF(AG83&lt;&gt;"", 1, 0)</f>
        <v>1</v>
      </c>
      <c r="AC83" s="3">
        <f>IF(AH83&lt;&gt;"", 1, 0)</f>
        <v>1</v>
      </c>
      <c r="AD83" s="3">
        <v>1</v>
      </c>
      <c r="AE83" s="7" t="s">
        <v>162</v>
      </c>
      <c r="AF83" s="2">
        <v>45427.007048611107</v>
      </c>
      <c r="AG83" s="8" t="s">
        <v>660</v>
      </c>
      <c r="AH83" s="8">
        <v>45434</v>
      </c>
      <c r="AI83" s="8">
        <v>45788</v>
      </c>
      <c r="AJ83" s="3">
        <f>IF(OR(ISBLANK(AE83), ISBLANK(AG83)), "", AG83 - AE83)</f>
        <v>465</v>
      </c>
      <c r="AK83" s="9">
        <v>45100</v>
      </c>
      <c r="AL83" s="3">
        <f>IF(OR(ISBLANK(AG83), ISBLANK(AK83)), "", AK83 - AG83)</f>
        <v>289</v>
      </c>
      <c r="AM83" s="2">
        <v>45373</v>
      </c>
      <c r="AN83" s="10">
        <f>IF(OR(ISBLANK(AM83), ISBLANK(AF83)), "", AF83 - AM83)</f>
        <v>54.007048611107166</v>
      </c>
      <c r="AO83" s="2">
        <v>44346</v>
      </c>
      <c r="AP83" s="2">
        <v>36464</v>
      </c>
      <c r="AQ83" s="3">
        <f>IF(OR(ISBLANK(AO83), ISBLANK(AP83)), "", DATEDIF(AP83, AO83, "Y"))</f>
        <v>21</v>
      </c>
      <c r="AR83" t="s">
        <v>0</v>
      </c>
      <c r="AS83">
        <f>IF(ISBLANK(AR83), "", IF(AR83="ישראל", 1, 2))</f>
        <v>1</v>
      </c>
      <c r="AT83" t="s">
        <v>0</v>
      </c>
      <c r="AU83" t="s">
        <v>0</v>
      </c>
      <c r="AW83" s="3">
        <v>1</v>
      </c>
      <c r="AX83" s="3">
        <v>1</v>
      </c>
      <c r="AY83" s="3">
        <v>14</v>
      </c>
      <c r="AZ83" s="3">
        <f>IF(ISBLANK(AY83), "", IF(AY83&lt;=8, 1, IF(AY83&lt;=12, 2, 3)))</f>
        <v>3</v>
      </c>
      <c r="BA83" s="3">
        <v>15</v>
      </c>
      <c r="BB83" s="3">
        <f>IF(ISBLANK(BA83), "", IF(BA83&lt;=8, 1, IF(BA83&lt;=12, 2, 3)))</f>
        <v>3</v>
      </c>
      <c r="BC83" t="s">
        <v>47</v>
      </c>
      <c r="BD83" t="s">
        <v>121</v>
      </c>
      <c r="BE83" s="3">
        <v>2</v>
      </c>
      <c r="BG83" s="3">
        <v>1</v>
      </c>
      <c r="BH83" s="2" t="s">
        <v>162</v>
      </c>
      <c r="BI83" s="3">
        <v>2</v>
      </c>
      <c r="BJ83" s="3">
        <v>3</v>
      </c>
      <c r="BK83" s="3">
        <v>4</v>
      </c>
      <c r="BL83" s="3">
        <v>1</v>
      </c>
      <c r="BM83" s="3">
        <v>4</v>
      </c>
      <c r="BN83" s="3">
        <v>2</v>
      </c>
      <c r="BO83" s="3">
        <v>4</v>
      </c>
      <c r="BP83" s="3">
        <v>2</v>
      </c>
      <c r="BQ83" s="3">
        <v>1</v>
      </c>
      <c r="BR83" s="3">
        <v>2</v>
      </c>
      <c r="BS83" s="3">
        <v>1</v>
      </c>
      <c r="BT83" s="3">
        <v>1</v>
      </c>
      <c r="BU83" s="3">
        <v>3</v>
      </c>
      <c r="BV83" s="3">
        <v>3</v>
      </c>
      <c r="BW83" s="3">
        <v>1</v>
      </c>
      <c r="BX83" s="3">
        <v>2</v>
      </c>
      <c r="BY83" s="3">
        <v>1</v>
      </c>
      <c r="BZ83" s="3">
        <v>3</v>
      </c>
      <c r="CA83" s="3">
        <v>3</v>
      </c>
      <c r="CB83" s="3">
        <v>1</v>
      </c>
      <c r="CC83" s="3">
        <v>1</v>
      </c>
      <c r="CD83" s="3">
        <v>3</v>
      </c>
      <c r="CE83" s="3">
        <v>1</v>
      </c>
      <c r="CF83" s="3">
        <v>1</v>
      </c>
      <c r="CG83" s="3">
        <v>1</v>
      </c>
      <c r="CH83" s="3">
        <v>2</v>
      </c>
      <c r="CI83" s="3">
        <v>1</v>
      </c>
      <c r="CJ83" s="3">
        <v>3</v>
      </c>
      <c r="CK83" s="3">
        <v>2</v>
      </c>
      <c r="CL83" s="3">
        <v>2</v>
      </c>
      <c r="CM83" s="3">
        <f>IF(SUM(BI83:BQ83,BS83:BW83,BY83:CC83,CE83:CJ83)=0, "", SUM(BI83:BQ83,BS83:BW83,BY83:CC83,CE83:CJ83))</f>
        <v>50</v>
      </c>
      <c r="CN83" s="3">
        <f>IF(SUM(CQ83, CR83, CS83, CT83, CU83)=0, "", IF(OR(CQ83&gt;=8, CR83&gt;=10, CS83&gt;=13, CT83&gt;=10, CU83&gt;=15), 1, 0))</f>
        <v>1</v>
      </c>
      <c r="CO83" s="3">
        <f>IF(SUM(BI83:BJ83,BL83,BM83,BN83,BO83,BU83,CA83,CH83,CJ83)=0, "", SUM(BI83:BJ83,BL83,BM83,BN83,BO83,BU83,CA83,CH83,CJ83))</f>
        <v>27</v>
      </c>
      <c r="CP83" s="3">
        <f>IF(SUM(BK83,BP83:BQ83,BS83:BT83,BV83:BW83,BY83:BZ83,CB83:CC83,CE83:CG83,CI83)=0, "", SUM(BK83,BP83:BQ83,BS83:BT83,BV83:BW83,BY83:BZ83,CB83:CC83,CE83:CG83,CI83))</f>
        <v>23</v>
      </c>
      <c r="CQ83" s="3">
        <f>IF(SUM(CB83:CC83,CE83:CF83,CI83)=0, "", SUM(CB83:CC83,CE83:CF83,CI83))</f>
        <v>5</v>
      </c>
      <c r="CR83" s="3">
        <f>IF(SUM(BQ83,BS83:BT83,BW83,BY83)=0, "", SUM(BQ83,BS83:BT83,BW83,BY83))</f>
        <v>5</v>
      </c>
      <c r="CS83" s="3">
        <f>IF(SUM(BK83,BP83,BV83,BZ83,CG83)=0, "", SUM(BK83,BP83,BV83,BZ83,CG83))</f>
        <v>13</v>
      </c>
      <c r="CT83" s="3">
        <f>IF(SUM(BI83:BJ83,BL83,BN83,CH83)=0, "", SUM(BI83:BJ83,BL83,BN83,CH83))</f>
        <v>10</v>
      </c>
      <c r="CU83" s="3">
        <f>IF(SUM(BM83,BO83,BU83,CA83,CJ83)=0, "", SUM(BM83,BO83,BU83,CA83,CJ83))</f>
        <v>17</v>
      </c>
      <c r="CV83" s="3">
        <f>IF(CQ83="", "", IF(CQ83&gt;=8, 1, 0))</f>
        <v>0</v>
      </c>
      <c r="CW83" s="3">
        <f>IF(CR83="", "", IF(CR83&gt;=10, 1, 0))</f>
        <v>0</v>
      </c>
      <c r="CX83" s="3">
        <f>IF(CS83="", "", IF(CS83&gt;=13, 1, 0))</f>
        <v>1</v>
      </c>
      <c r="CY83" s="3">
        <f>IF(CT83="", "", IF(CT83&gt;=10, 1, 0))</f>
        <v>1</v>
      </c>
      <c r="CZ83" s="3">
        <f>IF(CU83="", "", IF(CU83&gt;=15, 1, 0))</f>
        <v>1</v>
      </c>
      <c r="DA83" s="3">
        <f>IF(AND(BR83="", BX83="", CD83=""), "", IF(BR83=5,1,0) + IF(BX83=5,1,0) + IF(CD83=5,1,0))</f>
        <v>0</v>
      </c>
      <c r="DB83" s="2" t="s">
        <v>162</v>
      </c>
      <c r="DC83" s="5">
        <v>0</v>
      </c>
      <c r="DE83" s="5">
        <v>3</v>
      </c>
      <c r="DG83" s="5">
        <v>3</v>
      </c>
      <c r="DI83" s="5">
        <v>0</v>
      </c>
      <c r="DK83" s="5">
        <v>0</v>
      </c>
      <c r="DM83" s="5">
        <v>0</v>
      </c>
      <c r="DO83" s="5">
        <v>0</v>
      </c>
      <c r="DQ83" s="5">
        <v>0</v>
      </c>
      <c r="DS83" s="5">
        <v>0</v>
      </c>
      <c r="DU83" s="5">
        <v>5</v>
      </c>
      <c r="DV83" s="6">
        <v>6</v>
      </c>
      <c r="DW83" s="5">
        <v>0</v>
      </c>
      <c r="DY83" s="5">
        <v>3</v>
      </c>
      <c r="DZ83" s="6">
        <v>12</v>
      </c>
      <c r="EA83" s="5">
        <v>0</v>
      </c>
      <c r="EC83" s="5">
        <v>3</v>
      </c>
      <c r="ED83" s="6">
        <v>20</v>
      </c>
      <c r="EE83" s="5">
        <v>0</v>
      </c>
      <c r="EG83" s="5">
        <v>0</v>
      </c>
      <c r="EI83" s="5">
        <v>0</v>
      </c>
      <c r="EK83" s="3">
        <v>1</v>
      </c>
      <c r="EL83" s="3">
        <v>1</v>
      </c>
      <c r="EM83" s="3">
        <v>0</v>
      </c>
      <c r="EN83" s="2" t="s">
        <v>162</v>
      </c>
      <c r="EO83" s="3">
        <v>2</v>
      </c>
      <c r="EP83" s="3">
        <v>3</v>
      </c>
      <c r="EQ83" s="3">
        <v>1</v>
      </c>
      <c r="ER83" s="3">
        <v>3</v>
      </c>
      <c r="ES83" s="3">
        <v>2</v>
      </c>
      <c r="ET83" s="3">
        <v>3</v>
      </c>
      <c r="EU83" s="3">
        <v>3</v>
      </c>
      <c r="EV83" s="3">
        <v>2</v>
      </c>
      <c r="EW83" s="3">
        <v>2</v>
      </c>
      <c r="EX83" s="3">
        <v>1</v>
      </c>
      <c r="EY83" s="3">
        <v>3</v>
      </c>
      <c r="EZ83" s="3">
        <v>2</v>
      </c>
      <c r="FA83" s="3">
        <v>3</v>
      </c>
      <c r="FB83" s="3">
        <v>3</v>
      </c>
      <c r="FC83" s="3">
        <v>3</v>
      </c>
      <c r="FD83" s="3">
        <v>0</v>
      </c>
      <c r="FE83" s="3">
        <v>2</v>
      </c>
      <c r="FF83" s="3">
        <v>3</v>
      </c>
      <c r="FG83" s="3">
        <v>2</v>
      </c>
      <c r="FH83" s="3">
        <v>1</v>
      </c>
      <c r="FI83" s="3">
        <v>44</v>
      </c>
      <c r="FJ83" s="3">
        <v>1</v>
      </c>
      <c r="FK83" s="3">
        <v>1</v>
      </c>
      <c r="FL83" s="2" t="s">
        <v>162</v>
      </c>
      <c r="FM83" s="3">
        <v>4</v>
      </c>
      <c r="FN83" s="3">
        <v>2</v>
      </c>
      <c r="FO83" s="3">
        <v>4</v>
      </c>
      <c r="FP83" s="3">
        <v>3</v>
      </c>
      <c r="FQ83" s="3">
        <v>3</v>
      </c>
      <c r="FR83" s="3">
        <v>3</v>
      </c>
      <c r="FS83" s="4">
        <f>IF(COUNTBLANK(FM83:FR83)&gt;0, "", AVERAGE(FM83:FR83))</f>
        <v>3.1666666666666665</v>
      </c>
      <c r="FT83" s="2" t="s">
        <v>163</v>
      </c>
      <c r="FU83" s="3">
        <v>2</v>
      </c>
      <c r="FV83" s="3">
        <v>1</v>
      </c>
      <c r="FW83" s="3">
        <v>1</v>
      </c>
      <c r="FX83" s="3">
        <v>1</v>
      </c>
      <c r="FY83" s="3">
        <v>0</v>
      </c>
      <c r="FZ83" s="3">
        <v>1</v>
      </c>
      <c r="GA83" s="3">
        <v>1</v>
      </c>
      <c r="GB83" s="3">
        <v>1</v>
      </c>
      <c r="GC83" s="3">
        <v>0</v>
      </c>
      <c r="GD83" s="3">
        <v>1</v>
      </c>
      <c r="GE83" s="3">
        <f>IF(COUNTBLANK(FU83:GC83)&gt;0, "", SUM(FU83:GC83))</f>
        <v>8</v>
      </c>
      <c r="GF83" s="2" t="s">
        <v>163</v>
      </c>
      <c r="GG83" s="3">
        <v>1</v>
      </c>
      <c r="GH83" s="3">
        <v>1</v>
      </c>
      <c r="GI83" s="3">
        <v>1</v>
      </c>
      <c r="GJ83" s="3">
        <v>1</v>
      </c>
      <c r="GK83" s="3">
        <v>1</v>
      </c>
      <c r="GL83" s="3">
        <v>1</v>
      </c>
      <c r="GM83" s="3">
        <v>1</v>
      </c>
      <c r="GN83" s="3">
        <f>IF(COUNTBLANK(GG83:GM83)&gt;0, "", SUM(GG83:GM83))</f>
        <v>7</v>
      </c>
      <c r="GO83" s="2" t="s">
        <v>164</v>
      </c>
      <c r="GP83" s="3">
        <v>1</v>
      </c>
      <c r="GQ83" s="3">
        <v>5</v>
      </c>
      <c r="GR83" s="3">
        <v>4</v>
      </c>
      <c r="GS83" s="3">
        <v>5</v>
      </c>
      <c r="GT83" s="3">
        <v>4</v>
      </c>
      <c r="GU83" s="3">
        <v>4</v>
      </c>
      <c r="GV83" s="3">
        <v>5</v>
      </c>
      <c r="GW83" s="3">
        <v>5</v>
      </c>
      <c r="GX83" s="3">
        <v>5</v>
      </c>
      <c r="GY83" s="3">
        <v>4</v>
      </c>
      <c r="GZ83" s="3">
        <v>5</v>
      </c>
      <c r="HA83" s="3">
        <v>4</v>
      </c>
      <c r="HB83" s="3">
        <v>4</v>
      </c>
      <c r="HC83" s="3">
        <v>5</v>
      </c>
      <c r="HD83" s="3">
        <v>5</v>
      </c>
      <c r="HE83" s="3">
        <v>5</v>
      </c>
      <c r="HF83" s="3">
        <v>5</v>
      </c>
      <c r="HG83" s="3">
        <v>4</v>
      </c>
      <c r="HH83" s="3">
        <v>5</v>
      </c>
      <c r="HI83" s="3">
        <f>IF(COUNTBLANK(GQ83:HH83)&gt;0, "", SUM(GQ83:HH83))</f>
        <v>83</v>
      </c>
      <c r="HJ83" s="2" t="s">
        <v>164</v>
      </c>
      <c r="HK83" s="3">
        <v>2</v>
      </c>
      <c r="HL83" s="3">
        <v>1</v>
      </c>
      <c r="HM83" s="3">
        <v>1</v>
      </c>
      <c r="HN83" s="3">
        <v>0</v>
      </c>
      <c r="HO83" s="3">
        <v>1</v>
      </c>
      <c r="HP83" s="3">
        <v>0</v>
      </c>
      <c r="HQ83" s="3">
        <v>1</v>
      </c>
      <c r="HR83" s="3">
        <v>3</v>
      </c>
      <c r="HS83" s="3">
        <v>3</v>
      </c>
      <c r="HT83" s="3">
        <v>0</v>
      </c>
      <c r="HU83" s="3">
        <v>2</v>
      </c>
      <c r="HV83" s="3">
        <v>1</v>
      </c>
      <c r="HW83" s="3">
        <v>2</v>
      </c>
      <c r="HX83" s="3">
        <v>0</v>
      </c>
      <c r="HY83" s="3">
        <v>3</v>
      </c>
      <c r="HZ83" s="3">
        <v>1</v>
      </c>
      <c r="IA83" s="3">
        <v>0</v>
      </c>
      <c r="IB83" s="3">
        <v>1</v>
      </c>
      <c r="IC83" s="3">
        <v>0</v>
      </c>
      <c r="ID83" s="3">
        <v>0</v>
      </c>
      <c r="IE83" s="3">
        <v>3</v>
      </c>
      <c r="IF83" s="3">
        <v>3</v>
      </c>
      <c r="IG83" s="3">
        <v>2</v>
      </c>
      <c r="IH83" s="3">
        <v>2</v>
      </c>
      <c r="II83" s="3">
        <v>3</v>
      </c>
      <c r="IJ83" s="3">
        <f>IF(COUNTA(HK83:II83)=0, "", SUM(HK83,HL83,HN83,HO83,HP83,HU83,HV83,HX83,HZ83,IA83,IB83,IH83))</f>
        <v>11</v>
      </c>
      <c r="IK83" s="3">
        <f>IF(COUNTA(HK83:II83)=0, "", SUM(HM83,HQ83,HR83,HS83,HT83,HW83,HY83,IC83,ID83,IE83,IF83,IG83,II83))</f>
        <v>24</v>
      </c>
      <c r="IL83" s="3">
        <v>2</v>
      </c>
      <c r="IM83" s="3">
        <v>2</v>
      </c>
      <c r="IN83" s="3">
        <v>2</v>
      </c>
      <c r="IO83" s="3">
        <v>2</v>
      </c>
      <c r="IP83" s="3">
        <v>2</v>
      </c>
      <c r="IQ83" s="3">
        <v>2</v>
      </c>
      <c r="IR83" s="3">
        <v>1</v>
      </c>
      <c r="IS83" s="3">
        <v>2</v>
      </c>
      <c r="IT83" s="3">
        <v>2</v>
      </c>
      <c r="IU83" s="3">
        <v>2</v>
      </c>
      <c r="IV83" s="3">
        <v>2</v>
      </c>
      <c r="IW83" s="3">
        <v>1</v>
      </c>
      <c r="IX83" s="3">
        <v>2</v>
      </c>
      <c r="IY83" s="3">
        <v>1</v>
      </c>
      <c r="IZ83" s="3">
        <v>1</v>
      </c>
      <c r="JA83" s="3">
        <v>0</v>
      </c>
      <c r="JB83" s="3">
        <v>2</v>
      </c>
      <c r="JC83" s="3">
        <v>2</v>
      </c>
      <c r="JD83" s="3">
        <v>2</v>
      </c>
      <c r="JE83" s="3">
        <v>1</v>
      </c>
      <c r="JF83" s="3">
        <v>3</v>
      </c>
      <c r="JG83" s="3">
        <v>3</v>
      </c>
      <c r="JH83" s="3">
        <v>1</v>
      </c>
      <c r="JI83" s="3">
        <v>1</v>
      </c>
      <c r="JJ83" s="3">
        <v>3</v>
      </c>
      <c r="JK83" s="3">
        <f>IF(COUNTA(IL83:JJ83)=0, "", SUM(IL83,IM83,IO83,IP83,IQ83,IV83,IW83,IY83,JA83,JB83,JC83,JI83))</f>
        <v>19</v>
      </c>
      <c r="JL83" s="3">
        <f>IF(COUNTA(IL83:JJ83)=0, "", SUM(IN83,IR83,IS83,IT83,IU83,IX83,IZ83,JD83,JE83,JF83,JG83,JH83,JJ83))</f>
        <v>25</v>
      </c>
      <c r="JM83" s="2" t="s">
        <v>164</v>
      </c>
      <c r="JN83" s="3">
        <v>1</v>
      </c>
      <c r="JO83" s="3">
        <v>1</v>
      </c>
      <c r="JP83" s="3">
        <v>2</v>
      </c>
      <c r="JQ83" s="3">
        <v>1</v>
      </c>
      <c r="JR83" s="3">
        <v>1</v>
      </c>
      <c r="JS83" s="3">
        <v>1</v>
      </c>
      <c r="JT83" s="3">
        <v>2</v>
      </c>
      <c r="JU83" s="3">
        <v>1</v>
      </c>
      <c r="JV83" s="3">
        <v>1</v>
      </c>
      <c r="JW83" s="3">
        <v>2</v>
      </c>
      <c r="JX83" s="3">
        <v>2</v>
      </c>
      <c r="JY83" s="3">
        <v>2</v>
      </c>
      <c r="JZ83" s="3">
        <v>2</v>
      </c>
      <c r="KA83" s="3">
        <v>1</v>
      </c>
      <c r="KB83" s="3">
        <v>1</v>
      </c>
      <c r="KC83" s="3">
        <v>2</v>
      </c>
      <c r="KD83" s="3">
        <v>2</v>
      </c>
      <c r="KE83" s="3">
        <v>2</v>
      </c>
      <c r="KF83" s="3">
        <v>2</v>
      </c>
      <c r="KG83" s="3">
        <v>2</v>
      </c>
      <c r="KH83" s="3">
        <v>3</v>
      </c>
      <c r="KI83" s="3">
        <v>1</v>
      </c>
      <c r="KJ83" s="3">
        <v>4</v>
      </c>
      <c r="KK83" s="3">
        <v>2</v>
      </c>
      <c r="KL83" s="3">
        <v>3</v>
      </c>
      <c r="KM83" s="3">
        <v>3</v>
      </c>
      <c r="KN83" s="3">
        <v>1</v>
      </c>
      <c r="KO83" s="3">
        <v>1</v>
      </c>
      <c r="KP83" s="3">
        <v>3</v>
      </c>
      <c r="KQ83" s="3">
        <v>4</v>
      </c>
      <c r="KR83" s="3">
        <v>1</v>
      </c>
      <c r="KS83" s="3">
        <v>1</v>
      </c>
      <c r="KT83" s="3">
        <v>3</v>
      </c>
      <c r="KU83" s="3">
        <v>1</v>
      </c>
      <c r="KV83" s="3">
        <v>2</v>
      </c>
      <c r="KW83" s="3">
        <v>4</v>
      </c>
      <c r="KX83" s="5">
        <f>IF(COUNTA(JN83:KW83)=0, "", SUM(JN83:KW83))</f>
        <v>68</v>
      </c>
      <c r="KY83" s="5">
        <f>IF(COUNTA(JN83:KW83)=0, "", SUM(JX83,JY83,KH83,KJ83,KL83,KP83))</f>
        <v>17</v>
      </c>
      <c r="KZ83" s="5">
        <f>IF(COUNTA(JN83:KW83)=0, "", SUM(JZ83,KE83,KG83,KM83,KT83))</f>
        <v>12</v>
      </c>
      <c r="LA83" s="5">
        <f>IF(COUNTA(JN83:KW83)=0, "", SUM(JP83,KA83,KF83,KK83,KN83,KS83))</f>
        <v>9</v>
      </c>
      <c r="LB83" s="5">
        <f>IF(COUNTA(JN83:KW83)=0, "", SUM(JO83,JS83,JU83,JW83,KD83,KU83))</f>
        <v>8</v>
      </c>
      <c r="LC83" s="5">
        <f>IF(COUNTA(JN83:KW83)=0, "", SUM(KB83,KC83,KI83,KO83,KQ83,KR83,KV83,KW83))</f>
        <v>16</v>
      </c>
      <c r="LD83" s="5">
        <f>IF(COUNTA(JN83:KW83)=0, "", SUM(JN83,JQ83,JR83,JT83,JV83))</f>
        <v>6</v>
      </c>
      <c r="LE83" s="2">
        <v>44321</v>
      </c>
      <c r="LF83" s="3">
        <v>0</v>
      </c>
      <c r="LG83" s="3">
        <v>30</v>
      </c>
      <c r="LH83" s="3">
        <v>0</v>
      </c>
      <c r="LI83" s="3">
        <v>0</v>
      </c>
      <c r="LJ83" s="3">
        <v>10</v>
      </c>
      <c r="LK83" s="3">
        <v>10</v>
      </c>
      <c r="LL83" s="3">
        <v>0</v>
      </c>
      <c r="LM83" s="3">
        <v>0</v>
      </c>
      <c r="LN83" s="3">
        <v>10</v>
      </c>
      <c r="LO83" s="3">
        <v>0</v>
      </c>
      <c r="LP83" s="3">
        <v>10</v>
      </c>
      <c r="LQ83" s="3">
        <v>30</v>
      </c>
      <c r="LR83" s="3">
        <v>0</v>
      </c>
      <c r="LS83" s="3">
        <v>30</v>
      </c>
      <c r="LT83" s="3">
        <v>30</v>
      </c>
      <c r="LU83" s="3">
        <v>10</v>
      </c>
      <c r="LV83" s="3">
        <v>10</v>
      </c>
      <c r="LW83" s="3">
        <v>0</v>
      </c>
      <c r="LX83" s="3">
        <v>20</v>
      </c>
      <c r="LY83" s="3">
        <v>10</v>
      </c>
      <c r="LZ83" s="3">
        <v>0</v>
      </c>
      <c r="MA83" s="3">
        <v>0</v>
      </c>
      <c r="MB83" s="3">
        <v>40</v>
      </c>
      <c r="MC83" s="3">
        <v>20</v>
      </c>
      <c r="MD83" s="3">
        <v>10</v>
      </c>
      <c r="ME83" s="3">
        <v>10</v>
      </c>
      <c r="MF83" s="3">
        <v>0</v>
      </c>
      <c r="MG83" s="3">
        <v>0</v>
      </c>
      <c r="MH83" s="26">
        <f>IF(COUNTBLANK(LF83:MG83)&gt;0, "", AVERAGE(LF83:MG83))</f>
        <v>10.357142857142858</v>
      </c>
      <c r="MI83" s="26">
        <f>IF(COUNTA(LF83:MG83)=0, "", AVERAGE(LG83,LS83,LT83,LU83,LV83,LW83,LY83,MA83,MB83))</f>
        <v>17.777777777777779</v>
      </c>
      <c r="MJ83" s="26">
        <f>IF(COUNTA(LF83:MG83)=0, "", AVERAGE(LH83,LI83,LJ83,LK83,LM83,LO83,MD83,ME83))</f>
        <v>5</v>
      </c>
      <c r="MK83" s="26">
        <f>IF(COUNTA(LF83:MG83)=0, "", AVERAGE(LL83,LP83,LQ83,LR83,MF83,MG83))</f>
        <v>6.666666666666667</v>
      </c>
      <c r="ML83" s="2" t="s">
        <v>5</v>
      </c>
      <c r="MM83" s="3">
        <v>2</v>
      </c>
      <c r="MN83" s="3">
        <v>2</v>
      </c>
      <c r="MO83" s="3">
        <v>2</v>
      </c>
      <c r="MP83" s="3">
        <v>2</v>
      </c>
      <c r="MQ83" s="3">
        <v>2</v>
      </c>
      <c r="MR83" s="3">
        <v>2</v>
      </c>
      <c r="MS83" s="3">
        <v>2</v>
      </c>
      <c r="MT83" s="3">
        <v>3</v>
      </c>
      <c r="MU83" s="3">
        <v>2</v>
      </c>
      <c r="MV83" s="3">
        <v>2</v>
      </c>
      <c r="MW83" s="3">
        <v>2</v>
      </c>
      <c r="MX83" s="3">
        <v>3</v>
      </c>
      <c r="MY83" s="3">
        <v>2</v>
      </c>
      <c r="MZ83" s="3">
        <v>3</v>
      </c>
      <c r="NA83" s="3">
        <v>3</v>
      </c>
      <c r="NB83" s="3">
        <v>2</v>
      </c>
      <c r="NC83" s="3">
        <v>2</v>
      </c>
      <c r="ND83" s="3">
        <v>2</v>
      </c>
      <c r="NE83" s="3">
        <v>3</v>
      </c>
      <c r="NF83" s="3">
        <v>2</v>
      </c>
      <c r="NG83" s="3">
        <f>IF(COUNTA(MM83:NF83)=0, "", SUM(MM83:NF83))</f>
        <v>45</v>
      </c>
      <c r="NH83" s="2" t="s">
        <v>5</v>
      </c>
      <c r="NI83" s="3">
        <v>1</v>
      </c>
      <c r="NJ83" s="3">
        <v>3</v>
      </c>
      <c r="NK83" s="3">
        <v>4</v>
      </c>
      <c r="NL83" s="3">
        <v>4</v>
      </c>
      <c r="NM83" s="3">
        <v>4</v>
      </c>
      <c r="NN83" s="3">
        <v>4</v>
      </c>
      <c r="NO83" s="3">
        <v>5</v>
      </c>
      <c r="NP83" s="3">
        <v>4</v>
      </c>
      <c r="NQ83" s="3">
        <v>3</v>
      </c>
      <c r="NR83" s="3">
        <v>4</v>
      </c>
      <c r="NS83" s="3">
        <v>5</v>
      </c>
      <c r="NT83" s="3">
        <v>4</v>
      </c>
      <c r="NU83" s="3">
        <v>3</v>
      </c>
      <c r="NV83" s="3">
        <v>3</v>
      </c>
      <c r="NW83" s="3">
        <v>4</v>
      </c>
      <c r="NX83" s="3">
        <v>2</v>
      </c>
      <c r="NY83" s="3">
        <v>4</v>
      </c>
      <c r="NZ83" s="3">
        <v>3</v>
      </c>
      <c r="OA83" s="3">
        <v>2</v>
      </c>
      <c r="OB83" s="3">
        <v>3</v>
      </c>
      <c r="OC83" s="3">
        <v>4</v>
      </c>
      <c r="OD83" s="3">
        <v>4</v>
      </c>
      <c r="OE83" s="3">
        <v>2</v>
      </c>
      <c r="OF83" s="3">
        <v>1</v>
      </c>
      <c r="OG83" s="3">
        <v>2</v>
      </c>
      <c r="OH83" s="3">
        <v>2</v>
      </c>
      <c r="OI83" s="3">
        <v>1</v>
      </c>
      <c r="OJ83" s="3">
        <v>3</v>
      </c>
      <c r="OK83" s="3">
        <f>IF(COUNTA(NI83:OJ83)=0, "", SUM(NK83,NP83,NS83,NW83,OC83,OG83,OJ83))</f>
        <v>26</v>
      </c>
      <c r="OL83" s="3">
        <f>IF(COUNTA(NI83:OJ83)=0, "", SUM(NJ83,NL83,NQ83,NV83,NZ83,OB83,OD83))</f>
        <v>23</v>
      </c>
      <c r="OM83" s="3">
        <f>IF(COUNTA(NI83:OJ83)=0, "", SUM(NN83,NR83,NU83,NY83,OA83,OF83,OI83))</f>
        <v>19</v>
      </c>
      <c r="ON83" s="3">
        <f>IF(COUNTA(NI83:OJ83)=0, "", SUM(NI83,NM83,NO83,NT83,NX83,OE83,OH83))</f>
        <v>20</v>
      </c>
      <c r="OO83" t="s">
        <v>6</v>
      </c>
      <c r="OP83">
        <v>1</v>
      </c>
      <c r="OQ83" s="2">
        <v>45146</v>
      </c>
      <c r="OR83" s="3">
        <v>10</v>
      </c>
      <c r="OS83" s="3">
        <v>30</v>
      </c>
      <c r="OT83" s="3">
        <v>0</v>
      </c>
      <c r="OU83" s="3">
        <v>0</v>
      </c>
      <c r="OV83" s="3">
        <v>40</v>
      </c>
      <c r="OW83" s="3">
        <v>0</v>
      </c>
      <c r="OX83" s="3">
        <v>0</v>
      </c>
      <c r="OY83" s="3">
        <v>0</v>
      </c>
      <c r="OZ83" s="3">
        <v>0</v>
      </c>
      <c r="PA83" s="3">
        <v>10</v>
      </c>
      <c r="PB83" s="3">
        <v>0</v>
      </c>
      <c r="PC83" s="3">
        <v>60</v>
      </c>
      <c r="PD83" s="3">
        <v>10</v>
      </c>
      <c r="PE83" s="3">
        <v>20</v>
      </c>
      <c r="PF83" s="3">
        <v>50</v>
      </c>
      <c r="PG83" s="3">
        <v>10</v>
      </c>
      <c r="PH83" s="3">
        <v>10</v>
      </c>
      <c r="PI83" s="3">
        <v>0</v>
      </c>
      <c r="PJ83" s="3">
        <v>40</v>
      </c>
      <c r="PK83" s="3">
        <v>10</v>
      </c>
      <c r="PL83" s="3">
        <v>0</v>
      </c>
      <c r="PM83" s="3">
        <v>0</v>
      </c>
      <c r="PN83" s="3">
        <v>30</v>
      </c>
      <c r="PO83" s="3">
        <v>10</v>
      </c>
      <c r="PP83" s="3">
        <v>0</v>
      </c>
      <c r="PQ83" s="3">
        <v>10</v>
      </c>
      <c r="PR83" s="3">
        <v>0</v>
      </c>
      <c r="PS83" s="3">
        <v>0</v>
      </c>
      <c r="PT83" s="26">
        <f>IF(COUNTBLANK(OR83:PS83)&gt;0, "", AVERAGE(OR83:PS83))</f>
        <v>12.5</v>
      </c>
      <c r="PU83" s="26">
        <f>IF(COUNTA(OR83:PS83)=0, "", AVERAGE(OS83,PE83,PF83,PG83,PH83,PI83,PK83,PM83,PN83))</f>
        <v>17.777777777777779</v>
      </c>
      <c r="PV83" s="26">
        <f>IF(COUNTA(OR83:PS83)=0, "", AVERAGE(OT83,OU83,OV83,OW83,OY83,PA83,PP83,PQ83))</f>
        <v>7.5</v>
      </c>
      <c r="PW83" s="26">
        <f>IF(COUNTA(OR83:PS83)=0, "", AVERAGE(OX83,PB83,PC83,PD83,PR83,PS83))</f>
        <v>11.666666666666666</v>
      </c>
      <c r="PX83" s="2" t="s">
        <v>176</v>
      </c>
      <c r="PY83" s="3">
        <v>2</v>
      </c>
      <c r="PZ83" s="3">
        <v>1</v>
      </c>
      <c r="QA83" s="3">
        <v>2</v>
      </c>
      <c r="QB83" s="3">
        <v>2</v>
      </c>
      <c r="QC83" s="3">
        <v>2</v>
      </c>
      <c r="QD83" s="3">
        <v>1</v>
      </c>
      <c r="QE83" s="3">
        <v>0</v>
      </c>
      <c r="QF83" s="3">
        <v>1</v>
      </c>
      <c r="QG83" s="3">
        <v>0</v>
      </c>
      <c r="QH83" s="3">
        <v>1</v>
      </c>
      <c r="QI83" s="3">
        <f>IF(COUNTBLANK(PY83:QG83)&gt;0, "", SUM(PY83:QG83))</f>
        <v>11</v>
      </c>
      <c r="QJ83" s="2" t="s">
        <v>177</v>
      </c>
      <c r="QK83" s="3">
        <v>1</v>
      </c>
      <c r="QL83" s="3">
        <v>1</v>
      </c>
      <c r="QM83" s="3">
        <v>3</v>
      </c>
      <c r="QN83" s="3">
        <v>3</v>
      </c>
      <c r="QO83" s="3">
        <v>3</v>
      </c>
      <c r="QP83" s="3">
        <v>1</v>
      </c>
      <c r="QQ83" s="3">
        <v>2</v>
      </c>
      <c r="QR83" s="3">
        <v>0</v>
      </c>
      <c r="QS83" s="3">
        <v>0</v>
      </c>
      <c r="QT83" s="3">
        <v>1</v>
      </c>
      <c r="QU83" s="3">
        <f>IF(COUNTBLANK(QK83:QS83)&gt;0, "", SUM(QK83:QS83))</f>
        <v>14</v>
      </c>
      <c r="QV83" s="2" t="s">
        <v>178</v>
      </c>
      <c r="QW83" s="3">
        <v>0</v>
      </c>
      <c r="QX83" s="3">
        <v>1</v>
      </c>
      <c r="QY83" s="3">
        <v>2</v>
      </c>
      <c r="QZ83" s="3">
        <v>2</v>
      </c>
      <c r="RA83" s="3">
        <v>2</v>
      </c>
      <c r="RB83" s="3">
        <v>0</v>
      </c>
      <c r="RC83" s="3">
        <v>0</v>
      </c>
      <c r="RD83" s="3">
        <v>0</v>
      </c>
      <c r="RE83" s="3">
        <v>0</v>
      </c>
      <c r="RF83" s="3">
        <v>1</v>
      </c>
      <c r="RG83" s="3">
        <f>IF(COUNTBLANK(QW83:RE83)&gt;0, "", SUM(QW83:RE83))</f>
        <v>7</v>
      </c>
      <c r="RH83" s="2" t="s">
        <v>176</v>
      </c>
      <c r="RI83" s="3">
        <v>3</v>
      </c>
      <c r="RJ83" s="3">
        <v>1</v>
      </c>
      <c r="RK83" s="3">
        <v>1</v>
      </c>
      <c r="RL83" s="3">
        <v>1</v>
      </c>
      <c r="RM83" s="3">
        <v>0</v>
      </c>
      <c r="RN83" s="3">
        <v>3</v>
      </c>
      <c r="RO83" s="3">
        <v>1</v>
      </c>
      <c r="RP83" s="3">
        <f>IF(COUNTBLANK(RI83:RO83)&gt;0, "", SUM(RI83:RO83))</f>
        <v>10</v>
      </c>
      <c r="RQ83" s="2" t="s">
        <v>177</v>
      </c>
      <c r="RR83" s="3">
        <v>1</v>
      </c>
      <c r="RS83" s="3">
        <v>0</v>
      </c>
      <c r="RT83" s="3">
        <v>1</v>
      </c>
      <c r="RU83" s="3">
        <v>1</v>
      </c>
      <c r="RV83" s="3">
        <v>0</v>
      </c>
      <c r="RW83" s="3">
        <v>1</v>
      </c>
      <c r="RX83" s="3">
        <v>1</v>
      </c>
      <c r="RY83" s="3">
        <f>IF(COUNTBLANK(RR83:RX83)&gt;0, "", SUM(RR83:RX83))</f>
        <v>5</v>
      </c>
      <c r="RZ83" s="2" t="s">
        <v>178</v>
      </c>
      <c r="SA83" s="3">
        <v>1</v>
      </c>
      <c r="SB83" s="3">
        <v>0</v>
      </c>
      <c r="SC83" s="3">
        <v>1</v>
      </c>
      <c r="SD83" s="3">
        <v>1</v>
      </c>
      <c r="SE83" s="3">
        <v>0</v>
      </c>
      <c r="SF83" s="3">
        <v>1</v>
      </c>
      <c r="SG83" s="3">
        <v>0</v>
      </c>
      <c r="SH83" s="3">
        <f>IF(COUNTBLANK(SA83:SG83)&gt;0, "", SUM(SA83:SG83))</f>
        <v>4</v>
      </c>
      <c r="SI83" s="2" t="s">
        <v>176</v>
      </c>
      <c r="SJ83" s="3">
        <v>3</v>
      </c>
      <c r="SK83" s="3">
        <v>2</v>
      </c>
      <c r="SL83" s="3">
        <v>3</v>
      </c>
      <c r="SM83" s="3">
        <v>3</v>
      </c>
      <c r="SN83" s="3">
        <v>2</v>
      </c>
      <c r="SO83" s="3">
        <v>1</v>
      </c>
      <c r="SP83" s="5">
        <v>3</v>
      </c>
      <c r="SQ83" s="3">
        <v>1</v>
      </c>
      <c r="SR83" s="3">
        <v>3</v>
      </c>
      <c r="SS83" s="3">
        <v>3</v>
      </c>
      <c r="ST83" s="3">
        <v>3</v>
      </c>
      <c r="SU83" s="3">
        <v>5</v>
      </c>
      <c r="SV83" s="3">
        <v>3</v>
      </c>
      <c r="SW83" s="3">
        <v>4</v>
      </c>
      <c r="SX83" s="3">
        <v>4</v>
      </c>
      <c r="SY83" s="3">
        <v>5</v>
      </c>
      <c r="SZ83" s="3">
        <v>1</v>
      </c>
      <c r="TA83" s="3">
        <v>2</v>
      </c>
      <c r="TB83" s="3">
        <v>3</v>
      </c>
      <c r="TC83" s="3">
        <f>IF(COUNTBLANK(SJ83:TB83)&gt;0, "", SUM(SJ83:TB83))</f>
        <v>54</v>
      </c>
      <c r="TD83" s="3">
        <f>IF(COUNTBLANK(SJ83:TB83)&gt;0, "", SUM(SL83,SO83,SR83,SS83,ST83,SU83,SV83,SX83,SY83,TB83))</f>
        <v>33</v>
      </c>
      <c r="TE83" s="3">
        <f>IF(COUNTBLANK(SJ83:TB83)&gt;0, "", SUM(SJ83,SK83,SM83,SN83,SQ83,SW83,SZ83,TA83))</f>
        <v>18</v>
      </c>
      <c r="TF83" s="2" t="s">
        <v>177</v>
      </c>
      <c r="TG83" s="3">
        <v>4</v>
      </c>
      <c r="TH83" s="3">
        <v>3</v>
      </c>
      <c r="TI83" s="3">
        <v>4</v>
      </c>
      <c r="TJ83" s="3">
        <v>3</v>
      </c>
      <c r="TK83" s="3">
        <v>2</v>
      </c>
      <c r="TL83" s="3">
        <v>3</v>
      </c>
      <c r="TM83" s="3">
        <v>4</v>
      </c>
      <c r="TN83" s="3">
        <v>1</v>
      </c>
      <c r="TO83" s="3">
        <v>4</v>
      </c>
      <c r="TP83" s="3">
        <v>3</v>
      </c>
      <c r="TQ83" s="3">
        <v>4</v>
      </c>
      <c r="TR83" s="3">
        <v>5</v>
      </c>
      <c r="TS83" s="3">
        <v>3</v>
      </c>
      <c r="TT83" s="3">
        <v>4</v>
      </c>
      <c r="TU83" s="3">
        <v>4</v>
      </c>
      <c r="TV83" s="3">
        <v>3</v>
      </c>
      <c r="TW83" s="3">
        <v>1</v>
      </c>
      <c r="TX83" s="3">
        <v>2</v>
      </c>
      <c r="TY83" s="3">
        <v>4</v>
      </c>
      <c r="TZ83" s="3">
        <f>IF(COUNTBLANK(TG83:TY83)&gt;0, "", SUM(TG83:TY83))</f>
        <v>61</v>
      </c>
      <c r="UA83" s="3">
        <f>IF(COUNTBLANK(TG83:TY83)&gt;0, "", SUM(TI83,TL83,TO83,TP83,TQ83,TR83,TS83,TU83,TV83,TY83))</f>
        <v>37</v>
      </c>
      <c r="UB83" s="3">
        <f>IF(COUNTBLANK(TG83:TY83)&gt;0, "", SUM(TG83,TH83,TJ83,TK83,TN83,TT83,TW83,TX83))</f>
        <v>20</v>
      </c>
      <c r="UC83" s="2" t="s">
        <v>178</v>
      </c>
      <c r="UD83" s="3">
        <v>3</v>
      </c>
      <c r="UE83" s="3">
        <v>3</v>
      </c>
      <c r="UF83" s="3">
        <v>4</v>
      </c>
      <c r="UG83" s="3">
        <v>4</v>
      </c>
      <c r="UH83" s="3">
        <v>2</v>
      </c>
      <c r="UI83" s="3">
        <v>4</v>
      </c>
      <c r="UJ83" s="3">
        <v>4</v>
      </c>
      <c r="UK83" s="3">
        <v>1</v>
      </c>
      <c r="UL83" s="3">
        <v>4</v>
      </c>
      <c r="UM83" s="3">
        <v>3</v>
      </c>
      <c r="UN83" s="3">
        <v>4</v>
      </c>
      <c r="UO83" s="3">
        <v>5</v>
      </c>
      <c r="UP83" s="3">
        <v>3</v>
      </c>
      <c r="UQ83" s="3">
        <v>4</v>
      </c>
      <c r="UR83" s="3">
        <v>4</v>
      </c>
      <c r="US83" s="3">
        <v>3</v>
      </c>
      <c r="UT83" s="3">
        <v>2</v>
      </c>
      <c r="UU83" s="3">
        <v>5</v>
      </c>
      <c r="UV83" s="3">
        <v>4</v>
      </c>
      <c r="UW83" s="3">
        <f>IF(COUNTBLANK(UD83:UV83)&gt;0, "", SUM(UD83:UV83))</f>
        <v>66</v>
      </c>
      <c r="UX83" s="3">
        <f>IF(COUNTBLANK(UD83:UV83)&gt;0, "", SUM(UF83,UI83,UL83,UM83,UN83,UO83,UP83,UR83,US83,UV83))</f>
        <v>38</v>
      </c>
      <c r="UY83" s="3">
        <f>IF(COUNTBLANK(UD83:UV83)&gt;0, "", SUM(UD83,UE83,UG83,UH83,UK83,UQ83,UT83,UU83))</f>
        <v>24</v>
      </c>
      <c r="UZ83" s="2">
        <v>45427.007048611107</v>
      </c>
      <c r="VA83" s="2">
        <v>45373</v>
      </c>
      <c r="VB83" s="3">
        <v>2</v>
      </c>
      <c r="VC83" s="3">
        <v>1</v>
      </c>
      <c r="VE83" s="3">
        <v>39</v>
      </c>
      <c r="VF83" s="3">
        <v>2750</v>
      </c>
      <c r="VG83" s="3">
        <v>1</v>
      </c>
      <c r="VH83" s="3">
        <v>2</v>
      </c>
      <c r="VI83" s="3">
        <v>5</v>
      </c>
      <c r="VJ83" t="s">
        <v>179</v>
      </c>
      <c r="VK83" s="3">
        <v>1</v>
      </c>
      <c r="VN83" s="2" t="s">
        <v>180</v>
      </c>
      <c r="VO83" s="3">
        <v>0</v>
      </c>
      <c r="VP83" s="3">
        <v>0</v>
      </c>
      <c r="VQ83" s="3">
        <v>2</v>
      </c>
      <c r="VR83" s="3">
        <v>0</v>
      </c>
      <c r="VS83" s="3">
        <v>3</v>
      </c>
      <c r="VT83" s="3">
        <v>1</v>
      </c>
      <c r="VU83" s="3">
        <v>0</v>
      </c>
      <c r="VV83" s="3">
        <v>0</v>
      </c>
      <c r="VW83" s="3">
        <v>1</v>
      </c>
      <c r="VX83" s="3">
        <v>3</v>
      </c>
      <c r="VY83" s="3">
        <v>3</v>
      </c>
      <c r="VZ83" s="3">
        <v>3</v>
      </c>
      <c r="WA83" s="3">
        <v>2</v>
      </c>
      <c r="WB83" s="3">
        <v>1</v>
      </c>
      <c r="WC83" s="3">
        <v>2</v>
      </c>
      <c r="WD83" s="3">
        <v>2</v>
      </c>
      <c r="WE83" s="3">
        <v>3</v>
      </c>
      <c r="WF83" s="3">
        <v>0</v>
      </c>
      <c r="WG83" s="3">
        <v>3</v>
      </c>
      <c r="WH83" s="3">
        <v>3</v>
      </c>
      <c r="WI83" s="3">
        <v>1</v>
      </c>
      <c r="WJ83" s="3">
        <v>2</v>
      </c>
      <c r="WK83" s="3">
        <v>2</v>
      </c>
      <c r="WL83" s="3">
        <v>0</v>
      </c>
      <c r="WM83" s="3">
        <v>1</v>
      </c>
      <c r="WN83" s="3">
        <v>1</v>
      </c>
      <c r="WO83" s="3">
        <v>2</v>
      </c>
      <c r="WP83" s="3">
        <v>0</v>
      </c>
      <c r="WQ83" s="3">
        <v>1</v>
      </c>
      <c r="WR83" s="3">
        <f>IF(COUNTBLANK(VO83:WQ83)&gt;0, "", SUM(VQ83:WJ83))</f>
        <v>35</v>
      </c>
      <c r="WS83" s="3">
        <f>IF(COUNTBLANK(VO83:WQ83)&gt;0, "", SUM(VQ83:VZ83))</f>
        <v>16</v>
      </c>
      <c r="WT83" s="3">
        <f>IF(COUNTBLANK(VO83:WQ83)&gt;0, "", SUM(WA83:WL83))</f>
        <v>21</v>
      </c>
      <c r="WU83" s="3">
        <f>IF(COUNTBLANK(VO83:WQ83)&gt;0, "", SUM(WK83:WL83))</f>
        <v>2</v>
      </c>
      <c r="WV83" s="3">
        <f>IF(COUNTA(VO83:WQ83)=0, "", IF(AND(OR(VO83=1, VP83=1), OR(VQ83&gt;=1, VR83&gt;=1, VS83&gt;=1, VT83&gt;=1, VU83&gt;=1), OR(VV83&gt;=1, VW83&gt;=1), COUNTIF(VX83:WD83, "&gt;=1")&gt;=2, COUNTIF(WE83:WJ83, "&gt;=1")&gt;=2, OR(WN83=1, WN83=2), OR(WO83&gt;=1, WP83&gt;=1), WQ83&lt;1), 1, 0))</f>
        <v>0</v>
      </c>
      <c r="WW83" s="3">
        <f>IF(COUNTBLANK(VO83:WQ83)&gt;0, "", SUM(VQ83:VU83))</f>
        <v>6</v>
      </c>
      <c r="WX83" s="3">
        <f>IF(COUNTBLANK(VO83:WQ83)&gt;0, "", SUM(VV83:VW83))</f>
        <v>1</v>
      </c>
      <c r="WY83" s="3">
        <f>IF(COUNTBLANK(VO83:WQ83)&gt;0, "", SUM(VX83:WD83))</f>
        <v>16</v>
      </c>
      <c r="WZ83" s="3">
        <f>IF(COUNTBLANK(VO83:WQ83)&gt;0, "", SUM(WE83:WJ83))</f>
        <v>12</v>
      </c>
      <c r="XA83" s="2" t="s">
        <v>180</v>
      </c>
      <c r="XB83" s="3">
        <v>1</v>
      </c>
      <c r="XC83" s="3">
        <v>2</v>
      </c>
      <c r="XD83" s="3">
        <v>3</v>
      </c>
      <c r="XE83" s="3">
        <v>2</v>
      </c>
      <c r="XF83" s="3">
        <v>1</v>
      </c>
      <c r="XG83" s="3">
        <v>2</v>
      </c>
      <c r="XH83" s="3">
        <v>0</v>
      </c>
      <c r="XI83" s="3">
        <v>0</v>
      </c>
      <c r="XJ83" s="3">
        <v>0</v>
      </c>
      <c r="XK83" s="3">
        <v>1</v>
      </c>
      <c r="XL83" s="3">
        <f>IF(COUNTBLANK(XB83:XJ83)&gt;0, "", SUM(XB83:XJ83))</f>
        <v>11</v>
      </c>
      <c r="XM83" s="2" t="s">
        <v>180</v>
      </c>
      <c r="XN83" s="3">
        <v>2</v>
      </c>
      <c r="XO83" s="3">
        <v>2</v>
      </c>
      <c r="XP83" s="3">
        <v>1</v>
      </c>
      <c r="XQ83" s="3">
        <v>2</v>
      </c>
      <c r="XR83" s="3">
        <v>0</v>
      </c>
      <c r="XS83" s="3">
        <v>1</v>
      </c>
      <c r="XT83" s="3">
        <v>0</v>
      </c>
      <c r="XU83" s="3">
        <f>IF(COUNTBLANK(XN83:XT83)&gt;0, "", SUM(XN83:XT83))</f>
        <v>8</v>
      </c>
      <c r="XV83" s="2" t="s">
        <v>180</v>
      </c>
      <c r="XW83" s="3">
        <v>5</v>
      </c>
      <c r="XX83" s="3">
        <v>5</v>
      </c>
      <c r="XY83" s="3">
        <v>4</v>
      </c>
      <c r="XZ83" s="5">
        <v>2.2999999999999998</v>
      </c>
      <c r="YA83" s="5">
        <v>3.6</v>
      </c>
      <c r="YB83" s="5">
        <v>5</v>
      </c>
      <c r="YC83" s="5">
        <v>2.2999999999999998</v>
      </c>
      <c r="YD83" s="5">
        <v>5</v>
      </c>
      <c r="YE83" s="5">
        <v>3</v>
      </c>
      <c r="YF83" s="5">
        <v>2.2999999999999998</v>
      </c>
      <c r="YG83" s="5">
        <v>2</v>
      </c>
      <c r="YH83" s="5">
        <v>5</v>
      </c>
      <c r="YI83" s="5">
        <v>3</v>
      </c>
      <c r="YJ83" s="5">
        <v>5</v>
      </c>
      <c r="YK83" s="5">
        <v>2.2999999999999998</v>
      </c>
      <c r="YL83" s="5">
        <v>3.6</v>
      </c>
      <c r="YM83" s="5">
        <v>1</v>
      </c>
      <c r="YN83" s="5">
        <v>3.6</v>
      </c>
      <c r="YO83" s="5">
        <v>3.6</v>
      </c>
      <c r="YP83" s="5">
        <f>IF(COUNTBLANK(XW83:YO83)&gt;0, "", SUM(XW83:YO83))</f>
        <v>66.599999999999994</v>
      </c>
      <c r="YQ83" s="5">
        <f>IF(COUNTBLANK(XW83:YO83)&gt;0, "", SUM(XY83,XZ83,YA83,YB83,YC83,YF83,YJ83,YN83,YO83))</f>
        <v>31.700000000000003</v>
      </c>
      <c r="YR83" s="5">
        <f>IF(COUNTBLANK(XW83:YO83)&gt;0, "", SUM(XW83,XX83,YK83,YL83,YM83))</f>
        <v>16.899999999999999</v>
      </c>
      <c r="YS83" s="5">
        <f>IF(COUNTBLANK(XW83:YO83)&gt;0, "", SUM(YD83,YE83,YG83,YH83,YI83))</f>
        <v>18</v>
      </c>
      <c r="YT83" s="2">
        <v>45427.007048611107</v>
      </c>
      <c r="YU83" s="3">
        <v>0</v>
      </c>
      <c r="YV83" s="3">
        <v>0</v>
      </c>
      <c r="YW83" s="3">
        <v>0</v>
      </c>
      <c r="YX83" s="3">
        <v>0</v>
      </c>
      <c r="YY83" s="3">
        <v>0</v>
      </c>
      <c r="YZ83" s="3">
        <v>0</v>
      </c>
      <c r="ZA83" s="3">
        <v>0</v>
      </c>
      <c r="ZB83" s="3">
        <v>0</v>
      </c>
      <c r="ZC83" s="3">
        <v>0</v>
      </c>
      <c r="ZD83" s="3">
        <v>0</v>
      </c>
      <c r="ZE83" s="3">
        <v>0</v>
      </c>
      <c r="ZF83" s="3">
        <v>30</v>
      </c>
      <c r="ZG83" s="3">
        <v>0</v>
      </c>
      <c r="ZH83" s="3">
        <v>0</v>
      </c>
      <c r="ZI83" s="3">
        <v>0</v>
      </c>
      <c r="ZJ83" s="3">
        <v>0</v>
      </c>
      <c r="ZK83" s="3">
        <v>0</v>
      </c>
      <c r="ZL83" s="3">
        <v>0</v>
      </c>
      <c r="ZM83" s="3">
        <v>30</v>
      </c>
      <c r="ZN83" s="3">
        <v>0</v>
      </c>
      <c r="ZO83" s="3">
        <v>0</v>
      </c>
      <c r="ZP83" s="3">
        <v>0</v>
      </c>
      <c r="ZQ83" s="3">
        <v>30</v>
      </c>
      <c r="ZR83" s="3">
        <v>30</v>
      </c>
      <c r="ZS83" s="3">
        <v>0</v>
      </c>
      <c r="ZT83" s="3">
        <v>0</v>
      </c>
      <c r="ZU83" s="3">
        <v>0</v>
      </c>
      <c r="ZV83" s="3">
        <v>0</v>
      </c>
      <c r="ZW83" s="26">
        <f>IF(COUNTBLANK(YU83:ZV83)&gt;0, "", AVERAGE(YU83:ZV83))</f>
        <v>4.2857142857142856</v>
      </c>
      <c r="ZX83" s="26">
        <f>IF(COUNTA(YU83:ZV83)=0, "", AVERAGE(YV83,ZH83,ZI83,ZJ83,ZK83,ZL83,ZN83,ZP83,ZQ83))</f>
        <v>3.3333333333333335</v>
      </c>
      <c r="ZY83" s="26">
        <f>IF(COUNTA(YU83:ZV83)=0, "", AVERAGE(YW83,YX83,YY83,YZ83,ZB83,ZD83,ZS83,ZT83))</f>
        <v>0</v>
      </c>
      <c r="ZZ83" s="26">
        <f>IF(COUNTA(YU83:ZV83)=0, "", AVERAGE(ZA83,ZE83,ZF83,ZG83,ZU83,ZV83))</f>
        <v>5</v>
      </c>
      <c r="AAA83" s="2" t="s">
        <v>180</v>
      </c>
      <c r="AAB83" s="3">
        <v>2</v>
      </c>
      <c r="AAC83" s="3">
        <v>2</v>
      </c>
      <c r="AAD83" s="3">
        <v>5</v>
      </c>
      <c r="AAE83" s="3">
        <v>1</v>
      </c>
      <c r="AAF83" s="3">
        <v>5</v>
      </c>
      <c r="AAG83" s="3">
        <v>3</v>
      </c>
      <c r="AAH83" s="3">
        <v>4</v>
      </c>
      <c r="AAI83" s="3">
        <v>1</v>
      </c>
      <c r="AAJ83" s="3">
        <v>1</v>
      </c>
      <c r="AAK83" s="3">
        <v>2</v>
      </c>
      <c r="AAL83" s="3">
        <v>1</v>
      </c>
      <c r="AAM83" s="3">
        <v>1</v>
      </c>
      <c r="AAN83" s="3">
        <v>3</v>
      </c>
      <c r="AAO83" s="3">
        <v>3</v>
      </c>
      <c r="AAP83" s="3">
        <v>1</v>
      </c>
      <c r="AAQ83" s="3">
        <v>1</v>
      </c>
      <c r="AAR83" s="3">
        <v>1</v>
      </c>
      <c r="AAS83" s="3">
        <v>1</v>
      </c>
      <c r="AAT83" s="3">
        <v>3</v>
      </c>
      <c r="AAU83" s="3">
        <v>1</v>
      </c>
      <c r="AAV83" s="3">
        <v>1</v>
      </c>
      <c r="AAW83" s="3">
        <v>2</v>
      </c>
      <c r="AAX83" s="3">
        <v>1</v>
      </c>
      <c r="AAY83" s="3">
        <v>1</v>
      </c>
      <c r="AAZ83" s="3">
        <v>1</v>
      </c>
      <c r="ABA83" s="3">
        <v>2</v>
      </c>
      <c r="ABB83" s="3">
        <v>1</v>
      </c>
      <c r="ABC83" s="3">
        <v>3</v>
      </c>
      <c r="ABD83" s="3">
        <v>1</v>
      </c>
      <c r="ABE83" s="3">
        <v>5</v>
      </c>
      <c r="ABF83" s="3">
        <f>IF(SUM(AAB83:AAJ83,AAL83:AAP83,AAR83:AAV83,AAX83:ABC83)=0, "", SUM(AAB83:AAJ83,AAL83:AAP83,AAR83:AAV83,AAX83:ABC83))</f>
        <v>49</v>
      </c>
      <c r="ABG83" s="3">
        <f>IF(SUM(ABJ83, ABK83, ABL83, ABM83, ABN83)=0, "", IF(OR(ABJ83&gt;=8, ABK83&gt;=10, ABL83&gt;=13, ABM83&gt;=10, ABN83&gt;=15), 1, 0))</f>
        <v>1</v>
      </c>
      <c r="ABH83" s="3">
        <f>IF(SUM(AAB83:AAC83,AAE83,AAF83,AAG83,AAH83,AAN83,AAT83,ABA83,ABC83)=0, "", SUM(AAB83:AAC83,AAE83,AAF83,AAG83,AAH83,AAN83,AAT83,ABA83,ABC83))</f>
        <v>28</v>
      </c>
      <c r="ABI83" s="3">
        <f>IF(SUM(AAD83,AAI83:AAJ83,AAL83:AAM83,AAO83:AAP83,AAR83:AAS83,AAU83:AAV83,AAX83:AAZ83,ABB83)=0, "", SUM(AAD83,AAI83:AAJ83,AAL83:AAM83,AAO83:AAP83,AAR83:AAS83,AAU83:AAV83,AAX83:AAZ83,ABB83))</f>
        <v>21</v>
      </c>
      <c r="ABJ83" s="3">
        <f>IF(SUM(AAU83:AAV83,AAX83:AAY83,ABB83)=0, "", SUM(AAU83:AAV83,AAX83:AAY83,ABB83))</f>
        <v>5</v>
      </c>
      <c r="ABK83" s="3">
        <f>IF(SUM(AAJ83,AAL83:AAM83,AAP83,AAR83)=0, "", SUM(AAJ83,AAL83:AAM83,AAP83,AAR83))</f>
        <v>5</v>
      </c>
      <c r="ABL83" s="3">
        <f>IF(SUM(AAD83,AAI83,AAO83,AAS83,AAZ83)=0, "", SUM(AAD83,AAI83,AAO83,AAS83,AAZ83))</f>
        <v>11</v>
      </c>
      <c r="ABM83" s="3">
        <f>IF(SUM(AAB83:AAC83,AAE83,AAG83,ABA83)=0, "", SUM(AAB83:AAC83,AAE83,AAG83,ABA83))</f>
        <v>10</v>
      </c>
      <c r="ABN83" s="3">
        <f>IF(SUM(AAF83,AAH83,AAN83,AAT83,ABC83)=0, "", SUM(AAF83,AAH83,AAN83,AAT83,ABC83))</f>
        <v>18</v>
      </c>
      <c r="ABO83" s="3">
        <f>IF(ABJ83="", "", IF(ABJ83&gt;=8, 1, 0))</f>
        <v>0</v>
      </c>
      <c r="ABP83" s="3">
        <f>IF(ABK83="", "", IF(ABK83&gt;=10, 1, 0))</f>
        <v>0</v>
      </c>
      <c r="ABQ83" s="3">
        <f>IF(ABL83="", "", IF(ABL83&gt;=13, 1, 0))</f>
        <v>0</v>
      </c>
      <c r="ABR83" s="3">
        <f>IF(ABM83="", "", IF(ABM83&gt;=10, 1, 0))</f>
        <v>1</v>
      </c>
      <c r="ABS83" s="3">
        <f>IF(ABN83="", "", IF(ABN83&gt;=15, 1, 0))</f>
        <v>1</v>
      </c>
      <c r="ABT83" s="3">
        <f>IF(AND(AAK83="", AAQ83="", AAW83=""), "", IF(AAK83=5,1,0) + IF(AAQ83=5,1,0) + IF(AAW83=5,1,0))</f>
        <v>0</v>
      </c>
      <c r="ABU83" s="2" t="s">
        <v>180</v>
      </c>
      <c r="ABV83" s="3">
        <v>2</v>
      </c>
      <c r="ABW83" s="3">
        <v>1</v>
      </c>
      <c r="ABX83" s="3">
        <v>3</v>
      </c>
      <c r="ABY83" s="3">
        <v>2</v>
      </c>
      <c r="ABZ83" s="3">
        <v>2</v>
      </c>
      <c r="ACA83" s="3">
        <v>4</v>
      </c>
      <c r="ACB83" s="3">
        <v>2</v>
      </c>
      <c r="ACC83" s="3">
        <v>1</v>
      </c>
      <c r="ACD83" s="3">
        <v>4</v>
      </c>
      <c r="ACE83" s="3">
        <v>1</v>
      </c>
      <c r="ACF83" s="3">
        <v>4</v>
      </c>
      <c r="ACG83" s="3">
        <v>4</v>
      </c>
      <c r="ACH83" s="3">
        <v>5</v>
      </c>
      <c r="ACI83" s="3">
        <v>4</v>
      </c>
      <c r="ACJ83" s="3">
        <v>3</v>
      </c>
      <c r="ACK83" s="3">
        <v>3</v>
      </c>
      <c r="ACL83" s="3">
        <v>1</v>
      </c>
      <c r="ACM83" s="3">
        <v>5</v>
      </c>
      <c r="ACN83" s="3">
        <v>3</v>
      </c>
      <c r="ACO83" s="3">
        <v>3</v>
      </c>
      <c r="ACP83" s="3">
        <v>4</v>
      </c>
      <c r="ACQ83" s="3">
        <v>3</v>
      </c>
      <c r="ACR83" s="3">
        <v>4</v>
      </c>
      <c r="ACS83" s="3">
        <v>2</v>
      </c>
      <c r="ACT83" s="3">
        <v>4</v>
      </c>
      <c r="ACU83" s="3">
        <v>3</v>
      </c>
      <c r="ACV83" s="3">
        <v>3</v>
      </c>
      <c r="ACW83" s="3">
        <v>3</v>
      </c>
      <c r="ACX83" s="3">
        <v>4</v>
      </c>
      <c r="ACY83" s="3">
        <v>3</v>
      </c>
      <c r="ACZ83" s="3">
        <v>2</v>
      </c>
      <c r="ADA83" s="3">
        <v>2</v>
      </c>
      <c r="ADB83" s="3">
        <v>4</v>
      </c>
      <c r="ADC83" s="3">
        <v>1</v>
      </c>
      <c r="ADD83" s="3">
        <v>2</v>
      </c>
      <c r="ADE83" s="3">
        <v>4</v>
      </c>
      <c r="ADF83" s="5">
        <f>IF(COUNTA(ABV83:ADE83)=0, "", SUM(ABV83:ADE83))</f>
        <v>105</v>
      </c>
      <c r="ADG83" s="5">
        <f>IF(COUNTA(ABV83:ADE83)=0, "", SUM(ACF83,ACG83,ACP83,ACR83,ACT83,ACX83))</f>
        <v>24</v>
      </c>
      <c r="ADH83" s="5">
        <f>IF(COUNTA(ABV83:ADE83)=0, "", SUM(ACH83,ACM83,ACO83,ACU83,ADB83))</f>
        <v>20</v>
      </c>
      <c r="ADI83" s="5">
        <f>IF(COUNTA(ABV83:ADE83)=0, "", SUM(ABX83,ACI83,ACN83,ACS83,ACV83,ADA83))</f>
        <v>17</v>
      </c>
      <c r="ADJ83" s="5">
        <f>IF(COUNTA(ABV83:ADE83)=0, "", SUM(ABW83,ACA83,ACC83,ACE83,ACL83,ADC83))</f>
        <v>9</v>
      </c>
      <c r="ADK83" s="5">
        <f>IF(COUNTA(ABV83:ADE83)=0, "", SUM(ACJ83,ACK83,ACQ83,ACW83,ACY83,ACZ83,ADD83,ADE83))</f>
        <v>23</v>
      </c>
      <c r="ADL83" s="5">
        <f>IF(COUNTA(ABV83:ADE83)=0, "", SUM(ABV83,ABY83,ABZ83,ACB83,ACD83))</f>
        <v>12</v>
      </c>
      <c r="ADM83" s="2" t="s">
        <v>180</v>
      </c>
      <c r="ADN83" s="3">
        <v>3</v>
      </c>
      <c r="ADO83" s="3">
        <v>2</v>
      </c>
      <c r="ADP83" s="3">
        <v>2</v>
      </c>
      <c r="ADQ83" s="3">
        <v>4</v>
      </c>
      <c r="ADR83" s="3">
        <v>2</v>
      </c>
      <c r="ADS83" s="3">
        <v>1</v>
      </c>
      <c r="ADT83" s="3">
        <v>3</v>
      </c>
      <c r="ADU83" s="3">
        <v>3</v>
      </c>
      <c r="ADV83" s="3">
        <v>2</v>
      </c>
      <c r="ADW83" s="3">
        <v>2</v>
      </c>
      <c r="ADX83" s="3">
        <v>2</v>
      </c>
      <c r="ADY83" s="3">
        <v>2</v>
      </c>
      <c r="ADZ83" s="3">
        <v>3</v>
      </c>
      <c r="AEA83" s="3">
        <v>4</v>
      </c>
      <c r="AEB83" s="3">
        <v>2</v>
      </c>
      <c r="AEC83" s="3">
        <v>2</v>
      </c>
      <c r="AED83" s="3">
        <v>2</v>
      </c>
      <c r="AEE83" s="3">
        <v>2</v>
      </c>
      <c r="AEF83" s="3">
        <v>3</v>
      </c>
      <c r="AEG83" s="3">
        <v>1</v>
      </c>
      <c r="AEH83" s="3">
        <f>IF(COUNTA(ADN83:AEG83)=0, "", SUM(ADN83:AEG83))</f>
        <v>47</v>
      </c>
      <c r="AEI83" s="8">
        <v>45434</v>
      </c>
      <c r="AEJ83" s="2">
        <v>45373</v>
      </c>
      <c r="AEK83" s="2" t="s">
        <v>10</v>
      </c>
      <c r="AEL83" s="2">
        <v>45410</v>
      </c>
      <c r="AEM83" s="2" t="s">
        <v>2176</v>
      </c>
      <c r="AEN83" s="3">
        <v>4</v>
      </c>
      <c r="AEO83" s="2" t="s">
        <v>4</v>
      </c>
      <c r="AEQ83" s="2">
        <v>45257</v>
      </c>
      <c r="AER83" s="3">
        <v>4</v>
      </c>
      <c r="AES83" s="3">
        <v>2</v>
      </c>
      <c r="AET83" s="3">
        <v>0</v>
      </c>
      <c r="AEU83" s="3">
        <v>0</v>
      </c>
      <c r="AEV83" s="3">
        <v>0</v>
      </c>
      <c r="AEW83" s="3">
        <v>1</v>
      </c>
      <c r="AEX83" s="3">
        <v>1</v>
      </c>
      <c r="AEY83" s="3">
        <v>2</v>
      </c>
      <c r="AEZ83" s="3">
        <v>0</v>
      </c>
      <c r="AFA83" s="3">
        <v>0</v>
      </c>
      <c r="AFB83" s="3">
        <v>2</v>
      </c>
      <c r="AFC83" s="3">
        <v>2</v>
      </c>
      <c r="AFD83" s="3">
        <v>0</v>
      </c>
      <c r="AFE83" s="3">
        <v>0</v>
      </c>
      <c r="AFF83" s="3">
        <v>0</v>
      </c>
      <c r="AFG83" s="3">
        <v>0</v>
      </c>
      <c r="AFH83" s="3">
        <v>2</v>
      </c>
      <c r="AFI83" s="3">
        <v>0</v>
      </c>
      <c r="AFJ83" s="3">
        <v>0</v>
      </c>
      <c r="AFK83" s="3">
        <v>1</v>
      </c>
      <c r="AFL83" s="3">
        <v>0</v>
      </c>
      <c r="AFM83" s="3">
        <v>2</v>
      </c>
      <c r="AFN83" s="3">
        <v>0</v>
      </c>
      <c r="AFO83" s="3">
        <v>0</v>
      </c>
      <c r="AFP83" s="3">
        <v>0</v>
      </c>
      <c r="AFQ83" s="3">
        <v>0</v>
      </c>
      <c r="AFR83" s="3">
        <v>0</v>
      </c>
      <c r="AFS83" s="3">
        <v>0</v>
      </c>
      <c r="AFT83" s="3">
        <v>0</v>
      </c>
      <c r="AFU83" s="3">
        <v>4</v>
      </c>
      <c r="AFV83" s="3">
        <v>3</v>
      </c>
      <c r="AFW83" s="3">
        <f>IF(COUNTA(AER83:AFU83)=0, "", SUM(AER83:AFU83))</f>
        <v>23</v>
      </c>
      <c r="AFX83" s="2">
        <v>45452.501296296286</v>
      </c>
      <c r="AFY83" s="3">
        <v>5</v>
      </c>
      <c r="AFZ83" s="3">
        <v>2</v>
      </c>
      <c r="AGA83" s="3">
        <v>5</v>
      </c>
      <c r="AGB83" s="3">
        <v>4</v>
      </c>
      <c r="AGC83" s="3">
        <v>2</v>
      </c>
      <c r="AGD83" t="s">
        <v>4</v>
      </c>
      <c r="AGF83" t="s">
        <v>4</v>
      </c>
      <c r="AGH83" t="s">
        <v>10</v>
      </c>
      <c r="AGI83" t="s">
        <v>4</v>
      </c>
      <c r="AGK83" t="s">
        <v>165</v>
      </c>
      <c r="AGL83" t="s">
        <v>166</v>
      </c>
      <c r="AGM83" t="s">
        <v>4</v>
      </c>
      <c r="AGO83" s="2">
        <v>45452.501296296286</v>
      </c>
      <c r="AGP83" t="s">
        <v>4</v>
      </c>
      <c r="AGQ83" t="s">
        <v>4</v>
      </c>
      <c r="AGR83" t="s">
        <v>167</v>
      </c>
      <c r="AGS83" t="s">
        <v>4</v>
      </c>
      <c r="AGT83" t="s">
        <v>4</v>
      </c>
      <c r="AGV83" t="s">
        <v>168</v>
      </c>
      <c r="AGW83" t="s">
        <v>4</v>
      </c>
      <c r="AGX83" t="s">
        <v>169</v>
      </c>
      <c r="AGY83" t="s">
        <v>170</v>
      </c>
      <c r="AGZ83" t="s">
        <v>4</v>
      </c>
      <c r="AHB83" t="s">
        <v>125</v>
      </c>
      <c r="AHC83" t="s">
        <v>125</v>
      </c>
      <c r="AHD83" t="s">
        <v>171</v>
      </c>
      <c r="AHE83" t="s">
        <v>172</v>
      </c>
      <c r="AHG83" t="s">
        <v>173</v>
      </c>
      <c r="AHH83" t="s">
        <v>174</v>
      </c>
      <c r="AHI83" s="2">
        <v>45452.501296296286</v>
      </c>
      <c r="AHJ83" s="3">
        <v>1</v>
      </c>
      <c r="AHK83" s="3">
        <v>2</v>
      </c>
      <c r="AHL83" s="3">
        <v>2</v>
      </c>
      <c r="AHM83" s="3">
        <v>3</v>
      </c>
      <c r="AHN83" s="3">
        <v>4</v>
      </c>
      <c r="AHO83" s="3">
        <v>1</v>
      </c>
      <c r="AHP83" s="3">
        <v>1</v>
      </c>
      <c r="AHQ83" s="3">
        <v>0</v>
      </c>
      <c r="AHR83" s="3">
        <v>4</v>
      </c>
      <c r="AHS83" s="3">
        <v>4</v>
      </c>
      <c r="AHT83" s="3">
        <f>IF(COUNTBLANK(AHJ83:AHS83)&gt;0, "", SUM(AHJ83:AHS83))</f>
        <v>22</v>
      </c>
      <c r="AHU83" s="3">
        <f>IF(COUNTBLANK(AHJ83:AHS83)&gt;0, "", SUM(AHN83,AHS83))</f>
        <v>8</v>
      </c>
      <c r="AHV83" s="3">
        <f>IF(COUNTBLANK(AHJ83:AHS83)&gt;0, "", SUM(AHL83,AHO83))</f>
        <v>3</v>
      </c>
      <c r="AHW83" s="3">
        <f>IF(COUNTBLANK(AHJ83:AHS83)&gt;0, "", SUM(AHP83,AHR83))</f>
        <v>5</v>
      </c>
      <c r="AHX83" s="3">
        <f>IF(COUNTBLANK(AHJ83:AHS83)&gt;0, "", SUM(AHM83,AHQ83))</f>
        <v>3</v>
      </c>
      <c r="AHY83" s="3">
        <f>IF(COUNTBLANK(AHJ83:AHS83)&gt;0, "", SUM(AHJ83:AHK83))</f>
        <v>3</v>
      </c>
      <c r="AHZ83" s="2" t="s">
        <v>175</v>
      </c>
      <c r="AIA83" s="3">
        <v>0</v>
      </c>
      <c r="AIB83" s="3">
        <v>0</v>
      </c>
      <c r="AIC83" s="3">
        <v>0</v>
      </c>
      <c r="AID83" s="3">
        <v>2</v>
      </c>
      <c r="AIE83" s="3">
        <v>1</v>
      </c>
      <c r="AIF83" s="3">
        <v>2</v>
      </c>
      <c r="AIG83" s="3">
        <v>1</v>
      </c>
      <c r="AIH83" s="3">
        <v>3</v>
      </c>
      <c r="AII83" s="3">
        <v>3</v>
      </c>
      <c r="AIJ83" s="3">
        <v>3</v>
      </c>
      <c r="AIK83" s="3">
        <v>3</v>
      </c>
      <c r="AIL83" s="3">
        <v>0</v>
      </c>
      <c r="AIM83" s="3">
        <v>1</v>
      </c>
      <c r="AIN83" s="3">
        <v>2</v>
      </c>
      <c r="AIO83" s="3">
        <v>3</v>
      </c>
      <c r="AIP83" s="3">
        <v>0</v>
      </c>
      <c r="AIQ83" s="3">
        <v>1</v>
      </c>
      <c r="AIR83" s="3">
        <v>2</v>
      </c>
      <c r="AIS83" s="3">
        <v>0</v>
      </c>
      <c r="AIT83" s="3">
        <v>4</v>
      </c>
      <c r="AIU83" s="3">
        <v>31</v>
      </c>
      <c r="AIV83" s="3">
        <v>0</v>
      </c>
      <c r="AIW83" s="3">
        <v>1</v>
      </c>
      <c r="AIX83" s="2" t="s">
        <v>175</v>
      </c>
      <c r="AIY83" s="3">
        <v>0</v>
      </c>
      <c r="AIZ83" s="3">
        <v>2</v>
      </c>
      <c r="AJA83" s="3">
        <v>3</v>
      </c>
      <c r="AJB83" s="3">
        <v>3</v>
      </c>
      <c r="AJC83" s="3">
        <v>1</v>
      </c>
      <c r="AJD83" s="3">
        <v>3</v>
      </c>
      <c r="AJE83" s="3">
        <v>0</v>
      </c>
      <c r="AJF83" s="3">
        <v>0</v>
      </c>
      <c r="AJG83" s="3">
        <v>1</v>
      </c>
      <c r="AJH83" s="3">
        <v>1</v>
      </c>
      <c r="AJI83" s="3">
        <f>IF(COUNTBLANK(AIY83:AJG83)&gt;0, "", SUM(AIY83:AJG83))</f>
        <v>13</v>
      </c>
      <c r="AJJ83" s="2" t="s">
        <v>175</v>
      </c>
      <c r="AJK83" s="3">
        <v>3</v>
      </c>
      <c r="AJL83" s="3">
        <v>3</v>
      </c>
      <c r="AJM83" s="3">
        <v>3</v>
      </c>
      <c r="AJN83" s="3">
        <v>3</v>
      </c>
      <c r="AJO83" s="3">
        <v>1</v>
      </c>
      <c r="AJP83" s="3">
        <v>3</v>
      </c>
      <c r="AJQ83" s="3">
        <v>1</v>
      </c>
      <c r="AJR83" s="3">
        <f>IF(COUNTBLANK(AJK83:AJQ83)&gt;0, "", SUM(AJK83:AJQ83))</f>
        <v>17</v>
      </c>
    </row>
    <row r="84" spans="1:954" ht="15" customHeight="1" x14ac:dyDescent="0.3">
      <c r="A84" s="3">
        <v>316156</v>
      </c>
      <c r="B84" s="3" t="s">
        <v>1951</v>
      </c>
      <c r="C84" s="2">
        <v>44269</v>
      </c>
      <c r="D84" s="3">
        <v>0</v>
      </c>
      <c r="E84" s="3">
        <v>0</v>
      </c>
      <c r="F84" s="3">
        <v>0</v>
      </c>
      <c r="G84" s="3">
        <v>0</v>
      </c>
      <c r="H84" s="3">
        <v>0</v>
      </c>
      <c r="I84" s="3">
        <v>0</v>
      </c>
      <c r="J84" s="3">
        <v>0</v>
      </c>
      <c r="K84" s="3">
        <v>0</v>
      </c>
      <c r="L84" s="3">
        <v>0</v>
      </c>
      <c r="M84" s="3">
        <v>0</v>
      </c>
      <c r="N84" s="3">
        <v>0</v>
      </c>
      <c r="O84" s="3">
        <v>0</v>
      </c>
      <c r="P84" s="3">
        <v>0</v>
      </c>
      <c r="Q84" s="3">
        <v>0</v>
      </c>
      <c r="R84" s="3">
        <v>0</v>
      </c>
      <c r="S84" s="3">
        <v>0</v>
      </c>
      <c r="T84" s="3">
        <v>0</v>
      </c>
      <c r="U84" s="3">
        <v>0</v>
      </c>
      <c r="V84" s="3">
        <f>IF(COUNTA(D84,F84,H84,J84,L84,N84,P84,R84,T84)=0, "", IF(OR(D84=1,F84=1,H84=1,J84=1,L84=1,N84=1,P84=1,R84=1,T84=1), 1, 0))</f>
        <v>0</v>
      </c>
      <c r="W84" s="3">
        <f>IF(COUNTA(E84,G84,I84,K84,M84,O84,Q84,S84,U84)=0, "", IF(OR(E84=1,G84=1,I84=1,K84=1,M84=1,O84=1,Q84=1,S84=1,U84=1), 1, 0))</f>
        <v>0</v>
      </c>
      <c r="X84" s="3">
        <v>0</v>
      </c>
      <c r="Y84" s="3">
        <v>1</v>
      </c>
      <c r="Z84" s="3">
        <v>1</v>
      </c>
      <c r="AA84" s="3">
        <v>2</v>
      </c>
      <c r="AB84" s="3">
        <f>IF(AG84&lt;&gt;"", 1, 0)</f>
        <v>1</v>
      </c>
      <c r="AC84" s="3">
        <f>IF(AH84&lt;&gt;"", 1, 0)</f>
        <v>1</v>
      </c>
      <c r="AD84" s="3">
        <v>0</v>
      </c>
      <c r="AE84" s="7" t="s">
        <v>98</v>
      </c>
      <c r="AF84" s="2">
        <v>44767</v>
      </c>
      <c r="AG84" s="8" t="s">
        <v>1682</v>
      </c>
      <c r="AH84" s="8">
        <v>44810</v>
      </c>
      <c r="AJ84" s="3">
        <f>IF(OR(ISBLANK(AE84), ISBLANK(AG84)), "", AG84 - AE84)</f>
        <v>19</v>
      </c>
      <c r="AK84" s="9">
        <v>44427</v>
      </c>
      <c r="AL84" s="3">
        <f>IF(OR(ISBLANK(AG84), ISBLANK(AK84)), "", AK84 - AG84)</f>
        <v>136</v>
      </c>
      <c r="AM84" s="2">
        <v>44714</v>
      </c>
      <c r="AN84" s="10">
        <f>IF(OR(ISBLANK(AM84), ISBLANK(AF84)), "", AF84 - AM84)</f>
        <v>53</v>
      </c>
      <c r="AO84" s="2">
        <v>44272</v>
      </c>
      <c r="AP84" s="2">
        <v>35293</v>
      </c>
      <c r="AQ84" s="3">
        <f>IF(OR(ISBLANK(AO84), ISBLANK(AP84)), "", DATEDIF(AP84, AO84, "Y"))</f>
        <v>24</v>
      </c>
      <c r="AR84" t="s">
        <v>0</v>
      </c>
      <c r="AS84">
        <f>IF(ISBLANK(AR84), "", IF(AR84="ישראל", 1, 2))</f>
        <v>1</v>
      </c>
      <c r="AT84" t="s">
        <v>0</v>
      </c>
      <c r="AU84" t="s">
        <v>0</v>
      </c>
      <c r="AW84" s="3">
        <v>1</v>
      </c>
      <c r="AX84" s="3">
        <v>6</v>
      </c>
      <c r="AY84" s="3">
        <v>12</v>
      </c>
      <c r="AZ84" s="3">
        <f>IF(ISBLANK(AY84), "", IF(AY84&lt;=8, 1, IF(AY84&lt;=12, 2, 3)))</f>
        <v>2</v>
      </c>
      <c r="BA84" s="3">
        <v>12</v>
      </c>
      <c r="BB84" s="3">
        <f>IF(ISBLANK(BA84), "", IF(BA84&lt;=8, 1, IF(BA84&lt;=12, 2, 3)))</f>
        <v>2</v>
      </c>
      <c r="BC84" t="s">
        <v>96</v>
      </c>
      <c r="BD84" t="s">
        <v>97</v>
      </c>
      <c r="BE84" s="3">
        <v>2</v>
      </c>
      <c r="BG84" s="3">
        <v>1</v>
      </c>
      <c r="BH84" s="2" t="s">
        <v>98</v>
      </c>
      <c r="BI84" s="3">
        <v>1</v>
      </c>
      <c r="BJ84" s="3">
        <v>1</v>
      </c>
      <c r="BK84" s="3">
        <v>1</v>
      </c>
      <c r="BL84" s="3">
        <v>1</v>
      </c>
      <c r="BM84" s="3">
        <v>2</v>
      </c>
      <c r="BN84" s="3">
        <v>1</v>
      </c>
      <c r="BO84" s="3">
        <v>3</v>
      </c>
      <c r="BP84" s="3">
        <v>1</v>
      </c>
      <c r="BQ84" s="3">
        <v>1</v>
      </c>
      <c r="BR84" s="3">
        <v>2</v>
      </c>
      <c r="BS84" s="3">
        <v>1</v>
      </c>
      <c r="BT84" s="3">
        <v>1</v>
      </c>
      <c r="BU84" s="3">
        <v>2</v>
      </c>
      <c r="BV84" s="3">
        <v>2</v>
      </c>
      <c r="BW84" s="3">
        <v>1</v>
      </c>
      <c r="BX84" s="3">
        <v>4</v>
      </c>
      <c r="BY84" s="3">
        <v>1</v>
      </c>
      <c r="BZ84" s="3">
        <v>1</v>
      </c>
      <c r="CA84" s="3">
        <v>3</v>
      </c>
      <c r="CB84" s="3">
        <v>1</v>
      </c>
      <c r="CC84" s="3">
        <v>1</v>
      </c>
      <c r="CD84" s="3">
        <v>4</v>
      </c>
      <c r="CE84" s="3">
        <v>1</v>
      </c>
      <c r="CF84" s="3">
        <v>1</v>
      </c>
      <c r="CG84" s="3">
        <v>1</v>
      </c>
      <c r="CH84" s="3">
        <v>1</v>
      </c>
      <c r="CI84" s="3">
        <v>1</v>
      </c>
      <c r="CJ84" s="3">
        <v>2</v>
      </c>
      <c r="CK84" s="3">
        <v>2</v>
      </c>
      <c r="CL84" s="3">
        <v>1</v>
      </c>
      <c r="CM84" s="3">
        <f>IF(SUM(BI84:BQ84,BS84:BW84,BY84:CC84,CE84:CJ84)=0, "", SUM(BI84:BQ84,BS84:BW84,BY84:CC84,CE84:CJ84))</f>
        <v>33</v>
      </c>
      <c r="CN84" s="3">
        <f>IF(SUM(CQ84, CR84, CS84, CT84, CU84)=0, "", IF(OR(CQ84&gt;=8, CR84&gt;=10, CS84&gt;=13, CT84&gt;=10, CU84&gt;=15), 1, 0))</f>
        <v>0</v>
      </c>
      <c r="CO84" s="3">
        <f>IF(SUM(BI84:BJ84,BL84,BM84,BN84,BO84,BU84,CA84,CH84,CJ84)=0, "", SUM(BI84:BJ84,BL84,BM84,BN84,BO84,BU84,CA84,CH84,CJ84))</f>
        <v>17</v>
      </c>
      <c r="CP84" s="3">
        <f>IF(SUM(BK84,BP84:BQ84,BS84:BT84,BV84:BW84,BY84:BZ84,CB84:CC84,CE84:CG84,CI84)=0, "", SUM(BK84,BP84:BQ84,BS84:BT84,BV84:BW84,BY84:BZ84,CB84:CC84,CE84:CG84,CI84))</f>
        <v>16</v>
      </c>
      <c r="CQ84" s="3">
        <f>IF(SUM(CB84:CC84,CE84:CF84,CI84)=0, "", SUM(CB84:CC84,CE84:CF84,CI84))</f>
        <v>5</v>
      </c>
      <c r="CR84" s="3">
        <f>IF(SUM(BQ84,BS84:BT84,BW84,BY84)=0, "", SUM(BQ84,BS84:BT84,BW84,BY84))</f>
        <v>5</v>
      </c>
      <c r="CS84" s="3">
        <f>IF(SUM(BK84,BP84,BV84,BZ84,CG84)=0, "", SUM(BK84,BP84,BV84,BZ84,CG84))</f>
        <v>6</v>
      </c>
      <c r="CT84" s="3">
        <f>IF(SUM(BI84:BJ84,BL84,BN84,CH84)=0, "", SUM(BI84:BJ84,BL84,BN84,CH84))</f>
        <v>5</v>
      </c>
      <c r="CU84" s="3">
        <f>IF(SUM(BM84,BO84,BU84,CA84,CJ84)=0, "", SUM(BM84,BO84,BU84,CA84,CJ84))</f>
        <v>12</v>
      </c>
      <c r="CV84" s="3">
        <f>IF(CQ84="", "", IF(CQ84&gt;=8, 1, 0))</f>
        <v>0</v>
      </c>
      <c r="CW84" s="3">
        <f>IF(CR84="", "", IF(CR84&gt;=10, 1, 0))</f>
        <v>0</v>
      </c>
      <c r="CX84" s="3">
        <f>IF(CS84="", "", IF(CS84&gt;=13, 1, 0))</f>
        <v>0</v>
      </c>
      <c r="CY84" s="3">
        <f>IF(CT84="", "", IF(CT84&gt;=10, 1, 0))</f>
        <v>0</v>
      </c>
      <c r="CZ84" s="3">
        <f>IF(CU84="", "", IF(CU84&gt;=15, 1, 0))</f>
        <v>0</v>
      </c>
      <c r="DA84" s="3">
        <f>IF(AND(BR84="", BX84="", CD84=""), "", IF(BR84=5,1,0) + IF(BX84=5,1,0) + IF(CD84=5,1,0))</f>
        <v>0</v>
      </c>
      <c r="DB84" s="2" t="s">
        <v>98</v>
      </c>
      <c r="DC84" s="5">
        <v>5</v>
      </c>
      <c r="DE84" s="5">
        <v>5</v>
      </c>
      <c r="DF84" s="6">
        <v>9</v>
      </c>
      <c r="DG84" s="5">
        <v>4</v>
      </c>
      <c r="DH84" s="6">
        <v>9</v>
      </c>
      <c r="DI84" s="5">
        <v>3</v>
      </c>
      <c r="DK84" s="5">
        <v>1</v>
      </c>
      <c r="DM84" s="5">
        <v>2</v>
      </c>
      <c r="DN84" s="6">
        <v>24</v>
      </c>
      <c r="DO84" s="5">
        <v>0</v>
      </c>
      <c r="DQ84" s="5">
        <v>5</v>
      </c>
      <c r="DR84" s="6">
        <v>24</v>
      </c>
      <c r="DS84" s="5">
        <v>5</v>
      </c>
      <c r="DT84" s="6">
        <v>24</v>
      </c>
      <c r="DU84" s="5">
        <v>3</v>
      </c>
      <c r="DW84" s="5">
        <v>0</v>
      </c>
      <c r="DY84" s="5">
        <v>2</v>
      </c>
      <c r="DZ84" s="6">
        <v>24</v>
      </c>
      <c r="EA84" s="5">
        <v>2</v>
      </c>
      <c r="EB84" s="6">
        <v>24</v>
      </c>
      <c r="EC84" s="5">
        <v>3</v>
      </c>
      <c r="ED84" s="6">
        <v>24</v>
      </c>
      <c r="EE84" s="5">
        <v>3</v>
      </c>
      <c r="EF84" s="6">
        <v>24</v>
      </c>
      <c r="EG84" s="5">
        <v>0</v>
      </c>
      <c r="EI84" s="5">
        <v>5</v>
      </c>
      <c r="EJ84" s="6">
        <v>24</v>
      </c>
      <c r="EK84" s="3">
        <v>5</v>
      </c>
      <c r="EL84" s="3">
        <v>2</v>
      </c>
      <c r="EM84" s="3">
        <v>3</v>
      </c>
      <c r="EN84" s="2" t="s">
        <v>98</v>
      </c>
      <c r="EO84" s="3">
        <v>0</v>
      </c>
      <c r="EP84" s="3">
        <v>1</v>
      </c>
      <c r="EQ84" s="3">
        <v>0</v>
      </c>
      <c r="ER84" s="3">
        <v>1</v>
      </c>
      <c r="ES84" s="3">
        <v>0</v>
      </c>
      <c r="ET84" s="3">
        <v>0</v>
      </c>
      <c r="EU84" s="3">
        <v>0</v>
      </c>
      <c r="EV84" s="3">
        <v>2</v>
      </c>
      <c r="EW84" s="3">
        <v>0</v>
      </c>
      <c r="EX84" s="3">
        <v>2</v>
      </c>
      <c r="EY84" s="3">
        <v>0</v>
      </c>
      <c r="EZ84" s="3">
        <v>0</v>
      </c>
      <c r="FA84" s="3">
        <v>1</v>
      </c>
      <c r="FB84" s="3">
        <v>1</v>
      </c>
      <c r="FC84" s="3">
        <v>0</v>
      </c>
      <c r="FD84" s="3">
        <v>0</v>
      </c>
      <c r="FE84" s="3">
        <v>1</v>
      </c>
      <c r="FF84" s="3">
        <v>0</v>
      </c>
      <c r="FG84" s="3">
        <v>0</v>
      </c>
      <c r="FH84" s="3">
        <v>1</v>
      </c>
      <c r="FI84" s="3">
        <v>10</v>
      </c>
      <c r="FJ84" s="3">
        <v>0</v>
      </c>
      <c r="FK84" s="3">
        <v>0</v>
      </c>
      <c r="FL84" s="2" t="s">
        <v>98</v>
      </c>
      <c r="FM84" s="3">
        <v>4</v>
      </c>
      <c r="FN84" s="3">
        <v>4</v>
      </c>
      <c r="FO84" s="3">
        <v>3</v>
      </c>
      <c r="FP84" s="3">
        <v>3</v>
      </c>
      <c r="FQ84" s="3">
        <v>3</v>
      </c>
      <c r="FR84" s="3">
        <v>4</v>
      </c>
      <c r="FS84" s="4">
        <f>IF(COUNTBLANK(FM84:FR84)&gt;0, "", AVERAGE(FM84:FR84))</f>
        <v>3.5</v>
      </c>
      <c r="FT84" s="2" t="s">
        <v>98</v>
      </c>
      <c r="FU84" s="3">
        <v>1</v>
      </c>
      <c r="FV84" s="3">
        <v>1</v>
      </c>
      <c r="FW84" s="3">
        <v>1</v>
      </c>
      <c r="FX84" s="3">
        <v>1</v>
      </c>
      <c r="FY84" s="3">
        <v>1</v>
      </c>
      <c r="FZ84" s="3">
        <v>0</v>
      </c>
      <c r="GA84" s="3">
        <v>0</v>
      </c>
      <c r="GB84" s="3">
        <v>0</v>
      </c>
      <c r="GC84" s="3">
        <v>0</v>
      </c>
      <c r="GD84" s="3">
        <v>1</v>
      </c>
      <c r="GE84" s="3">
        <f>IF(COUNTBLANK(FU84:GC84)&gt;0, "", SUM(FU84:GC84))</f>
        <v>5</v>
      </c>
      <c r="GF84" s="2" t="s">
        <v>98</v>
      </c>
      <c r="GG84" s="3">
        <v>1</v>
      </c>
      <c r="GH84" s="3">
        <v>0</v>
      </c>
      <c r="GI84" s="3">
        <v>0</v>
      </c>
      <c r="GJ84" s="3">
        <v>1</v>
      </c>
      <c r="GK84" s="3">
        <v>0</v>
      </c>
      <c r="GL84" s="3">
        <v>0</v>
      </c>
      <c r="GM84" s="3">
        <v>0</v>
      </c>
      <c r="GN84" s="3">
        <f>IF(COUNTBLANK(GG84:GM84)&gt;0, "", SUM(GG84:GM84))</f>
        <v>2</v>
      </c>
      <c r="GO84" s="2" t="s">
        <v>98</v>
      </c>
      <c r="GP84" s="3">
        <v>1</v>
      </c>
      <c r="GQ84" s="3">
        <v>4</v>
      </c>
      <c r="GR84" s="3">
        <v>4</v>
      </c>
      <c r="GS84" s="3">
        <v>4</v>
      </c>
      <c r="GT84" s="3">
        <v>4</v>
      </c>
      <c r="GU84" s="3">
        <v>4</v>
      </c>
      <c r="GV84" s="3">
        <v>4</v>
      </c>
      <c r="GW84" s="3">
        <v>5</v>
      </c>
      <c r="GX84" s="3">
        <v>4</v>
      </c>
      <c r="GY84" s="3">
        <v>5</v>
      </c>
      <c r="GZ84" s="3">
        <v>4</v>
      </c>
      <c r="HA84" s="3">
        <v>4</v>
      </c>
      <c r="HB84" s="3">
        <v>4</v>
      </c>
      <c r="HC84" s="3">
        <v>5</v>
      </c>
      <c r="HD84" s="3">
        <v>4</v>
      </c>
      <c r="HE84" s="3">
        <v>5</v>
      </c>
      <c r="HF84" s="3">
        <v>5</v>
      </c>
      <c r="HG84" s="3">
        <v>4</v>
      </c>
      <c r="HH84" s="3">
        <v>5</v>
      </c>
      <c r="HI84" s="3">
        <f>IF(COUNTBLANK(GQ84:HH84)&gt;0, "", SUM(GQ84:HH84))</f>
        <v>78</v>
      </c>
      <c r="HJ84" s="2" t="s">
        <v>98</v>
      </c>
      <c r="HK84" s="3">
        <v>3</v>
      </c>
      <c r="HL84" s="3">
        <v>3</v>
      </c>
      <c r="HM84" s="3">
        <v>0</v>
      </c>
      <c r="HN84" s="3">
        <v>2</v>
      </c>
      <c r="HO84" s="3">
        <v>2</v>
      </c>
      <c r="HP84" s="3">
        <v>2</v>
      </c>
      <c r="HQ84" s="3">
        <v>0</v>
      </c>
      <c r="HR84" s="3">
        <v>2</v>
      </c>
      <c r="HS84" s="3">
        <v>1</v>
      </c>
      <c r="HT84" s="3">
        <v>0</v>
      </c>
      <c r="HU84" s="3">
        <v>2</v>
      </c>
      <c r="HV84" s="3">
        <v>2</v>
      </c>
      <c r="HW84" s="3">
        <v>0</v>
      </c>
      <c r="HX84" s="3">
        <v>2</v>
      </c>
      <c r="HY84" s="3">
        <v>0</v>
      </c>
      <c r="HZ84" s="3">
        <v>3</v>
      </c>
      <c r="IA84" s="3">
        <v>2</v>
      </c>
      <c r="IB84" s="3">
        <v>1</v>
      </c>
      <c r="IC84" s="3">
        <v>0</v>
      </c>
      <c r="ID84" s="3">
        <v>0</v>
      </c>
      <c r="IE84" s="3">
        <v>1</v>
      </c>
      <c r="IF84" s="3">
        <v>1</v>
      </c>
      <c r="IG84" s="3">
        <v>0</v>
      </c>
      <c r="IH84" s="3">
        <v>1</v>
      </c>
      <c r="II84" s="3">
        <v>2</v>
      </c>
      <c r="IJ84" s="3">
        <f>IF(COUNTA(HK84:II84)=0, "", SUM(HK84,HL84,HN84,HO84,HP84,HU84,HV84,HX84,HZ84,IA84,IB84,IH84))</f>
        <v>25</v>
      </c>
      <c r="IK84" s="3">
        <f>IF(COUNTA(HK84:II84)=0, "", SUM(HM84,HQ84,HR84,HS84,HT84,HW84,HY84,IC84,ID84,IE84,IF84,IG84,II84))</f>
        <v>7</v>
      </c>
      <c r="IL84" s="3">
        <v>3</v>
      </c>
      <c r="IM84" s="3">
        <v>3</v>
      </c>
      <c r="IN84" s="3">
        <v>0</v>
      </c>
      <c r="IO84" s="3">
        <v>3</v>
      </c>
      <c r="IP84" s="3">
        <v>2</v>
      </c>
      <c r="IQ84" s="3">
        <v>3</v>
      </c>
      <c r="IR84" s="3">
        <v>0</v>
      </c>
      <c r="IS84" s="3">
        <v>2</v>
      </c>
      <c r="IT84" s="3">
        <v>0</v>
      </c>
      <c r="IU84" s="3">
        <v>0</v>
      </c>
      <c r="IV84" s="3">
        <v>1</v>
      </c>
      <c r="IW84" s="3">
        <v>2</v>
      </c>
      <c r="IX84" s="3">
        <v>0</v>
      </c>
      <c r="IY84" s="3">
        <v>1</v>
      </c>
      <c r="IZ84" s="3">
        <v>0</v>
      </c>
      <c r="JA84" s="3">
        <v>2</v>
      </c>
      <c r="JB84" s="3">
        <v>2</v>
      </c>
      <c r="JC84" s="3">
        <v>1</v>
      </c>
      <c r="JD84" s="3">
        <v>0</v>
      </c>
      <c r="JE84" s="3">
        <v>0</v>
      </c>
      <c r="JF84" s="3">
        <v>0</v>
      </c>
      <c r="JG84" s="3">
        <v>0</v>
      </c>
      <c r="JH84" s="3">
        <v>0</v>
      </c>
      <c r="JI84" s="3">
        <v>2</v>
      </c>
      <c r="JJ84" s="3">
        <v>1</v>
      </c>
      <c r="JK84" s="3">
        <f>IF(COUNTA(IL84:JJ84)=0, "", SUM(IL84,IM84,IO84,IP84,IQ84,IV84,IW84,IY84,JA84,JB84,JC84,JI84))</f>
        <v>25</v>
      </c>
      <c r="JL84" s="3">
        <f>IF(COUNTA(IL84:JJ84)=0, "", SUM(IN84,IR84,IS84,IT84,IU84,IX84,IZ84,JD84,JE84,JF84,JG84,JH84,JJ84))</f>
        <v>3</v>
      </c>
      <c r="JM84" s="2" t="s">
        <v>98</v>
      </c>
      <c r="JN84" s="3">
        <v>2</v>
      </c>
      <c r="JO84" s="3">
        <v>1</v>
      </c>
      <c r="JP84" s="3">
        <v>2</v>
      </c>
      <c r="JQ84" s="3">
        <v>2</v>
      </c>
      <c r="JR84" s="3">
        <v>1</v>
      </c>
      <c r="JS84" s="3">
        <v>2</v>
      </c>
      <c r="JT84" s="3">
        <v>2</v>
      </c>
      <c r="JU84" s="3">
        <v>1</v>
      </c>
      <c r="JV84" s="3">
        <v>1</v>
      </c>
      <c r="JW84" s="3">
        <v>1</v>
      </c>
      <c r="JX84" s="3">
        <v>2</v>
      </c>
      <c r="JY84" s="3">
        <v>1</v>
      </c>
      <c r="JZ84" s="3">
        <v>4</v>
      </c>
      <c r="KA84" s="3">
        <v>2</v>
      </c>
      <c r="KB84" s="3">
        <v>1</v>
      </c>
      <c r="KC84" s="3">
        <v>1</v>
      </c>
      <c r="KD84" s="3">
        <v>1</v>
      </c>
      <c r="KE84" s="3">
        <v>5</v>
      </c>
      <c r="KF84" s="3">
        <v>2</v>
      </c>
      <c r="KG84" s="3">
        <v>4</v>
      </c>
      <c r="KH84" s="3">
        <v>1</v>
      </c>
      <c r="KI84" s="3">
        <v>2</v>
      </c>
      <c r="KJ84" s="3">
        <v>3</v>
      </c>
      <c r="KK84" s="3">
        <v>3</v>
      </c>
      <c r="KL84" s="3">
        <v>2</v>
      </c>
      <c r="KM84" s="3">
        <v>5</v>
      </c>
      <c r="KN84" s="3">
        <v>2</v>
      </c>
      <c r="KO84" s="3">
        <v>1</v>
      </c>
      <c r="KP84" s="3">
        <v>1</v>
      </c>
      <c r="KQ84" s="3">
        <v>2</v>
      </c>
      <c r="KR84" s="3">
        <v>3</v>
      </c>
      <c r="KS84" s="3">
        <v>2</v>
      </c>
      <c r="KT84" s="3">
        <v>5</v>
      </c>
      <c r="KU84" s="3">
        <v>3</v>
      </c>
      <c r="KV84" s="3">
        <v>3</v>
      </c>
      <c r="KW84" s="3">
        <v>4</v>
      </c>
      <c r="KX84" s="5">
        <f>IF(COUNTA(JN84:KW84)=0, "", SUM(JN84:KW84))</f>
        <v>80</v>
      </c>
      <c r="KY84" s="5">
        <f>IF(COUNTA(JN84:KW84)=0, "", SUM(JX84,JY84,KH84,KJ84,KL84,KP84))</f>
        <v>10</v>
      </c>
      <c r="KZ84" s="5">
        <f>IF(COUNTA(JN84:KW84)=0, "", SUM(JZ84,KE84,KG84,KM84,KT84))</f>
        <v>23</v>
      </c>
      <c r="LA84" s="5">
        <f>IF(COUNTA(JN84:KW84)=0, "", SUM(JP84,KA84,KF84,KK84,KN84,KS84))</f>
        <v>13</v>
      </c>
      <c r="LB84" s="5">
        <f>IF(COUNTA(JN84:KW84)=0, "", SUM(JO84,JS84,JU84,JW84,KD84,KU84))</f>
        <v>9</v>
      </c>
      <c r="LC84" s="5">
        <f>IF(COUNTA(JN84:KW84)=0, "", SUM(KB84,KC84,KI84,KO84,KQ84,KR84,KV84,KW84))</f>
        <v>17</v>
      </c>
      <c r="LD84" s="5">
        <f>IF(COUNTA(JN84:KW84)=0, "", SUM(JN84,JQ84,JR84,JT84,JV84))</f>
        <v>8</v>
      </c>
      <c r="LE84" s="2">
        <v>44272</v>
      </c>
      <c r="LF84" s="3">
        <v>0</v>
      </c>
      <c r="LG84" s="3">
        <v>20</v>
      </c>
      <c r="LH84" s="3">
        <v>0</v>
      </c>
      <c r="LI84" s="3">
        <v>0</v>
      </c>
      <c r="LJ84" s="3">
        <v>10</v>
      </c>
      <c r="LK84" s="3">
        <v>10</v>
      </c>
      <c r="LL84" s="3">
        <v>20</v>
      </c>
      <c r="LM84" s="3">
        <v>0</v>
      </c>
      <c r="LN84" s="3">
        <v>0</v>
      </c>
      <c r="LO84" s="3">
        <v>0</v>
      </c>
      <c r="LP84" s="3">
        <v>30</v>
      </c>
      <c r="LQ84" s="3">
        <v>0</v>
      </c>
      <c r="LR84" s="3">
        <v>0</v>
      </c>
      <c r="LS84" s="3">
        <v>10</v>
      </c>
      <c r="LT84" s="3">
        <v>10</v>
      </c>
      <c r="LU84" s="3">
        <v>10</v>
      </c>
      <c r="LV84" s="3">
        <v>0</v>
      </c>
      <c r="LW84" s="3">
        <v>10</v>
      </c>
      <c r="LX84" s="3">
        <v>0</v>
      </c>
      <c r="LY84" s="3">
        <v>0</v>
      </c>
      <c r="LZ84" s="3">
        <v>30</v>
      </c>
      <c r="MA84" s="3">
        <v>0</v>
      </c>
      <c r="MB84" s="3">
        <v>10</v>
      </c>
      <c r="MC84" s="3">
        <v>20</v>
      </c>
      <c r="MD84" s="3">
        <v>0</v>
      </c>
      <c r="ME84" s="3">
        <v>0</v>
      </c>
      <c r="MF84" s="3">
        <v>0</v>
      </c>
      <c r="MG84" s="3">
        <v>0</v>
      </c>
      <c r="MH84" s="26">
        <f>IF(COUNTBLANK(LF84:MG84)&gt;0, "", AVERAGE(LF84:MG84))</f>
        <v>6.7857142857142856</v>
      </c>
      <c r="MI84" s="26">
        <f>IF(COUNTA(LF84:MG84)=0, "", AVERAGE(LG84,LS84,LT84,LU84,LV84,LW84,LY84,MA84,MB84))</f>
        <v>7.7777777777777777</v>
      </c>
      <c r="MJ84" s="26">
        <f>IF(COUNTA(LF84:MG84)=0, "", AVERAGE(LH84,LI84,LJ84,LK84,LM84,LO84,MD84,ME84))</f>
        <v>2.5</v>
      </c>
      <c r="MK84" s="26">
        <f>IF(COUNTA(LF84:MG84)=0, "", AVERAGE(LL84,LP84,LQ84,LR84,MF84,MG84))</f>
        <v>8.3333333333333339</v>
      </c>
      <c r="ML84" s="2" t="s">
        <v>5</v>
      </c>
      <c r="MM84" s="3">
        <v>3</v>
      </c>
      <c r="MN84" s="3">
        <v>2</v>
      </c>
      <c r="MO84" s="3">
        <v>2</v>
      </c>
      <c r="MP84" s="3">
        <v>2</v>
      </c>
      <c r="MQ84" s="3">
        <v>1</v>
      </c>
      <c r="MR84" s="3">
        <v>1</v>
      </c>
      <c r="MS84" s="3">
        <v>2</v>
      </c>
      <c r="MT84" s="3">
        <v>3</v>
      </c>
      <c r="MU84" s="3">
        <v>2</v>
      </c>
      <c r="MV84" s="3">
        <v>1</v>
      </c>
      <c r="MW84" s="3">
        <v>2</v>
      </c>
      <c r="MX84" s="3">
        <v>3</v>
      </c>
      <c r="MY84" s="3">
        <v>2</v>
      </c>
      <c r="MZ84" s="3">
        <v>3</v>
      </c>
      <c r="NA84" s="3">
        <v>1</v>
      </c>
      <c r="NB84" s="3">
        <v>1</v>
      </c>
      <c r="NC84" s="3">
        <v>2</v>
      </c>
      <c r="ND84" s="3">
        <v>2</v>
      </c>
      <c r="NE84" s="3">
        <v>3</v>
      </c>
      <c r="NF84" s="3">
        <v>1</v>
      </c>
      <c r="NG84" s="3">
        <f>IF(COUNTA(MM84:NF84)=0, "", SUM(MM84:NF84))</f>
        <v>39</v>
      </c>
      <c r="NH84" s="2" t="s">
        <v>5</v>
      </c>
      <c r="NI84" s="3">
        <v>3</v>
      </c>
      <c r="NJ84" s="3">
        <v>3</v>
      </c>
      <c r="NK84" s="3">
        <v>4</v>
      </c>
      <c r="NL84" s="3">
        <v>5</v>
      </c>
      <c r="NM84" s="3">
        <v>5</v>
      </c>
      <c r="NN84" s="3">
        <v>4</v>
      </c>
      <c r="NO84" s="3">
        <v>5</v>
      </c>
      <c r="NP84" s="3">
        <v>4</v>
      </c>
      <c r="NQ84" s="3">
        <v>5</v>
      </c>
      <c r="NR84" s="3">
        <v>3</v>
      </c>
      <c r="NS84" s="3">
        <v>3</v>
      </c>
      <c r="NT84" s="3">
        <v>4</v>
      </c>
      <c r="NU84" s="3">
        <v>5</v>
      </c>
      <c r="NV84" s="3">
        <v>5</v>
      </c>
      <c r="NW84" s="3">
        <v>4</v>
      </c>
      <c r="NX84" s="3">
        <v>2</v>
      </c>
      <c r="NY84" s="3">
        <v>4</v>
      </c>
      <c r="NZ84" s="3">
        <v>5</v>
      </c>
      <c r="OA84" s="3">
        <v>2</v>
      </c>
      <c r="OB84" s="3">
        <v>5</v>
      </c>
      <c r="OC84" s="3">
        <v>4</v>
      </c>
      <c r="OD84" s="3">
        <v>4</v>
      </c>
      <c r="OE84" s="3">
        <v>2</v>
      </c>
      <c r="OF84" s="3">
        <v>1</v>
      </c>
      <c r="OG84" s="3">
        <v>3</v>
      </c>
      <c r="OH84" s="3">
        <v>3</v>
      </c>
      <c r="OI84" s="3">
        <v>1</v>
      </c>
      <c r="OJ84" s="3">
        <v>3</v>
      </c>
      <c r="OK84" s="3">
        <f>IF(COUNTA(NI84:OJ84)=0, "", SUM(NK84,NP84,NS84,NW84,OC84,OG84,OJ84))</f>
        <v>25</v>
      </c>
      <c r="OL84" s="3">
        <f>IF(COUNTA(NI84:OJ84)=0, "", SUM(NJ84,NL84,NQ84,NV84,NZ84,OB84,OD84))</f>
        <v>32</v>
      </c>
      <c r="OM84" s="3">
        <f>IF(COUNTA(NI84:OJ84)=0, "", SUM(NN84,NR84,NU84,NY84,OA84,OF84,OI84))</f>
        <v>20</v>
      </c>
      <c r="ON84" s="3">
        <f>IF(COUNTA(NI84:OJ84)=0, "", SUM(NI84,NM84,NO84,NT84,NX84,OE84,OH84))</f>
        <v>24</v>
      </c>
      <c r="OO84" t="s">
        <v>99</v>
      </c>
      <c r="OP84">
        <v>2</v>
      </c>
      <c r="OQ84" s="2">
        <v>44493</v>
      </c>
      <c r="OR84" s="3">
        <v>0</v>
      </c>
      <c r="OS84" s="3">
        <v>10</v>
      </c>
      <c r="OT84" s="3">
        <v>0</v>
      </c>
      <c r="OU84" s="3">
        <v>0</v>
      </c>
      <c r="OV84" s="3">
        <v>0</v>
      </c>
      <c r="OW84" s="3">
        <v>10</v>
      </c>
      <c r="OX84" s="3">
        <v>20</v>
      </c>
      <c r="OY84" s="3">
        <v>0</v>
      </c>
      <c r="OZ84" s="3">
        <v>0</v>
      </c>
      <c r="PA84" s="3">
        <v>0</v>
      </c>
      <c r="PB84" s="3">
        <v>20</v>
      </c>
      <c r="PC84" s="3">
        <v>0</v>
      </c>
      <c r="PD84" s="3">
        <v>20</v>
      </c>
      <c r="PE84" s="3">
        <v>10</v>
      </c>
      <c r="PF84" s="3">
        <v>30</v>
      </c>
      <c r="PG84" s="3">
        <v>10</v>
      </c>
      <c r="PH84" s="3">
        <v>0</v>
      </c>
      <c r="PI84" s="3">
        <v>0</v>
      </c>
      <c r="PJ84" s="3">
        <v>0</v>
      </c>
      <c r="PK84" s="3">
        <v>10</v>
      </c>
      <c r="PL84" s="3">
        <v>40</v>
      </c>
      <c r="PM84" s="3">
        <v>0</v>
      </c>
      <c r="PN84" s="3">
        <v>10</v>
      </c>
      <c r="PO84" s="3">
        <v>10</v>
      </c>
      <c r="PP84" s="3">
        <v>0</v>
      </c>
      <c r="PQ84" s="3">
        <v>0</v>
      </c>
      <c r="PR84" s="3">
        <v>0</v>
      </c>
      <c r="PS84" s="3">
        <v>0</v>
      </c>
      <c r="PT84" s="26">
        <f>IF(COUNTBLANK(OR84:PS84)&gt;0, "", AVERAGE(OR84:PS84))</f>
        <v>7.1428571428571432</v>
      </c>
      <c r="PU84" s="26">
        <f>IF(COUNTA(OR84:PS84)=0, "", AVERAGE(OS84,PE84,PF84,PG84,PH84,PI84,PK84,PM84,PN84))</f>
        <v>8.8888888888888893</v>
      </c>
      <c r="PV84" s="26">
        <f>IF(COUNTA(OR84:PS84)=0, "", AVERAGE(OT84,OU84,OV84,OW84,OY84,PA84,PP84,PQ84))</f>
        <v>1.25</v>
      </c>
      <c r="PW84" s="26">
        <f>IF(COUNTA(OR84:PS84)=0, "", AVERAGE(OX84,PB84,PC84,PD84,PR84,PS84))</f>
        <v>10</v>
      </c>
      <c r="PX84" s="2" t="s">
        <v>100</v>
      </c>
      <c r="PY84" s="3">
        <v>2</v>
      </c>
      <c r="PZ84" s="3">
        <v>2</v>
      </c>
      <c r="QA84" s="3">
        <v>2</v>
      </c>
      <c r="QB84" s="3">
        <v>2</v>
      </c>
      <c r="QC84" s="3">
        <v>2</v>
      </c>
      <c r="QD84" s="3">
        <v>1</v>
      </c>
      <c r="QE84" s="3">
        <v>0</v>
      </c>
      <c r="QF84" s="3">
        <v>0</v>
      </c>
      <c r="QG84" s="3">
        <v>0</v>
      </c>
      <c r="QH84" s="3">
        <v>2</v>
      </c>
      <c r="QI84" s="3">
        <f>IF(COUNTBLANK(PY84:QG84)&gt;0, "", SUM(PY84:QG84))</f>
        <v>11</v>
      </c>
      <c r="QJ84" s="2" t="s">
        <v>101</v>
      </c>
      <c r="QK84" s="3">
        <v>1</v>
      </c>
      <c r="QL84" s="3">
        <v>1</v>
      </c>
      <c r="QM84" s="3">
        <v>2</v>
      </c>
      <c r="QN84" s="3">
        <v>1</v>
      </c>
      <c r="QO84" s="3">
        <v>1</v>
      </c>
      <c r="QP84" s="3">
        <v>0</v>
      </c>
      <c r="QQ84" s="3">
        <v>1</v>
      </c>
      <c r="QR84" s="3">
        <v>0</v>
      </c>
      <c r="QS84" s="3">
        <v>0</v>
      </c>
      <c r="QT84" s="3">
        <v>1</v>
      </c>
      <c r="QU84" s="3">
        <f>IF(COUNTBLANK(QK84:QS84)&gt;0, "", SUM(QK84:QS84))</f>
        <v>7</v>
      </c>
      <c r="QV84" s="2" t="s">
        <v>102</v>
      </c>
      <c r="QW84" s="3">
        <v>0</v>
      </c>
      <c r="QX84" s="3">
        <v>0</v>
      </c>
      <c r="QY84" s="3">
        <v>2</v>
      </c>
      <c r="QZ84" s="3">
        <v>1</v>
      </c>
      <c r="RA84" s="3">
        <v>1</v>
      </c>
      <c r="RB84" s="3">
        <v>0</v>
      </c>
      <c r="RC84" s="3">
        <v>0</v>
      </c>
      <c r="RD84" s="3">
        <v>0</v>
      </c>
      <c r="RE84" s="3">
        <v>0</v>
      </c>
      <c r="RF84" s="3">
        <v>1</v>
      </c>
      <c r="RG84" s="3">
        <f>IF(COUNTBLANK(QW84:RE84)&gt;0, "", SUM(QW84:RE84))</f>
        <v>4</v>
      </c>
      <c r="RH84" s="2" t="s">
        <v>100</v>
      </c>
      <c r="RI84" s="3">
        <v>0</v>
      </c>
      <c r="RJ84" s="3">
        <v>0</v>
      </c>
      <c r="RK84" s="3">
        <v>0</v>
      </c>
      <c r="RL84" s="3">
        <v>0</v>
      </c>
      <c r="RM84" s="3">
        <v>0</v>
      </c>
      <c r="RN84" s="3">
        <v>1</v>
      </c>
      <c r="RO84" s="3">
        <v>0</v>
      </c>
      <c r="RP84" s="3">
        <f>IF(COUNTBLANK(RI84:RO84)&gt;0, "", SUM(RI84:RO84))</f>
        <v>1</v>
      </c>
      <c r="RQ84" s="2" t="s">
        <v>101</v>
      </c>
      <c r="RR84" s="3">
        <v>1</v>
      </c>
      <c r="RS84" s="3">
        <v>0</v>
      </c>
      <c r="RT84" s="3">
        <v>0</v>
      </c>
      <c r="RU84" s="3">
        <v>0</v>
      </c>
      <c r="RV84" s="3">
        <v>0</v>
      </c>
      <c r="RW84" s="3">
        <v>0</v>
      </c>
      <c r="RX84" s="3">
        <v>0</v>
      </c>
      <c r="RY84" s="3">
        <f>IF(COUNTBLANK(RR84:RX84)&gt;0, "", SUM(RR84:RX84))</f>
        <v>1</v>
      </c>
      <c r="RZ84" s="2" t="s">
        <v>102</v>
      </c>
      <c r="SA84" s="3">
        <v>0</v>
      </c>
      <c r="SB84" s="3">
        <v>0</v>
      </c>
      <c r="SC84" s="3">
        <v>1</v>
      </c>
      <c r="SD84" s="3">
        <v>0</v>
      </c>
      <c r="SE84" s="3">
        <v>0</v>
      </c>
      <c r="SF84" s="3">
        <v>0</v>
      </c>
      <c r="SG84" s="3">
        <v>0</v>
      </c>
      <c r="SH84" s="3">
        <f>IF(COUNTBLANK(SA84:SG84)&gt;0, "", SUM(SA84:SG84))</f>
        <v>1</v>
      </c>
      <c r="SI84" s="2" t="s">
        <v>100</v>
      </c>
      <c r="SJ84" s="3">
        <v>2</v>
      </c>
      <c r="SK84" s="3">
        <v>3</v>
      </c>
      <c r="SL84" s="3">
        <v>5</v>
      </c>
      <c r="SM84" s="3">
        <v>4</v>
      </c>
      <c r="SN84" s="3">
        <v>2</v>
      </c>
      <c r="SO84" s="3">
        <v>3</v>
      </c>
      <c r="SP84" s="5">
        <v>4</v>
      </c>
      <c r="SQ84" s="3">
        <v>3</v>
      </c>
      <c r="SR84" s="3">
        <v>5</v>
      </c>
      <c r="SS84" s="3">
        <v>3</v>
      </c>
      <c r="ST84" s="3">
        <v>4</v>
      </c>
      <c r="SU84" s="3">
        <v>5</v>
      </c>
      <c r="SV84" s="3">
        <v>4</v>
      </c>
      <c r="SW84" s="3">
        <v>2</v>
      </c>
      <c r="SX84" s="3">
        <v>5</v>
      </c>
      <c r="SY84" s="3">
        <v>5</v>
      </c>
      <c r="SZ84" s="3">
        <v>1</v>
      </c>
      <c r="TA84" s="3">
        <v>4</v>
      </c>
      <c r="TB84" s="3">
        <v>5</v>
      </c>
      <c r="TC84" s="3">
        <f>IF(COUNTBLANK(SJ84:TB84)&gt;0, "", SUM(SJ84:TB84))</f>
        <v>69</v>
      </c>
      <c r="TD84" s="3">
        <f>IF(COUNTBLANK(SJ84:TB84)&gt;0, "", SUM(SL84,SO84,SR84,SS84,ST84,SU84,SV84,SX84,SY84,TB84))</f>
        <v>44</v>
      </c>
      <c r="TE84" s="3">
        <f>IF(COUNTBLANK(SJ84:TB84)&gt;0, "", SUM(SJ84,SK84,SM84,SN84,SQ84,SW84,SZ84,TA84))</f>
        <v>21</v>
      </c>
      <c r="TF84" s="2" t="s">
        <v>101</v>
      </c>
      <c r="TG84" s="3">
        <v>2</v>
      </c>
      <c r="TH84" s="3">
        <v>3</v>
      </c>
      <c r="TI84" s="3">
        <v>4</v>
      </c>
      <c r="TJ84" s="3">
        <v>4</v>
      </c>
      <c r="TK84" s="3">
        <v>2</v>
      </c>
      <c r="TL84" s="3">
        <v>3</v>
      </c>
      <c r="TM84" s="3">
        <v>3</v>
      </c>
      <c r="TN84" s="3">
        <v>2</v>
      </c>
      <c r="TO84" s="3">
        <v>4</v>
      </c>
      <c r="TP84" s="3">
        <v>3</v>
      </c>
      <c r="TQ84" s="3">
        <v>5</v>
      </c>
      <c r="TR84" s="3">
        <v>5</v>
      </c>
      <c r="TS84" s="3">
        <v>4</v>
      </c>
      <c r="TT84" s="3">
        <v>2</v>
      </c>
      <c r="TU84" s="3">
        <v>5</v>
      </c>
      <c r="TV84" s="3">
        <v>5</v>
      </c>
      <c r="TW84" s="3">
        <v>1</v>
      </c>
      <c r="TX84" s="3">
        <v>5</v>
      </c>
      <c r="TY84" s="3">
        <v>5</v>
      </c>
      <c r="TZ84" s="3">
        <f>IF(COUNTBLANK(TG84:TY84)&gt;0, "", SUM(TG84:TY84))</f>
        <v>67</v>
      </c>
      <c r="UA84" s="3">
        <f>IF(COUNTBLANK(TG84:TY84)&gt;0, "", SUM(TI84,TL84,TO84,TP84,TQ84,TR84,TS84,TU84,TV84,TY84))</f>
        <v>43</v>
      </c>
      <c r="UB84" s="3">
        <f>IF(COUNTBLANK(TG84:TY84)&gt;0, "", SUM(TG84,TH84,TJ84,TK84,TN84,TT84,TW84,TX84))</f>
        <v>21</v>
      </c>
      <c r="UC84" s="2" t="s">
        <v>102</v>
      </c>
      <c r="UD84" s="3">
        <v>4</v>
      </c>
      <c r="UE84" s="3">
        <v>4</v>
      </c>
      <c r="UF84" s="3">
        <v>4</v>
      </c>
      <c r="UG84" s="3">
        <v>3</v>
      </c>
      <c r="UH84" s="3">
        <v>2</v>
      </c>
      <c r="UI84" s="3">
        <v>5</v>
      </c>
      <c r="UJ84" s="3">
        <v>4</v>
      </c>
      <c r="UK84" s="3">
        <v>4</v>
      </c>
      <c r="UL84" s="3">
        <v>5</v>
      </c>
      <c r="UM84" s="3">
        <v>3</v>
      </c>
      <c r="UN84" s="3">
        <v>4</v>
      </c>
      <c r="UO84" s="3">
        <v>5</v>
      </c>
      <c r="UP84" s="3">
        <v>4</v>
      </c>
      <c r="UQ84" s="3">
        <v>2</v>
      </c>
      <c r="UR84" s="3">
        <v>5</v>
      </c>
      <c r="US84" s="3">
        <v>5</v>
      </c>
      <c r="UT84" s="3">
        <v>2</v>
      </c>
      <c r="UU84" s="3">
        <v>5</v>
      </c>
      <c r="UV84" s="3">
        <v>5</v>
      </c>
      <c r="UW84" s="3">
        <f>IF(COUNTBLANK(UD84:UV84)&gt;0, "", SUM(UD84:UV84))</f>
        <v>75</v>
      </c>
      <c r="UX84" s="3">
        <f>IF(COUNTBLANK(UD84:UV84)&gt;0, "", SUM(UF84,UI84,UL84,UM84,UN84,UO84,UP84,UR84,US84,UV84))</f>
        <v>45</v>
      </c>
      <c r="UY84" s="3">
        <f>IF(COUNTBLANK(UD84:UV84)&gt;0, "", SUM(UD84,UE84,UG84,UH84,UK84,UQ84,UT84,UU84))</f>
        <v>26</v>
      </c>
      <c r="UZ84" s="2">
        <v>44767</v>
      </c>
      <c r="VA84" s="2">
        <v>44714</v>
      </c>
      <c r="VB84" s="3">
        <v>1</v>
      </c>
      <c r="VC84" s="3">
        <v>1</v>
      </c>
      <c r="VE84" s="3">
        <v>41</v>
      </c>
      <c r="VF84" s="3">
        <v>3200</v>
      </c>
      <c r="VG84" s="3">
        <v>1</v>
      </c>
      <c r="VH84" s="3">
        <v>1</v>
      </c>
      <c r="VK84" s="3">
        <v>2</v>
      </c>
      <c r="VL84" s="3">
        <v>1</v>
      </c>
      <c r="VM84" t="s">
        <v>103</v>
      </c>
      <c r="VN84" s="2" t="s">
        <v>104</v>
      </c>
      <c r="VO84" s="3">
        <v>0</v>
      </c>
      <c r="VP84" s="3">
        <v>0</v>
      </c>
      <c r="VQ84" s="3">
        <v>0</v>
      </c>
      <c r="VR84" s="3">
        <v>0</v>
      </c>
      <c r="VS84" s="3">
        <v>0</v>
      </c>
      <c r="VT84" s="3">
        <v>0</v>
      </c>
      <c r="VU84" s="3">
        <v>0</v>
      </c>
      <c r="VV84" s="3">
        <v>0</v>
      </c>
      <c r="VW84" s="3">
        <v>0</v>
      </c>
      <c r="VX84" s="3">
        <v>1</v>
      </c>
      <c r="VY84" s="3">
        <v>0</v>
      </c>
      <c r="VZ84" s="3">
        <v>1</v>
      </c>
      <c r="WA84" s="3">
        <v>0</v>
      </c>
      <c r="WB84" s="3">
        <v>1</v>
      </c>
      <c r="WC84" s="3">
        <v>1</v>
      </c>
      <c r="WD84" s="3">
        <v>0</v>
      </c>
      <c r="WE84" s="3">
        <v>0</v>
      </c>
      <c r="WF84" s="3">
        <v>0</v>
      </c>
      <c r="WG84" s="3">
        <v>2</v>
      </c>
      <c r="WH84" s="3">
        <v>0</v>
      </c>
      <c r="WI84" s="3">
        <v>2</v>
      </c>
      <c r="WJ84" s="3">
        <v>2</v>
      </c>
      <c r="WK84" s="3">
        <v>0</v>
      </c>
      <c r="WL84" s="3">
        <v>0</v>
      </c>
      <c r="WM84" s="3">
        <v>1</v>
      </c>
      <c r="WN84" s="3">
        <v>1</v>
      </c>
      <c r="WO84" s="3">
        <v>1</v>
      </c>
      <c r="WP84" s="3">
        <v>0</v>
      </c>
      <c r="WQ84" s="3">
        <v>0</v>
      </c>
      <c r="WR84" s="3">
        <f>IF(COUNTBLANK(VO84:WQ84)&gt;0, "", SUM(VQ84:WJ84))</f>
        <v>10</v>
      </c>
      <c r="WS84" s="3">
        <f>IF(COUNTBLANK(VO84:WQ84)&gt;0, "", SUM(VQ84:VZ84))</f>
        <v>2</v>
      </c>
      <c r="WT84" s="3">
        <f>IF(COUNTBLANK(VO84:WQ84)&gt;0, "", SUM(WA84:WL84))</f>
        <v>8</v>
      </c>
      <c r="WU84" s="3">
        <f>IF(COUNTBLANK(VO84:WQ84)&gt;0, "", SUM(WK84:WL84))</f>
        <v>0</v>
      </c>
      <c r="WV84" s="3">
        <f>IF(COUNTA(VO84:WQ84)=0, "", IF(AND(OR(VO84=1, VP84=1), OR(VQ84&gt;=1, VR84&gt;=1, VS84&gt;=1, VT84&gt;=1, VU84&gt;=1), OR(VV84&gt;=1, VW84&gt;=1), COUNTIF(VX84:WD84, "&gt;=1")&gt;=2, COUNTIF(WE84:WJ84, "&gt;=1")&gt;=2, OR(WN84=1, WN84=2), OR(WO84&gt;=1, WP84&gt;=1), WQ84&lt;1), 1, 0))</f>
        <v>0</v>
      </c>
      <c r="WW84" s="3">
        <f>IF(COUNTBLANK(VO84:WQ84)&gt;0, "", SUM(VQ84:VU84))</f>
        <v>0</v>
      </c>
      <c r="WX84" s="3">
        <f>IF(COUNTBLANK(VO84:WQ84)&gt;0, "", SUM(VV84:VW84))</f>
        <v>0</v>
      </c>
      <c r="WY84" s="3">
        <f>IF(COUNTBLANK(VO84:WQ84)&gt;0, "", SUM(VX84:WD84))</f>
        <v>4</v>
      </c>
      <c r="WZ84" s="3">
        <f>IF(COUNTBLANK(VO84:WQ84)&gt;0, "", SUM(WE84:WJ84))</f>
        <v>6</v>
      </c>
      <c r="XA84" s="2" t="s">
        <v>104</v>
      </c>
      <c r="XB84" s="3">
        <v>0</v>
      </c>
      <c r="XC84" s="3">
        <v>1</v>
      </c>
      <c r="XD84" s="3">
        <v>2</v>
      </c>
      <c r="XE84" s="3">
        <v>2</v>
      </c>
      <c r="XF84" s="3">
        <v>1</v>
      </c>
      <c r="XG84" s="3">
        <v>0</v>
      </c>
      <c r="XH84" s="3">
        <v>0</v>
      </c>
      <c r="XI84" s="3">
        <v>0</v>
      </c>
      <c r="XJ84" s="3">
        <v>0</v>
      </c>
      <c r="XK84" s="3">
        <v>1</v>
      </c>
      <c r="XL84" s="3">
        <f>IF(COUNTBLANK(XB84:XJ84)&gt;0, "", SUM(XB84:XJ84))</f>
        <v>6</v>
      </c>
      <c r="XM84" s="2" t="s">
        <v>104</v>
      </c>
      <c r="XN84" s="3">
        <v>0</v>
      </c>
      <c r="XO84" s="3">
        <v>0</v>
      </c>
      <c r="XP84" s="3">
        <v>0</v>
      </c>
      <c r="XQ84" s="3">
        <v>0</v>
      </c>
      <c r="XR84" s="3">
        <v>0</v>
      </c>
      <c r="XS84" s="3">
        <v>0</v>
      </c>
      <c r="XT84" s="3">
        <v>0</v>
      </c>
      <c r="XU84" s="3">
        <f>IF(COUNTBLANK(XN84:XT84)&gt;0, "", SUM(XN84:XT84))</f>
        <v>0</v>
      </c>
      <c r="XV84" s="2" t="s">
        <v>104</v>
      </c>
      <c r="XW84" s="3">
        <v>4</v>
      </c>
      <c r="XX84" s="3">
        <v>5</v>
      </c>
      <c r="XY84" s="3">
        <v>5</v>
      </c>
      <c r="XZ84" s="5">
        <v>5</v>
      </c>
      <c r="YA84" s="5">
        <v>3.6</v>
      </c>
      <c r="YB84" s="5">
        <v>5</v>
      </c>
      <c r="YC84" s="5">
        <v>5</v>
      </c>
      <c r="YD84" s="5">
        <v>5</v>
      </c>
      <c r="YE84" s="5">
        <v>3</v>
      </c>
      <c r="YF84" s="5">
        <v>2.2999999999999998</v>
      </c>
      <c r="YG84" s="5">
        <v>3</v>
      </c>
      <c r="YH84" s="5">
        <v>5</v>
      </c>
      <c r="YI84" s="5">
        <v>4</v>
      </c>
      <c r="YJ84" s="5">
        <v>5</v>
      </c>
      <c r="YK84" s="5">
        <v>2.2999999999999998</v>
      </c>
      <c r="YL84" s="5">
        <v>2.2999999999999998</v>
      </c>
      <c r="YM84" s="5">
        <v>2.2999999999999998</v>
      </c>
      <c r="YN84" s="5">
        <v>5</v>
      </c>
      <c r="YO84" s="5">
        <v>3.6</v>
      </c>
      <c r="YP84" s="5">
        <f>IF(COUNTBLANK(XW84:YO84)&gt;0, "", SUM(XW84:YO84))</f>
        <v>75.399999999999991</v>
      </c>
      <c r="YQ84" s="5">
        <f>IF(COUNTBLANK(XW84:YO84)&gt;0, "", SUM(XY84,XZ84,YA84,YB84,YC84,YF84,YJ84,YN84,YO84))</f>
        <v>39.500000000000007</v>
      </c>
      <c r="YR84" s="5">
        <f>IF(COUNTBLANK(XW84:YO84)&gt;0, "", SUM(XW84,XX84,YK84,YL84,YM84))</f>
        <v>15.900000000000002</v>
      </c>
      <c r="YS84" s="5">
        <f>IF(COUNTBLANK(XW84:YO84)&gt;0, "", SUM(YD84,YE84,YG84,YH84,YI84))</f>
        <v>20</v>
      </c>
      <c r="YT84" s="2">
        <v>44767</v>
      </c>
      <c r="YU84" s="3">
        <v>0</v>
      </c>
      <c r="YV84" s="3">
        <v>10</v>
      </c>
      <c r="YW84" s="3">
        <v>0</v>
      </c>
      <c r="YX84" s="3">
        <v>0</v>
      </c>
      <c r="YY84" s="3">
        <v>0</v>
      </c>
      <c r="YZ84" s="3">
        <v>0</v>
      </c>
      <c r="ZA84" s="3">
        <v>10</v>
      </c>
      <c r="ZB84" s="3">
        <v>0</v>
      </c>
      <c r="ZC84" s="3">
        <v>0</v>
      </c>
      <c r="ZD84" s="3">
        <v>0</v>
      </c>
      <c r="ZE84" s="3">
        <v>10</v>
      </c>
      <c r="ZF84" s="3">
        <v>10</v>
      </c>
      <c r="ZG84" s="3">
        <v>10</v>
      </c>
      <c r="ZH84" s="3">
        <v>0</v>
      </c>
      <c r="ZI84" s="3">
        <v>10</v>
      </c>
      <c r="ZJ84" s="3">
        <v>0</v>
      </c>
      <c r="ZK84" s="3">
        <v>0</v>
      </c>
      <c r="ZL84" s="3">
        <v>0</v>
      </c>
      <c r="ZM84" s="3">
        <v>0</v>
      </c>
      <c r="ZN84" s="3">
        <v>0</v>
      </c>
      <c r="ZO84" s="3">
        <v>20</v>
      </c>
      <c r="ZP84" s="3">
        <v>0</v>
      </c>
      <c r="ZQ84" s="3">
        <v>10</v>
      </c>
      <c r="ZR84" s="3">
        <v>0</v>
      </c>
      <c r="ZS84" s="3">
        <v>0</v>
      </c>
      <c r="ZT84" s="3">
        <v>0</v>
      </c>
      <c r="ZU84" s="3">
        <v>0</v>
      </c>
      <c r="ZV84" s="3">
        <v>0</v>
      </c>
      <c r="ZW84" s="26">
        <f>IF(COUNTBLANK(YU84:ZV84)&gt;0, "", AVERAGE(YU84:ZV84))</f>
        <v>3.2142857142857144</v>
      </c>
      <c r="ZX84" s="26">
        <f>IF(COUNTA(YU84:ZV84)=0, "", AVERAGE(YV84,ZH84,ZI84,ZJ84,ZK84,ZL84,ZN84,ZP84,ZQ84))</f>
        <v>3.3333333333333335</v>
      </c>
      <c r="ZY84" s="26">
        <f>IF(COUNTA(YU84:ZV84)=0, "", AVERAGE(YW84,YX84,YY84,YZ84,ZB84,ZD84,ZS84,ZT84))</f>
        <v>0</v>
      </c>
      <c r="ZZ84" s="26">
        <f>IF(COUNTA(YU84:ZV84)=0, "", AVERAGE(ZA84,ZE84,ZF84,ZG84,ZU84,ZV84))</f>
        <v>6.666666666666667</v>
      </c>
      <c r="AAA84" s="2" t="s">
        <v>104</v>
      </c>
      <c r="AAB84" s="3">
        <v>1</v>
      </c>
      <c r="AAC84" s="3">
        <v>2</v>
      </c>
      <c r="AAD84" s="3">
        <v>1</v>
      </c>
      <c r="AAE84" s="3">
        <v>1</v>
      </c>
      <c r="AAF84" s="3">
        <v>2</v>
      </c>
      <c r="AAG84" s="3">
        <v>1</v>
      </c>
      <c r="AAH84" s="3">
        <v>2</v>
      </c>
      <c r="AAI84" s="3">
        <v>1</v>
      </c>
      <c r="AAJ84" s="3">
        <v>1</v>
      </c>
      <c r="AAK84" s="3">
        <v>3</v>
      </c>
      <c r="AAL84" s="3">
        <v>1</v>
      </c>
      <c r="AAM84" s="3">
        <v>1</v>
      </c>
      <c r="AAN84" s="3">
        <v>2</v>
      </c>
      <c r="AAO84" s="3">
        <v>1</v>
      </c>
      <c r="AAP84" s="3">
        <v>1</v>
      </c>
      <c r="AAQ84" s="3">
        <v>4</v>
      </c>
      <c r="AAR84" s="3">
        <v>1</v>
      </c>
      <c r="AAS84" s="3">
        <v>1</v>
      </c>
      <c r="AAT84" s="3">
        <v>3</v>
      </c>
      <c r="AAU84" s="3">
        <v>1</v>
      </c>
      <c r="AAV84" s="3">
        <v>1</v>
      </c>
      <c r="AAW84" s="3">
        <v>4</v>
      </c>
      <c r="AAX84" s="3">
        <v>1</v>
      </c>
      <c r="AAY84" s="3">
        <v>1</v>
      </c>
      <c r="AAZ84" s="3">
        <v>1</v>
      </c>
      <c r="ABA84" s="3">
        <v>1</v>
      </c>
      <c r="ABB84" s="3">
        <v>1</v>
      </c>
      <c r="ABC84" s="3">
        <v>2</v>
      </c>
      <c r="ABD84" s="3">
        <v>2</v>
      </c>
      <c r="ABE84" s="3">
        <v>1</v>
      </c>
      <c r="ABF84" s="3">
        <f>IF(SUM(AAB84:AAJ84,AAL84:AAP84,AAR84:AAV84,AAX84:ABC84)=0, "", SUM(AAB84:AAJ84,AAL84:AAP84,AAR84:AAV84,AAX84:ABC84))</f>
        <v>32</v>
      </c>
      <c r="ABG84" s="3">
        <f>IF(SUM(ABJ84, ABK84, ABL84, ABM84, ABN84)=0, "", IF(OR(ABJ84&gt;=8, ABK84&gt;=10, ABL84&gt;=13, ABM84&gt;=10, ABN84&gt;=15), 1, 0))</f>
        <v>0</v>
      </c>
      <c r="ABH84" s="3">
        <f>IF(SUM(AAB84:AAC84,AAE84,AAF84,AAG84,AAH84,AAN84,AAT84,ABA84,ABC84)=0, "", SUM(AAB84:AAC84,AAE84,AAF84,AAG84,AAH84,AAN84,AAT84,ABA84,ABC84))</f>
        <v>17</v>
      </c>
      <c r="ABI84" s="3">
        <f>IF(SUM(AAD84,AAI84:AAJ84,AAL84:AAM84,AAO84:AAP84,AAR84:AAS84,AAU84:AAV84,AAX84:AAZ84,ABB84)=0, "", SUM(AAD84,AAI84:AAJ84,AAL84:AAM84,AAO84:AAP84,AAR84:AAS84,AAU84:AAV84,AAX84:AAZ84,ABB84))</f>
        <v>15</v>
      </c>
      <c r="ABJ84" s="3">
        <f>IF(SUM(AAU84:AAV84,AAX84:AAY84,ABB84)=0, "", SUM(AAU84:AAV84,AAX84:AAY84,ABB84))</f>
        <v>5</v>
      </c>
      <c r="ABK84" s="3">
        <f>IF(SUM(AAJ84,AAL84:AAM84,AAP84,AAR84)=0, "", SUM(AAJ84,AAL84:AAM84,AAP84,AAR84))</f>
        <v>5</v>
      </c>
      <c r="ABL84" s="3">
        <f>IF(SUM(AAD84,AAI84,AAO84,AAS84,AAZ84)=0, "", SUM(AAD84,AAI84,AAO84,AAS84,AAZ84))</f>
        <v>5</v>
      </c>
      <c r="ABM84" s="3">
        <f>IF(SUM(AAB84:AAC84,AAE84,AAG84,ABA84)=0, "", SUM(AAB84:AAC84,AAE84,AAG84,ABA84))</f>
        <v>6</v>
      </c>
      <c r="ABN84" s="3">
        <f>IF(SUM(AAF84,AAH84,AAN84,AAT84,ABC84)=0, "", SUM(AAF84,AAH84,AAN84,AAT84,ABC84))</f>
        <v>11</v>
      </c>
      <c r="ABO84" s="3">
        <f>IF(ABJ84="", "", IF(ABJ84&gt;=8, 1, 0))</f>
        <v>0</v>
      </c>
      <c r="ABP84" s="3">
        <f>IF(ABK84="", "", IF(ABK84&gt;=10, 1, 0))</f>
        <v>0</v>
      </c>
      <c r="ABQ84" s="3">
        <f>IF(ABL84="", "", IF(ABL84&gt;=13, 1, 0))</f>
        <v>0</v>
      </c>
      <c r="ABR84" s="3">
        <f>IF(ABM84="", "", IF(ABM84&gt;=10, 1, 0))</f>
        <v>0</v>
      </c>
      <c r="ABS84" s="3">
        <f>IF(ABN84="", "", IF(ABN84&gt;=15, 1, 0))</f>
        <v>0</v>
      </c>
      <c r="ABT84" s="3">
        <f>IF(AND(AAK84="", AAQ84="", AAW84=""), "", IF(AAK84=5,1,0) + IF(AAQ84=5,1,0) + IF(AAW84=5,1,0))</f>
        <v>0</v>
      </c>
      <c r="ABU84" s="2" t="s">
        <v>104</v>
      </c>
      <c r="ABV84" s="3">
        <v>1</v>
      </c>
      <c r="ABW84" s="3">
        <v>1</v>
      </c>
      <c r="ABX84" s="3">
        <v>2</v>
      </c>
      <c r="ABY84" s="3">
        <v>1</v>
      </c>
      <c r="ABZ84" s="3">
        <v>1</v>
      </c>
      <c r="ACA84" s="3">
        <v>1</v>
      </c>
      <c r="ACB84" s="3">
        <v>1</v>
      </c>
      <c r="ACC84" s="3">
        <v>1</v>
      </c>
      <c r="ACD84" s="3">
        <v>2</v>
      </c>
      <c r="ACE84" s="3">
        <v>1</v>
      </c>
      <c r="ACF84" s="3">
        <v>1</v>
      </c>
      <c r="ACG84" s="3">
        <v>1</v>
      </c>
      <c r="ACH84" s="3">
        <v>2</v>
      </c>
      <c r="ACI84" s="3">
        <v>2</v>
      </c>
      <c r="ACJ84" s="3">
        <v>1</v>
      </c>
      <c r="ACK84" s="3">
        <v>1</v>
      </c>
      <c r="ACL84" s="3">
        <v>1</v>
      </c>
      <c r="ACM84" s="3">
        <v>4</v>
      </c>
      <c r="ACN84" s="3">
        <v>2</v>
      </c>
      <c r="ACO84" s="3">
        <v>3</v>
      </c>
      <c r="ACP84" s="3">
        <v>1</v>
      </c>
      <c r="ACQ84" s="3">
        <v>2</v>
      </c>
      <c r="ACR84" s="3">
        <v>2</v>
      </c>
      <c r="ACS84" s="3">
        <v>1</v>
      </c>
      <c r="ACT84" s="3">
        <v>1</v>
      </c>
      <c r="ACU84" s="3">
        <v>3</v>
      </c>
      <c r="ACV84" s="3">
        <v>1</v>
      </c>
      <c r="ACW84" s="3">
        <v>1</v>
      </c>
      <c r="ACX84" s="3">
        <v>1</v>
      </c>
      <c r="ACY84" s="3">
        <v>2</v>
      </c>
      <c r="ACZ84" s="3">
        <v>3</v>
      </c>
      <c r="ADA84" s="3">
        <v>2</v>
      </c>
      <c r="ADB84" s="3">
        <v>4</v>
      </c>
      <c r="ADC84" s="3">
        <v>4</v>
      </c>
      <c r="ADD84" s="3">
        <v>2</v>
      </c>
      <c r="ADE84" s="3">
        <v>4</v>
      </c>
      <c r="ADF84" s="5">
        <f>IF(COUNTA(ABV84:ADE84)=0, "", SUM(ABV84:ADE84))</f>
        <v>64</v>
      </c>
      <c r="ADG84" s="5">
        <f>IF(COUNTA(ABV84:ADE84)=0, "", SUM(ACF84,ACG84,ACP84,ACR84,ACT84,ACX84))</f>
        <v>7</v>
      </c>
      <c r="ADH84" s="5">
        <f>IF(COUNTA(ABV84:ADE84)=0, "", SUM(ACH84,ACM84,ACO84,ACU84,ADB84))</f>
        <v>16</v>
      </c>
      <c r="ADI84" s="5">
        <f>IF(COUNTA(ABV84:ADE84)=0, "", SUM(ABX84,ACI84,ACN84,ACS84,ACV84,ADA84))</f>
        <v>10</v>
      </c>
      <c r="ADJ84" s="5">
        <f>IF(COUNTA(ABV84:ADE84)=0, "", SUM(ABW84,ACA84,ACC84,ACE84,ACL84,ADC84))</f>
        <v>9</v>
      </c>
      <c r="ADK84" s="5">
        <f>IF(COUNTA(ABV84:ADE84)=0, "", SUM(ACJ84,ACK84,ACQ84,ACW84,ACY84,ACZ84,ADD84,ADE84))</f>
        <v>16</v>
      </c>
      <c r="ADL84" s="5">
        <f>IF(COUNTA(ABV84:ADE84)=0, "", SUM(ABV84,ABY84,ABZ84,ACB84,ACD84))</f>
        <v>6</v>
      </c>
      <c r="ADM84" s="2" t="s">
        <v>104</v>
      </c>
      <c r="ADN84" s="3">
        <v>2</v>
      </c>
      <c r="ADO84" s="3">
        <v>2</v>
      </c>
      <c r="ADP84" s="3">
        <v>2</v>
      </c>
      <c r="ADQ84" s="3">
        <v>2</v>
      </c>
      <c r="ADR84" s="3">
        <v>2</v>
      </c>
      <c r="ADS84" s="3">
        <v>2</v>
      </c>
      <c r="ADT84" s="3">
        <v>2</v>
      </c>
      <c r="ADU84" s="3">
        <v>2</v>
      </c>
      <c r="ADV84" s="3">
        <v>2</v>
      </c>
      <c r="ADW84" s="3">
        <v>2</v>
      </c>
      <c r="ADX84" s="3">
        <v>2</v>
      </c>
      <c r="ADY84" s="3">
        <v>3</v>
      </c>
      <c r="ADZ84" s="3">
        <v>2</v>
      </c>
      <c r="AEA84" s="3">
        <v>3</v>
      </c>
      <c r="AEB84" s="3">
        <v>2</v>
      </c>
      <c r="AEC84" s="3">
        <v>2</v>
      </c>
      <c r="AED84" s="3">
        <v>2</v>
      </c>
      <c r="AEE84" s="3">
        <v>2</v>
      </c>
      <c r="AEF84" s="3">
        <v>3</v>
      </c>
      <c r="AEG84" s="3">
        <v>2</v>
      </c>
      <c r="AEH84" s="3">
        <f>IF(COUNTA(ADN84:AEG84)=0, "", SUM(ADN84:AEG84))</f>
        <v>43</v>
      </c>
      <c r="AEI84" s="8">
        <v>44810</v>
      </c>
      <c r="AEJ84" s="2">
        <v>44714</v>
      </c>
      <c r="AEK84" s="2" t="s">
        <v>4</v>
      </c>
      <c r="AEL84" s="2">
        <v>44428</v>
      </c>
      <c r="AEM84" s="2" t="s">
        <v>10</v>
      </c>
      <c r="AEN84" s="3">
        <v>4</v>
      </c>
      <c r="AEO84" s="2" t="s">
        <v>4</v>
      </c>
      <c r="AFW84" s="3" t="str">
        <f>IF(COUNTA(AER84:AFU84)=0, "", SUM(AER84:AFU84))</f>
        <v/>
      </c>
      <c r="AGI84"/>
      <c r="AHC84"/>
      <c r="AHT84" s="3" t="str">
        <f>IF(COUNTBLANK(AHJ84:AHS84)&gt;0, "", SUM(AHJ84:AHS84))</f>
        <v/>
      </c>
      <c r="AHU84" s="3" t="str">
        <f>IF(COUNTBLANK(AHJ84:AHS84)&gt;0, "", SUM(AHN84,AHS84))</f>
        <v/>
      </c>
      <c r="AHV84" s="3" t="str">
        <f>IF(COUNTBLANK(AHJ84:AHS84)&gt;0, "", SUM(AHL84,AHO84))</f>
        <v/>
      </c>
      <c r="AHW84" s="3" t="str">
        <f>IF(COUNTBLANK(AHJ84:AHS84)&gt;0, "", SUM(AHP84,AHR84))</f>
        <v/>
      </c>
      <c r="AHX84" s="3" t="str">
        <f>IF(COUNTBLANK(AHJ84:AHS84)&gt;0, "", SUM(AHM84,AHQ84))</f>
        <v/>
      </c>
      <c r="AHY84" s="3" t="str">
        <f>IF(COUNTBLANK(AHJ84:AHS84)&gt;0, "", SUM(AHJ84:AHK84))</f>
        <v/>
      </c>
      <c r="AIU84" s="3" t="s">
        <v>1625</v>
      </c>
      <c r="AIV84" s="3" t="s">
        <v>1625</v>
      </c>
      <c r="AIW84" s="3" t="s">
        <v>1625</v>
      </c>
      <c r="AJI84" s="3" t="str">
        <f>IF(COUNTBLANK(AIY84:AJG84)&gt;0, "", SUM(AIY84:AJG84))</f>
        <v/>
      </c>
      <c r="AJR84" s="3" t="str">
        <f>IF(COUNTBLANK(AJK84:AJQ84)&gt;0, "", SUM(AJK84:AJQ84))</f>
        <v/>
      </c>
    </row>
    <row r="85" spans="1:954" ht="15" customHeight="1" x14ac:dyDescent="0.3">
      <c r="A85" s="3">
        <v>318722</v>
      </c>
      <c r="B85" s="3" t="s">
        <v>1953</v>
      </c>
      <c r="C85" s="2">
        <v>44304</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f>IF(COUNTA(D85,F85,H85,J85,L85,N85,P85,R85,T85)=0, "", IF(OR(D85=1,F85=1,H85=1,J85=1,L85=1,N85=1,P85=1,R85=1,T85=1), 1, 0))</f>
        <v>0</v>
      </c>
      <c r="W85" s="3">
        <f>IF(COUNTA(E85,G85,I85,K85,M85,O85,Q85,S85,U85)=0, "", IF(OR(E85=1,G85=1,I85=1,K85=1,M85=1,O85=1,Q85=1,S85=1,U85=1), 1, 0))</f>
        <v>0</v>
      </c>
      <c r="X85" s="3">
        <v>0</v>
      </c>
      <c r="Y85" s="3">
        <v>1</v>
      </c>
      <c r="Z85" s="3">
        <v>1</v>
      </c>
      <c r="AA85" s="3">
        <v>1</v>
      </c>
      <c r="AB85" s="3">
        <f>IF(AG85&lt;&gt;"", 1, 0)</f>
        <v>1</v>
      </c>
      <c r="AC85" s="3">
        <f>IF(AH85&lt;&gt;"", 1, 0)</f>
        <v>1</v>
      </c>
      <c r="AD85" s="3">
        <v>0</v>
      </c>
      <c r="AE85" s="7" t="s">
        <v>111</v>
      </c>
      <c r="AF85" s="2">
        <v>44889</v>
      </c>
      <c r="AG85" s="8" t="s">
        <v>111</v>
      </c>
      <c r="AH85" s="8">
        <v>45060</v>
      </c>
      <c r="AJ85" s="3">
        <f>IF(OR(ISBLANK(AE85), ISBLANK(AG85)), "", AG85 - AE85)</f>
        <v>0</v>
      </c>
      <c r="AK85" s="9">
        <v>44514</v>
      </c>
      <c r="AL85" s="3">
        <f>IF(OR(ISBLANK(AG85), ISBLANK(AK85)), "", AK85 - AG85)</f>
        <v>203</v>
      </c>
      <c r="AM85" s="2">
        <v>44773</v>
      </c>
      <c r="AN85" s="10">
        <f>IF(OR(ISBLANK(AM85), ISBLANK(AF85)), "", AF85 - AM85)</f>
        <v>116</v>
      </c>
      <c r="AO85" s="2">
        <v>44311</v>
      </c>
      <c r="AP85" s="2">
        <v>36455</v>
      </c>
      <c r="AQ85" s="3">
        <f>IF(OR(ISBLANK(AO85), ISBLANK(AP85)), "", DATEDIF(AP85, AO85, "Y"))</f>
        <v>21</v>
      </c>
      <c r="AR85" t="s">
        <v>0</v>
      </c>
      <c r="AS85">
        <f>IF(ISBLANK(AR85), "", IF(AR85="ישראל", 1, 2))</f>
        <v>1</v>
      </c>
      <c r="AT85" t="s">
        <v>0</v>
      </c>
      <c r="AU85" t="s">
        <v>0</v>
      </c>
      <c r="AW85" s="3">
        <v>1</v>
      </c>
      <c r="AX85" s="3">
        <v>5</v>
      </c>
      <c r="AY85" s="3">
        <v>13</v>
      </c>
      <c r="AZ85" s="3">
        <f>IF(ISBLANK(AY85), "", IF(AY85&lt;=8, 1, IF(AY85&lt;=12, 2, 3)))</f>
        <v>3</v>
      </c>
      <c r="BA85" s="3">
        <v>14</v>
      </c>
      <c r="BB85" s="3">
        <f>IF(ISBLANK(BA85), "", IF(BA85&lt;=8, 1, IF(BA85&lt;=12, 2, 3)))</f>
        <v>3</v>
      </c>
      <c r="BC85" t="s">
        <v>47</v>
      </c>
      <c r="BD85" t="s">
        <v>110</v>
      </c>
      <c r="BE85" s="3">
        <v>2</v>
      </c>
      <c r="BG85" s="3">
        <v>3</v>
      </c>
      <c r="BH85" s="2" t="s">
        <v>111</v>
      </c>
      <c r="BI85" s="3">
        <v>1</v>
      </c>
      <c r="BJ85" s="3">
        <v>1</v>
      </c>
      <c r="BK85" s="3">
        <v>1</v>
      </c>
      <c r="BL85" s="3">
        <v>1</v>
      </c>
      <c r="BM85" s="3">
        <v>1</v>
      </c>
      <c r="BN85" s="3">
        <v>1</v>
      </c>
      <c r="BO85" s="3">
        <v>1</v>
      </c>
      <c r="BP85" s="3">
        <v>1</v>
      </c>
      <c r="BQ85" s="3">
        <v>1</v>
      </c>
      <c r="BR85" s="3">
        <v>4</v>
      </c>
      <c r="BS85" s="3">
        <v>1</v>
      </c>
      <c r="BT85" s="3">
        <v>1</v>
      </c>
      <c r="BU85" s="3">
        <v>1</v>
      </c>
      <c r="BV85" s="3">
        <v>1</v>
      </c>
      <c r="BW85" s="3">
        <v>1</v>
      </c>
      <c r="BX85" s="3">
        <v>5</v>
      </c>
      <c r="BY85" s="3">
        <v>1</v>
      </c>
      <c r="BZ85" s="3">
        <v>1</v>
      </c>
      <c r="CA85" s="3">
        <v>1</v>
      </c>
      <c r="CB85" s="3">
        <v>1</v>
      </c>
      <c r="CC85" s="3">
        <v>1</v>
      </c>
      <c r="CD85" s="3">
        <v>5</v>
      </c>
      <c r="CE85" s="3">
        <v>1</v>
      </c>
      <c r="CF85" s="3">
        <v>1</v>
      </c>
      <c r="CG85" s="3">
        <v>1</v>
      </c>
      <c r="CH85" s="3">
        <v>1</v>
      </c>
      <c r="CI85" s="3">
        <v>1</v>
      </c>
      <c r="CJ85" s="3">
        <v>1</v>
      </c>
      <c r="CK85" s="3">
        <v>1</v>
      </c>
      <c r="CL85" s="3">
        <v>1</v>
      </c>
      <c r="CM85" s="3">
        <f>IF(SUM(BI85:BQ85,BS85:BW85,BY85:CC85,CE85:CJ85)=0, "", SUM(BI85:BQ85,BS85:BW85,BY85:CC85,CE85:CJ85))</f>
        <v>25</v>
      </c>
      <c r="CN85" s="3">
        <f>IF(SUM(CQ85, CR85, CS85, CT85, CU85)=0, "", IF(OR(CQ85&gt;=8, CR85&gt;=10, CS85&gt;=13, CT85&gt;=10, CU85&gt;=15), 1, 0))</f>
        <v>0</v>
      </c>
      <c r="CO85" s="3">
        <f>IF(SUM(BI85:BJ85,BL85,BM85,BN85,BO85,BU85,CA85,CH85,CJ85)=0, "", SUM(BI85:BJ85,BL85,BM85,BN85,BO85,BU85,CA85,CH85,CJ85))</f>
        <v>10</v>
      </c>
      <c r="CP85" s="3">
        <f>IF(SUM(BK85,BP85:BQ85,BS85:BT85,BV85:BW85,BY85:BZ85,CB85:CC85,CE85:CG85,CI85)=0, "", SUM(BK85,BP85:BQ85,BS85:BT85,BV85:BW85,BY85:BZ85,CB85:CC85,CE85:CG85,CI85))</f>
        <v>15</v>
      </c>
      <c r="CQ85" s="3">
        <f>IF(SUM(CB85:CC85,CE85:CF85,CI85)=0, "", SUM(CB85:CC85,CE85:CF85,CI85))</f>
        <v>5</v>
      </c>
      <c r="CR85" s="3">
        <f>IF(SUM(BQ85,BS85:BT85,BW85,BY85)=0, "", SUM(BQ85,BS85:BT85,BW85,BY85))</f>
        <v>5</v>
      </c>
      <c r="CS85" s="3">
        <f>IF(SUM(BK85,BP85,BV85,BZ85,CG85)=0, "", SUM(BK85,BP85,BV85,BZ85,CG85))</f>
        <v>5</v>
      </c>
      <c r="CT85" s="3">
        <f>IF(SUM(BI85:BJ85,BL85,BN85,CH85)=0, "", SUM(BI85:BJ85,BL85,BN85,CH85))</f>
        <v>5</v>
      </c>
      <c r="CU85" s="3">
        <f>IF(SUM(BM85,BO85,BU85,CA85,CJ85)=0, "", SUM(BM85,BO85,BU85,CA85,CJ85))</f>
        <v>5</v>
      </c>
      <c r="CV85" s="3">
        <f>IF(CQ85="", "", IF(CQ85&gt;=8, 1, 0))</f>
        <v>0</v>
      </c>
      <c r="CW85" s="3">
        <f>IF(CR85="", "", IF(CR85&gt;=10, 1, 0))</f>
        <v>0</v>
      </c>
      <c r="CX85" s="3">
        <f>IF(CS85="", "", IF(CS85&gt;=13, 1, 0))</f>
        <v>0</v>
      </c>
      <c r="CY85" s="3">
        <f>IF(CT85="", "", IF(CT85&gt;=10, 1, 0))</f>
        <v>0</v>
      </c>
      <c r="CZ85" s="3">
        <f>IF(CU85="", "", IF(CU85&gt;=15, 1, 0))</f>
        <v>0</v>
      </c>
      <c r="DA85" s="3">
        <f>IF(AND(BR85="", BX85="", CD85=""), "", IF(BR85=5,1,0) + IF(BX85=5,1,0) + IF(CD85=5,1,0))</f>
        <v>2</v>
      </c>
      <c r="DB85" s="2" t="s">
        <v>111</v>
      </c>
      <c r="DC85" s="5">
        <v>0</v>
      </c>
      <c r="DE85" s="5">
        <v>4</v>
      </c>
      <c r="DF85" s="6">
        <v>21</v>
      </c>
      <c r="DG85" s="5">
        <v>0</v>
      </c>
      <c r="DI85" s="5">
        <v>0</v>
      </c>
      <c r="DK85" s="5">
        <v>0</v>
      </c>
      <c r="DM85" s="5">
        <v>0</v>
      </c>
      <c r="DO85" s="5">
        <v>0</v>
      </c>
      <c r="DQ85" s="5">
        <v>0</v>
      </c>
      <c r="DS85" s="5">
        <v>1</v>
      </c>
      <c r="DU85" s="5">
        <v>0</v>
      </c>
      <c r="DW85" s="5">
        <v>3</v>
      </c>
      <c r="DY85" s="5">
        <v>3</v>
      </c>
      <c r="EA85" s="5">
        <v>0</v>
      </c>
      <c r="EC85" s="5">
        <v>0</v>
      </c>
      <c r="EE85" s="5">
        <v>0</v>
      </c>
      <c r="EG85" s="5">
        <v>0</v>
      </c>
      <c r="EI85" s="5">
        <v>1</v>
      </c>
      <c r="EK85" s="3">
        <v>1</v>
      </c>
      <c r="EL85" s="3">
        <v>0</v>
      </c>
      <c r="EM85" s="3">
        <v>1</v>
      </c>
      <c r="EN85" s="2" t="s">
        <v>111</v>
      </c>
      <c r="EO85" s="3">
        <v>0</v>
      </c>
      <c r="EP85" s="3">
        <v>0</v>
      </c>
      <c r="EQ85" s="3">
        <v>0</v>
      </c>
      <c r="ER85" s="3">
        <v>0</v>
      </c>
      <c r="ES85" s="3">
        <v>0</v>
      </c>
      <c r="ET85" s="3">
        <v>0</v>
      </c>
      <c r="EU85" s="3">
        <v>0</v>
      </c>
      <c r="EV85" s="3">
        <v>0</v>
      </c>
      <c r="EW85" s="3">
        <v>0</v>
      </c>
      <c r="EX85" s="3">
        <v>0</v>
      </c>
      <c r="EY85" s="3">
        <v>0</v>
      </c>
      <c r="EZ85" s="3">
        <v>0</v>
      </c>
      <c r="FA85" s="3">
        <v>0</v>
      </c>
      <c r="FB85" s="3">
        <v>0</v>
      </c>
      <c r="FC85" s="3">
        <v>0</v>
      </c>
      <c r="FD85" s="3">
        <v>0</v>
      </c>
      <c r="FE85" s="3">
        <v>0</v>
      </c>
      <c r="FF85" s="3">
        <v>0</v>
      </c>
      <c r="FG85" s="3">
        <v>0</v>
      </c>
      <c r="FH85" s="3">
        <v>0</v>
      </c>
      <c r="FI85" s="3">
        <v>0</v>
      </c>
      <c r="FJ85" s="3">
        <v>0</v>
      </c>
      <c r="FK85" s="3">
        <v>0</v>
      </c>
      <c r="FL85" s="2" t="s">
        <v>111</v>
      </c>
      <c r="FM85" s="3">
        <v>2</v>
      </c>
      <c r="FN85" s="3">
        <v>2</v>
      </c>
      <c r="FO85" s="3">
        <v>2</v>
      </c>
      <c r="FP85" s="3">
        <v>2</v>
      </c>
      <c r="FQ85" s="3">
        <v>1</v>
      </c>
      <c r="FR85" s="3">
        <v>3</v>
      </c>
      <c r="FS85" s="4">
        <f>IF(COUNTBLANK(FM85:FR85)&gt;0, "", AVERAGE(FM85:FR85))</f>
        <v>2</v>
      </c>
      <c r="FT85" s="2" t="s">
        <v>111</v>
      </c>
      <c r="FU85" s="3">
        <v>0</v>
      </c>
      <c r="FV85" s="3">
        <v>0</v>
      </c>
      <c r="FW85" s="3">
        <v>0</v>
      </c>
      <c r="FX85" s="3">
        <v>0</v>
      </c>
      <c r="FY85" s="3">
        <v>0</v>
      </c>
      <c r="FZ85" s="3">
        <v>0</v>
      </c>
      <c r="GA85" s="3">
        <v>0</v>
      </c>
      <c r="GB85" s="3">
        <v>0</v>
      </c>
      <c r="GC85" s="3">
        <v>0</v>
      </c>
      <c r="GD85" s="3">
        <v>0</v>
      </c>
      <c r="GE85" s="3">
        <f>IF(COUNTBLANK(FU85:GC85)&gt;0, "", SUM(FU85:GC85))</f>
        <v>0</v>
      </c>
      <c r="GF85" s="2" t="s">
        <v>111</v>
      </c>
      <c r="GG85" s="3">
        <v>0</v>
      </c>
      <c r="GH85" s="3">
        <v>0</v>
      </c>
      <c r="GI85" s="3">
        <v>0</v>
      </c>
      <c r="GJ85" s="3">
        <v>0</v>
      </c>
      <c r="GK85" s="3">
        <v>0</v>
      </c>
      <c r="GL85" s="3">
        <v>0</v>
      </c>
      <c r="GM85" s="3">
        <v>0</v>
      </c>
      <c r="GN85" s="3">
        <f>IF(COUNTBLANK(GG85:GM85)&gt;0, "", SUM(GG85:GM85))</f>
        <v>0</v>
      </c>
      <c r="GO85" s="2" t="s">
        <v>111</v>
      </c>
      <c r="GP85" s="3">
        <v>1</v>
      </c>
      <c r="GQ85" s="3">
        <v>5</v>
      </c>
      <c r="GR85" s="3">
        <v>5</v>
      </c>
      <c r="GS85" s="3">
        <v>5</v>
      </c>
      <c r="GT85" s="3">
        <v>4</v>
      </c>
      <c r="GU85" s="3">
        <v>4</v>
      </c>
      <c r="GV85" s="3">
        <v>5</v>
      </c>
      <c r="GW85" s="3">
        <v>5</v>
      </c>
      <c r="GX85" s="3">
        <v>5</v>
      </c>
      <c r="GY85" s="3">
        <v>5</v>
      </c>
      <c r="GZ85" s="3">
        <v>4</v>
      </c>
      <c r="HA85" s="3">
        <v>4</v>
      </c>
      <c r="HB85" s="3">
        <v>4</v>
      </c>
      <c r="HC85" s="3">
        <v>5</v>
      </c>
      <c r="HD85" s="3">
        <v>5</v>
      </c>
      <c r="HE85" s="3">
        <v>5</v>
      </c>
      <c r="HF85" s="3">
        <v>4</v>
      </c>
      <c r="HG85" s="3">
        <v>4</v>
      </c>
      <c r="HH85" s="3">
        <v>5</v>
      </c>
      <c r="HI85" s="3">
        <f>IF(COUNTBLANK(GQ85:HH85)&gt;0, "", SUM(GQ85:HH85))</f>
        <v>83</v>
      </c>
      <c r="HJ85" s="2" t="s">
        <v>111</v>
      </c>
      <c r="HK85" s="3">
        <v>3</v>
      </c>
      <c r="HL85" s="3">
        <v>3</v>
      </c>
      <c r="HM85" s="3">
        <v>0</v>
      </c>
      <c r="HN85" s="3">
        <v>3</v>
      </c>
      <c r="HO85" s="3">
        <v>2</v>
      </c>
      <c r="HP85" s="3">
        <v>3</v>
      </c>
      <c r="HQ85" s="3">
        <v>0</v>
      </c>
      <c r="HR85" s="3">
        <v>3</v>
      </c>
      <c r="HS85" s="3">
        <v>0</v>
      </c>
      <c r="HT85" s="3">
        <v>0</v>
      </c>
      <c r="HU85" s="3">
        <v>3</v>
      </c>
      <c r="HV85" s="3">
        <v>3</v>
      </c>
      <c r="HW85" s="3">
        <v>0</v>
      </c>
      <c r="HX85" s="3">
        <v>2</v>
      </c>
      <c r="HY85" s="3">
        <v>0</v>
      </c>
      <c r="HZ85" s="3">
        <v>3</v>
      </c>
      <c r="IA85" s="3">
        <v>1</v>
      </c>
      <c r="IB85" s="3">
        <v>2</v>
      </c>
      <c r="IC85" s="3">
        <v>0</v>
      </c>
      <c r="ID85" s="3">
        <v>3</v>
      </c>
      <c r="IE85" s="3">
        <v>0</v>
      </c>
      <c r="IF85" s="3">
        <v>1</v>
      </c>
      <c r="IG85" s="3">
        <v>0</v>
      </c>
      <c r="IH85" s="3">
        <v>3</v>
      </c>
      <c r="II85" s="3">
        <v>0</v>
      </c>
      <c r="IJ85" s="3">
        <f>IF(COUNTA(HK85:II85)=0, "", SUM(HK85,HL85,HN85,HO85,HP85,HU85,HV85,HX85,HZ85,IA85,IB85,IH85))</f>
        <v>31</v>
      </c>
      <c r="IK85" s="3">
        <f>IF(COUNTA(HK85:II85)=0, "", SUM(HM85,HQ85,HR85,HS85,HT85,HW85,HY85,IC85,ID85,IE85,IF85,IG85,II85))</f>
        <v>7</v>
      </c>
      <c r="IL85" s="3">
        <v>3</v>
      </c>
      <c r="IM85" s="3">
        <v>3</v>
      </c>
      <c r="IN85" s="3">
        <v>0</v>
      </c>
      <c r="IO85" s="3">
        <v>3</v>
      </c>
      <c r="IP85" s="3">
        <v>3</v>
      </c>
      <c r="IQ85" s="3">
        <v>3</v>
      </c>
      <c r="IR85" s="3">
        <v>0</v>
      </c>
      <c r="IS85" s="3">
        <v>3</v>
      </c>
      <c r="IT85" s="3">
        <v>0</v>
      </c>
      <c r="IU85" s="3">
        <v>0</v>
      </c>
      <c r="IV85" s="3">
        <v>2</v>
      </c>
      <c r="IW85" s="3">
        <v>3</v>
      </c>
      <c r="IX85" s="3">
        <v>0</v>
      </c>
      <c r="IY85" s="3">
        <v>3</v>
      </c>
      <c r="IZ85" s="3">
        <v>0</v>
      </c>
      <c r="JA85" s="3">
        <v>3</v>
      </c>
      <c r="JB85" s="3">
        <v>2</v>
      </c>
      <c r="JC85" s="3">
        <v>1</v>
      </c>
      <c r="JD85" s="3">
        <v>0</v>
      </c>
      <c r="JE85" s="3">
        <v>0</v>
      </c>
      <c r="JF85" s="3">
        <v>0</v>
      </c>
      <c r="JG85" s="3">
        <v>0</v>
      </c>
      <c r="JH85" s="3">
        <v>0</v>
      </c>
      <c r="JI85" s="3">
        <v>3</v>
      </c>
      <c r="JJ85" s="3">
        <v>0</v>
      </c>
      <c r="JK85" s="3">
        <f>IF(COUNTA(IL85:JJ85)=0, "", SUM(IL85,IM85,IO85,IP85,IQ85,IV85,IW85,IY85,JA85,JB85,JC85,JI85))</f>
        <v>32</v>
      </c>
      <c r="JL85" s="3">
        <f>IF(COUNTA(IL85:JJ85)=0, "", SUM(IN85,IR85,IS85,IT85,IU85,IX85,IZ85,JD85,JE85,JF85,JG85,JH85,JJ85))</f>
        <v>3</v>
      </c>
      <c r="JM85" s="2" t="s">
        <v>111</v>
      </c>
      <c r="JN85" s="3">
        <v>1</v>
      </c>
      <c r="JO85" s="3">
        <v>1</v>
      </c>
      <c r="JP85" s="3">
        <v>2</v>
      </c>
      <c r="JQ85" s="3">
        <v>1</v>
      </c>
      <c r="JR85" s="3">
        <v>1</v>
      </c>
      <c r="JS85" s="3">
        <v>1</v>
      </c>
      <c r="JT85" s="3">
        <v>2</v>
      </c>
      <c r="JU85" s="3">
        <v>1</v>
      </c>
      <c r="JV85" s="3">
        <v>1</v>
      </c>
      <c r="JW85" s="3">
        <v>1</v>
      </c>
      <c r="JX85" s="3">
        <v>2</v>
      </c>
      <c r="JY85" s="3">
        <v>1</v>
      </c>
      <c r="JZ85" s="3">
        <v>5</v>
      </c>
      <c r="KA85" s="3">
        <v>3</v>
      </c>
      <c r="KB85" s="3">
        <v>4</v>
      </c>
      <c r="KC85" s="3">
        <v>4</v>
      </c>
      <c r="KD85" s="3">
        <v>3</v>
      </c>
      <c r="KE85" s="3">
        <v>5</v>
      </c>
      <c r="KF85" s="3">
        <v>5</v>
      </c>
      <c r="KG85" s="3">
        <v>5</v>
      </c>
      <c r="KH85" s="3">
        <v>2</v>
      </c>
      <c r="KI85" s="3">
        <v>4</v>
      </c>
      <c r="KJ85" s="3">
        <v>4</v>
      </c>
      <c r="KK85" s="3">
        <v>5</v>
      </c>
      <c r="KL85" s="3">
        <v>1</v>
      </c>
      <c r="KM85" s="3">
        <v>5</v>
      </c>
      <c r="KN85" s="3">
        <v>2</v>
      </c>
      <c r="KO85" s="3">
        <v>2</v>
      </c>
      <c r="KP85" s="3">
        <v>3</v>
      </c>
      <c r="KQ85" s="3">
        <v>2</v>
      </c>
      <c r="KR85" s="3">
        <v>3</v>
      </c>
      <c r="KS85" s="3">
        <v>2</v>
      </c>
      <c r="KT85" s="3">
        <v>3</v>
      </c>
      <c r="KU85" s="3">
        <v>3</v>
      </c>
      <c r="KV85" s="3">
        <v>2</v>
      </c>
      <c r="KW85" s="3">
        <v>2</v>
      </c>
      <c r="KX85" s="5">
        <f>IF(COUNTA(JN85:KW85)=0, "", SUM(JN85:KW85))</f>
        <v>94</v>
      </c>
      <c r="KY85" s="5">
        <f>IF(COUNTA(JN85:KW85)=0, "", SUM(JX85,JY85,KH85,KJ85,KL85,KP85))</f>
        <v>13</v>
      </c>
      <c r="KZ85" s="5">
        <f>IF(COUNTA(JN85:KW85)=0, "", SUM(JZ85,KE85,KG85,KM85,KT85))</f>
        <v>23</v>
      </c>
      <c r="LA85" s="5">
        <f>IF(COUNTA(JN85:KW85)=0, "", SUM(JP85,KA85,KF85,KK85,KN85,KS85))</f>
        <v>19</v>
      </c>
      <c r="LB85" s="5">
        <f>IF(COUNTA(JN85:KW85)=0, "", SUM(JO85,JS85,JU85,JW85,KD85,KU85))</f>
        <v>10</v>
      </c>
      <c r="LC85" s="5">
        <f>IF(COUNTA(JN85:KW85)=0, "", SUM(KB85,KC85,KI85,KO85,KQ85,KR85,KV85,KW85))</f>
        <v>23</v>
      </c>
      <c r="LD85" s="5">
        <f>IF(COUNTA(JN85:KW85)=0, "", SUM(JN85,JQ85,JR85,JT85,JV85))</f>
        <v>6</v>
      </c>
      <c r="LE85" s="2">
        <v>44311</v>
      </c>
      <c r="LF85" s="3">
        <v>40</v>
      </c>
      <c r="LG85" s="3">
        <v>10</v>
      </c>
      <c r="LH85" s="3">
        <v>0</v>
      </c>
      <c r="LI85" s="3">
        <v>0</v>
      </c>
      <c r="LJ85" s="3">
        <v>0</v>
      </c>
      <c r="LK85" s="3">
        <v>0</v>
      </c>
      <c r="LL85" s="3">
        <v>0</v>
      </c>
      <c r="LM85" s="3">
        <v>0</v>
      </c>
      <c r="LN85" s="3">
        <v>10</v>
      </c>
      <c r="LO85" s="3">
        <v>0</v>
      </c>
      <c r="LP85" s="3">
        <v>0</v>
      </c>
      <c r="LQ85" s="3">
        <v>0</v>
      </c>
      <c r="LR85" s="3">
        <v>0</v>
      </c>
      <c r="LS85" s="3">
        <v>0</v>
      </c>
      <c r="LT85" s="3">
        <v>10</v>
      </c>
      <c r="LU85" s="3">
        <v>0</v>
      </c>
      <c r="LV85" s="3">
        <v>0</v>
      </c>
      <c r="LW85" s="3">
        <v>0</v>
      </c>
      <c r="LX85" s="3">
        <v>0</v>
      </c>
      <c r="LY85" s="3">
        <v>10</v>
      </c>
      <c r="LZ85" s="3">
        <v>0</v>
      </c>
      <c r="MA85" s="3">
        <v>0</v>
      </c>
      <c r="MB85" s="3">
        <v>0</v>
      </c>
      <c r="MC85" s="3">
        <v>10</v>
      </c>
      <c r="MD85" s="3">
        <v>0</v>
      </c>
      <c r="ME85" s="3">
        <v>0</v>
      </c>
      <c r="MF85" s="3">
        <v>0</v>
      </c>
      <c r="MG85" s="3">
        <v>0</v>
      </c>
      <c r="MH85" s="26">
        <f>IF(COUNTBLANK(LF85:MG85)&gt;0, "", AVERAGE(LF85:MG85))</f>
        <v>3.2142857142857144</v>
      </c>
      <c r="MI85" s="26">
        <f>IF(COUNTA(LF85:MG85)=0, "", AVERAGE(LG85,LS85,LT85,LU85,LV85,LW85,LY85,MA85,MB85))</f>
        <v>3.3333333333333335</v>
      </c>
      <c r="MJ85" s="26">
        <f>IF(COUNTA(LF85:MG85)=0, "", AVERAGE(LH85,LI85,LJ85,LK85,LM85,LO85,MD85,ME85))</f>
        <v>0</v>
      </c>
      <c r="MK85" s="26">
        <f>IF(COUNTA(LF85:MG85)=0, "", AVERAGE(LL85,LP85,LQ85,LR85,MF85,MG85))</f>
        <v>0</v>
      </c>
      <c r="ML85" s="2" t="s">
        <v>112</v>
      </c>
      <c r="MM85" s="3">
        <v>3</v>
      </c>
      <c r="MN85" s="3">
        <v>2</v>
      </c>
      <c r="MO85" s="3">
        <v>2</v>
      </c>
      <c r="MP85" s="3">
        <v>1</v>
      </c>
      <c r="MQ85" s="3">
        <v>2</v>
      </c>
      <c r="MR85" s="3">
        <v>1</v>
      </c>
      <c r="MS85" s="3">
        <v>1</v>
      </c>
      <c r="MT85" s="3">
        <v>2</v>
      </c>
      <c r="MU85" s="3">
        <v>1</v>
      </c>
      <c r="MV85" s="3">
        <v>2</v>
      </c>
      <c r="MW85" s="3">
        <v>1</v>
      </c>
      <c r="MX85" s="3">
        <v>2</v>
      </c>
      <c r="MY85" s="3">
        <v>1</v>
      </c>
      <c r="MZ85" s="3">
        <v>2</v>
      </c>
      <c r="NA85" s="3">
        <v>1</v>
      </c>
      <c r="NB85" s="3">
        <v>1</v>
      </c>
      <c r="NC85" s="3">
        <v>1</v>
      </c>
      <c r="ND85" s="3">
        <v>1</v>
      </c>
      <c r="NE85" s="3">
        <v>1</v>
      </c>
      <c r="NF85" s="3">
        <v>1</v>
      </c>
      <c r="NG85" s="3">
        <f>IF(COUNTA(MM85:NF85)=0, "", SUM(MM85:NF85))</f>
        <v>29</v>
      </c>
      <c r="NH85" s="2" t="s">
        <v>112</v>
      </c>
      <c r="NI85" s="3">
        <v>2</v>
      </c>
      <c r="NJ85" s="3">
        <v>3</v>
      </c>
      <c r="NK85" s="3">
        <v>5</v>
      </c>
      <c r="NL85" s="3">
        <v>5</v>
      </c>
      <c r="NM85" s="3">
        <v>3</v>
      </c>
      <c r="NN85" s="3">
        <v>4</v>
      </c>
      <c r="NO85" s="3">
        <v>3</v>
      </c>
      <c r="NP85" s="3">
        <v>4</v>
      </c>
      <c r="NQ85" s="3">
        <v>4</v>
      </c>
      <c r="NR85" s="3">
        <v>3</v>
      </c>
      <c r="NS85" s="3">
        <v>3</v>
      </c>
      <c r="NT85" s="3">
        <v>3</v>
      </c>
      <c r="NU85" s="3">
        <v>4</v>
      </c>
      <c r="NV85" s="3">
        <v>5</v>
      </c>
      <c r="NW85" s="3">
        <v>4</v>
      </c>
      <c r="NX85" s="3">
        <v>1</v>
      </c>
      <c r="NY85" s="3">
        <v>2</v>
      </c>
      <c r="NZ85" s="3">
        <v>5</v>
      </c>
      <c r="OA85" s="3">
        <v>3</v>
      </c>
      <c r="OB85" s="3">
        <v>1</v>
      </c>
      <c r="OC85" s="3">
        <v>3</v>
      </c>
      <c r="OD85" s="3">
        <v>2</v>
      </c>
      <c r="OE85" s="3">
        <v>2</v>
      </c>
      <c r="OF85" s="3">
        <v>2</v>
      </c>
      <c r="OG85" s="3">
        <v>2</v>
      </c>
      <c r="OH85" s="3">
        <v>5</v>
      </c>
      <c r="OI85" s="3">
        <v>2</v>
      </c>
      <c r="OJ85" s="3">
        <v>2</v>
      </c>
      <c r="OK85" s="3">
        <f>IF(COUNTA(NI85:OJ85)=0, "", SUM(NK85,NP85,NS85,NW85,OC85,OG85,OJ85))</f>
        <v>23</v>
      </c>
      <c r="OL85" s="3">
        <f>IF(COUNTA(NI85:OJ85)=0, "", SUM(NJ85,NL85,NQ85,NV85,NZ85,OB85,OD85))</f>
        <v>25</v>
      </c>
      <c r="OM85" s="3">
        <f>IF(COUNTA(NI85:OJ85)=0, "", SUM(NN85,NR85,NU85,NY85,OA85,OF85,OI85))</f>
        <v>20</v>
      </c>
      <c r="ON85" s="3">
        <f>IF(COUNTA(NI85:OJ85)=0, "", SUM(NI85,NM85,NO85,NT85,NX85,OE85,OH85))</f>
        <v>19</v>
      </c>
      <c r="OO85" t="s">
        <v>113</v>
      </c>
      <c r="OP85">
        <v>4</v>
      </c>
      <c r="OQ85" s="2">
        <v>44564</v>
      </c>
      <c r="OR85" s="3">
        <v>70</v>
      </c>
      <c r="OS85" s="3">
        <v>10</v>
      </c>
      <c r="OT85" s="3">
        <v>0</v>
      </c>
      <c r="OU85" s="3">
        <v>0</v>
      </c>
      <c r="OV85" s="3">
        <v>0</v>
      </c>
      <c r="OW85" s="3">
        <v>0</v>
      </c>
      <c r="OX85" s="3">
        <v>0</v>
      </c>
      <c r="OY85" s="3">
        <v>0</v>
      </c>
      <c r="OZ85" s="3">
        <v>0</v>
      </c>
      <c r="PA85" s="3">
        <v>0</v>
      </c>
      <c r="PB85" s="3">
        <v>10</v>
      </c>
      <c r="PC85" s="3">
        <v>0</v>
      </c>
      <c r="PD85" s="3">
        <v>0</v>
      </c>
      <c r="PE85" s="3">
        <v>0</v>
      </c>
      <c r="PF85" s="3">
        <v>10</v>
      </c>
      <c r="PG85" s="3">
        <v>0</v>
      </c>
      <c r="PH85" s="3">
        <v>0</v>
      </c>
      <c r="PI85" s="3">
        <v>0</v>
      </c>
      <c r="PJ85" s="3">
        <v>0</v>
      </c>
      <c r="PK85" s="3">
        <v>10</v>
      </c>
      <c r="PL85" s="3">
        <v>0</v>
      </c>
      <c r="PM85" s="3">
        <v>0</v>
      </c>
      <c r="PN85" s="3">
        <v>0</v>
      </c>
      <c r="PO85" s="3">
        <v>10</v>
      </c>
      <c r="PP85" s="3">
        <v>0</v>
      </c>
      <c r="PQ85" s="3">
        <v>0</v>
      </c>
      <c r="PR85" s="3">
        <v>0</v>
      </c>
      <c r="PS85" s="3">
        <v>0</v>
      </c>
      <c r="PT85" s="26">
        <f>IF(COUNTBLANK(OR85:PS85)&gt;0, "", AVERAGE(OR85:PS85))</f>
        <v>4.2857142857142856</v>
      </c>
      <c r="PU85" s="26">
        <f>IF(COUNTA(OR85:PS85)=0, "", AVERAGE(OS85,PE85,PF85,PG85,PH85,PI85,PK85,PM85,PN85))</f>
        <v>3.3333333333333335</v>
      </c>
      <c r="PV85" s="26">
        <f>IF(COUNTA(OR85:PS85)=0, "", AVERAGE(OT85,OU85,OV85,OW85,OY85,PA85,PP85,PQ85))</f>
        <v>0</v>
      </c>
      <c r="PW85" s="26">
        <f>IF(COUNTA(OR85:PS85)=0, "", AVERAGE(OX85,PB85,PC85,PD85,PR85,PS85))</f>
        <v>1.6666666666666667</v>
      </c>
      <c r="PX85" s="2" t="s">
        <v>114</v>
      </c>
      <c r="PY85" s="3">
        <v>1</v>
      </c>
      <c r="PZ85" s="3">
        <v>1</v>
      </c>
      <c r="QA85" s="3">
        <v>1</v>
      </c>
      <c r="QB85" s="3">
        <v>3</v>
      </c>
      <c r="QC85" s="3">
        <v>2</v>
      </c>
      <c r="QD85" s="3">
        <v>1</v>
      </c>
      <c r="QE85" s="3">
        <v>1</v>
      </c>
      <c r="QF85" s="3">
        <v>0</v>
      </c>
      <c r="QG85" s="3">
        <v>0</v>
      </c>
      <c r="QH85" s="3">
        <v>1</v>
      </c>
      <c r="QI85" s="3">
        <f>IF(COUNTBLANK(PY85:QG85)&gt;0, "", SUM(PY85:QG85))</f>
        <v>10</v>
      </c>
      <c r="QJ85" s="2" t="s">
        <v>95</v>
      </c>
      <c r="QK85" s="3">
        <v>1</v>
      </c>
      <c r="QL85" s="3">
        <v>0</v>
      </c>
      <c r="QM85" s="3">
        <v>2</v>
      </c>
      <c r="QN85" s="3">
        <v>2</v>
      </c>
      <c r="QO85" s="3">
        <v>1</v>
      </c>
      <c r="QP85" s="3">
        <v>1</v>
      </c>
      <c r="QQ85" s="3">
        <v>0</v>
      </c>
      <c r="QR85" s="3">
        <v>0</v>
      </c>
      <c r="QS85" s="3">
        <v>0</v>
      </c>
      <c r="QT85" s="3">
        <v>1</v>
      </c>
      <c r="QU85" s="3">
        <f>IF(COUNTBLANK(QK85:QS85)&gt;0, "", SUM(QK85:QS85))</f>
        <v>7</v>
      </c>
      <c r="QV85" s="2" t="s">
        <v>115</v>
      </c>
      <c r="QW85" s="3">
        <v>0</v>
      </c>
      <c r="QX85" s="3">
        <v>0</v>
      </c>
      <c r="QY85" s="3">
        <v>3</v>
      </c>
      <c r="QZ85" s="3">
        <v>2</v>
      </c>
      <c r="RA85" s="3">
        <v>1</v>
      </c>
      <c r="RB85" s="3">
        <v>0</v>
      </c>
      <c r="RC85" s="3">
        <v>1</v>
      </c>
      <c r="RD85" s="3">
        <v>0</v>
      </c>
      <c r="RE85" s="3">
        <v>0</v>
      </c>
      <c r="RF85" s="3">
        <v>1</v>
      </c>
      <c r="RG85" s="3">
        <f>IF(COUNTBLANK(QW85:RE85)&gt;0, "", SUM(QW85:RE85))</f>
        <v>7</v>
      </c>
      <c r="RH85" s="2" t="s">
        <v>114</v>
      </c>
      <c r="RI85" s="3">
        <v>0</v>
      </c>
      <c r="RJ85" s="3">
        <v>0</v>
      </c>
      <c r="RK85" s="3">
        <v>0</v>
      </c>
      <c r="RL85" s="3">
        <v>0</v>
      </c>
      <c r="RM85" s="3">
        <v>0</v>
      </c>
      <c r="RN85" s="3">
        <v>1</v>
      </c>
      <c r="RO85" s="3">
        <v>0</v>
      </c>
      <c r="RP85" s="3">
        <f>IF(COUNTBLANK(RI85:RO85)&gt;0, "", SUM(RI85:RO85))</f>
        <v>1</v>
      </c>
      <c r="RQ85" s="2" t="s">
        <v>95</v>
      </c>
      <c r="RR85" s="3">
        <v>0</v>
      </c>
      <c r="RS85" s="3">
        <v>0</v>
      </c>
      <c r="RT85" s="3">
        <v>0</v>
      </c>
      <c r="RU85" s="3">
        <v>0</v>
      </c>
      <c r="RV85" s="3">
        <v>0</v>
      </c>
      <c r="RW85" s="3">
        <v>1</v>
      </c>
      <c r="RX85" s="3">
        <v>0</v>
      </c>
      <c r="RY85" s="3">
        <f>IF(COUNTBLANK(RR85:RX85)&gt;0, "", SUM(RR85:RX85))</f>
        <v>1</v>
      </c>
      <c r="RZ85" s="2" t="s">
        <v>115</v>
      </c>
      <c r="SA85" s="3">
        <v>0</v>
      </c>
      <c r="SB85" s="3">
        <v>0</v>
      </c>
      <c r="SC85" s="3">
        <v>0</v>
      </c>
      <c r="SD85" s="3">
        <v>0</v>
      </c>
      <c r="SE85" s="3">
        <v>0</v>
      </c>
      <c r="SF85" s="3">
        <v>1</v>
      </c>
      <c r="SG85" s="3">
        <v>0</v>
      </c>
      <c r="SH85" s="3">
        <f>IF(COUNTBLANK(SA85:SG85)&gt;0, "", SUM(SA85:SG85))</f>
        <v>1</v>
      </c>
      <c r="SI85" s="2" t="s">
        <v>114</v>
      </c>
      <c r="SJ85" s="3">
        <v>2</v>
      </c>
      <c r="SK85" s="3">
        <v>1</v>
      </c>
      <c r="SL85" s="3">
        <v>4</v>
      </c>
      <c r="SM85" s="3">
        <v>5</v>
      </c>
      <c r="SN85" s="3">
        <v>4</v>
      </c>
      <c r="SO85" s="3">
        <v>2</v>
      </c>
      <c r="SP85" s="5">
        <v>5</v>
      </c>
      <c r="SQ85" s="3">
        <v>1</v>
      </c>
      <c r="SR85" s="3">
        <v>5</v>
      </c>
      <c r="SS85" s="3">
        <v>3</v>
      </c>
      <c r="ST85" s="3">
        <v>5</v>
      </c>
      <c r="SU85" s="3">
        <v>5</v>
      </c>
      <c r="SV85" s="3">
        <v>3</v>
      </c>
      <c r="SW85" s="3">
        <v>3</v>
      </c>
      <c r="SX85" s="3">
        <v>4</v>
      </c>
      <c r="SY85" s="3">
        <v>4</v>
      </c>
      <c r="SZ85" s="3">
        <v>1</v>
      </c>
      <c r="TA85" s="3">
        <v>2</v>
      </c>
      <c r="TB85" s="3">
        <v>4</v>
      </c>
      <c r="TC85" s="3">
        <f>IF(COUNTBLANK(SJ85:TB85)&gt;0, "", SUM(SJ85:TB85))</f>
        <v>63</v>
      </c>
      <c r="TD85" s="3">
        <f>IF(COUNTBLANK(SJ85:TB85)&gt;0, "", SUM(SL85,SO85,SR85,SS85,ST85,SU85,SV85,SX85,SY85,TB85))</f>
        <v>39</v>
      </c>
      <c r="TE85" s="3">
        <f>IF(COUNTBLANK(SJ85:TB85)&gt;0, "", SUM(SJ85,SK85,SM85,SN85,SQ85,SW85,SZ85,TA85))</f>
        <v>19</v>
      </c>
      <c r="TF85" s="2" t="s">
        <v>95</v>
      </c>
      <c r="TG85" s="3">
        <v>2</v>
      </c>
      <c r="TH85" s="3">
        <v>2</v>
      </c>
      <c r="TI85" s="3">
        <v>4</v>
      </c>
      <c r="TJ85" s="3">
        <v>4</v>
      </c>
      <c r="TK85" s="3">
        <v>5</v>
      </c>
      <c r="TL85" s="3">
        <v>3</v>
      </c>
      <c r="TM85" s="3">
        <v>5</v>
      </c>
      <c r="TN85" s="3">
        <v>1</v>
      </c>
      <c r="TO85" s="3">
        <v>5</v>
      </c>
      <c r="TP85" s="3">
        <v>1</v>
      </c>
      <c r="TQ85" s="3">
        <v>5</v>
      </c>
      <c r="TR85" s="3">
        <v>5</v>
      </c>
      <c r="TS85" s="3">
        <v>3</v>
      </c>
      <c r="TT85" s="3">
        <v>3</v>
      </c>
      <c r="TU85" s="3">
        <v>5</v>
      </c>
      <c r="TV85" s="3">
        <v>4</v>
      </c>
      <c r="TW85" s="3">
        <v>2</v>
      </c>
      <c r="TX85" s="3">
        <v>4</v>
      </c>
      <c r="TY85" s="3">
        <v>5</v>
      </c>
      <c r="TZ85" s="3">
        <f>IF(COUNTBLANK(TG85:TY85)&gt;0, "", SUM(TG85:TY85))</f>
        <v>68</v>
      </c>
      <c r="UA85" s="3">
        <f>IF(COUNTBLANK(TG85:TY85)&gt;0, "", SUM(TI85,TL85,TO85,TP85,TQ85,TR85,TS85,TU85,TV85,TY85))</f>
        <v>40</v>
      </c>
      <c r="UB85" s="3">
        <f>IF(COUNTBLANK(TG85:TY85)&gt;0, "", SUM(TG85,TH85,TJ85,TK85,TN85,TT85,TW85,TX85))</f>
        <v>23</v>
      </c>
      <c r="UC85" s="2" t="s">
        <v>115</v>
      </c>
      <c r="UD85" s="3">
        <v>4</v>
      </c>
      <c r="UE85" s="3">
        <v>4</v>
      </c>
      <c r="UF85" s="3">
        <v>4</v>
      </c>
      <c r="UG85" s="3">
        <v>5</v>
      </c>
      <c r="UH85" s="3">
        <v>4</v>
      </c>
      <c r="UI85" s="3">
        <v>5</v>
      </c>
      <c r="UJ85" s="3">
        <v>5</v>
      </c>
      <c r="UK85" s="3">
        <v>2</v>
      </c>
      <c r="UL85" s="3">
        <v>5</v>
      </c>
      <c r="UM85" s="3">
        <v>3</v>
      </c>
      <c r="UN85" s="3">
        <v>5</v>
      </c>
      <c r="UO85" s="3">
        <v>5</v>
      </c>
      <c r="UP85" s="3">
        <v>4</v>
      </c>
      <c r="UQ85" s="3">
        <v>3</v>
      </c>
      <c r="UR85" s="3">
        <v>5</v>
      </c>
      <c r="US85" s="3">
        <v>4</v>
      </c>
      <c r="UT85" s="3">
        <v>1</v>
      </c>
      <c r="UU85" s="3">
        <v>4</v>
      </c>
      <c r="UV85" s="3">
        <v>5</v>
      </c>
      <c r="UW85" s="3">
        <f>IF(COUNTBLANK(UD85:UV85)&gt;0, "", SUM(UD85:UV85))</f>
        <v>77</v>
      </c>
      <c r="UX85" s="3">
        <f>IF(COUNTBLANK(UD85:UV85)&gt;0, "", SUM(UF85,UI85,UL85,UM85,UN85,UO85,UP85,UR85,US85,UV85))</f>
        <v>45</v>
      </c>
      <c r="UY85" s="3">
        <f>IF(COUNTBLANK(UD85:UV85)&gt;0, "", SUM(UD85,UE85,UG85,UH85,UK85,UQ85,UT85,UU85))</f>
        <v>27</v>
      </c>
      <c r="UZ85" s="2">
        <v>44889</v>
      </c>
      <c r="VA85" s="2">
        <v>44773</v>
      </c>
      <c r="VB85" s="3">
        <v>2</v>
      </c>
      <c r="VC85" s="3">
        <v>2</v>
      </c>
      <c r="VD85" t="s">
        <v>116</v>
      </c>
      <c r="VE85" s="3">
        <v>37</v>
      </c>
      <c r="VF85" s="3">
        <v>2100</v>
      </c>
      <c r="VG85" s="3">
        <v>1</v>
      </c>
      <c r="VH85" s="3">
        <v>1</v>
      </c>
      <c r="VK85" s="3">
        <v>2</v>
      </c>
      <c r="VL85" s="3">
        <v>7</v>
      </c>
      <c r="VM85" t="s">
        <v>117</v>
      </c>
      <c r="VN85" s="2" t="s">
        <v>118</v>
      </c>
      <c r="VO85" s="3">
        <v>0</v>
      </c>
      <c r="VP85" s="3">
        <v>0</v>
      </c>
      <c r="VQ85" s="3">
        <v>0</v>
      </c>
      <c r="VR85" s="3">
        <v>0</v>
      </c>
      <c r="VS85" s="3">
        <v>0</v>
      </c>
      <c r="VT85" s="3">
        <v>0</v>
      </c>
      <c r="VU85" s="3">
        <v>0</v>
      </c>
      <c r="VV85" s="3">
        <v>0</v>
      </c>
      <c r="VW85" s="3">
        <v>0</v>
      </c>
      <c r="VX85" s="3">
        <v>0</v>
      </c>
      <c r="VY85" s="3">
        <v>0</v>
      </c>
      <c r="VZ85" s="3">
        <v>0</v>
      </c>
      <c r="WA85" s="3">
        <v>0</v>
      </c>
      <c r="WB85" s="3">
        <v>0</v>
      </c>
      <c r="WC85" s="3">
        <v>0</v>
      </c>
      <c r="WD85" s="3">
        <v>0</v>
      </c>
      <c r="WE85" s="3">
        <v>0</v>
      </c>
      <c r="WF85" s="3">
        <v>0</v>
      </c>
      <c r="WG85" s="3">
        <v>0</v>
      </c>
      <c r="WH85" s="3">
        <v>0</v>
      </c>
      <c r="WI85" s="3">
        <v>0</v>
      </c>
      <c r="WJ85" s="3">
        <v>0</v>
      </c>
      <c r="WK85" s="3">
        <v>0</v>
      </c>
      <c r="WL85" s="3">
        <v>0</v>
      </c>
      <c r="WM85" s="3">
        <v>3</v>
      </c>
      <c r="WN85" s="3">
        <v>3</v>
      </c>
      <c r="WO85" s="3">
        <v>0</v>
      </c>
      <c r="WP85" s="3">
        <v>0</v>
      </c>
      <c r="WQ85" s="3">
        <v>0</v>
      </c>
      <c r="WR85" s="3">
        <f>IF(COUNTBLANK(VO85:WQ85)&gt;0, "", SUM(VQ85:WJ85))</f>
        <v>0</v>
      </c>
      <c r="WS85" s="3">
        <f>IF(COUNTBLANK(VO85:WQ85)&gt;0, "", SUM(VQ85:VZ85))</f>
        <v>0</v>
      </c>
      <c r="WT85" s="3">
        <f>IF(COUNTBLANK(VO85:WQ85)&gt;0, "", SUM(WA85:WL85))</f>
        <v>0</v>
      </c>
      <c r="WU85" s="3">
        <f>IF(COUNTBLANK(VO85:WQ85)&gt;0, "", SUM(WK85:WL85))</f>
        <v>0</v>
      </c>
      <c r="WV85" s="3">
        <f>IF(COUNTA(VO85:WQ85)=0, "", IF(AND(OR(VO85=1, VP85=1), OR(VQ85&gt;=1, VR85&gt;=1, VS85&gt;=1, VT85&gt;=1, VU85&gt;=1), OR(VV85&gt;=1, VW85&gt;=1), COUNTIF(VX85:WD85, "&gt;=1")&gt;=2, COUNTIF(WE85:WJ85, "&gt;=1")&gt;=2, OR(WN85=1, WN85=2), OR(WO85&gt;=1, WP85&gt;=1), WQ85&lt;1), 1, 0))</f>
        <v>0</v>
      </c>
      <c r="WW85" s="3">
        <f>IF(COUNTBLANK(VO85:WQ85)&gt;0, "", SUM(VQ85:VU85))</f>
        <v>0</v>
      </c>
      <c r="WX85" s="3">
        <f>IF(COUNTBLANK(VO85:WQ85)&gt;0, "", SUM(VV85:VW85))</f>
        <v>0</v>
      </c>
      <c r="WY85" s="3">
        <f>IF(COUNTBLANK(VO85:WQ85)&gt;0, "", SUM(VX85:WD85))</f>
        <v>0</v>
      </c>
      <c r="WZ85" s="3">
        <f>IF(COUNTBLANK(VO85:WQ85)&gt;0, "", SUM(WE85:WJ85))</f>
        <v>0</v>
      </c>
      <c r="XA85" s="2" t="s">
        <v>118</v>
      </c>
      <c r="XB85" s="3">
        <v>0</v>
      </c>
      <c r="XC85" s="3">
        <v>0</v>
      </c>
      <c r="XD85" s="3">
        <v>0</v>
      </c>
      <c r="XE85" s="3">
        <v>3</v>
      </c>
      <c r="XF85" s="3">
        <v>0</v>
      </c>
      <c r="XG85" s="3">
        <v>0</v>
      </c>
      <c r="XH85" s="3">
        <v>0</v>
      </c>
      <c r="XI85" s="3">
        <v>0</v>
      </c>
      <c r="XJ85" s="3">
        <v>0</v>
      </c>
      <c r="XK85" s="3">
        <v>1</v>
      </c>
      <c r="XL85" s="3">
        <f>IF(COUNTBLANK(XB85:XJ85)&gt;0, "", SUM(XB85:XJ85))</f>
        <v>3</v>
      </c>
      <c r="XM85" s="2" t="s">
        <v>118</v>
      </c>
      <c r="XN85" s="3">
        <v>1</v>
      </c>
      <c r="XO85" s="3">
        <v>0</v>
      </c>
      <c r="XP85" s="3">
        <v>1</v>
      </c>
      <c r="XQ85" s="3">
        <v>0</v>
      </c>
      <c r="XR85" s="3">
        <v>0</v>
      </c>
      <c r="XS85" s="3">
        <v>1</v>
      </c>
      <c r="XT85" s="3">
        <v>0</v>
      </c>
      <c r="XU85" s="3">
        <f>IF(COUNTBLANK(XN85:XT85)&gt;0, "", SUM(XN85:XT85))</f>
        <v>3</v>
      </c>
      <c r="XV85" s="2" t="s">
        <v>118</v>
      </c>
      <c r="XW85" s="3">
        <v>5</v>
      </c>
      <c r="XX85" s="3">
        <v>5</v>
      </c>
      <c r="XY85" s="3">
        <v>5</v>
      </c>
      <c r="XZ85" s="5">
        <v>5</v>
      </c>
      <c r="YA85" s="5">
        <v>5</v>
      </c>
      <c r="YB85" s="5">
        <v>5</v>
      </c>
      <c r="YC85" s="5">
        <v>5</v>
      </c>
      <c r="YD85" s="5">
        <v>5</v>
      </c>
      <c r="YE85" s="5">
        <v>5</v>
      </c>
      <c r="YF85" s="5">
        <v>5</v>
      </c>
      <c r="YG85" s="5">
        <v>5</v>
      </c>
      <c r="YH85" s="5">
        <v>5</v>
      </c>
      <c r="YI85" s="5">
        <v>5</v>
      </c>
      <c r="YJ85" s="5">
        <v>5</v>
      </c>
      <c r="YK85" s="5">
        <v>5</v>
      </c>
      <c r="YL85" s="5">
        <v>2.2999999999999998</v>
      </c>
      <c r="YM85" s="5">
        <v>2.2999999999999998</v>
      </c>
      <c r="YN85" s="5">
        <v>5</v>
      </c>
      <c r="YO85" s="5">
        <v>5</v>
      </c>
      <c r="YP85" s="5">
        <f>IF(COUNTBLANK(XW85:YO85)&gt;0, "", SUM(XW85:YO85))</f>
        <v>89.6</v>
      </c>
      <c r="YQ85" s="5">
        <f>IF(COUNTBLANK(XW85:YO85)&gt;0, "", SUM(XY85,XZ85,YA85,YB85,YC85,YF85,YJ85,YN85,YO85))</f>
        <v>45</v>
      </c>
      <c r="YR85" s="5">
        <f>IF(COUNTBLANK(XW85:YO85)&gt;0, "", SUM(XW85,XX85,YK85,YL85,YM85))</f>
        <v>19.600000000000001</v>
      </c>
      <c r="YS85" s="5">
        <f>IF(COUNTBLANK(XW85:YO85)&gt;0, "", SUM(YD85,YE85,YG85,YH85,YI85))</f>
        <v>25</v>
      </c>
      <c r="YT85" s="2">
        <v>44889</v>
      </c>
      <c r="YU85" s="3">
        <v>20</v>
      </c>
      <c r="YV85" s="3">
        <v>10</v>
      </c>
      <c r="YW85" s="3">
        <v>0</v>
      </c>
      <c r="YX85" s="3">
        <v>0</v>
      </c>
      <c r="YY85" s="3">
        <v>0</v>
      </c>
      <c r="YZ85" s="3">
        <v>0</v>
      </c>
      <c r="ZA85" s="3">
        <v>10</v>
      </c>
      <c r="ZB85" s="3">
        <v>0</v>
      </c>
      <c r="ZC85" s="3">
        <v>0</v>
      </c>
      <c r="ZD85" s="3">
        <v>0</v>
      </c>
      <c r="ZE85" s="3">
        <v>10</v>
      </c>
      <c r="ZF85" s="3">
        <v>0</v>
      </c>
      <c r="ZG85" s="3">
        <v>0</v>
      </c>
      <c r="ZH85" s="3">
        <v>0</v>
      </c>
      <c r="ZI85" s="3">
        <v>10</v>
      </c>
      <c r="ZJ85" s="3">
        <v>0</v>
      </c>
      <c r="ZK85" s="3">
        <v>0</v>
      </c>
      <c r="ZL85" s="3">
        <v>0</v>
      </c>
      <c r="ZM85" s="3">
        <v>0</v>
      </c>
      <c r="ZN85" s="3">
        <v>0</v>
      </c>
      <c r="ZO85" s="3">
        <v>30</v>
      </c>
      <c r="ZP85" s="3">
        <v>0</v>
      </c>
      <c r="ZQ85" s="3">
        <v>0</v>
      </c>
      <c r="ZR85" s="3">
        <v>10</v>
      </c>
      <c r="ZS85" s="3">
        <v>0</v>
      </c>
      <c r="ZT85" s="3">
        <v>0</v>
      </c>
      <c r="ZU85" s="3">
        <v>0</v>
      </c>
      <c r="ZV85" s="3">
        <v>0</v>
      </c>
      <c r="ZW85" s="26">
        <f>IF(COUNTBLANK(YU85:ZV85)&gt;0, "", AVERAGE(YU85:ZV85))</f>
        <v>3.5714285714285716</v>
      </c>
      <c r="ZX85" s="26">
        <f>IF(COUNTA(YU85:ZV85)=0, "", AVERAGE(YV85,ZH85,ZI85,ZJ85,ZK85,ZL85,ZN85,ZP85,ZQ85))</f>
        <v>2.2222222222222223</v>
      </c>
      <c r="ZY85" s="26">
        <f>IF(COUNTA(YU85:ZV85)=0, "", AVERAGE(YW85,YX85,YY85,YZ85,ZB85,ZD85,ZS85,ZT85))</f>
        <v>0</v>
      </c>
      <c r="ZZ85" s="26">
        <f>IF(COUNTA(YU85:ZV85)=0, "", AVERAGE(ZA85,ZE85,ZF85,ZG85,ZU85,ZV85))</f>
        <v>3.3333333333333335</v>
      </c>
      <c r="AAA85" s="2" t="s">
        <v>118</v>
      </c>
      <c r="AAB85" s="3">
        <v>1</v>
      </c>
      <c r="AAC85" s="3">
        <v>1</v>
      </c>
      <c r="AAD85" s="3">
        <v>1</v>
      </c>
      <c r="AAE85" s="3">
        <v>1</v>
      </c>
      <c r="AAF85" s="3">
        <v>1</v>
      </c>
      <c r="AAG85" s="3">
        <v>1</v>
      </c>
      <c r="AAH85" s="3">
        <v>1</v>
      </c>
      <c r="AAI85" s="3">
        <v>1</v>
      </c>
      <c r="AAJ85" s="3">
        <v>1</v>
      </c>
      <c r="AAK85" s="3">
        <v>4</v>
      </c>
      <c r="AAL85" s="3">
        <v>1</v>
      </c>
      <c r="AAM85" s="3">
        <v>1</v>
      </c>
      <c r="AAN85" s="3">
        <v>1</v>
      </c>
      <c r="AAO85" s="3">
        <v>1</v>
      </c>
      <c r="AAP85" s="3">
        <v>1</v>
      </c>
      <c r="AAQ85" s="3">
        <v>5</v>
      </c>
      <c r="AAR85" s="3">
        <v>1</v>
      </c>
      <c r="AAS85" s="3">
        <v>1</v>
      </c>
      <c r="AAT85" s="3">
        <v>1</v>
      </c>
      <c r="AAU85" s="3">
        <v>1</v>
      </c>
      <c r="AAV85" s="3">
        <v>1</v>
      </c>
      <c r="AAW85" s="3">
        <v>5</v>
      </c>
      <c r="AAX85" s="3">
        <v>1</v>
      </c>
      <c r="AAY85" s="3">
        <v>1</v>
      </c>
      <c r="AAZ85" s="3">
        <v>1</v>
      </c>
      <c r="ABA85" s="3">
        <v>1</v>
      </c>
      <c r="ABB85" s="3">
        <v>1</v>
      </c>
      <c r="ABC85" s="3">
        <v>1</v>
      </c>
      <c r="ABD85" s="3">
        <v>1</v>
      </c>
      <c r="ABE85" s="3">
        <v>1</v>
      </c>
      <c r="ABF85" s="3">
        <f>IF(SUM(AAB85:AAJ85,AAL85:AAP85,AAR85:AAV85,AAX85:ABC85)=0, "", SUM(AAB85:AAJ85,AAL85:AAP85,AAR85:AAV85,AAX85:ABC85))</f>
        <v>25</v>
      </c>
      <c r="ABG85" s="3">
        <f>IF(SUM(ABJ85, ABK85, ABL85, ABM85, ABN85)=0, "", IF(OR(ABJ85&gt;=8, ABK85&gt;=10, ABL85&gt;=13, ABM85&gt;=10, ABN85&gt;=15), 1, 0))</f>
        <v>0</v>
      </c>
      <c r="ABH85" s="3">
        <f>IF(SUM(AAB85:AAC85,AAE85,AAF85,AAG85,AAH85,AAN85,AAT85,ABA85,ABC85)=0, "", SUM(AAB85:AAC85,AAE85,AAF85,AAG85,AAH85,AAN85,AAT85,ABA85,ABC85))</f>
        <v>10</v>
      </c>
      <c r="ABI85" s="3">
        <f>IF(SUM(AAD85,AAI85:AAJ85,AAL85:AAM85,AAO85:AAP85,AAR85:AAS85,AAU85:AAV85,AAX85:AAZ85,ABB85)=0, "", SUM(AAD85,AAI85:AAJ85,AAL85:AAM85,AAO85:AAP85,AAR85:AAS85,AAU85:AAV85,AAX85:AAZ85,ABB85))</f>
        <v>15</v>
      </c>
      <c r="ABJ85" s="3">
        <f>IF(SUM(AAU85:AAV85,AAX85:AAY85,ABB85)=0, "", SUM(AAU85:AAV85,AAX85:AAY85,ABB85))</f>
        <v>5</v>
      </c>
      <c r="ABK85" s="3">
        <f>IF(SUM(AAJ85,AAL85:AAM85,AAP85,AAR85)=0, "", SUM(AAJ85,AAL85:AAM85,AAP85,AAR85))</f>
        <v>5</v>
      </c>
      <c r="ABL85" s="3">
        <f>IF(SUM(AAD85,AAI85,AAO85,AAS85,AAZ85)=0, "", SUM(AAD85,AAI85,AAO85,AAS85,AAZ85))</f>
        <v>5</v>
      </c>
      <c r="ABM85" s="3">
        <f>IF(SUM(AAB85:AAC85,AAE85,AAG85,ABA85)=0, "", SUM(AAB85:AAC85,AAE85,AAG85,ABA85))</f>
        <v>5</v>
      </c>
      <c r="ABN85" s="3">
        <f>IF(SUM(AAF85,AAH85,AAN85,AAT85,ABC85)=0, "", SUM(AAF85,AAH85,AAN85,AAT85,ABC85))</f>
        <v>5</v>
      </c>
      <c r="ABO85" s="3">
        <f>IF(ABJ85="", "", IF(ABJ85&gt;=8, 1, 0))</f>
        <v>0</v>
      </c>
      <c r="ABP85" s="3">
        <f>IF(ABK85="", "", IF(ABK85&gt;=10, 1, 0))</f>
        <v>0</v>
      </c>
      <c r="ABQ85" s="3">
        <f>IF(ABL85="", "", IF(ABL85&gt;=13, 1, 0))</f>
        <v>0</v>
      </c>
      <c r="ABR85" s="3">
        <f>IF(ABM85="", "", IF(ABM85&gt;=10, 1, 0))</f>
        <v>0</v>
      </c>
      <c r="ABS85" s="3">
        <f>IF(ABN85="", "", IF(ABN85&gt;=15, 1, 0))</f>
        <v>0</v>
      </c>
      <c r="ABT85" s="3">
        <f>IF(AND(AAK85="", AAQ85="", AAW85=""), "", IF(AAK85=5,1,0) + IF(AAQ85=5,1,0) + IF(AAW85=5,1,0))</f>
        <v>2</v>
      </c>
      <c r="ABU85" s="2" t="s">
        <v>118</v>
      </c>
      <c r="ABV85" s="3">
        <v>2</v>
      </c>
      <c r="ABW85" s="3">
        <v>1</v>
      </c>
      <c r="ABX85" s="3">
        <v>1</v>
      </c>
      <c r="ABY85" s="3">
        <v>1</v>
      </c>
      <c r="ABZ85" s="3">
        <v>1</v>
      </c>
      <c r="ACA85" s="3">
        <v>1</v>
      </c>
      <c r="ACB85" s="3">
        <v>2</v>
      </c>
      <c r="ACC85" s="3">
        <v>1</v>
      </c>
      <c r="ACD85" s="3">
        <v>1</v>
      </c>
      <c r="ACE85" s="3">
        <v>1</v>
      </c>
      <c r="ACF85" s="3">
        <v>1</v>
      </c>
      <c r="ACG85" s="3">
        <v>1</v>
      </c>
      <c r="ACH85" s="3">
        <v>1</v>
      </c>
      <c r="ACI85" s="3">
        <v>1</v>
      </c>
      <c r="ACJ85" s="3">
        <v>1</v>
      </c>
      <c r="ACK85" s="3">
        <v>1</v>
      </c>
      <c r="ACL85" s="3">
        <v>4</v>
      </c>
      <c r="ACM85" s="3">
        <v>2</v>
      </c>
      <c r="ACN85" s="3">
        <v>1</v>
      </c>
      <c r="ACO85" s="3">
        <v>2</v>
      </c>
      <c r="ACP85" s="3">
        <v>1</v>
      </c>
      <c r="ACQ85" s="3">
        <v>1</v>
      </c>
      <c r="ACR85" s="3">
        <v>1</v>
      </c>
      <c r="ACS85" s="3">
        <v>1</v>
      </c>
      <c r="ACT85" s="3">
        <v>1</v>
      </c>
      <c r="ACU85" s="3">
        <v>1</v>
      </c>
      <c r="ACV85" s="3">
        <v>1</v>
      </c>
      <c r="ACW85" s="3">
        <v>1</v>
      </c>
      <c r="ACX85" s="3">
        <v>1</v>
      </c>
      <c r="ACY85" s="3">
        <v>1</v>
      </c>
      <c r="ACZ85" s="3">
        <v>1</v>
      </c>
      <c r="ADA85" s="3">
        <v>2</v>
      </c>
      <c r="ADB85" s="3">
        <v>1</v>
      </c>
      <c r="ADC85" s="3">
        <v>5</v>
      </c>
      <c r="ADD85" s="3">
        <v>2</v>
      </c>
      <c r="ADE85" s="3">
        <v>1</v>
      </c>
      <c r="ADF85" s="5">
        <f>IF(COUNTA(ABV85:ADE85)=0, "", SUM(ABV85:ADE85))</f>
        <v>49</v>
      </c>
      <c r="ADG85" s="5">
        <f>IF(COUNTA(ABV85:ADE85)=0, "", SUM(ACF85,ACG85,ACP85,ACR85,ACT85,ACX85))</f>
        <v>6</v>
      </c>
      <c r="ADH85" s="5">
        <f>IF(COUNTA(ABV85:ADE85)=0, "", SUM(ACH85,ACM85,ACO85,ACU85,ADB85))</f>
        <v>7</v>
      </c>
      <c r="ADI85" s="5">
        <f>IF(COUNTA(ABV85:ADE85)=0, "", SUM(ABX85,ACI85,ACN85,ACS85,ACV85,ADA85))</f>
        <v>7</v>
      </c>
      <c r="ADJ85" s="5">
        <f>IF(COUNTA(ABV85:ADE85)=0, "", SUM(ABW85,ACA85,ACC85,ACE85,ACL85,ADC85))</f>
        <v>13</v>
      </c>
      <c r="ADK85" s="5">
        <f>IF(COUNTA(ABV85:ADE85)=0, "", SUM(ACJ85,ACK85,ACQ85,ACW85,ACY85,ACZ85,ADD85,ADE85))</f>
        <v>9</v>
      </c>
      <c r="ADL85" s="5">
        <f>IF(COUNTA(ABV85:ADE85)=0, "", SUM(ABV85,ABY85,ABZ85,ACB85,ACD85))</f>
        <v>7</v>
      </c>
      <c r="ADM85" s="2" t="s">
        <v>118</v>
      </c>
      <c r="ADN85" s="3">
        <v>1</v>
      </c>
      <c r="ADO85" s="3">
        <v>1</v>
      </c>
      <c r="ADP85" s="3">
        <v>1</v>
      </c>
      <c r="ADQ85" s="3">
        <v>1</v>
      </c>
      <c r="ADR85" s="3">
        <v>1</v>
      </c>
      <c r="ADS85" s="3">
        <v>1</v>
      </c>
      <c r="ADT85" s="3">
        <v>1</v>
      </c>
      <c r="ADU85" s="3">
        <v>1</v>
      </c>
      <c r="ADV85" s="3">
        <v>1</v>
      </c>
      <c r="ADW85" s="3">
        <v>1</v>
      </c>
      <c r="ADX85" s="3">
        <v>1</v>
      </c>
      <c r="ADY85" s="3">
        <v>1</v>
      </c>
      <c r="ADZ85" s="3">
        <v>1</v>
      </c>
      <c r="AEA85" s="3">
        <v>1</v>
      </c>
      <c r="AEB85" s="3">
        <v>1</v>
      </c>
      <c r="AEC85" s="3">
        <v>1</v>
      </c>
      <c r="AED85" s="3">
        <v>1</v>
      </c>
      <c r="AEE85" s="3">
        <v>1</v>
      </c>
      <c r="AEF85" s="3">
        <v>1</v>
      </c>
      <c r="AEG85" s="3">
        <v>1</v>
      </c>
      <c r="AEH85" s="3">
        <f>IF(COUNTA(ADN85:AEG85)=0, "", SUM(ADN85:AEG85))</f>
        <v>20</v>
      </c>
      <c r="AEI85" s="8">
        <v>45060</v>
      </c>
      <c r="AEJ85" s="2">
        <v>44773</v>
      </c>
      <c r="AEK85" s="2" t="s">
        <v>4</v>
      </c>
      <c r="AEM85" s="2" t="s">
        <v>10</v>
      </c>
      <c r="AEN85" s="3">
        <v>5</v>
      </c>
      <c r="AEO85" s="2" t="s">
        <v>10</v>
      </c>
      <c r="AFW85" s="3" t="str">
        <f>IF(COUNTA(AER85:AFU85)=0, "", SUM(AER85:AFU85))</f>
        <v/>
      </c>
      <c r="AGI85"/>
      <c r="AHC85"/>
      <c r="AHT85" s="3" t="str">
        <f>IF(COUNTBLANK(AHJ85:AHS85)&gt;0, "", SUM(AHJ85:AHS85))</f>
        <v/>
      </c>
      <c r="AHU85" s="3" t="str">
        <f>IF(COUNTBLANK(AHJ85:AHS85)&gt;0, "", SUM(AHN85,AHS85))</f>
        <v/>
      </c>
      <c r="AHV85" s="3" t="str">
        <f>IF(COUNTBLANK(AHJ85:AHS85)&gt;0, "", SUM(AHL85,AHO85))</f>
        <v/>
      </c>
      <c r="AHW85" s="3" t="str">
        <f>IF(COUNTBLANK(AHJ85:AHS85)&gt;0, "", SUM(AHP85,AHR85))</f>
        <v/>
      </c>
      <c r="AHX85" s="3" t="str">
        <f>IF(COUNTBLANK(AHJ85:AHS85)&gt;0, "", SUM(AHM85,AHQ85))</f>
        <v/>
      </c>
      <c r="AHY85" s="3" t="str">
        <f>IF(COUNTBLANK(AHJ85:AHS85)&gt;0, "", SUM(AHJ85:AHK85))</f>
        <v/>
      </c>
      <c r="AIU85" s="3" t="s">
        <v>1625</v>
      </c>
      <c r="AIV85" s="3" t="s">
        <v>1625</v>
      </c>
      <c r="AIW85" s="3" t="s">
        <v>1625</v>
      </c>
      <c r="AJI85" s="3" t="str">
        <f>IF(COUNTBLANK(AIY85:AJG85)&gt;0, "", SUM(AIY85:AJG85))</f>
        <v/>
      </c>
      <c r="AJR85" s="3" t="str">
        <f>IF(COUNTBLANK(AJK85:AJQ85)&gt;0, "", SUM(AJK85:AJQ85))</f>
        <v/>
      </c>
    </row>
    <row r="86" spans="1:954" ht="15" customHeight="1" x14ac:dyDescent="0.3">
      <c r="A86" s="3">
        <v>316610</v>
      </c>
      <c r="B86" s="3" t="s">
        <v>1952</v>
      </c>
      <c r="C86" s="2">
        <v>44306</v>
      </c>
      <c r="D86" s="3">
        <v>0</v>
      </c>
      <c r="E86" s="3">
        <v>1</v>
      </c>
      <c r="F86" s="3">
        <v>0</v>
      </c>
      <c r="G86" s="3">
        <v>0</v>
      </c>
      <c r="H86" s="3">
        <v>0</v>
      </c>
      <c r="I86" s="3">
        <v>0</v>
      </c>
      <c r="J86" s="3">
        <v>0</v>
      </c>
      <c r="K86" s="3">
        <v>0</v>
      </c>
      <c r="L86" s="3">
        <v>0</v>
      </c>
      <c r="M86" s="3">
        <v>0</v>
      </c>
      <c r="N86" s="3">
        <v>0</v>
      </c>
      <c r="O86" s="3">
        <v>0</v>
      </c>
      <c r="P86" s="3">
        <v>0</v>
      </c>
      <c r="Q86" s="3">
        <v>0</v>
      </c>
      <c r="R86" s="3">
        <v>0</v>
      </c>
      <c r="S86" s="3">
        <v>0</v>
      </c>
      <c r="T86" s="3">
        <v>0</v>
      </c>
      <c r="U86" s="3">
        <v>0</v>
      </c>
      <c r="V86" s="3">
        <f>IF(COUNTA(D86,F86,H86,J86,L86,N86,P86,R86,T86)=0, "", IF(OR(D86=1,F86=1,H86=1,J86=1,L86=1,N86=1,P86=1,R86=1,T86=1), 1, 0))</f>
        <v>0</v>
      </c>
      <c r="W86" s="3">
        <f>IF(COUNTA(E86,G86,I86,K86,M86,O86,Q86,S86,U86)=0, "", IF(OR(E86=1,G86=1,I86=1,K86=1,M86=1,O86=1,Q86=1,S86=1,U86=1), 1, 0))</f>
        <v>1</v>
      </c>
      <c r="X86" s="3">
        <v>0</v>
      </c>
      <c r="Y86" s="3">
        <v>1</v>
      </c>
      <c r="Z86" s="3">
        <v>1</v>
      </c>
      <c r="AA86" s="3" t="s">
        <v>1625</v>
      </c>
      <c r="AB86" s="3">
        <f>IF(AG86&lt;&gt;"", 1, 0)</f>
        <v>0</v>
      </c>
      <c r="AC86" s="3">
        <f>IF(AH86&lt;&gt;"", 1, 0)</f>
        <v>0</v>
      </c>
      <c r="AD86" s="3">
        <v>0</v>
      </c>
      <c r="AE86" s="7">
        <v>44307</v>
      </c>
      <c r="AF86" s="2">
        <v>44890</v>
      </c>
      <c r="AJ86" s="3" t="str">
        <f>IF(OR(ISBLANK(AE86), ISBLANK(AG86)), "", AG86 - AE86)</f>
        <v/>
      </c>
      <c r="AK86" s="9">
        <v>44571</v>
      </c>
      <c r="AL86" s="3" t="str">
        <f>IF(OR(ISBLANK(AG86), ISBLANK(AK86)), "", AK86 - AG86)</f>
        <v/>
      </c>
      <c r="AM86" s="2">
        <v>44858</v>
      </c>
      <c r="AN86" s="10">
        <f>IF(OR(ISBLANK(AM86), ISBLANK(AF86)), "", AF86 - AM86)</f>
        <v>32</v>
      </c>
      <c r="AO86" s="2">
        <v>44307</v>
      </c>
      <c r="AP86" s="2">
        <v>34916</v>
      </c>
      <c r="AQ86" s="3">
        <f>IF(OR(ISBLANK(AO86), ISBLANK(AP86)), "", DATEDIF(AP86, AO86, "Y"))</f>
        <v>25</v>
      </c>
      <c r="AR86" t="s">
        <v>0</v>
      </c>
      <c r="AS86">
        <f>IF(ISBLANK(AR86), "", IF(AR86="ישראל", 1, 2))</f>
        <v>1</v>
      </c>
      <c r="AT86" t="s">
        <v>0</v>
      </c>
      <c r="AU86" t="s">
        <v>0</v>
      </c>
      <c r="AW86" s="3">
        <v>1</v>
      </c>
      <c r="AX86" s="3">
        <v>1</v>
      </c>
      <c r="AY86" s="3">
        <v>13</v>
      </c>
      <c r="AZ86" s="3">
        <f>IF(ISBLANK(AY86), "", IF(AY86&lt;=8, 1, IF(AY86&lt;=12, 2, 3)))</f>
        <v>3</v>
      </c>
      <c r="BA86" s="3">
        <v>13</v>
      </c>
      <c r="BB86" s="3">
        <f>IF(ISBLANK(BA86), "", IF(BA86&lt;=8, 1, IF(BA86&lt;=12, 2, 3)))</f>
        <v>3</v>
      </c>
      <c r="BC86" t="s">
        <v>29</v>
      </c>
      <c r="BD86" t="s">
        <v>60</v>
      </c>
      <c r="BE86" s="3">
        <v>2</v>
      </c>
      <c r="BG86" s="3">
        <v>1</v>
      </c>
      <c r="BH86" s="2" t="s">
        <v>94</v>
      </c>
      <c r="BI86" s="3">
        <v>1</v>
      </c>
      <c r="BJ86" s="3">
        <v>1</v>
      </c>
      <c r="BK86" s="3">
        <v>1</v>
      </c>
      <c r="BL86" s="3">
        <v>1</v>
      </c>
      <c r="BM86" s="3">
        <v>1</v>
      </c>
      <c r="BN86" s="3">
        <v>1</v>
      </c>
      <c r="BO86" s="3">
        <v>1</v>
      </c>
      <c r="BP86" s="3">
        <v>1</v>
      </c>
      <c r="BQ86" s="3">
        <v>1</v>
      </c>
      <c r="BR86" s="3">
        <v>3</v>
      </c>
      <c r="BS86" s="3">
        <v>1</v>
      </c>
      <c r="BT86" s="3">
        <v>1</v>
      </c>
      <c r="BU86" s="3">
        <v>1</v>
      </c>
      <c r="BV86" s="3">
        <v>1</v>
      </c>
      <c r="BW86" s="3">
        <v>1</v>
      </c>
      <c r="BX86" s="3">
        <v>5</v>
      </c>
      <c r="BY86" s="3">
        <v>1</v>
      </c>
      <c r="BZ86" s="3">
        <v>1</v>
      </c>
      <c r="CA86" s="3">
        <v>1</v>
      </c>
      <c r="CB86" s="3">
        <v>1</v>
      </c>
      <c r="CC86" s="3">
        <v>1</v>
      </c>
      <c r="CD86" s="3">
        <v>3</v>
      </c>
      <c r="CE86" s="3">
        <v>1</v>
      </c>
      <c r="CF86" s="3">
        <v>1</v>
      </c>
      <c r="CG86" s="3">
        <v>1</v>
      </c>
      <c r="CH86" s="3">
        <v>1</v>
      </c>
      <c r="CI86" s="3">
        <v>1</v>
      </c>
      <c r="CJ86" s="3">
        <v>1</v>
      </c>
      <c r="CK86" s="3">
        <v>1</v>
      </c>
      <c r="CL86" s="3">
        <v>1</v>
      </c>
      <c r="CM86" s="3">
        <f>IF(SUM(BI86:BQ86,BS86:BW86,BY86:CC86,CE86:CJ86)=0, "", SUM(BI86:BQ86,BS86:BW86,BY86:CC86,CE86:CJ86))</f>
        <v>25</v>
      </c>
      <c r="CN86" s="3">
        <f>IF(SUM(CQ86, CR86, CS86, CT86, CU86)=0, "", IF(OR(CQ86&gt;=8, CR86&gt;=10, CS86&gt;=13, CT86&gt;=10, CU86&gt;=15), 1, 0))</f>
        <v>0</v>
      </c>
      <c r="CO86" s="3">
        <f>IF(SUM(BI86:BJ86,BL86,BM86,BN86,BO86,BU86,CA86,CH86,CJ86)=0, "", SUM(BI86:BJ86,BL86,BM86,BN86,BO86,BU86,CA86,CH86,CJ86))</f>
        <v>10</v>
      </c>
      <c r="CP86" s="3">
        <f>IF(SUM(BK86,BP86:BQ86,BS86:BT86,BV86:BW86,BY86:BZ86,CB86:CC86,CE86:CG86,CI86)=0, "", SUM(BK86,BP86:BQ86,BS86:BT86,BV86:BW86,BY86:BZ86,CB86:CC86,CE86:CG86,CI86))</f>
        <v>15</v>
      </c>
      <c r="CQ86" s="3">
        <f>IF(SUM(CB86:CC86,CE86:CF86,CI86)=0, "", SUM(CB86:CC86,CE86:CF86,CI86))</f>
        <v>5</v>
      </c>
      <c r="CR86" s="3">
        <f>IF(SUM(BQ86,BS86:BT86,BW86,BY86)=0, "", SUM(BQ86,BS86:BT86,BW86,BY86))</f>
        <v>5</v>
      </c>
      <c r="CS86" s="3">
        <f>IF(SUM(BK86,BP86,BV86,BZ86,CG86)=0, "", SUM(BK86,BP86,BV86,BZ86,CG86))</f>
        <v>5</v>
      </c>
      <c r="CT86" s="3">
        <f>IF(SUM(BI86:BJ86,BL86,BN86,CH86)=0, "", SUM(BI86:BJ86,BL86,BN86,CH86))</f>
        <v>5</v>
      </c>
      <c r="CU86" s="3">
        <f>IF(SUM(BM86,BO86,BU86,CA86,CJ86)=0, "", SUM(BM86,BO86,BU86,CA86,CJ86))</f>
        <v>5</v>
      </c>
      <c r="CV86" s="3">
        <f>IF(CQ86="", "", IF(CQ86&gt;=8, 1, 0))</f>
        <v>0</v>
      </c>
      <c r="CW86" s="3">
        <f>IF(CR86="", "", IF(CR86&gt;=10, 1, 0))</f>
        <v>0</v>
      </c>
      <c r="CX86" s="3">
        <f>IF(CS86="", "", IF(CS86&gt;=13, 1, 0))</f>
        <v>0</v>
      </c>
      <c r="CY86" s="3">
        <f>IF(CT86="", "", IF(CT86&gt;=10, 1, 0))</f>
        <v>0</v>
      </c>
      <c r="CZ86" s="3">
        <f>IF(CU86="", "", IF(CU86&gt;=15, 1, 0))</f>
        <v>0</v>
      </c>
      <c r="DA86" s="3">
        <f>IF(AND(BR86="", BX86="", CD86=""), "", IF(BR86=5,1,0) + IF(BX86=5,1,0) + IF(CD86=5,1,0))</f>
        <v>1</v>
      </c>
      <c r="DB86" s="2" t="s">
        <v>94</v>
      </c>
      <c r="DC86" s="5">
        <v>0</v>
      </c>
      <c r="DE86" s="5">
        <v>0</v>
      </c>
      <c r="DG86" s="5">
        <v>4</v>
      </c>
      <c r="DH86" s="6">
        <v>22</v>
      </c>
      <c r="DI86" s="5">
        <v>0</v>
      </c>
      <c r="DK86" s="5">
        <v>0</v>
      </c>
      <c r="DM86" s="5">
        <v>4</v>
      </c>
      <c r="DN86" s="6">
        <v>19</v>
      </c>
      <c r="DO86" s="5">
        <v>0</v>
      </c>
      <c r="DQ86" s="5">
        <v>0</v>
      </c>
      <c r="DS86" s="5">
        <v>0</v>
      </c>
      <c r="DU86" s="5">
        <v>3</v>
      </c>
      <c r="DV86" s="6">
        <v>12</v>
      </c>
      <c r="DW86" s="5">
        <v>3</v>
      </c>
      <c r="DX86" s="6">
        <v>17</v>
      </c>
      <c r="DY86" s="3">
        <v>4</v>
      </c>
      <c r="DZ86" s="6">
        <v>10</v>
      </c>
      <c r="EA86" s="5">
        <v>0</v>
      </c>
      <c r="EC86" s="5">
        <v>3</v>
      </c>
      <c r="ED86" s="6">
        <v>17</v>
      </c>
      <c r="EE86" s="5">
        <v>3</v>
      </c>
      <c r="EG86" s="5">
        <v>0</v>
      </c>
      <c r="EI86" s="5">
        <v>0</v>
      </c>
      <c r="EK86" s="3">
        <v>3</v>
      </c>
      <c r="EL86" s="3">
        <v>1</v>
      </c>
      <c r="EM86" s="3">
        <v>2</v>
      </c>
      <c r="EN86" s="2" t="s">
        <v>94</v>
      </c>
      <c r="EO86" s="3">
        <v>0</v>
      </c>
      <c r="EP86" s="3">
        <v>0</v>
      </c>
      <c r="EQ86" s="3">
        <v>0</v>
      </c>
      <c r="ER86" s="3">
        <v>0</v>
      </c>
      <c r="ES86" s="3">
        <v>0</v>
      </c>
      <c r="ET86" s="3">
        <v>0</v>
      </c>
      <c r="EU86" s="3">
        <v>0</v>
      </c>
      <c r="EV86" s="3">
        <v>0</v>
      </c>
      <c r="EW86" s="3">
        <v>0</v>
      </c>
      <c r="EX86" s="3">
        <v>0</v>
      </c>
      <c r="EY86" s="3">
        <v>0</v>
      </c>
      <c r="EZ86" s="3">
        <v>0</v>
      </c>
      <c r="FA86" s="3">
        <v>0</v>
      </c>
      <c r="FB86" s="3">
        <v>0</v>
      </c>
      <c r="FC86" s="3">
        <v>0</v>
      </c>
      <c r="FD86" s="3">
        <v>0</v>
      </c>
      <c r="FE86" s="3">
        <v>0</v>
      </c>
      <c r="FF86" s="3">
        <v>0</v>
      </c>
      <c r="FG86" s="3">
        <v>0</v>
      </c>
      <c r="FH86" s="3">
        <v>0</v>
      </c>
      <c r="FI86" s="3">
        <v>0</v>
      </c>
      <c r="FJ86" s="3">
        <v>0</v>
      </c>
      <c r="FK86" s="3">
        <v>0</v>
      </c>
      <c r="FL86" s="2" t="s">
        <v>94</v>
      </c>
      <c r="FM86" s="3">
        <v>2</v>
      </c>
      <c r="FN86" s="3">
        <v>3</v>
      </c>
      <c r="FO86" s="3">
        <v>2</v>
      </c>
      <c r="FP86" s="3">
        <v>2</v>
      </c>
      <c r="FQ86" s="3">
        <v>2</v>
      </c>
      <c r="FR86" s="3">
        <v>3</v>
      </c>
      <c r="FS86" s="4">
        <f>IF(COUNTBLANK(FM86:FR86)&gt;0, "", AVERAGE(FM86:FR86))</f>
        <v>2.3333333333333335</v>
      </c>
      <c r="FT86" s="2" t="s">
        <v>105</v>
      </c>
      <c r="FU86" s="3">
        <v>1</v>
      </c>
      <c r="FV86" s="3">
        <v>1</v>
      </c>
      <c r="FW86" s="3">
        <v>1</v>
      </c>
      <c r="FX86" s="3">
        <v>2</v>
      </c>
      <c r="FY86" s="3">
        <v>0</v>
      </c>
      <c r="FZ86" s="3">
        <v>1</v>
      </c>
      <c r="GA86" s="3">
        <v>0</v>
      </c>
      <c r="GB86" s="3">
        <v>1</v>
      </c>
      <c r="GC86" s="3">
        <v>0</v>
      </c>
      <c r="GD86" s="3">
        <v>1</v>
      </c>
      <c r="GE86" s="3">
        <f>IF(COUNTBLANK(FU86:GC86)&gt;0, "", SUM(FU86:GC86))</f>
        <v>7</v>
      </c>
      <c r="GF86" s="2" t="s">
        <v>105</v>
      </c>
      <c r="GG86" s="3">
        <v>2</v>
      </c>
      <c r="GH86" s="3">
        <v>1</v>
      </c>
      <c r="GI86" s="3">
        <v>2</v>
      </c>
      <c r="GJ86" s="3">
        <v>2</v>
      </c>
      <c r="GK86" s="3">
        <v>1</v>
      </c>
      <c r="GL86" s="3">
        <v>2</v>
      </c>
      <c r="GM86" s="3">
        <v>0</v>
      </c>
      <c r="GN86" s="3">
        <f>IF(COUNTBLANK(GG86:GM86)&gt;0, "", SUM(GG86:GM86))</f>
        <v>10</v>
      </c>
      <c r="GO86" s="2" t="s">
        <v>106</v>
      </c>
      <c r="GP86" s="3">
        <v>1</v>
      </c>
      <c r="GQ86" s="3">
        <v>5</v>
      </c>
      <c r="GR86" s="3">
        <v>4</v>
      </c>
      <c r="GS86" s="3">
        <v>5</v>
      </c>
      <c r="GT86" s="3">
        <v>5</v>
      </c>
      <c r="GU86" s="3">
        <v>4</v>
      </c>
      <c r="GV86" s="3">
        <v>5</v>
      </c>
      <c r="GW86" s="3">
        <v>5</v>
      </c>
      <c r="GX86" s="3">
        <v>5</v>
      </c>
      <c r="GY86" s="3">
        <v>5</v>
      </c>
      <c r="GZ86" s="3">
        <v>4</v>
      </c>
      <c r="HA86" s="3">
        <v>4</v>
      </c>
      <c r="HB86" s="3">
        <v>5</v>
      </c>
      <c r="HC86" s="3">
        <v>4</v>
      </c>
      <c r="HD86" s="3">
        <v>4</v>
      </c>
      <c r="HE86" s="3">
        <v>4</v>
      </c>
      <c r="HF86" s="3">
        <v>5</v>
      </c>
      <c r="HG86" s="3">
        <v>5</v>
      </c>
      <c r="HH86" s="3">
        <v>5</v>
      </c>
      <c r="HI86" s="3">
        <f>IF(COUNTBLANK(GQ86:HH86)&gt;0, "", SUM(GQ86:HH86))</f>
        <v>83</v>
      </c>
      <c r="HJ86" s="2" t="s">
        <v>106</v>
      </c>
      <c r="HK86" s="3">
        <v>3</v>
      </c>
      <c r="HL86" s="3">
        <v>3</v>
      </c>
      <c r="HM86" s="3">
        <v>0</v>
      </c>
      <c r="HN86" s="3">
        <v>3</v>
      </c>
      <c r="HO86" s="3">
        <v>3</v>
      </c>
      <c r="HP86" s="3">
        <v>3</v>
      </c>
      <c r="HQ86" s="3">
        <v>1</v>
      </c>
      <c r="HR86" s="3">
        <v>2</v>
      </c>
      <c r="HS86" s="3">
        <v>1</v>
      </c>
      <c r="HT86" s="3">
        <v>2</v>
      </c>
      <c r="HU86" s="3">
        <v>3</v>
      </c>
      <c r="HV86" s="3">
        <v>3</v>
      </c>
      <c r="HW86" s="3">
        <v>1</v>
      </c>
      <c r="HX86" s="3">
        <v>3</v>
      </c>
      <c r="HY86" s="3">
        <v>1</v>
      </c>
      <c r="HZ86" s="3">
        <v>3</v>
      </c>
      <c r="IA86" s="3">
        <v>2</v>
      </c>
      <c r="IB86" s="3">
        <v>3</v>
      </c>
      <c r="IC86" s="3">
        <v>0</v>
      </c>
      <c r="ID86" s="3">
        <v>1</v>
      </c>
      <c r="IE86" s="3">
        <v>1</v>
      </c>
      <c r="IF86" s="3">
        <v>0</v>
      </c>
      <c r="IG86" s="3">
        <v>1</v>
      </c>
      <c r="IH86" s="3">
        <v>3</v>
      </c>
      <c r="II86" s="3">
        <v>1</v>
      </c>
      <c r="IJ86" s="3">
        <f>IF(COUNTA(HK86:II86)=0, "", SUM(HK86,HL86,HN86,HO86,HP86,HU86,HV86,HX86,HZ86,IA86,IB86,IH86))</f>
        <v>35</v>
      </c>
      <c r="IK86" s="3">
        <f>IF(COUNTA(HK86:II86)=0, "", SUM(HM86,HQ86,HR86,HS86,HT86,HW86,HY86,IC86,ID86,IE86,IF86,IG86,II86))</f>
        <v>12</v>
      </c>
      <c r="IL86" s="3">
        <v>3</v>
      </c>
      <c r="IM86" s="3">
        <v>3</v>
      </c>
      <c r="IN86" s="3">
        <v>1</v>
      </c>
      <c r="IO86" s="3">
        <v>2</v>
      </c>
      <c r="IP86" s="3">
        <v>2</v>
      </c>
      <c r="IQ86" s="3">
        <v>3</v>
      </c>
      <c r="IR86" s="3">
        <v>0</v>
      </c>
      <c r="IS86" s="3">
        <v>3</v>
      </c>
      <c r="IT86" s="3">
        <v>0</v>
      </c>
      <c r="IU86" s="3">
        <v>0</v>
      </c>
      <c r="IV86" s="3">
        <v>3</v>
      </c>
      <c r="IW86" s="3">
        <v>2</v>
      </c>
      <c r="IX86" s="3">
        <v>1</v>
      </c>
      <c r="IY86" s="3">
        <v>2</v>
      </c>
      <c r="IZ86" s="3">
        <v>0</v>
      </c>
      <c r="JA86" s="3">
        <v>3</v>
      </c>
      <c r="JB86" s="3">
        <v>2</v>
      </c>
      <c r="JC86" s="3">
        <v>2</v>
      </c>
      <c r="JD86" s="3">
        <v>0</v>
      </c>
      <c r="JE86" s="3">
        <v>2</v>
      </c>
      <c r="JF86" s="3">
        <v>1</v>
      </c>
      <c r="JG86" s="3">
        <v>0</v>
      </c>
      <c r="JH86" s="3">
        <v>2</v>
      </c>
      <c r="JI86" s="3">
        <v>2</v>
      </c>
      <c r="JJ86" s="3">
        <v>1</v>
      </c>
      <c r="JK86" s="3">
        <f>IF(COUNTA(IL86:JJ86)=0, "", SUM(IL86,IM86,IO86,IP86,IQ86,IV86,IW86,IY86,JA86,JB86,JC86,JI86))</f>
        <v>29</v>
      </c>
      <c r="JL86" s="3">
        <f>IF(COUNTA(IL86:JJ86)=0, "", SUM(IN86,IR86,IS86,IT86,IU86,IX86,IZ86,JD86,JE86,JF86,JG86,JH86,JJ86))</f>
        <v>11</v>
      </c>
      <c r="JM86" s="2" t="s">
        <v>106</v>
      </c>
      <c r="JN86" s="3">
        <v>3</v>
      </c>
      <c r="JO86" s="3">
        <v>2</v>
      </c>
      <c r="JP86" s="3">
        <v>2</v>
      </c>
      <c r="JQ86" s="3">
        <v>3</v>
      </c>
      <c r="JR86" s="3">
        <v>2</v>
      </c>
      <c r="JS86" s="3">
        <v>2</v>
      </c>
      <c r="JT86" s="3">
        <v>4</v>
      </c>
      <c r="JU86" s="3">
        <v>2</v>
      </c>
      <c r="JV86" s="3">
        <v>3</v>
      </c>
      <c r="JW86" s="3">
        <v>4</v>
      </c>
      <c r="JX86" s="3">
        <v>4</v>
      </c>
      <c r="JY86" s="3">
        <v>3</v>
      </c>
      <c r="JZ86" s="3">
        <v>2</v>
      </c>
      <c r="KA86" s="3">
        <v>2</v>
      </c>
      <c r="KB86" s="3">
        <v>2</v>
      </c>
      <c r="KC86" s="3">
        <v>1</v>
      </c>
      <c r="KD86" s="3">
        <v>3</v>
      </c>
      <c r="KE86" s="3">
        <v>2</v>
      </c>
      <c r="KF86" s="3">
        <v>2</v>
      </c>
      <c r="KG86" s="3">
        <v>3</v>
      </c>
      <c r="KH86" s="3">
        <v>3</v>
      </c>
      <c r="KI86" s="3">
        <v>2</v>
      </c>
      <c r="KJ86" s="3">
        <v>2</v>
      </c>
      <c r="KK86" s="3">
        <v>4</v>
      </c>
      <c r="KL86" s="3">
        <v>4</v>
      </c>
      <c r="KM86" s="3">
        <v>2</v>
      </c>
      <c r="KN86" s="3">
        <v>4</v>
      </c>
      <c r="KO86" s="3">
        <v>2</v>
      </c>
      <c r="KP86" s="3">
        <v>4</v>
      </c>
      <c r="KQ86" s="3">
        <v>3</v>
      </c>
      <c r="KR86" s="3">
        <v>2</v>
      </c>
      <c r="KS86" s="3">
        <v>2</v>
      </c>
      <c r="KT86" s="3">
        <v>2</v>
      </c>
      <c r="KU86" s="3">
        <v>3</v>
      </c>
      <c r="KV86" s="3">
        <v>3</v>
      </c>
      <c r="KW86" s="3">
        <v>2</v>
      </c>
      <c r="KX86" s="5">
        <f>IF(COUNTA(JN86:KW86)=0, "", SUM(JN86:KW86))</f>
        <v>95</v>
      </c>
      <c r="KY86" s="5">
        <f>IF(COUNTA(JN86:KW86)=0, "", SUM(JX86,JY86,KH86,KJ86,KL86,KP86))</f>
        <v>20</v>
      </c>
      <c r="KZ86" s="5">
        <f>IF(COUNTA(JN86:KW86)=0, "", SUM(JZ86,KE86,KG86,KM86,KT86))</f>
        <v>11</v>
      </c>
      <c r="LA86" s="5">
        <f>IF(COUNTA(JN86:KW86)=0, "", SUM(JP86,KA86,KF86,KK86,KN86,KS86))</f>
        <v>16</v>
      </c>
      <c r="LB86" s="5">
        <f>IF(COUNTA(JN86:KW86)=0, "", SUM(JO86,JS86,JU86,JW86,KD86,KU86))</f>
        <v>16</v>
      </c>
      <c r="LC86" s="5">
        <f>IF(COUNTA(JN86:KW86)=0, "", SUM(KB86,KC86,KI86,KO86,KQ86,KR86,KV86,KW86))</f>
        <v>17</v>
      </c>
      <c r="LD86" s="5">
        <f>IF(COUNTA(JN86:KW86)=0, "", SUM(JN86,JQ86,JR86,JT86,JV86))</f>
        <v>15</v>
      </c>
      <c r="LE86" s="2">
        <v>44361</v>
      </c>
      <c r="LF86" s="3">
        <v>20</v>
      </c>
      <c r="LG86" s="3">
        <v>30</v>
      </c>
      <c r="LH86" s="3">
        <v>10</v>
      </c>
      <c r="LI86" s="3">
        <v>0</v>
      </c>
      <c r="LJ86" s="3">
        <v>0</v>
      </c>
      <c r="LK86" s="3">
        <v>30</v>
      </c>
      <c r="LL86" s="3">
        <v>10</v>
      </c>
      <c r="LM86" s="3">
        <v>0</v>
      </c>
      <c r="LN86" s="3">
        <v>0</v>
      </c>
      <c r="LO86" s="3">
        <v>0</v>
      </c>
      <c r="LP86" s="3">
        <v>0</v>
      </c>
      <c r="LQ86" s="3">
        <v>20</v>
      </c>
      <c r="LR86" s="3">
        <v>30</v>
      </c>
      <c r="LS86" s="3">
        <v>40</v>
      </c>
      <c r="LT86" s="3">
        <v>10</v>
      </c>
      <c r="LU86" s="3">
        <v>30</v>
      </c>
      <c r="LV86" s="3">
        <v>40</v>
      </c>
      <c r="LW86" s="3">
        <v>30</v>
      </c>
      <c r="LX86" s="3">
        <v>10</v>
      </c>
      <c r="LY86" s="3">
        <v>20</v>
      </c>
      <c r="LZ86" s="3">
        <v>20</v>
      </c>
      <c r="MA86" s="3">
        <v>20</v>
      </c>
      <c r="MB86" s="3">
        <v>30</v>
      </c>
      <c r="MC86" s="3">
        <v>10</v>
      </c>
      <c r="MD86" s="3">
        <v>0</v>
      </c>
      <c r="ME86" s="3">
        <v>20</v>
      </c>
      <c r="MF86" s="3">
        <v>0</v>
      </c>
      <c r="MG86" s="3">
        <v>20</v>
      </c>
      <c r="MH86" s="26">
        <f>IF(COUNTBLANK(LF86:MG86)&gt;0, "", AVERAGE(LF86:MG86))</f>
        <v>16.071428571428573</v>
      </c>
      <c r="MI86" s="26">
        <f>IF(COUNTA(LF86:MG86)=0, "", AVERAGE(LG86,LS86,LT86,LU86,LV86,LW86,LY86,MA86,MB86))</f>
        <v>27.777777777777779</v>
      </c>
      <c r="MJ86" s="26">
        <f>IF(COUNTA(LF86:MG86)=0, "", AVERAGE(LH86,LI86,LJ86,LK86,LM86,LO86,MD86,ME86))</f>
        <v>7.5</v>
      </c>
      <c r="MK86" s="26">
        <f>IF(COUNTA(LF86:MG86)=0, "", AVERAGE(LL86,LP86,LQ86,LR86,MF86,MG86))</f>
        <v>13.333333333333334</v>
      </c>
      <c r="ML86" s="2" t="s">
        <v>94</v>
      </c>
      <c r="MM86" s="3">
        <v>2</v>
      </c>
      <c r="MN86" s="3">
        <v>3</v>
      </c>
      <c r="MO86" s="3">
        <v>2</v>
      </c>
      <c r="MP86" s="3">
        <v>2</v>
      </c>
      <c r="MQ86" s="3">
        <v>2</v>
      </c>
      <c r="MR86" s="3">
        <v>2</v>
      </c>
      <c r="MS86" s="3">
        <v>2</v>
      </c>
      <c r="MT86" s="3">
        <v>3</v>
      </c>
      <c r="MU86" s="3">
        <v>3</v>
      </c>
      <c r="MV86" s="3">
        <v>3</v>
      </c>
      <c r="MW86" s="3">
        <v>2</v>
      </c>
      <c r="MX86" s="3">
        <v>2</v>
      </c>
      <c r="MY86" s="3">
        <v>2</v>
      </c>
      <c r="MZ86" s="3">
        <v>3</v>
      </c>
      <c r="NA86" s="3">
        <v>2</v>
      </c>
      <c r="NB86" s="3">
        <v>2</v>
      </c>
      <c r="NC86" s="3">
        <v>2</v>
      </c>
      <c r="ND86" s="3">
        <v>2</v>
      </c>
      <c r="NE86" s="3">
        <v>3</v>
      </c>
      <c r="NF86" s="3">
        <v>2</v>
      </c>
      <c r="NG86" s="3">
        <f>IF(COUNTA(MM86:NF86)=0, "", SUM(MM86:NF86))</f>
        <v>46</v>
      </c>
      <c r="NH86" s="2" t="s">
        <v>94</v>
      </c>
      <c r="NI86" s="3">
        <v>3</v>
      </c>
      <c r="NJ86" s="3">
        <v>4</v>
      </c>
      <c r="NK86" s="3">
        <v>4</v>
      </c>
      <c r="NL86" s="3">
        <v>2</v>
      </c>
      <c r="NM86" s="3">
        <v>4</v>
      </c>
      <c r="NN86" s="3">
        <v>4</v>
      </c>
      <c r="NO86" s="3">
        <v>5</v>
      </c>
      <c r="NP86" s="3">
        <v>4</v>
      </c>
      <c r="NQ86" s="3">
        <v>4</v>
      </c>
      <c r="NR86" s="3">
        <v>5</v>
      </c>
      <c r="NS86" s="3">
        <v>4</v>
      </c>
      <c r="NT86" s="3">
        <v>5</v>
      </c>
      <c r="NU86" s="3">
        <v>4</v>
      </c>
      <c r="NV86" s="3">
        <v>4</v>
      </c>
      <c r="NW86" s="3">
        <v>4</v>
      </c>
      <c r="NX86" s="3">
        <v>4</v>
      </c>
      <c r="NY86" s="3">
        <v>4</v>
      </c>
      <c r="NZ86" s="3">
        <v>4</v>
      </c>
      <c r="OA86" s="3">
        <v>3</v>
      </c>
      <c r="OB86" s="3">
        <v>5</v>
      </c>
      <c r="OC86" s="3">
        <v>4</v>
      </c>
      <c r="OD86" s="3">
        <v>4</v>
      </c>
      <c r="OE86" s="3">
        <v>4</v>
      </c>
      <c r="OF86" s="3">
        <v>2</v>
      </c>
      <c r="OG86" s="3">
        <v>4</v>
      </c>
      <c r="OH86" s="3">
        <v>5</v>
      </c>
      <c r="OI86" s="3">
        <v>2</v>
      </c>
      <c r="OJ86" s="3">
        <v>4</v>
      </c>
      <c r="OK86" s="3">
        <f>IF(COUNTA(NI86:OJ86)=0, "", SUM(NK86,NP86,NS86,NW86,OC86,OG86,OJ86))</f>
        <v>28</v>
      </c>
      <c r="OL86" s="3">
        <f>IF(COUNTA(NI86:OJ86)=0, "", SUM(NJ86,NL86,NQ86,NV86,NZ86,OB86,OD86))</f>
        <v>27</v>
      </c>
      <c r="OM86" s="3">
        <f>IF(COUNTA(NI86:OJ86)=0, "", SUM(NN86,NR86,NU86,NY86,OA86,OF86,OI86))</f>
        <v>24</v>
      </c>
      <c r="ON86" s="3">
        <f>IF(COUNTA(NI86:OJ86)=0, "", SUM(NI86,NM86,NO86,NT86,NX86,OE86,OH86))</f>
        <v>30</v>
      </c>
      <c r="OO86" t="s">
        <v>6</v>
      </c>
      <c r="OP86">
        <v>1</v>
      </c>
      <c r="OQ86" s="2">
        <v>44651</v>
      </c>
      <c r="OR86" s="3">
        <v>30</v>
      </c>
      <c r="OS86" s="3">
        <v>20</v>
      </c>
      <c r="OT86" s="3">
        <v>10</v>
      </c>
      <c r="OU86" s="3">
        <v>0</v>
      </c>
      <c r="OV86" s="3">
        <v>0</v>
      </c>
      <c r="OW86" s="3">
        <v>20</v>
      </c>
      <c r="OX86" s="3">
        <v>10</v>
      </c>
      <c r="OY86" s="3">
        <v>0</v>
      </c>
      <c r="OZ86" s="3">
        <v>10</v>
      </c>
      <c r="PA86" s="3">
        <v>0</v>
      </c>
      <c r="PB86" s="3">
        <v>10</v>
      </c>
      <c r="PC86" s="3">
        <v>0</v>
      </c>
      <c r="PD86" s="3">
        <v>10</v>
      </c>
      <c r="PE86" s="3">
        <v>30</v>
      </c>
      <c r="PF86" s="3">
        <v>20</v>
      </c>
      <c r="PG86" s="3">
        <v>10</v>
      </c>
      <c r="PH86" s="3">
        <v>30</v>
      </c>
      <c r="PI86" s="3">
        <v>40</v>
      </c>
      <c r="PJ86" s="3">
        <v>10</v>
      </c>
      <c r="PK86" s="3">
        <v>10</v>
      </c>
      <c r="PL86" s="3">
        <v>20</v>
      </c>
      <c r="PM86" s="3">
        <v>10</v>
      </c>
      <c r="PN86" s="3">
        <v>40</v>
      </c>
      <c r="PO86" s="3">
        <v>10</v>
      </c>
      <c r="PP86" s="3">
        <v>10</v>
      </c>
      <c r="PQ86" s="3">
        <v>30</v>
      </c>
      <c r="PR86" s="3">
        <v>0</v>
      </c>
      <c r="PS86" s="3">
        <v>30</v>
      </c>
      <c r="PT86" s="26">
        <f>IF(COUNTBLANK(OR86:PS86)&gt;0, "", AVERAGE(OR86:PS86))</f>
        <v>15</v>
      </c>
      <c r="PU86" s="26">
        <f>IF(COUNTA(OR86:PS86)=0, "", AVERAGE(OS86,PE86,PF86,PG86,PH86,PI86,PK86,PM86,PN86))</f>
        <v>23.333333333333332</v>
      </c>
      <c r="PV86" s="26">
        <f>IF(COUNTA(OR86:PS86)=0, "", AVERAGE(OT86,OU86,OV86,OW86,OY86,PA86,PP86,PQ86))</f>
        <v>8.75</v>
      </c>
      <c r="PW86" s="26">
        <f>IF(COUNTA(OR86:PS86)=0, "", AVERAGE(OX86,PB86,PC86,PD86,PR86,PS86))</f>
        <v>10</v>
      </c>
      <c r="PX86" s="2" t="s">
        <v>22</v>
      </c>
      <c r="PY86" s="3">
        <v>3</v>
      </c>
      <c r="PZ86" s="3">
        <v>1</v>
      </c>
      <c r="QA86" s="3">
        <v>3</v>
      </c>
      <c r="QB86" s="3">
        <v>3</v>
      </c>
      <c r="QC86" s="3">
        <v>3</v>
      </c>
      <c r="QD86" s="3">
        <v>0</v>
      </c>
      <c r="QE86" s="3">
        <v>1</v>
      </c>
      <c r="QF86" s="3">
        <v>3</v>
      </c>
      <c r="QG86" s="3">
        <v>0</v>
      </c>
      <c r="QH86" s="3">
        <v>1</v>
      </c>
      <c r="QI86" s="3">
        <f>IF(COUNTBLANK(PY86:QG86)&gt;0, "", SUM(PY86:QG86))</f>
        <v>17</v>
      </c>
      <c r="QJ86" s="2" t="s">
        <v>107</v>
      </c>
      <c r="QK86" s="3">
        <v>3</v>
      </c>
      <c r="QL86" s="3">
        <v>3</v>
      </c>
      <c r="QM86" s="3">
        <v>2</v>
      </c>
      <c r="QN86" s="3">
        <v>3</v>
      </c>
      <c r="QO86" s="3">
        <v>2</v>
      </c>
      <c r="QP86" s="3">
        <v>1</v>
      </c>
      <c r="QQ86" s="3">
        <v>3</v>
      </c>
      <c r="QR86" s="3">
        <v>1</v>
      </c>
      <c r="QS86" s="3">
        <v>1</v>
      </c>
      <c r="QT86" s="3">
        <v>1</v>
      </c>
      <c r="QU86" s="3">
        <f>IF(COUNTBLANK(QK86:QS86)&gt;0, "", SUM(QK86:QS86))</f>
        <v>19</v>
      </c>
      <c r="QV86" s="2" t="s">
        <v>63</v>
      </c>
      <c r="QW86" s="3">
        <v>1</v>
      </c>
      <c r="QX86" s="3">
        <v>1</v>
      </c>
      <c r="QY86" s="3">
        <v>2</v>
      </c>
      <c r="QZ86" s="3">
        <v>1</v>
      </c>
      <c r="RA86" s="3">
        <v>1</v>
      </c>
      <c r="RB86" s="3">
        <v>0</v>
      </c>
      <c r="RC86" s="3">
        <v>0</v>
      </c>
      <c r="RD86" s="3">
        <v>0</v>
      </c>
      <c r="RE86" s="3">
        <v>0</v>
      </c>
      <c r="RF86" s="3">
        <v>1</v>
      </c>
      <c r="RG86" s="3">
        <f>IF(COUNTBLANK(QW86:RE86)&gt;0, "", SUM(QW86:RE86))</f>
        <v>6</v>
      </c>
      <c r="RH86" s="2" t="s">
        <v>22</v>
      </c>
      <c r="RI86" s="3">
        <v>3</v>
      </c>
      <c r="RJ86" s="3">
        <v>1</v>
      </c>
      <c r="RK86" s="3">
        <v>1</v>
      </c>
      <c r="RL86" s="3">
        <v>1</v>
      </c>
      <c r="RM86" s="3">
        <v>0</v>
      </c>
      <c r="RN86" s="3">
        <v>3</v>
      </c>
      <c r="RO86" s="3">
        <v>1</v>
      </c>
      <c r="RP86" s="3">
        <f>IF(COUNTBLANK(RI86:RO86)&gt;0, "", SUM(RI86:RO86))</f>
        <v>10</v>
      </c>
      <c r="RQ86" s="2" t="s">
        <v>107</v>
      </c>
      <c r="RR86" s="3">
        <v>3</v>
      </c>
      <c r="RS86" s="3">
        <v>1</v>
      </c>
      <c r="RT86" s="3">
        <v>3</v>
      </c>
      <c r="RU86" s="3">
        <v>2</v>
      </c>
      <c r="RV86" s="3">
        <v>0</v>
      </c>
      <c r="RW86" s="3">
        <v>3</v>
      </c>
      <c r="RX86" s="3">
        <v>0</v>
      </c>
      <c r="RY86" s="3">
        <f>IF(COUNTBLANK(RR86:RX86)&gt;0, "", SUM(RR86:RX86))</f>
        <v>12</v>
      </c>
      <c r="RZ86" s="2" t="s">
        <v>63</v>
      </c>
      <c r="SA86" s="3">
        <v>1</v>
      </c>
      <c r="SB86" s="3">
        <v>1</v>
      </c>
      <c r="SC86" s="3">
        <v>1</v>
      </c>
      <c r="SD86" s="3">
        <v>1</v>
      </c>
      <c r="SE86" s="3">
        <v>0</v>
      </c>
      <c r="SF86" s="3">
        <v>0</v>
      </c>
      <c r="SG86" s="3">
        <v>0</v>
      </c>
      <c r="SH86" s="3">
        <f>IF(COUNTBLANK(SA86:SG86)&gt;0, "", SUM(SA86:SG86))</f>
        <v>4</v>
      </c>
      <c r="SI86" s="2" t="s">
        <v>22</v>
      </c>
      <c r="SJ86" s="3">
        <v>4</v>
      </c>
      <c r="SK86" s="3">
        <v>4</v>
      </c>
      <c r="SL86" s="3">
        <v>5</v>
      </c>
      <c r="SM86" s="3">
        <v>5</v>
      </c>
      <c r="SN86" s="3">
        <v>2</v>
      </c>
      <c r="SO86" s="3">
        <v>3</v>
      </c>
      <c r="SP86" s="5">
        <v>4</v>
      </c>
      <c r="SQ86" s="3">
        <v>2</v>
      </c>
      <c r="SR86" s="3">
        <v>5</v>
      </c>
      <c r="SS86" s="3">
        <v>3</v>
      </c>
      <c r="ST86" s="3">
        <v>5</v>
      </c>
      <c r="SU86" s="3">
        <v>4</v>
      </c>
      <c r="SV86" s="3">
        <v>4</v>
      </c>
      <c r="SW86" s="3">
        <v>4</v>
      </c>
      <c r="SX86" s="3">
        <v>4</v>
      </c>
      <c r="SY86" s="3">
        <v>5</v>
      </c>
      <c r="SZ86" s="3">
        <v>2</v>
      </c>
      <c r="TA86" s="3">
        <v>4</v>
      </c>
      <c r="TB86" s="3">
        <v>5</v>
      </c>
      <c r="TC86" s="3">
        <f>IF(COUNTBLANK(SJ86:TB86)&gt;0, "", SUM(SJ86:TB86))</f>
        <v>74</v>
      </c>
      <c r="TD86" s="3">
        <f>IF(COUNTBLANK(SJ86:TB86)&gt;0, "", SUM(SL86,SO86,SR86,SS86,ST86,SU86,SV86,SX86,SY86,TB86))</f>
        <v>43</v>
      </c>
      <c r="TE86" s="3">
        <f>IF(COUNTBLANK(SJ86:TB86)&gt;0, "", SUM(SJ86,SK86,SM86,SN86,SQ86,SW86,SZ86,TA86))</f>
        <v>27</v>
      </c>
      <c r="TF86" s="2" t="s">
        <v>107</v>
      </c>
      <c r="TG86" s="3">
        <v>4</v>
      </c>
      <c r="TH86" s="3">
        <v>5</v>
      </c>
      <c r="TI86" s="3">
        <v>5</v>
      </c>
      <c r="TJ86" s="3">
        <v>4</v>
      </c>
      <c r="TK86" s="3">
        <v>4</v>
      </c>
      <c r="TL86" s="3">
        <v>5</v>
      </c>
      <c r="TM86" s="3">
        <v>5</v>
      </c>
      <c r="TN86" s="3">
        <v>4</v>
      </c>
      <c r="TO86" s="3">
        <v>5</v>
      </c>
      <c r="TP86" s="3">
        <v>3</v>
      </c>
      <c r="TQ86" s="3">
        <v>5</v>
      </c>
      <c r="TR86" s="3">
        <v>5</v>
      </c>
      <c r="TS86" s="3">
        <v>5</v>
      </c>
      <c r="TT86" s="3">
        <v>4</v>
      </c>
      <c r="TU86" s="3">
        <v>4</v>
      </c>
      <c r="TV86" s="3">
        <v>5</v>
      </c>
      <c r="TW86" s="3">
        <v>1</v>
      </c>
      <c r="TX86" s="3">
        <v>5</v>
      </c>
      <c r="TY86" s="3">
        <v>5</v>
      </c>
      <c r="TZ86" s="3">
        <f>IF(COUNTBLANK(TG86:TY86)&gt;0, "", SUM(TG86:TY86))</f>
        <v>83</v>
      </c>
      <c r="UA86" s="3">
        <f>IF(COUNTBLANK(TG86:TY86)&gt;0, "", SUM(TI86,TL86,TO86,TP86,TQ86,TR86,TS86,TU86,TV86,TY86))</f>
        <v>47</v>
      </c>
      <c r="UB86" s="3">
        <f>IF(COUNTBLANK(TG86:TY86)&gt;0, "", SUM(TG86,TH86,TJ86,TK86,TN86,TT86,TW86,TX86))</f>
        <v>31</v>
      </c>
      <c r="UC86" s="2" t="s">
        <v>63</v>
      </c>
      <c r="UD86" s="3">
        <v>5</v>
      </c>
      <c r="UE86" s="3">
        <v>4</v>
      </c>
      <c r="UF86" s="3">
        <v>5</v>
      </c>
      <c r="UG86" s="3">
        <v>3</v>
      </c>
      <c r="UH86" s="3">
        <v>5</v>
      </c>
      <c r="UI86" s="3">
        <v>5</v>
      </c>
      <c r="UJ86" s="3">
        <v>5</v>
      </c>
      <c r="UK86" s="3">
        <v>3</v>
      </c>
      <c r="UL86" s="3">
        <v>5</v>
      </c>
      <c r="UM86" s="3">
        <v>4</v>
      </c>
      <c r="UN86" s="3">
        <v>5</v>
      </c>
      <c r="UO86" s="3">
        <v>5</v>
      </c>
      <c r="UP86" s="3">
        <v>5</v>
      </c>
      <c r="UQ86" s="3">
        <v>4</v>
      </c>
      <c r="UR86" s="3">
        <v>5</v>
      </c>
      <c r="US86" s="3">
        <v>5</v>
      </c>
      <c r="UT86" s="3">
        <v>2</v>
      </c>
      <c r="UU86" s="3">
        <v>5</v>
      </c>
      <c r="UV86" s="3">
        <v>5</v>
      </c>
      <c r="UW86" s="3">
        <f>IF(COUNTBLANK(UD86:UV86)&gt;0, "", SUM(UD86:UV86))</f>
        <v>85</v>
      </c>
      <c r="UX86" s="3">
        <f>IF(COUNTBLANK(UD86:UV86)&gt;0, "", SUM(UF86,UI86,UL86,UM86,UN86,UO86,UP86,UR86,US86,UV86))</f>
        <v>49</v>
      </c>
      <c r="UY86" s="3">
        <f>IF(COUNTBLANK(UD86:UV86)&gt;0, "", SUM(UD86,UE86,UG86,UH86,UK86,UQ86,UT86,UU86))</f>
        <v>31</v>
      </c>
      <c r="UZ86" s="2">
        <v>44890</v>
      </c>
      <c r="VA86" s="2">
        <v>44858</v>
      </c>
      <c r="VB86" s="3">
        <v>2</v>
      </c>
      <c r="VC86" s="3">
        <v>1</v>
      </c>
      <c r="VE86" s="3">
        <v>41</v>
      </c>
      <c r="VF86" s="3">
        <v>2850</v>
      </c>
      <c r="VG86" s="3">
        <v>3</v>
      </c>
      <c r="VH86" s="3">
        <v>1</v>
      </c>
      <c r="VK86" s="3">
        <v>2</v>
      </c>
      <c r="VL86" s="3">
        <v>4</v>
      </c>
      <c r="VM86" t="s">
        <v>108</v>
      </c>
      <c r="VN86" s="2" t="s">
        <v>109</v>
      </c>
      <c r="VO86" s="3">
        <v>0</v>
      </c>
      <c r="VP86" s="3">
        <v>0</v>
      </c>
      <c r="VQ86" s="3">
        <v>0</v>
      </c>
      <c r="VR86" s="3">
        <v>0</v>
      </c>
      <c r="VS86" s="3">
        <v>0</v>
      </c>
      <c r="VT86" s="3">
        <v>0</v>
      </c>
      <c r="VU86" s="3">
        <v>0</v>
      </c>
      <c r="VV86" s="3">
        <v>0</v>
      </c>
      <c r="VW86" s="3">
        <v>0</v>
      </c>
      <c r="VX86" s="3">
        <v>0</v>
      </c>
      <c r="VY86" s="3">
        <v>0</v>
      </c>
      <c r="VZ86" s="3">
        <v>1</v>
      </c>
      <c r="WA86" s="3">
        <v>3</v>
      </c>
      <c r="WB86" s="3">
        <v>2</v>
      </c>
      <c r="WC86" s="3">
        <v>2</v>
      </c>
      <c r="WD86" s="3">
        <v>3</v>
      </c>
      <c r="WE86" s="3">
        <v>3</v>
      </c>
      <c r="WF86" s="3">
        <v>2</v>
      </c>
      <c r="WG86" s="3">
        <v>3</v>
      </c>
      <c r="WH86" s="3">
        <v>2</v>
      </c>
      <c r="WI86" s="3">
        <v>3</v>
      </c>
      <c r="WJ86" s="3">
        <v>0</v>
      </c>
      <c r="WK86" s="3">
        <v>2</v>
      </c>
      <c r="WL86" s="3">
        <v>1</v>
      </c>
      <c r="WM86" s="3">
        <v>1</v>
      </c>
      <c r="WN86" s="3">
        <v>0</v>
      </c>
      <c r="WO86" s="3">
        <v>1</v>
      </c>
      <c r="WP86" s="3">
        <v>1</v>
      </c>
      <c r="WQ86" s="3">
        <v>0</v>
      </c>
      <c r="WR86" s="3">
        <f>IF(COUNTBLANK(VO86:WQ86)&gt;0, "", SUM(VQ86:WJ86))</f>
        <v>24</v>
      </c>
      <c r="WS86" s="3">
        <f>IF(COUNTBLANK(VO86:WQ86)&gt;0, "", SUM(VQ86:VZ86))</f>
        <v>1</v>
      </c>
      <c r="WT86" s="3">
        <f>IF(COUNTBLANK(VO86:WQ86)&gt;0, "", SUM(WA86:WL86))</f>
        <v>26</v>
      </c>
      <c r="WU86" s="3">
        <f>IF(COUNTBLANK(VO86:WQ86)&gt;0, "", SUM(WK86:WL86))</f>
        <v>3</v>
      </c>
      <c r="WV86" s="3">
        <f>IF(COUNTA(VO86:WQ86)=0, "", IF(AND(OR(VO86=1, VP86=1), OR(VQ86&gt;=1, VR86&gt;=1, VS86&gt;=1, VT86&gt;=1, VU86&gt;=1), OR(VV86&gt;=1, VW86&gt;=1), COUNTIF(VX86:WD86, "&gt;=1")&gt;=2, COUNTIF(WE86:WJ86, "&gt;=1")&gt;=2, OR(WN86=1, WN86=2), OR(WO86&gt;=1, WP86&gt;=1), WQ86&lt;1), 1, 0))</f>
        <v>0</v>
      </c>
      <c r="WW86" s="3">
        <f>IF(COUNTBLANK(VO86:WQ86)&gt;0, "", SUM(VQ86:VU86))</f>
        <v>0</v>
      </c>
      <c r="WX86" s="3">
        <f>IF(COUNTBLANK(VO86:WQ86)&gt;0, "", SUM(VV86:VW86))</f>
        <v>0</v>
      </c>
      <c r="WY86" s="3">
        <f>IF(COUNTBLANK(VO86:WQ86)&gt;0, "", SUM(VX86:WD86))</f>
        <v>11</v>
      </c>
      <c r="WZ86" s="3">
        <f>IF(COUNTBLANK(VO86:WQ86)&gt;0, "", SUM(WE86:WJ86))</f>
        <v>13</v>
      </c>
      <c r="XA86" s="2" t="s">
        <v>109</v>
      </c>
      <c r="XB86" s="3">
        <v>1</v>
      </c>
      <c r="XC86" s="3">
        <v>1</v>
      </c>
      <c r="XD86" s="3">
        <v>0</v>
      </c>
      <c r="XE86" s="3">
        <v>3</v>
      </c>
      <c r="XF86" s="3">
        <v>1</v>
      </c>
      <c r="XG86" s="3">
        <v>0</v>
      </c>
      <c r="XH86" s="3">
        <v>1</v>
      </c>
      <c r="XI86" s="3">
        <v>0</v>
      </c>
      <c r="XJ86" s="3">
        <v>1</v>
      </c>
      <c r="XK86" s="3">
        <v>1</v>
      </c>
      <c r="XL86" s="3">
        <f>IF(COUNTBLANK(XB86:XJ86)&gt;0, "", SUM(XB86:XJ86))</f>
        <v>8</v>
      </c>
      <c r="XM86" s="2" t="s">
        <v>109</v>
      </c>
      <c r="XN86" s="3">
        <v>1</v>
      </c>
      <c r="XO86" s="3">
        <v>1</v>
      </c>
      <c r="XP86" s="3">
        <v>2</v>
      </c>
      <c r="XQ86" s="3">
        <v>1</v>
      </c>
      <c r="XR86" s="3">
        <v>1</v>
      </c>
      <c r="XS86" s="3">
        <v>2</v>
      </c>
      <c r="XT86" s="3">
        <v>1</v>
      </c>
      <c r="XU86" s="3">
        <f>IF(COUNTBLANK(XN86:XT86)&gt;0, "", SUM(XN86:XT86))</f>
        <v>9</v>
      </c>
      <c r="XV86" s="2" t="s">
        <v>109</v>
      </c>
      <c r="XW86" s="3">
        <v>3</v>
      </c>
      <c r="XX86" s="3">
        <v>5</v>
      </c>
      <c r="XY86" s="3">
        <v>5</v>
      </c>
      <c r="XZ86" s="5">
        <v>3.6</v>
      </c>
      <c r="YA86" s="5">
        <v>3.6</v>
      </c>
      <c r="YB86" s="5">
        <v>3.6</v>
      </c>
      <c r="YC86" s="5">
        <v>5</v>
      </c>
      <c r="YD86" s="5">
        <v>5</v>
      </c>
      <c r="YE86" s="5">
        <v>4</v>
      </c>
      <c r="YF86" s="5">
        <v>3.6</v>
      </c>
      <c r="YG86" s="5">
        <v>3</v>
      </c>
      <c r="YH86" s="5">
        <v>5</v>
      </c>
      <c r="YI86" s="5">
        <v>5</v>
      </c>
      <c r="YJ86" s="5">
        <v>3</v>
      </c>
      <c r="YK86" s="5">
        <v>5</v>
      </c>
      <c r="YL86" s="5">
        <v>2.2999999999999998</v>
      </c>
      <c r="YM86" s="5">
        <v>2.2999999999999998</v>
      </c>
      <c r="YN86" s="5">
        <v>3.6</v>
      </c>
      <c r="YO86" s="5">
        <v>3.6</v>
      </c>
      <c r="YP86" s="5">
        <f>IF(COUNTBLANK(XW86:YO86)&gt;0, "", SUM(XW86:YO86))</f>
        <v>74.199999999999989</v>
      </c>
      <c r="YQ86" s="5">
        <f>IF(COUNTBLANK(XW86:YO86)&gt;0, "", SUM(XY86,XZ86,YA86,YB86,YC86,YF86,YJ86,YN86,YO86))</f>
        <v>34.6</v>
      </c>
      <c r="YR86" s="5">
        <f>IF(COUNTBLANK(XW86:YO86)&gt;0, "", SUM(XW86,XX86,YK86,YL86,YM86))</f>
        <v>17.600000000000001</v>
      </c>
      <c r="YS86" s="5">
        <f>IF(COUNTBLANK(XW86:YO86)&gt;0, "", SUM(YD86,YE86,YG86,YH86,YI86))</f>
        <v>22</v>
      </c>
      <c r="YT86" s="2">
        <v>44890</v>
      </c>
      <c r="YU86" s="3">
        <v>20</v>
      </c>
      <c r="YV86" s="3">
        <v>20</v>
      </c>
      <c r="YW86" s="3">
        <v>0</v>
      </c>
      <c r="YX86" s="3">
        <v>0</v>
      </c>
      <c r="YY86" s="3">
        <v>0</v>
      </c>
      <c r="YZ86" s="3">
        <v>0</v>
      </c>
      <c r="ZA86" s="3">
        <v>0</v>
      </c>
      <c r="ZB86" s="3">
        <v>0</v>
      </c>
      <c r="ZC86" s="3">
        <v>0</v>
      </c>
      <c r="ZD86" s="3">
        <v>0</v>
      </c>
      <c r="ZE86" s="3">
        <v>0</v>
      </c>
      <c r="ZF86" s="3">
        <v>10</v>
      </c>
      <c r="ZG86" s="3">
        <v>10</v>
      </c>
      <c r="ZH86" s="3">
        <v>10</v>
      </c>
      <c r="ZI86" s="3">
        <v>20</v>
      </c>
      <c r="ZJ86" s="3">
        <v>0</v>
      </c>
      <c r="ZK86" s="3">
        <v>0</v>
      </c>
      <c r="ZL86" s="3">
        <v>10</v>
      </c>
      <c r="ZM86" s="3">
        <v>0</v>
      </c>
      <c r="ZN86" s="3">
        <v>10</v>
      </c>
      <c r="ZO86" s="3">
        <v>30</v>
      </c>
      <c r="ZP86" s="3">
        <v>10</v>
      </c>
      <c r="ZQ86" s="3">
        <v>20</v>
      </c>
      <c r="ZR86" s="3">
        <v>10</v>
      </c>
      <c r="ZS86" s="3">
        <v>0</v>
      </c>
      <c r="ZT86" s="3">
        <v>0</v>
      </c>
      <c r="ZU86" s="3">
        <v>0</v>
      </c>
      <c r="ZV86" s="3">
        <v>10</v>
      </c>
      <c r="ZW86" s="26">
        <f>IF(COUNTBLANK(YU86:ZV86)&gt;0, "", AVERAGE(YU86:ZV86))</f>
        <v>6.7857142857142856</v>
      </c>
      <c r="ZX86" s="26">
        <f>IF(COUNTA(YU86:ZV86)=0, "", AVERAGE(YV86,ZH86,ZI86,ZJ86,ZK86,ZL86,ZN86,ZP86,ZQ86))</f>
        <v>11.111111111111111</v>
      </c>
      <c r="ZY86" s="26">
        <f>IF(COUNTA(YU86:ZV86)=0, "", AVERAGE(YW86,YX86,YY86,YZ86,ZB86,ZD86,ZS86,ZT86))</f>
        <v>0</v>
      </c>
      <c r="ZZ86" s="26">
        <f>IF(COUNTA(YU86:ZV86)=0, "", AVERAGE(ZA86,ZE86,ZF86,ZG86,ZU86,ZV86))</f>
        <v>5</v>
      </c>
      <c r="AAA86" s="2" t="s">
        <v>109</v>
      </c>
      <c r="AAB86" s="3">
        <v>1</v>
      </c>
      <c r="AAC86" s="3">
        <v>1</v>
      </c>
      <c r="AAD86" s="3">
        <v>1</v>
      </c>
      <c r="AAE86" s="3">
        <v>1</v>
      </c>
      <c r="AAF86" s="3">
        <v>1</v>
      </c>
      <c r="AAG86" s="3">
        <v>1</v>
      </c>
      <c r="AAH86" s="3">
        <v>1</v>
      </c>
      <c r="AAI86" s="3">
        <v>1</v>
      </c>
      <c r="AAJ86" s="3">
        <v>1</v>
      </c>
      <c r="AAK86" s="3">
        <v>3</v>
      </c>
      <c r="AAL86" s="3">
        <v>1</v>
      </c>
      <c r="AAM86" s="3">
        <v>1</v>
      </c>
      <c r="AAN86" s="3">
        <v>2</v>
      </c>
      <c r="AAO86" s="3">
        <v>1</v>
      </c>
      <c r="AAP86" s="3">
        <v>1</v>
      </c>
      <c r="AAQ86" s="3">
        <v>4</v>
      </c>
      <c r="AAR86" s="3">
        <v>1</v>
      </c>
      <c r="AAS86" s="3">
        <v>1</v>
      </c>
      <c r="AAT86" s="3">
        <v>2</v>
      </c>
      <c r="AAU86" s="3">
        <v>1</v>
      </c>
      <c r="AAV86" s="3">
        <v>1</v>
      </c>
      <c r="AAW86" s="3">
        <v>3</v>
      </c>
      <c r="AAX86" s="3">
        <v>1</v>
      </c>
      <c r="AAY86" s="3">
        <v>1</v>
      </c>
      <c r="AAZ86" s="3">
        <v>1</v>
      </c>
      <c r="ABA86" s="3">
        <v>1</v>
      </c>
      <c r="ABB86" s="3">
        <v>1</v>
      </c>
      <c r="ABC86" s="3">
        <v>1</v>
      </c>
      <c r="ABD86" s="3">
        <v>1</v>
      </c>
      <c r="ABE86" s="3">
        <v>1</v>
      </c>
      <c r="ABF86" s="3">
        <f>IF(SUM(AAB86:AAJ86,AAL86:AAP86,AAR86:AAV86,AAX86:ABC86)=0, "", SUM(AAB86:AAJ86,AAL86:AAP86,AAR86:AAV86,AAX86:ABC86))</f>
        <v>27</v>
      </c>
      <c r="ABG86" s="3">
        <f>IF(SUM(ABJ86, ABK86, ABL86, ABM86, ABN86)=0, "", IF(OR(ABJ86&gt;=8, ABK86&gt;=10, ABL86&gt;=13, ABM86&gt;=10, ABN86&gt;=15), 1, 0))</f>
        <v>0</v>
      </c>
      <c r="ABH86" s="3">
        <f>IF(SUM(AAB86:AAC86,AAE86,AAF86,AAG86,AAH86,AAN86,AAT86,ABA86,ABC86)=0, "", SUM(AAB86:AAC86,AAE86,AAF86,AAG86,AAH86,AAN86,AAT86,ABA86,ABC86))</f>
        <v>12</v>
      </c>
      <c r="ABI86" s="3">
        <f>IF(SUM(AAD86,AAI86:AAJ86,AAL86:AAM86,AAO86:AAP86,AAR86:AAS86,AAU86:AAV86,AAX86:AAZ86,ABB86)=0, "", SUM(AAD86,AAI86:AAJ86,AAL86:AAM86,AAO86:AAP86,AAR86:AAS86,AAU86:AAV86,AAX86:AAZ86,ABB86))</f>
        <v>15</v>
      </c>
      <c r="ABJ86" s="3">
        <f>IF(SUM(AAU86:AAV86,AAX86:AAY86,ABB86)=0, "", SUM(AAU86:AAV86,AAX86:AAY86,ABB86))</f>
        <v>5</v>
      </c>
      <c r="ABK86" s="3">
        <f>IF(SUM(AAJ86,AAL86:AAM86,AAP86,AAR86)=0, "", SUM(AAJ86,AAL86:AAM86,AAP86,AAR86))</f>
        <v>5</v>
      </c>
      <c r="ABL86" s="3">
        <f>IF(SUM(AAD86,AAI86,AAO86,AAS86,AAZ86)=0, "", SUM(AAD86,AAI86,AAO86,AAS86,AAZ86))</f>
        <v>5</v>
      </c>
      <c r="ABM86" s="3">
        <f>IF(SUM(AAB86:AAC86,AAE86,AAG86,ABA86)=0, "", SUM(AAB86:AAC86,AAE86,AAG86,ABA86))</f>
        <v>5</v>
      </c>
      <c r="ABN86" s="3">
        <f>IF(SUM(AAF86,AAH86,AAN86,AAT86,ABC86)=0, "", SUM(AAF86,AAH86,AAN86,AAT86,ABC86))</f>
        <v>7</v>
      </c>
      <c r="ABO86" s="3">
        <f>IF(ABJ86="", "", IF(ABJ86&gt;=8, 1, 0))</f>
        <v>0</v>
      </c>
      <c r="ABP86" s="3">
        <f>IF(ABK86="", "", IF(ABK86&gt;=10, 1, 0))</f>
        <v>0</v>
      </c>
      <c r="ABQ86" s="3">
        <f>IF(ABL86="", "", IF(ABL86&gt;=13, 1, 0))</f>
        <v>0</v>
      </c>
      <c r="ABR86" s="3">
        <f>IF(ABM86="", "", IF(ABM86&gt;=10, 1, 0))</f>
        <v>0</v>
      </c>
      <c r="ABS86" s="3">
        <f>IF(ABN86="", "", IF(ABN86&gt;=15, 1, 0))</f>
        <v>0</v>
      </c>
      <c r="ABT86" s="3">
        <f>IF(AND(AAK86="", AAQ86="", AAW86=""), "", IF(AAK86=5,1,0) + IF(AAQ86=5,1,0) + IF(AAW86=5,1,0))</f>
        <v>0</v>
      </c>
      <c r="ABU86" s="2" t="s">
        <v>109</v>
      </c>
      <c r="ABV86" s="3">
        <v>1</v>
      </c>
      <c r="ABW86" s="3">
        <v>1</v>
      </c>
      <c r="ABX86" s="3">
        <v>2</v>
      </c>
      <c r="ABY86" s="3">
        <v>2</v>
      </c>
      <c r="ABZ86" s="3">
        <v>2</v>
      </c>
      <c r="ACA86" s="3">
        <v>1</v>
      </c>
      <c r="ACB86" s="3">
        <v>3</v>
      </c>
      <c r="ACC86" s="3">
        <v>1</v>
      </c>
      <c r="ACD86" s="3">
        <v>3</v>
      </c>
      <c r="ACE86" s="3">
        <v>2</v>
      </c>
      <c r="ACF86" s="3">
        <v>3</v>
      </c>
      <c r="ACG86" s="3">
        <v>2</v>
      </c>
      <c r="ACH86" s="3">
        <v>2</v>
      </c>
      <c r="ACI86" s="3">
        <v>2</v>
      </c>
      <c r="ACJ86" s="3">
        <v>2</v>
      </c>
      <c r="ACK86" s="3">
        <v>2</v>
      </c>
      <c r="ACL86" s="3">
        <v>2</v>
      </c>
      <c r="ACM86" s="3">
        <v>3</v>
      </c>
      <c r="ACN86" s="3">
        <v>2</v>
      </c>
      <c r="ACO86" s="3">
        <v>3</v>
      </c>
      <c r="ACP86" s="3">
        <v>2</v>
      </c>
      <c r="ACQ86" s="3">
        <v>1</v>
      </c>
      <c r="ACR86" s="3">
        <v>4</v>
      </c>
      <c r="ACS86" s="3">
        <v>3</v>
      </c>
      <c r="ACT86" s="3">
        <v>3</v>
      </c>
      <c r="ACU86" s="3">
        <v>3</v>
      </c>
      <c r="ACV86" s="3">
        <v>2</v>
      </c>
      <c r="ACW86" s="3">
        <v>3</v>
      </c>
      <c r="ACX86" s="3">
        <v>4</v>
      </c>
      <c r="ACY86" s="3">
        <v>4</v>
      </c>
      <c r="ACZ86" s="3">
        <v>3</v>
      </c>
      <c r="ADA86" s="3">
        <v>2</v>
      </c>
      <c r="ADB86" s="3">
        <v>4</v>
      </c>
      <c r="ADC86" s="3">
        <v>3</v>
      </c>
      <c r="ADD86" s="3">
        <v>3</v>
      </c>
      <c r="ADE86" s="3">
        <v>4</v>
      </c>
      <c r="ADF86" s="5">
        <f>IF(COUNTA(ABV86:ADE86)=0, "", SUM(ABV86:ADE86))</f>
        <v>89</v>
      </c>
      <c r="ADG86" s="5">
        <f>IF(COUNTA(ABV86:ADE86)=0, "", SUM(ACF86,ACG86,ACP86,ACR86,ACT86,ACX86))</f>
        <v>18</v>
      </c>
      <c r="ADH86" s="5">
        <f>IF(COUNTA(ABV86:ADE86)=0, "", SUM(ACH86,ACM86,ACO86,ACU86,ADB86))</f>
        <v>15</v>
      </c>
      <c r="ADI86" s="5">
        <f>IF(COUNTA(ABV86:ADE86)=0, "", SUM(ABX86,ACI86,ACN86,ACS86,ACV86,ADA86))</f>
        <v>13</v>
      </c>
      <c r="ADJ86" s="5">
        <f>IF(COUNTA(ABV86:ADE86)=0, "", SUM(ABW86,ACA86,ACC86,ACE86,ACL86,ADC86))</f>
        <v>10</v>
      </c>
      <c r="ADK86" s="5">
        <f>IF(COUNTA(ABV86:ADE86)=0, "", SUM(ACJ86,ACK86,ACQ86,ACW86,ACY86,ACZ86,ADD86,ADE86))</f>
        <v>22</v>
      </c>
      <c r="ADL86" s="5">
        <f>IF(COUNTA(ABV86:ADE86)=0, "", SUM(ABV86,ABY86,ABZ86,ACB86,ACD86))</f>
        <v>11</v>
      </c>
      <c r="ADM86" s="2" t="s">
        <v>109</v>
      </c>
      <c r="ADN86" s="3">
        <v>3</v>
      </c>
      <c r="ADO86" s="3">
        <v>2</v>
      </c>
      <c r="ADP86" s="3">
        <v>2</v>
      </c>
      <c r="ADQ86" s="3">
        <v>2</v>
      </c>
      <c r="ADR86" s="3">
        <v>2</v>
      </c>
      <c r="ADS86" s="3">
        <v>2</v>
      </c>
      <c r="ADT86" s="3">
        <v>2</v>
      </c>
      <c r="ADU86" s="3">
        <v>3</v>
      </c>
      <c r="ADV86" s="3">
        <v>2</v>
      </c>
      <c r="ADW86" s="3">
        <v>1</v>
      </c>
      <c r="ADX86" s="3">
        <v>1</v>
      </c>
      <c r="ADY86" s="3">
        <v>2</v>
      </c>
      <c r="ADZ86" s="3">
        <v>2</v>
      </c>
      <c r="AEA86" s="3">
        <v>3</v>
      </c>
      <c r="AEB86" s="3">
        <v>2</v>
      </c>
      <c r="AEC86" s="3">
        <v>2</v>
      </c>
      <c r="AED86" s="3">
        <v>2</v>
      </c>
      <c r="AEE86" s="3">
        <v>1</v>
      </c>
      <c r="AEF86" s="3">
        <v>3</v>
      </c>
      <c r="AEG86" s="3">
        <v>2</v>
      </c>
      <c r="AEH86" s="3">
        <f>IF(COUNTA(ADN86:AEG86)=0, "", SUM(ADN86:AEG86))</f>
        <v>41</v>
      </c>
      <c r="AEJ86" s="2">
        <v>44858</v>
      </c>
      <c r="AFW86" s="3" t="str">
        <f>IF(COUNTA(AER86:AFU86)=0, "", SUM(AER86:AFU86))</f>
        <v/>
      </c>
      <c r="AGI86"/>
      <c r="AHC86"/>
      <c r="AHT86" s="3" t="str">
        <f>IF(COUNTBLANK(AHJ86:AHS86)&gt;0, "", SUM(AHJ86:AHS86))</f>
        <v/>
      </c>
      <c r="AHU86" s="3" t="str">
        <f>IF(COUNTBLANK(AHJ86:AHS86)&gt;0, "", SUM(AHN86,AHS86))</f>
        <v/>
      </c>
      <c r="AHV86" s="3" t="str">
        <f>IF(COUNTBLANK(AHJ86:AHS86)&gt;0, "", SUM(AHL86,AHO86))</f>
        <v/>
      </c>
      <c r="AHW86" s="3" t="str">
        <f>IF(COUNTBLANK(AHJ86:AHS86)&gt;0, "", SUM(AHP86,AHR86))</f>
        <v/>
      </c>
      <c r="AHX86" s="3" t="str">
        <f>IF(COUNTBLANK(AHJ86:AHS86)&gt;0, "", SUM(AHM86,AHQ86))</f>
        <v/>
      </c>
      <c r="AHY86" s="3" t="str">
        <f>IF(COUNTBLANK(AHJ86:AHS86)&gt;0, "", SUM(AHJ86:AHK86))</f>
        <v/>
      </c>
      <c r="AIU86" s="3" t="s">
        <v>1625</v>
      </c>
      <c r="AIV86" s="3" t="s">
        <v>1625</v>
      </c>
      <c r="AIW86" s="3" t="s">
        <v>1625</v>
      </c>
      <c r="AJI86" s="3" t="str">
        <f>IF(COUNTBLANK(AIY86:AJG86)&gt;0, "", SUM(AIY86:AJG86))</f>
        <v/>
      </c>
      <c r="AJR86" s="3" t="str">
        <f>IF(COUNTBLANK(AJK86:AJQ86)&gt;0, "", SUM(AJK86:AJQ86))</f>
        <v/>
      </c>
    </row>
    <row r="87" spans="1:954" ht="15" customHeight="1" x14ac:dyDescent="0.3">
      <c r="A87" s="3">
        <v>315659</v>
      </c>
      <c r="B87" s="3" t="s">
        <v>1956</v>
      </c>
      <c r="C87" s="2">
        <v>44306</v>
      </c>
      <c r="D87" s="3">
        <v>0</v>
      </c>
      <c r="E87" s="3">
        <v>0</v>
      </c>
      <c r="F87" s="3">
        <v>0</v>
      </c>
      <c r="G87" s="3">
        <v>0</v>
      </c>
      <c r="H87" s="3">
        <v>0</v>
      </c>
      <c r="I87" s="3">
        <v>0</v>
      </c>
      <c r="J87" s="3">
        <v>0</v>
      </c>
      <c r="K87" s="3">
        <v>0</v>
      </c>
      <c r="L87" s="3">
        <v>0</v>
      </c>
      <c r="M87" s="3">
        <v>0</v>
      </c>
      <c r="N87" s="3">
        <v>0</v>
      </c>
      <c r="O87" s="3">
        <v>0</v>
      </c>
      <c r="P87" s="3">
        <v>0</v>
      </c>
      <c r="Q87" s="3">
        <v>0</v>
      </c>
      <c r="R87" s="3">
        <v>0</v>
      </c>
      <c r="S87" s="3">
        <v>0</v>
      </c>
      <c r="T87" s="3">
        <v>0</v>
      </c>
      <c r="U87" s="3">
        <v>0</v>
      </c>
      <c r="V87" s="3">
        <f>IF(COUNTA(D87,F87,H87,J87,L87,N87,P87,R87,T87)=0, "", IF(OR(D87=1,F87=1,H87=1,J87=1,L87=1,N87=1,P87=1,R87=1,T87=1), 1, 0))</f>
        <v>0</v>
      </c>
      <c r="W87" s="3">
        <f>IF(COUNTA(E87,G87,I87,K87,M87,O87,Q87,S87,U87)=0, "", IF(OR(E87=1,G87=1,I87=1,K87=1,M87=1,O87=1,Q87=1,S87=1,U87=1), 1, 0))</f>
        <v>0</v>
      </c>
      <c r="X87" s="3">
        <v>0</v>
      </c>
      <c r="Y87" s="3">
        <v>1</v>
      </c>
      <c r="Z87" s="3">
        <v>1</v>
      </c>
      <c r="AA87" s="3">
        <v>1</v>
      </c>
      <c r="AB87" s="3">
        <f>IF(AG87&lt;&gt;"", 1, 0)</f>
        <v>1</v>
      </c>
      <c r="AC87" s="3">
        <f>IF(AH87&lt;&gt;"", 1, 0)</f>
        <v>0</v>
      </c>
      <c r="AD87" s="3">
        <v>0</v>
      </c>
      <c r="AE87" s="7" t="s">
        <v>27</v>
      </c>
      <c r="AF87" s="2">
        <v>44762</v>
      </c>
      <c r="AG87" s="8" t="s">
        <v>162</v>
      </c>
      <c r="AJ87" s="3">
        <f>IF(OR(ISBLANK(AE87), ISBLANK(AG87)), "", AG87 - AE87)</f>
        <v>19</v>
      </c>
      <c r="AK87" s="9">
        <v>44332</v>
      </c>
      <c r="AL87" s="3">
        <f>IF(OR(ISBLANK(AG87), ISBLANK(AK87)), "", AK87 - AG87)</f>
        <v>-14</v>
      </c>
      <c r="AM87" s="2">
        <v>44598</v>
      </c>
      <c r="AN87" s="10">
        <f>IF(OR(ISBLANK(AM87), ISBLANK(AF87)), "", AF87 - AM87)</f>
        <v>164</v>
      </c>
      <c r="AO87" s="2">
        <v>44327</v>
      </c>
      <c r="AP87" s="2">
        <v>35241</v>
      </c>
      <c r="AQ87" s="3">
        <f>IF(OR(ISBLANK(AO87), ISBLANK(AP87)), "", DATEDIF(AP87, AO87, "Y"))</f>
        <v>24</v>
      </c>
      <c r="AR87" t="s">
        <v>0</v>
      </c>
      <c r="AS87">
        <f>IF(ISBLANK(AR87), "", IF(AR87="ישראל", 1, 2))</f>
        <v>1</v>
      </c>
      <c r="AT87" t="s">
        <v>0</v>
      </c>
      <c r="AU87" t="s">
        <v>0</v>
      </c>
      <c r="AW87" s="3">
        <v>1</v>
      </c>
      <c r="AX87" s="3">
        <v>8</v>
      </c>
      <c r="AY87" s="3">
        <v>14</v>
      </c>
      <c r="AZ87" s="3">
        <f>IF(ISBLANK(AY87), "", IF(AY87&lt;=8, 1, IF(AY87&lt;=12, 2, 3)))</f>
        <v>3</v>
      </c>
      <c r="BA87" s="3">
        <v>13</v>
      </c>
      <c r="BB87" s="3">
        <f>IF(ISBLANK(BA87), "", IF(BA87&lt;=8, 1, IF(BA87&lt;=12, 2, 3)))</f>
        <v>3</v>
      </c>
      <c r="BC87" t="s">
        <v>24</v>
      </c>
      <c r="BD87" t="s">
        <v>141</v>
      </c>
      <c r="BE87" s="3">
        <v>2</v>
      </c>
      <c r="BG87" s="3">
        <v>1</v>
      </c>
      <c r="BH87" s="2" t="s">
        <v>27</v>
      </c>
      <c r="BI87" s="3">
        <v>1</v>
      </c>
      <c r="BJ87" s="3">
        <v>1</v>
      </c>
      <c r="BK87" s="3">
        <v>1</v>
      </c>
      <c r="BL87" s="3">
        <v>1</v>
      </c>
      <c r="BM87" s="3">
        <v>1</v>
      </c>
      <c r="BN87" s="3">
        <v>1</v>
      </c>
      <c r="BO87" s="3">
        <v>1</v>
      </c>
      <c r="BP87" s="3">
        <v>1</v>
      </c>
      <c r="BQ87" s="3">
        <v>1</v>
      </c>
      <c r="BR87" s="3">
        <v>3</v>
      </c>
      <c r="BS87" s="3">
        <v>1</v>
      </c>
      <c r="BT87" s="3">
        <v>1</v>
      </c>
      <c r="BU87" s="3">
        <v>1</v>
      </c>
      <c r="BV87" s="3">
        <v>2</v>
      </c>
      <c r="BW87" s="3">
        <v>1</v>
      </c>
      <c r="BX87" s="3">
        <v>5</v>
      </c>
      <c r="BY87" s="3">
        <v>1</v>
      </c>
      <c r="BZ87" s="3">
        <v>1</v>
      </c>
      <c r="CA87" s="3">
        <v>1</v>
      </c>
      <c r="CB87" s="3">
        <v>1</v>
      </c>
      <c r="CC87" s="3">
        <v>1</v>
      </c>
      <c r="CD87" s="3">
        <v>5</v>
      </c>
      <c r="CE87" s="3">
        <v>1</v>
      </c>
      <c r="CF87" s="3">
        <v>1</v>
      </c>
      <c r="CG87" s="3">
        <v>1</v>
      </c>
      <c r="CH87" s="3">
        <v>1</v>
      </c>
      <c r="CI87" s="3">
        <v>1</v>
      </c>
      <c r="CJ87" s="3">
        <v>1</v>
      </c>
      <c r="CK87" s="3">
        <v>1</v>
      </c>
      <c r="CL87" s="3">
        <v>1</v>
      </c>
      <c r="CM87" s="3">
        <f>IF(SUM(BI87:BQ87,BS87:BW87,BY87:CC87,CE87:CJ87)=0, "", SUM(BI87:BQ87,BS87:BW87,BY87:CC87,CE87:CJ87))</f>
        <v>26</v>
      </c>
      <c r="CN87" s="3">
        <f>IF(SUM(CQ87, CR87, CS87, CT87, CU87)=0, "", IF(OR(CQ87&gt;=8, CR87&gt;=10, CS87&gt;=13, CT87&gt;=10, CU87&gt;=15), 1, 0))</f>
        <v>0</v>
      </c>
      <c r="CO87" s="3">
        <f>IF(SUM(BI87:BJ87,BL87,BM87,BN87,BO87,BU87,CA87,CH87,CJ87)=0, "", SUM(BI87:BJ87,BL87,BM87,BN87,BO87,BU87,CA87,CH87,CJ87))</f>
        <v>10</v>
      </c>
      <c r="CP87" s="3">
        <f>IF(SUM(BK87,BP87:BQ87,BS87:BT87,BV87:BW87,BY87:BZ87,CB87:CC87,CE87:CG87,CI87)=0, "", SUM(BK87,BP87:BQ87,BS87:BT87,BV87:BW87,BY87:BZ87,CB87:CC87,CE87:CG87,CI87))</f>
        <v>16</v>
      </c>
      <c r="CQ87" s="3">
        <f>IF(SUM(CB87:CC87,CE87:CF87,CI87)=0, "", SUM(CB87:CC87,CE87:CF87,CI87))</f>
        <v>5</v>
      </c>
      <c r="CR87" s="3">
        <f>IF(SUM(BQ87,BS87:BT87,BW87,BY87)=0, "", SUM(BQ87,BS87:BT87,BW87,BY87))</f>
        <v>5</v>
      </c>
      <c r="CS87" s="3">
        <f>IF(SUM(BK87,BP87,BV87,BZ87,CG87)=0, "", SUM(BK87,BP87,BV87,BZ87,CG87))</f>
        <v>6</v>
      </c>
      <c r="CT87" s="3">
        <f>IF(SUM(BI87:BJ87,BL87,BN87,CH87)=0, "", SUM(BI87:BJ87,BL87,BN87,CH87))</f>
        <v>5</v>
      </c>
      <c r="CU87" s="3">
        <f>IF(SUM(BM87,BO87,BU87,CA87,CJ87)=0, "", SUM(BM87,BO87,BU87,CA87,CJ87))</f>
        <v>5</v>
      </c>
      <c r="CV87" s="3">
        <f>IF(CQ87="", "", IF(CQ87&gt;=8, 1, 0))</f>
        <v>0</v>
      </c>
      <c r="CW87" s="3">
        <f>IF(CR87="", "", IF(CR87&gt;=10, 1, 0))</f>
        <v>0</v>
      </c>
      <c r="CX87" s="3">
        <f>IF(CS87="", "", IF(CS87&gt;=13, 1, 0))</f>
        <v>0</v>
      </c>
      <c r="CY87" s="3">
        <f>IF(CT87="", "", IF(CT87&gt;=10, 1, 0))</f>
        <v>0</v>
      </c>
      <c r="CZ87" s="3">
        <f>IF(CU87="", "", IF(CU87&gt;=15, 1, 0))</f>
        <v>0</v>
      </c>
      <c r="DA87" s="3">
        <f>IF(AND(BR87="", BX87="", CD87=""), "", IF(BR87=5,1,0) + IF(BX87=5,1,0) + IF(CD87=5,1,0))</f>
        <v>2</v>
      </c>
      <c r="DB87" s="2" t="s">
        <v>27</v>
      </c>
      <c r="DC87" s="5">
        <v>0</v>
      </c>
      <c r="DE87" s="5">
        <v>4</v>
      </c>
      <c r="DF87" s="6">
        <v>24</v>
      </c>
      <c r="DG87" s="5">
        <v>0</v>
      </c>
      <c r="DI87" s="5">
        <v>0</v>
      </c>
      <c r="DK87" s="5">
        <v>0</v>
      </c>
      <c r="DM87" s="5">
        <v>0</v>
      </c>
      <c r="DO87" s="5">
        <v>0</v>
      </c>
      <c r="DQ87" s="5">
        <v>0</v>
      </c>
      <c r="DS87" s="5">
        <v>0</v>
      </c>
      <c r="DU87" s="5">
        <v>0</v>
      </c>
      <c r="DW87" s="5">
        <v>0</v>
      </c>
      <c r="DY87" s="5">
        <v>4</v>
      </c>
      <c r="DZ87" s="6">
        <v>17</v>
      </c>
      <c r="EA87" s="5">
        <v>1</v>
      </c>
      <c r="EC87" s="5">
        <v>1</v>
      </c>
      <c r="EE87" s="5">
        <v>3</v>
      </c>
      <c r="EF87" s="6">
        <v>19</v>
      </c>
      <c r="EG87" s="5">
        <v>0</v>
      </c>
      <c r="EI87" s="5">
        <v>4</v>
      </c>
      <c r="EK87" s="3">
        <v>2</v>
      </c>
      <c r="EL87" s="3">
        <v>0</v>
      </c>
      <c r="EM87" s="3">
        <v>2</v>
      </c>
      <c r="EN87" s="2" t="s">
        <v>27</v>
      </c>
      <c r="EO87" s="3">
        <v>0</v>
      </c>
      <c r="EP87" s="3">
        <v>0</v>
      </c>
      <c r="EQ87" s="3">
        <v>0</v>
      </c>
      <c r="ER87" s="3">
        <v>2</v>
      </c>
      <c r="ES87" s="3">
        <v>0</v>
      </c>
      <c r="ET87" s="3">
        <v>0</v>
      </c>
      <c r="EU87" s="3">
        <v>0</v>
      </c>
      <c r="EV87" s="3">
        <v>0</v>
      </c>
      <c r="EW87" s="3">
        <v>0</v>
      </c>
      <c r="EX87" s="3">
        <v>1</v>
      </c>
      <c r="EY87" s="3">
        <v>1</v>
      </c>
      <c r="EZ87" s="3">
        <v>0</v>
      </c>
      <c r="FA87" s="3">
        <v>1</v>
      </c>
      <c r="FB87" s="3">
        <v>0</v>
      </c>
      <c r="FC87" s="3">
        <v>0</v>
      </c>
      <c r="FD87" s="3">
        <v>0</v>
      </c>
      <c r="FE87" s="3">
        <v>1</v>
      </c>
      <c r="FF87" s="3">
        <v>0</v>
      </c>
      <c r="FG87" s="3">
        <v>0</v>
      </c>
      <c r="FH87" s="3">
        <v>0</v>
      </c>
      <c r="FI87" s="3">
        <v>6</v>
      </c>
      <c r="FJ87" s="3">
        <v>0</v>
      </c>
      <c r="FK87" s="3">
        <v>0</v>
      </c>
      <c r="FL87" s="2" t="s">
        <v>27</v>
      </c>
      <c r="FM87" s="3">
        <v>3</v>
      </c>
      <c r="FN87" s="3">
        <v>3</v>
      </c>
      <c r="FO87" s="3">
        <v>2</v>
      </c>
      <c r="FP87" s="3">
        <v>2</v>
      </c>
      <c r="FQ87" s="3">
        <v>2</v>
      </c>
      <c r="FR87" s="3">
        <v>3</v>
      </c>
      <c r="FS87" s="4">
        <f>IF(COUNTBLANK(FM87:FR87)&gt;0, "", AVERAGE(FM87:FR87))</f>
        <v>2.5</v>
      </c>
      <c r="FT87" s="2" t="s">
        <v>142</v>
      </c>
      <c r="FU87" s="3">
        <v>0</v>
      </c>
      <c r="FV87" s="3">
        <v>1</v>
      </c>
      <c r="FW87" s="3">
        <v>0</v>
      </c>
      <c r="FX87" s="3">
        <v>0</v>
      </c>
      <c r="FY87" s="3">
        <v>0</v>
      </c>
      <c r="FZ87" s="3">
        <v>1</v>
      </c>
      <c r="GA87" s="3">
        <v>0</v>
      </c>
      <c r="GB87" s="3">
        <v>0</v>
      </c>
      <c r="GC87" s="3">
        <v>0</v>
      </c>
      <c r="GD87" s="3">
        <v>0</v>
      </c>
      <c r="GE87" s="3">
        <f>IF(COUNTBLANK(FU87:GC87)&gt;0, "", SUM(FU87:GC87))</f>
        <v>2</v>
      </c>
      <c r="GF87" s="2" t="s">
        <v>27</v>
      </c>
      <c r="GG87" s="3">
        <v>0</v>
      </c>
      <c r="GH87" s="3">
        <v>0</v>
      </c>
      <c r="GI87" s="3">
        <v>0</v>
      </c>
      <c r="GJ87" s="3">
        <v>0</v>
      </c>
      <c r="GK87" s="3">
        <v>0</v>
      </c>
      <c r="GL87" s="3">
        <v>0</v>
      </c>
      <c r="GM87" s="3">
        <v>0</v>
      </c>
      <c r="GN87" s="3">
        <f>IF(COUNTBLANK(GG87:GM87)&gt;0, "", SUM(GG87:GM87))</f>
        <v>0</v>
      </c>
      <c r="GO87" s="2" t="s">
        <v>143</v>
      </c>
      <c r="GP87" s="3">
        <v>1</v>
      </c>
      <c r="GQ87" s="3">
        <v>5</v>
      </c>
      <c r="GR87" s="3">
        <v>5</v>
      </c>
      <c r="GS87" s="3">
        <v>5</v>
      </c>
      <c r="GT87" s="3">
        <v>4</v>
      </c>
      <c r="GU87" s="3">
        <v>5</v>
      </c>
      <c r="GV87" s="3">
        <v>5</v>
      </c>
      <c r="GW87" s="3">
        <v>5</v>
      </c>
      <c r="GX87" s="3">
        <v>5</v>
      </c>
      <c r="GY87" s="3">
        <v>5</v>
      </c>
      <c r="GZ87" s="3">
        <v>5</v>
      </c>
      <c r="HA87" s="3">
        <v>5</v>
      </c>
      <c r="HB87" s="3">
        <v>5</v>
      </c>
      <c r="HC87" s="3">
        <v>5</v>
      </c>
      <c r="HD87" s="3">
        <v>4</v>
      </c>
      <c r="HE87" s="3">
        <v>5</v>
      </c>
      <c r="HF87" s="3">
        <v>5</v>
      </c>
      <c r="HG87" s="3">
        <v>5</v>
      </c>
      <c r="HH87" s="3">
        <v>5</v>
      </c>
      <c r="HI87" s="3">
        <f>IF(COUNTBLANK(GQ87:HH87)&gt;0, "", SUM(GQ87:HH87))</f>
        <v>88</v>
      </c>
      <c r="HJ87" s="2" t="s">
        <v>143</v>
      </c>
      <c r="HK87" s="3">
        <v>3</v>
      </c>
      <c r="HL87" s="3">
        <v>3</v>
      </c>
      <c r="HM87" s="3">
        <v>0</v>
      </c>
      <c r="HN87" s="3">
        <v>3</v>
      </c>
      <c r="HO87" s="3">
        <v>3</v>
      </c>
      <c r="HP87" s="3">
        <v>3</v>
      </c>
      <c r="HQ87" s="3">
        <v>1</v>
      </c>
      <c r="HR87" s="3">
        <v>0</v>
      </c>
      <c r="HS87" s="3">
        <v>0</v>
      </c>
      <c r="HT87" s="3">
        <v>0</v>
      </c>
      <c r="HU87" s="3">
        <v>3</v>
      </c>
      <c r="HV87" s="3">
        <v>3</v>
      </c>
      <c r="HW87" s="3">
        <v>0</v>
      </c>
      <c r="HX87" s="3">
        <v>3</v>
      </c>
      <c r="HY87" s="3">
        <v>1</v>
      </c>
      <c r="HZ87" s="3">
        <v>3</v>
      </c>
      <c r="IA87" s="3">
        <v>3</v>
      </c>
      <c r="IB87" s="3">
        <v>2</v>
      </c>
      <c r="IC87" s="3">
        <v>0</v>
      </c>
      <c r="ID87" s="3">
        <v>0</v>
      </c>
      <c r="IE87" s="3">
        <v>1</v>
      </c>
      <c r="IF87" s="3">
        <v>0</v>
      </c>
      <c r="IG87" s="3">
        <v>1</v>
      </c>
      <c r="IH87" s="3">
        <v>3</v>
      </c>
      <c r="II87" s="3">
        <v>0</v>
      </c>
      <c r="IJ87" s="3">
        <f>IF(COUNTA(HK87:II87)=0, "", SUM(HK87,HL87,HN87,HO87,HP87,HU87,HV87,HX87,HZ87,IA87,IB87,IH87))</f>
        <v>35</v>
      </c>
      <c r="IK87" s="3">
        <f>IF(COUNTA(HK87:II87)=0, "", SUM(HM87,HQ87,HR87,HS87,HT87,HW87,HY87,IC87,ID87,IE87,IF87,IG87,II87))</f>
        <v>4</v>
      </c>
      <c r="IL87" s="3">
        <v>3</v>
      </c>
      <c r="IM87" s="3">
        <v>3</v>
      </c>
      <c r="IN87" s="3">
        <v>0</v>
      </c>
      <c r="IO87" s="3">
        <v>3</v>
      </c>
      <c r="IP87" s="3">
        <v>3</v>
      </c>
      <c r="IQ87" s="3">
        <v>3</v>
      </c>
      <c r="IR87" s="3">
        <v>1</v>
      </c>
      <c r="IS87" s="3">
        <v>0</v>
      </c>
      <c r="IT87" s="3">
        <v>0</v>
      </c>
      <c r="IU87" s="3">
        <v>0</v>
      </c>
      <c r="IV87" s="3">
        <v>3</v>
      </c>
      <c r="IW87" s="3">
        <v>3</v>
      </c>
      <c r="IX87" s="3">
        <v>0</v>
      </c>
      <c r="IY87" s="3">
        <v>3</v>
      </c>
      <c r="IZ87" s="3">
        <v>1</v>
      </c>
      <c r="JA87" s="3">
        <v>3</v>
      </c>
      <c r="JB87" s="3">
        <v>3</v>
      </c>
      <c r="JC87" s="3">
        <v>2</v>
      </c>
      <c r="JD87" s="3">
        <v>0</v>
      </c>
      <c r="JE87" s="3">
        <v>0</v>
      </c>
      <c r="JF87" s="3">
        <v>1</v>
      </c>
      <c r="JG87" s="3">
        <v>0</v>
      </c>
      <c r="JH87" s="3">
        <v>1</v>
      </c>
      <c r="JI87" s="3">
        <v>3</v>
      </c>
      <c r="JJ87" s="3">
        <v>0</v>
      </c>
      <c r="JK87" s="3">
        <f>IF(COUNTA(IL87:JJ87)=0, "", SUM(IL87,IM87,IO87,IP87,IQ87,IV87,IW87,IY87,JA87,JB87,JC87,JI87))</f>
        <v>35</v>
      </c>
      <c r="JL87" s="3">
        <f>IF(COUNTA(IL87:JJ87)=0, "", SUM(IN87,IR87,IS87,IT87,IU87,IX87,IZ87,JD87,JE87,JF87,JG87,JH87,JJ87))</f>
        <v>4</v>
      </c>
      <c r="JM87" s="2" t="s">
        <v>143</v>
      </c>
      <c r="JN87" s="3">
        <v>2</v>
      </c>
      <c r="JO87" s="3">
        <v>3</v>
      </c>
      <c r="JP87" s="3">
        <v>1</v>
      </c>
      <c r="JQ87" s="3">
        <v>1</v>
      </c>
      <c r="JR87" s="3">
        <v>1</v>
      </c>
      <c r="JS87" s="3">
        <v>3</v>
      </c>
      <c r="JT87" s="3">
        <v>2</v>
      </c>
      <c r="JU87" s="3">
        <v>2</v>
      </c>
      <c r="JV87" s="3">
        <v>3</v>
      </c>
      <c r="JW87" s="3">
        <v>1</v>
      </c>
      <c r="JX87" s="3">
        <v>1</v>
      </c>
      <c r="JY87" s="3">
        <v>1</v>
      </c>
      <c r="JZ87" s="3">
        <v>5</v>
      </c>
      <c r="KA87" s="3">
        <v>1</v>
      </c>
      <c r="KB87" s="3">
        <v>2</v>
      </c>
      <c r="KC87" s="3">
        <v>1</v>
      </c>
      <c r="KD87" s="3">
        <v>3</v>
      </c>
      <c r="KE87" s="3">
        <v>5</v>
      </c>
      <c r="KF87" s="3">
        <v>1</v>
      </c>
      <c r="KG87" s="3">
        <v>4</v>
      </c>
      <c r="KH87" s="3">
        <v>1</v>
      </c>
      <c r="KI87" s="3">
        <v>1</v>
      </c>
      <c r="KJ87" s="3">
        <v>5</v>
      </c>
      <c r="KK87" s="3">
        <v>2</v>
      </c>
      <c r="KL87" s="3">
        <v>1</v>
      </c>
      <c r="KM87" s="3">
        <v>5</v>
      </c>
      <c r="KN87" s="3">
        <v>1</v>
      </c>
      <c r="KO87" s="3">
        <v>1</v>
      </c>
      <c r="KP87" s="3">
        <v>1</v>
      </c>
      <c r="KQ87" s="3">
        <v>3</v>
      </c>
      <c r="KR87" s="3">
        <v>1</v>
      </c>
      <c r="KS87" s="3">
        <v>1</v>
      </c>
      <c r="KT87" s="3">
        <v>3</v>
      </c>
      <c r="KU87" s="3">
        <v>3</v>
      </c>
      <c r="KV87" s="3">
        <v>2</v>
      </c>
      <c r="KW87" s="3">
        <v>2</v>
      </c>
      <c r="KX87" s="5">
        <f>IF(COUNTA(JN87:KW87)=0, "", SUM(JN87:KW87))</f>
        <v>76</v>
      </c>
      <c r="KY87" s="5">
        <f>IF(COUNTA(JN87:KW87)=0, "", SUM(JX87,JY87,KH87,KJ87,KL87,KP87))</f>
        <v>10</v>
      </c>
      <c r="KZ87" s="5">
        <f>IF(COUNTA(JN87:KW87)=0, "", SUM(JZ87,KE87,KG87,KM87,KT87))</f>
        <v>22</v>
      </c>
      <c r="LA87" s="5">
        <f>IF(COUNTA(JN87:KW87)=0, "", SUM(JP87,KA87,KF87,KK87,KN87,KS87))</f>
        <v>7</v>
      </c>
      <c r="LB87" s="5">
        <f>IF(COUNTA(JN87:KW87)=0, "", SUM(JO87,JS87,JU87,JW87,KD87,KU87))</f>
        <v>15</v>
      </c>
      <c r="LC87" s="5">
        <f>IF(COUNTA(JN87:KW87)=0, "", SUM(KB87,KC87,KI87,KO87,KQ87,KR87,KV87,KW87))</f>
        <v>13</v>
      </c>
      <c r="LD87" s="5">
        <f>IF(COUNTA(JN87:KW87)=0, "", SUM(JN87,JQ87,JR87,JT87,JV87))</f>
        <v>9</v>
      </c>
      <c r="LE87" s="2">
        <v>44329</v>
      </c>
      <c r="LF87" s="3">
        <v>10</v>
      </c>
      <c r="LG87" s="3">
        <v>20</v>
      </c>
      <c r="LH87" s="3">
        <v>0</v>
      </c>
      <c r="LI87" s="3">
        <v>0</v>
      </c>
      <c r="LJ87" s="3">
        <v>0</v>
      </c>
      <c r="LK87" s="3">
        <v>0</v>
      </c>
      <c r="LL87" s="3">
        <v>0</v>
      </c>
      <c r="LM87" s="3">
        <v>0</v>
      </c>
      <c r="LN87" s="3">
        <v>0</v>
      </c>
      <c r="LO87" s="3">
        <v>0</v>
      </c>
      <c r="LP87" s="3">
        <v>0</v>
      </c>
      <c r="LQ87" s="3">
        <v>0</v>
      </c>
      <c r="LR87" s="3">
        <v>0</v>
      </c>
      <c r="LS87" s="3">
        <v>30</v>
      </c>
      <c r="LT87" s="3">
        <v>0</v>
      </c>
      <c r="LU87" s="3">
        <v>0</v>
      </c>
      <c r="LV87" s="3">
        <v>0</v>
      </c>
      <c r="LW87" s="3">
        <v>0</v>
      </c>
      <c r="LX87" s="3">
        <v>30</v>
      </c>
      <c r="LY87" s="3">
        <v>0</v>
      </c>
      <c r="LZ87" s="3">
        <v>10</v>
      </c>
      <c r="MA87" s="3">
        <v>10</v>
      </c>
      <c r="MB87" s="3">
        <v>20</v>
      </c>
      <c r="MC87" s="3">
        <v>10</v>
      </c>
      <c r="MD87" s="3">
        <v>0</v>
      </c>
      <c r="ME87" s="3">
        <v>10</v>
      </c>
      <c r="MF87" s="3">
        <v>0</v>
      </c>
      <c r="MG87" s="3">
        <v>0</v>
      </c>
      <c r="MH87" s="26">
        <f>IF(COUNTBLANK(LF87:MG87)&gt;0, "", AVERAGE(LF87:MG87))</f>
        <v>5.3571428571428568</v>
      </c>
      <c r="MI87" s="26">
        <f>IF(COUNTA(LF87:MG87)=0, "", AVERAGE(LG87,LS87,LT87,LU87,LV87,LW87,LY87,MA87,MB87))</f>
        <v>8.8888888888888893</v>
      </c>
      <c r="MJ87" s="26">
        <f>IF(COUNTA(LF87:MG87)=0, "", AVERAGE(LH87,LI87,LJ87,LK87,LM87,LO87,MD87,ME87))</f>
        <v>1.25</v>
      </c>
      <c r="MK87" s="26">
        <f>IF(COUNTA(LF87:MG87)=0, "", AVERAGE(LL87,LP87,LQ87,LR87,MF87,MG87))</f>
        <v>0</v>
      </c>
      <c r="ML87" s="2" t="s">
        <v>144</v>
      </c>
      <c r="MM87" s="3">
        <v>3</v>
      </c>
      <c r="MN87" s="3">
        <v>2</v>
      </c>
      <c r="MO87" s="3">
        <v>3</v>
      </c>
      <c r="MP87" s="3">
        <v>2</v>
      </c>
      <c r="MQ87" s="3">
        <v>2</v>
      </c>
      <c r="MR87" s="3">
        <v>2</v>
      </c>
      <c r="MS87" s="3">
        <v>1</v>
      </c>
      <c r="MT87" s="3">
        <v>3</v>
      </c>
      <c r="MU87" s="3">
        <v>2</v>
      </c>
      <c r="MV87" s="3">
        <v>2</v>
      </c>
      <c r="MW87" s="3">
        <v>2</v>
      </c>
      <c r="MX87" s="3">
        <v>1</v>
      </c>
      <c r="MY87" s="3">
        <v>1</v>
      </c>
      <c r="MZ87" s="3">
        <v>3</v>
      </c>
      <c r="NA87" s="3">
        <v>2</v>
      </c>
      <c r="NB87" s="3">
        <v>1</v>
      </c>
      <c r="NC87" s="3">
        <v>1</v>
      </c>
      <c r="ND87" s="3">
        <v>2</v>
      </c>
      <c r="NE87" s="3">
        <v>2</v>
      </c>
      <c r="NF87" s="3">
        <v>3</v>
      </c>
      <c r="NG87" s="3">
        <f>IF(COUNTA(MM87:NF87)=0, "", SUM(MM87:NF87))</f>
        <v>40</v>
      </c>
      <c r="NH87" s="2" t="s">
        <v>144</v>
      </c>
      <c r="NI87" s="3">
        <v>1</v>
      </c>
      <c r="NJ87" s="3">
        <v>2</v>
      </c>
      <c r="NK87" s="3">
        <v>4</v>
      </c>
      <c r="NL87" s="3">
        <v>4</v>
      </c>
      <c r="NM87" s="3">
        <v>3</v>
      </c>
      <c r="NN87" s="3">
        <v>3</v>
      </c>
      <c r="NO87" s="3">
        <v>4</v>
      </c>
      <c r="NP87" s="3">
        <v>4</v>
      </c>
      <c r="NQ87" s="3">
        <v>3</v>
      </c>
      <c r="NR87" s="3">
        <v>3</v>
      </c>
      <c r="NS87" s="3">
        <v>3</v>
      </c>
      <c r="NT87" s="3">
        <v>4</v>
      </c>
      <c r="NU87" s="3">
        <v>5</v>
      </c>
      <c r="NV87" s="3">
        <v>4</v>
      </c>
      <c r="NW87" s="3">
        <v>4</v>
      </c>
      <c r="NX87" s="3">
        <v>3</v>
      </c>
      <c r="NY87" s="3">
        <v>3</v>
      </c>
      <c r="NZ87" s="3">
        <v>4</v>
      </c>
      <c r="OA87" s="3">
        <v>3</v>
      </c>
      <c r="OB87" s="3">
        <v>4</v>
      </c>
      <c r="OC87" s="3">
        <v>4</v>
      </c>
      <c r="OD87" s="3">
        <v>3</v>
      </c>
      <c r="OE87" s="3">
        <v>3</v>
      </c>
      <c r="OF87" s="3">
        <v>1</v>
      </c>
      <c r="OG87" s="3">
        <v>2</v>
      </c>
      <c r="OH87" s="3">
        <v>4</v>
      </c>
      <c r="OI87" s="3">
        <v>1</v>
      </c>
      <c r="OJ87" s="3">
        <v>3</v>
      </c>
      <c r="OK87" s="3">
        <f>IF(COUNTA(NI87:OJ87)=0, "", SUM(NK87,NP87,NS87,NW87,OC87,OG87,OJ87))</f>
        <v>24</v>
      </c>
      <c r="OL87" s="3">
        <f>IF(COUNTA(NI87:OJ87)=0, "", SUM(NJ87,NL87,NQ87,NV87,NZ87,OB87,OD87))</f>
        <v>24</v>
      </c>
      <c r="OM87" s="3">
        <f>IF(COUNTA(NI87:OJ87)=0, "", SUM(NN87,NR87,NU87,NY87,OA87,OF87,OI87))</f>
        <v>19</v>
      </c>
      <c r="ON87" s="3">
        <f>IF(COUNTA(NI87:OJ87)=0, "", SUM(NI87,NM87,NO87,NT87,NX87,OE87,OH87))</f>
        <v>22</v>
      </c>
      <c r="OO87" t="s">
        <v>6</v>
      </c>
      <c r="OP87">
        <v>1</v>
      </c>
      <c r="OQ87" s="2">
        <v>44495</v>
      </c>
      <c r="OR87" s="3">
        <v>0</v>
      </c>
      <c r="OS87" s="3">
        <v>10</v>
      </c>
      <c r="OT87" s="3">
        <v>0</v>
      </c>
      <c r="OU87" s="3">
        <v>0</v>
      </c>
      <c r="OV87" s="3">
        <v>0</v>
      </c>
      <c r="OW87" s="3">
        <v>0</v>
      </c>
      <c r="OX87" s="3">
        <v>0</v>
      </c>
      <c r="OY87" s="3">
        <v>0</v>
      </c>
      <c r="OZ87" s="3">
        <v>0</v>
      </c>
      <c r="PA87" s="3">
        <v>0</v>
      </c>
      <c r="PB87" s="3">
        <v>0</v>
      </c>
      <c r="PC87" s="3">
        <v>0</v>
      </c>
      <c r="PD87" s="3">
        <v>0</v>
      </c>
      <c r="PE87" s="3">
        <v>10</v>
      </c>
      <c r="PF87" s="3">
        <v>0</v>
      </c>
      <c r="PG87" s="3">
        <v>0</v>
      </c>
      <c r="PH87" s="3">
        <v>0</v>
      </c>
      <c r="PI87" s="3">
        <v>0</v>
      </c>
      <c r="PJ87" s="3">
        <v>0</v>
      </c>
      <c r="PK87" s="3">
        <v>0</v>
      </c>
      <c r="PL87" s="3">
        <v>10</v>
      </c>
      <c r="PM87" s="3">
        <v>0</v>
      </c>
      <c r="PN87" s="3">
        <v>0</v>
      </c>
      <c r="PO87" s="3">
        <v>0</v>
      </c>
      <c r="PP87" s="3">
        <v>0</v>
      </c>
      <c r="PQ87" s="3">
        <v>0</v>
      </c>
      <c r="PR87" s="3">
        <v>0</v>
      </c>
      <c r="PS87" s="3">
        <v>0</v>
      </c>
      <c r="PT87" s="26">
        <f>IF(COUNTBLANK(OR87:PS87)&gt;0, "", AVERAGE(OR87:PS87))</f>
        <v>1.0714285714285714</v>
      </c>
      <c r="PU87" s="26">
        <f>IF(COUNTA(OR87:PS87)=0, "", AVERAGE(OS87,PE87,PF87,PG87,PH87,PI87,PK87,PM87,PN87))</f>
        <v>2.2222222222222223</v>
      </c>
      <c r="PV87" s="26">
        <f>IF(COUNTA(OR87:PS87)=0, "", AVERAGE(OT87,OU87,OV87,OW87,OY87,PA87,PP87,PQ87))</f>
        <v>0</v>
      </c>
      <c r="PW87" s="26">
        <f>IF(COUNTA(OR87:PS87)=0, "", AVERAGE(OX87,PB87,PC87,PD87,PR87,PS87))</f>
        <v>0</v>
      </c>
      <c r="PX87" s="2" t="s">
        <v>145</v>
      </c>
      <c r="PY87" s="3">
        <v>0</v>
      </c>
      <c r="PZ87" s="3">
        <v>1</v>
      </c>
      <c r="QA87" s="3">
        <v>0</v>
      </c>
      <c r="QB87" s="3">
        <v>1</v>
      </c>
      <c r="QC87" s="3">
        <v>1</v>
      </c>
      <c r="QD87" s="3">
        <v>0</v>
      </c>
      <c r="QE87" s="3">
        <v>0</v>
      </c>
      <c r="QF87" s="3">
        <v>0</v>
      </c>
      <c r="QG87" s="3">
        <v>0</v>
      </c>
      <c r="QH87" s="3">
        <v>0</v>
      </c>
      <c r="QI87" s="3">
        <f>IF(COUNTBLANK(PY87:QG87)&gt;0, "", SUM(PY87:QG87))</f>
        <v>3</v>
      </c>
      <c r="QJ87" s="2" t="s">
        <v>146</v>
      </c>
      <c r="QK87" s="3">
        <v>0</v>
      </c>
      <c r="QL87" s="3">
        <v>0</v>
      </c>
      <c r="QM87" s="3">
        <v>0</v>
      </c>
      <c r="QN87" s="3">
        <v>0</v>
      </c>
      <c r="QO87" s="3">
        <v>0</v>
      </c>
      <c r="QP87" s="3">
        <v>0</v>
      </c>
      <c r="QQ87" s="3">
        <v>0</v>
      </c>
      <c r="QR87" s="3">
        <v>0</v>
      </c>
      <c r="QS87" s="3">
        <v>0</v>
      </c>
      <c r="QU87" s="3">
        <f>IF(COUNTBLANK(QK87:QS87)&gt;0, "", SUM(QK87:QS87))</f>
        <v>0</v>
      </c>
      <c r="QV87" s="2" t="s">
        <v>147</v>
      </c>
      <c r="QW87" s="3">
        <v>0</v>
      </c>
      <c r="QX87" s="3">
        <v>0</v>
      </c>
      <c r="QY87" s="3">
        <v>1</v>
      </c>
      <c r="QZ87" s="3">
        <v>0</v>
      </c>
      <c r="RA87" s="3">
        <v>0</v>
      </c>
      <c r="RB87" s="3">
        <v>0</v>
      </c>
      <c r="RC87" s="3">
        <v>0</v>
      </c>
      <c r="RD87" s="3">
        <v>0</v>
      </c>
      <c r="RE87" s="3">
        <v>0</v>
      </c>
      <c r="RG87" s="3">
        <f>IF(COUNTBLANK(QW87:RE87)&gt;0, "", SUM(QW87:RE87))</f>
        <v>1</v>
      </c>
      <c r="RH87" s="2" t="s">
        <v>145</v>
      </c>
      <c r="RI87" s="3">
        <v>1</v>
      </c>
      <c r="RJ87" s="3">
        <v>1</v>
      </c>
      <c r="RK87" s="3">
        <v>0</v>
      </c>
      <c r="RL87" s="3">
        <v>1</v>
      </c>
      <c r="RM87" s="3">
        <v>0</v>
      </c>
      <c r="RN87" s="3">
        <v>0</v>
      </c>
      <c r="RO87" s="3">
        <v>0</v>
      </c>
      <c r="RP87" s="3">
        <f>IF(COUNTBLANK(RI87:RO87)&gt;0, "", SUM(RI87:RO87))</f>
        <v>3</v>
      </c>
      <c r="RQ87" s="2" t="s">
        <v>146</v>
      </c>
      <c r="RR87" s="3">
        <v>0</v>
      </c>
      <c r="RS87" s="3">
        <v>0</v>
      </c>
      <c r="RT87" s="3">
        <v>0</v>
      </c>
      <c r="RU87" s="3">
        <v>0</v>
      </c>
      <c r="RV87" s="3">
        <v>0</v>
      </c>
      <c r="RW87" s="3">
        <v>0</v>
      </c>
      <c r="RX87" s="3">
        <v>0</v>
      </c>
      <c r="RY87" s="3">
        <f>IF(COUNTBLANK(RR87:RX87)&gt;0, "", SUM(RR87:RX87))</f>
        <v>0</v>
      </c>
      <c r="RZ87" s="2" t="s">
        <v>147</v>
      </c>
      <c r="SA87" s="3">
        <v>0</v>
      </c>
      <c r="SB87" s="3">
        <v>0</v>
      </c>
      <c r="SC87" s="3">
        <v>0</v>
      </c>
      <c r="SD87" s="3">
        <v>0</v>
      </c>
      <c r="SE87" s="3">
        <v>0</v>
      </c>
      <c r="SF87" s="3">
        <v>1</v>
      </c>
      <c r="SG87" s="3">
        <v>0</v>
      </c>
      <c r="SH87" s="3">
        <f>IF(COUNTBLANK(SA87:SG87)&gt;0, "", SUM(SA87:SG87))</f>
        <v>1</v>
      </c>
      <c r="SI87" s="2" t="s">
        <v>145</v>
      </c>
      <c r="SJ87" s="3">
        <v>4</v>
      </c>
      <c r="SK87" s="3">
        <v>4</v>
      </c>
      <c r="SL87" s="3">
        <v>5</v>
      </c>
      <c r="SM87" s="3">
        <v>5</v>
      </c>
      <c r="SN87" s="3">
        <v>4</v>
      </c>
      <c r="SO87" s="3">
        <v>5</v>
      </c>
      <c r="SP87" s="5">
        <v>5</v>
      </c>
      <c r="SQ87" s="3">
        <v>3</v>
      </c>
      <c r="SR87" s="3">
        <v>5</v>
      </c>
      <c r="SS87" s="3">
        <v>4</v>
      </c>
      <c r="ST87" s="3">
        <v>5</v>
      </c>
      <c r="SU87" s="3">
        <v>5</v>
      </c>
      <c r="SV87" s="3">
        <v>5</v>
      </c>
      <c r="SW87" s="3">
        <v>4</v>
      </c>
      <c r="SX87" s="3">
        <v>4</v>
      </c>
      <c r="SY87" s="3">
        <v>5</v>
      </c>
      <c r="SZ87" s="3">
        <v>1</v>
      </c>
      <c r="TA87" s="3">
        <v>5</v>
      </c>
      <c r="TB87" s="3">
        <v>5</v>
      </c>
      <c r="TC87" s="3">
        <f>IF(COUNTBLANK(SJ87:TB87)&gt;0, "", SUM(SJ87:TB87))</f>
        <v>83</v>
      </c>
      <c r="TD87" s="3">
        <f>IF(COUNTBLANK(SJ87:TB87)&gt;0, "", SUM(SL87,SO87,SR87,SS87,ST87,SU87,SV87,SX87,SY87,TB87))</f>
        <v>48</v>
      </c>
      <c r="TE87" s="3">
        <f>IF(COUNTBLANK(SJ87:TB87)&gt;0, "", SUM(SJ87,SK87,SM87,SN87,SQ87,SW87,SZ87,TA87))</f>
        <v>30</v>
      </c>
      <c r="TF87" s="2" t="s">
        <v>146</v>
      </c>
      <c r="TG87" s="3">
        <v>4</v>
      </c>
      <c r="TH87" s="3">
        <v>4</v>
      </c>
      <c r="TI87" s="3">
        <v>5</v>
      </c>
      <c r="TJ87" s="3">
        <v>4</v>
      </c>
      <c r="TK87" s="3">
        <v>4</v>
      </c>
      <c r="TL87" s="3">
        <v>4</v>
      </c>
      <c r="TM87" s="3">
        <v>5</v>
      </c>
      <c r="TN87" s="3">
        <v>2</v>
      </c>
      <c r="TO87" s="3">
        <v>4</v>
      </c>
      <c r="TP87" s="3">
        <v>4</v>
      </c>
      <c r="TQ87" s="3">
        <v>5</v>
      </c>
      <c r="TR87" s="3">
        <v>4</v>
      </c>
      <c r="TS87" s="3">
        <v>5</v>
      </c>
      <c r="TT87" s="3">
        <v>4</v>
      </c>
      <c r="TU87" s="3">
        <v>5</v>
      </c>
      <c r="TV87" s="3">
        <v>5</v>
      </c>
      <c r="TW87" s="3">
        <v>1</v>
      </c>
      <c r="TX87" s="3">
        <v>5</v>
      </c>
      <c r="TY87" s="3">
        <v>5</v>
      </c>
      <c r="TZ87" s="3">
        <f>IF(COUNTBLANK(TG87:TY87)&gt;0, "", SUM(TG87:TY87))</f>
        <v>79</v>
      </c>
      <c r="UA87" s="3">
        <f>IF(COUNTBLANK(TG87:TY87)&gt;0, "", SUM(TI87,TL87,TO87,TP87,TQ87,TR87,TS87,TU87,TV87,TY87))</f>
        <v>46</v>
      </c>
      <c r="UB87" s="3">
        <f>IF(COUNTBLANK(TG87:TY87)&gt;0, "", SUM(TG87,TH87,TJ87,TK87,TN87,TT87,TW87,TX87))</f>
        <v>28</v>
      </c>
      <c r="UC87" s="2" t="s">
        <v>147</v>
      </c>
      <c r="UD87" s="3">
        <v>5</v>
      </c>
      <c r="UE87" s="3">
        <v>5</v>
      </c>
      <c r="UF87" s="3">
        <v>5</v>
      </c>
      <c r="UG87" s="3">
        <v>4</v>
      </c>
      <c r="UH87" s="3">
        <v>4</v>
      </c>
      <c r="UI87" s="3">
        <v>5</v>
      </c>
      <c r="UJ87" s="3">
        <v>5</v>
      </c>
      <c r="UK87" s="3">
        <v>2</v>
      </c>
      <c r="UL87" s="3">
        <v>4</v>
      </c>
      <c r="UM87" s="3">
        <v>4</v>
      </c>
      <c r="UN87" s="3">
        <v>5</v>
      </c>
      <c r="UO87" s="3">
        <v>5</v>
      </c>
      <c r="UP87" s="3">
        <v>5</v>
      </c>
      <c r="UQ87" s="3">
        <v>3</v>
      </c>
      <c r="UR87" s="3">
        <v>5</v>
      </c>
      <c r="US87" s="3">
        <v>5</v>
      </c>
      <c r="UT87" s="3">
        <v>1</v>
      </c>
      <c r="UU87" s="3">
        <v>5</v>
      </c>
      <c r="UV87" s="3">
        <v>5</v>
      </c>
      <c r="UW87" s="3">
        <f>IF(COUNTBLANK(UD87:UV87)&gt;0, "", SUM(UD87:UV87))</f>
        <v>82</v>
      </c>
      <c r="UX87" s="3">
        <f>IF(COUNTBLANK(UD87:UV87)&gt;0, "", SUM(UF87,UI87,UL87,UM87,UN87,UO87,UP87,UR87,US87,UV87))</f>
        <v>48</v>
      </c>
      <c r="UY87" s="3">
        <f>IF(COUNTBLANK(UD87:UV87)&gt;0, "", SUM(UD87,UE87,UG87,UH87,UK87,UQ87,UT87,UU87))</f>
        <v>29</v>
      </c>
      <c r="UZ87" s="2">
        <v>44762</v>
      </c>
      <c r="VA87" s="2">
        <v>44598</v>
      </c>
      <c r="VB87" s="3">
        <v>1</v>
      </c>
      <c r="VC87" s="3">
        <v>2</v>
      </c>
      <c r="VD87" t="s">
        <v>148</v>
      </c>
      <c r="VE87" s="3">
        <v>38</v>
      </c>
      <c r="VF87" s="3">
        <v>3100</v>
      </c>
      <c r="VG87" s="3">
        <v>4</v>
      </c>
      <c r="VH87" s="3">
        <v>2</v>
      </c>
      <c r="VI87" s="3">
        <v>3</v>
      </c>
      <c r="VJ87" t="s">
        <v>149</v>
      </c>
      <c r="VK87" s="3">
        <v>2</v>
      </c>
      <c r="VL87" s="3">
        <v>1</v>
      </c>
      <c r="VM87" t="s">
        <v>150</v>
      </c>
      <c r="VN87" s="2" t="s">
        <v>151</v>
      </c>
      <c r="VO87" s="3">
        <v>1</v>
      </c>
      <c r="VP87" s="3">
        <v>1</v>
      </c>
      <c r="VQ87" s="3">
        <v>2</v>
      </c>
      <c r="VR87" s="3">
        <v>0</v>
      </c>
      <c r="VS87" s="3">
        <v>2</v>
      </c>
      <c r="VT87" s="3">
        <v>1</v>
      </c>
      <c r="VU87" s="3">
        <v>1</v>
      </c>
      <c r="VV87" s="3">
        <v>2</v>
      </c>
      <c r="VW87" s="3">
        <v>1</v>
      </c>
      <c r="VX87" s="3">
        <v>1</v>
      </c>
      <c r="VY87" s="3">
        <v>2</v>
      </c>
      <c r="VZ87" s="3">
        <v>3</v>
      </c>
      <c r="WA87" s="3">
        <v>1</v>
      </c>
      <c r="WB87" s="3">
        <v>1</v>
      </c>
      <c r="WC87" s="3">
        <v>1</v>
      </c>
      <c r="WD87" s="3">
        <v>0</v>
      </c>
      <c r="WE87" s="3">
        <v>1</v>
      </c>
      <c r="WF87" s="3">
        <v>0</v>
      </c>
      <c r="WG87" s="3">
        <v>0</v>
      </c>
      <c r="WH87" s="3">
        <v>0</v>
      </c>
      <c r="WI87" s="3">
        <v>0</v>
      </c>
      <c r="WJ87" s="3">
        <v>0</v>
      </c>
      <c r="WK87" s="3">
        <v>0</v>
      </c>
      <c r="WL87" s="3">
        <v>0</v>
      </c>
      <c r="WM87" s="3">
        <v>0</v>
      </c>
      <c r="WN87" s="3">
        <v>2</v>
      </c>
      <c r="WO87" s="3">
        <v>0</v>
      </c>
      <c r="WP87" s="3">
        <v>0</v>
      </c>
      <c r="WQ87" s="3">
        <v>0</v>
      </c>
      <c r="WR87" s="3">
        <f>IF(COUNTBLANK(VO87:WQ87)&gt;0, "", SUM(VQ87:WJ87))</f>
        <v>19</v>
      </c>
      <c r="WS87" s="3">
        <f>IF(COUNTBLANK(VO87:WQ87)&gt;0, "", SUM(VQ87:VZ87))</f>
        <v>15</v>
      </c>
      <c r="WT87" s="3">
        <f>IF(COUNTBLANK(VO87:WQ87)&gt;0, "", SUM(WA87:WL87))</f>
        <v>4</v>
      </c>
      <c r="WU87" s="3">
        <f>IF(COUNTBLANK(VO87:WQ87)&gt;0, "", SUM(WK87:WL87))</f>
        <v>0</v>
      </c>
      <c r="WV87" s="3">
        <f>IF(COUNTA(VO87:WQ87)=0, "", IF(AND(OR(VO87=1, VP87=1), OR(VQ87&gt;=1, VR87&gt;=1, VS87&gt;=1, VT87&gt;=1, VU87&gt;=1), OR(VV87&gt;=1, VW87&gt;=1), COUNTIF(VX87:WD87, "&gt;=1")&gt;=2, COUNTIF(WE87:WJ87, "&gt;=1")&gt;=2, OR(WN87=1, WN87=2), OR(WO87&gt;=1, WP87&gt;=1), WQ87&lt;1), 1, 0))</f>
        <v>0</v>
      </c>
      <c r="WW87" s="3">
        <f>IF(COUNTBLANK(VO87:WQ87)&gt;0, "", SUM(VQ87:VU87))</f>
        <v>6</v>
      </c>
      <c r="WX87" s="3">
        <f>IF(COUNTBLANK(VO87:WQ87)&gt;0, "", SUM(VV87:VW87))</f>
        <v>3</v>
      </c>
      <c r="WY87" s="3">
        <f>IF(COUNTBLANK(VO87:WQ87)&gt;0, "", SUM(VX87:WD87))</f>
        <v>9</v>
      </c>
      <c r="WZ87" s="3">
        <f>IF(COUNTBLANK(VO87:WQ87)&gt;0, "", SUM(WE87:WJ87))</f>
        <v>1</v>
      </c>
      <c r="XA87" s="2" t="s">
        <v>151</v>
      </c>
      <c r="XB87" s="3">
        <v>0</v>
      </c>
      <c r="XC87" s="3">
        <v>0</v>
      </c>
      <c r="XD87" s="3">
        <v>0</v>
      </c>
      <c r="XE87" s="3">
        <v>1</v>
      </c>
      <c r="XF87" s="3">
        <v>1</v>
      </c>
      <c r="XG87" s="3">
        <v>0</v>
      </c>
      <c r="XH87" s="3">
        <v>0</v>
      </c>
      <c r="XI87" s="3">
        <v>0</v>
      </c>
      <c r="XJ87" s="3">
        <v>0</v>
      </c>
      <c r="XK87" s="3">
        <v>0</v>
      </c>
      <c r="XL87" s="3">
        <f>IF(COUNTBLANK(XB87:XJ87)&gt;0, "", SUM(XB87:XJ87))</f>
        <v>2</v>
      </c>
      <c r="XM87" s="2" t="s">
        <v>151</v>
      </c>
      <c r="XN87" s="3">
        <v>1</v>
      </c>
      <c r="XO87" s="3">
        <v>0</v>
      </c>
      <c r="XP87" s="3">
        <v>0</v>
      </c>
      <c r="XQ87" s="3">
        <v>0</v>
      </c>
      <c r="XR87" s="3">
        <v>0</v>
      </c>
      <c r="XS87" s="3">
        <v>0</v>
      </c>
      <c r="XT87" s="3">
        <v>0</v>
      </c>
      <c r="XU87" s="3">
        <f>IF(COUNTBLANK(XN87:XT87)&gt;0, "", SUM(XN87:XT87))</f>
        <v>1</v>
      </c>
      <c r="XV87" s="2" t="s">
        <v>151</v>
      </c>
      <c r="XW87" s="3">
        <v>4</v>
      </c>
      <c r="XX87" s="3">
        <v>5</v>
      </c>
      <c r="XY87" s="3">
        <v>5</v>
      </c>
      <c r="XZ87" s="5">
        <v>3.6</v>
      </c>
      <c r="YA87" s="5">
        <v>5</v>
      </c>
      <c r="YB87" s="5">
        <v>5</v>
      </c>
      <c r="YC87" s="5">
        <v>5</v>
      </c>
      <c r="YD87" s="5">
        <v>5</v>
      </c>
      <c r="YE87" s="5">
        <v>5</v>
      </c>
      <c r="YF87" s="5">
        <v>3.6</v>
      </c>
      <c r="YG87" s="5">
        <v>4</v>
      </c>
      <c r="YH87" s="5">
        <v>5</v>
      </c>
      <c r="YI87" s="5">
        <v>5</v>
      </c>
      <c r="YJ87" s="5">
        <v>5</v>
      </c>
      <c r="YK87" s="5">
        <v>2.2999999999999998</v>
      </c>
      <c r="YL87" s="5">
        <v>1</v>
      </c>
      <c r="YM87" s="5">
        <v>1</v>
      </c>
      <c r="YN87" s="5">
        <v>5</v>
      </c>
      <c r="YO87" s="5">
        <v>5</v>
      </c>
      <c r="YP87" s="5">
        <f>IF(COUNTBLANK(XW87:YO87)&gt;0, "", SUM(XW87:YO87))</f>
        <v>79.5</v>
      </c>
      <c r="YQ87" s="5">
        <f>IF(COUNTBLANK(XW87:YO87)&gt;0, "", SUM(XY87,XZ87,YA87,YB87,YC87,YF87,YJ87,YN87,YO87))</f>
        <v>42.2</v>
      </c>
      <c r="YR87" s="5">
        <f>IF(COUNTBLANK(XW87:YO87)&gt;0, "", SUM(XW87,XX87,YK87,YL87,YM87))</f>
        <v>13.3</v>
      </c>
      <c r="YS87" s="5">
        <f>IF(COUNTBLANK(XW87:YO87)&gt;0, "", SUM(YD87,YE87,YG87,YH87,YI87))</f>
        <v>24</v>
      </c>
      <c r="YT87" s="2">
        <v>44762</v>
      </c>
      <c r="YU87" s="3">
        <v>0</v>
      </c>
      <c r="YV87" s="3">
        <v>0</v>
      </c>
      <c r="YW87" s="3">
        <v>0</v>
      </c>
      <c r="YX87" s="3">
        <v>0</v>
      </c>
      <c r="YY87" s="3">
        <v>0</v>
      </c>
      <c r="YZ87" s="3">
        <v>0</v>
      </c>
      <c r="ZA87" s="3">
        <v>0</v>
      </c>
      <c r="ZB87" s="3">
        <v>0</v>
      </c>
      <c r="ZC87" s="3">
        <v>0</v>
      </c>
      <c r="ZD87" s="3">
        <v>0</v>
      </c>
      <c r="ZE87" s="3">
        <v>0</v>
      </c>
      <c r="ZF87" s="3">
        <v>0</v>
      </c>
      <c r="ZG87" s="3">
        <v>0</v>
      </c>
      <c r="ZH87" s="3">
        <v>10</v>
      </c>
      <c r="ZI87" s="3">
        <v>0</v>
      </c>
      <c r="ZJ87" s="3">
        <v>0</v>
      </c>
      <c r="ZK87" s="3">
        <v>0</v>
      </c>
      <c r="ZL87" s="3">
        <v>0</v>
      </c>
      <c r="ZM87" s="3">
        <v>0</v>
      </c>
      <c r="ZN87" s="3">
        <v>0</v>
      </c>
      <c r="ZO87" s="3">
        <v>0</v>
      </c>
      <c r="ZP87" s="3">
        <v>0</v>
      </c>
      <c r="ZQ87" s="3">
        <v>0</v>
      </c>
      <c r="ZR87" s="3">
        <v>0</v>
      </c>
      <c r="ZS87" s="3">
        <v>0</v>
      </c>
      <c r="ZT87" s="3">
        <v>0</v>
      </c>
      <c r="ZU87" s="3">
        <v>0</v>
      </c>
      <c r="ZV87" s="3">
        <v>0</v>
      </c>
      <c r="ZW87" s="26">
        <f>IF(COUNTBLANK(YU87:ZV87)&gt;0, "", AVERAGE(YU87:ZV87))</f>
        <v>0.35714285714285715</v>
      </c>
      <c r="ZX87" s="26">
        <f>IF(COUNTA(YU87:ZV87)=0, "", AVERAGE(YV87,ZH87,ZI87,ZJ87,ZK87,ZL87,ZN87,ZP87,ZQ87))</f>
        <v>1.1111111111111112</v>
      </c>
      <c r="ZY87" s="26">
        <f>IF(COUNTA(YU87:ZV87)=0, "", AVERAGE(YW87,YX87,YY87,YZ87,ZB87,ZD87,ZS87,ZT87))</f>
        <v>0</v>
      </c>
      <c r="ZZ87" s="26">
        <f>IF(COUNTA(YU87:ZV87)=0, "", AVERAGE(ZA87,ZE87,ZF87,ZG87,ZU87,ZV87))</f>
        <v>0</v>
      </c>
      <c r="AAA87" s="2" t="s">
        <v>151</v>
      </c>
      <c r="AAB87" s="3">
        <v>1</v>
      </c>
      <c r="AAC87" s="3">
        <v>1</v>
      </c>
      <c r="AAD87" s="3">
        <v>1</v>
      </c>
      <c r="AAE87" s="3">
        <v>1</v>
      </c>
      <c r="AAF87" s="3">
        <v>1</v>
      </c>
      <c r="AAG87" s="3">
        <v>1</v>
      </c>
      <c r="AAH87" s="3">
        <v>1</v>
      </c>
      <c r="AAI87" s="3">
        <v>1</v>
      </c>
      <c r="AAJ87" s="3">
        <v>1</v>
      </c>
      <c r="AAK87" s="3">
        <v>4</v>
      </c>
      <c r="AAL87" s="3">
        <v>1</v>
      </c>
      <c r="AAM87" s="3">
        <v>1</v>
      </c>
      <c r="AAN87" s="3">
        <v>1</v>
      </c>
      <c r="AAO87" s="3">
        <v>1</v>
      </c>
      <c r="AAP87" s="3">
        <v>1</v>
      </c>
      <c r="AAQ87" s="3">
        <v>5</v>
      </c>
      <c r="AAR87" s="3">
        <v>1</v>
      </c>
      <c r="AAS87" s="3">
        <v>1</v>
      </c>
      <c r="AAT87" s="3">
        <v>1</v>
      </c>
      <c r="AAU87" s="3">
        <v>1</v>
      </c>
      <c r="AAV87" s="3">
        <v>1</v>
      </c>
      <c r="AAW87" s="3">
        <v>5</v>
      </c>
      <c r="AAX87" s="3">
        <v>1</v>
      </c>
      <c r="AAY87" s="3">
        <v>1</v>
      </c>
      <c r="AAZ87" s="3">
        <v>1</v>
      </c>
      <c r="ABA87" s="3">
        <v>1</v>
      </c>
      <c r="ABB87" s="3">
        <v>1</v>
      </c>
      <c r="ABC87" s="3">
        <v>1</v>
      </c>
      <c r="ABD87" s="3">
        <v>1</v>
      </c>
      <c r="ABE87" s="3">
        <v>1</v>
      </c>
      <c r="ABF87" s="3">
        <f>IF(SUM(AAB87:AAJ87,AAL87:AAP87,AAR87:AAV87,AAX87:ABC87)=0, "", SUM(AAB87:AAJ87,AAL87:AAP87,AAR87:AAV87,AAX87:ABC87))</f>
        <v>25</v>
      </c>
      <c r="ABG87" s="3">
        <f>IF(SUM(ABJ87, ABK87, ABL87, ABM87, ABN87)=0, "", IF(OR(ABJ87&gt;=8, ABK87&gt;=10, ABL87&gt;=13, ABM87&gt;=10, ABN87&gt;=15), 1, 0))</f>
        <v>0</v>
      </c>
      <c r="ABH87" s="3">
        <f>IF(SUM(AAB87:AAC87,AAE87,AAF87,AAG87,AAH87,AAN87,AAT87,ABA87,ABC87)=0, "", SUM(AAB87:AAC87,AAE87,AAF87,AAG87,AAH87,AAN87,AAT87,ABA87,ABC87))</f>
        <v>10</v>
      </c>
      <c r="ABI87" s="3">
        <f>IF(SUM(AAD87,AAI87:AAJ87,AAL87:AAM87,AAO87:AAP87,AAR87:AAS87,AAU87:AAV87,AAX87:AAZ87,ABB87)=0, "", SUM(AAD87,AAI87:AAJ87,AAL87:AAM87,AAO87:AAP87,AAR87:AAS87,AAU87:AAV87,AAX87:AAZ87,ABB87))</f>
        <v>15</v>
      </c>
      <c r="ABJ87" s="3">
        <f>IF(SUM(AAU87:AAV87,AAX87:AAY87,ABB87)=0, "", SUM(AAU87:AAV87,AAX87:AAY87,ABB87))</f>
        <v>5</v>
      </c>
      <c r="ABK87" s="3">
        <f>IF(SUM(AAJ87,AAL87:AAM87,AAP87,AAR87)=0, "", SUM(AAJ87,AAL87:AAM87,AAP87,AAR87))</f>
        <v>5</v>
      </c>
      <c r="ABL87" s="3">
        <f>IF(SUM(AAD87,AAI87,AAO87,AAS87,AAZ87)=0, "", SUM(AAD87,AAI87,AAO87,AAS87,AAZ87))</f>
        <v>5</v>
      </c>
      <c r="ABM87" s="3">
        <f>IF(SUM(AAB87:AAC87,AAE87,AAG87,ABA87)=0, "", SUM(AAB87:AAC87,AAE87,AAG87,ABA87))</f>
        <v>5</v>
      </c>
      <c r="ABN87" s="3">
        <f>IF(SUM(AAF87,AAH87,AAN87,AAT87,ABC87)=0, "", SUM(AAF87,AAH87,AAN87,AAT87,ABC87))</f>
        <v>5</v>
      </c>
      <c r="ABO87" s="3">
        <f>IF(ABJ87="", "", IF(ABJ87&gt;=8, 1, 0))</f>
        <v>0</v>
      </c>
      <c r="ABP87" s="3">
        <f>IF(ABK87="", "", IF(ABK87&gt;=10, 1, 0))</f>
        <v>0</v>
      </c>
      <c r="ABQ87" s="3">
        <f>IF(ABL87="", "", IF(ABL87&gt;=13, 1, 0))</f>
        <v>0</v>
      </c>
      <c r="ABR87" s="3">
        <f>IF(ABM87="", "", IF(ABM87&gt;=10, 1, 0))</f>
        <v>0</v>
      </c>
      <c r="ABS87" s="3">
        <f>IF(ABN87="", "", IF(ABN87&gt;=15, 1, 0))</f>
        <v>0</v>
      </c>
      <c r="ABT87" s="3">
        <f>IF(AND(AAK87="", AAQ87="", AAW87=""), "", IF(AAK87=5,1,0) + IF(AAQ87=5,1,0) + IF(AAW87=5,1,0))</f>
        <v>2</v>
      </c>
      <c r="ABU87" s="2" t="s">
        <v>151</v>
      </c>
      <c r="ABV87" s="3">
        <v>2</v>
      </c>
      <c r="ABW87" s="3">
        <v>2</v>
      </c>
      <c r="ABX87" s="3">
        <v>1</v>
      </c>
      <c r="ABY87" s="3">
        <v>1</v>
      </c>
      <c r="ABZ87" s="3">
        <v>1</v>
      </c>
      <c r="ACA87" s="3">
        <v>2</v>
      </c>
      <c r="ACB87" s="3">
        <v>2</v>
      </c>
      <c r="ACC87" s="3">
        <v>1</v>
      </c>
      <c r="ACD87" s="3">
        <v>2</v>
      </c>
      <c r="ACE87" s="3">
        <v>1</v>
      </c>
      <c r="ACF87" s="3">
        <v>2</v>
      </c>
      <c r="ACG87" s="3">
        <v>1</v>
      </c>
      <c r="ACH87" s="3">
        <v>4</v>
      </c>
      <c r="ACI87" s="3">
        <v>1</v>
      </c>
      <c r="ACJ87" s="3">
        <v>3</v>
      </c>
      <c r="ACK87" s="3">
        <v>1</v>
      </c>
      <c r="ACL87" s="3">
        <v>3</v>
      </c>
      <c r="ACM87" s="3">
        <v>4</v>
      </c>
      <c r="ACN87" s="3">
        <v>1</v>
      </c>
      <c r="ACO87" s="3">
        <v>3</v>
      </c>
      <c r="ACP87" s="3">
        <v>1</v>
      </c>
      <c r="ACQ87" s="3">
        <v>1</v>
      </c>
      <c r="ACR87" s="3">
        <v>4</v>
      </c>
      <c r="ACS87" s="3">
        <v>1</v>
      </c>
      <c r="ACT87" s="3">
        <v>1</v>
      </c>
      <c r="ACU87" s="3">
        <v>5</v>
      </c>
      <c r="ACV87" s="3">
        <v>1</v>
      </c>
      <c r="ACW87" s="3">
        <v>1</v>
      </c>
      <c r="ACX87" s="3">
        <v>3</v>
      </c>
      <c r="ACY87" s="3">
        <v>2</v>
      </c>
      <c r="ACZ87" s="3">
        <v>3</v>
      </c>
      <c r="ADA87" s="3">
        <v>1</v>
      </c>
      <c r="ADB87" s="3">
        <v>4</v>
      </c>
      <c r="ADC87" s="3">
        <v>3</v>
      </c>
      <c r="ADD87" s="3">
        <v>2</v>
      </c>
      <c r="ADE87" s="3">
        <v>3</v>
      </c>
      <c r="ADF87" s="5">
        <f>IF(COUNTA(ABV87:ADE87)=0, "", SUM(ABV87:ADE87))</f>
        <v>74</v>
      </c>
      <c r="ADG87" s="5">
        <f>IF(COUNTA(ABV87:ADE87)=0, "", SUM(ACF87,ACG87,ACP87,ACR87,ACT87,ACX87))</f>
        <v>12</v>
      </c>
      <c r="ADH87" s="5">
        <f>IF(COUNTA(ABV87:ADE87)=0, "", SUM(ACH87,ACM87,ACO87,ACU87,ADB87))</f>
        <v>20</v>
      </c>
      <c r="ADI87" s="5">
        <f>IF(COUNTA(ABV87:ADE87)=0, "", SUM(ABX87,ACI87,ACN87,ACS87,ACV87,ADA87))</f>
        <v>6</v>
      </c>
      <c r="ADJ87" s="5">
        <f>IF(COUNTA(ABV87:ADE87)=0, "", SUM(ABW87,ACA87,ACC87,ACE87,ACL87,ADC87))</f>
        <v>12</v>
      </c>
      <c r="ADK87" s="5">
        <f>IF(COUNTA(ABV87:ADE87)=0, "", SUM(ACJ87,ACK87,ACQ87,ACW87,ACY87,ACZ87,ADD87,ADE87))</f>
        <v>16</v>
      </c>
      <c r="ADL87" s="5">
        <f>IF(COUNTA(ABV87:ADE87)=0, "", SUM(ABV87,ABY87,ABZ87,ACB87,ACD87))</f>
        <v>8</v>
      </c>
      <c r="ADM87" s="2" t="s">
        <v>151</v>
      </c>
      <c r="ADN87" s="3">
        <v>3</v>
      </c>
      <c r="ADO87" s="3">
        <v>1</v>
      </c>
      <c r="ADP87" s="3">
        <v>1</v>
      </c>
      <c r="ADQ87" s="3">
        <v>3</v>
      </c>
      <c r="ADR87" s="3">
        <v>1</v>
      </c>
      <c r="ADS87" s="3">
        <v>1</v>
      </c>
      <c r="ADT87" s="3">
        <v>1</v>
      </c>
      <c r="ADU87" s="3">
        <v>3</v>
      </c>
      <c r="ADV87" s="3">
        <v>2</v>
      </c>
      <c r="ADW87" s="3">
        <v>2</v>
      </c>
      <c r="ADX87" s="3">
        <v>1</v>
      </c>
      <c r="ADY87" s="3">
        <v>1</v>
      </c>
      <c r="ADZ87" s="3">
        <v>1</v>
      </c>
      <c r="AEA87" s="3">
        <v>2</v>
      </c>
      <c r="AEB87" s="3">
        <v>2</v>
      </c>
      <c r="AEC87" s="3">
        <v>1</v>
      </c>
      <c r="AED87" s="3">
        <v>2</v>
      </c>
      <c r="AEE87" s="3">
        <v>1</v>
      </c>
      <c r="AEF87" s="3">
        <v>2</v>
      </c>
      <c r="AEG87" s="3">
        <v>1</v>
      </c>
      <c r="AEH87" s="3">
        <f>IF(COUNTA(ADN87:AEG87)=0, "", SUM(ADN87:AEG87))</f>
        <v>32</v>
      </c>
      <c r="AEJ87" s="2">
        <v>44598</v>
      </c>
      <c r="AFW87" s="3" t="str">
        <f>IF(COUNTA(AER87:AFU87)=0, "", SUM(AER87:AFU87))</f>
        <v/>
      </c>
      <c r="AGI87"/>
      <c r="AHC87"/>
      <c r="AHT87" s="3" t="str">
        <f>IF(COUNTBLANK(AHJ87:AHS87)&gt;0, "", SUM(AHJ87:AHS87))</f>
        <v/>
      </c>
      <c r="AHU87" s="3" t="str">
        <f>IF(COUNTBLANK(AHJ87:AHS87)&gt;0, "", SUM(AHN87,AHS87))</f>
        <v/>
      </c>
      <c r="AHV87" s="3" t="str">
        <f>IF(COUNTBLANK(AHJ87:AHS87)&gt;0, "", SUM(AHL87,AHO87))</f>
        <v/>
      </c>
      <c r="AHW87" s="3" t="str">
        <f>IF(COUNTBLANK(AHJ87:AHS87)&gt;0, "", SUM(AHP87,AHR87))</f>
        <v/>
      </c>
      <c r="AHX87" s="3" t="str">
        <f>IF(COUNTBLANK(AHJ87:AHS87)&gt;0, "", SUM(AHM87,AHQ87))</f>
        <v/>
      </c>
      <c r="AHY87" s="3" t="str">
        <f>IF(COUNTBLANK(AHJ87:AHS87)&gt;0, "", SUM(AHJ87:AHK87))</f>
        <v/>
      </c>
      <c r="AIU87" s="3" t="s">
        <v>1625</v>
      </c>
      <c r="AIV87" s="3" t="s">
        <v>1625</v>
      </c>
      <c r="AIW87" s="3" t="s">
        <v>1625</v>
      </c>
      <c r="AJI87" s="3" t="str">
        <f>IF(COUNTBLANK(AIY87:AJG87)&gt;0, "", SUM(AIY87:AJG87))</f>
        <v/>
      </c>
      <c r="AJR87" s="3" t="str">
        <f>IF(COUNTBLANK(AJK87:AJQ87)&gt;0, "", SUM(AJK87:AJQ87))</f>
        <v/>
      </c>
    </row>
    <row r="88" spans="1:954" ht="15" customHeight="1" x14ac:dyDescent="0.3">
      <c r="A88" s="3">
        <v>318969</v>
      </c>
      <c r="B88" s="3" t="s">
        <v>1954</v>
      </c>
      <c r="C88" s="2">
        <v>44311</v>
      </c>
      <c r="D88" s="3">
        <v>0</v>
      </c>
      <c r="E88" s="3">
        <v>0</v>
      </c>
      <c r="F88" s="3">
        <v>0</v>
      </c>
      <c r="G88" s="3">
        <v>0</v>
      </c>
      <c r="H88" s="3">
        <v>0</v>
      </c>
      <c r="I88" s="3">
        <v>0</v>
      </c>
      <c r="J88" s="3">
        <v>0</v>
      </c>
      <c r="K88" s="3">
        <v>0</v>
      </c>
      <c r="L88" s="3">
        <v>0</v>
      </c>
      <c r="M88" s="3">
        <v>0</v>
      </c>
      <c r="N88" s="3">
        <v>0</v>
      </c>
      <c r="O88" s="3">
        <v>0</v>
      </c>
      <c r="P88" s="3">
        <v>0</v>
      </c>
      <c r="Q88" s="3">
        <v>0</v>
      </c>
      <c r="R88" s="3">
        <v>0</v>
      </c>
      <c r="S88" s="3">
        <v>0</v>
      </c>
      <c r="T88" s="3">
        <v>0</v>
      </c>
      <c r="U88" s="3">
        <v>0</v>
      </c>
      <c r="V88" s="3">
        <f>IF(COUNTA(D88,F88,H88,J88,L88,N88,P88,R88,T88)=0, "", IF(OR(D88=1,F88=1,H88=1,J88=1,L88=1,N88=1,P88=1,R88=1,T88=1), 1, 0))</f>
        <v>0</v>
      </c>
      <c r="W88" s="3">
        <f>IF(COUNTA(E88,G88,I88,K88,M88,O88,Q88,S88,U88)=0, "", IF(OR(E88=1,G88=1,I88=1,K88=1,M88=1,O88=1,Q88=1,S88=1,U88=1), 1, 0))</f>
        <v>0</v>
      </c>
      <c r="X88" s="3">
        <v>0</v>
      </c>
      <c r="Y88" s="3">
        <v>1</v>
      </c>
      <c r="Z88" s="3">
        <v>1</v>
      </c>
      <c r="AA88" s="3">
        <v>1</v>
      </c>
      <c r="AB88" s="3">
        <f>IF(AG88&lt;&gt;"", 1, 0)</f>
        <v>1</v>
      </c>
      <c r="AC88" s="3">
        <f>IF(AH88&lt;&gt;"", 1, 0)</f>
        <v>1</v>
      </c>
      <c r="AD88" s="3">
        <v>0</v>
      </c>
      <c r="AE88" s="7" t="s">
        <v>5</v>
      </c>
      <c r="AF88" s="2">
        <v>45413.922002314823</v>
      </c>
      <c r="AG88" s="8" t="s">
        <v>57</v>
      </c>
      <c r="AH88" s="8">
        <v>45456</v>
      </c>
      <c r="AJ88" s="3">
        <f>IF(OR(ISBLANK(AE88), ISBLANK(AG88)), "", AG88 - AE88)</f>
        <v>37</v>
      </c>
      <c r="AK88" s="9">
        <v>45105</v>
      </c>
      <c r="AL88" s="3">
        <f>IF(OR(ISBLANK(AG88), ISBLANK(AK88)), "", AK88 - AG88)</f>
        <v>756</v>
      </c>
      <c r="AM88" s="2">
        <v>45378</v>
      </c>
      <c r="AN88" s="10">
        <f>IF(OR(ISBLANK(AM88), ISBLANK(AF88)), "", AF88 - AM88)</f>
        <v>35.922002314822748</v>
      </c>
      <c r="AO88" s="2">
        <v>44312</v>
      </c>
      <c r="AP88" s="2">
        <v>35891</v>
      </c>
      <c r="AQ88" s="3">
        <f>IF(OR(ISBLANK(AO88), ISBLANK(AP88)), "", DATEDIF(AP88, AO88, "Y"))</f>
        <v>23</v>
      </c>
      <c r="AR88" t="s">
        <v>0</v>
      </c>
      <c r="AS88">
        <f>IF(ISBLANK(AR88), "", IF(AR88="ישראל", 1, 2))</f>
        <v>1</v>
      </c>
      <c r="AT88" t="s">
        <v>119</v>
      </c>
      <c r="AU88" t="s">
        <v>13</v>
      </c>
      <c r="AW88" s="3">
        <v>1</v>
      </c>
      <c r="AX88" s="3">
        <v>1</v>
      </c>
      <c r="AY88" s="3">
        <v>14</v>
      </c>
      <c r="AZ88" s="3">
        <f>IF(ISBLANK(AY88), "", IF(AY88&lt;=8, 1, IF(AY88&lt;=12, 2, 3)))</f>
        <v>3</v>
      </c>
      <c r="BA88" s="3">
        <v>15</v>
      </c>
      <c r="BB88" s="3">
        <f>IF(ISBLANK(BA88), "", IF(BA88&lt;=8, 1, IF(BA88&lt;=12, 2, 3)))</f>
        <v>3</v>
      </c>
      <c r="BC88" t="s">
        <v>120</v>
      </c>
      <c r="BD88" t="s">
        <v>121</v>
      </c>
      <c r="BE88" s="3">
        <v>2</v>
      </c>
      <c r="BG88" s="3">
        <v>1</v>
      </c>
      <c r="BH88" s="2" t="s">
        <v>5</v>
      </c>
      <c r="BI88" s="3">
        <v>1</v>
      </c>
      <c r="BJ88" s="3">
        <v>2</v>
      </c>
      <c r="BK88" s="3">
        <v>3</v>
      </c>
      <c r="BL88" s="3">
        <v>1</v>
      </c>
      <c r="BM88" s="3">
        <v>1</v>
      </c>
      <c r="BN88" s="3">
        <v>1</v>
      </c>
      <c r="BO88" s="3">
        <v>2</v>
      </c>
      <c r="BP88" s="3">
        <v>1</v>
      </c>
      <c r="BQ88" s="3">
        <v>1</v>
      </c>
      <c r="BR88" s="3">
        <v>4</v>
      </c>
      <c r="BS88" s="3">
        <v>1</v>
      </c>
      <c r="BT88" s="3">
        <v>1</v>
      </c>
      <c r="BU88" s="3">
        <v>2</v>
      </c>
      <c r="BV88" s="3">
        <v>2</v>
      </c>
      <c r="BW88" s="3">
        <v>1</v>
      </c>
      <c r="BX88" s="3">
        <v>4</v>
      </c>
      <c r="BY88" s="3">
        <v>1</v>
      </c>
      <c r="BZ88" s="3">
        <v>1</v>
      </c>
      <c r="CA88" s="3">
        <v>2</v>
      </c>
      <c r="CB88" s="3">
        <v>1</v>
      </c>
      <c r="CC88" s="3">
        <v>1</v>
      </c>
      <c r="CD88" s="3">
        <v>4</v>
      </c>
      <c r="CE88" s="3">
        <v>1</v>
      </c>
      <c r="CF88" s="3">
        <v>1</v>
      </c>
      <c r="CG88" s="3">
        <v>1</v>
      </c>
      <c r="CH88" s="3">
        <v>1</v>
      </c>
      <c r="CI88" s="3">
        <v>1</v>
      </c>
      <c r="CJ88" s="3">
        <v>2</v>
      </c>
      <c r="CK88" s="3">
        <v>1</v>
      </c>
      <c r="CL88" s="3">
        <v>1</v>
      </c>
      <c r="CM88" s="3">
        <f>IF(SUM(BI88:BQ88,BS88:BW88,BY88:CC88,CE88:CJ88)=0, "", SUM(BI88:BQ88,BS88:BW88,BY88:CC88,CE88:CJ88))</f>
        <v>33</v>
      </c>
      <c r="CN88" s="3">
        <f>IF(SUM(CQ88, CR88, CS88, CT88, CU88)=0, "", IF(OR(CQ88&gt;=8, CR88&gt;=10, CS88&gt;=13, CT88&gt;=10, CU88&gt;=15), 1, 0))</f>
        <v>0</v>
      </c>
      <c r="CO88" s="3">
        <f>IF(SUM(BI88:BJ88,BL88,BM88,BN88,BO88,BU88,CA88,CH88,CJ88)=0, "", SUM(BI88:BJ88,BL88,BM88,BN88,BO88,BU88,CA88,CH88,CJ88))</f>
        <v>15</v>
      </c>
      <c r="CP88" s="3">
        <f>IF(SUM(BK88,BP88:BQ88,BS88:BT88,BV88:BW88,BY88:BZ88,CB88:CC88,CE88:CG88,CI88)=0, "", SUM(BK88,BP88:BQ88,BS88:BT88,BV88:BW88,BY88:BZ88,CB88:CC88,CE88:CG88,CI88))</f>
        <v>18</v>
      </c>
      <c r="CQ88" s="3">
        <f>IF(SUM(CB88:CC88,CE88:CF88,CI88)=0, "", SUM(CB88:CC88,CE88:CF88,CI88))</f>
        <v>5</v>
      </c>
      <c r="CR88" s="3">
        <f>IF(SUM(BQ88,BS88:BT88,BW88,BY88)=0, "", SUM(BQ88,BS88:BT88,BW88,BY88))</f>
        <v>5</v>
      </c>
      <c r="CS88" s="3">
        <f>IF(SUM(BK88,BP88,BV88,BZ88,CG88)=0, "", SUM(BK88,BP88,BV88,BZ88,CG88))</f>
        <v>8</v>
      </c>
      <c r="CT88" s="3">
        <f>IF(SUM(BI88:BJ88,BL88,BN88,CH88)=0, "", SUM(BI88:BJ88,BL88,BN88,CH88))</f>
        <v>6</v>
      </c>
      <c r="CU88" s="3">
        <f>IF(SUM(BM88,BO88,BU88,CA88,CJ88)=0, "", SUM(BM88,BO88,BU88,CA88,CJ88))</f>
        <v>9</v>
      </c>
      <c r="CV88" s="3">
        <f>IF(CQ88="", "", IF(CQ88&gt;=8, 1, 0))</f>
        <v>0</v>
      </c>
      <c r="CW88" s="3">
        <f>IF(CR88="", "", IF(CR88&gt;=10, 1, 0))</f>
        <v>0</v>
      </c>
      <c r="CX88" s="3">
        <f>IF(CS88="", "", IF(CS88&gt;=13, 1, 0))</f>
        <v>0</v>
      </c>
      <c r="CY88" s="3">
        <f>IF(CT88="", "", IF(CT88&gt;=10, 1, 0))</f>
        <v>0</v>
      </c>
      <c r="CZ88" s="3">
        <f>IF(CU88="", "", IF(CU88&gt;=15, 1, 0))</f>
        <v>0</v>
      </c>
      <c r="DA88" s="3">
        <f>IF(AND(BR88="", BX88="", CD88=""), "", IF(BR88=5,1,0) + IF(BX88=5,1,0) + IF(CD88=5,1,0))</f>
        <v>0</v>
      </c>
      <c r="DB88" s="2" t="s">
        <v>5</v>
      </c>
      <c r="DC88" s="5">
        <v>0</v>
      </c>
      <c r="DE88" s="5">
        <v>0</v>
      </c>
      <c r="DG88" s="5">
        <v>5</v>
      </c>
      <c r="DH88" s="6">
        <v>18</v>
      </c>
      <c r="DI88" s="5">
        <v>0</v>
      </c>
      <c r="DK88" s="5">
        <v>0</v>
      </c>
      <c r="DM88" s="5">
        <v>0</v>
      </c>
      <c r="DO88" s="5">
        <v>0</v>
      </c>
      <c r="DQ88" s="5">
        <v>0</v>
      </c>
      <c r="DS88" s="5">
        <v>0</v>
      </c>
      <c r="DU88" s="5">
        <v>0</v>
      </c>
      <c r="DW88" s="5">
        <v>0</v>
      </c>
      <c r="DY88" s="5">
        <v>0</v>
      </c>
      <c r="EA88" s="5">
        <v>0</v>
      </c>
      <c r="EC88" s="5">
        <v>0</v>
      </c>
      <c r="EE88" s="5">
        <v>0</v>
      </c>
      <c r="EG88" s="5">
        <v>0</v>
      </c>
      <c r="EI88" s="5">
        <v>0</v>
      </c>
      <c r="EK88" s="3">
        <v>1</v>
      </c>
      <c r="EL88" s="3">
        <v>0</v>
      </c>
      <c r="EM88" s="3">
        <v>1</v>
      </c>
      <c r="EN88" s="2" t="s">
        <v>5</v>
      </c>
      <c r="EO88" s="3">
        <v>0</v>
      </c>
      <c r="EP88" s="3">
        <v>0</v>
      </c>
      <c r="EQ88" s="3">
        <v>0</v>
      </c>
      <c r="ER88" s="3">
        <v>0</v>
      </c>
      <c r="ES88" s="3">
        <v>0</v>
      </c>
      <c r="ET88" s="3">
        <v>0</v>
      </c>
      <c r="EU88" s="3">
        <v>0</v>
      </c>
      <c r="EV88" s="3">
        <v>0</v>
      </c>
      <c r="EW88" s="3">
        <v>0</v>
      </c>
      <c r="EX88" s="3">
        <v>0</v>
      </c>
      <c r="EY88" s="3">
        <v>0</v>
      </c>
      <c r="EZ88" s="3">
        <v>0</v>
      </c>
      <c r="FA88" s="3">
        <v>0</v>
      </c>
      <c r="FB88" s="3">
        <v>0</v>
      </c>
      <c r="FC88" s="3">
        <v>0</v>
      </c>
      <c r="FD88" s="3">
        <v>0</v>
      </c>
      <c r="FE88" s="3">
        <v>0</v>
      </c>
      <c r="FF88" s="3">
        <v>0</v>
      </c>
      <c r="FG88" s="3">
        <v>0</v>
      </c>
      <c r="FH88" s="3">
        <v>0</v>
      </c>
      <c r="FI88" s="3">
        <v>0</v>
      </c>
      <c r="FJ88" s="3">
        <v>0</v>
      </c>
      <c r="FK88" s="3">
        <v>0</v>
      </c>
      <c r="FL88" s="2" t="s">
        <v>5</v>
      </c>
      <c r="FM88" s="3">
        <v>5</v>
      </c>
      <c r="FN88" s="3">
        <v>5</v>
      </c>
      <c r="FO88" s="3">
        <v>5</v>
      </c>
      <c r="FP88" s="3">
        <v>5</v>
      </c>
      <c r="FQ88" s="3">
        <v>5</v>
      </c>
      <c r="FR88" s="3">
        <v>5</v>
      </c>
      <c r="FS88" s="4">
        <f>IF(COUNTBLANK(FM88:FR88)&gt;0, "", AVERAGE(FM88:FR88))</f>
        <v>5</v>
      </c>
      <c r="FT88" s="2" t="s">
        <v>5</v>
      </c>
      <c r="FU88" s="3">
        <v>0</v>
      </c>
      <c r="FV88" s="3">
        <v>0</v>
      </c>
      <c r="FW88" s="3">
        <v>0</v>
      </c>
      <c r="FX88" s="3">
        <v>1</v>
      </c>
      <c r="FY88" s="3">
        <v>0</v>
      </c>
      <c r="FZ88" s="3">
        <v>0</v>
      </c>
      <c r="GA88" s="3">
        <v>0</v>
      </c>
      <c r="GB88" s="3">
        <v>0</v>
      </c>
      <c r="GC88" s="3">
        <v>0</v>
      </c>
      <c r="GD88" s="3">
        <v>0</v>
      </c>
      <c r="GE88" s="3">
        <f>IF(COUNTBLANK(FU88:GC88)&gt;0, "", SUM(FU88:GC88))</f>
        <v>1</v>
      </c>
      <c r="GF88" s="2" t="s">
        <v>5</v>
      </c>
      <c r="GG88" s="3">
        <v>0</v>
      </c>
      <c r="GH88" s="3">
        <v>0</v>
      </c>
      <c r="GI88" s="3">
        <v>0</v>
      </c>
      <c r="GJ88" s="3">
        <v>0</v>
      </c>
      <c r="GK88" s="3">
        <v>0</v>
      </c>
      <c r="GL88" s="3">
        <v>0</v>
      </c>
      <c r="GM88" s="3">
        <v>0</v>
      </c>
      <c r="GN88" s="3">
        <f>IF(COUNTBLANK(GG88:GM88)&gt;0, "", SUM(GG88:GM88))</f>
        <v>0</v>
      </c>
      <c r="GO88" s="2" t="s">
        <v>5</v>
      </c>
      <c r="GP88" s="3">
        <v>1</v>
      </c>
      <c r="GQ88" s="3">
        <v>5</v>
      </c>
      <c r="GR88" s="3">
        <v>4</v>
      </c>
      <c r="GS88" s="3">
        <v>5</v>
      </c>
      <c r="GT88" s="3">
        <v>4</v>
      </c>
      <c r="GU88" s="3">
        <v>5</v>
      </c>
      <c r="GV88" s="3">
        <v>4</v>
      </c>
      <c r="GW88" s="3">
        <v>5</v>
      </c>
      <c r="GX88" s="3">
        <v>4</v>
      </c>
      <c r="GY88" s="3">
        <v>5</v>
      </c>
      <c r="GZ88" s="3">
        <v>5</v>
      </c>
      <c r="HA88" s="3">
        <v>5</v>
      </c>
      <c r="HB88" s="3">
        <v>5</v>
      </c>
      <c r="HC88" s="3">
        <v>5</v>
      </c>
      <c r="HD88" s="3">
        <v>4</v>
      </c>
      <c r="HE88" s="3">
        <v>3</v>
      </c>
      <c r="HF88" s="3">
        <v>5</v>
      </c>
      <c r="HG88" s="3">
        <v>4</v>
      </c>
      <c r="HH88" s="3">
        <v>5</v>
      </c>
      <c r="HI88" s="3">
        <f>IF(COUNTBLANK(GQ88:HH88)&gt;0, "", SUM(GQ88:HH88))</f>
        <v>82</v>
      </c>
      <c r="HJ88" s="2" t="s">
        <v>5</v>
      </c>
      <c r="HK88" s="3">
        <v>2</v>
      </c>
      <c r="HL88" s="3">
        <v>3</v>
      </c>
      <c r="HM88" s="3">
        <v>0</v>
      </c>
      <c r="HN88" s="3">
        <v>1</v>
      </c>
      <c r="HO88" s="3">
        <v>2</v>
      </c>
      <c r="HP88" s="3">
        <v>2</v>
      </c>
      <c r="HQ88" s="3">
        <v>0</v>
      </c>
      <c r="HR88" s="3">
        <v>3</v>
      </c>
      <c r="HS88" s="3">
        <v>1</v>
      </c>
      <c r="HT88" s="3">
        <v>0</v>
      </c>
      <c r="HU88" s="3">
        <v>3</v>
      </c>
      <c r="HV88" s="3">
        <v>3</v>
      </c>
      <c r="HW88" s="3">
        <v>0</v>
      </c>
      <c r="HX88" s="3">
        <v>3</v>
      </c>
      <c r="HY88" s="3">
        <v>0</v>
      </c>
      <c r="HZ88" s="3">
        <v>2</v>
      </c>
      <c r="IA88" s="3">
        <v>2</v>
      </c>
      <c r="IB88" s="3">
        <v>2</v>
      </c>
      <c r="IC88" s="3">
        <v>0</v>
      </c>
      <c r="ID88" s="3">
        <v>1</v>
      </c>
      <c r="IE88" s="3">
        <v>1</v>
      </c>
      <c r="IF88" s="3">
        <v>0</v>
      </c>
      <c r="IG88" s="3">
        <v>0</v>
      </c>
      <c r="IH88" s="3">
        <v>2</v>
      </c>
      <c r="II88" s="3">
        <v>0</v>
      </c>
      <c r="IJ88" s="3">
        <f>IF(COUNTA(HK88:II88)=0, "", SUM(HK88,HL88,HN88,HO88,HP88,HU88,HV88,HX88,HZ88,IA88,IB88,IH88))</f>
        <v>27</v>
      </c>
      <c r="IK88" s="3">
        <f>IF(COUNTA(HK88:II88)=0, "", SUM(HM88,HQ88,HR88,HS88,HT88,HW88,HY88,IC88,ID88,IE88,IF88,IG88,II88))</f>
        <v>6</v>
      </c>
      <c r="IL88" s="3">
        <v>3</v>
      </c>
      <c r="IM88" s="3">
        <v>3</v>
      </c>
      <c r="IN88" s="3">
        <v>0</v>
      </c>
      <c r="IO88" s="3">
        <v>2</v>
      </c>
      <c r="IP88" s="3">
        <v>2</v>
      </c>
      <c r="IQ88" s="3">
        <v>3</v>
      </c>
      <c r="IR88" s="3">
        <v>0</v>
      </c>
      <c r="IS88" s="3">
        <v>3</v>
      </c>
      <c r="IT88" s="3">
        <v>1</v>
      </c>
      <c r="IU88" s="3">
        <v>0</v>
      </c>
      <c r="IV88" s="3">
        <v>3</v>
      </c>
      <c r="IW88" s="3">
        <v>3</v>
      </c>
      <c r="IX88" s="3">
        <v>0</v>
      </c>
      <c r="IY88" s="3">
        <v>2</v>
      </c>
      <c r="IZ88" s="3">
        <v>0</v>
      </c>
      <c r="JA88" s="3">
        <v>3</v>
      </c>
      <c r="JB88" s="3">
        <v>2</v>
      </c>
      <c r="JC88" s="3">
        <v>3</v>
      </c>
      <c r="JD88" s="3">
        <v>0</v>
      </c>
      <c r="JE88" s="3">
        <v>0</v>
      </c>
      <c r="JF88" s="3">
        <v>1</v>
      </c>
      <c r="JG88" s="3">
        <v>0</v>
      </c>
      <c r="JH88" s="3">
        <v>0</v>
      </c>
      <c r="JI88" s="3">
        <v>2</v>
      </c>
      <c r="JJ88" s="3">
        <v>0</v>
      </c>
      <c r="JK88" s="3">
        <f>IF(COUNTA(IL88:JJ88)=0, "", SUM(IL88,IM88,IO88,IP88,IQ88,IV88,IW88,IY88,JA88,JB88,JC88,JI88))</f>
        <v>31</v>
      </c>
      <c r="JL88" s="3">
        <f>IF(COUNTA(IL88:JJ88)=0, "", SUM(IN88,IR88,IS88,IT88,IU88,IX88,IZ88,JD88,JE88,JF88,JG88,JH88,JJ88))</f>
        <v>5</v>
      </c>
      <c r="JM88" s="2" t="s">
        <v>5</v>
      </c>
      <c r="JN88" s="3">
        <v>2</v>
      </c>
      <c r="JO88" s="3">
        <v>1</v>
      </c>
      <c r="JP88" s="3">
        <v>2</v>
      </c>
      <c r="JQ88" s="3">
        <v>1</v>
      </c>
      <c r="JR88" s="3">
        <v>1</v>
      </c>
      <c r="JS88" s="3">
        <v>1</v>
      </c>
      <c r="JT88" s="3">
        <v>2</v>
      </c>
      <c r="JU88" s="3">
        <v>1</v>
      </c>
      <c r="JV88" s="3">
        <v>2</v>
      </c>
      <c r="JW88" s="3">
        <v>1</v>
      </c>
      <c r="JX88" s="3">
        <v>2</v>
      </c>
      <c r="JY88" s="3">
        <v>1</v>
      </c>
      <c r="JZ88" s="3">
        <v>2</v>
      </c>
      <c r="KA88" s="3">
        <v>1</v>
      </c>
      <c r="KB88" s="3">
        <v>1</v>
      </c>
      <c r="KC88" s="3">
        <v>1</v>
      </c>
      <c r="KD88" s="3">
        <v>2</v>
      </c>
      <c r="KE88" s="3">
        <v>2</v>
      </c>
      <c r="KF88" s="3">
        <v>1</v>
      </c>
      <c r="KG88" s="3">
        <v>1</v>
      </c>
      <c r="KH88" s="3">
        <v>1</v>
      </c>
      <c r="KI88" s="3">
        <v>2</v>
      </c>
      <c r="KJ88" s="3">
        <v>1</v>
      </c>
      <c r="KK88" s="3">
        <v>1</v>
      </c>
      <c r="KL88" s="3">
        <v>1</v>
      </c>
      <c r="KM88" s="3">
        <v>1</v>
      </c>
      <c r="KN88" s="3">
        <v>1</v>
      </c>
      <c r="KO88" s="3">
        <v>1</v>
      </c>
      <c r="KP88" s="3">
        <v>1</v>
      </c>
      <c r="KQ88" s="3">
        <v>2</v>
      </c>
      <c r="KR88" s="3">
        <v>1</v>
      </c>
      <c r="KS88" s="3">
        <v>1</v>
      </c>
      <c r="KT88" s="3">
        <v>1</v>
      </c>
      <c r="KU88" s="3">
        <v>2</v>
      </c>
      <c r="KV88" s="3">
        <v>2</v>
      </c>
      <c r="KW88" s="3">
        <v>1</v>
      </c>
      <c r="KX88" s="5">
        <f>IF(COUNTA(JN88:KW88)=0, "", SUM(JN88:KW88))</f>
        <v>48</v>
      </c>
      <c r="KY88" s="5">
        <f>IF(COUNTA(JN88:KW88)=0, "", SUM(JX88,JY88,KH88,KJ88,KL88,KP88))</f>
        <v>7</v>
      </c>
      <c r="KZ88" s="5">
        <f>IF(COUNTA(JN88:KW88)=0, "", SUM(JZ88,KE88,KG88,KM88,KT88))</f>
        <v>7</v>
      </c>
      <c r="LA88" s="5">
        <f>IF(COUNTA(JN88:KW88)=0, "", SUM(JP88,KA88,KF88,KK88,KN88,KS88))</f>
        <v>7</v>
      </c>
      <c r="LB88" s="5">
        <f>IF(COUNTA(JN88:KW88)=0, "", SUM(JO88,JS88,JU88,JW88,KD88,KU88))</f>
        <v>8</v>
      </c>
      <c r="LC88" s="5">
        <f>IF(COUNTA(JN88:KW88)=0, "", SUM(KB88,KC88,KI88,KO88,KQ88,KR88,KV88,KW88))</f>
        <v>11</v>
      </c>
      <c r="LD88" s="5">
        <f>IF(COUNTA(JN88:KW88)=0, "", SUM(JN88,JQ88,JR88,JT88,JV88))</f>
        <v>8</v>
      </c>
      <c r="LE88" s="2">
        <v>44312</v>
      </c>
      <c r="LF88" s="3">
        <v>10</v>
      </c>
      <c r="LG88" s="3">
        <v>10</v>
      </c>
      <c r="LH88" s="3">
        <v>0</v>
      </c>
      <c r="LI88" s="3">
        <v>0</v>
      </c>
      <c r="LJ88" s="3">
        <v>0</v>
      </c>
      <c r="LK88" s="3">
        <v>0</v>
      </c>
      <c r="LL88" s="3">
        <v>0</v>
      </c>
      <c r="LM88" s="3">
        <v>0</v>
      </c>
      <c r="LN88" s="3">
        <v>0</v>
      </c>
      <c r="LO88" s="3">
        <v>0</v>
      </c>
      <c r="LP88" s="3">
        <v>0</v>
      </c>
      <c r="LQ88" s="3">
        <v>0</v>
      </c>
      <c r="LR88" s="3">
        <v>0</v>
      </c>
      <c r="LS88" s="3">
        <v>0</v>
      </c>
      <c r="LT88" s="3">
        <v>10</v>
      </c>
      <c r="LU88" s="3">
        <v>0</v>
      </c>
      <c r="LV88" s="3">
        <v>10</v>
      </c>
      <c r="LW88" s="3">
        <v>10</v>
      </c>
      <c r="LX88" s="3">
        <v>20</v>
      </c>
      <c r="LY88" s="3">
        <v>10</v>
      </c>
      <c r="LZ88" s="3">
        <v>20</v>
      </c>
      <c r="MA88" s="3">
        <v>0</v>
      </c>
      <c r="MB88" s="3">
        <v>0</v>
      </c>
      <c r="MC88" s="3">
        <v>0</v>
      </c>
      <c r="MD88" s="3">
        <v>0</v>
      </c>
      <c r="ME88" s="3">
        <v>0</v>
      </c>
      <c r="MF88" s="3">
        <v>0</v>
      </c>
      <c r="MG88" s="3">
        <v>0</v>
      </c>
      <c r="MH88" s="26">
        <f>IF(COUNTBLANK(LF88:MG88)&gt;0, "", AVERAGE(LF88:MG88))</f>
        <v>3.5714285714285716</v>
      </c>
      <c r="MI88" s="26">
        <f>IF(COUNTA(LF88:MG88)=0, "", AVERAGE(LG88,LS88,LT88,LU88,LV88,LW88,LY88,MA88,MB88))</f>
        <v>5.5555555555555554</v>
      </c>
      <c r="MJ88" s="26">
        <f>IF(COUNTA(LF88:MG88)=0, "", AVERAGE(LH88,LI88,LJ88,LK88,LM88,LO88,MD88,ME88))</f>
        <v>0</v>
      </c>
      <c r="MK88" s="26">
        <f>IF(COUNTA(LF88:MG88)=0, "", AVERAGE(LL88,LP88,LQ88,LR88,MF88,MG88))</f>
        <v>0</v>
      </c>
      <c r="ML88" s="2" t="s">
        <v>5</v>
      </c>
      <c r="MM88" s="3">
        <v>3</v>
      </c>
      <c r="MN88" s="3">
        <v>1</v>
      </c>
      <c r="MO88" s="3">
        <v>2</v>
      </c>
      <c r="MP88" s="3">
        <v>2</v>
      </c>
      <c r="MQ88" s="3">
        <v>1</v>
      </c>
      <c r="MR88" s="3">
        <v>1</v>
      </c>
      <c r="MS88" s="3">
        <v>1</v>
      </c>
      <c r="MT88" s="3">
        <v>2</v>
      </c>
      <c r="MU88" s="3">
        <v>1</v>
      </c>
      <c r="MV88" s="3">
        <v>1</v>
      </c>
      <c r="MW88" s="3">
        <v>1</v>
      </c>
      <c r="MX88" s="3">
        <v>1</v>
      </c>
      <c r="MY88" s="3">
        <v>1</v>
      </c>
      <c r="MZ88" s="3">
        <v>2</v>
      </c>
      <c r="NA88" s="3">
        <v>2</v>
      </c>
      <c r="NB88" s="3">
        <v>2</v>
      </c>
      <c r="NC88" s="3">
        <v>2</v>
      </c>
      <c r="ND88" s="3">
        <v>1</v>
      </c>
      <c r="NE88" s="3">
        <v>1</v>
      </c>
      <c r="NF88" s="3">
        <v>1</v>
      </c>
      <c r="NG88" s="3">
        <f>IF(COUNTA(MM88:NF88)=0, "", SUM(MM88:NF88))</f>
        <v>29</v>
      </c>
      <c r="NH88" s="2" t="s">
        <v>5</v>
      </c>
      <c r="NI88" s="3">
        <v>2</v>
      </c>
      <c r="NJ88" s="3">
        <v>1</v>
      </c>
      <c r="NK88" s="3">
        <v>5</v>
      </c>
      <c r="NL88" s="3">
        <v>4</v>
      </c>
      <c r="NM88" s="3">
        <v>2</v>
      </c>
      <c r="NN88" s="3">
        <v>2</v>
      </c>
      <c r="NO88" s="3">
        <v>2</v>
      </c>
      <c r="NP88" s="3">
        <v>3</v>
      </c>
      <c r="NQ88" s="3">
        <v>5</v>
      </c>
      <c r="NR88" s="3">
        <v>3</v>
      </c>
      <c r="NS88" s="3">
        <v>5</v>
      </c>
      <c r="NT88" s="3">
        <v>2</v>
      </c>
      <c r="NU88" s="3">
        <v>5</v>
      </c>
      <c r="NV88" s="3">
        <v>5</v>
      </c>
      <c r="NW88" s="3">
        <v>4</v>
      </c>
      <c r="NX88" s="3">
        <v>1</v>
      </c>
      <c r="NY88" s="3">
        <v>1</v>
      </c>
      <c r="NZ88" s="3">
        <v>5</v>
      </c>
      <c r="OA88" s="3">
        <v>1</v>
      </c>
      <c r="OB88" s="3">
        <v>4</v>
      </c>
      <c r="OC88" s="3">
        <v>5</v>
      </c>
      <c r="OD88" s="3">
        <v>1</v>
      </c>
      <c r="OE88" s="3">
        <v>1</v>
      </c>
      <c r="OF88" s="3">
        <v>1</v>
      </c>
      <c r="OG88" s="3">
        <v>4</v>
      </c>
      <c r="OH88" s="3">
        <v>1</v>
      </c>
      <c r="OI88" s="3">
        <v>1</v>
      </c>
      <c r="OJ88" s="3">
        <v>4</v>
      </c>
      <c r="OK88" s="3">
        <f>IF(COUNTA(NI88:OJ88)=0, "", SUM(NK88,NP88,NS88,NW88,OC88,OG88,OJ88))</f>
        <v>30</v>
      </c>
      <c r="OL88" s="3">
        <f>IF(COUNTA(NI88:OJ88)=0, "", SUM(NJ88,NL88,NQ88,NV88,NZ88,OB88,OD88))</f>
        <v>25</v>
      </c>
      <c r="OM88" s="3">
        <f>IF(COUNTA(NI88:OJ88)=0, "", SUM(NN88,NR88,NU88,NY88,OA88,OF88,OI88))</f>
        <v>14</v>
      </c>
      <c r="ON88" s="3">
        <f>IF(COUNTA(NI88:OJ88)=0, "", SUM(NI88,NM88,NO88,NT88,NX88,OE88,OH88))</f>
        <v>11</v>
      </c>
      <c r="OO88" t="s">
        <v>131</v>
      </c>
      <c r="OP88">
        <v>3</v>
      </c>
      <c r="OQ88" s="2">
        <v>45231</v>
      </c>
      <c r="OR88" s="3">
        <v>0</v>
      </c>
      <c r="OS88" s="3">
        <v>0</v>
      </c>
      <c r="OT88" s="3">
        <v>0</v>
      </c>
      <c r="OU88" s="3">
        <v>0</v>
      </c>
      <c r="OV88" s="3">
        <v>0</v>
      </c>
      <c r="OW88" s="3">
        <v>0</v>
      </c>
      <c r="OX88" s="3">
        <v>0</v>
      </c>
      <c r="OY88" s="3">
        <v>0</v>
      </c>
      <c r="OZ88" s="3">
        <v>0</v>
      </c>
      <c r="PA88" s="3">
        <v>0</v>
      </c>
      <c r="PB88" s="3">
        <v>0</v>
      </c>
      <c r="PC88" s="3">
        <v>0</v>
      </c>
      <c r="PD88" s="3">
        <v>0</v>
      </c>
      <c r="PE88" s="3">
        <v>0</v>
      </c>
      <c r="PF88" s="3">
        <v>0</v>
      </c>
      <c r="PG88" s="3">
        <v>0</v>
      </c>
      <c r="PH88" s="3">
        <v>0</v>
      </c>
      <c r="PI88" s="3">
        <v>0</v>
      </c>
      <c r="PJ88" s="3">
        <v>0</v>
      </c>
      <c r="PK88" s="3">
        <v>0</v>
      </c>
      <c r="PL88" s="3">
        <v>0</v>
      </c>
      <c r="PM88" s="3">
        <v>0</v>
      </c>
      <c r="PN88" s="3">
        <v>0</v>
      </c>
      <c r="PO88" s="3">
        <v>0</v>
      </c>
      <c r="PP88" s="3">
        <v>0</v>
      </c>
      <c r="PQ88" s="3">
        <v>0</v>
      </c>
      <c r="PR88" s="3">
        <v>0</v>
      </c>
      <c r="PS88" s="3">
        <v>0</v>
      </c>
      <c r="PT88" s="26">
        <f>IF(COUNTBLANK(OR88:PS88)&gt;0, "", AVERAGE(OR88:PS88))</f>
        <v>0</v>
      </c>
      <c r="PU88" s="26">
        <f>IF(COUNTA(OR88:PS88)=0, "", AVERAGE(OS88,PE88,PF88,PG88,PH88,PI88,PK88,PM88,PN88))</f>
        <v>0</v>
      </c>
      <c r="PV88" s="26">
        <f>IF(COUNTA(OR88:PS88)=0, "", AVERAGE(OT88,OU88,OV88,OW88,OY88,PA88,PP88,PQ88))</f>
        <v>0</v>
      </c>
      <c r="PW88" s="26">
        <f>IF(COUNTA(OR88:PS88)=0, "", AVERAGE(OX88,PB88,PC88,PD88,PR88,PS88))</f>
        <v>0</v>
      </c>
      <c r="PX88" s="2" t="s">
        <v>132</v>
      </c>
      <c r="PY88" s="3">
        <v>0</v>
      </c>
      <c r="PZ88" s="3">
        <v>0</v>
      </c>
      <c r="QA88" s="3">
        <v>1</v>
      </c>
      <c r="QB88" s="3">
        <v>1</v>
      </c>
      <c r="QC88" s="3">
        <v>0</v>
      </c>
      <c r="QD88" s="3">
        <v>0</v>
      </c>
      <c r="QE88" s="3">
        <v>2</v>
      </c>
      <c r="QF88" s="3">
        <v>1</v>
      </c>
      <c r="QG88" s="3">
        <v>0</v>
      </c>
      <c r="QH88" s="3">
        <v>0</v>
      </c>
      <c r="QI88" s="3">
        <f>IF(COUNTBLANK(PY88:QG88)&gt;0, "", SUM(PY88:QG88))</f>
        <v>5</v>
      </c>
      <c r="QU88" s="3" t="str">
        <f>IF(COUNTBLANK(QK88:QS88)&gt;0, "", SUM(QK88:QS88))</f>
        <v/>
      </c>
      <c r="QV88" s="2" t="s">
        <v>133</v>
      </c>
      <c r="QW88" s="3">
        <v>0</v>
      </c>
      <c r="QX88" s="3">
        <v>0</v>
      </c>
      <c r="QY88" s="3">
        <v>2</v>
      </c>
      <c r="QZ88" s="3">
        <v>1</v>
      </c>
      <c r="RA88" s="3">
        <v>1</v>
      </c>
      <c r="RB88" s="3">
        <v>0</v>
      </c>
      <c r="RC88" s="3">
        <v>0</v>
      </c>
      <c r="RD88" s="3">
        <v>0</v>
      </c>
      <c r="RE88" s="3">
        <v>0</v>
      </c>
      <c r="RF88" s="3">
        <v>0</v>
      </c>
      <c r="RG88" s="3">
        <f>IF(COUNTBLANK(QW88:RE88)&gt;0, "", SUM(QW88:RE88))</f>
        <v>4</v>
      </c>
      <c r="RH88" s="2" t="s">
        <v>132</v>
      </c>
      <c r="RI88" s="3">
        <v>1</v>
      </c>
      <c r="RJ88" s="3">
        <v>1</v>
      </c>
      <c r="RK88" s="3">
        <v>1</v>
      </c>
      <c r="RL88" s="3">
        <v>1</v>
      </c>
      <c r="RM88" s="3">
        <v>1</v>
      </c>
      <c r="RN88" s="3">
        <v>0</v>
      </c>
      <c r="RO88" s="3">
        <v>1</v>
      </c>
      <c r="RP88" s="3">
        <f>IF(COUNTBLANK(RI88:RO88)&gt;0, "", SUM(RI88:RO88))</f>
        <v>6</v>
      </c>
      <c r="RY88" s="3" t="str">
        <f>IF(COUNTBLANK(RR88:RX88)&gt;0, "", SUM(RR88:RX88))</f>
        <v/>
      </c>
      <c r="RZ88" s="2" t="s">
        <v>133</v>
      </c>
      <c r="SA88" s="3">
        <v>0</v>
      </c>
      <c r="SB88" s="3">
        <v>0</v>
      </c>
      <c r="SC88" s="3">
        <v>0</v>
      </c>
      <c r="SD88" s="3">
        <v>0</v>
      </c>
      <c r="SE88" s="3">
        <v>0</v>
      </c>
      <c r="SF88" s="3">
        <v>0</v>
      </c>
      <c r="SG88" s="3">
        <v>1</v>
      </c>
      <c r="SH88" s="3">
        <f>IF(COUNTBLANK(SA88:SG88)&gt;0, "", SUM(SA88:SG88))</f>
        <v>1</v>
      </c>
      <c r="SI88" s="2" t="s">
        <v>132</v>
      </c>
      <c r="SJ88" s="3">
        <v>3</v>
      </c>
      <c r="SK88" s="3">
        <v>2</v>
      </c>
      <c r="SL88" s="3">
        <v>4</v>
      </c>
      <c r="SM88" s="3">
        <v>4</v>
      </c>
      <c r="SN88" s="3">
        <v>3</v>
      </c>
      <c r="SO88" s="3">
        <v>3</v>
      </c>
      <c r="SP88" s="5">
        <v>3</v>
      </c>
      <c r="SQ88" s="3">
        <v>1</v>
      </c>
      <c r="SR88" s="3">
        <v>4</v>
      </c>
      <c r="SS88" s="3">
        <v>4</v>
      </c>
      <c r="ST88" s="3">
        <v>4</v>
      </c>
      <c r="SU88" s="3">
        <v>5</v>
      </c>
      <c r="SV88" s="3">
        <v>5</v>
      </c>
      <c r="SW88" s="3">
        <v>4</v>
      </c>
      <c r="SX88" s="3">
        <v>5</v>
      </c>
      <c r="SY88" s="3">
        <v>5</v>
      </c>
      <c r="SZ88" s="3">
        <v>1</v>
      </c>
      <c r="TA88" s="3">
        <v>3</v>
      </c>
      <c r="TB88" s="3">
        <v>5</v>
      </c>
      <c r="TC88" s="3">
        <f>IF(COUNTBLANK(SJ88:TB88)&gt;0, "", SUM(SJ88:TB88))</f>
        <v>68</v>
      </c>
      <c r="TD88" s="3">
        <f>IF(COUNTBLANK(SJ88:TB88)&gt;0, "", SUM(SL88,SO88,SR88,SS88,ST88,SU88,SV88,SX88,SY88,TB88))</f>
        <v>44</v>
      </c>
      <c r="TE88" s="3">
        <f>IF(COUNTBLANK(SJ88:TB88)&gt;0, "", SUM(SJ88,SK88,SM88,SN88,SQ88,SW88,SZ88,TA88))</f>
        <v>21</v>
      </c>
      <c r="TZ88" s="3" t="str">
        <f>IF(COUNTBLANK(TG88:TY88)&gt;0, "", SUM(TG88:TY88))</f>
        <v/>
      </c>
      <c r="UA88" s="3" t="str">
        <f>IF(COUNTBLANK(TG88:TY88)&gt;0, "", SUM(TI88,TL88,TO88,TP88,TQ88,TR88,TS88,TU88,TV88,TY88))</f>
        <v/>
      </c>
      <c r="UB88" s="3" t="str">
        <f>IF(COUNTBLANK(TG88:TY88)&gt;0, "", SUM(TG88,TH88,TJ88,TK88,TN88,TT88,TW88,TX88))</f>
        <v/>
      </c>
      <c r="UC88" s="2" t="s">
        <v>133</v>
      </c>
      <c r="UD88" s="3">
        <v>5</v>
      </c>
      <c r="UE88" s="3">
        <v>3</v>
      </c>
      <c r="UF88" s="3">
        <v>4</v>
      </c>
      <c r="UG88" s="3">
        <v>4</v>
      </c>
      <c r="UH88" s="3">
        <v>2</v>
      </c>
      <c r="UI88" s="3">
        <v>5</v>
      </c>
      <c r="UJ88" s="3">
        <v>4</v>
      </c>
      <c r="UK88" s="3">
        <v>2</v>
      </c>
      <c r="UL88" s="3">
        <v>5</v>
      </c>
      <c r="UM88" s="3">
        <v>3</v>
      </c>
      <c r="UN88" s="3">
        <v>5</v>
      </c>
      <c r="UO88" s="3">
        <v>5</v>
      </c>
      <c r="UP88" s="3">
        <v>4</v>
      </c>
      <c r="UQ88" s="3">
        <v>4</v>
      </c>
      <c r="UR88" s="3">
        <v>5</v>
      </c>
      <c r="US88" s="3">
        <v>5</v>
      </c>
      <c r="UT88" s="3">
        <v>1</v>
      </c>
      <c r="UU88" s="3">
        <v>5</v>
      </c>
      <c r="UV88" s="3">
        <v>5</v>
      </c>
      <c r="UW88" s="3">
        <f>IF(COUNTBLANK(UD88:UV88)&gt;0, "", SUM(UD88:UV88))</f>
        <v>76</v>
      </c>
      <c r="UX88" s="3">
        <f>IF(COUNTBLANK(UD88:UV88)&gt;0, "", SUM(UF88,UI88,UL88,UM88,UN88,UO88,UP88,UR88,US88,UV88))</f>
        <v>46</v>
      </c>
      <c r="UY88" s="3">
        <f>IF(COUNTBLANK(UD88:UV88)&gt;0, "", SUM(UD88,UE88,UG88,UH88,UK88,UQ88,UT88,UU88))</f>
        <v>26</v>
      </c>
      <c r="UZ88" s="2">
        <v>45413.922002314823</v>
      </c>
      <c r="VA88" s="2">
        <v>45378</v>
      </c>
      <c r="VB88" s="3">
        <v>1</v>
      </c>
      <c r="VC88" s="3">
        <v>1</v>
      </c>
      <c r="VE88" s="3">
        <v>39</v>
      </c>
      <c r="VF88" s="3">
        <v>2100</v>
      </c>
      <c r="VG88" s="3">
        <v>1</v>
      </c>
      <c r="VH88" s="3">
        <v>1</v>
      </c>
      <c r="VK88" s="3">
        <v>1</v>
      </c>
      <c r="VN88" s="2" t="s">
        <v>134</v>
      </c>
      <c r="VO88" s="3">
        <v>0</v>
      </c>
      <c r="VP88" s="3">
        <v>0</v>
      </c>
      <c r="VQ88" s="3">
        <v>0</v>
      </c>
      <c r="VR88" s="3">
        <v>0</v>
      </c>
      <c r="VS88" s="3">
        <v>2</v>
      </c>
      <c r="VT88" s="3">
        <v>0</v>
      </c>
      <c r="VU88" s="3">
        <v>0</v>
      </c>
      <c r="VV88" s="3">
        <v>0</v>
      </c>
      <c r="VW88" s="3">
        <v>0</v>
      </c>
      <c r="VX88" s="3">
        <v>0</v>
      </c>
      <c r="VY88" s="3">
        <v>0</v>
      </c>
      <c r="VZ88" s="3">
        <v>0</v>
      </c>
      <c r="WA88" s="3">
        <v>0</v>
      </c>
      <c r="WB88" s="3">
        <v>0</v>
      </c>
      <c r="WC88" s="3">
        <v>0</v>
      </c>
      <c r="WD88" s="3">
        <v>0</v>
      </c>
      <c r="WE88" s="3">
        <v>0</v>
      </c>
      <c r="WF88" s="3">
        <v>0</v>
      </c>
      <c r="WG88" s="3">
        <v>0</v>
      </c>
      <c r="WH88" s="3">
        <v>0</v>
      </c>
      <c r="WI88" s="3">
        <v>0</v>
      </c>
      <c r="WJ88" s="3">
        <v>0</v>
      </c>
      <c r="WK88" s="3">
        <v>0</v>
      </c>
      <c r="WL88" s="3">
        <v>0</v>
      </c>
      <c r="WM88" s="3">
        <v>3</v>
      </c>
      <c r="WN88" s="3">
        <v>3</v>
      </c>
      <c r="WO88" s="3">
        <v>0</v>
      </c>
      <c r="WP88" s="3">
        <v>0</v>
      </c>
      <c r="WQ88" s="3">
        <v>0</v>
      </c>
      <c r="WR88" s="3">
        <f>IF(COUNTBLANK(VO88:WQ88)&gt;0, "", SUM(VQ88:WJ88))</f>
        <v>2</v>
      </c>
      <c r="WS88" s="3">
        <f>IF(COUNTBLANK(VO88:WQ88)&gt;0, "", SUM(VQ88:VZ88))</f>
        <v>2</v>
      </c>
      <c r="WT88" s="3">
        <f>IF(COUNTBLANK(VO88:WQ88)&gt;0, "", SUM(WA88:WL88))</f>
        <v>0</v>
      </c>
      <c r="WU88" s="3">
        <f>IF(COUNTBLANK(VO88:WQ88)&gt;0, "", SUM(WK88:WL88))</f>
        <v>0</v>
      </c>
      <c r="WV88" s="3">
        <f>IF(COUNTA(VO88:WQ88)=0, "", IF(AND(OR(VO88=1, VP88=1), OR(VQ88&gt;=1, VR88&gt;=1, VS88&gt;=1, VT88&gt;=1, VU88&gt;=1), OR(VV88&gt;=1, VW88&gt;=1), COUNTIF(VX88:WD88, "&gt;=1")&gt;=2, COUNTIF(WE88:WJ88, "&gt;=1")&gt;=2, OR(WN88=1, WN88=2), OR(WO88&gt;=1, WP88&gt;=1), WQ88&lt;1), 1, 0))</f>
        <v>0</v>
      </c>
      <c r="WW88" s="3">
        <f>IF(COUNTBLANK(VO88:WQ88)&gt;0, "", SUM(VQ88:VU88))</f>
        <v>2</v>
      </c>
      <c r="WX88" s="3">
        <f>IF(COUNTBLANK(VO88:WQ88)&gt;0, "", SUM(VV88:VW88))</f>
        <v>0</v>
      </c>
      <c r="WY88" s="3">
        <f>IF(COUNTBLANK(VO88:WQ88)&gt;0, "", SUM(VX88:WD88))</f>
        <v>0</v>
      </c>
      <c r="WZ88" s="3">
        <f>IF(COUNTBLANK(VO88:WQ88)&gt;0, "", SUM(WE88:WJ88))</f>
        <v>0</v>
      </c>
      <c r="XA88" s="2" t="s">
        <v>134</v>
      </c>
      <c r="XB88" s="3">
        <v>0</v>
      </c>
      <c r="XC88" s="3">
        <v>0</v>
      </c>
      <c r="XD88" s="3">
        <v>0</v>
      </c>
      <c r="XE88" s="3">
        <v>2</v>
      </c>
      <c r="XF88" s="3">
        <v>0</v>
      </c>
      <c r="XG88" s="3">
        <v>0</v>
      </c>
      <c r="XH88" s="3">
        <v>0</v>
      </c>
      <c r="XI88" s="3">
        <v>0</v>
      </c>
      <c r="XJ88" s="3">
        <v>0</v>
      </c>
      <c r="XK88" s="3">
        <v>0</v>
      </c>
      <c r="XL88" s="3">
        <f>IF(COUNTBLANK(XB88:XJ88)&gt;0, "", SUM(XB88:XJ88))</f>
        <v>2</v>
      </c>
      <c r="XM88" s="2" t="s">
        <v>134</v>
      </c>
      <c r="XN88" s="3">
        <v>0</v>
      </c>
      <c r="XO88" s="3">
        <v>0</v>
      </c>
      <c r="XP88" s="3">
        <v>0</v>
      </c>
      <c r="XQ88" s="3">
        <v>0</v>
      </c>
      <c r="XR88" s="3">
        <v>0</v>
      </c>
      <c r="XS88" s="3">
        <v>0</v>
      </c>
      <c r="XT88" s="3">
        <v>0</v>
      </c>
      <c r="XU88" s="3">
        <f>IF(COUNTBLANK(XN88:XT88)&gt;0, "", SUM(XN88:XT88))</f>
        <v>0</v>
      </c>
      <c r="XV88" s="2" t="s">
        <v>134</v>
      </c>
      <c r="XW88" s="3">
        <v>5</v>
      </c>
      <c r="XX88" s="3">
        <v>5</v>
      </c>
      <c r="XY88" s="3">
        <v>5</v>
      </c>
      <c r="XZ88" s="5">
        <v>3.6</v>
      </c>
      <c r="YA88" s="5">
        <v>3.6</v>
      </c>
      <c r="YB88" s="5">
        <v>3.6</v>
      </c>
      <c r="YC88" s="5">
        <v>5</v>
      </c>
      <c r="YD88" s="5">
        <v>5</v>
      </c>
      <c r="YE88" s="5">
        <v>5</v>
      </c>
      <c r="YF88" s="5">
        <v>3.6</v>
      </c>
      <c r="YG88" s="5">
        <v>4</v>
      </c>
      <c r="YH88" s="5">
        <v>5</v>
      </c>
      <c r="YI88" s="5">
        <v>5</v>
      </c>
      <c r="YJ88" s="5">
        <v>5</v>
      </c>
      <c r="YK88" s="5">
        <v>5</v>
      </c>
      <c r="YL88" s="5">
        <v>3.6</v>
      </c>
      <c r="YM88" s="5">
        <v>2.2999999999999998</v>
      </c>
      <c r="YN88" s="5">
        <v>3.6</v>
      </c>
      <c r="YO88" s="5">
        <v>5</v>
      </c>
      <c r="YP88" s="5">
        <f>IF(COUNTBLANK(XW88:YO88)&gt;0, "", SUM(XW88:YO88))</f>
        <v>82.899999999999991</v>
      </c>
      <c r="YQ88" s="5">
        <f>IF(COUNTBLANK(XW88:YO88)&gt;0, "", SUM(XY88,XZ88,YA88,YB88,YC88,YF88,YJ88,YN88,YO88))</f>
        <v>38</v>
      </c>
      <c r="YR88" s="5">
        <f>IF(COUNTBLANK(XW88:YO88)&gt;0, "", SUM(XW88,XX88,YK88,YL88,YM88))</f>
        <v>20.900000000000002</v>
      </c>
      <c r="YS88" s="5">
        <f>IF(COUNTBLANK(XW88:YO88)&gt;0, "", SUM(YD88,YE88,YG88,YH88,YI88))</f>
        <v>24</v>
      </c>
      <c r="YT88" s="2">
        <v>45413.922002314823</v>
      </c>
      <c r="YU88" s="3">
        <v>0</v>
      </c>
      <c r="YV88" s="3">
        <v>0</v>
      </c>
      <c r="YW88" s="3">
        <v>0</v>
      </c>
      <c r="YX88" s="3">
        <v>0</v>
      </c>
      <c r="YY88" s="3">
        <v>0</v>
      </c>
      <c r="YZ88" s="3">
        <v>0</v>
      </c>
      <c r="ZA88" s="3">
        <v>0</v>
      </c>
      <c r="ZB88" s="3">
        <v>0</v>
      </c>
      <c r="ZC88" s="3">
        <v>0</v>
      </c>
      <c r="ZD88" s="3">
        <v>0</v>
      </c>
      <c r="ZE88" s="3">
        <v>0</v>
      </c>
      <c r="ZF88" s="3">
        <v>0</v>
      </c>
      <c r="ZG88" s="3">
        <v>0</v>
      </c>
      <c r="ZH88" s="3">
        <v>0</v>
      </c>
      <c r="ZI88" s="3">
        <v>0</v>
      </c>
      <c r="ZJ88" s="3">
        <v>0</v>
      </c>
      <c r="ZK88" s="3">
        <v>0</v>
      </c>
      <c r="ZL88" s="3">
        <v>0</v>
      </c>
      <c r="ZM88" s="3">
        <v>0</v>
      </c>
      <c r="ZN88" s="3">
        <v>0</v>
      </c>
      <c r="ZO88" s="3">
        <v>0</v>
      </c>
      <c r="ZP88" s="3">
        <v>0</v>
      </c>
      <c r="ZQ88" s="3">
        <v>0</v>
      </c>
      <c r="ZR88" s="3">
        <v>0</v>
      </c>
      <c r="ZS88" s="3">
        <v>0</v>
      </c>
      <c r="ZT88" s="3">
        <v>0</v>
      </c>
      <c r="ZU88" s="3">
        <v>0</v>
      </c>
      <c r="ZV88" s="3">
        <v>0</v>
      </c>
      <c r="ZW88" s="26">
        <f>IF(COUNTBLANK(YU88:ZV88)&gt;0, "", AVERAGE(YU88:ZV88))</f>
        <v>0</v>
      </c>
      <c r="ZX88" s="26">
        <f>IF(COUNTA(YU88:ZV88)=0, "", AVERAGE(YV88,ZH88,ZI88,ZJ88,ZK88,ZL88,ZN88,ZP88,ZQ88))</f>
        <v>0</v>
      </c>
      <c r="ZY88" s="26">
        <f>IF(COUNTA(YU88:ZV88)=0, "", AVERAGE(YW88,YX88,YY88,YZ88,ZB88,ZD88,ZS88,ZT88))</f>
        <v>0</v>
      </c>
      <c r="ZZ88" s="26">
        <f>IF(COUNTA(YU88:ZV88)=0, "", AVERAGE(ZA88,ZE88,ZF88,ZG88,ZU88,ZV88))</f>
        <v>0</v>
      </c>
      <c r="AAA88" s="2" t="s">
        <v>134</v>
      </c>
      <c r="AAB88" s="3">
        <v>1</v>
      </c>
      <c r="AAC88" s="3">
        <v>1</v>
      </c>
      <c r="AAD88" s="3">
        <v>1</v>
      </c>
      <c r="AAE88" s="3">
        <v>1</v>
      </c>
      <c r="AAF88" s="3">
        <v>2</v>
      </c>
      <c r="AAG88" s="3">
        <v>1</v>
      </c>
      <c r="AAH88" s="3">
        <v>2</v>
      </c>
      <c r="AAI88" s="3">
        <v>1</v>
      </c>
      <c r="AAJ88" s="3">
        <v>1</v>
      </c>
      <c r="AAK88" s="3">
        <v>4</v>
      </c>
      <c r="AAL88" s="3">
        <v>1</v>
      </c>
      <c r="AAM88" s="3">
        <v>1</v>
      </c>
      <c r="AAN88" s="3">
        <v>2</v>
      </c>
      <c r="AAO88" s="3">
        <v>1</v>
      </c>
      <c r="AAP88" s="3">
        <v>1</v>
      </c>
      <c r="AAQ88" s="3">
        <v>4</v>
      </c>
      <c r="AAR88" s="3">
        <v>1</v>
      </c>
      <c r="AAS88" s="3">
        <v>1</v>
      </c>
      <c r="AAT88" s="3">
        <v>2</v>
      </c>
      <c r="AAU88" s="3">
        <v>1</v>
      </c>
      <c r="AAV88" s="3">
        <v>1</v>
      </c>
      <c r="AAW88" s="3">
        <v>4</v>
      </c>
      <c r="AAX88" s="3">
        <v>1</v>
      </c>
      <c r="AAY88" s="3">
        <v>1</v>
      </c>
      <c r="AAZ88" s="3">
        <v>1</v>
      </c>
      <c r="ABA88" s="3">
        <v>1</v>
      </c>
      <c r="ABB88" s="3">
        <v>1</v>
      </c>
      <c r="ABC88" s="3">
        <v>1</v>
      </c>
      <c r="ABD88" s="3">
        <v>1</v>
      </c>
      <c r="ABE88" s="3">
        <v>1</v>
      </c>
      <c r="ABF88" s="3">
        <f>IF(SUM(AAB88:AAJ88,AAL88:AAP88,AAR88:AAV88,AAX88:ABC88)=0, "", SUM(AAB88:AAJ88,AAL88:AAP88,AAR88:AAV88,AAX88:ABC88))</f>
        <v>29</v>
      </c>
      <c r="ABG88" s="3">
        <f>IF(SUM(ABJ88, ABK88, ABL88, ABM88, ABN88)=0, "", IF(OR(ABJ88&gt;=8, ABK88&gt;=10, ABL88&gt;=13, ABM88&gt;=10, ABN88&gt;=15), 1, 0))</f>
        <v>0</v>
      </c>
      <c r="ABH88" s="3">
        <f>IF(SUM(AAB88:AAC88,AAE88,AAF88,AAG88,AAH88,AAN88,AAT88,ABA88,ABC88)=0, "", SUM(AAB88:AAC88,AAE88,AAF88,AAG88,AAH88,AAN88,AAT88,ABA88,ABC88))</f>
        <v>14</v>
      </c>
      <c r="ABI88" s="3">
        <f>IF(SUM(AAD88,AAI88:AAJ88,AAL88:AAM88,AAO88:AAP88,AAR88:AAS88,AAU88:AAV88,AAX88:AAZ88,ABB88)=0, "", SUM(AAD88,AAI88:AAJ88,AAL88:AAM88,AAO88:AAP88,AAR88:AAS88,AAU88:AAV88,AAX88:AAZ88,ABB88))</f>
        <v>15</v>
      </c>
      <c r="ABJ88" s="3">
        <f>IF(SUM(AAU88:AAV88,AAX88:AAY88,ABB88)=0, "", SUM(AAU88:AAV88,AAX88:AAY88,ABB88))</f>
        <v>5</v>
      </c>
      <c r="ABK88" s="3">
        <f>IF(SUM(AAJ88,AAL88:AAM88,AAP88,AAR88)=0, "", SUM(AAJ88,AAL88:AAM88,AAP88,AAR88))</f>
        <v>5</v>
      </c>
      <c r="ABL88" s="3">
        <f>IF(SUM(AAD88,AAI88,AAO88,AAS88,AAZ88)=0, "", SUM(AAD88,AAI88,AAO88,AAS88,AAZ88))</f>
        <v>5</v>
      </c>
      <c r="ABM88" s="3">
        <f>IF(SUM(AAB88:AAC88,AAE88,AAG88,ABA88)=0, "", SUM(AAB88:AAC88,AAE88,AAG88,ABA88))</f>
        <v>5</v>
      </c>
      <c r="ABN88" s="3">
        <f>IF(SUM(AAF88,AAH88,AAN88,AAT88,ABC88)=0, "", SUM(AAF88,AAH88,AAN88,AAT88,ABC88))</f>
        <v>9</v>
      </c>
      <c r="ABO88" s="3">
        <f>IF(ABJ88="", "", IF(ABJ88&gt;=8, 1, 0))</f>
        <v>0</v>
      </c>
      <c r="ABP88" s="3">
        <f>IF(ABK88="", "", IF(ABK88&gt;=10, 1, 0))</f>
        <v>0</v>
      </c>
      <c r="ABQ88" s="3">
        <f>IF(ABL88="", "", IF(ABL88&gt;=13, 1, 0))</f>
        <v>0</v>
      </c>
      <c r="ABR88" s="3">
        <f>IF(ABM88="", "", IF(ABM88&gt;=10, 1, 0))</f>
        <v>0</v>
      </c>
      <c r="ABS88" s="3">
        <f>IF(ABN88="", "", IF(ABN88&gt;=15, 1, 0))</f>
        <v>0</v>
      </c>
      <c r="ABT88" s="3">
        <f>IF(AND(AAK88="", AAQ88="", AAW88=""), "", IF(AAK88=5,1,0) + IF(AAQ88=5,1,0) + IF(AAW88=5,1,0))</f>
        <v>0</v>
      </c>
      <c r="ABU88" s="2" t="s">
        <v>134</v>
      </c>
      <c r="ABV88" s="3">
        <v>1</v>
      </c>
      <c r="ABW88" s="3">
        <v>2</v>
      </c>
      <c r="ABX88" s="3">
        <v>1</v>
      </c>
      <c r="ABY88" s="3">
        <v>1</v>
      </c>
      <c r="ABZ88" s="3">
        <v>1</v>
      </c>
      <c r="ACA88" s="3">
        <v>1</v>
      </c>
      <c r="ACB88" s="3">
        <v>2</v>
      </c>
      <c r="ACC88" s="3">
        <v>1</v>
      </c>
      <c r="ACD88" s="3">
        <v>1</v>
      </c>
      <c r="ACE88" s="3">
        <v>1</v>
      </c>
      <c r="ACF88" s="3">
        <v>1</v>
      </c>
      <c r="ACG88" s="3">
        <v>1</v>
      </c>
      <c r="ACH88" s="3">
        <v>1</v>
      </c>
      <c r="ACI88" s="3">
        <v>1</v>
      </c>
      <c r="ACJ88" s="3">
        <v>1</v>
      </c>
      <c r="ACK88" s="3">
        <v>1</v>
      </c>
      <c r="ACL88" s="3">
        <v>1</v>
      </c>
      <c r="ACM88" s="3">
        <v>1</v>
      </c>
      <c r="ACN88" s="3">
        <v>1</v>
      </c>
      <c r="ACO88" s="3">
        <v>1</v>
      </c>
      <c r="ACP88" s="3">
        <v>1</v>
      </c>
      <c r="ACQ88" s="3">
        <v>1</v>
      </c>
      <c r="ACR88" s="3">
        <v>1</v>
      </c>
      <c r="ACS88" s="3">
        <v>1</v>
      </c>
      <c r="ACT88" s="3">
        <v>1</v>
      </c>
      <c r="ACU88" s="3">
        <v>1</v>
      </c>
      <c r="ACV88" s="3">
        <v>1</v>
      </c>
      <c r="ACW88" s="3">
        <v>1</v>
      </c>
      <c r="ACX88" s="3">
        <v>1</v>
      </c>
      <c r="ACY88" s="3">
        <v>1</v>
      </c>
      <c r="ACZ88" s="3">
        <v>2</v>
      </c>
      <c r="ADA88" s="3">
        <v>1</v>
      </c>
      <c r="ADB88" s="3">
        <v>2</v>
      </c>
      <c r="ADC88" s="3">
        <v>2</v>
      </c>
      <c r="ADD88" s="3">
        <v>1</v>
      </c>
      <c r="ADE88" s="3">
        <v>1</v>
      </c>
      <c r="ADF88" s="5">
        <f>IF(COUNTA(ABV88:ADE88)=0, "", SUM(ABV88:ADE88))</f>
        <v>41</v>
      </c>
      <c r="ADG88" s="5">
        <f>IF(COUNTA(ABV88:ADE88)=0, "", SUM(ACF88,ACG88,ACP88,ACR88,ACT88,ACX88))</f>
        <v>6</v>
      </c>
      <c r="ADH88" s="5">
        <f>IF(COUNTA(ABV88:ADE88)=0, "", SUM(ACH88,ACM88,ACO88,ACU88,ADB88))</f>
        <v>6</v>
      </c>
      <c r="ADI88" s="5">
        <f>IF(COUNTA(ABV88:ADE88)=0, "", SUM(ABX88,ACI88,ACN88,ACS88,ACV88,ADA88))</f>
        <v>6</v>
      </c>
      <c r="ADJ88" s="5">
        <f>IF(COUNTA(ABV88:ADE88)=0, "", SUM(ABW88,ACA88,ACC88,ACE88,ACL88,ADC88))</f>
        <v>8</v>
      </c>
      <c r="ADK88" s="5">
        <f>IF(COUNTA(ABV88:ADE88)=0, "", SUM(ACJ88,ACK88,ACQ88,ACW88,ACY88,ACZ88,ADD88,ADE88))</f>
        <v>9</v>
      </c>
      <c r="ADL88" s="5">
        <f>IF(COUNTA(ABV88:ADE88)=0, "", SUM(ABV88,ABY88,ABZ88,ACB88,ACD88))</f>
        <v>6</v>
      </c>
      <c r="ADM88" s="2" t="s">
        <v>134</v>
      </c>
      <c r="ADN88" s="3">
        <v>3</v>
      </c>
      <c r="ADO88" s="3">
        <v>1</v>
      </c>
      <c r="ADP88" s="3">
        <v>1</v>
      </c>
      <c r="ADQ88" s="3">
        <v>1</v>
      </c>
      <c r="ADR88" s="3">
        <v>1</v>
      </c>
      <c r="ADS88" s="3">
        <v>1</v>
      </c>
      <c r="ADT88" s="3">
        <v>1</v>
      </c>
      <c r="ADU88" s="3">
        <v>3</v>
      </c>
      <c r="ADV88" s="3">
        <v>1</v>
      </c>
      <c r="ADW88" s="3">
        <v>1</v>
      </c>
      <c r="ADX88" s="3">
        <v>1</v>
      </c>
      <c r="ADY88" s="3">
        <v>1</v>
      </c>
      <c r="ADZ88" s="3">
        <v>1</v>
      </c>
      <c r="AEA88" s="3">
        <v>1</v>
      </c>
      <c r="AEB88" s="3">
        <v>1</v>
      </c>
      <c r="AEC88" s="3">
        <v>1</v>
      </c>
      <c r="AED88" s="3">
        <v>2</v>
      </c>
      <c r="AEE88" s="3">
        <v>1</v>
      </c>
      <c r="AEF88" s="3">
        <v>1</v>
      </c>
      <c r="AEG88" s="3">
        <v>1</v>
      </c>
      <c r="AEH88" s="3">
        <f>IF(COUNTA(ADN88:AEG88)=0, "", SUM(ADN88:AEG88))</f>
        <v>25</v>
      </c>
      <c r="AEI88" s="8">
        <v>45456</v>
      </c>
      <c r="AEJ88" s="2">
        <v>45378</v>
      </c>
      <c r="AEK88" s="2" t="s">
        <v>4</v>
      </c>
      <c r="AEM88" s="2" t="s">
        <v>10</v>
      </c>
      <c r="AEN88" s="3">
        <v>7</v>
      </c>
      <c r="AEO88" s="2" t="s">
        <v>4</v>
      </c>
      <c r="AFW88" s="3" t="str">
        <f>IF(COUNTA(AER88:AFU88)=0, "", SUM(AER88:AFU88))</f>
        <v/>
      </c>
      <c r="AFX88" s="2">
        <v>45445.587337962963</v>
      </c>
      <c r="AFY88" s="3">
        <v>5</v>
      </c>
      <c r="AFZ88" s="3">
        <v>4</v>
      </c>
      <c r="AGA88" s="3">
        <v>5</v>
      </c>
      <c r="AGB88" s="3">
        <v>1</v>
      </c>
      <c r="AGC88" s="3">
        <v>2</v>
      </c>
      <c r="AGD88" t="s">
        <v>4</v>
      </c>
      <c r="AGF88" t="s">
        <v>4</v>
      </c>
      <c r="AGH88" t="s">
        <v>10</v>
      </c>
      <c r="AGI88" t="s">
        <v>4</v>
      </c>
      <c r="AGK88" t="s">
        <v>122</v>
      </c>
      <c r="AGL88" t="s">
        <v>123</v>
      </c>
      <c r="AGM88" t="s">
        <v>4</v>
      </c>
      <c r="AGO88" s="2">
        <v>45445.587337962963</v>
      </c>
      <c r="AGP88" t="s">
        <v>4</v>
      </c>
      <c r="AGQ88" t="s">
        <v>4</v>
      </c>
      <c r="AGR88" t="s">
        <v>4</v>
      </c>
      <c r="AGS88" t="s">
        <v>4</v>
      </c>
      <c r="AGT88" t="s">
        <v>4</v>
      </c>
      <c r="AGV88" t="s">
        <v>4</v>
      </c>
      <c r="AGW88" t="s">
        <v>4</v>
      </c>
      <c r="AGX88" t="s">
        <v>124</v>
      </c>
      <c r="AGZ88" t="s">
        <v>4</v>
      </c>
      <c r="AHB88" t="s">
        <v>125</v>
      </c>
      <c r="AHC88" t="s">
        <v>125</v>
      </c>
      <c r="AHD88" t="s">
        <v>126</v>
      </c>
      <c r="AHE88" t="s">
        <v>127</v>
      </c>
      <c r="AHG88" t="s">
        <v>128</v>
      </c>
      <c r="AHH88" t="s">
        <v>129</v>
      </c>
      <c r="AHI88" s="2">
        <v>45445.587337962963</v>
      </c>
      <c r="AHJ88" s="3">
        <v>2</v>
      </c>
      <c r="AHK88" s="3">
        <v>3</v>
      </c>
      <c r="AHL88" s="3">
        <v>4</v>
      </c>
      <c r="AHM88" s="3">
        <v>2</v>
      </c>
      <c r="AHN88" s="3">
        <v>4</v>
      </c>
      <c r="AHO88" s="3">
        <v>0</v>
      </c>
      <c r="AHP88" s="3">
        <v>5</v>
      </c>
      <c r="AHQ88" s="3">
        <v>2</v>
      </c>
      <c r="AHR88" s="3">
        <v>4</v>
      </c>
      <c r="AHS88" s="3">
        <v>2</v>
      </c>
      <c r="AHT88" s="3">
        <f>IF(COUNTBLANK(AHJ88:AHS88)&gt;0, "", SUM(AHJ88:AHS88))</f>
        <v>28</v>
      </c>
      <c r="AHU88" s="3">
        <f>IF(COUNTBLANK(AHJ88:AHS88)&gt;0, "", SUM(AHN88,AHS88))</f>
        <v>6</v>
      </c>
      <c r="AHV88" s="3">
        <f>IF(COUNTBLANK(AHJ88:AHS88)&gt;0, "", SUM(AHL88,AHO88))</f>
        <v>4</v>
      </c>
      <c r="AHW88" s="3">
        <f>IF(COUNTBLANK(AHJ88:AHS88)&gt;0, "", SUM(AHP88,AHR88))</f>
        <v>9</v>
      </c>
      <c r="AHX88" s="3">
        <f>IF(COUNTBLANK(AHJ88:AHS88)&gt;0, "", SUM(AHM88,AHQ88))</f>
        <v>4</v>
      </c>
      <c r="AHY88" s="3">
        <f>IF(COUNTBLANK(AHJ88:AHS88)&gt;0, "", SUM(AHJ88:AHK88))</f>
        <v>5</v>
      </c>
      <c r="AHZ88" s="2" t="s">
        <v>130</v>
      </c>
      <c r="AIA88" s="3">
        <v>0</v>
      </c>
      <c r="AIB88" s="3">
        <v>0</v>
      </c>
      <c r="AIC88" s="3">
        <v>0</v>
      </c>
      <c r="AID88" s="3">
        <v>0</v>
      </c>
      <c r="AIE88" s="3">
        <v>0</v>
      </c>
      <c r="AIF88" s="3">
        <v>0</v>
      </c>
      <c r="AIG88" s="3">
        <v>0</v>
      </c>
      <c r="AIH88" s="3">
        <v>0</v>
      </c>
      <c r="AII88" s="3">
        <v>0</v>
      </c>
      <c r="AIJ88" s="3">
        <v>0</v>
      </c>
      <c r="AIK88" s="3">
        <v>0</v>
      </c>
      <c r="AIL88" s="3">
        <v>0</v>
      </c>
      <c r="AIM88" s="3">
        <v>0</v>
      </c>
      <c r="AIN88" s="3">
        <v>0</v>
      </c>
      <c r="AIO88" s="3">
        <v>0</v>
      </c>
      <c r="AIP88" s="3">
        <v>0</v>
      </c>
      <c r="AIQ88" s="3">
        <v>0</v>
      </c>
      <c r="AIR88" s="3">
        <v>0</v>
      </c>
      <c r="AIS88" s="3">
        <v>0</v>
      </c>
      <c r="AIT88" s="3">
        <v>0</v>
      </c>
      <c r="AIU88" s="3">
        <v>0</v>
      </c>
      <c r="AIV88" s="3">
        <v>0</v>
      </c>
      <c r="AIW88" s="3">
        <v>0</v>
      </c>
      <c r="AIX88" s="2" t="s">
        <v>130</v>
      </c>
      <c r="AIY88" s="3">
        <v>0</v>
      </c>
      <c r="AIZ88" s="3">
        <v>0</v>
      </c>
      <c r="AJA88" s="3">
        <v>0</v>
      </c>
      <c r="AJB88" s="3">
        <v>0</v>
      </c>
      <c r="AJC88" s="3">
        <v>0</v>
      </c>
      <c r="AJD88" s="3">
        <v>0</v>
      </c>
      <c r="AJE88" s="3">
        <v>0</v>
      </c>
      <c r="AJF88" s="3">
        <v>0</v>
      </c>
      <c r="AJG88" s="3">
        <v>0</v>
      </c>
      <c r="AJI88" s="3">
        <f>IF(COUNTBLANK(AIY88:AJG88)&gt;0, "", SUM(AIY88:AJG88))</f>
        <v>0</v>
      </c>
      <c r="AJJ88" s="2" t="s">
        <v>130</v>
      </c>
      <c r="AJK88" s="3">
        <v>0</v>
      </c>
      <c r="AJL88" s="3">
        <v>0</v>
      </c>
      <c r="AJM88" s="3">
        <v>0</v>
      </c>
      <c r="AJN88" s="3">
        <v>0</v>
      </c>
      <c r="AJO88" s="3">
        <v>1</v>
      </c>
      <c r="AJP88" s="3">
        <v>0</v>
      </c>
      <c r="AJQ88" s="3">
        <v>0</v>
      </c>
      <c r="AJR88" s="3">
        <f>IF(COUNTBLANK(AJK88:AJQ88)&gt;0, "", SUM(AJK88:AJQ88))</f>
        <v>1</v>
      </c>
    </row>
    <row r="89" spans="1:954" ht="15" customHeight="1" x14ac:dyDescent="0.3">
      <c r="A89" s="3" t="s">
        <v>2151</v>
      </c>
      <c r="B89" s="3" t="s">
        <v>2126</v>
      </c>
      <c r="W89" s="3" t="str">
        <f>IF(COUNTA(E89,G89,I89,K89,M89,O89,Q89,S89,U89)=0, "", IF(OR(E89=1,G89=1,I89=1,K89=1,M89=1,O89=1,Q89=1,S89=1,U89=1), 1, 0))</f>
        <v/>
      </c>
      <c r="X89" s="3">
        <v>1</v>
      </c>
      <c r="AJ89" s="3" t="str">
        <f>IF(OR(ISBLANK(AE89), ISBLANK(AG89)), "", AG89 - AE89)</f>
        <v/>
      </c>
      <c r="AL89" s="3" t="str">
        <f>IF(OR(ISBLANK(AG89), ISBLANK(AK89)), "", AK89 - AG89)</f>
        <v/>
      </c>
      <c r="AN89" s="10" t="str">
        <f>IF(OR(ISBLANK(AM89), ISBLANK(AF89)), "", AF89 - AM89)</f>
        <v/>
      </c>
      <c r="AS89" t="str">
        <f>IF(ISBLANK(AR89), "", IF(AR89="ישראל", 1, 2))</f>
        <v/>
      </c>
      <c r="AZ89" s="3" t="str">
        <f>IF(ISBLANK(AY89), "", IF(AY89&lt;=8, 1, IF(AY89&lt;=12, 2, 3)))</f>
        <v/>
      </c>
      <c r="BB89" s="3" t="str">
        <f>IF(ISBLANK(BA89), "", IF(BA89&lt;=8, 1, IF(BA89&lt;=12, 2, 3)))</f>
        <v/>
      </c>
      <c r="CM89" s="3" t="str">
        <f>IF(SUM(BI89:BQ89,BS89:BW89,BY89:CC89,CE89:CJ89)=0, "", SUM(BI89:BQ89,BS89:BW89,BY89:CC89,CE89:CJ89))</f>
        <v/>
      </c>
      <c r="CN89" s="3" t="str">
        <f>IF(SUM(CQ89, CR89, CS89, CT89, CU89)=0, "", IF(OR(CQ89&gt;=8, CR89&gt;=10, CS89&gt;=13, CT89&gt;=10, CU89&gt;=15), 1, 0))</f>
        <v/>
      </c>
      <c r="CO89" s="3" t="str">
        <f>IF(SUM(BI89:BJ89,BL89,BM89,BN89,BO89,BU89,CA89,CH89,CJ89)=0, "", SUM(BI89:BJ89,BL89,BM89,BN89,BO89,BU89,CA89,CH89,CJ89))</f>
        <v/>
      </c>
      <c r="CP89" s="3" t="str">
        <f>IF(SUM(BK89,BP89:BQ89,BS89:BT89,BV89:BW89,BY89:BZ89,CB89:CC89,CE89:CG89,CI89)=0, "", SUM(BK89,BP89:BQ89,BS89:BT89,BV89:BW89,BY89:BZ89,CB89:CC89,CE89:CG89,CI89))</f>
        <v/>
      </c>
      <c r="CQ89" s="3" t="str">
        <f>IF(SUM(CB89:CC89,CE89:CF89,CI89)=0, "", SUM(CB89:CC89,CE89:CF89,CI89))</f>
        <v/>
      </c>
      <c r="CR89" s="3" t="str">
        <f>IF(SUM(BQ89,BS89:BT89,BW89,BY89)=0, "", SUM(BQ89,BS89:BT89,BW89,BY89))</f>
        <v/>
      </c>
      <c r="CS89" s="3" t="str">
        <f>IF(SUM(BK89,BP89,BV89,BZ89,CG89)=0, "", SUM(BK89,BP89,BV89,BZ89,CG89))</f>
        <v/>
      </c>
      <c r="CT89" s="3" t="str">
        <f>IF(SUM(BI89:BJ89,BL89,BN89,CH89)=0, "", SUM(BI89:BJ89,BL89,BN89,CH89))</f>
        <v/>
      </c>
      <c r="CU89" s="3" t="str">
        <f>IF(SUM(BM89,BO89,BU89,CA89,CJ89)=0, "", SUM(BM89,BO89,BU89,CA89,CJ89))</f>
        <v/>
      </c>
      <c r="CV89" s="3" t="str">
        <f>IF(CQ89="", "", IF(CQ89&gt;=8, 1, 0))</f>
        <v/>
      </c>
      <c r="CW89" s="3" t="str">
        <f>IF(CR89="", "", IF(CR89&gt;=10, 1, 0))</f>
        <v/>
      </c>
      <c r="CX89" s="3" t="str">
        <f>IF(CS89="", "", IF(CS89&gt;=13, 1, 0))</f>
        <v/>
      </c>
      <c r="CY89" s="3" t="str">
        <f>IF(CT89="", "", IF(CT89&gt;=10, 1, 0))</f>
        <v/>
      </c>
      <c r="CZ89" s="3" t="str">
        <f>IF(CU89="", "", IF(CU89&gt;=15, 1, 0))</f>
        <v/>
      </c>
      <c r="DA89" s="3" t="str">
        <f>IF(AND(BR89="", BX89="", CD89=""), "", IF(BR89=5,1,0) + IF(BX89=5,1,0) + IF(CD89=5,1,0))</f>
        <v/>
      </c>
      <c r="FS89" s="4" t="str">
        <f>IF(COUNTBLANK(FM89:FR89)&gt;0, "", AVERAGE(FM89:FR89))</f>
        <v/>
      </c>
      <c r="GE89" s="3" t="str">
        <f>IF(COUNTBLANK(FU89:GC89)&gt;0, "", SUM(FU89:GC89))</f>
        <v/>
      </c>
      <c r="GN89" s="3" t="str">
        <f>IF(COUNTBLANK(GG89:GM89)&gt;0, "", SUM(GG89:GM89))</f>
        <v/>
      </c>
      <c r="HI89" s="3" t="str">
        <f>IF(COUNTBLANK(GQ89:HH89)&gt;0, "", SUM(GQ89:HH89))</f>
        <v/>
      </c>
      <c r="IJ89" s="3" t="str">
        <f>IF(COUNTA(HK89:II89)=0, "", SUM(HK89,HL89,HN89,HO89,HP89,HU89,HV89,HX89,HZ89,IA89,IB89,IH89))</f>
        <v/>
      </c>
      <c r="IK89" s="3" t="str">
        <f>IF(COUNTA(HK89:II89)=0, "", SUM(HM89,HQ89,HR89,HS89,HT89,HW89,HY89,IC89,ID89,IE89,IF89,IG89,II89))</f>
        <v/>
      </c>
      <c r="JK89" s="3" t="str">
        <f>IF(COUNTA(IL89:JJ89)=0, "", SUM(IL89,IM89,IO89,IP89,IQ89,IV89,IW89,IY89,JA89,JB89,JC89,JI89))</f>
        <v/>
      </c>
      <c r="JL89" s="3" t="str">
        <f>IF(COUNTA(IL89:JJ89)=0, "", SUM(IN89,IR89,IS89,IT89,IU89,IX89,IZ89,JD89,JE89,JF89,JG89,JH89,JJ89))</f>
        <v/>
      </c>
      <c r="KX89" s="5" t="str">
        <f>IF(COUNTA(JN89:KW89)=0, "", SUM(JN89:KW89))</f>
        <v/>
      </c>
      <c r="KY89" s="5" t="str">
        <f>IF(COUNTA(JN89:KW89)=0, "", SUM(JX89,JY89,KH89,KJ89,KL89,KP89))</f>
        <v/>
      </c>
      <c r="KZ89" s="5" t="str">
        <f>IF(COUNTA(JN89:KW89)=0, "", SUM(JZ89,KE89,KG89,KM89,KT89))</f>
        <v/>
      </c>
      <c r="LA89" s="5" t="str">
        <f>IF(COUNTA(JN89:KW89)=0, "", SUM(JP89,KA89,KF89,KK89,KN89,KS89))</f>
        <v/>
      </c>
      <c r="LB89" s="5" t="str">
        <f>IF(COUNTA(JN89:KW89)=0, "", SUM(JO89,JS89,JU89,JW89,KD89,KU89))</f>
        <v/>
      </c>
      <c r="LC89" s="5" t="str">
        <f>IF(COUNTA(JN89:KW89)=0, "", SUM(KB89,KC89,KI89,KO89,KQ89,KR89,KV89,KW89))</f>
        <v/>
      </c>
      <c r="LD89" s="5" t="str">
        <f>IF(COUNTA(JN89:KW89)=0, "", SUM(JN89,JQ89,JR89,JT89,JV89))</f>
        <v/>
      </c>
      <c r="MH89" s="26" t="str">
        <f>IF(COUNTBLANK(LF89:MG89)&gt;0, "", AVERAGE(LF89:MG89))</f>
        <v/>
      </c>
      <c r="MI89" s="26" t="str">
        <f>IF(COUNTA(LF89:MG89)=0, "", AVERAGE(LG89,LS89,LT89,LU89,LV89,LW89,LY89,MA89,MB89))</f>
        <v/>
      </c>
      <c r="MJ89" s="26" t="str">
        <f>IF(COUNTA(LF89:MG89)=0, "", AVERAGE(LH89,LI89,LJ89,LK89,LM89,LO89,MD89,ME89))</f>
        <v/>
      </c>
      <c r="MK89" s="26" t="str">
        <f>IF(COUNTA(LF89:MG89)=0, "", AVERAGE(LL89,LP89,LQ89,LR89,MF89,MG89))</f>
        <v/>
      </c>
      <c r="NG89" s="3" t="str">
        <f>IF(COUNTA(MM89:NF89)=0, "", SUM(MM89:NF89))</f>
        <v/>
      </c>
      <c r="OK89" s="3" t="str">
        <f>IF(COUNTA(NI89:OJ89)=0, "", SUM(NK89,NP89,NS89,NW89,OC89,OG89,OJ89))</f>
        <v/>
      </c>
      <c r="OL89" s="3" t="str">
        <f>IF(COUNTA(NI89:OJ89)=0, "", SUM(NJ89,NL89,NQ89,NV89,NZ89,OB89,OD89))</f>
        <v/>
      </c>
      <c r="OM89" s="3" t="str">
        <f>IF(COUNTA(NI89:OJ89)=0, "", SUM(NN89,NR89,NU89,NY89,OA89,OF89,OI89))</f>
        <v/>
      </c>
      <c r="ON89" s="3" t="str">
        <f>IF(COUNTA(NI89:OJ89)=0, "", SUM(NI89,NM89,NO89,NT89,NX89,OE89,OH89))</f>
        <v/>
      </c>
      <c r="PT89" s="26" t="str">
        <f>IF(COUNTBLANK(OR89:PS89)&gt;0, "", AVERAGE(OR89:PS89))</f>
        <v/>
      </c>
      <c r="PU89" s="26" t="str">
        <f>IF(COUNTA(OR89:PS89)=0, "", AVERAGE(OS89,PE89,PF89,PG89,PH89,PI89,PK89,PM89,PN89))</f>
        <v/>
      </c>
      <c r="PV89" s="26" t="str">
        <f>IF(COUNTA(OR89:PS89)=0, "", AVERAGE(OT89,OU89,OV89,OW89,OY89,PA89,PP89,PQ89))</f>
        <v/>
      </c>
      <c r="PW89" s="26" t="str">
        <f>IF(COUNTA(OR89:PS89)=0, "", AVERAGE(OX89,PB89,PC89,PD89,PR89,PS89))</f>
        <v/>
      </c>
      <c r="QI89" s="3" t="str">
        <f>IF(COUNTBLANK(PY89:QG89)&gt;0, "", SUM(PY89:QG89))</f>
        <v/>
      </c>
      <c r="QU89" s="3" t="str">
        <f>IF(COUNTBLANK(QK89:QS89)&gt;0, "", SUM(QK89:QS89))</f>
        <v/>
      </c>
      <c r="RG89" s="3" t="str">
        <f>IF(COUNTBLANK(QW89:RE89)&gt;0, "", SUM(QW89:RE89))</f>
        <v/>
      </c>
      <c r="RP89" s="3" t="str">
        <f>IF(COUNTBLANK(RI89:RO89)&gt;0, "", SUM(RI89:RO89))</f>
        <v/>
      </c>
      <c r="RY89" s="3" t="str">
        <f>IF(COUNTBLANK(RR89:RX89)&gt;0, "", SUM(RR89:RX89))</f>
        <v/>
      </c>
      <c r="SH89" s="3" t="str">
        <f>IF(COUNTBLANK(SA89:SG89)&gt;0, "", SUM(SA89:SG89))</f>
        <v/>
      </c>
      <c r="TC89" s="3" t="str">
        <f>IF(COUNTBLANK(SJ89:TB89)&gt;0, "", SUM(SJ89:TB89))</f>
        <v/>
      </c>
      <c r="TD89" s="3" t="str">
        <f>IF(COUNTBLANK(SJ89:TB89)&gt;0, "", SUM(SL89,SO89,SR89,SS89,ST89,SU89,SV89,SX89,SY89,TB89))</f>
        <v/>
      </c>
      <c r="TE89" s="3" t="str">
        <f>IF(COUNTBLANK(SJ89:TB89)&gt;0, "", SUM(SJ89,SK89,SM89,SN89,SQ89,SW89,SZ89,TA89))</f>
        <v/>
      </c>
      <c r="TZ89" s="3" t="str">
        <f>IF(COUNTBLANK(TG89:TY89)&gt;0, "", SUM(TG89:TY89))</f>
        <v/>
      </c>
      <c r="UA89" s="3" t="str">
        <f>IF(COUNTBLANK(TG89:TY89)&gt;0, "", SUM(TI89,TL89,TO89,TP89,TQ89,TR89,TS89,TU89,TV89,TY89))</f>
        <v/>
      </c>
      <c r="UB89" s="3" t="str">
        <f>IF(COUNTBLANK(TG89:TY89)&gt;0, "", SUM(TG89,TH89,TJ89,TK89,TN89,TT89,TW89,TX89))</f>
        <v/>
      </c>
      <c r="UW89" s="3" t="str">
        <f>IF(COUNTBLANK(UD89:UV89)&gt;0, "", SUM(UD89:UV89))</f>
        <v/>
      </c>
      <c r="UX89" s="3" t="str">
        <f>IF(COUNTBLANK(UD89:UV89)&gt;0, "", SUM(UF89,UI89,UL89,UM89,UN89,UO89,UP89,UR89,US89,UV89))</f>
        <v/>
      </c>
      <c r="UY89" s="3" t="str">
        <f>IF(COUNTBLANK(UD89:UV89)&gt;0, "", SUM(UD89,UE89,UG89,UH89,UK89,UQ89,UT89,UU89))</f>
        <v/>
      </c>
      <c r="WR89" s="3" t="str">
        <f>IF(COUNTBLANK(VO89:WQ89)&gt;0, "", SUM(VQ89:WJ89))</f>
        <v/>
      </c>
      <c r="WS89" s="3" t="str">
        <f>IF(COUNTBLANK(VO89:WQ89)&gt;0, "", SUM(VQ89:VZ89))</f>
        <v/>
      </c>
      <c r="WT89" s="3" t="str">
        <f>IF(COUNTBLANK(VO89:WQ89)&gt;0, "", SUM(WA89:WL89))</f>
        <v/>
      </c>
      <c r="WU89" s="3" t="str">
        <f>IF(COUNTBLANK(VO89:WQ89)&gt;0, "", SUM(WK89:WL89))</f>
        <v/>
      </c>
      <c r="WV89" s="3" t="str">
        <f>IF(COUNTA(VO89:WQ89)=0, "", IF(AND(OR(VO89=1, VP89=1), OR(VQ89&gt;=1, VR89&gt;=1, VS89&gt;=1, VT89&gt;=1, VU89&gt;=1), OR(VV89&gt;=1, VW89&gt;=1), COUNTIF(VX89:WD89, "&gt;=1")&gt;=2, COUNTIF(WE89:WJ89, "&gt;=1")&gt;=2, OR(WN89=1, WN89=2), OR(WO89&gt;=1, WP89&gt;=1), WQ89&lt;1), 1, 0))</f>
        <v/>
      </c>
      <c r="WW89" s="3" t="str">
        <f>IF(COUNTBLANK(VO89:WQ89)&gt;0, "", SUM(VQ89:VU89))</f>
        <v/>
      </c>
      <c r="WX89" s="3" t="str">
        <f>IF(COUNTBLANK(VO89:WQ89)&gt;0, "", SUM(VV89:VW89))</f>
        <v/>
      </c>
      <c r="WY89" s="3" t="str">
        <f>IF(COUNTBLANK(VO89:WQ89)&gt;0, "", SUM(VX89:WD89))</f>
        <v/>
      </c>
      <c r="WZ89" s="3" t="str">
        <f>IF(COUNTBLANK(VO89:WQ89)&gt;0, "", SUM(WE89:WJ89))</f>
        <v/>
      </c>
      <c r="XL89" s="3" t="str">
        <f>IF(COUNTBLANK(XB89:XJ89)&gt;0, "", SUM(XB89:XJ89))</f>
        <v/>
      </c>
      <c r="XU89" s="3" t="str">
        <f>IF(COUNTBLANK(XN89:XT89)&gt;0, "", SUM(XN89:XT89))</f>
        <v/>
      </c>
      <c r="YP89" s="5" t="str">
        <f>IF(COUNTBLANK(XW89:YO89)&gt;0, "", SUM(XW89:YO89))</f>
        <v/>
      </c>
      <c r="YQ89" s="5" t="str">
        <f>IF(COUNTBLANK(XW89:YO89)&gt;0, "", SUM(XY89,XZ89,YA89,YB89,YC89,YF89,YJ89,YN89,YO89))</f>
        <v/>
      </c>
      <c r="YR89" s="5" t="str">
        <f>IF(COUNTBLANK(XW89:YO89)&gt;0, "", SUM(XW89,XX89,YK89,YL89,YM89))</f>
        <v/>
      </c>
      <c r="YS89" s="5" t="str">
        <f>IF(COUNTBLANK(XW89:YO89)&gt;0, "", SUM(YD89,YE89,YG89,YH89,YI89))</f>
        <v/>
      </c>
      <c r="ZW89" s="26" t="str">
        <f>IF(COUNTBLANK(YU89:ZV89)&gt;0, "", AVERAGE(YU89:ZV89))</f>
        <v/>
      </c>
      <c r="ZX89" s="26" t="str">
        <f>IF(COUNTA(YU89:ZV89)=0, "", AVERAGE(YV89,ZH89,ZI89,ZJ89,ZK89,ZL89,ZN89,ZP89,ZQ89))</f>
        <v/>
      </c>
      <c r="ZY89" s="26" t="str">
        <f>IF(COUNTA(YU89:ZV89)=0, "", AVERAGE(YW89,YX89,YY89,YZ89,ZB89,ZD89,ZS89,ZT89))</f>
        <v/>
      </c>
      <c r="ZZ89" s="26" t="str">
        <f>IF(COUNTA(YU89:ZV89)=0, "", AVERAGE(ZA89,ZE89,ZF89,ZG89,ZU89,ZV89))</f>
        <v/>
      </c>
      <c r="ABF89" s="3" t="str">
        <f>IF(SUM(AAB89:AAJ89,AAL89:AAP89,AAR89:AAV89,AAX89:ABC89)=0, "", SUM(AAB89:AAJ89,AAL89:AAP89,AAR89:AAV89,AAX89:ABC89))</f>
        <v/>
      </c>
      <c r="ABG89" s="3" t="str">
        <f>IF(SUM(ABJ89, ABK89, ABL89, ABM89, ABN89)=0, "", IF(OR(ABJ89&gt;=8, ABK89&gt;=10, ABL89&gt;=13, ABM89&gt;=10, ABN89&gt;=15), 1, 0))</f>
        <v/>
      </c>
      <c r="ABH89" s="3" t="str">
        <f>IF(SUM(AAB89:AAC89,AAE89,AAF89,AAG89,AAH89,AAN89,AAT89,ABA89,ABC89)=0, "", SUM(AAB89:AAC89,AAE89,AAF89,AAG89,AAH89,AAN89,AAT89,ABA89,ABC89))</f>
        <v/>
      </c>
      <c r="ABI89" s="3" t="str">
        <f>IF(SUM(AAD89,AAI89:AAJ89,AAL89:AAM89,AAO89:AAP89,AAR89:AAS89,AAU89:AAV89,AAX89:AAZ89,ABB89)=0, "", SUM(AAD89,AAI89:AAJ89,AAL89:AAM89,AAO89:AAP89,AAR89:AAS89,AAU89:AAV89,AAX89:AAZ89,ABB89))</f>
        <v/>
      </c>
      <c r="ABJ89" s="3" t="str">
        <f>IF(SUM(AAU89:AAV89,AAX89:AAY89,ABB89)=0, "", SUM(AAU89:AAV89,AAX89:AAY89,ABB89))</f>
        <v/>
      </c>
      <c r="ABK89" s="3" t="str">
        <f>IF(SUM(AAJ89,AAL89:AAM89,AAP89,AAR89)=0, "", SUM(AAJ89,AAL89:AAM89,AAP89,AAR89))</f>
        <v/>
      </c>
      <c r="ABL89" s="3" t="str">
        <f>IF(SUM(AAD89,AAI89,AAO89,AAS89,AAZ89)=0, "", SUM(AAD89,AAI89,AAO89,AAS89,AAZ89))</f>
        <v/>
      </c>
      <c r="ABM89" s="3" t="str">
        <f>IF(SUM(AAB89:AAC89,AAE89,AAG89,ABA89)=0, "", SUM(AAB89:AAC89,AAE89,AAG89,ABA89))</f>
        <v/>
      </c>
      <c r="ABN89" s="3" t="str">
        <f>IF(SUM(AAF89,AAH89,AAN89,AAT89,ABC89)=0, "", SUM(AAF89,AAH89,AAN89,AAT89,ABC89))</f>
        <v/>
      </c>
      <c r="ABO89" s="3" t="str">
        <f>IF(ABJ89="", "", IF(ABJ89&gt;=8, 1, 0))</f>
        <v/>
      </c>
      <c r="ABP89" s="3" t="str">
        <f>IF(ABK89="", "", IF(ABK89&gt;=10, 1, 0))</f>
        <v/>
      </c>
      <c r="ABQ89" s="3" t="str">
        <f>IF(ABL89="", "", IF(ABL89&gt;=13, 1, 0))</f>
        <v/>
      </c>
      <c r="ABR89" s="3" t="str">
        <f>IF(ABM89="", "", IF(ABM89&gt;=10, 1, 0))</f>
        <v/>
      </c>
      <c r="ABS89" s="3" t="str">
        <f>IF(ABN89="", "", IF(ABN89&gt;=15, 1, 0))</f>
        <v/>
      </c>
      <c r="ABT89" s="3" t="str">
        <f>IF(AND(AAK89="", AAQ89="", AAW89=""), "", IF(AAK89=5,1,0) + IF(AAQ89=5,1,0) + IF(AAW89=5,1,0))</f>
        <v/>
      </c>
      <c r="AEH89" s="3" t="str">
        <f>IF(COUNTA(ADN89:AEG89)=0, "", SUM(ADN89:AEG89))</f>
        <v/>
      </c>
      <c r="AFW89" s="3" t="str">
        <f>IF(COUNTA(AER89:AFU89)=0, "", SUM(AER89:AFU89))</f>
        <v/>
      </c>
      <c r="AHT89" s="3" t="str">
        <f>IF(COUNTBLANK(AHJ89:AHS89)&gt;0, "", SUM(AHJ89:AHS89))</f>
        <v/>
      </c>
      <c r="AHU89" s="3" t="str">
        <f>IF(COUNTBLANK(AHJ89:AHS89)&gt;0, "", SUM(AHN89,AHS89))</f>
        <v/>
      </c>
      <c r="AHV89" s="3" t="str">
        <f>IF(COUNTBLANK(AHJ89:AHS89)&gt;0, "", SUM(AHL89,AHO89))</f>
        <v/>
      </c>
      <c r="AHW89" s="3" t="str">
        <f>IF(COUNTBLANK(AHJ89:AHS89)&gt;0, "", SUM(AHP89,AHR89))</f>
        <v/>
      </c>
      <c r="AHX89" s="3" t="str">
        <f>IF(COUNTBLANK(AHJ89:AHS89)&gt;0, "", SUM(AHM89,AHQ89))</f>
        <v/>
      </c>
      <c r="AHY89" s="3" t="str">
        <f>IF(COUNTBLANK(AHJ89:AHS89)&gt;0, "", SUM(AHJ89:AHK89))</f>
        <v/>
      </c>
      <c r="AJI89" s="3" t="str">
        <f>IF(COUNTBLANK(AIY89:AJG89)&gt;0, "", SUM(AIY89:AJG89))</f>
        <v/>
      </c>
      <c r="AJR89" s="3" t="str">
        <f>IF(COUNTBLANK(AJK89:AJQ89)&gt;0, "", SUM(AJK89:AJQ89))</f>
        <v/>
      </c>
    </row>
    <row r="90" spans="1:954" ht="15" customHeight="1" x14ac:dyDescent="0.3">
      <c r="A90" s="3">
        <v>204938</v>
      </c>
      <c r="B90" s="3" t="s">
        <v>1959</v>
      </c>
      <c r="C90" s="2">
        <v>44348</v>
      </c>
      <c r="D90" s="3">
        <v>0</v>
      </c>
      <c r="E90" s="3">
        <v>1</v>
      </c>
      <c r="F90" s="3">
        <v>0</v>
      </c>
      <c r="G90" s="3">
        <v>0</v>
      </c>
      <c r="H90" s="3">
        <v>0</v>
      </c>
      <c r="I90" s="3">
        <v>0</v>
      </c>
      <c r="J90" s="3">
        <v>1</v>
      </c>
      <c r="K90" s="3">
        <v>0</v>
      </c>
      <c r="L90" s="3">
        <v>0</v>
      </c>
      <c r="M90" s="3">
        <v>1</v>
      </c>
      <c r="N90" s="3">
        <v>0</v>
      </c>
      <c r="O90" s="3">
        <v>0</v>
      </c>
      <c r="P90" s="3">
        <v>0</v>
      </c>
      <c r="Q90" s="3">
        <v>0</v>
      </c>
      <c r="R90" s="3">
        <v>0</v>
      </c>
      <c r="S90" s="3">
        <v>1</v>
      </c>
      <c r="T90" s="3">
        <v>0</v>
      </c>
      <c r="U90" s="3">
        <v>0</v>
      </c>
      <c r="V90" s="3">
        <f>IF(COUNTA(D90,F90,H90,J90,L90,N90,P90,R90,T90)=0, "", IF(OR(D90=1,F90=1,H90=1,J90=1,L90=1,N90=1,P90=1,R90=1,T90=1), 1, 0))</f>
        <v>1</v>
      </c>
      <c r="W90" s="3">
        <f>IF(COUNTA(E90,G90,I90,K90,M90,O90,Q90,S90,U90)=0, "", IF(OR(E90=1,G90=1,I90=1,K90=1,M90=1,O90=1,Q90=1,S90=1,U90=1), 1, 0))</f>
        <v>1</v>
      </c>
      <c r="X90" s="3">
        <v>0</v>
      </c>
      <c r="Y90" s="3">
        <v>1</v>
      </c>
      <c r="Z90" s="3">
        <v>1</v>
      </c>
      <c r="AA90" s="3" t="s">
        <v>1625</v>
      </c>
      <c r="AB90" s="3">
        <f>IF(AG90&lt;&gt;"", 1, 0)</f>
        <v>0</v>
      </c>
      <c r="AC90" s="3">
        <f>IF(AH90&lt;&gt;"", 1, 0)</f>
        <v>0</v>
      </c>
      <c r="AD90" s="3">
        <v>0</v>
      </c>
      <c r="AE90" s="7">
        <v>44348</v>
      </c>
      <c r="AF90" s="2">
        <v>44972</v>
      </c>
      <c r="AJ90" s="3" t="str">
        <f>IF(OR(ISBLANK(AE90), ISBLANK(AG90)), "", AG90 - AE90)</f>
        <v/>
      </c>
      <c r="AK90" s="9">
        <v>44666</v>
      </c>
      <c r="AL90" s="3" t="str">
        <f>IF(OR(ISBLANK(AG90), ISBLANK(AK90)), "", AK90 - AG90)</f>
        <v/>
      </c>
      <c r="AM90" s="2">
        <v>44939</v>
      </c>
      <c r="AN90" s="10">
        <f>IF(OR(ISBLANK(AM90), ISBLANK(AF90)), "", AF90 - AM90)</f>
        <v>33</v>
      </c>
      <c r="AO90" s="2">
        <v>44348</v>
      </c>
      <c r="AP90" s="2">
        <v>34603</v>
      </c>
      <c r="AQ90" s="3">
        <f>IF(OR(ISBLANK(AO90), ISBLANK(AP90)), "", DATEDIF(AP90, AO90, "Y"))</f>
        <v>26</v>
      </c>
      <c r="AR90" t="s">
        <v>181</v>
      </c>
      <c r="AS90">
        <f>IF(ISBLANK(AR90), "", IF(AR90="ישראל", 1, 2))</f>
        <v>2</v>
      </c>
      <c r="AT90" t="s">
        <v>0</v>
      </c>
      <c r="AU90" t="s">
        <v>0</v>
      </c>
      <c r="AV90" s="3">
        <v>2008</v>
      </c>
      <c r="AW90" s="3">
        <v>1</v>
      </c>
      <c r="AX90" s="3">
        <v>3</v>
      </c>
      <c r="AY90" s="3">
        <v>17</v>
      </c>
      <c r="AZ90" s="3">
        <f>IF(ISBLANK(AY90), "", IF(AY90&lt;=8, 1, IF(AY90&lt;=12, 2, 3)))</f>
        <v>3</v>
      </c>
      <c r="BA90" s="3">
        <v>15</v>
      </c>
      <c r="BB90" s="3">
        <f>IF(ISBLANK(BA90), "", IF(BA90&lt;=8, 1, IF(BA90&lt;=12, 2, 3)))</f>
        <v>3</v>
      </c>
      <c r="BC90" t="s">
        <v>182</v>
      </c>
      <c r="BD90" t="s">
        <v>183</v>
      </c>
      <c r="BE90" s="3">
        <v>2</v>
      </c>
      <c r="BG90" s="3">
        <v>5</v>
      </c>
      <c r="BH90" s="2" t="s">
        <v>184</v>
      </c>
      <c r="BI90" s="3">
        <v>1</v>
      </c>
      <c r="BJ90" s="3">
        <v>1</v>
      </c>
      <c r="BK90" s="3">
        <v>1</v>
      </c>
      <c r="BL90" s="3">
        <v>1</v>
      </c>
      <c r="BM90" s="3">
        <v>1</v>
      </c>
      <c r="BN90" s="3">
        <v>1</v>
      </c>
      <c r="BO90" s="3">
        <v>1</v>
      </c>
      <c r="BP90" s="3">
        <v>1</v>
      </c>
      <c r="BQ90" s="3">
        <v>1</v>
      </c>
      <c r="BR90" s="3">
        <v>4</v>
      </c>
      <c r="BS90" s="3">
        <v>1</v>
      </c>
      <c r="BT90" s="3">
        <v>1</v>
      </c>
      <c r="BU90" s="3">
        <v>1</v>
      </c>
      <c r="BV90" s="3">
        <v>1</v>
      </c>
      <c r="BW90" s="3">
        <v>1</v>
      </c>
      <c r="BX90" s="3">
        <v>5</v>
      </c>
      <c r="BY90" s="3">
        <v>1</v>
      </c>
      <c r="BZ90" s="3">
        <v>1</v>
      </c>
      <c r="CA90" s="3">
        <v>1</v>
      </c>
      <c r="CB90" s="3">
        <v>1</v>
      </c>
      <c r="CC90" s="3">
        <v>1</v>
      </c>
      <c r="CD90" s="3">
        <v>5</v>
      </c>
      <c r="CE90" s="3">
        <v>1</v>
      </c>
      <c r="CF90" s="3">
        <v>1</v>
      </c>
      <c r="CG90" s="3">
        <v>1</v>
      </c>
      <c r="CH90" s="3">
        <v>1</v>
      </c>
      <c r="CI90" s="3">
        <v>1</v>
      </c>
      <c r="CJ90" s="3">
        <v>1</v>
      </c>
      <c r="CK90" s="3">
        <v>1</v>
      </c>
      <c r="CL90" s="3">
        <v>1</v>
      </c>
      <c r="CM90" s="3">
        <f>IF(SUM(BI90:BQ90,BS90:BW90,BY90:CC90,CE90:CJ90)=0, "", SUM(BI90:BQ90,BS90:BW90,BY90:CC90,CE90:CJ90))</f>
        <v>25</v>
      </c>
      <c r="CN90" s="3">
        <f>IF(SUM(CQ90, CR90, CS90, CT90, CU90)=0, "", IF(OR(CQ90&gt;=8, CR90&gt;=10, CS90&gt;=13, CT90&gt;=10, CU90&gt;=15), 1, 0))</f>
        <v>0</v>
      </c>
      <c r="CO90" s="3">
        <f>IF(SUM(BI90:BJ90,BL90,BM90,BN90,BO90,BU90,CA90,CH90,CJ90)=0, "", SUM(BI90:BJ90,BL90,BM90,BN90,BO90,BU90,CA90,CH90,CJ90))</f>
        <v>10</v>
      </c>
      <c r="CP90" s="3">
        <f>IF(SUM(BK90,BP90:BQ90,BS90:BT90,BV90:BW90,BY90:BZ90,CB90:CC90,CE90:CG90,CI90)=0, "", SUM(BK90,BP90:BQ90,BS90:BT90,BV90:BW90,BY90:BZ90,CB90:CC90,CE90:CG90,CI90))</f>
        <v>15</v>
      </c>
      <c r="CQ90" s="3">
        <f>IF(SUM(CB90:CC90,CE90:CF90,CI90)=0, "", SUM(CB90:CC90,CE90:CF90,CI90))</f>
        <v>5</v>
      </c>
      <c r="CR90" s="3">
        <f>IF(SUM(BQ90,BS90:BT90,BW90,BY90)=0, "", SUM(BQ90,BS90:BT90,BW90,BY90))</f>
        <v>5</v>
      </c>
      <c r="CS90" s="3">
        <f>IF(SUM(BK90,BP90,BV90,BZ90,CG90)=0, "", SUM(BK90,BP90,BV90,BZ90,CG90))</f>
        <v>5</v>
      </c>
      <c r="CT90" s="3">
        <f>IF(SUM(BI90:BJ90,BL90,BN90,CH90)=0, "", SUM(BI90:BJ90,BL90,BN90,CH90))</f>
        <v>5</v>
      </c>
      <c r="CU90" s="3">
        <f>IF(SUM(BM90,BO90,BU90,CA90,CJ90)=0, "", SUM(BM90,BO90,BU90,CA90,CJ90))</f>
        <v>5</v>
      </c>
      <c r="CV90" s="3">
        <f>IF(CQ90="", "", IF(CQ90&gt;=8, 1, 0))</f>
        <v>0</v>
      </c>
      <c r="CW90" s="3">
        <f>IF(CR90="", "", IF(CR90&gt;=10, 1, 0))</f>
        <v>0</v>
      </c>
      <c r="CX90" s="3">
        <f>IF(CS90="", "", IF(CS90&gt;=13, 1, 0))</f>
        <v>0</v>
      </c>
      <c r="CY90" s="3">
        <f>IF(CT90="", "", IF(CT90&gt;=10, 1, 0))</f>
        <v>0</v>
      </c>
      <c r="CZ90" s="3">
        <f>IF(CU90="", "", IF(CU90&gt;=15, 1, 0))</f>
        <v>0</v>
      </c>
      <c r="DA90" s="3">
        <f>IF(AND(BR90="", BX90="", CD90=""), "", IF(BR90=5,1,0) + IF(BX90=5,1,0) + IF(CD90=5,1,0))</f>
        <v>2</v>
      </c>
      <c r="DB90" s="2" t="s">
        <v>184</v>
      </c>
      <c r="DC90" s="5">
        <v>0</v>
      </c>
      <c r="DE90" s="5">
        <v>0</v>
      </c>
      <c r="DG90" s="5">
        <v>0</v>
      </c>
      <c r="DI90" s="5">
        <v>0</v>
      </c>
      <c r="DK90" s="5">
        <v>0</v>
      </c>
      <c r="DM90" s="5">
        <v>0</v>
      </c>
      <c r="DO90" s="5">
        <v>0</v>
      </c>
      <c r="DQ90" s="5">
        <v>0</v>
      </c>
      <c r="DS90" s="5">
        <v>0</v>
      </c>
      <c r="DU90" s="5">
        <v>5</v>
      </c>
      <c r="DV90" s="6">
        <v>20</v>
      </c>
      <c r="DW90" s="5">
        <v>0</v>
      </c>
      <c r="DY90" s="5">
        <v>0</v>
      </c>
      <c r="EA90" s="5">
        <v>0</v>
      </c>
      <c r="EC90" s="5">
        <v>0</v>
      </c>
      <c r="EE90" s="5">
        <v>0</v>
      </c>
      <c r="EG90" s="5">
        <v>0</v>
      </c>
      <c r="EI90" s="5">
        <v>0</v>
      </c>
      <c r="EK90" s="3">
        <v>1</v>
      </c>
      <c r="EL90" s="3">
        <v>1</v>
      </c>
      <c r="EM90" s="3">
        <v>0</v>
      </c>
      <c r="EN90" s="2" t="s">
        <v>184</v>
      </c>
      <c r="EO90" s="3">
        <v>0</v>
      </c>
      <c r="EP90" s="3">
        <v>0</v>
      </c>
      <c r="EQ90" s="3">
        <v>0</v>
      </c>
      <c r="ER90" s="3">
        <v>0</v>
      </c>
      <c r="ES90" s="3">
        <v>0</v>
      </c>
      <c r="ET90" s="3">
        <v>0</v>
      </c>
      <c r="EU90" s="3">
        <v>0</v>
      </c>
      <c r="EV90" s="3">
        <v>0</v>
      </c>
      <c r="EW90" s="3">
        <v>0</v>
      </c>
      <c r="EX90" s="3">
        <v>1</v>
      </c>
      <c r="EY90" s="3">
        <v>1</v>
      </c>
      <c r="EZ90" s="3">
        <v>0</v>
      </c>
      <c r="FA90" s="3">
        <v>1</v>
      </c>
      <c r="FB90" s="3">
        <v>1</v>
      </c>
      <c r="FC90" s="3">
        <v>2</v>
      </c>
      <c r="FD90" s="3">
        <v>0</v>
      </c>
      <c r="FE90" s="3">
        <v>0</v>
      </c>
      <c r="FF90" s="3">
        <v>0</v>
      </c>
      <c r="FG90" s="3">
        <v>1</v>
      </c>
      <c r="FH90" s="3">
        <v>0</v>
      </c>
      <c r="FI90" s="3">
        <v>7</v>
      </c>
      <c r="FJ90" s="3">
        <v>0</v>
      </c>
      <c r="FK90" s="3">
        <v>0</v>
      </c>
      <c r="FL90" s="2" t="s">
        <v>184</v>
      </c>
      <c r="FM90" s="3">
        <v>4</v>
      </c>
      <c r="FN90" s="3">
        <v>3</v>
      </c>
      <c r="FO90" s="3">
        <v>4</v>
      </c>
      <c r="FP90" s="3">
        <v>4</v>
      </c>
      <c r="FQ90" s="3">
        <v>2</v>
      </c>
      <c r="FR90" s="3">
        <v>3</v>
      </c>
      <c r="FS90" s="4">
        <f>IF(COUNTBLANK(FM90:FR90)&gt;0, "", AVERAGE(FM90:FR90))</f>
        <v>3.3333333333333335</v>
      </c>
      <c r="FT90" s="2" t="s">
        <v>31</v>
      </c>
      <c r="FU90" s="3">
        <v>1</v>
      </c>
      <c r="FV90" s="3">
        <v>1</v>
      </c>
      <c r="FW90" s="3">
        <v>1</v>
      </c>
      <c r="FX90" s="3">
        <v>1</v>
      </c>
      <c r="FY90" s="3">
        <v>0</v>
      </c>
      <c r="FZ90" s="3">
        <v>0</v>
      </c>
      <c r="GA90" s="3">
        <v>1</v>
      </c>
      <c r="GB90" s="3">
        <v>1</v>
      </c>
      <c r="GC90" s="3">
        <v>0</v>
      </c>
      <c r="GD90" s="3">
        <v>1</v>
      </c>
      <c r="GE90" s="3">
        <f>IF(COUNTBLANK(FU90:GC90)&gt;0, "", SUM(FU90:GC90))</f>
        <v>6</v>
      </c>
      <c r="GF90" s="2" t="s">
        <v>185</v>
      </c>
      <c r="GG90" s="3">
        <v>2</v>
      </c>
      <c r="GH90" s="3">
        <v>1</v>
      </c>
      <c r="GI90" s="3">
        <v>1</v>
      </c>
      <c r="GJ90" s="3">
        <v>1</v>
      </c>
      <c r="GK90" s="3">
        <v>2</v>
      </c>
      <c r="GL90" s="3">
        <v>1</v>
      </c>
      <c r="GM90" s="3">
        <v>0</v>
      </c>
      <c r="GN90" s="3">
        <f>IF(COUNTBLANK(GG90:GM90)&gt;0, "", SUM(GG90:GM90))</f>
        <v>8</v>
      </c>
      <c r="GO90" s="2" t="s">
        <v>186</v>
      </c>
      <c r="GP90" s="3">
        <v>1</v>
      </c>
      <c r="GQ90" s="3">
        <v>3</v>
      </c>
      <c r="GR90" s="3">
        <v>5</v>
      </c>
      <c r="GS90" s="3">
        <v>4</v>
      </c>
      <c r="GT90" s="3">
        <v>4</v>
      </c>
      <c r="GU90" s="3">
        <v>3</v>
      </c>
      <c r="GV90" s="3">
        <v>5</v>
      </c>
      <c r="GW90" s="3">
        <v>5</v>
      </c>
      <c r="GX90" s="3">
        <v>1</v>
      </c>
      <c r="GY90" s="3">
        <v>5</v>
      </c>
      <c r="GZ90" s="3">
        <v>5</v>
      </c>
      <c r="HA90" s="3">
        <v>3</v>
      </c>
      <c r="HB90" s="3">
        <v>5</v>
      </c>
      <c r="HC90" s="3">
        <v>5</v>
      </c>
      <c r="HD90" s="3">
        <v>1</v>
      </c>
      <c r="HE90" s="3">
        <v>4</v>
      </c>
      <c r="HF90" s="3">
        <v>5</v>
      </c>
      <c r="HG90" s="3">
        <v>5</v>
      </c>
      <c r="HH90" s="3">
        <v>5</v>
      </c>
      <c r="HI90" s="3">
        <f>IF(COUNTBLANK(GQ90:HH90)&gt;0, "", SUM(GQ90:HH90))</f>
        <v>73</v>
      </c>
      <c r="HJ90" s="2" t="s">
        <v>186</v>
      </c>
      <c r="HK90" s="3">
        <v>3</v>
      </c>
      <c r="HL90" s="3">
        <v>3</v>
      </c>
      <c r="HM90" s="3">
        <v>0</v>
      </c>
      <c r="HN90" s="3">
        <v>3</v>
      </c>
      <c r="HO90" s="3">
        <v>3</v>
      </c>
      <c r="HP90" s="3">
        <v>3</v>
      </c>
      <c r="HQ90" s="3">
        <v>0</v>
      </c>
      <c r="HR90" s="3">
        <v>1</v>
      </c>
      <c r="HS90" s="3">
        <v>0</v>
      </c>
      <c r="HT90" s="3">
        <v>0</v>
      </c>
      <c r="HU90" s="3">
        <v>3</v>
      </c>
      <c r="HV90" s="3">
        <v>3</v>
      </c>
      <c r="HW90" s="3">
        <v>0</v>
      </c>
      <c r="HX90" s="3">
        <v>3</v>
      </c>
      <c r="HY90" s="3">
        <v>0</v>
      </c>
      <c r="HZ90" s="3">
        <v>3</v>
      </c>
      <c r="IA90" s="3">
        <v>3</v>
      </c>
      <c r="IB90" s="3">
        <v>3</v>
      </c>
      <c r="IC90" s="3">
        <v>0</v>
      </c>
      <c r="ID90" s="3">
        <v>0</v>
      </c>
      <c r="IE90" s="3">
        <v>0</v>
      </c>
      <c r="IF90" s="3">
        <v>0</v>
      </c>
      <c r="IG90" s="3">
        <v>1</v>
      </c>
      <c r="IH90" s="3">
        <v>3</v>
      </c>
      <c r="II90" s="3">
        <v>1</v>
      </c>
      <c r="IJ90" s="3">
        <f>IF(COUNTA(HK90:II90)=0, "", SUM(HK90,HL90,HN90,HO90,HP90,HU90,HV90,HX90,HZ90,IA90,IB90,IH90))</f>
        <v>36</v>
      </c>
      <c r="IK90" s="3">
        <f>IF(COUNTA(HK90:II90)=0, "", SUM(HM90,HQ90,HR90,HS90,HT90,HW90,HY90,IC90,ID90,IE90,IF90,IG90,II90))</f>
        <v>3</v>
      </c>
      <c r="IL90" s="3">
        <v>3</v>
      </c>
      <c r="IM90" s="3">
        <v>3</v>
      </c>
      <c r="IN90" s="3">
        <v>0</v>
      </c>
      <c r="IO90" s="3">
        <v>3</v>
      </c>
      <c r="IP90" s="3">
        <v>3</v>
      </c>
      <c r="IQ90" s="3">
        <v>3</v>
      </c>
      <c r="IR90" s="3">
        <v>0</v>
      </c>
      <c r="IS90" s="3">
        <v>1</v>
      </c>
      <c r="IT90" s="3">
        <v>0</v>
      </c>
      <c r="IU90" s="3">
        <v>0</v>
      </c>
      <c r="IV90" s="3">
        <v>3</v>
      </c>
      <c r="IW90" s="3">
        <v>3</v>
      </c>
      <c r="IX90" s="3">
        <v>0</v>
      </c>
      <c r="IY90" s="3">
        <v>3</v>
      </c>
      <c r="IZ90" s="3">
        <v>1</v>
      </c>
      <c r="JA90" s="3">
        <v>3</v>
      </c>
      <c r="JB90" s="3">
        <v>3</v>
      </c>
      <c r="JC90" s="3">
        <v>3</v>
      </c>
      <c r="JD90" s="3">
        <v>0</v>
      </c>
      <c r="JE90" s="3">
        <v>0</v>
      </c>
      <c r="JF90" s="3">
        <v>1</v>
      </c>
      <c r="JG90" s="3">
        <v>1</v>
      </c>
      <c r="JH90" s="3">
        <v>2</v>
      </c>
      <c r="JI90" s="3">
        <v>3</v>
      </c>
      <c r="JJ90" s="3">
        <v>3</v>
      </c>
      <c r="JK90" s="3">
        <f>IF(COUNTA(IL90:JJ90)=0, "", SUM(IL90,IM90,IO90,IP90,IQ90,IV90,IW90,IY90,JA90,JB90,JC90,JI90))</f>
        <v>36</v>
      </c>
      <c r="JL90" s="3">
        <f>IF(COUNTA(IL90:JJ90)=0, "", SUM(IN90,IR90,IS90,IT90,IU90,IX90,IZ90,JD90,JE90,JF90,JG90,JH90,JJ90))</f>
        <v>9</v>
      </c>
      <c r="JM90" s="2" t="s">
        <v>186</v>
      </c>
      <c r="JN90" s="3">
        <v>1</v>
      </c>
      <c r="JO90" s="3">
        <v>1</v>
      </c>
      <c r="JP90" s="3">
        <v>4</v>
      </c>
      <c r="JQ90" s="3">
        <v>1</v>
      </c>
      <c r="JR90" s="3">
        <v>1</v>
      </c>
      <c r="JS90" s="3">
        <v>1</v>
      </c>
      <c r="JT90" s="3">
        <v>1</v>
      </c>
      <c r="JU90" s="3">
        <v>1</v>
      </c>
      <c r="JV90" s="3">
        <v>2</v>
      </c>
      <c r="JW90" s="3">
        <v>1</v>
      </c>
      <c r="JX90" s="3">
        <v>4</v>
      </c>
      <c r="JY90" s="3">
        <v>1</v>
      </c>
      <c r="JZ90" s="3">
        <v>2</v>
      </c>
      <c r="KA90" s="3">
        <v>4</v>
      </c>
      <c r="KB90" s="3">
        <v>2</v>
      </c>
      <c r="KC90" s="3">
        <v>2</v>
      </c>
      <c r="KD90" s="3">
        <v>3</v>
      </c>
      <c r="KE90" s="3">
        <v>3</v>
      </c>
      <c r="KF90" s="3">
        <v>3</v>
      </c>
      <c r="KG90" s="3">
        <v>4</v>
      </c>
      <c r="KH90" s="3">
        <v>1</v>
      </c>
      <c r="KI90" s="3">
        <v>1</v>
      </c>
      <c r="KJ90" s="3">
        <v>4</v>
      </c>
      <c r="KK90" s="3">
        <v>3</v>
      </c>
      <c r="KL90" s="3">
        <v>2</v>
      </c>
      <c r="KM90" s="3">
        <v>3</v>
      </c>
      <c r="KN90" s="3">
        <v>3</v>
      </c>
      <c r="KO90" s="3">
        <v>5</v>
      </c>
      <c r="KP90" s="3">
        <v>3</v>
      </c>
      <c r="KQ90" s="3">
        <v>3</v>
      </c>
      <c r="KR90" s="3">
        <v>2</v>
      </c>
      <c r="KS90" s="3">
        <v>4</v>
      </c>
      <c r="KT90" s="3">
        <v>4</v>
      </c>
      <c r="KU90" s="3">
        <v>4</v>
      </c>
      <c r="KV90" s="3">
        <v>4</v>
      </c>
      <c r="KW90" s="3">
        <v>4</v>
      </c>
      <c r="KX90" s="5">
        <f>IF(COUNTA(JN90:KW90)=0, "", SUM(JN90:KW90))</f>
        <v>92</v>
      </c>
      <c r="KY90" s="5">
        <f>IF(COUNTA(JN90:KW90)=0, "", SUM(JX90,JY90,KH90,KJ90,KL90,KP90))</f>
        <v>15</v>
      </c>
      <c r="KZ90" s="5">
        <f>IF(COUNTA(JN90:KW90)=0, "", SUM(JZ90,KE90,KG90,KM90,KT90))</f>
        <v>16</v>
      </c>
      <c r="LA90" s="5">
        <f>IF(COUNTA(JN90:KW90)=0, "", SUM(JP90,KA90,KF90,KK90,KN90,KS90))</f>
        <v>21</v>
      </c>
      <c r="LB90" s="5">
        <f>IF(COUNTA(JN90:KW90)=0, "", SUM(JO90,JS90,JU90,JW90,KD90,KU90))</f>
        <v>11</v>
      </c>
      <c r="LC90" s="5">
        <f>IF(COUNTA(JN90:KW90)=0, "", SUM(KB90,KC90,KI90,KO90,KQ90,KR90,KV90,KW90))</f>
        <v>23</v>
      </c>
      <c r="LD90" s="5">
        <f>IF(COUNTA(JN90:KW90)=0, "", SUM(JN90,JQ90,JR90,JT90,JV90))</f>
        <v>6</v>
      </c>
      <c r="LE90" s="2">
        <v>44991</v>
      </c>
      <c r="LF90" s="3">
        <v>0</v>
      </c>
      <c r="LG90" s="3">
        <v>0</v>
      </c>
      <c r="LH90" s="3">
        <v>0</v>
      </c>
      <c r="LI90" s="3">
        <v>0</v>
      </c>
      <c r="LJ90" s="3">
        <v>0</v>
      </c>
      <c r="LK90" s="3">
        <v>0</v>
      </c>
      <c r="LL90" s="3">
        <v>0</v>
      </c>
      <c r="LM90" s="3">
        <v>0</v>
      </c>
      <c r="LN90" s="3">
        <v>0</v>
      </c>
      <c r="LO90" s="3">
        <v>0</v>
      </c>
      <c r="LP90" s="3">
        <v>0</v>
      </c>
      <c r="LQ90" s="3">
        <v>0</v>
      </c>
      <c r="LR90" s="3">
        <v>0</v>
      </c>
      <c r="LS90" s="3">
        <v>0</v>
      </c>
      <c r="LT90" s="3">
        <v>0</v>
      </c>
      <c r="LU90" s="3">
        <v>0</v>
      </c>
      <c r="LV90" s="3">
        <v>0</v>
      </c>
      <c r="LW90" s="3">
        <v>0</v>
      </c>
      <c r="LX90" s="3">
        <v>0</v>
      </c>
      <c r="LY90" s="3">
        <v>0</v>
      </c>
      <c r="LZ90" s="3">
        <v>0</v>
      </c>
      <c r="MA90" s="3">
        <v>0</v>
      </c>
      <c r="MB90" s="3">
        <v>0</v>
      </c>
      <c r="MC90" s="3">
        <v>0</v>
      </c>
      <c r="MD90" s="3">
        <v>0</v>
      </c>
      <c r="ME90" s="3">
        <v>0</v>
      </c>
      <c r="MF90" s="3">
        <v>0</v>
      </c>
      <c r="MG90" s="3">
        <v>0</v>
      </c>
      <c r="MH90" s="26">
        <f>IF(COUNTBLANK(LF90:MG90)&gt;0, "", AVERAGE(LF90:MG90))</f>
        <v>0</v>
      </c>
      <c r="MI90" s="26">
        <f>IF(COUNTA(LF90:MG90)=0, "", AVERAGE(LG90,LS90,LT90,LU90,LV90,LW90,LY90,MA90,MB90))</f>
        <v>0</v>
      </c>
      <c r="MJ90" s="26">
        <f>IF(COUNTA(LF90:MG90)=0, "", AVERAGE(LH90,LI90,LJ90,LK90,LM90,LO90,MD90,ME90))</f>
        <v>0</v>
      </c>
      <c r="MK90" s="26">
        <f>IF(COUNTA(LF90:MG90)=0, "", AVERAGE(LL90,LP90,LQ90,LR90,MF90,MG90))</f>
        <v>0</v>
      </c>
      <c r="NG90" s="3" t="str">
        <f>IF(COUNTA(MM90:NF90)=0, "", SUM(MM90:NF90))</f>
        <v/>
      </c>
      <c r="OK90" s="3" t="str">
        <f>IF(COUNTA(NI90:OJ90)=0, "", SUM(NK90,NP90,NS90,NW90,OC90,OG90,OJ90))</f>
        <v/>
      </c>
      <c r="OL90" s="3" t="str">
        <f>IF(COUNTA(NI90:OJ90)=0, "", SUM(NJ90,NL90,NQ90,NV90,NZ90,OB90,OD90))</f>
        <v/>
      </c>
      <c r="OM90" s="3" t="str">
        <f>IF(COUNTA(NI90:OJ90)=0, "", SUM(NN90,NR90,NU90,NY90,OA90,OF90,OI90))</f>
        <v/>
      </c>
      <c r="ON90" s="3" t="str">
        <f>IF(COUNTA(NI90:OJ90)=0, "", SUM(NI90,NM90,NO90,NT90,NX90,OE90,OH90))</f>
        <v/>
      </c>
      <c r="OO90" t="s">
        <v>6</v>
      </c>
      <c r="OP90">
        <v>1</v>
      </c>
      <c r="OQ90" s="2">
        <v>44691</v>
      </c>
      <c r="OR90" s="3">
        <v>60</v>
      </c>
      <c r="OS90" s="3">
        <v>20</v>
      </c>
      <c r="OT90" s="3">
        <v>0</v>
      </c>
      <c r="OU90" s="3">
        <v>0</v>
      </c>
      <c r="OV90" s="3">
        <v>0</v>
      </c>
      <c r="OW90" s="3">
        <v>10</v>
      </c>
      <c r="OX90" s="3">
        <v>0</v>
      </c>
      <c r="OY90" s="3">
        <v>0</v>
      </c>
      <c r="OZ90" s="3">
        <v>0</v>
      </c>
      <c r="PA90" s="3">
        <v>0</v>
      </c>
      <c r="PB90" s="3">
        <v>0</v>
      </c>
      <c r="PC90" s="3">
        <v>10</v>
      </c>
      <c r="PD90" s="3">
        <v>0</v>
      </c>
      <c r="PE90" s="3">
        <v>10</v>
      </c>
      <c r="PF90" s="3">
        <v>10</v>
      </c>
      <c r="PG90" s="3">
        <v>0</v>
      </c>
      <c r="PH90" s="3">
        <v>50</v>
      </c>
      <c r="PI90" s="3">
        <v>70</v>
      </c>
      <c r="PJ90" s="3">
        <v>0</v>
      </c>
      <c r="PK90" s="3">
        <v>0</v>
      </c>
      <c r="PL90" s="3">
        <v>10</v>
      </c>
      <c r="PM90" s="3">
        <v>0</v>
      </c>
      <c r="PN90" s="3">
        <v>90</v>
      </c>
      <c r="PO90" s="3">
        <v>0</v>
      </c>
      <c r="PP90" s="3">
        <v>0</v>
      </c>
      <c r="PQ90" s="3">
        <v>0</v>
      </c>
      <c r="PR90" s="3">
        <v>0</v>
      </c>
      <c r="PS90" s="3">
        <v>10</v>
      </c>
      <c r="PT90" s="26">
        <f>IF(COUNTBLANK(OR90:PS90)&gt;0, "", AVERAGE(OR90:PS90))</f>
        <v>12.5</v>
      </c>
      <c r="PU90" s="26">
        <f>IF(COUNTA(OR90:PS90)=0, "", AVERAGE(OS90,PE90,PF90,PG90,PH90,PI90,PK90,PM90,PN90))</f>
        <v>27.777777777777779</v>
      </c>
      <c r="PV90" s="26">
        <f>IF(COUNTA(OR90:PS90)=0, "", AVERAGE(OT90,OU90,OV90,OW90,OY90,PA90,PP90,PQ90))</f>
        <v>1.25</v>
      </c>
      <c r="PW90" s="26">
        <f>IF(COUNTA(OR90:PS90)=0, "", AVERAGE(OX90,PB90,PC90,PD90,PR90,PS90))</f>
        <v>3.3333333333333335</v>
      </c>
      <c r="PX90" s="2" t="s">
        <v>187</v>
      </c>
      <c r="PY90" s="3">
        <v>0</v>
      </c>
      <c r="PZ90" s="3">
        <v>0</v>
      </c>
      <c r="QA90" s="3">
        <v>2</v>
      </c>
      <c r="QB90" s="3">
        <v>1</v>
      </c>
      <c r="QC90" s="3">
        <v>0</v>
      </c>
      <c r="QD90" s="3">
        <v>0</v>
      </c>
      <c r="QE90" s="3">
        <v>1</v>
      </c>
      <c r="QF90" s="3">
        <v>0</v>
      </c>
      <c r="QG90" s="3">
        <v>0</v>
      </c>
      <c r="QH90" s="3">
        <v>1</v>
      </c>
      <c r="QI90" s="3">
        <f>IF(COUNTBLANK(PY90:QG90)&gt;0, "", SUM(PY90:QG90))</f>
        <v>4</v>
      </c>
      <c r="QJ90" s="2" t="s">
        <v>188</v>
      </c>
      <c r="QK90" s="3">
        <v>2</v>
      </c>
      <c r="QL90" s="3">
        <v>3</v>
      </c>
      <c r="QM90" s="3">
        <v>2</v>
      </c>
      <c r="QN90" s="3">
        <v>2</v>
      </c>
      <c r="QO90" s="3">
        <v>1</v>
      </c>
      <c r="QP90" s="3">
        <v>1</v>
      </c>
      <c r="QQ90" s="3">
        <v>1</v>
      </c>
      <c r="QR90" s="3">
        <v>0</v>
      </c>
      <c r="QS90" s="3">
        <v>1</v>
      </c>
      <c r="QT90" s="3">
        <v>1</v>
      </c>
      <c r="QU90" s="3">
        <f>IF(COUNTBLANK(QK90:QS90)&gt;0, "", SUM(QK90:QS90))</f>
        <v>13</v>
      </c>
      <c r="QV90" s="2" t="s">
        <v>189</v>
      </c>
      <c r="QW90" s="3">
        <v>1</v>
      </c>
      <c r="QX90" s="3">
        <v>3</v>
      </c>
      <c r="QY90" s="3">
        <v>3</v>
      </c>
      <c r="QZ90" s="3">
        <v>3</v>
      </c>
      <c r="RA90" s="3">
        <v>1</v>
      </c>
      <c r="RB90" s="3">
        <v>3</v>
      </c>
      <c r="RC90" s="3">
        <v>3</v>
      </c>
      <c r="RD90" s="3">
        <v>1</v>
      </c>
      <c r="RE90" s="3">
        <v>1</v>
      </c>
      <c r="RF90" s="3">
        <v>1</v>
      </c>
      <c r="RG90" s="3">
        <f>IF(COUNTBLANK(QW90:RE90)&gt;0, "", SUM(QW90:RE90))</f>
        <v>19</v>
      </c>
      <c r="RH90" s="2" t="s">
        <v>187</v>
      </c>
      <c r="RI90" s="3">
        <v>1</v>
      </c>
      <c r="RJ90" s="3">
        <v>0</v>
      </c>
      <c r="RK90" s="3">
        <v>1</v>
      </c>
      <c r="RL90" s="3">
        <v>1</v>
      </c>
      <c r="RM90" s="3">
        <v>1</v>
      </c>
      <c r="RN90" s="3">
        <v>1</v>
      </c>
      <c r="RO90" s="3">
        <v>0</v>
      </c>
      <c r="RP90" s="3">
        <f>IF(COUNTBLANK(RI90:RO90)&gt;0, "", SUM(RI90:RO90))</f>
        <v>5</v>
      </c>
      <c r="RQ90" s="2" t="s">
        <v>188</v>
      </c>
      <c r="RR90" s="3">
        <v>3</v>
      </c>
      <c r="RS90" s="3">
        <v>3</v>
      </c>
      <c r="RT90" s="3">
        <v>3</v>
      </c>
      <c r="RU90" s="3">
        <v>3</v>
      </c>
      <c r="RV90" s="3">
        <v>3</v>
      </c>
      <c r="RW90" s="3">
        <v>3</v>
      </c>
      <c r="RX90" s="3">
        <v>0</v>
      </c>
      <c r="RY90" s="3">
        <f>IF(COUNTBLANK(RR90:RX90)&gt;0, "", SUM(RR90:RX90))</f>
        <v>18</v>
      </c>
      <c r="RZ90" s="2" t="s">
        <v>190</v>
      </c>
      <c r="SA90" s="3">
        <v>3</v>
      </c>
      <c r="SB90" s="3">
        <v>1</v>
      </c>
      <c r="SC90" s="3">
        <v>3</v>
      </c>
      <c r="SD90" s="3">
        <v>3</v>
      </c>
      <c r="SE90" s="3">
        <v>1</v>
      </c>
      <c r="SF90" s="3">
        <v>3</v>
      </c>
      <c r="SG90" s="3">
        <v>0</v>
      </c>
      <c r="SH90" s="3">
        <f>IF(COUNTBLANK(SA90:SG90)&gt;0, "", SUM(SA90:SG90))</f>
        <v>14</v>
      </c>
      <c r="SI90" s="2" t="s">
        <v>187</v>
      </c>
      <c r="SJ90" s="3">
        <v>5</v>
      </c>
      <c r="SK90" s="3">
        <v>4</v>
      </c>
      <c r="SL90" s="3">
        <v>4</v>
      </c>
      <c r="SM90" s="3">
        <v>5</v>
      </c>
      <c r="SN90" s="3">
        <v>4</v>
      </c>
      <c r="SO90" s="3">
        <v>2</v>
      </c>
      <c r="SP90" s="5">
        <v>5</v>
      </c>
      <c r="SQ90" s="3">
        <v>1</v>
      </c>
      <c r="SR90" s="3">
        <v>5</v>
      </c>
      <c r="SS90" s="3">
        <v>1</v>
      </c>
      <c r="ST90" s="3">
        <v>5</v>
      </c>
      <c r="SU90" s="3">
        <v>5</v>
      </c>
      <c r="SV90" s="3">
        <v>4</v>
      </c>
      <c r="SW90" s="3">
        <v>3</v>
      </c>
      <c r="SX90" s="3">
        <v>5</v>
      </c>
      <c r="SY90" s="3">
        <v>5</v>
      </c>
      <c r="SZ90" s="3">
        <v>1</v>
      </c>
      <c r="TA90" s="3">
        <v>4</v>
      </c>
      <c r="TB90" s="3">
        <v>5</v>
      </c>
      <c r="TC90" s="3">
        <f>IF(COUNTBLANK(SJ90:TB90)&gt;0, "", SUM(SJ90:TB90))</f>
        <v>73</v>
      </c>
      <c r="TD90" s="3">
        <f>IF(COUNTBLANK(SJ90:TB90)&gt;0, "", SUM(SL90,SO90,SR90,SS90,ST90,SU90,SV90,SX90,SY90,TB90))</f>
        <v>41</v>
      </c>
      <c r="TE90" s="3">
        <f>IF(COUNTBLANK(SJ90:TB90)&gt;0, "", SUM(SJ90,SK90,SM90,SN90,SQ90,SW90,SZ90,TA90))</f>
        <v>27</v>
      </c>
      <c r="TF90" s="2" t="s">
        <v>188</v>
      </c>
      <c r="TG90" s="3">
        <v>2</v>
      </c>
      <c r="TH90" s="3">
        <v>3</v>
      </c>
      <c r="TI90" s="3">
        <v>3</v>
      </c>
      <c r="TJ90" s="3">
        <v>3</v>
      </c>
      <c r="TK90" s="3">
        <v>2</v>
      </c>
      <c r="TL90" s="3">
        <v>3</v>
      </c>
      <c r="TM90" s="3">
        <v>5</v>
      </c>
      <c r="TN90" s="3">
        <v>1</v>
      </c>
      <c r="TO90" s="3">
        <v>3</v>
      </c>
      <c r="TP90" s="3">
        <v>1</v>
      </c>
      <c r="TQ90" s="3">
        <v>3</v>
      </c>
      <c r="TR90" s="3">
        <v>4</v>
      </c>
      <c r="TS90" s="3">
        <v>3</v>
      </c>
      <c r="TT90" s="3">
        <v>2</v>
      </c>
      <c r="TU90" s="3">
        <v>5</v>
      </c>
      <c r="TV90" s="3">
        <v>5</v>
      </c>
      <c r="TW90" s="3">
        <v>1</v>
      </c>
      <c r="TX90" s="3">
        <v>3</v>
      </c>
      <c r="TY90" s="3">
        <v>3</v>
      </c>
      <c r="TZ90" s="3">
        <f>IF(COUNTBLANK(TG90:TY90)&gt;0, "", SUM(TG90:TY90))</f>
        <v>55</v>
      </c>
      <c r="UA90" s="3">
        <f>IF(COUNTBLANK(TG90:TY90)&gt;0, "", SUM(TI90,TL90,TO90,TP90,TQ90,TR90,TS90,TU90,TV90,TY90))</f>
        <v>33</v>
      </c>
      <c r="UB90" s="3">
        <f>IF(COUNTBLANK(TG90:TY90)&gt;0, "", SUM(TG90,TH90,TJ90,TK90,TN90,TT90,TW90,TX90))</f>
        <v>17</v>
      </c>
      <c r="UC90" s="2" t="s">
        <v>190</v>
      </c>
      <c r="UD90" s="3">
        <v>5</v>
      </c>
      <c r="UE90" s="3">
        <v>3</v>
      </c>
      <c r="UF90" s="3">
        <v>4</v>
      </c>
      <c r="UG90" s="3">
        <v>3</v>
      </c>
      <c r="UH90" s="3">
        <v>2</v>
      </c>
      <c r="UI90" s="3">
        <v>5</v>
      </c>
      <c r="UJ90" s="3">
        <v>4</v>
      </c>
      <c r="UK90" s="3">
        <v>1</v>
      </c>
      <c r="UL90" s="3">
        <v>3</v>
      </c>
      <c r="UM90" s="3">
        <v>3</v>
      </c>
      <c r="UN90" s="3">
        <v>3</v>
      </c>
      <c r="UO90" s="3">
        <v>5</v>
      </c>
      <c r="UP90" s="3">
        <v>2</v>
      </c>
      <c r="UQ90" s="3">
        <v>2</v>
      </c>
      <c r="UR90" s="3">
        <v>4</v>
      </c>
      <c r="US90" s="3">
        <v>5</v>
      </c>
      <c r="UT90" s="3">
        <v>2</v>
      </c>
      <c r="UU90" s="3">
        <v>5</v>
      </c>
      <c r="UV90" s="3">
        <v>4</v>
      </c>
      <c r="UW90" s="3">
        <f>IF(COUNTBLANK(UD90:UV90)&gt;0, "", SUM(UD90:UV90))</f>
        <v>65</v>
      </c>
      <c r="UX90" s="3">
        <f>IF(COUNTBLANK(UD90:UV90)&gt;0, "", SUM(UF90,UI90,UL90,UM90,UN90,UO90,UP90,UR90,US90,UV90))</f>
        <v>38</v>
      </c>
      <c r="UY90" s="3">
        <f>IF(COUNTBLANK(UD90:UV90)&gt;0, "", SUM(UD90,UE90,UG90,UH90,UK90,UQ90,UT90,UU90))</f>
        <v>23</v>
      </c>
      <c r="UZ90" s="2">
        <v>44972</v>
      </c>
      <c r="VA90" s="2">
        <v>44939</v>
      </c>
      <c r="VB90" s="3">
        <v>2</v>
      </c>
      <c r="VC90" s="3">
        <v>1</v>
      </c>
      <c r="VE90" s="3">
        <v>39</v>
      </c>
      <c r="VF90" s="3">
        <v>4250</v>
      </c>
      <c r="VG90" s="3">
        <v>1</v>
      </c>
      <c r="VH90" s="3">
        <v>1</v>
      </c>
      <c r="VK90" s="3">
        <v>2</v>
      </c>
      <c r="VL90" s="3">
        <v>2</v>
      </c>
      <c r="VM90" t="s">
        <v>191</v>
      </c>
      <c r="VN90" s="2" t="s">
        <v>192</v>
      </c>
      <c r="VO90" s="3">
        <v>0</v>
      </c>
      <c r="VP90" s="3">
        <v>0</v>
      </c>
      <c r="VQ90" s="3">
        <v>2</v>
      </c>
      <c r="VR90" s="3">
        <v>0</v>
      </c>
      <c r="VS90" s="3">
        <v>1</v>
      </c>
      <c r="VT90" s="3">
        <v>0</v>
      </c>
      <c r="VU90" s="3">
        <v>1</v>
      </c>
      <c r="VV90" s="3">
        <v>0</v>
      </c>
      <c r="VW90" s="3">
        <v>0</v>
      </c>
      <c r="VX90" s="3">
        <v>3</v>
      </c>
      <c r="VY90" s="3">
        <v>0</v>
      </c>
      <c r="VZ90" s="3">
        <v>1</v>
      </c>
      <c r="WA90" s="3">
        <v>2</v>
      </c>
      <c r="WB90" s="3">
        <v>2</v>
      </c>
      <c r="WC90" s="3">
        <v>0</v>
      </c>
      <c r="WD90" s="3">
        <v>2</v>
      </c>
      <c r="WE90" s="3">
        <v>2</v>
      </c>
      <c r="WF90" s="3">
        <v>0</v>
      </c>
      <c r="WG90" s="3">
        <v>2</v>
      </c>
      <c r="WH90" s="3">
        <v>2</v>
      </c>
      <c r="WI90" s="3">
        <v>3</v>
      </c>
      <c r="WJ90" s="3">
        <v>0</v>
      </c>
      <c r="WK90" s="3">
        <v>0</v>
      </c>
      <c r="WL90" s="3">
        <v>0</v>
      </c>
      <c r="WM90" s="3">
        <v>0</v>
      </c>
      <c r="WN90" s="3">
        <v>1</v>
      </c>
      <c r="WO90" s="3">
        <v>1</v>
      </c>
      <c r="WP90" s="3">
        <v>1</v>
      </c>
      <c r="WQ90" s="3">
        <v>0</v>
      </c>
      <c r="WR90" s="3">
        <f>IF(COUNTBLANK(VO90:WQ90)&gt;0, "", SUM(VQ90:WJ90))</f>
        <v>23</v>
      </c>
      <c r="WS90" s="3">
        <f>IF(COUNTBLANK(VO90:WQ90)&gt;0, "", SUM(VQ90:VZ90))</f>
        <v>8</v>
      </c>
      <c r="WT90" s="3">
        <f>IF(COUNTBLANK(VO90:WQ90)&gt;0, "", SUM(WA90:WL90))</f>
        <v>15</v>
      </c>
      <c r="WU90" s="3">
        <f>IF(COUNTBLANK(VO90:WQ90)&gt;0, "", SUM(WK90:WL90))</f>
        <v>0</v>
      </c>
      <c r="WV90" s="3">
        <f>IF(COUNTA(VO90:WQ90)=0, "", IF(AND(OR(VO90=1, VP90=1), OR(VQ90&gt;=1, VR90&gt;=1, VS90&gt;=1, VT90&gt;=1, VU90&gt;=1), OR(VV90&gt;=1, VW90&gt;=1), COUNTIF(VX90:WD90, "&gt;=1")&gt;=2, COUNTIF(WE90:WJ90, "&gt;=1")&gt;=2, OR(WN90=1, WN90=2), OR(WO90&gt;=1, WP90&gt;=1), WQ90&lt;1), 1, 0))</f>
        <v>0</v>
      </c>
      <c r="WW90" s="3">
        <f>IF(COUNTBLANK(VO90:WQ90)&gt;0, "", SUM(VQ90:VU90))</f>
        <v>4</v>
      </c>
      <c r="WX90" s="3">
        <f>IF(COUNTBLANK(VO90:WQ90)&gt;0, "", SUM(VV90:VW90))</f>
        <v>0</v>
      </c>
      <c r="WY90" s="3">
        <f>IF(COUNTBLANK(VO90:WQ90)&gt;0, "", SUM(VX90:WD90))</f>
        <v>10</v>
      </c>
      <c r="WZ90" s="3">
        <f>IF(COUNTBLANK(VO90:WQ90)&gt;0, "", SUM(WE90:WJ90))</f>
        <v>9</v>
      </c>
      <c r="XA90" s="2" t="s">
        <v>192</v>
      </c>
      <c r="XB90" s="3">
        <v>1</v>
      </c>
      <c r="XC90" s="3">
        <v>1</v>
      </c>
      <c r="XD90" s="3">
        <v>0</v>
      </c>
      <c r="XE90" s="3">
        <v>3</v>
      </c>
      <c r="XF90" s="3">
        <v>3</v>
      </c>
      <c r="XG90" s="3">
        <v>0</v>
      </c>
      <c r="XH90" s="3">
        <v>3</v>
      </c>
      <c r="XI90" s="3">
        <v>0</v>
      </c>
      <c r="XJ90" s="3">
        <v>0</v>
      </c>
      <c r="XK90" s="3">
        <v>1</v>
      </c>
      <c r="XL90" s="3">
        <f>IF(COUNTBLANK(XB90:XJ90)&gt;0, "", SUM(XB90:XJ90))</f>
        <v>11</v>
      </c>
      <c r="XM90" s="2" t="s">
        <v>192</v>
      </c>
      <c r="XN90" s="3">
        <v>2</v>
      </c>
      <c r="XO90" s="3">
        <v>0</v>
      </c>
      <c r="XP90" s="3">
        <v>0</v>
      </c>
      <c r="XQ90" s="3">
        <v>0</v>
      </c>
      <c r="XR90" s="3">
        <v>0</v>
      </c>
      <c r="XS90" s="3">
        <v>3</v>
      </c>
      <c r="XT90" s="3">
        <v>0</v>
      </c>
      <c r="XU90" s="3">
        <f>IF(COUNTBLANK(XN90:XT90)&gt;0, "", SUM(XN90:XT90))</f>
        <v>5</v>
      </c>
      <c r="XV90" s="2" t="s">
        <v>192</v>
      </c>
      <c r="XW90" s="3">
        <v>4</v>
      </c>
      <c r="XX90" s="3">
        <v>5</v>
      </c>
      <c r="XY90" s="3">
        <v>5</v>
      </c>
      <c r="XZ90" s="5">
        <v>5</v>
      </c>
      <c r="YA90" s="5">
        <v>3.6</v>
      </c>
      <c r="YB90" s="5">
        <v>3.6</v>
      </c>
      <c r="YC90" s="5">
        <v>3.6</v>
      </c>
      <c r="YD90" s="5">
        <v>5</v>
      </c>
      <c r="YE90" s="5">
        <v>5</v>
      </c>
      <c r="YF90" s="5">
        <v>3.6</v>
      </c>
      <c r="YG90" s="5">
        <v>5</v>
      </c>
      <c r="YH90" s="5">
        <v>5</v>
      </c>
      <c r="YI90" s="5">
        <v>4</v>
      </c>
      <c r="YJ90" s="5">
        <v>5</v>
      </c>
      <c r="YK90" s="5">
        <v>2.2999999999999998</v>
      </c>
      <c r="YL90" s="5">
        <v>1</v>
      </c>
      <c r="YM90" s="5">
        <v>1</v>
      </c>
      <c r="YN90" s="5">
        <v>2.2999999999999998</v>
      </c>
      <c r="YO90" s="5">
        <v>3.6</v>
      </c>
      <c r="YP90" s="5">
        <f>IF(COUNTBLANK(XW90:YO90)&gt;0, "", SUM(XW90:YO90))</f>
        <v>72.599999999999994</v>
      </c>
      <c r="YQ90" s="5">
        <f>IF(COUNTBLANK(XW90:YO90)&gt;0, "", SUM(XY90,XZ90,YA90,YB90,YC90,YF90,YJ90,YN90,YO90))</f>
        <v>35.300000000000004</v>
      </c>
      <c r="YR90" s="5">
        <f>IF(COUNTBLANK(XW90:YO90)&gt;0, "", SUM(XW90,XX90,YK90,YL90,YM90))</f>
        <v>13.3</v>
      </c>
      <c r="YS90" s="5">
        <f>IF(COUNTBLANK(XW90:YO90)&gt;0, "", SUM(YD90,YE90,YG90,YH90,YI90))</f>
        <v>24</v>
      </c>
      <c r="YT90" s="2">
        <v>44972</v>
      </c>
      <c r="YU90" s="3">
        <v>50</v>
      </c>
      <c r="YV90" s="3">
        <v>70</v>
      </c>
      <c r="YW90" s="3">
        <v>0</v>
      </c>
      <c r="YX90" s="3">
        <v>0</v>
      </c>
      <c r="YY90" s="3">
        <v>0</v>
      </c>
      <c r="YZ90" s="3">
        <v>0</v>
      </c>
      <c r="ZA90" s="3">
        <v>0</v>
      </c>
      <c r="ZB90" s="3">
        <v>0</v>
      </c>
      <c r="ZC90" s="3">
        <v>0</v>
      </c>
      <c r="ZD90" s="3">
        <v>0</v>
      </c>
      <c r="ZE90" s="3">
        <v>0</v>
      </c>
      <c r="ZF90" s="3">
        <v>0</v>
      </c>
      <c r="ZG90" s="3">
        <v>0</v>
      </c>
      <c r="ZH90" s="3">
        <v>0</v>
      </c>
      <c r="ZI90" s="3">
        <v>0</v>
      </c>
      <c r="ZJ90" s="3">
        <v>0</v>
      </c>
      <c r="ZK90" s="3">
        <v>0</v>
      </c>
      <c r="ZL90" s="3">
        <v>0</v>
      </c>
      <c r="ZM90" s="3">
        <v>0</v>
      </c>
      <c r="ZN90" s="3">
        <v>0</v>
      </c>
      <c r="ZO90" s="3">
        <v>0</v>
      </c>
      <c r="ZP90" s="3">
        <v>0</v>
      </c>
      <c r="ZQ90" s="3">
        <v>0</v>
      </c>
      <c r="ZR90" s="3">
        <v>0</v>
      </c>
      <c r="ZS90" s="3">
        <v>0</v>
      </c>
      <c r="ZT90" s="3">
        <v>0</v>
      </c>
      <c r="ZU90" s="3">
        <v>0</v>
      </c>
      <c r="ZV90" s="3">
        <v>0</v>
      </c>
      <c r="ZW90" s="26">
        <f>IF(COUNTBLANK(YU90:ZV90)&gt;0, "", AVERAGE(YU90:ZV90))</f>
        <v>4.2857142857142856</v>
      </c>
      <c r="ZX90" s="26">
        <f>IF(COUNTA(YU90:ZV90)=0, "", AVERAGE(YV90,ZH90,ZI90,ZJ90,ZK90,ZL90,ZN90,ZP90,ZQ90))</f>
        <v>7.7777777777777777</v>
      </c>
      <c r="ZY90" s="26">
        <f>IF(COUNTA(YU90:ZV90)=0, "", AVERAGE(YW90,YX90,YY90,YZ90,ZB90,ZD90,ZS90,ZT90))</f>
        <v>0</v>
      </c>
      <c r="ZZ90" s="26">
        <f>IF(COUNTA(YU90:ZV90)=0, "", AVERAGE(ZA90,ZE90,ZF90,ZG90,ZU90,ZV90))</f>
        <v>0</v>
      </c>
      <c r="AAA90" s="2" t="s">
        <v>192</v>
      </c>
      <c r="AAB90" s="3">
        <v>1</v>
      </c>
      <c r="AAC90" s="3">
        <v>1</v>
      </c>
      <c r="AAD90" s="3">
        <v>2</v>
      </c>
      <c r="AAE90" s="3">
        <v>1</v>
      </c>
      <c r="AAF90" s="3">
        <v>1</v>
      </c>
      <c r="AAG90" s="3">
        <v>1</v>
      </c>
      <c r="AAH90" s="3">
        <v>1</v>
      </c>
      <c r="AAI90" s="3">
        <v>1</v>
      </c>
      <c r="AAJ90" s="3">
        <v>1</v>
      </c>
      <c r="AAK90" s="3">
        <v>4</v>
      </c>
      <c r="AAL90" s="3">
        <v>1</v>
      </c>
      <c r="AAM90" s="3">
        <v>1</v>
      </c>
      <c r="AAN90" s="3">
        <v>1</v>
      </c>
      <c r="AAO90" s="3">
        <v>1</v>
      </c>
      <c r="AAP90" s="3">
        <v>1</v>
      </c>
      <c r="AAQ90" s="3">
        <v>4</v>
      </c>
      <c r="AAR90" s="3">
        <v>1</v>
      </c>
      <c r="AAS90" s="3">
        <v>1</v>
      </c>
      <c r="AAT90" s="3">
        <v>1</v>
      </c>
      <c r="AAU90" s="3">
        <v>1</v>
      </c>
      <c r="AAV90" s="3">
        <v>1</v>
      </c>
      <c r="AAW90" s="3">
        <v>4</v>
      </c>
      <c r="AAX90" s="3">
        <v>1</v>
      </c>
      <c r="AAY90" s="3">
        <v>1</v>
      </c>
      <c r="AAZ90" s="3">
        <v>1</v>
      </c>
      <c r="ABA90" s="3">
        <v>1</v>
      </c>
      <c r="ABB90" s="3">
        <v>1</v>
      </c>
      <c r="ABC90" s="3">
        <v>1</v>
      </c>
      <c r="ABD90" s="3">
        <v>1</v>
      </c>
      <c r="ABE90" s="3">
        <v>1</v>
      </c>
      <c r="ABF90" s="3">
        <f>IF(SUM(AAB90:AAJ90,AAL90:AAP90,AAR90:AAV90,AAX90:ABC90)=0, "", SUM(AAB90:AAJ90,AAL90:AAP90,AAR90:AAV90,AAX90:ABC90))</f>
        <v>26</v>
      </c>
      <c r="ABG90" s="3">
        <f>IF(SUM(ABJ90, ABK90, ABL90, ABM90, ABN90)=0, "", IF(OR(ABJ90&gt;=8, ABK90&gt;=10, ABL90&gt;=13, ABM90&gt;=10, ABN90&gt;=15), 1, 0))</f>
        <v>0</v>
      </c>
      <c r="ABH90" s="3">
        <f>IF(SUM(AAB90:AAC90,AAE90,AAF90,AAG90,AAH90,AAN90,AAT90,ABA90,ABC90)=0, "", SUM(AAB90:AAC90,AAE90,AAF90,AAG90,AAH90,AAN90,AAT90,ABA90,ABC90))</f>
        <v>10</v>
      </c>
      <c r="ABI90" s="3">
        <f>IF(SUM(AAD90,AAI90:AAJ90,AAL90:AAM90,AAO90:AAP90,AAR90:AAS90,AAU90:AAV90,AAX90:AAZ90,ABB90)=0, "", SUM(AAD90,AAI90:AAJ90,AAL90:AAM90,AAO90:AAP90,AAR90:AAS90,AAU90:AAV90,AAX90:AAZ90,ABB90))</f>
        <v>16</v>
      </c>
      <c r="ABJ90" s="3">
        <f>IF(SUM(AAU90:AAV90,AAX90:AAY90,ABB90)=0, "", SUM(AAU90:AAV90,AAX90:AAY90,ABB90))</f>
        <v>5</v>
      </c>
      <c r="ABK90" s="3">
        <f>IF(SUM(AAJ90,AAL90:AAM90,AAP90,AAR90)=0, "", SUM(AAJ90,AAL90:AAM90,AAP90,AAR90))</f>
        <v>5</v>
      </c>
      <c r="ABL90" s="3">
        <f>IF(SUM(AAD90,AAI90,AAO90,AAS90,AAZ90)=0, "", SUM(AAD90,AAI90,AAO90,AAS90,AAZ90))</f>
        <v>6</v>
      </c>
      <c r="ABM90" s="3">
        <f>IF(SUM(AAB90:AAC90,AAE90,AAG90,ABA90)=0, "", SUM(AAB90:AAC90,AAE90,AAG90,ABA90))</f>
        <v>5</v>
      </c>
      <c r="ABN90" s="3">
        <f>IF(SUM(AAF90,AAH90,AAN90,AAT90,ABC90)=0, "", SUM(AAF90,AAH90,AAN90,AAT90,ABC90))</f>
        <v>5</v>
      </c>
      <c r="ABO90" s="3">
        <f>IF(ABJ90="", "", IF(ABJ90&gt;=8, 1, 0))</f>
        <v>0</v>
      </c>
      <c r="ABP90" s="3">
        <f>IF(ABK90="", "", IF(ABK90&gt;=10, 1, 0))</f>
        <v>0</v>
      </c>
      <c r="ABQ90" s="3">
        <f>IF(ABL90="", "", IF(ABL90&gt;=13, 1, 0))</f>
        <v>0</v>
      </c>
      <c r="ABR90" s="3">
        <f>IF(ABM90="", "", IF(ABM90&gt;=10, 1, 0))</f>
        <v>0</v>
      </c>
      <c r="ABS90" s="3">
        <f>IF(ABN90="", "", IF(ABN90&gt;=15, 1, 0))</f>
        <v>0</v>
      </c>
      <c r="ABT90" s="3">
        <f>IF(AND(AAK90="", AAQ90="", AAW90=""), "", IF(AAK90=5,1,0) + IF(AAQ90=5,1,0) + IF(AAW90=5,1,0))</f>
        <v>0</v>
      </c>
      <c r="ABU90" s="2" t="s">
        <v>193</v>
      </c>
      <c r="ABV90" s="3">
        <v>1</v>
      </c>
      <c r="ABW90" s="3">
        <v>1</v>
      </c>
      <c r="ABX90" s="3">
        <v>5</v>
      </c>
      <c r="ABY90" s="3">
        <v>1</v>
      </c>
      <c r="ABZ90" s="3">
        <v>1</v>
      </c>
      <c r="ACA90" s="3">
        <v>1</v>
      </c>
      <c r="ACB90" s="3">
        <v>1</v>
      </c>
      <c r="ACC90" s="3">
        <v>1</v>
      </c>
      <c r="ACD90" s="3">
        <v>2</v>
      </c>
      <c r="ACE90" s="3">
        <v>1</v>
      </c>
      <c r="ACF90" s="3">
        <v>2</v>
      </c>
      <c r="ACG90" s="3">
        <v>1</v>
      </c>
      <c r="ACH90" s="3">
        <v>2</v>
      </c>
      <c r="ACI90" s="3">
        <v>3</v>
      </c>
      <c r="ACJ90" s="3">
        <v>2</v>
      </c>
      <c r="ACK90" s="3">
        <v>2</v>
      </c>
      <c r="ACL90" s="3">
        <v>5</v>
      </c>
      <c r="ACM90" s="3">
        <v>2</v>
      </c>
      <c r="ACN90" s="3">
        <v>3</v>
      </c>
      <c r="ACO90" s="3">
        <v>3</v>
      </c>
      <c r="ACP90" s="3">
        <v>1</v>
      </c>
      <c r="ACQ90" s="3">
        <v>1</v>
      </c>
      <c r="ACR90" s="3">
        <v>2</v>
      </c>
      <c r="ACS90" s="3">
        <v>4</v>
      </c>
      <c r="ACT90" s="3">
        <v>1</v>
      </c>
      <c r="ACU90" s="3">
        <v>3</v>
      </c>
      <c r="ACV90" s="3">
        <v>3</v>
      </c>
      <c r="ACW90" s="3">
        <v>1</v>
      </c>
      <c r="ACX90" s="3">
        <v>1</v>
      </c>
      <c r="ACY90" s="3">
        <v>1</v>
      </c>
      <c r="ACZ90" s="3">
        <v>1</v>
      </c>
      <c r="ADA90" s="3">
        <v>3</v>
      </c>
      <c r="ADB90" s="3">
        <v>2</v>
      </c>
      <c r="ADC90" s="3">
        <v>3</v>
      </c>
      <c r="ADD90" s="3">
        <v>3</v>
      </c>
      <c r="ADE90" s="3">
        <v>4</v>
      </c>
      <c r="ADF90" s="5">
        <f>IF(COUNTA(ABV90:ADE90)=0, "", SUM(ABV90:ADE90))</f>
        <v>74</v>
      </c>
      <c r="ADG90" s="5">
        <f>IF(COUNTA(ABV90:ADE90)=0, "", SUM(ACF90,ACG90,ACP90,ACR90,ACT90,ACX90))</f>
        <v>8</v>
      </c>
      <c r="ADH90" s="5">
        <f>IF(COUNTA(ABV90:ADE90)=0, "", SUM(ACH90,ACM90,ACO90,ACU90,ADB90))</f>
        <v>12</v>
      </c>
      <c r="ADI90" s="5">
        <f>IF(COUNTA(ABV90:ADE90)=0, "", SUM(ABX90,ACI90,ACN90,ACS90,ACV90,ADA90))</f>
        <v>21</v>
      </c>
      <c r="ADJ90" s="5">
        <f>IF(COUNTA(ABV90:ADE90)=0, "", SUM(ABW90,ACA90,ACC90,ACE90,ACL90,ADC90))</f>
        <v>12</v>
      </c>
      <c r="ADK90" s="5">
        <f>IF(COUNTA(ABV90:ADE90)=0, "", SUM(ACJ90,ACK90,ACQ90,ACW90,ACY90,ACZ90,ADD90,ADE90))</f>
        <v>15</v>
      </c>
      <c r="ADL90" s="5">
        <f>IF(COUNTA(ABV90:ADE90)=0, "", SUM(ABV90,ABY90,ABZ90,ACB90,ACD90))</f>
        <v>6</v>
      </c>
      <c r="ADM90" s="2" t="s">
        <v>193</v>
      </c>
      <c r="ADN90" s="3">
        <v>2</v>
      </c>
      <c r="ADO90" s="3">
        <v>1</v>
      </c>
      <c r="ADP90" s="3">
        <v>2</v>
      </c>
      <c r="ADQ90" s="3">
        <v>3</v>
      </c>
      <c r="ADR90" s="3">
        <v>1</v>
      </c>
      <c r="ADS90" s="3">
        <v>1</v>
      </c>
      <c r="ADT90" s="3">
        <v>1</v>
      </c>
      <c r="ADU90" s="3">
        <v>2</v>
      </c>
      <c r="ADV90" s="3">
        <v>1</v>
      </c>
      <c r="ADW90" s="3">
        <v>1</v>
      </c>
      <c r="ADX90" s="3">
        <v>1</v>
      </c>
      <c r="ADY90" s="3">
        <v>1</v>
      </c>
      <c r="ADZ90" s="3">
        <v>1</v>
      </c>
      <c r="AEA90" s="3">
        <v>1</v>
      </c>
      <c r="AEB90" s="3">
        <v>1</v>
      </c>
      <c r="AEC90" s="3">
        <v>1</v>
      </c>
      <c r="AED90" s="3">
        <v>1</v>
      </c>
      <c r="AEE90" s="3">
        <v>1</v>
      </c>
      <c r="AEF90" s="3">
        <v>1</v>
      </c>
      <c r="AEG90" s="3">
        <v>1</v>
      </c>
      <c r="AEH90" s="3">
        <f>IF(COUNTA(ADN90:AEG90)=0, "", SUM(ADN90:AEG90))</f>
        <v>25</v>
      </c>
      <c r="AEJ90" s="2">
        <v>44939</v>
      </c>
      <c r="AFW90" s="3" t="str">
        <f>IF(COUNTA(AER90:AFU90)=0, "", SUM(AER90:AFU90))</f>
        <v/>
      </c>
      <c r="AGI90"/>
      <c r="AHC90"/>
      <c r="AHT90" s="3" t="str">
        <f>IF(COUNTBLANK(AHJ90:AHS90)&gt;0, "", SUM(AHJ90:AHS90))</f>
        <v/>
      </c>
      <c r="AHU90" s="3" t="str">
        <f>IF(COUNTBLANK(AHJ90:AHS90)&gt;0, "", SUM(AHN90,AHS90))</f>
        <v/>
      </c>
      <c r="AHV90" s="3" t="str">
        <f>IF(COUNTBLANK(AHJ90:AHS90)&gt;0, "", SUM(AHL90,AHO90))</f>
        <v/>
      </c>
      <c r="AHW90" s="3" t="str">
        <f>IF(COUNTBLANK(AHJ90:AHS90)&gt;0, "", SUM(AHP90,AHR90))</f>
        <v/>
      </c>
      <c r="AHX90" s="3" t="str">
        <f>IF(COUNTBLANK(AHJ90:AHS90)&gt;0, "", SUM(AHM90,AHQ90))</f>
        <v/>
      </c>
      <c r="AHY90" s="3" t="str">
        <f>IF(COUNTBLANK(AHJ90:AHS90)&gt;0, "", SUM(AHJ90:AHK90))</f>
        <v/>
      </c>
      <c r="AIU90" s="3" t="s">
        <v>1625</v>
      </c>
      <c r="AIV90" s="3" t="s">
        <v>1625</v>
      </c>
      <c r="AIW90" s="3" t="s">
        <v>1625</v>
      </c>
      <c r="AJI90" s="3" t="str">
        <f>IF(COUNTBLANK(AIY90:AJG90)&gt;0, "", SUM(AIY90:AJG90))</f>
        <v/>
      </c>
      <c r="AJR90" s="3" t="str">
        <f>IF(COUNTBLANK(AJK90:AJQ90)&gt;0, "", SUM(AJK90:AJQ90))</f>
        <v/>
      </c>
    </row>
    <row r="91" spans="1:954" ht="15" customHeight="1" x14ac:dyDescent="0.3">
      <c r="A91" s="3">
        <v>209510</v>
      </c>
      <c r="B91" s="3" t="s">
        <v>1970</v>
      </c>
      <c r="C91" s="2">
        <v>44355</v>
      </c>
      <c r="D91" s="3">
        <v>0</v>
      </c>
      <c r="E91" s="3">
        <v>0</v>
      </c>
      <c r="F91" s="3">
        <v>0</v>
      </c>
      <c r="G91" s="3">
        <v>0</v>
      </c>
      <c r="H91" s="3">
        <v>0</v>
      </c>
      <c r="I91" s="3">
        <v>0</v>
      </c>
      <c r="J91" s="3">
        <v>0</v>
      </c>
      <c r="K91" s="3">
        <v>0</v>
      </c>
      <c r="L91" s="3">
        <v>1</v>
      </c>
      <c r="M91" s="3">
        <v>0</v>
      </c>
      <c r="N91" s="3">
        <v>0</v>
      </c>
      <c r="O91" s="3">
        <v>0</v>
      </c>
      <c r="P91" s="3">
        <v>0</v>
      </c>
      <c r="Q91" s="3">
        <v>0</v>
      </c>
      <c r="R91" s="3">
        <v>0</v>
      </c>
      <c r="S91" s="3">
        <v>0</v>
      </c>
      <c r="T91" s="3">
        <v>0</v>
      </c>
      <c r="U91" s="3">
        <v>0</v>
      </c>
      <c r="V91" s="3">
        <f>IF(COUNTA(D91,F91,H91,J91,L91,N91,P91,R91,T91)=0, "", IF(OR(D91=1,F91=1,H91=1,J91=1,L91=1,N91=1,P91=1,R91=1,T91=1), 1, 0))</f>
        <v>1</v>
      </c>
      <c r="W91" s="3">
        <f>IF(COUNTA(E91,G91,I91,K91,M91,O91,Q91,S91,U91)=0, "", IF(OR(E91=1,G91=1,I91=1,K91=1,M91=1,O91=1,Q91=1,S91=1,U91=1), 1, 0))</f>
        <v>0</v>
      </c>
      <c r="X91" s="3">
        <v>0</v>
      </c>
      <c r="Y91" s="3">
        <v>1</v>
      </c>
      <c r="Z91" s="3">
        <v>1</v>
      </c>
      <c r="AA91" s="3" t="s">
        <v>1625</v>
      </c>
      <c r="AB91" s="3">
        <f>IF(AG91&lt;&gt;"", 1, 0)</f>
        <v>0</v>
      </c>
      <c r="AC91" s="3">
        <f>IF(AH91&lt;&gt;"", 1, 0)</f>
        <v>0</v>
      </c>
      <c r="AD91" s="3">
        <v>0</v>
      </c>
      <c r="AE91" s="7">
        <v>44409</v>
      </c>
      <c r="AF91" s="2">
        <v>44805</v>
      </c>
      <c r="AJ91" s="3" t="str">
        <f>IF(OR(ISBLANK(AE91), ISBLANK(AG91)), "", AG91 - AE91)</f>
        <v/>
      </c>
      <c r="AK91" s="9">
        <v>44495</v>
      </c>
      <c r="AL91" s="3" t="str">
        <f>IF(OR(ISBLANK(AG91), ISBLANK(AK91)), "", AK91 - AG91)</f>
        <v/>
      </c>
      <c r="AM91" s="2">
        <v>44747</v>
      </c>
      <c r="AN91" s="10">
        <f>IF(OR(ISBLANK(AM91), ISBLANK(AF91)), "", AF91 - AM91)</f>
        <v>58</v>
      </c>
      <c r="AO91" s="2">
        <v>44409</v>
      </c>
      <c r="AP91" s="2">
        <v>36011</v>
      </c>
      <c r="AQ91" s="3">
        <f>IF(OR(ISBLANK(AO91), ISBLANK(AP91)), "", DATEDIF(AP91, AO91, "Y"))</f>
        <v>22</v>
      </c>
      <c r="AR91" t="s">
        <v>0</v>
      </c>
      <c r="AS91">
        <f>IF(ISBLANK(AR91), "", IF(AR91="ישראל", 1, 2))</f>
        <v>1</v>
      </c>
      <c r="AT91" t="s">
        <v>0</v>
      </c>
      <c r="AU91" t="s">
        <v>0</v>
      </c>
      <c r="AW91" s="3">
        <v>1</v>
      </c>
      <c r="AX91" s="3">
        <v>5</v>
      </c>
      <c r="AY91" s="3">
        <v>12</v>
      </c>
      <c r="AZ91" s="3">
        <f>IF(ISBLANK(AY91), "", IF(AY91&lt;=8, 1, IF(AY91&lt;=12, 2, 3)))</f>
        <v>2</v>
      </c>
      <c r="BA91" s="3">
        <v>15</v>
      </c>
      <c r="BB91" s="3">
        <f>IF(ISBLANK(BA91), "", IF(BA91&lt;=8, 1, IF(BA91&lt;=12, 2, 3)))</f>
        <v>3</v>
      </c>
      <c r="BC91" t="s">
        <v>272</v>
      </c>
      <c r="BD91" t="s">
        <v>273</v>
      </c>
      <c r="BE91" s="3">
        <v>2</v>
      </c>
      <c r="BG91" s="3">
        <v>2</v>
      </c>
      <c r="BH91" s="2" t="s">
        <v>268</v>
      </c>
      <c r="BI91" s="3">
        <v>1</v>
      </c>
      <c r="BJ91" s="3">
        <v>1</v>
      </c>
      <c r="BK91" s="3">
        <v>1</v>
      </c>
      <c r="BL91" s="3">
        <v>1</v>
      </c>
      <c r="BM91" s="3">
        <v>1</v>
      </c>
      <c r="BN91" s="3">
        <v>1</v>
      </c>
      <c r="BO91" s="3">
        <v>1</v>
      </c>
      <c r="BP91" s="3">
        <v>1</v>
      </c>
      <c r="BQ91" s="3">
        <v>1</v>
      </c>
      <c r="BR91" s="3">
        <v>2</v>
      </c>
      <c r="BS91" s="3">
        <v>1</v>
      </c>
      <c r="BT91" s="3">
        <v>1</v>
      </c>
      <c r="BU91" s="3">
        <v>1</v>
      </c>
      <c r="BV91" s="3">
        <v>1</v>
      </c>
      <c r="BW91" s="3">
        <v>1</v>
      </c>
      <c r="BX91" s="3">
        <v>5</v>
      </c>
      <c r="BY91" s="3">
        <v>1</v>
      </c>
      <c r="BZ91" s="3">
        <v>1</v>
      </c>
      <c r="CA91" s="3">
        <v>1</v>
      </c>
      <c r="CB91" s="3">
        <v>1</v>
      </c>
      <c r="CC91" s="3">
        <v>1</v>
      </c>
      <c r="CD91" s="3">
        <v>4</v>
      </c>
      <c r="CE91" s="3">
        <v>1</v>
      </c>
      <c r="CF91" s="3">
        <v>1</v>
      </c>
      <c r="CG91" s="3">
        <v>1</v>
      </c>
      <c r="CH91" s="3">
        <v>1</v>
      </c>
      <c r="CI91" s="3">
        <v>1</v>
      </c>
      <c r="CJ91" s="3">
        <v>1</v>
      </c>
      <c r="CK91" s="3">
        <v>1</v>
      </c>
      <c r="CL91" s="3">
        <v>1</v>
      </c>
      <c r="CM91" s="3">
        <f>IF(SUM(BI91:BQ91,BS91:BW91,BY91:CC91,CE91:CJ91)=0, "", SUM(BI91:BQ91,BS91:BW91,BY91:CC91,CE91:CJ91))</f>
        <v>25</v>
      </c>
      <c r="CN91" s="3">
        <f>IF(SUM(CQ91, CR91, CS91, CT91, CU91)=0, "", IF(OR(CQ91&gt;=8, CR91&gt;=10, CS91&gt;=13, CT91&gt;=10, CU91&gt;=15), 1, 0))</f>
        <v>0</v>
      </c>
      <c r="CO91" s="3">
        <f>IF(SUM(BI91:BJ91,BL91,BM91,BN91,BO91,BU91,CA91,CH91,CJ91)=0, "", SUM(BI91:BJ91,BL91,BM91,BN91,BO91,BU91,CA91,CH91,CJ91))</f>
        <v>10</v>
      </c>
      <c r="CP91" s="3">
        <f>IF(SUM(BK91,BP91:BQ91,BS91:BT91,BV91:BW91,BY91:BZ91,CB91:CC91,CE91:CG91,CI91)=0, "", SUM(BK91,BP91:BQ91,BS91:BT91,BV91:BW91,BY91:BZ91,CB91:CC91,CE91:CG91,CI91))</f>
        <v>15</v>
      </c>
      <c r="CQ91" s="3">
        <f>IF(SUM(CB91:CC91,CE91:CF91,CI91)=0, "", SUM(CB91:CC91,CE91:CF91,CI91))</f>
        <v>5</v>
      </c>
      <c r="CR91" s="3">
        <f>IF(SUM(BQ91,BS91:BT91,BW91,BY91)=0, "", SUM(BQ91,BS91:BT91,BW91,BY91))</f>
        <v>5</v>
      </c>
      <c r="CS91" s="3">
        <f>IF(SUM(BK91,BP91,BV91,BZ91,CG91)=0, "", SUM(BK91,BP91,BV91,BZ91,CG91))</f>
        <v>5</v>
      </c>
      <c r="CT91" s="3">
        <f>IF(SUM(BI91:BJ91,BL91,BN91,CH91)=0, "", SUM(BI91:BJ91,BL91,BN91,CH91))</f>
        <v>5</v>
      </c>
      <c r="CU91" s="3">
        <f>IF(SUM(BM91,BO91,BU91,CA91,CJ91)=0, "", SUM(BM91,BO91,BU91,CA91,CJ91))</f>
        <v>5</v>
      </c>
      <c r="CV91" s="3">
        <f>IF(CQ91="", "", IF(CQ91&gt;=8, 1, 0))</f>
        <v>0</v>
      </c>
      <c r="CW91" s="3">
        <f>IF(CR91="", "", IF(CR91&gt;=10, 1, 0))</f>
        <v>0</v>
      </c>
      <c r="CX91" s="3">
        <f>IF(CS91="", "", IF(CS91&gt;=13, 1, 0))</f>
        <v>0</v>
      </c>
      <c r="CY91" s="3">
        <f>IF(CT91="", "", IF(CT91&gt;=10, 1, 0))</f>
        <v>0</v>
      </c>
      <c r="CZ91" s="3">
        <f>IF(CU91="", "", IF(CU91&gt;=15, 1, 0))</f>
        <v>0</v>
      </c>
      <c r="DA91" s="3">
        <f>IF(AND(BR91="", BX91="", CD91=""), "", IF(BR91=5,1,0) + IF(BX91=5,1,0) + IF(CD91=5,1,0))</f>
        <v>1</v>
      </c>
      <c r="DB91" s="2" t="s">
        <v>268</v>
      </c>
      <c r="DC91" s="5">
        <v>2</v>
      </c>
      <c r="DD91" s="6">
        <v>20</v>
      </c>
      <c r="DE91" s="5">
        <v>2</v>
      </c>
      <c r="DF91" s="6">
        <v>21</v>
      </c>
      <c r="DG91" s="5">
        <v>2</v>
      </c>
      <c r="DH91" s="6">
        <v>21</v>
      </c>
      <c r="DI91" s="5">
        <v>1</v>
      </c>
      <c r="DK91" s="5">
        <v>0</v>
      </c>
      <c r="DM91" s="5">
        <v>1</v>
      </c>
      <c r="DO91" s="5">
        <v>3</v>
      </c>
      <c r="DP91" s="6">
        <v>20</v>
      </c>
      <c r="DQ91" s="5">
        <v>3</v>
      </c>
      <c r="DR91" s="6">
        <v>15</v>
      </c>
      <c r="DS91" s="5">
        <v>5</v>
      </c>
      <c r="DT91" s="6">
        <v>18</v>
      </c>
      <c r="DU91" s="5">
        <v>2</v>
      </c>
      <c r="DV91" s="6">
        <v>19</v>
      </c>
      <c r="DW91" s="5">
        <v>0</v>
      </c>
      <c r="DY91" s="3">
        <v>2</v>
      </c>
      <c r="EA91" s="5">
        <v>1</v>
      </c>
      <c r="EC91" s="5">
        <v>0</v>
      </c>
      <c r="EE91" s="5">
        <v>0</v>
      </c>
      <c r="EG91" s="5">
        <v>0</v>
      </c>
      <c r="EI91" s="5">
        <v>1</v>
      </c>
      <c r="EK91" s="3">
        <v>1</v>
      </c>
      <c r="EL91" s="3">
        <v>1</v>
      </c>
      <c r="EM91" s="3">
        <v>0</v>
      </c>
      <c r="EN91" s="2" t="s">
        <v>268</v>
      </c>
      <c r="EO91" s="3">
        <v>0</v>
      </c>
      <c r="EP91" s="3">
        <v>0</v>
      </c>
      <c r="EQ91" s="3">
        <v>0</v>
      </c>
      <c r="ER91" s="3">
        <v>0</v>
      </c>
      <c r="ES91" s="3">
        <v>0</v>
      </c>
      <c r="ET91" s="3">
        <v>0</v>
      </c>
      <c r="EU91" s="3">
        <v>0</v>
      </c>
      <c r="EV91" s="3">
        <v>0</v>
      </c>
      <c r="EW91" s="3">
        <v>0</v>
      </c>
      <c r="EX91" s="3">
        <v>0</v>
      </c>
      <c r="EY91" s="3">
        <v>0</v>
      </c>
      <c r="EZ91" s="3">
        <v>0</v>
      </c>
      <c r="FA91" s="3">
        <v>0</v>
      </c>
      <c r="FB91" s="3">
        <v>0</v>
      </c>
      <c r="FC91" s="3">
        <v>0</v>
      </c>
      <c r="FD91" s="3">
        <v>0</v>
      </c>
      <c r="FE91" s="3">
        <v>0</v>
      </c>
      <c r="FF91" s="3">
        <v>0</v>
      </c>
      <c r="FG91" s="3">
        <v>0</v>
      </c>
      <c r="FH91" s="3">
        <v>1</v>
      </c>
      <c r="FI91" s="3">
        <v>1</v>
      </c>
      <c r="FJ91" s="3">
        <v>0</v>
      </c>
      <c r="FK91" s="3">
        <v>0</v>
      </c>
      <c r="FL91" s="2" t="s">
        <v>268</v>
      </c>
      <c r="FM91" s="3">
        <v>5</v>
      </c>
      <c r="FN91" s="3">
        <v>3</v>
      </c>
      <c r="FO91" s="3">
        <v>4</v>
      </c>
      <c r="FP91" s="3">
        <v>3</v>
      </c>
      <c r="FQ91" s="3">
        <v>3</v>
      </c>
      <c r="FR91" s="3">
        <v>4</v>
      </c>
      <c r="FS91" s="4">
        <f>IF(COUNTBLANK(FM91:FR91)&gt;0, "", AVERAGE(FM91:FR91))</f>
        <v>3.6666666666666665</v>
      </c>
      <c r="FT91" s="2" t="s">
        <v>268</v>
      </c>
      <c r="FU91" s="3">
        <v>0</v>
      </c>
      <c r="FV91" s="3">
        <v>0</v>
      </c>
      <c r="FW91" s="3">
        <v>0</v>
      </c>
      <c r="FX91" s="3">
        <v>1</v>
      </c>
      <c r="FY91" s="3">
        <v>0</v>
      </c>
      <c r="FZ91" s="3">
        <v>0</v>
      </c>
      <c r="GA91" s="3">
        <v>0</v>
      </c>
      <c r="GB91" s="3">
        <v>0</v>
      </c>
      <c r="GC91" s="3">
        <v>0</v>
      </c>
      <c r="GD91" s="3">
        <v>0</v>
      </c>
      <c r="GE91" s="3">
        <f>IF(COUNTBLANK(FU91:GC91)&gt;0, "", SUM(FU91:GC91))</f>
        <v>1</v>
      </c>
      <c r="GF91" s="2" t="s">
        <v>268</v>
      </c>
      <c r="GG91" s="3">
        <v>1</v>
      </c>
      <c r="GH91" s="3">
        <v>0</v>
      </c>
      <c r="GI91" s="3">
        <v>1</v>
      </c>
      <c r="GJ91" s="3">
        <v>1</v>
      </c>
      <c r="GK91" s="3">
        <v>0</v>
      </c>
      <c r="GL91" s="3">
        <v>1</v>
      </c>
      <c r="GM91" s="3">
        <v>0</v>
      </c>
      <c r="GN91" s="3">
        <f>IF(COUNTBLANK(GG91:GM91)&gt;0, "", SUM(GG91:GM91))</f>
        <v>4</v>
      </c>
      <c r="GO91" s="2" t="s">
        <v>268</v>
      </c>
      <c r="GP91" s="3">
        <v>1</v>
      </c>
      <c r="GQ91" s="3">
        <v>5</v>
      </c>
      <c r="GR91" s="3">
        <v>4</v>
      </c>
      <c r="GS91" s="3">
        <v>5</v>
      </c>
      <c r="GT91" s="3">
        <v>4</v>
      </c>
      <c r="GU91" s="3">
        <v>5</v>
      </c>
      <c r="GV91" s="3">
        <v>5</v>
      </c>
      <c r="GW91" s="3">
        <v>5</v>
      </c>
      <c r="GX91" s="3">
        <v>5</v>
      </c>
      <c r="GY91" s="3">
        <v>4</v>
      </c>
      <c r="GZ91" s="3">
        <v>5</v>
      </c>
      <c r="HA91" s="3">
        <v>5</v>
      </c>
      <c r="HB91" s="3">
        <v>4</v>
      </c>
      <c r="HC91" s="3">
        <v>5</v>
      </c>
      <c r="HD91" s="3">
        <v>5</v>
      </c>
      <c r="HE91" s="3">
        <v>4</v>
      </c>
      <c r="HF91" s="3">
        <v>5</v>
      </c>
      <c r="HG91" s="3">
        <v>4</v>
      </c>
      <c r="HH91" s="3">
        <v>5</v>
      </c>
      <c r="HI91" s="3">
        <f>IF(COUNTBLANK(GQ91:HH91)&gt;0, "", SUM(GQ91:HH91))</f>
        <v>84</v>
      </c>
      <c r="HJ91" s="2" t="s">
        <v>268</v>
      </c>
      <c r="HK91" s="3">
        <v>3</v>
      </c>
      <c r="HL91" s="3">
        <v>3</v>
      </c>
      <c r="HM91" s="3">
        <v>0</v>
      </c>
      <c r="HN91" s="3">
        <v>3</v>
      </c>
      <c r="HO91" s="3">
        <v>3</v>
      </c>
      <c r="HP91" s="3">
        <v>3</v>
      </c>
      <c r="HQ91" s="3">
        <v>0</v>
      </c>
      <c r="HR91" s="3">
        <v>2</v>
      </c>
      <c r="HS91" s="3">
        <v>1</v>
      </c>
      <c r="HT91" s="3">
        <v>0</v>
      </c>
      <c r="HU91" s="3">
        <v>3</v>
      </c>
      <c r="HV91" s="3">
        <v>3</v>
      </c>
      <c r="HW91" s="3">
        <v>0</v>
      </c>
      <c r="HX91" s="3">
        <v>3</v>
      </c>
      <c r="HY91" s="3">
        <v>0</v>
      </c>
      <c r="HZ91" s="3">
        <v>3</v>
      </c>
      <c r="IA91" s="3">
        <v>3</v>
      </c>
      <c r="IB91" s="3">
        <v>3</v>
      </c>
      <c r="IC91" s="3">
        <v>1</v>
      </c>
      <c r="ID91" s="3">
        <v>1</v>
      </c>
      <c r="IE91" s="3">
        <v>1</v>
      </c>
      <c r="IF91" s="3">
        <v>1</v>
      </c>
      <c r="IG91" s="3">
        <v>2</v>
      </c>
      <c r="IH91" s="3">
        <v>3</v>
      </c>
      <c r="II91" s="3">
        <v>0</v>
      </c>
      <c r="IJ91" s="3">
        <f>IF(COUNTA(HK91:II91)=0, "", SUM(HK91,HL91,HN91,HO91,HP91,HU91,HV91,HX91,HZ91,IA91,IB91,IH91))</f>
        <v>36</v>
      </c>
      <c r="IK91" s="3">
        <f>IF(COUNTA(HK91:II91)=0, "", SUM(HM91,HQ91,HR91,HS91,HT91,HW91,HY91,IC91,ID91,IE91,IF91,IG91,II91))</f>
        <v>9</v>
      </c>
      <c r="IL91" s="3">
        <v>3</v>
      </c>
      <c r="IM91" s="3">
        <v>2</v>
      </c>
      <c r="IN91" s="3">
        <v>0</v>
      </c>
      <c r="IO91" s="3">
        <v>2</v>
      </c>
      <c r="IP91" s="3">
        <v>3</v>
      </c>
      <c r="IQ91" s="3">
        <v>3</v>
      </c>
      <c r="IR91" s="3">
        <v>0</v>
      </c>
      <c r="IS91" s="3">
        <v>2</v>
      </c>
      <c r="IT91" s="3">
        <v>1</v>
      </c>
      <c r="IU91" s="3">
        <v>0</v>
      </c>
      <c r="IV91" s="3">
        <v>3</v>
      </c>
      <c r="IW91" s="3">
        <v>3</v>
      </c>
      <c r="IX91" s="3">
        <v>0</v>
      </c>
      <c r="IY91" s="3">
        <v>2</v>
      </c>
      <c r="IZ91" s="3">
        <v>0</v>
      </c>
      <c r="JA91" s="3">
        <v>3</v>
      </c>
      <c r="JB91" s="3">
        <v>1</v>
      </c>
      <c r="JC91" s="3">
        <v>2</v>
      </c>
      <c r="JD91" s="3">
        <v>0</v>
      </c>
      <c r="JE91" s="3">
        <v>0</v>
      </c>
      <c r="JF91" s="3">
        <v>1</v>
      </c>
      <c r="JG91" s="3">
        <v>1</v>
      </c>
      <c r="JH91" s="3">
        <v>1</v>
      </c>
      <c r="JI91" s="3">
        <v>3</v>
      </c>
      <c r="JJ91" s="3">
        <v>0</v>
      </c>
      <c r="JK91" s="3">
        <f>IF(COUNTA(IL91:JJ91)=0, "", SUM(IL91,IM91,IO91,IP91,IQ91,IV91,IW91,IY91,JA91,JB91,JC91,JI91))</f>
        <v>30</v>
      </c>
      <c r="JL91" s="3">
        <f>IF(COUNTA(IL91:JJ91)=0, "", SUM(IN91,IR91,IS91,IT91,IU91,IX91,IZ91,JD91,JE91,JF91,JG91,JH91,JJ91))</f>
        <v>6</v>
      </c>
      <c r="JM91" s="2" t="s">
        <v>268</v>
      </c>
      <c r="JN91" s="3">
        <v>1</v>
      </c>
      <c r="JO91" s="3">
        <v>1</v>
      </c>
      <c r="JP91" s="3">
        <v>2</v>
      </c>
      <c r="JQ91" s="3">
        <v>1</v>
      </c>
      <c r="JR91" s="3">
        <v>1</v>
      </c>
      <c r="JS91" s="3">
        <v>1</v>
      </c>
      <c r="JT91" s="3">
        <v>1</v>
      </c>
      <c r="JU91" s="3">
        <v>1</v>
      </c>
      <c r="JV91" s="3">
        <v>2</v>
      </c>
      <c r="JW91" s="3">
        <v>2</v>
      </c>
      <c r="JX91" s="3">
        <v>1</v>
      </c>
      <c r="JY91" s="3">
        <v>1</v>
      </c>
      <c r="JZ91" s="3">
        <v>2</v>
      </c>
      <c r="KA91" s="3">
        <v>2</v>
      </c>
      <c r="KB91" s="3">
        <v>1</v>
      </c>
      <c r="KC91" s="3">
        <v>1</v>
      </c>
      <c r="KD91" s="3">
        <v>2</v>
      </c>
      <c r="KE91" s="3">
        <v>2</v>
      </c>
      <c r="KF91" s="3">
        <v>2</v>
      </c>
      <c r="KG91" s="3">
        <v>2</v>
      </c>
      <c r="KH91" s="3">
        <v>1</v>
      </c>
      <c r="KI91" s="3">
        <v>1</v>
      </c>
      <c r="KJ91" s="3">
        <v>2</v>
      </c>
      <c r="KK91" s="3">
        <v>1</v>
      </c>
      <c r="KL91" s="3">
        <v>1</v>
      </c>
      <c r="KM91" s="3">
        <v>2</v>
      </c>
      <c r="KN91" s="3">
        <v>1</v>
      </c>
      <c r="KO91" s="3">
        <v>1</v>
      </c>
      <c r="KP91" s="3">
        <v>3</v>
      </c>
      <c r="KQ91" s="3">
        <v>1</v>
      </c>
      <c r="KR91" s="3">
        <v>1</v>
      </c>
      <c r="KS91" s="3">
        <v>1</v>
      </c>
      <c r="KT91" s="3">
        <v>1</v>
      </c>
      <c r="KU91" s="3">
        <v>5</v>
      </c>
      <c r="KV91" s="3">
        <v>1</v>
      </c>
      <c r="KW91" s="3">
        <v>1</v>
      </c>
      <c r="KX91" s="5">
        <f>IF(COUNTA(JN91:KW91)=0, "", SUM(JN91:KW91))</f>
        <v>53</v>
      </c>
      <c r="KY91" s="5">
        <f>IF(COUNTA(JN91:KW91)=0, "", SUM(JX91,JY91,KH91,KJ91,KL91,KP91))</f>
        <v>9</v>
      </c>
      <c r="KZ91" s="5">
        <f>IF(COUNTA(JN91:KW91)=0, "", SUM(JZ91,KE91,KG91,KM91,KT91))</f>
        <v>9</v>
      </c>
      <c r="LA91" s="5">
        <f>IF(COUNTA(JN91:KW91)=0, "", SUM(JP91,KA91,KF91,KK91,KN91,KS91))</f>
        <v>9</v>
      </c>
      <c r="LB91" s="5">
        <f>IF(COUNTA(JN91:KW91)=0, "", SUM(JO91,JS91,JU91,JW91,KD91,KU91))</f>
        <v>12</v>
      </c>
      <c r="LC91" s="5">
        <f>IF(COUNTA(JN91:KW91)=0, "", SUM(KB91,KC91,KI91,KO91,KQ91,KR91,KV91,KW91))</f>
        <v>8</v>
      </c>
      <c r="LD91" s="5">
        <f>IF(COUNTA(JN91:KW91)=0, "", SUM(JN91,JQ91,JR91,JT91,JV91))</f>
        <v>6</v>
      </c>
      <c r="LE91" s="2">
        <v>44409</v>
      </c>
      <c r="LF91" s="3">
        <v>10</v>
      </c>
      <c r="LG91" s="3">
        <v>20</v>
      </c>
      <c r="LH91" s="3">
        <v>0</v>
      </c>
      <c r="LI91" s="3">
        <v>0</v>
      </c>
      <c r="LJ91" s="3">
        <v>10</v>
      </c>
      <c r="LK91" s="3">
        <v>20</v>
      </c>
      <c r="LL91" s="3">
        <v>0</v>
      </c>
      <c r="LM91" s="3">
        <v>0</v>
      </c>
      <c r="LN91" s="3">
        <v>0</v>
      </c>
      <c r="LO91" s="3">
        <v>0</v>
      </c>
      <c r="LP91" s="3">
        <v>0</v>
      </c>
      <c r="LQ91" s="3">
        <v>0</v>
      </c>
      <c r="LR91" s="3">
        <v>0</v>
      </c>
      <c r="LS91" s="3">
        <v>10</v>
      </c>
      <c r="LT91" s="3">
        <v>20</v>
      </c>
      <c r="LU91" s="3">
        <v>0</v>
      </c>
      <c r="LV91" s="3">
        <v>20</v>
      </c>
      <c r="LW91" s="3">
        <v>10</v>
      </c>
      <c r="LX91" s="3">
        <v>10</v>
      </c>
      <c r="LY91" s="3">
        <v>0</v>
      </c>
      <c r="LZ91" s="3">
        <v>10</v>
      </c>
      <c r="MA91" s="3">
        <v>0</v>
      </c>
      <c r="MB91" s="3">
        <v>0</v>
      </c>
      <c r="MC91" s="3">
        <v>10</v>
      </c>
      <c r="MD91" s="3">
        <v>0</v>
      </c>
      <c r="ME91" s="3">
        <v>0</v>
      </c>
      <c r="MF91" s="3">
        <v>0</v>
      </c>
      <c r="MG91" s="3">
        <v>0</v>
      </c>
      <c r="MH91" s="26">
        <f>IF(COUNTBLANK(LF91:MG91)&gt;0, "", AVERAGE(LF91:MG91))</f>
        <v>5.3571428571428568</v>
      </c>
      <c r="MI91" s="26">
        <f>IF(COUNTA(LF91:MG91)=0, "", AVERAGE(LG91,LS91,LT91,LU91,LV91,LW91,LY91,MA91,MB91))</f>
        <v>8.8888888888888893</v>
      </c>
      <c r="MJ91" s="26">
        <f>IF(COUNTA(LF91:MG91)=0, "", AVERAGE(LH91,LI91,LJ91,LK91,LM91,LO91,MD91,ME91))</f>
        <v>3.75</v>
      </c>
      <c r="MK91" s="26">
        <f>IF(COUNTA(LF91:MG91)=0, "", AVERAGE(LL91,LP91,LQ91,LR91,MF91,MG91))</f>
        <v>0</v>
      </c>
      <c r="ML91" s="2" t="s">
        <v>268</v>
      </c>
      <c r="MM91" s="3">
        <v>2</v>
      </c>
      <c r="MN91" s="3">
        <v>1</v>
      </c>
      <c r="MO91" s="3">
        <v>2</v>
      </c>
      <c r="MP91" s="3">
        <v>2</v>
      </c>
      <c r="MQ91" s="3">
        <v>2</v>
      </c>
      <c r="MR91" s="3">
        <v>1</v>
      </c>
      <c r="MS91" s="3">
        <v>1</v>
      </c>
      <c r="MT91" s="3">
        <v>2</v>
      </c>
      <c r="MU91" s="3">
        <v>1</v>
      </c>
      <c r="MV91" s="3">
        <v>1</v>
      </c>
      <c r="MW91" s="3">
        <v>1</v>
      </c>
      <c r="MX91" s="3">
        <v>1</v>
      </c>
      <c r="MY91" s="3">
        <v>1</v>
      </c>
      <c r="MZ91" s="3">
        <v>3</v>
      </c>
      <c r="NA91" s="3">
        <v>2</v>
      </c>
      <c r="NB91" s="3">
        <v>2</v>
      </c>
      <c r="NC91" s="3">
        <v>1</v>
      </c>
      <c r="ND91" s="3">
        <v>1</v>
      </c>
      <c r="NE91" s="3">
        <v>1</v>
      </c>
      <c r="NF91" s="3">
        <v>2</v>
      </c>
      <c r="NG91" s="3">
        <f>IF(COUNTA(MM91:NF91)=0, "", SUM(MM91:NF91))</f>
        <v>30</v>
      </c>
      <c r="NH91" s="2" t="s">
        <v>268</v>
      </c>
      <c r="NI91" s="3">
        <v>3</v>
      </c>
      <c r="NJ91" s="3">
        <v>3</v>
      </c>
      <c r="NK91" s="3">
        <v>4</v>
      </c>
      <c r="NL91" s="3">
        <v>4</v>
      </c>
      <c r="NM91" s="3">
        <v>4</v>
      </c>
      <c r="NN91" s="3">
        <v>4</v>
      </c>
      <c r="NO91" s="3">
        <v>3</v>
      </c>
      <c r="NP91" s="3">
        <v>4</v>
      </c>
      <c r="NQ91" s="3">
        <v>4</v>
      </c>
      <c r="NR91" s="3">
        <v>3</v>
      </c>
      <c r="NS91" s="3">
        <v>4</v>
      </c>
      <c r="NT91" s="3">
        <v>4</v>
      </c>
      <c r="NU91" s="3">
        <v>4</v>
      </c>
      <c r="NV91" s="3">
        <v>3</v>
      </c>
      <c r="NW91" s="3">
        <v>4</v>
      </c>
      <c r="NX91" s="3">
        <v>3</v>
      </c>
      <c r="NY91" s="3">
        <v>2</v>
      </c>
      <c r="NZ91" s="3">
        <v>4</v>
      </c>
      <c r="OA91" s="3">
        <v>2</v>
      </c>
      <c r="OB91" s="3">
        <v>3</v>
      </c>
      <c r="OC91" s="3">
        <v>4</v>
      </c>
      <c r="OD91" s="3">
        <v>3</v>
      </c>
      <c r="OE91" s="3">
        <v>4</v>
      </c>
      <c r="OF91" s="3">
        <v>2</v>
      </c>
      <c r="OG91" s="3">
        <v>2</v>
      </c>
      <c r="OH91" s="3">
        <v>3</v>
      </c>
      <c r="OI91" s="3">
        <v>2</v>
      </c>
      <c r="OJ91" s="3">
        <v>3</v>
      </c>
      <c r="OK91" s="3">
        <f>IF(COUNTA(NI91:OJ91)=0, "", SUM(NK91,NP91,NS91,NW91,OC91,OG91,OJ91))</f>
        <v>25</v>
      </c>
      <c r="OL91" s="3">
        <f>IF(COUNTA(NI91:OJ91)=0, "", SUM(NJ91,NL91,NQ91,NV91,NZ91,OB91,OD91))</f>
        <v>24</v>
      </c>
      <c r="OM91" s="3">
        <f>IF(COUNTA(NI91:OJ91)=0, "", SUM(NN91,NR91,NU91,NY91,OA91,OF91,OI91))</f>
        <v>19</v>
      </c>
      <c r="ON91" s="3">
        <f>IF(COUNTA(NI91:OJ91)=0, "", SUM(NI91,NM91,NO91,NT91,NX91,OE91,OH91))</f>
        <v>24</v>
      </c>
      <c r="OO91" t="s">
        <v>6</v>
      </c>
      <c r="OP91">
        <v>1</v>
      </c>
      <c r="OQ91" s="2">
        <v>44599</v>
      </c>
      <c r="OR91" s="3">
        <v>10</v>
      </c>
      <c r="OS91" s="3">
        <v>20</v>
      </c>
      <c r="OT91" s="3">
        <v>0</v>
      </c>
      <c r="OU91" s="3">
        <v>0</v>
      </c>
      <c r="OV91" s="3">
        <v>0</v>
      </c>
      <c r="OW91" s="3">
        <v>0</v>
      </c>
      <c r="OX91" s="3">
        <v>0</v>
      </c>
      <c r="OY91" s="3">
        <v>0</v>
      </c>
      <c r="OZ91" s="3">
        <v>0</v>
      </c>
      <c r="PA91" s="3">
        <v>0</v>
      </c>
      <c r="PB91" s="3">
        <v>0</v>
      </c>
      <c r="PC91" s="3">
        <v>0</v>
      </c>
      <c r="PD91" s="3">
        <v>0</v>
      </c>
      <c r="PE91" s="3">
        <v>20</v>
      </c>
      <c r="PF91" s="3">
        <v>10</v>
      </c>
      <c r="PG91" s="3">
        <v>0</v>
      </c>
      <c r="PH91" s="3">
        <v>30</v>
      </c>
      <c r="PI91" s="3">
        <v>0</v>
      </c>
      <c r="PJ91" s="3">
        <v>20</v>
      </c>
      <c r="PK91" s="3">
        <v>10</v>
      </c>
      <c r="PL91" s="3">
        <v>70</v>
      </c>
      <c r="PM91" s="3">
        <v>10</v>
      </c>
      <c r="PN91" s="3">
        <v>20</v>
      </c>
      <c r="PO91" s="3">
        <v>10</v>
      </c>
      <c r="PP91" s="3">
        <v>0</v>
      </c>
      <c r="PQ91" s="3">
        <v>0</v>
      </c>
      <c r="PR91" s="3">
        <v>0</v>
      </c>
      <c r="PS91" s="3">
        <v>0</v>
      </c>
      <c r="PT91" s="26">
        <f>IF(COUNTBLANK(OR91:PS91)&gt;0, "", AVERAGE(OR91:PS91))</f>
        <v>8.2142857142857135</v>
      </c>
      <c r="PU91" s="26">
        <f>IF(COUNTA(OR91:PS91)=0, "", AVERAGE(OS91,PE91,PF91,PG91,PH91,PI91,PK91,PM91,PN91))</f>
        <v>13.333333333333334</v>
      </c>
      <c r="PV91" s="26">
        <f>IF(COUNTA(OR91:PS91)=0, "", AVERAGE(OT91,OU91,OV91,OW91,OY91,PA91,PP91,PQ91))</f>
        <v>0</v>
      </c>
      <c r="PW91" s="26">
        <f>IF(COUNTA(OR91:PS91)=0, "", AVERAGE(OX91,PB91,PC91,PD91,PR91,PS91))</f>
        <v>0</v>
      </c>
      <c r="PX91" s="2" t="s">
        <v>274</v>
      </c>
      <c r="PY91" s="3">
        <v>0</v>
      </c>
      <c r="PZ91" s="3">
        <v>0</v>
      </c>
      <c r="QA91" s="3">
        <v>2</v>
      </c>
      <c r="QB91" s="3">
        <v>3</v>
      </c>
      <c r="QC91" s="3">
        <v>2</v>
      </c>
      <c r="QD91" s="3">
        <v>0</v>
      </c>
      <c r="QE91" s="3">
        <v>1</v>
      </c>
      <c r="QF91" s="3">
        <v>1</v>
      </c>
      <c r="QG91" s="3">
        <v>0</v>
      </c>
      <c r="QH91" s="3">
        <v>2</v>
      </c>
      <c r="QI91" s="3">
        <f>IF(COUNTBLANK(PY91:QG91)&gt;0, "", SUM(PY91:QG91))</f>
        <v>9</v>
      </c>
      <c r="QJ91" s="2" t="s">
        <v>95</v>
      </c>
      <c r="QK91" s="3">
        <v>1</v>
      </c>
      <c r="QL91" s="3">
        <v>0</v>
      </c>
      <c r="QM91" s="3">
        <v>1</v>
      </c>
      <c r="QN91" s="3">
        <v>1</v>
      </c>
      <c r="QO91" s="3">
        <v>0</v>
      </c>
      <c r="QP91" s="3">
        <v>0</v>
      </c>
      <c r="QQ91" s="3">
        <v>0</v>
      </c>
      <c r="QR91" s="3">
        <v>0</v>
      </c>
      <c r="QS91" s="3">
        <v>0</v>
      </c>
      <c r="QT91" s="3">
        <v>1</v>
      </c>
      <c r="QU91" s="3">
        <f>IF(COUNTBLANK(QK91:QS91)&gt;0, "", SUM(QK91:QS91))</f>
        <v>3</v>
      </c>
      <c r="QV91" s="2" t="s">
        <v>63</v>
      </c>
      <c r="QW91" s="3">
        <v>0</v>
      </c>
      <c r="QX91" s="3">
        <v>0</v>
      </c>
      <c r="QY91" s="3">
        <v>1</v>
      </c>
      <c r="QZ91" s="3">
        <v>2</v>
      </c>
      <c r="RA91" s="3">
        <v>0</v>
      </c>
      <c r="RB91" s="3">
        <v>0</v>
      </c>
      <c r="RC91" s="3">
        <v>1</v>
      </c>
      <c r="RD91" s="3">
        <v>0</v>
      </c>
      <c r="RE91" s="3">
        <v>0</v>
      </c>
      <c r="RF91" s="3">
        <v>0</v>
      </c>
      <c r="RG91" s="3">
        <f>IF(COUNTBLANK(QW91:RE91)&gt;0, "", SUM(QW91:RE91))</f>
        <v>4</v>
      </c>
      <c r="RH91" s="2" t="s">
        <v>274</v>
      </c>
      <c r="RI91" s="3">
        <v>2</v>
      </c>
      <c r="RJ91" s="3">
        <v>1</v>
      </c>
      <c r="RK91" s="3">
        <v>1</v>
      </c>
      <c r="RL91" s="3">
        <v>2</v>
      </c>
      <c r="RM91" s="3">
        <v>0</v>
      </c>
      <c r="RN91" s="3">
        <v>1</v>
      </c>
      <c r="RO91" s="3">
        <v>2</v>
      </c>
      <c r="RP91" s="3">
        <f>IF(COUNTBLANK(RI91:RO91)&gt;0, "", SUM(RI91:RO91))</f>
        <v>9</v>
      </c>
      <c r="RQ91" s="2" t="s">
        <v>95</v>
      </c>
      <c r="RR91" s="3">
        <v>1</v>
      </c>
      <c r="RS91" s="3">
        <v>1</v>
      </c>
      <c r="RT91" s="3">
        <v>1</v>
      </c>
      <c r="RU91" s="3">
        <v>0</v>
      </c>
      <c r="RV91" s="3">
        <v>0</v>
      </c>
      <c r="RW91" s="3">
        <v>0</v>
      </c>
      <c r="RX91" s="3">
        <v>0</v>
      </c>
      <c r="RY91" s="3">
        <f>IF(COUNTBLANK(RR91:RX91)&gt;0, "", SUM(RR91:RX91))</f>
        <v>3</v>
      </c>
      <c r="RZ91" s="2" t="s">
        <v>63</v>
      </c>
      <c r="SA91" s="3">
        <v>1</v>
      </c>
      <c r="SB91" s="3">
        <v>1</v>
      </c>
      <c r="SC91" s="3">
        <v>1</v>
      </c>
      <c r="SD91" s="3">
        <v>1</v>
      </c>
      <c r="SE91" s="3">
        <v>0</v>
      </c>
      <c r="SF91" s="3">
        <v>0</v>
      </c>
      <c r="SG91" s="3">
        <v>0</v>
      </c>
      <c r="SH91" s="3">
        <f>IF(COUNTBLANK(SA91:SG91)&gt;0, "", SUM(SA91:SG91))</f>
        <v>4</v>
      </c>
      <c r="SI91" s="2" t="s">
        <v>274</v>
      </c>
      <c r="SJ91" s="3">
        <v>4</v>
      </c>
      <c r="SK91" s="3">
        <v>4</v>
      </c>
      <c r="SL91" s="3">
        <v>4</v>
      </c>
      <c r="SM91" s="3">
        <v>5</v>
      </c>
      <c r="SN91" s="3">
        <v>4</v>
      </c>
      <c r="SO91" s="3">
        <v>2</v>
      </c>
      <c r="SP91" s="5">
        <v>5</v>
      </c>
      <c r="SQ91" s="3">
        <v>4</v>
      </c>
      <c r="SR91" s="3">
        <v>5</v>
      </c>
      <c r="SS91" s="3">
        <v>3</v>
      </c>
      <c r="ST91" s="3">
        <v>4</v>
      </c>
      <c r="SU91" s="3">
        <v>5</v>
      </c>
      <c r="SV91" s="3">
        <v>4</v>
      </c>
      <c r="SW91" s="3">
        <v>5</v>
      </c>
      <c r="SX91" s="3">
        <v>5</v>
      </c>
      <c r="SY91" s="3">
        <v>5</v>
      </c>
      <c r="SZ91" s="3">
        <v>1</v>
      </c>
      <c r="TA91" s="3">
        <v>5</v>
      </c>
      <c r="TB91" s="3">
        <v>5</v>
      </c>
      <c r="TC91" s="3">
        <f>IF(COUNTBLANK(SJ91:TB91)&gt;0, "", SUM(SJ91:TB91))</f>
        <v>79</v>
      </c>
      <c r="TD91" s="3">
        <f>IF(COUNTBLANK(SJ91:TB91)&gt;0, "", SUM(SL91,SO91,SR91,SS91,ST91,SU91,SV91,SX91,SY91,TB91))</f>
        <v>42</v>
      </c>
      <c r="TE91" s="3">
        <f>IF(COUNTBLANK(SJ91:TB91)&gt;0, "", SUM(SJ91,SK91,SM91,SN91,SQ91,SW91,SZ91,TA91))</f>
        <v>32</v>
      </c>
      <c r="TF91" s="2" t="s">
        <v>95</v>
      </c>
      <c r="TG91" s="3">
        <v>4</v>
      </c>
      <c r="TH91" s="3">
        <v>4</v>
      </c>
      <c r="TI91" s="3">
        <v>5</v>
      </c>
      <c r="TJ91" s="3">
        <v>5</v>
      </c>
      <c r="TK91" s="3">
        <v>3</v>
      </c>
      <c r="TL91" s="3">
        <v>5</v>
      </c>
      <c r="TM91" s="3">
        <v>5</v>
      </c>
      <c r="TN91" s="3">
        <v>5</v>
      </c>
      <c r="TO91" s="3">
        <v>4</v>
      </c>
      <c r="TP91" s="3">
        <v>3</v>
      </c>
      <c r="TQ91" s="3">
        <v>5</v>
      </c>
      <c r="TR91" s="3">
        <v>4</v>
      </c>
      <c r="TS91" s="3">
        <v>4</v>
      </c>
      <c r="TT91" s="3">
        <v>4</v>
      </c>
      <c r="TU91" s="3">
        <v>5</v>
      </c>
      <c r="TV91" s="3">
        <v>5</v>
      </c>
      <c r="TW91" s="3">
        <v>2</v>
      </c>
      <c r="TX91" s="3">
        <v>5</v>
      </c>
      <c r="TY91" s="3">
        <v>5</v>
      </c>
      <c r="TZ91" s="3">
        <f>IF(COUNTBLANK(TG91:TY91)&gt;0, "", SUM(TG91:TY91))</f>
        <v>82</v>
      </c>
      <c r="UA91" s="3">
        <f>IF(COUNTBLANK(TG91:TY91)&gt;0, "", SUM(TI91,TL91,TO91,TP91,TQ91,TR91,TS91,TU91,TV91,TY91))</f>
        <v>45</v>
      </c>
      <c r="UB91" s="3">
        <f>IF(COUNTBLANK(TG91:TY91)&gt;0, "", SUM(TG91,TH91,TJ91,TK91,TN91,TT91,TW91,TX91))</f>
        <v>32</v>
      </c>
      <c r="UC91" s="2" t="s">
        <v>63</v>
      </c>
      <c r="UD91" s="3">
        <v>5</v>
      </c>
      <c r="UE91" s="3">
        <v>5</v>
      </c>
      <c r="UF91" s="3">
        <v>5</v>
      </c>
      <c r="UG91" s="3">
        <v>5</v>
      </c>
      <c r="UH91" s="3">
        <v>4</v>
      </c>
      <c r="UI91" s="3">
        <v>5</v>
      </c>
      <c r="UJ91" s="3">
        <v>5</v>
      </c>
      <c r="UK91" s="3">
        <v>4</v>
      </c>
      <c r="UL91" s="3">
        <v>4</v>
      </c>
      <c r="UM91" s="3">
        <v>3</v>
      </c>
      <c r="UN91" s="3">
        <v>5</v>
      </c>
      <c r="UO91" s="3">
        <v>5</v>
      </c>
      <c r="UP91" s="3">
        <v>4</v>
      </c>
      <c r="UQ91" s="3">
        <v>5</v>
      </c>
      <c r="UR91" s="3">
        <v>5</v>
      </c>
      <c r="US91" s="3">
        <v>5</v>
      </c>
      <c r="UT91" s="3">
        <v>2</v>
      </c>
      <c r="UU91" s="3">
        <v>5</v>
      </c>
      <c r="UV91" s="3">
        <v>5</v>
      </c>
      <c r="UW91" s="3">
        <f>IF(COUNTBLANK(UD91:UV91)&gt;0, "", SUM(UD91:UV91))</f>
        <v>86</v>
      </c>
      <c r="UX91" s="3">
        <f>IF(COUNTBLANK(UD91:UV91)&gt;0, "", SUM(UF91,UI91,UL91,UM91,UN91,UO91,UP91,UR91,US91,UV91))</f>
        <v>46</v>
      </c>
      <c r="UY91" s="3">
        <f>IF(COUNTBLANK(UD91:UV91)&gt;0, "", SUM(UD91,UE91,UG91,UH91,UK91,UQ91,UT91,UU91))</f>
        <v>35</v>
      </c>
      <c r="UZ91" s="2">
        <v>44805</v>
      </c>
      <c r="VA91" s="2">
        <v>44747</v>
      </c>
      <c r="VB91" s="3">
        <v>1</v>
      </c>
      <c r="VC91" s="3">
        <v>2</v>
      </c>
      <c r="VD91" t="s">
        <v>275</v>
      </c>
      <c r="VE91" s="3">
        <v>36</v>
      </c>
      <c r="VF91" s="3">
        <v>2250</v>
      </c>
      <c r="VG91" s="3">
        <v>1</v>
      </c>
      <c r="VH91" s="3">
        <v>2</v>
      </c>
      <c r="VI91" s="3">
        <v>1</v>
      </c>
      <c r="VJ91" t="s">
        <v>276</v>
      </c>
      <c r="VK91" s="3">
        <v>1</v>
      </c>
      <c r="VN91" s="2" t="s">
        <v>63</v>
      </c>
      <c r="VO91" s="3">
        <v>0</v>
      </c>
      <c r="VP91" s="3">
        <v>0</v>
      </c>
      <c r="VQ91" s="3">
        <v>0</v>
      </c>
      <c r="VR91" s="3">
        <v>0</v>
      </c>
      <c r="VS91" s="3">
        <v>0</v>
      </c>
      <c r="VT91" s="3">
        <v>0</v>
      </c>
      <c r="VU91" s="3">
        <v>0</v>
      </c>
      <c r="VV91" s="3">
        <v>0</v>
      </c>
      <c r="VW91" s="3">
        <v>0</v>
      </c>
      <c r="VX91" s="3">
        <v>0</v>
      </c>
      <c r="VY91" s="3">
        <v>0</v>
      </c>
      <c r="VZ91" s="3">
        <v>1</v>
      </c>
      <c r="WA91" s="3">
        <v>2</v>
      </c>
      <c r="WB91" s="3">
        <v>0</v>
      </c>
      <c r="WC91" s="3">
        <v>0</v>
      </c>
      <c r="WD91" s="3">
        <v>0</v>
      </c>
      <c r="WE91" s="3">
        <v>1</v>
      </c>
      <c r="WF91" s="3">
        <v>0</v>
      </c>
      <c r="WG91" s="3">
        <v>0</v>
      </c>
      <c r="WH91" s="3">
        <v>0</v>
      </c>
      <c r="WI91" s="3">
        <v>0</v>
      </c>
      <c r="WJ91" s="3">
        <v>0</v>
      </c>
      <c r="WK91" s="3">
        <v>2</v>
      </c>
      <c r="WL91" s="3">
        <v>0</v>
      </c>
      <c r="WM91" s="3">
        <v>1</v>
      </c>
      <c r="WN91" s="3">
        <v>1</v>
      </c>
      <c r="WO91" s="3">
        <v>0</v>
      </c>
      <c r="WP91" s="3">
        <v>0</v>
      </c>
      <c r="WQ91" s="3">
        <v>0</v>
      </c>
      <c r="WR91" s="3">
        <f>IF(COUNTBLANK(VO91:WQ91)&gt;0, "", SUM(VQ91:WJ91))</f>
        <v>4</v>
      </c>
      <c r="WS91" s="3">
        <f>IF(COUNTBLANK(VO91:WQ91)&gt;0, "", SUM(VQ91:VZ91))</f>
        <v>1</v>
      </c>
      <c r="WT91" s="3">
        <f>IF(COUNTBLANK(VO91:WQ91)&gt;0, "", SUM(WA91:WL91))</f>
        <v>5</v>
      </c>
      <c r="WU91" s="3">
        <f>IF(COUNTBLANK(VO91:WQ91)&gt;0, "", SUM(WK91:WL91))</f>
        <v>2</v>
      </c>
      <c r="WV91" s="3">
        <f>IF(COUNTA(VO91:WQ91)=0, "", IF(AND(OR(VO91=1, VP91=1), OR(VQ91&gt;=1, VR91&gt;=1, VS91&gt;=1, VT91&gt;=1, VU91&gt;=1), OR(VV91&gt;=1, VW91&gt;=1), COUNTIF(VX91:WD91, "&gt;=1")&gt;=2, COUNTIF(WE91:WJ91, "&gt;=1")&gt;=2, OR(WN91=1, WN91=2), OR(WO91&gt;=1, WP91&gt;=1), WQ91&lt;1), 1, 0))</f>
        <v>0</v>
      </c>
      <c r="WW91" s="3">
        <f>IF(COUNTBLANK(VO91:WQ91)&gt;0, "", SUM(VQ91:VU91))</f>
        <v>0</v>
      </c>
      <c r="WX91" s="3">
        <f>IF(COUNTBLANK(VO91:WQ91)&gt;0, "", SUM(VV91:VW91))</f>
        <v>0</v>
      </c>
      <c r="WY91" s="3">
        <f>IF(COUNTBLANK(VO91:WQ91)&gt;0, "", SUM(VX91:WD91))</f>
        <v>3</v>
      </c>
      <c r="WZ91" s="3">
        <f>IF(COUNTBLANK(VO91:WQ91)&gt;0, "", SUM(WE91:WJ91))</f>
        <v>1</v>
      </c>
      <c r="XA91" s="2" t="s">
        <v>63</v>
      </c>
      <c r="XB91" s="3">
        <v>0</v>
      </c>
      <c r="XC91" s="3">
        <v>1</v>
      </c>
      <c r="XD91" s="3">
        <v>0</v>
      </c>
      <c r="XE91" s="3">
        <v>1</v>
      </c>
      <c r="XF91" s="3">
        <v>1</v>
      </c>
      <c r="XG91" s="3">
        <v>1</v>
      </c>
      <c r="XH91" s="3">
        <v>0</v>
      </c>
      <c r="XI91" s="3">
        <v>0</v>
      </c>
      <c r="XJ91" s="3">
        <v>0</v>
      </c>
      <c r="XK91" s="3">
        <v>1</v>
      </c>
      <c r="XL91" s="3">
        <f>IF(COUNTBLANK(XB91:XJ91)&gt;0, "", SUM(XB91:XJ91))</f>
        <v>4</v>
      </c>
      <c r="XM91" s="2" t="s">
        <v>63</v>
      </c>
      <c r="XN91" s="3">
        <v>1</v>
      </c>
      <c r="XO91" s="3">
        <v>1</v>
      </c>
      <c r="XP91" s="3">
        <v>1</v>
      </c>
      <c r="XQ91" s="3">
        <v>0</v>
      </c>
      <c r="XR91" s="3">
        <v>0</v>
      </c>
      <c r="XS91" s="3">
        <v>1</v>
      </c>
      <c r="XT91" s="3">
        <v>1</v>
      </c>
      <c r="XU91" s="3">
        <f>IF(COUNTBLANK(XN91:XT91)&gt;0, "", SUM(XN91:XT91))</f>
        <v>5</v>
      </c>
      <c r="XV91" s="2" t="s">
        <v>63</v>
      </c>
      <c r="XW91" s="3">
        <v>5</v>
      </c>
      <c r="XX91" s="3">
        <v>5</v>
      </c>
      <c r="XY91" s="3">
        <v>5</v>
      </c>
      <c r="XZ91" s="5">
        <v>5</v>
      </c>
      <c r="YA91" s="5">
        <v>5</v>
      </c>
      <c r="YB91" s="5">
        <v>5</v>
      </c>
      <c r="YC91" s="5">
        <v>5</v>
      </c>
      <c r="YD91" s="5">
        <v>5</v>
      </c>
      <c r="YE91" s="5">
        <v>5</v>
      </c>
      <c r="YF91" s="5">
        <v>5</v>
      </c>
      <c r="YG91" s="5">
        <v>4</v>
      </c>
      <c r="YH91" s="5">
        <v>5</v>
      </c>
      <c r="YI91" s="5">
        <v>5</v>
      </c>
      <c r="YJ91" s="5">
        <v>5</v>
      </c>
      <c r="YK91" s="5">
        <v>5</v>
      </c>
      <c r="YL91" s="5">
        <v>3.6</v>
      </c>
      <c r="YM91" s="5">
        <v>2.2999999999999998</v>
      </c>
      <c r="YN91" s="5">
        <v>5</v>
      </c>
      <c r="YO91" s="5">
        <v>5</v>
      </c>
      <c r="YP91" s="5">
        <f>IF(COUNTBLANK(XW91:YO91)&gt;0, "", SUM(XW91:YO91))</f>
        <v>89.899999999999991</v>
      </c>
      <c r="YQ91" s="5">
        <f>IF(COUNTBLANK(XW91:YO91)&gt;0, "", SUM(XY91,XZ91,YA91,YB91,YC91,YF91,YJ91,YN91,YO91))</f>
        <v>45</v>
      </c>
      <c r="YR91" s="5">
        <f>IF(COUNTBLANK(XW91:YO91)&gt;0, "", SUM(XW91,XX91,YK91,YL91,YM91))</f>
        <v>20.900000000000002</v>
      </c>
      <c r="YS91" s="5">
        <f>IF(COUNTBLANK(XW91:YO91)&gt;0, "", SUM(YD91,YE91,YG91,YH91,YI91))</f>
        <v>24</v>
      </c>
      <c r="YT91" s="2">
        <v>44805</v>
      </c>
      <c r="YU91" s="3">
        <v>10</v>
      </c>
      <c r="YV91" s="3">
        <v>20</v>
      </c>
      <c r="YW91" s="3">
        <v>0</v>
      </c>
      <c r="YX91" s="3">
        <v>0</v>
      </c>
      <c r="YY91" s="3">
        <v>0</v>
      </c>
      <c r="YZ91" s="3">
        <v>0</v>
      </c>
      <c r="ZA91" s="3">
        <v>10</v>
      </c>
      <c r="ZB91" s="3">
        <v>0</v>
      </c>
      <c r="ZC91" s="3">
        <v>0</v>
      </c>
      <c r="ZD91" s="3">
        <v>0</v>
      </c>
      <c r="ZE91" s="3">
        <v>0</v>
      </c>
      <c r="ZF91" s="3">
        <v>0</v>
      </c>
      <c r="ZG91" s="3">
        <v>0</v>
      </c>
      <c r="ZH91" s="3">
        <v>20</v>
      </c>
      <c r="ZI91" s="3">
        <v>10</v>
      </c>
      <c r="ZJ91" s="3">
        <v>0</v>
      </c>
      <c r="ZK91" s="3">
        <v>70</v>
      </c>
      <c r="ZL91" s="3">
        <v>30</v>
      </c>
      <c r="ZM91" s="3">
        <v>60</v>
      </c>
      <c r="ZN91" s="3">
        <v>20</v>
      </c>
      <c r="ZO91" s="3">
        <v>50</v>
      </c>
      <c r="ZP91" s="3">
        <v>0</v>
      </c>
      <c r="ZQ91" s="3">
        <v>0</v>
      </c>
      <c r="ZR91" s="3">
        <v>10</v>
      </c>
      <c r="ZS91" s="3">
        <v>0</v>
      </c>
      <c r="ZT91" s="3">
        <v>0</v>
      </c>
      <c r="ZU91" s="3">
        <v>0</v>
      </c>
      <c r="ZV91" s="3">
        <v>0</v>
      </c>
      <c r="ZW91" s="26">
        <f>IF(COUNTBLANK(YU91:ZV91)&gt;0, "", AVERAGE(YU91:ZV91))</f>
        <v>11.071428571428571</v>
      </c>
      <c r="ZX91" s="26">
        <f>IF(COUNTA(YU91:ZV91)=0, "", AVERAGE(YV91,ZH91,ZI91,ZJ91,ZK91,ZL91,ZN91,ZP91,ZQ91))</f>
        <v>18.888888888888889</v>
      </c>
      <c r="ZY91" s="26">
        <f>IF(COUNTA(YU91:ZV91)=0, "", AVERAGE(YW91,YX91,YY91,YZ91,ZB91,ZD91,ZS91,ZT91))</f>
        <v>0</v>
      </c>
      <c r="ZZ91" s="26">
        <f>IF(COUNTA(YU91:ZV91)=0, "", AVERAGE(ZA91,ZE91,ZF91,ZG91,ZU91,ZV91))</f>
        <v>1.6666666666666667</v>
      </c>
      <c r="AAA91" s="2" t="s">
        <v>63</v>
      </c>
      <c r="AAB91" s="3">
        <v>1</v>
      </c>
      <c r="AAC91" s="3">
        <v>1</v>
      </c>
      <c r="AAD91" s="3">
        <v>1</v>
      </c>
      <c r="AAE91" s="3">
        <v>1</v>
      </c>
      <c r="AAF91" s="3">
        <v>1</v>
      </c>
      <c r="AAG91" s="3">
        <v>1</v>
      </c>
      <c r="AAH91" s="3">
        <v>1</v>
      </c>
      <c r="AAI91" s="3">
        <v>1</v>
      </c>
      <c r="AAJ91" s="3">
        <v>1</v>
      </c>
      <c r="AAK91" s="3">
        <v>4</v>
      </c>
      <c r="AAL91" s="3">
        <v>1</v>
      </c>
      <c r="AAM91" s="3">
        <v>1</v>
      </c>
      <c r="AAN91" s="3">
        <v>1</v>
      </c>
      <c r="AAO91" s="3">
        <v>1</v>
      </c>
      <c r="AAP91" s="3">
        <v>1</v>
      </c>
      <c r="AAQ91" s="3">
        <v>5</v>
      </c>
      <c r="AAR91" s="3">
        <v>1</v>
      </c>
      <c r="AAS91" s="3">
        <v>1</v>
      </c>
      <c r="AAT91" s="3">
        <v>1</v>
      </c>
      <c r="AAU91" s="3">
        <v>1</v>
      </c>
      <c r="AAV91" s="3">
        <v>1</v>
      </c>
      <c r="AAW91" s="3">
        <v>5</v>
      </c>
      <c r="AAX91" s="3">
        <v>1</v>
      </c>
      <c r="AAY91" s="3">
        <v>1</v>
      </c>
      <c r="AAZ91" s="3">
        <v>1</v>
      </c>
      <c r="ABA91" s="3">
        <v>1</v>
      </c>
      <c r="ABB91" s="3">
        <v>1</v>
      </c>
      <c r="ABC91" s="3">
        <v>1</v>
      </c>
      <c r="ABD91" s="3">
        <v>1</v>
      </c>
      <c r="ABE91" s="3">
        <v>1</v>
      </c>
      <c r="ABF91" s="3">
        <f>IF(SUM(AAB91:AAJ91,AAL91:AAP91,AAR91:AAV91,AAX91:ABC91)=0, "", SUM(AAB91:AAJ91,AAL91:AAP91,AAR91:AAV91,AAX91:ABC91))</f>
        <v>25</v>
      </c>
      <c r="ABG91" s="3">
        <f>IF(SUM(ABJ91, ABK91, ABL91, ABM91, ABN91)=0, "", IF(OR(ABJ91&gt;=8, ABK91&gt;=10, ABL91&gt;=13, ABM91&gt;=10, ABN91&gt;=15), 1, 0))</f>
        <v>0</v>
      </c>
      <c r="ABH91" s="3">
        <f>IF(SUM(AAB91:AAC91,AAE91,AAF91,AAG91,AAH91,AAN91,AAT91,ABA91,ABC91)=0, "", SUM(AAB91:AAC91,AAE91,AAF91,AAG91,AAH91,AAN91,AAT91,ABA91,ABC91))</f>
        <v>10</v>
      </c>
      <c r="ABI91" s="3">
        <f>IF(SUM(AAD91,AAI91:AAJ91,AAL91:AAM91,AAO91:AAP91,AAR91:AAS91,AAU91:AAV91,AAX91:AAZ91,ABB91)=0, "", SUM(AAD91,AAI91:AAJ91,AAL91:AAM91,AAO91:AAP91,AAR91:AAS91,AAU91:AAV91,AAX91:AAZ91,ABB91))</f>
        <v>15</v>
      </c>
      <c r="ABJ91" s="3">
        <f>IF(SUM(AAU91:AAV91,AAX91:AAY91,ABB91)=0, "", SUM(AAU91:AAV91,AAX91:AAY91,ABB91))</f>
        <v>5</v>
      </c>
      <c r="ABK91" s="3">
        <f>IF(SUM(AAJ91,AAL91:AAM91,AAP91,AAR91)=0, "", SUM(AAJ91,AAL91:AAM91,AAP91,AAR91))</f>
        <v>5</v>
      </c>
      <c r="ABL91" s="3">
        <f>IF(SUM(AAD91,AAI91,AAO91,AAS91,AAZ91)=0, "", SUM(AAD91,AAI91,AAO91,AAS91,AAZ91))</f>
        <v>5</v>
      </c>
      <c r="ABM91" s="3">
        <f>IF(SUM(AAB91:AAC91,AAE91,AAG91,ABA91)=0, "", SUM(AAB91:AAC91,AAE91,AAG91,ABA91))</f>
        <v>5</v>
      </c>
      <c r="ABN91" s="3">
        <f>IF(SUM(AAF91,AAH91,AAN91,AAT91,ABC91)=0, "", SUM(AAF91,AAH91,AAN91,AAT91,ABC91))</f>
        <v>5</v>
      </c>
      <c r="ABO91" s="3">
        <f>IF(ABJ91="", "", IF(ABJ91&gt;=8, 1, 0))</f>
        <v>0</v>
      </c>
      <c r="ABP91" s="3">
        <f>IF(ABK91="", "", IF(ABK91&gt;=10, 1, 0))</f>
        <v>0</v>
      </c>
      <c r="ABQ91" s="3">
        <f>IF(ABL91="", "", IF(ABL91&gt;=13, 1, 0))</f>
        <v>0</v>
      </c>
      <c r="ABR91" s="3">
        <f>IF(ABM91="", "", IF(ABM91&gt;=10, 1, 0))</f>
        <v>0</v>
      </c>
      <c r="ABS91" s="3">
        <f>IF(ABN91="", "", IF(ABN91&gt;=15, 1, 0))</f>
        <v>0</v>
      </c>
      <c r="ABT91" s="3">
        <f>IF(AND(AAK91="", AAQ91="", AAW91=""), "", IF(AAK91=5,1,0) + IF(AAQ91=5,1,0) + IF(AAW91=5,1,0))</f>
        <v>2</v>
      </c>
      <c r="ABU91" s="2" t="s">
        <v>63</v>
      </c>
      <c r="ABV91" s="3">
        <v>1</v>
      </c>
      <c r="ABW91" s="3">
        <v>1</v>
      </c>
      <c r="ABX91" s="3">
        <v>2</v>
      </c>
      <c r="ABY91" s="3">
        <v>1</v>
      </c>
      <c r="ABZ91" s="3">
        <v>1</v>
      </c>
      <c r="ACA91" s="3">
        <v>1</v>
      </c>
      <c r="ACB91" s="3">
        <v>1</v>
      </c>
      <c r="ACC91" s="3">
        <v>1</v>
      </c>
      <c r="ACD91" s="3">
        <v>2</v>
      </c>
      <c r="ACE91" s="3">
        <v>1</v>
      </c>
      <c r="ACF91" s="3">
        <v>2</v>
      </c>
      <c r="ACG91" s="3">
        <v>2</v>
      </c>
      <c r="ACH91" s="3">
        <v>3</v>
      </c>
      <c r="ACI91" s="3">
        <v>1</v>
      </c>
      <c r="ACJ91" s="3">
        <v>2</v>
      </c>
      <c r="ACK91" s="3">
        <v>1</v>
      </c>
      <c r="ACL91" s="3">
        <v>2</v>
      </c>
      <c r="ACM91" s="3">
        <v>2</v>
      </c>
      <c r="ACN91" s="3">
        <v>3</v>
      </c>
      <c r="ACO91" s="3">
        <v>3</v>
      </c>
      <c r="ACP91" s="3">
        <v>2</v>
      </c>
      <c r="ACQ91" s="3">
        <v>1</v>
      </c>
      <c r="ACR91" s="3">
        <v>2</v>
      </c>
      <c r="ACS91" s="3">
        <v>1</v>
      </c>
      <c r="ACT91" s="3">
        <v>2</v>
      </c>
      <c r="ACU91" s="3">
        <v>3</v>
      </c>
      <c r="ACV91" s="3">
        <v>1</v>
      </c>
      <c r="ACW91" s="3">
        <v>1</v>
      </c>
      <c r="ACX91" s="3">
        <v>2</v>
      </c>
      <c r="ACY91" s="3">
        <v>2</v>
      </c>
      <c r="ACZ91" s="3">
        <v>2</v>
      </c>
      <c r="ADA91" s="3">
        <v>1</v>
      </c>
      <c r="ADB91" s="3">
        <v>2</v>
      </c>
      <c r="ADC91" s="3">
        <v>2</v>
      </c>
      <c r="ADD91" s="3">
        <v>2</v>
      </c>
      <c r="ADE91" s="3">
        <v>2</v>
      </c>
      <c r="ADF91" s="5">
        <f>IF(COUNTA(ABV91:ADE91)=0, "", SUM(ABV91:ADE91))</f>
        <v>61</v>
      </c>
      <c r="ADG91" s="5">
        <f>IF(COUNTA(ABV91:ADE91)=0, "", SUM(ACF91,ACG91,ACP91,ACR91,ACT91,ACX91))</f>
        <v>12</v>
      </c>
      <c r="ADH91" s="5">
        <f>IF(COUNTA(ABV91:ADE91)=0, "", SUM(ACH91,ACM91,ACO91,ACU91,ADB91))</f>
        <v>13</v>
      </c>
      <c r="ADI91" s="5">
        <f>IF(COUNTA(ABV91:ADE91)=0, "", SUM(ABX91,ACI91,ACN91,ACS91,ACV91,ADA91))</f>
        <v>9</v>
      </c>
      <c r="ADJ91" s="5">
        <f>IF(COUNTA(ABV91:ADE91)=0, "", SUM(ABW91,ACA91,ACC91,ACE91,ACL91,ADC91))</f>
        <v>8</v>
      </c>
      <c r="ADK91" s="5">
        <f>IF(COUNTA(ABV91:ADE91)=0, "", SUM(ACJ91,ACK91,ACQ91,ACW91,ACY91,ACZ91,ADD91,ADE91))</f>
        <v>13</v>
      </c>
      <c r="ADL91" s="5">
        <f>IF(COUNTA(ABV91:ADE91)=0, "", SUM(ABV91,ABY91,ABZ91,ACB91,ACD91))</f>
        <v>6</v>
      </c>
      <c r="ADM91" s="2" t="s">
        <v>63</v>
      </c>
      <c r="ADN91" s="3">
        <v>2</v>
      </c>
      <c r="ADO91" s="3">
        <v>1</v>
      </c>
      <c r="ADP91" s="3">
        <v>2</v>
      </c>
      <c r="ADQ91" s="3">
        <v>1</v>
      </c>
      <c r="ADR91" s="3">
        <v>2</v>
      </c>
      <c r="ADS91" s="3">
        <v>1</v>
      </c>
      <c r="ADT91" s="3">
        <v>1</v>
      </c>
      <c r="ADU91" s="3">
        <v>1</v>
      </c>
      <c r="ADV91" s="3">
        <v>2</v>
      </c>
      <c r="ADW91" s="3">
        <v>1</v>
      </c>
      <c r="ADX91" s="3">
        <v>1</v>
      </c>
      <c r="ADY91" s="3">
        <v>2</v>
      </c>
      <c r="ADZ91" s="3">
        <v>2</v>
      </c>
      <c r="AEA91" s="3">
        <v>3</v>
      </c>
      <c r="AEB91" s="3">
        <v>1</v>
      </c>
      <c r="AEC91" s="3">
        <v>1</v>
      </c>
      <c r="AED91" s="3">
        <v>2</v>
      </c>
      <c r="AEE91" s="3">
        <v>1</v>
      </c>
      <c r="AEF91" s="3">
        <v>1</v>
      </c>
      <c r="AEG91" s="3">
        <v>2</v>
      </c>
      <c r="AEH91" s="3">
        <f>IF(COUNTA(ADN91:AEG91)=0, "", SUM(ADN91:AEG91))</f>
        <v>30</v>
      </c>
      <c r="AEJ91" s="2">
        <v>44747</v>
      </c>
      <c r="AFW91" s="3" t="str">
        <f>IF(COUNTA(AER91:AFU91)=0, "", SUM(AER91:AFU91))</f>
        <v/>
      </c>
      <c r="AGI91"/>
      <c r="AHC91"/>
      <c r="AHT91" s="3" t="str">
        <f>IF(COUNTBLANK(AHJ91:AHS91)&gt;0, "", SUM(AHJ91:AHS91))</f>
        <v/>
      </c>
      <c r="AHU91" s="3" t="str">
        <f>IF(COUNTBLANK(AHJ91:AHS91)&gt;0, "", SUM(AHN91,AHS91))</f>
        <v/>
      </c>
      <c r="AHV91" s="3" t="str">
        <f>IF(COUNTBLANK(AHJ91:AHS91)&gt;0, "", SUM(AHL91,AHO91))</f>
        <v/>
      </c>
      <c r="AHW91" s="3" t="str">
        <f>IF(COUNTBLANK(AHJ91:AHS91)&gt;0, "", SUM(AHP91,AHR91))</f>
        <v/>
      </c>
      <c r="AHX91" s="3" t="str">
        <f>IF(COUNTBLANK(AHJ91:AHS91)&gt;0, "", SUM(AHM91,AHQ91))</f>
        <v/>
      </c>
      <c r="AHY91" s="3" t="str">
        <f>IF(COUNTBLANK(AHJ91:AHS91)&gt;0, "", SUM(AHJ91:AHK91))</f>
        <v/>
      </c>
      <c r="AIU91" s="3" t="s">
        <v>1625</v>
      </c>
      <c r="AIV91" s="3" t="s">
        <v>1625</v>
      </c>
      <c r="AIW91" s="3" t="s">
        <v>1625</v>
      </c>
      <c r="AJI91" s="3" t="str">
        <f>IF(COUNTBLANK(AIY91:AJG91)&gt;0, "", SUM(AIY91:AJG91))</f>
        <v/>
      </c>
      <c r="AJR91" s="3" t="str">
        <f>IF(COUNTBLANK(AJK91:AJQ91)&gt;0, "", SUM(AJK91:AJQ91))</f>
        <v/>
      </c>
    </row>
    <row r="92" spans="1:954" ht="15" customHeight="1" x14ac:dyDescent="0.3">
      <c r="A92" s="3">
        <v>208925</v>
      </c>
      <c r="B92" s="3" t="s">
        <v>1963</v>
      </c>
      <c r="C92" s="2">
        <v>44360</v>
      </c>
      <c r="D92" s="3">
        <v>0</v>
      </c>
      <c r="E92" s="3">
        <v>0</v>
      </c>
      <c r="F92" s="3">
        <v>0</v>
      </c>
      <c r="G92" s="3">
        <v>0</v>
      </c>
      <c r="H92" s="3">
        <v>0</v>
      </c>
      <c r="I92" s="3">
        <v>0</v>
      </c>
      <c r="J92" s="3">
        <v>0</v>
      </c>
      <c r="K92" s="3">
        <v>0</v>
      </c>
      <c r="L92" s="3">
        <v>0</v>
      </c>
      <c r="M92" s="3">
        <v>0</v>
      </c>
      <c r="N92" s="3">
        <v>0</v>
      </c>
      <c r="O92" s="3">
        <v>0</v>
      </c>
      <c r="P92" s="3">
        <v>0</v>
      </c>
      <c r="Q92" s="3">
        <v>0</v>
      </c>
      <c r="R92" s="3">
        <v>0</v>
      </c>
      <c r="S92" s="3">
        <v>0</v>
      </c>
      <c r="T92" s="3">
        <v>0</v>
      </c>
      <c r="U92" s="3">
        <v>0</v>
      </c>
      <c r="V92" s="3">
        <f>IF(COUNTA(D92,F92,H92,J92,L92,N92,P92,R92,T92)=0, "", IF(OR(D92=1,F92=1,H92=1,J92=1,L92=1,N92=1,P92=1,R92=1,T92=1), 1, 0))</f>
        <v>0</v>
      </c>
      <c r="W92" s="3">
        <f>IF(COUNTA(E92,G92,I92,K92,M92,O92,Q92,S92,U92)=0, "", IF(OR(E92=1,G92=1,I92=1,K92=1,M92=1,O92=1,Q92=1,S92=1,U92=1), 1, 0))</f>
        <v>0</v>
      </c>
      <c r="X92" s="3">
        <v>0</v>
      </c>
      <c r="Y92" s="3">
        <v>1</v>
      </c>
      <c r="Z92" s="3">
        <v>1</v>
      </c>
      <c r="AA92" s="3" t="s">
        <v>1625</v>
      </c>
      <c r="AB92" s="3">
        <f>IF(AG92&lt;&gt;"", 1, 0)</f>
        <v>0</v>
      </c>
      <c r="AC92" s="3">
        <f>IF(AH92&lt;&gt;"", 1, 0)</f>
        <v>0</v>
      </c>
      <c r="AD92" s="3">
        <v>0</v>
      </c>
      <c r="AE92" s="7">
        <v>44361</v>
      </c>
      <c r="AF92" s="2">
        <v>45054</v>
      </c>
      <c r="AJ92" s="3" t="str">
        <f>IF(OR(ISBLANK(AE92), ISBLANK(AG92)), "", AG92 - AE92)</f>
        <v/>
      </c>
      <c r="AK92" s="9">
        <v>44775</v>
      </c>
      <c r="AL92" s="3" t="str">
        <f>IF(OR(ISBLANK(AG92), ISBLANK(AK92)), "", AK92 - AG92)</f>
        <v/>
      </c>
      <c r="AM92" s="2">
        <v>45027</v>
      </c>
      <c r="AN92" s="10">
        <f>IF(OR(ISBLANK(AM92), ISBLANK(AF92)), "", AF92 - AM92)</f>
        <v>27</v>
      </c>
      <c r="AO92" s="2">
        <v>44361</v>
      </c>
      <c r="AP92" s="2">
        <v>35430</v>
      </c>
      <c r="AQ92" s="3">
        <f>IF(OR(ISBLANK(AO92), ISBLANK(AP92)), "", DATEDIF(AP92, AO92, "Y"))</f>
        <v>24</v>
      </c>
      <c r="AR92" t="s">
        <v>0</v>
      </c>
      <c r="AS92">
        <f>IF(ISBLANK(AR92), "", IF(AR92="ישראל", 1, 2))</f>
        <v>1</v>
      </c>
      <c r="AT92" t="s">
        <v>0</v>
      </c>
      <c r="AU92" t="s">
        <v>44</v>
      </c>
      <c r="AW92" s="3">
        <v>1</v>
      </c>
      <c r="AX92" s="3">
        <v>2</v>
      </c>
      <c r="AY92" s="3">
        <v>15</v>
      </c>
      <c r="AZ92" s="3">
        <f>IF(ISBLANK(AY92), "", IF(AY92&lt;=8, 1, IF(AY92&lt;=12, 2, 3)))</f>
        <v>3</v>
      </c>
      <c r="BA92" s="3">
        <v>12</v>
      </c>
      <c r="BB92" s="3">
        <f>IF(ISBLANK(BA92), "", IF(BA92&lt;=8, 1, IF(BA92&lt;=12, 2, 3)))</f>
        <v>2</v>
      </c>
      <c r="BC92" t="s">
        <v>216</v>
      </c>
      <c r="BD92" t="s">
        <v>217</v>
      </c>
      <c r="BE92" s="3">
        <v>2</v>
      </c>
      <c r="BG92" s="3">
        <v>2</v>
      </c>
      <c r="BH92" s="2" t="s">
        <v>106</v>
      </c>
      <c r="BI92" s="3">
        <v>1</v>
      </c>
      <c r="BJ92" s="3">
        <v>3</v>
      </c>
      <c r="BK92" s="3">
        <v>3</v>
      </c>
      <c r="BL92" s="3">
        <v>1</v>
      </c>
      <c r="BM92" s="3">
        <v>4</v>
      </c>
      <c r="BN92" s="3">
        <v>2</v>
      </c>
      <c r="BO92" s="3">
        <v>4</v>
      </c>
      <c r="BP92" s="3">
        <v>1</v>
      </c>
      <c r="BQ92" s="3">
        <v>1</v>
      </c>
      <c r="BR92" s="3">
        <v>2</v>
      </c>
      <c r="BS92" s="3">
        <v>1</v>
      </c>
      <c r="BT92" s="3">
        <v>1</v>
      </c>
      <c r="BU92" s="3">
        <v>3</v>
      </c>
      <c r="BV92" s="3">
        <v>2</v>
      </c>
      <c r="BW92" s="3">
        <v>1</v>
      </c>
      <c r="BX92" s="3">
        <v>3</v>
      </c>
      <c r="BY92" s="3">
        <v>1</v>
      </c>
      <c r="BZ92" s="3">
        <v>1</v>
      </c>
      <c r="CA92" s="3">
        <v>3</v>
      </c>
      <c r="CB92" s="3">
        <v>1</v>
      </c>
      <c r="CC92" s="3">
        <v>1</v>
      </c>
      <c r="CD92" s="3">
        <v>1</v>
      </c>
      <c r="CE92" s="3">
        <v>1</v>
      </c>
      <c r="CF92" s="3">
        <v>1</v>
      </c>
      <c r="CG92" s="3">
        <v>1</v>
      </c>
      <c r="CH92" s="3">
        <v>1</v>
      </c>
      <c r="CI92" s="3">
        <v>1</v>
      </c>
      <c r="CJ92" s="3">
        <v>4</v>
      </c>
      <c r="CK92" s="3">
        <v>3</v>
      </c>
      <c r="CL92" s="3">
        <v>1</v>
      </c>
      <c r="CM92" s="3">
        <f>IF(SUM(BI92:BQ92,BS92:BW92,BY92:CC92,CE92:CJ92)=0, "", SUM(BI92:BQ92,BS92:BW92,BY92:CC92,CE92:CJ92))</f>
        <v>44</v>
      </c>
      <c r="CN92" s="3">
        <f>IF(SUM(CQ92, CR92, CS92, CT92, CU92)=0, "", IF(OR(CQ92&gt;=8, CR92&gt;=10, CS92&gt;=13, CT92&gt;=10, CU92&gt;=15), 1, 0))</f>
        <v>1</v>
      </c>
      <c r="CO92" s="3">
        <f>IF(SUM(BI92:BJ92,BL92,BM92,BN92,BO92,BU92,CA92,CH92,CJ92)=0, "", SUM(BI92:BJ92,BL92,BM92,BN92,BO92,BU92,CA92,CH92,CJ92))</f>
        <v>26</v>
      </c>
      <c r="CP92" s="3">
        <f>IF(SUM(BK92,BP92:BQ92,BS92:BT92,BV92:BW92,BY92:BZ92,CB92:CC92,CE92:CG92,CI92)=0, "", SUM(BK92,BP92:BQ92,BS92:BT92,BV92:BW92,BY92:BZ92,CB92:CC92,CE92:CG92,CI92))</f>
        <v>18</v>
      </c>
      <c r="CQ92" s="3">
        <f>IF(SUM(CB92:CC92,CE92:CF92,CI92)=0, "", SUM(CB92:CC92,CE92:CF92,CI92))</f>
        <v>5</v>
      </c>
      <c r="CR92" s="3">
        <f>IF(SUM(BQ92,BS92:BT92,BW92,BY92)=0, "", SUM(BQ92,BS92:BT92,BW92,BY92))</f>
        <v>5</v>
      </c>
      <c r="CS92" s="3">
        <f>IF(SUM(BK92,BP92,BV92,BZ92,CG92)=0, "", SUM(BK92,BP92,BV92,BZ92,CG92))</f>
        <v>8</v>
      </c>
      <c r="CT92" s="3">
        <f>IF(SUM(BI92:BJ92,BL92,BN92,CH92)=0, "", SUM(BI92:BJ92,BL92,BN92,CH92))</f>
        <v>8</v>
      </c>
      <c r="CU92" s="3">
        <f>IF(SUM(BM92,BO92,BU92,CA92,CJ92)=0, "", SUM(BM92,BO92,BU92,CA92,CJ92))</f>
        <v>18</v>
      </c>
      <c r="CV92" s="3">
        <f>IF(CQ92="", "", IF(CQ92&gt;=8, 1, 0))</f>
        <v>0</v>
      </c>
      <c r="CW92" s="3">
        <f>IF(CR92="", "", IF(CR92&gt;=10, 1, 0))</f>
        <v>0</v>
      </c>
      <c r="CX92" s="3">
        <f>IF(CS92="", "", IF(CS92&gt;=13, 1, 0))</f>
        <v>0</v>
      </c>
      <c r="CY92" s="3">
        <f>IF(CT92="", "", IF(CT92&gt;=10, 1, 0))</f>
        <v>0</v>
      </c>
      <c r="CZ92" s="3">
        <f>IF(CU92="", "", IF(CU92&gt;=15, 1, 0))</f>
        <v>1</v>
      </c>
      <c r="DA92" s="3">
        <f>IF(AND(BR92="", BX92="", CD92=""), "", IF(BR92=5,1,0) + IF(BX92=5,1,0) + IF(CD92=5,1,0))</f>
        <v>0</v>
      </c>
      <c r="DB92" s="2" t="s">
        <v>106</v>
      </c>
      <c r="DC92" s="5">
        <v>0</v>
      </c>
      <c r="DE92" s="5">
        <v>0</v>
      </c>
      <c r="DG92" s="5">
        <v>5</v>
      </c>
      <c r="DH92" s="6">
        <v>21</v>
      </c>
      <c r="DI92" s="5">
        <v>0</v>
      </c>
      <c r="DK92" s="5">
        <v>0</v>
      </c>
      <c r="DM92" s="5">
        <v>1</v>
      </c>
      <c r="DO92" s="5">
        <v>0</v>
      </c>
      <c r="DQ92" s="5">
        <v>3</v>
      </c>
      <c r="DR92" s="6">
        <v>20</v>
      </c>
      <c r="DS92" s="5">
        <v>1</v>
      </c>
      <c r="DT92" s="6">
        <v>17</v>
      </c>
      <c r="DU92" s="5">
        <v>3</v>
      </c>
      <c r="DV92" s="6">
        <v>19</v>
      </c>
      <c r="DW92" s="5">
        <v>0</v>
      </c>
      <c r="DY92" s="5">
        <v>0</v>
      </c>
      <c r="EA92" s="5">
        <v>0</v>
      </c>
      <c r="EC92" s="5">
        <v>0</v>
      </c>
      <c r="EE92" s="5">
        <v>0</v>
      </c>
      <c r="EG92" s="5">
        <v>0</v>
      </c>
      <c r="EI92" s="5">
        <v>0</v>
      </c>
      <c r="EK92" s="3">
        <v>1</v>
      </c>
      <c r="EL92" s="3">
        <v>0</v>
      </c>
      <c r="EM92" s="3">
        <v>1</v>
      </c>
      <c r="EN92" s="2" t="s">
        <v>106</v>
      </c>
      <c r="EO92" s="3">
        <v>0</v>
      </c>
      <c r="EP92" s="3">
        <v>0</v>
      </c>
      <c r="EQ92" s="3">
        <v>0</v>
      </c>
      <c r="ER92" s="3">
        <v>1</v>
      </c>
      <c r="ES92" s="3">
        <v>1</v>
      </c>
      <c r="ET92" s="3">
        <v>0</v>
      </c>
      <c r="EU92" s="3">
        <v>0</v>
      </c>
      <c r="EV92" s="3">
        <v>0</v>
      </c>
      <c r="EW92" s="3">
        <v>0</v>
      </c>
      <c r="EX92" s="3">
        <v>0</v>
      </c>
      <c r="EY92" s="3">
        <v>0</v>
      </c>
      <c r="EZ92" s="3">
        <v>0</v>
      </c>
      <c r="FA92" s="3">
        <v>0</v>
      </c>
      <c r="FB92" s="3">
        <v>0</v>
      </c>
      <c r="FC92" s="3">
        <v>0</v>
      </c>
      <c r="FD92" s="3">
        <v>0</v>
      </c>
      <c r="FE92" s="3">
        <v>0</v>
      </c>
      <c r="FF92" s="3">
        <v>0</v>
      </c>
      <c r="FG92" s="3">
        <v>0</v>
      </c>
      <c r="FH92" s="3">
        <v>0</v>
      </c>
      <c r="FI92" s="3">
        <v>2</v>
      </c>
      <c r="FJ92" s="3">
        <v>0</v>
      </c>
      <c r="FK92" s="3">
        <v>0</v>
      </c>
      <c r="FL92" s="2" t="s">
        <v>106</v>
      </c>
      <c r="FM92" s="3">
        <v>1</v>
      </c>
      <c r="FN92" s="3">
        <v>2</v>
      </c>
      <c r="FO92" s="3">
        <v>1</v>
      </c>
      <c r="FP92" s="3">
        <v>2</v>
      </c>
      <c r="FQ92" s="3">
        <v>2</v>
      </c>
      <c r="FR92" s="3">
        <v>2</v>
      </c>
      <c r="FS92" s="4">
        <f>IF(COUNTBLANK(FM92:FR92)&gt;0, "", AVERAGE(FM92:FR92))</f>
        <v>1.6666666666666667</v>
      </c>
      <c r="FT92" s="2" t="s">
        <v>106</v>
      </c>
      <c r="FU92" s="3">
        <v>1</v>
      </c>
      <c r="FV92" s="3">
        <v>1</v>
      </c>
      <c r="FW92" s="3">
        <v>0</v>
      </c>
      <c r="FX92" s="3">
        <v>1</v>
      </c>
      <c r="FY92" s="3">
        <v>0</v>
      </c>
      <c r="FZ92" s="3">
        <v>0</v>
      </c>
      <c r="GA92" s="3">
        <v>0</v>
      </c>
      <c r="GB92" s="3">
        <v>0</v>
      </c>
      <c r="GC92" s="3">
        <v>0</v>
      </c>
      <c r="GD92" s="3">
        <v>1</v>
      </c>
      <c r="GE92" s="3">
        <f>IF(COUNTBLANK(FU92:GC92)&gt;0, "", SUM(FU92:GC92))</f>
        <v>3</v>
      </c>
      <c r="GF92" s="2" t="s">
        <v>106</v>
      </c>
      <c r="GG92" s="3">
        <v>1</v>
      </c>
      <c r="GH92" s="3">
        <v>1</v>
      </c>
      <c r="GI92" s="3">
        <v>1</v>
      </c>
      <c r="GJ92" s="3">
        <v>1</v>
      </c>
      <c r="GK92" s="3">
        <v>0</v>
      </c>
      <c r="GL92" s="3">
        <v>1</v>
      </c>
      <c r="GM92" s="3">
        <v>0</v>
      </c>
      <c r="GN92" s="3">
        <f>IF(COUNTBLANK(GG92:GM92)&gt;0, "", SUM(GG92:GM92))</f>
        <v>5</v>
      </c>
      <c r="GO92" s="2" t="s">
        <v>106</v>
      </c>
      <c r="GP92" s="3">
        <v>1</v>
      </c>
      <c r="GQ92" s="3">
        <v>4</v>
      </c>
      <c r="GR92" s="3">
        <v>5</v>
      </c>
      <c r="GS92" s="3">
        <v>4</v>
      </c>
      <c r="GT92" s="3">
        <v>4</v>
      </c>
      <c r="GU92" s="3">
        <v>3</v>
      </c>
      <c r="GV92" s="3">
        <v>4</v>
      </c>
      <c r="GW92" s="3">
        <v>4</v>
      </c>
      <c r="GX92" s="3">
        <v>5</v>
      </c>
      <c r="GY92" s="3">
        <v>4</v>
      </c>
      <c r="GZ92" s="3">
        <v>5</v>
      </c>
      <c r="HA92" s="3">
        <v>3</v>
      </c>
      <c r="HB92" s="3">
        <v>2</v>
      </c>
      <c r="HC92" s="3">
        <v>3</v>
      </c>
      <c r="HD92" s="3">
        <v>3</v>
      </c>
      <c r="HE92" s="3">
        <v>5</v>
      </c>
      <c r="HF92" s="3">
        <v>4</v>
      </c>
      <c r="HG92" s="3">
        <v>4</v>
      </c>
      <c r="HH92" s="3">
        <v>5</v>
      </c>
      <c r="HI92" s="3">
        <f>IF(COUNTBLANK(GQ92:HH92)&gt;0, "", SUM(GQ92:HH92))</f>
        <v>71</v>
      </c>
      <c r="HJ92" s="2" t="s">
        <v>106</v>
      </c>
      <c r="HK92" s="3">
        <v>0</v>
      </c>
      <c r="HL92" s="3">
        <v>1</v>
      </c>
      <c r="HM92" s="3">
        <v>0</v>
      </c>
      <c r="HN92" s="3">
        <v>0</v>
      </c>
      <c r="HO92" s="3">
        <v>1</v>
      </c>
      <c r="HP92" s="3">
        <v>0</v>
      </c>
      <c r="HQ92" s="3">
        <v>1</v>
      </c>
      <c r="HR92" s="3">
        <v>3</v>
      </c>
      <c r="HS92" s="3">
        <v>0</v>
      </c>
      <c r="HT92" s="3">
        <v>2</v>
      </c>
      <c r="HU92" s="3">
        <v>1</v>
      </c>
      <c r="HV92" s="3">
        <v>1</v>
      </c>
      <c r="HW92" s="3">
        <v>1</v>
      </c>
      <c r="HX92" s="3">
        <v>1</v>
      </c>
      <c r="HY92" s="3">
        <v>1</v>
      </c>
      <c r="HZ92" s="3">
        <v>2</v>
      </c>
      <c r="IA92" s="3">
        <v>1</v>
      </c>
      <c r="IB92" s="3">
        <v>1</v>
      </c>
      <c r="IC92" s="3">
        <v>1</v>
      </c>
      <c r="ID92" s="3">
        <v>2</v>
      </c>
      <c r="IE92" s="3">
        <v>1</v>
      </c>
      <c r="IF92" s="3">
        <v>0</v>
      </c>
      <c r="IG92" s="3">
        <v>0</v>
      </c>
      <c r="IH92" s="3">
        <v>1</v>
      </c>
      <c r="II92" s="3">
        <v>0</v>
      </c>
      <c r="IJ92" s="3">
        <f>IF(COUNTA(HK92:II92)=0, "", SUM(HK92,HL92,HN92,HO92,HP92,HU92,HV92,HX92,HZ92,IA92,IB92,IH92))</f>
        <v>10</v>
      </c>
      <c r="IK92" s="3">
        <f>IF(COUNTA(HK92:II92)=0, "", SUM(HM92,HQ92,HR92,HS92,HT92,HW92,HY92,IC92,ID92,IE92,IF92,IG92,II92))</f>
        <v>12</v>
      </c>
      <c r="IL92" s="3">
        <v>2</v>
      </c>
      <c r="IM92" s="3">
        <v>1</v>
      </c>
      <c r="IN92" s="3">
        <v>2</v>
      </c>
      <c r="IO92" s="3">
        <v>1</v>
      </c>
      <c r="IP92" s="3">
        <v>0</v>
      </c>
      <c r="IQ92" s="3">
        <v>0</v>
      </c>
      <c r="IR92" s="3">
        <v>1</v>
      </c>
      <c r="IS92" s="3">
        <v>3</v>
      </c>
      <c r="IT92" s="3">
        <v>1</v>
      </c>
      <c r="IU92" s="3">
        <v>0</v>
      </c>
      <c r="IV92" s="3">
        <v>0</v>
      </c>
      <c r="IW92" s="3">
        <v>1</v>
      </c>
      <c r="IX92" s="3">
        <v>1</v>
      </c>
      <c r="IY92" s="3">
        <v>2</v>
      </c>
      <c r="IZ92" s="3">
        <v>1</v>
      </c>
      <c r="JA92" s="3">
        <v>1</v>
      </c>
      <c r="JB92" s="3">
        <v>1</v>
      </c>
      <c r="JC92" s="3">
        <v>1</v>
      </c>
      <c r="JD92" s="3">
        <v>1</v>
      </c>
      <c r="JE92" s="3">
        <v>2</v>
      </c>
      <c r="JF92" s="3">
        <v>2</v>
      </c>
      <c r="JG92" s="3">
        <v>1</v>
      </c>
      <c r="JH92" s="3">
        <v>0</v>
      </c>
      <c r="JI92" s="3">
        <v>1</v>
      </c>
      <c r="JJ92" s="3">
        <v>1</v>
      </c>
      <c r="JK92" s="3">
        <f>IF(COUNTA(IL92:JJ92)=0, "", SUM(IL92,IM92,IO92,IP92,IQ92,IV92,IW92,IY92,JA92,JB92,JC92,JI92))</f>
        <v>11</v>
      </c>
      <c r="JL92" s="3">
        <f>IF(COUNTA(IL92:JJ92)=0, "", SUM(IN92,IR92,IS92,IT92,IU92,IX92,IZ92,JD92,JE92,JF92,JG92,JH92,JJ92))</f>
        <v>16</v>
      </c>
      <c r="JM92" s="2" t="s">
        <v>106</v>
      </c>
      <c r="JN92" s="3">
        <v>3</v>
      </c>
      <c r="JO92" s="3">
        <v>3</v>
      </c>
      <c r="JP92" s="3">
        <v>3</v>
      </c>
      <c r="JQ92" s="3">
        <v>2</v>
      </c>
      <c r="JR92" s="3">
        <v>2</v>
      </c>
      <c r="JS92" s="3">
        <v>2</v>
      </c>
      <c r="JT92" s="3">
        <v>3</v>
      </c>
      <c r="JU92" s="3">
        <v>2</v>
      </c>
      <c r="JV92" s="3">
        <v>4</v>
      </c>
      <c r="JW92" s="3">
        <v>2</v>
      </c>
      <c r="JX92" s="3">
        <v>5</v>
      </c>
      <c r="JY92" s="3">
        <v>5</v>
      </c>
      <c r="JZ92" s="3">
        <v>5</v>
      </c>
      <c r="KA92" s="3">
        <v>3</v>
      </c>
      <c r="KB92" s="3">
        <v>2</v>
      </c>
      <c r="KC92" s="3">
        <v>1</v>
      </c>
      <c r="KD92" s="3">
        <v>4</v>
      </c>
      <c r="KE92" s="3">
        <v>3</v>
      </c>
      <c r="KF92" s="3">
        <v>3</v>
      </c>
      <c r="KG92" s="3">
        <v>4</v>
      </c>
      <c r="KH92" s="3">
        <v>4</v>
      </c>
      <c r="KI92" s="3">
        <v>4</v>
      </c>
      <c r="KJ92" s="3">
        <v>4</v>
      </c>
      <c r="KK92" s="3">
        <v>3</v>
      </c>
      <c r="KL92" s="3">
        <v>4</v>
      </c>
      <c r="KM92" s="3">
        <v>2</v>
      </c>
      <c r="KN92" s="3">
        <v>2</v>
      </c>
      <c r="KO92" s="3">
        <v>4</v>
      </c>
      <c r="KP92" s="3">
        <v>5</v>
      </c>
      <c r="KQ92" s="3">
        <v>5</v>
      </c>
      <c r="KR92" s="3">
        <v>4</v>
      </c>
      <c r="KS92" s="3">
        <v>2</v>
      </c>
      <c r="KT92" s="3">
        <v>4</v>
      </c>
      <c r="KU92" s="3">
        <v>3</v>
      </c>
      <c r="KV92" s="3">
        <v>3</v>
      </c>
      <c r="KW92" s="3">
        <v>4</v>
      </c>
      <c r="KX92" s="5">
        <f>IF(COUNTA(JN92:KW92)=0, "", SUM(JN92:KW92))</f>
        <v>118</v>
      </c>
      <c r="KY92" s="5">
        <f>IF(COUNTA(JN92:KW92)=0, "", SUM(JX92,JY92,KH92,KJ92,KL92,KP92))</f>
        <v>27</v>
      </c>
      <c r="KZ92" s="5">
        <f>IF(COUNTA(JN92:KW92)=0, "", SUM(JZ92,KE92,KG92,KM92,KT92))</f>
        <v>18</v>
      </c>
      <c r="LA92" s="5">
        <f>IF(COUNTA(JN92:KW92)=0, "", SUM(JP92,KA92,KF92,KK92,KN92,KS92))</f>
        <v>16</v>
      </c>
      <c r="LB92" s="5">
        <f>IF(COUNTA(JN92:KW92)=0, "", SUM(JO92,JS92,JU92,JW92,KD92,KU92))</f>
        <v>16</v>
      </c>
      <c r="LC92" s="5">
        <f>IF(COUNTA(JN92:KW92)=0, "", SUM(KB92,KC92,KI92,KO92,KQ92,KR92,KV92,KW92))</f>
        <v>27</v>
      </c>
      <c r="LD92" s="5">
        <f>IF(COUNTA(JN92:KW92)=0, "", SUM(JN92,JQ92,JR92,JT92,JV92))</f>
        <v>14</v>
      </c>
      <c r="LE92" s="2">
        <v>44361</v>
      </c>
      <c r="LF92" s="3">
        <v>50</v>
      </c>
      <c r="LG92" s="3">
        <v>60</v>
      </c>
      <c r="LH92" s="3">
        <v>30</v>
      </c>
      <c r="LI92" s="3">
        <v>0</v>
      </c>
      <c r="LJ92" s="3">
        <v>0</v>
      </c>
      <c r="LK92" s="3">
        <v>0</v>
      </c>
      <c r="LL92" s="3">
        <v>10</v>
      </c>
      <c r="LM92" s="3">
        <v>0</v>
      </c>
      <c r="LN92" s="3">
        <v>10</v>
      </c>
      <c r="LO92" s="3">
        <v>0</v>
      </c>
      <c r="LP92" s="3">
        <v>0</v>
      </c>
      <c r="LQ92" s="3">
        <v>0</v>
      </c>
      <c r="LR92" s="3">
        <v>0</v>
      </c>
      <c r="LS92" s="3">
        <v>30</v>
      </c>
      <c r="LT92" s="3">
        <v>20</v>
      </c>
      <c r="LU92" s="3">
        <v>10</v>
      </c>
      <c r="LV92" s="3">
        <v>10</v>
      </c>
      <c r="LW92" s="3">
        <v>10</v>
      </c>
      <c r="LX92" s="3">
        <v>30</v>
      </c>
      <c r="LY92" s="3">
        <v>30</v>
      </c>
      <c r="LZ92" s="3">
        <v>40</v>
      </c>
      <c r="MA92" s="3">
        <v>60</v>
      </c>
      <c r="MB92" s="3">
        <v>20</v>
      </c>
      <c r="MC92" s="3">
        <v>0</v>
      </c>
      <c r="MD92" s="3">
        <v>0</v>
      </c>
      <c r="ME92" s="3">
        <v>0</v>
      </c>
      <c r="MF92" s="3">
        <v>0</v>
      </c>
      <c r="MG92" s="3">
        <v>0</v>
      </c>
      <c r="MH92" s="26">
        <f>IF(COUNTBLANK(LF92:MG92)&gt;0, "", AVERAGE(LF92:MG92))</f>
        <v>15</v>
      </c>
      <c r="MI92" s="26">
        <f>IF(COUNTA(LF92:MG92)=0, "", AVERAGE(LG92,LS92,LT92,LU92,LV92,LW92,LY92,MA92,MB92))</f>
        <v>27.777777777777779</v>
      </c>
      <c r="MJ92" s="26">
        <f>IF(COUNTA(LF92:MG92)=0, "", AVERAGE(LH92,LI92,LJ92,LK92,LM92,LO92,MD92,ME92))</f>
        <v>3.75</v>
      </c>
      <c r="MK92" s="26">
        <f>IF(COUNTA(LF92:MG92)=0, "", AVERAGE(LL92,LP92,LQ92,LR92,MF92,MG92))</f>
        <v>1.6666666666666667</v>
      </c>
      <c r="ML92" s="2" t="s">
        <v>106</v>
      </c>
      <c r="MM92" s="3">
        <v>2</v>
      </c>
      <c r="MN92" s="3">
        <v>2</v>
      </c>
      <c r="MO92" s="3">
        <v>2</v>
      </c>
      <c r="MP92" s="3">
        <v>3</v>
      </c>
      <c r="MQ92" s="3">
        <v>2</v>
      </c>
      <c r="MR92" s="3">
        <v>2</v>
      </c>
      <c r="MS92" s="3">
        <v>3</v>
      </c>
      <c r="MT92" s="3">
        <v>3</v>
      </c>
      <c r="MU92" s="3">
        <v>2</v>
      </c>
      <c r="MV92" s="3">
        <v>2</v>
      </c>
      <c r="MW92" s="3">
        <v>3</v>
      </c>
      <c r="MX92" s="3">
        <v>2</v>
      </c>
      <c r="MY92" s="3">
        <v>3</v>
      </c>
      <c r="MZ92" s="3">
        <v>1</v>
      </c>
      <c r="NA92" s="3">
        <v>2</v>
      </c>
      <c r="NB92" s="3">
        <v>3</v>
      </c>
      <c r="NC92" s="3">
        <v>2</v>
      </c>
      <c r="ND92" s="3">
        <v>2</v>
      </c>
      <c r="NE92" s="3">
        <v>3</v>
      </c>
      <c r="NF92" s="3">
        <v>2</v>
      </c>
      <c r="NG92" s="3">
        <f>IF(COUNTA(MM92:NF92)=0, "", SUM(MM92:NF92))</f>
        <v>46</v>
      </c>
      <c r="NH92" s="2" t="s">
        <v>106</v>
      </c>
      <c r="NI92" s="3">
        <v>4</v>
      </c>
      <c r="NJ92" s="3">
        <v>3</v>
      </c>
      <c r="NK92" s="3">
        <v>2</v>
      </c>
      <c r="NL92" s="3">
        <v>3</v>
      </c>
      <c r="NM92" s="3">
        <v>3</v>
      </c>
      <c r="NN92" s="3">
        <v>4</v>
      </c>
      <c r="NO92" s="3">
        <v>3</v>
      </c>
      <c r="NP92" s="3">
        <v>4</v>
      </c>
      <c r="NQ92" s="3">
        <v>4</v>
      </c>
      <c r="NR92" s="3">
        <v>5</v>
      </c>
      <c r="NS92" s="3">
        <v>4</v>
      </c>
      <c r="NT92" s="3">
        <v>3</v>
      </c>
      <c r="NU92" s="3">
        <v>5</v>
      </c>
      <c r="NV92" s="3">
        <v>4</v>
      </c>
      <c r="NW92" s="3">
        <v>2</v>
      </c>
      <c r="NX92" s="3">
        <v>3</v>
      </c>
      <c r="NY92" s="3">
        <v>4</v>
      </c>
      <c r="NZ92" s="3">
        <v>5</v>
      </c>
      <c r="OA92" s="3">
        <v>5</v>
      </c>
      <c r="OB92" s="3">
        <v>4</v>
      </c>
      <c r="OC92" s="3">
        <v>2</v>
      </c>
      <c r="OD92" s="3">
        <v>2</v>
      </c>
      <c r="OE92" s="3">
        <v>4</v>
      </c>
      <c r="OF92" s="3">
        <v>3</v>
      </c>
      <c r="OG92" s="3">
        <v>2</v>
      </c>
      <c r="OH92" s="3">
        <v>4</v>
      </c>
      <c r="OI92" s="3">
        <v>4</v>
      </c>
      <c r="OJ92" s="3">
        <v>4</v>
      </c>
      <c r="OK92" s="3">
        <f>IF(COUNTA(NI92:OJ92)=0, "", SUM(NK92,NP92,NS92,NW92,OC92,OG92,OJ92))</f>
        <v>20</v>
      </c>
      <c r="OL92" s="3">
        <f>IF(COUNTA(NI92:OJ92)=0, "", SUM(NJ92,NL92,NQ92,NV92,NZ92,OB92,OD92))</f>
        <v>25</v>
      </c>
      <c r="OM92" s="3">
        <f>IF(COUNTA(NI92:OJ92)=0, "", SUM(NN92,NR92,NU92,NY92,OA92,OF92,OI92))</f>
        <v>30</v>
      </c>
      <c r="ON92" s="3">
        <f>IF(COUNTA(NI92:OJ92)=0, "", SUM(NI92,NM92,NO92,NT92,NX92,OE92,OH92))</f>
        <v>24</v>
      </c>
      <c r="OO92" t="s">
        <v>218</v>
      </c>
      <c r="OP92">
        <v>3</v>
      </c>
      <c r="OQ92" s="2">
        <v>44836</v>
      </c>
      <c r="OR92" s="3">
        <v>50</v>
      </c>
      <c r="OS92" s="3">
        <v>30</v>
      </c>
      <c r="OT92" s="3">
        <v>0</v>
      </c>
      <c r="OU92" s="3">
        <v>0</v>
      </c>
      <c r="OV92" s="3">
        <v>0</v>
      </c>
      <c r="OW92" s="3">
        <v>0</v>
      </c>
      <c r="OX92" s="3">
        <v>0</v>
      </c>
      <c r="OY92" s="3">
        <v>0</v>
      </c>
      <c r="OZ92" s="3">
        <v>20</v>
      </c>
      <c r="PA92" s="3">
        <v>0</v>
      </c>
      <c r="PB92" s="3">
        <v>0</v>
      </c>
      <c r="PC92" s="3">
        <v>10</v>
      </c>
      <c r="PD92" s="3">
        <v>20</v>
      </c>
      <c r="PE92" s="3">
        <v>0</v>
      </c>
      <c r="PF92" s="3">
        <v>10</v>
      </c>
      <c r="PG92" s="3">
        <v>20</v>
      </c>
      <c r="PH92" s="3">
        <v>10</v>
      </c>
      <c r="PI92" s="3">
        <v>10</v>
      </c>
      <c r="PJ92" s="3">
        <v>0</v>
      </c>
      <c r="PK92" s="3">
        <v>20</v>
      </c>
      <c r="PL92" s="3">
        <v>30</v>
      </c>
      <c r="PM92" s="3">
        <v>0</v>
      </c>
      <c r="PN92" s="3">
        <v>10</v>
      </c>
      <c r="PO92" s="3">
        <v>10</v>
      </c>
      <c r="PP92" s="3">
        <v>10</v>
      </c>
      <c r="PQ92" s="3">
        <v>0</v>
      </c>
      <c r="PR92" s="3">
        <v>0</v>
      </c>
      <c r="PS92" s="3">
        <v>0</v>
      </c>
      <c r="PT92" s="26">
        <f>IF(COUNTBLANK(OR92:PS92)&gt;0, "", AVERAGE(OR92:PS92))</f>
        <v>9.2857142857142865</v>
      </c>
      <c r="PU92" s="26">
        <f>IF(COUNTA(OR92:PS92)=0, "", AVERAGE(OS92,PE92,PF92,PG92,PH92,PI92,PK92,PM92,PN92))</f>
        <v>12.222222222222221</v>
      </c>
      <c r="PV92" s="26">
        <f>IF(COUNTA(OR92:PS92)=0, "", AVERAGE(OT92,OU92,OV92,OW92,OY92,PA92,PP92,PQ92))</f>
        <v>1.25</v>
      </c>
      <c r="PW92" s="26">
        <f>IF(COUNTA(OR92:PS92)=0, "", AVERAGE(OX92,PB92,PC92,PD92,PR92,PS92))</f>
        <v>5</v>
      </c>
      <c r="PX92" s="2" t="s">
        <v>219</v>
      </c>
      <c r="PY92" s="3">
        <v>1</v>
      </c>
      <c r="PZ92" s="3">
        <v>1</v>
      </c>
      <c r="QA92" s="3">
        <v>3</v>
      </c>
      <c r="QB92" s="3">
        <v>3</v>
      </c>
      <c r="QC92" s="3">
        <v>3</v>
      </c>
      <c r="QD92" s="3">
        <v>2</v>
      </c>
      <c r="QE92" s="3">
        <v>2</v>
      </c>
      <c r="QF92" s="3">
        <v>1</v>
      </c>
      <c r="QG92" s="3">
        <v>0</v>
      </c>
      <c r="QH92" s="3">
        <v>2</v>
      </c>
      <c r="QI92" s="3">
        <f>IF(COUNTBLANK(PY92:QG92)&gt;0, "", SUM(PY92:QG92))</f>
        <v>16</v>
      </c>
      <c r="QJ92" s="2" t="s">
        <v>220</v>
      </c>
      <c r="QK92" s="3">
        <v>0</v>
      </c>
      <c r="QL92" s="3">
        <v>0</v>
      </c>
      <c r="QM92" s="3">
        <v>1</v>
      </c>
      <c r="QN92" s="3">
        <v>1</v>
      </c>
      <c r="QO92" s="3">
        <v>0</v>
      </c>
      <c r="QP92" s="3">
        <v>1</v>
      </c>
      <c r="QQ92" s="3">
        <v>1</v>
      </c>
      <c r="QR92" s="3">
        <v>1</v>
      </c>
      <c r="QS92" s="3">
        <v>0</v>
      </c>
      <c r="QT92" s="3">
        <v>1</v>
      </c>
      <c r="QU92" s="3">
        <f>IF(COUNTBLANK(QK92:QS92)&gt;0, "", SUM(QK92:QS92))</f>
        <v>5</v>
      </c>
      <c r="QV92" s="2" t="s">
        <v>221</v>
      </c>
      <c r="QW92" s="3">
        <v>1</v>
      </c>
      <c r="QX92" s="3">
        <v>1</v>
      </c>
      <c r="QY92" s="3">
        <v>3</v>
      </c>
      <c r="QZ92" s="3">
        <v>1</v>
      </c>
      <c r="RA92" s="3">
        <v>2</v>
      </c>
      <c r="RB92" s="3">
        <v>1</v>
      </c>
      <c r="RC92" s="3">
        <v>1</v>
      </c>
      <c r="RD92" s="3">
        <v>0</v>
      </c>
      <c r="RE92" s="3">
        <v>0</v>
      </c>
      <c r="RF92" s="3">
        <v>1</v>
      </c>
      <c r="RG92" s="3">
        <f>IF(COUNTBLANK(QW92:RE92)&gt;0, "", SUM(QW92:RE92))</f>
        <v>10</v>
      </c>
      <c r="RH92" s="2" t="s">
        <v>219</v>
      </c>
      <c r="RI92" s="3">
        <v>2</v>
      </c>
      <c r="RJ92" s="3">
        <v>1</v>
      </c>
      <c r="RK92" s="3">
        <v>1</v>
      </c>
      <c r="RL92" s="3">
        <v>2</v>
      </c>
      <c r="RM92" s="3">
        <v>0</v>
      </c>
      <c r="RN92" s="3">
        <v>2</v>
      </c>
      <c r="RO92" s="3">
        <v>2</v>
      </c>
      <c r="RP92" s="3">
        <f>IF(COUNTBLANK(RI92:RO92)&gt;0, "", SUM(RI92:RO92))</f>
        <v>10</v>
      </c>
      <c r="RQ92" s="2" t="s">
        <v>220</v>
      </c>
      <c r="RR92" s="3">
        <v>1</v>
      </c>
      <c r="RS92" s="3">
        <v>1</v>
      </c>
      <c r="RT92" s="3">
        <v>2</v>
      </c>
      <c r="RU92" s="3">
        <v>1</v>
      </c>
      <c r="RV92" s="3">
        <v>0</v>
      </c>
      <c r="RW92" s="3">
        <v>1</v>
      </c>
      <c r="RX92" s="3">
        <v>0</v>
      </c>
      <c r="RY92" s="3">
        <f>IF(COUNTBLANK(RR92:RX92)&gt;0, "", SUM(RR92:RX92))</f>
        <v>6</v>
      </c>
      <c r="RZ92" s="2" t="s">
        <v>221</v>
      </c>
      <c r="SA92" s="3">
        <v>1</v>
      </c>
      <c r="SB92" s="3">
        <v>1</v>
      </c>
      <c r="SC92" s="3">
        <v>2</v>
      </c>
      <c r="SD92" s="3">
        <v>1</v>
      </c>
      <c r="SE92" s="3">
        <v>0</v>
      </c>
      <c r="SF92" s="3">
        <v>1</v>
      </c>
      <c r="SG92" s="3">
        <v>0</v>
      </c>
      <c r="SH92" s="3">
        <f>IF(COUNTBLANK(SA92:SG92)&gt;0, "", SUM(SA92:SG92))</f>
        <v>6</v>
      </c>
      <c r="SI92" s="2" t="s">
        <v>219</v>
      </c>
      <c r="SJ92" s="3">
        <v>3</v>
      </c>
      <c r="SK92" s="3">
        <v>3</v>
      </c>
      <c r="SL92" s="3">
        <v>3</v>
      </c>
      <c r="SM92" s="3">
        <v>2</v>
      </c>
      <c r="SN92" s="3">
        <v>2</v>
      </c>
      <c r="SO92" s="3">
        <v>2</v>
      </c>
      <c r="SP92" s="5">
        <v>3</v>
      </c>
      <c r="SQ92" s="3">
        <v>2</v>
      </c>
      <c r="SR92" s="3">
        <v>4</v>
      </c>
      <c r="SS92" s="3">
        <v>3</v>
      </c>
      <c r="ST92" s="3">
        <v>3</v>
      </c>
      <c r="SU92" s="3">
        <v>3</v>
      </c>
      <c r="SV92" s="3">
        <v>3</v>
      </c>
      <c r="SW92" s="3">
        <v>5</v>
      </c>
      <c r="SX92" s="3">
        <v>4</v>
      </c>
      <c r="SY92" s="3">
        <v>4</v>
      </c>
      <c r="SZ92" s="3">
        <v>1</v>
      </c>
      <c r="TA92" s="3">
        <v>5</v>
      </c>
      <c r="TB92" s="3">
        <v>4</v>
      </c>
      <c r="TC92" s="3">
        <f>IF(COUNTBLANK(SJ92:TB92)&gt;0, "", SUM(SJ92:TB92))</f>
        <v>59</v>
      </c>
      <c r="TD92" s="3">
        <f>IF(COUNTBLANK(SJ92:TB92)&gt;0, "", SUM(SL92,SO92,SR92,SS92,ST92,SU92,SV92,SX92,SY92,TB92))</f>
        <v>33</v>
      </c>
      <c r="TE92" s="3">
        <f>IF(COUNTBLANK(SJ92:TB92)&gt;0, "", SUM(SJ92,SK92,SM92,SN92,SQ92,SW92,SZ92,TA92))</f>
        <v>23</v>
      </c>
      <c r="TF92" s="2" t="s">
        <v>220</v>
      </c>
      <c r="TG92" s="3">
        <v>5</v>
      </c>
      <c r="TH92" s="3">
        <v>4</v>
      </c>
      <c r="TI92" s="3">
        <v>4</v>
      </c>
      <c r="TJ92" s="3">
        <v>3</v>
      </c>
      <c r="TK92" s="3">
        <v>4</v>
      </c>
      <c r="TL92" s="3">
        <v>3</v>
      </c>
      <c r="TM92" s="3">
        <v>4</v>
      </c>
      <c r="TN92" s="3">
        <v>3</v>
      </c>
      <c r="TO92" s="3">
        <v>4</v>
      </c>
      <c r="TP92" s="3">
        <v>3</v>
      </c>
      <c r="TQ92" s="3">
        <v>3</v>
      </c>
      <c r="TR92" s="3">
        <v>5</v>
      </c>
      <c r="TS92" s="3">
        <v>4</v>
      </c>
      <c r="TT92" s="3">
        <v>3</v>
      </c>
      <c r="TU92" s="3">
        <v>5</v>
      </c>
      <c r="TV92" s="3">
        <v>4</v>
      </c>
      <c r="TW92" s="3">
        <v>1</v>
      </c>
      <c r="TX92" s="3">
        <v>5</v>
      </c>
      <c r="TY92" s="3">
        <v>4</v>
      </c>
      <c r="TZ92" s="3">
        <f>IF(COUNTBLANK(TG92:TY92)&gt;0, "", SUM(TG92:TY92))</f>
        <v>71</v>
      </c>
      <c r="UA92" s="3">
        <f>IF(COUNTBLANK(TG92:TY92)&gt;0, "", SUM(TI92,TL92,TO92,TP92,TQ92,TR92,TS92,TU92,TV92,TY92))</f>
        <v>39</v>
      </c>
      <c r="UB92" s="3">
        <f>IF(COUNTBLANK(TG92:TY92)&gt;0, "", SUM(TG92,TH92,TJ92,TK92,TN92,TT92,TW92,TX92))</f>
        <v>28</v>
      </c>
      <c r="UC92" s="2" t="s">
        <v>221</v>
      </c>
      <c r="UD92" s="3">
        <v>5</v>
      </c>
      <c r="UE92" s="3">
        <v>4</v>
      </c>
      <c r="UF92" s="3">
        <v>4</v>
      </c>
      <c r="UG92" s="3">
        <v>4</v>
      </c>
      <c r="UH92" s="3">
        <v>2</v>
      </c>
      <c r="UI92" s="3">
        <v>4</v>
      </c>
      <c r="UJ92" s="3">
        <v>4</v>
      </c>
      <c r="UK92" s="3">
        <v>2</v>
      </c>
      <c r="UL92" s="3">
        <v>4</v>
      </c>
      <c r="UM92" s="3">
        <v>3</v>
      </c>
      <c r="UN92" s="3">
        <v>3</v>
      </c>
      <c r="UO92" s="3">
        <v>4</v>
      </c>
      <c r="UP92" s="3">
        <v>4</v>
      </c>
      <c r="UQ92" s="3">
        <v>3</v>
      </c>
      <c r="UR92" s="3">
        <v>4</v>
      </c>
      <c r="US92" s="3">
        <v>4</v>
      </c>
      <c r="UT92" s="3">
        <v>2</v>
      </c>
      <c r="UU92" s="3">
        <v>5</v>
      </c>
      <c r="UV92" s="3">
        <v>5</v>
      </c>
      <c r="UW92" s="3">
        <f>IF(COUNTBLANK(UD92:UV92)&gt;0, "", SUM(UD92:UV92))</f>
        <v>70</v>
      </c>
      <c r="UX92" s="3">
        <f>IF(COUNTBLANK(UD92:UV92)&gt;0, "", SUM(UF92,UI92,UL92,UM92,UN92,UO92,UP92,UR92,US92,UV92))</f>
        <v>39</v>
      </c>
      <c r="UY92" s="3">
        <f>IF(COUNTBLANK(UD92:UV92)&gt;0, "", SUM(UD92,UE92,UG92,UH92,UK92,UQ92,UT92,UU92))</f>
        <v>27</v>
      </c>
      <c r="UZ92" s="2">
        <v>45054</v>
      </c>
      <c r="VA92" s="2">
        <v>45027</v>
      </c>
      <c r="VB92" s="3">
        <v>2</v>
      </c>
      <c r="VC92" s="3">
        <v>2</v>
      </c>
      <c r="VD92" t="s">
        <v>222</v>
      </c>
      <c r="VE92" s="3">
        <v>36</v>
      </c>
      <c r="VF92" s="3">
        <v>2100</v>
      </c>
      <c r="VG92" s="3">
        <v>4</v>
      </c>
      <c r="VH92" s="3">
        <v>2</v>
      </c>
      <c r="VI92" s="3">
        <v>21</v>
      </c>
      <c r="VJ92" t="s">
        <v>223</v>
      </c>
      <c r="VK92" s="3">
        <v>2</v>
      </c>
      <c r="VL92" s="3">
        <v>3</v>
      </c>
      <c r="VM92" t="s">
        <v>224</v>
      </c>
      <c r="VN92" s="2" t="s">
        <v>225</v>
      </c>
      <c r="VO92" s="3">
        <v>0</v>
      </c>
      <c r="VP92" s="3">
        <v>0</v>
      </c>
      <c r="VQ92" s="3">
        <v>1</v>
      </c>
      <c r="VR92" s="3">
        <v>0</v>
      </c>
      <c r="VS92" s="3">
        <v>1</v>
      </c>
      <c r="VT92" s="3">
        <v>0</v>
      </c>
      <c r="VU92" s="3">
        <v>0</v>
      </c>
      <c r="VV92" s="3">
        <v>0</v>
      </c>
      <c r="VW92" s="3">
        <v>0</v>
      </c>
      <c r="VX92" s="3">
        <v>0</v>
      </c>
      <c r="VY92" s="3">
        <v>0</v>
      </c>
      <c r="VZ92" s="3">
        <v>0</v>
      </c>
      <c r="WA92" s="3">
        <v>1</v>
      </c>
      <c r="WB92" s="3">
        <v>2</v>
      </c>
      <c r="WC92" s="3">
        <v>0</v>
      </c>
      <c r="WD92" s="3">
        <v>0</v>
      </c>
      <c r="WE92" s="3">
        <v>2</v>
      </c>
      <c r="WF92" s="3">
        <v>0</v>
      </c>
      <c r="WG92" s="3">
        <v>2</v>
      </c>
      <c r="WH92" s="3">
        <v>0</v>
      </c>
      <c r="WI92" s="3">
        <v>2</v>
      </c>
      <c r="WJ92" s="3">
        <v>0</v>
      </c>
      <c r="WK92" s="3">
        <v>2</v>
      </c>
      <c r="WL92" s="3">
        <v>0</v>
      </c>
      <c r="WM92" s="3">
        <v>1</v>
      </c>
      <c r="WN92" s="3">
        <v>1</v>
      </c>
      <c r="WO92" s="3">
        <v>0</v>
      </c>
      <c r="WP92" s="3">
        <v>1</v>
      </c>
      <c r="WQ92" s="3">
        <v>0</v>
      </c>
      <c r="WR92" s="3">
        <f>IF(COUNTBLANK(VO92:WQ92)&gt;0, "", SUM(VQ92:WJ92))</f>
        <v>11</v>
      </c>
      <c r="WS92" s="3">
        <f>IF(COUNTBLANK(VO92:WQ92)&gt;0, "", SUM(VQ92:VZ92))</f>
        <v>2</v>
      </c>
      <c r="WT92" s="3">
        <f>IF(COUNTBLANK(VO92:WQ92)&gt;0, "", SUM(WA92:WL92))</f>
        <v>11</v>
      </c>
      <c r="WU92" s="3">
        <f>IF(COUNTBLANK(VO92:WQ92)&gt;0, "", SUM(WK92:WL92))</f>
        <v>2</v>
      </c>
      <c r="WV92" s="3">
        <f>IF(COUNTA(VO92:WQ92)=0, "", IF(AND(OR(VO92=1, VP92=1), OR(VQ92&gt;=1, VR92&gt;=1, VS92&gt;=1, VT92&gt;=1, VU92&gt;=1), OR(VV92&gt;=1, VW92&gt;=1), COUNTIF(VX92:WD92, "&gt;=1")&gt;=2, COUNTIF(WE92:WJ92, "&gt;=1")&gt;=2, OR(WN92=1, WN92=2), OR(WO92&gt;=1, WP92&gt;=1), WQ92&lt;1), 1, 0))</f>
        <v>0</v>
      </c>
      <c r="WW92" s="3">
        <f>IF(COUNTBLANK(VO92:WQ92)&gt;0, "", SUM(VQ92:VU92))</f>
        <v>2</v>
      </c>
      <c r="WX92" s="3">
        <f>IF(COUNTBLANK(VO92:WQ92)&gt;0, "", SUM(VV92:VW92))</f>
        <v>0</v>
      </c>
      <c r="WY92" s="3">
        <f>IF(COUNTBLANK(VO92:WQ92)&gt;0, "", SUM(VX92:WD92))</f>
        <v>3</v>
      </c>
      <c r="WZ92" s="3">
        <f>IF(COUNTBLANK(VO92:WQ92)&gt;0, "", SUM(WE92:WJ92))</f>
        <v>6</v>
      </c>
      <c r="XA92" s="2" t="s">
        <v>225</v>
      </c>
      <c r="XB92" s="3">
        <v>0</v>
      </c>
      <c r="XC92" s="3">
        <v>1</v>
      </c>
      <c r="XD92" s="3">
        <v>3</v>
      </c>
      <c r="XE92" s="3">
        <v>1</v>
      </c>
      <c r="XF92" s="3">
        <v>3</v>
      </c>
      <c r="XG92" s="3">
        <v>1</v>
      </c>
      <c r="XH92" s="3">
        <v>1</v>
      </c>
      <c r="XI92" s="3">
        <v>0</v>
      </c>
      <c r="XJ92" s="3">
        <v>0</v>
      </c>
      <c r="XK92" s="3">
        <v>1</v>
      </c>
      <c r="XL92" s="3">
        <f>IF(COUNTBLANK(XB92:XJ92)&gt;0, "", SUM(XB92:XJ92))</f>
        <v>10</v>
      </c>
      <c r="XM92" s="2" t="s">
        <v>225</v>
      </c>
      <c r="XN92" s="3">
        <v>1</v>
      </c>
      <c r="XO92" s="3">
        <v>0</v>
      </c>
      <c r="XP92" s="3">
        <v>1</v>
      </c>
      <c r="XQ92" s="3">
        <v>1</v>
      </c>
      <c r="XR92" s="3">
        <v>0</v>
      </c>
      <c r="XS92" s="3">
        <v>1</v>
      </c>
      <c r="XT92" s="3">
        <v>0</v>
      </c>
      <c r="XU92" s="3">
        <f>IF(COUNTBLANK(XN92:XT92)&gt;0, "", SUM(XN92:XT92))</f>
        <v>4</v>
      </c>
      <c r="XV92" s="2" t="s">
        <v>225</v>
      </c>
      <c r="XW92" s="3">
        <v>3</v>
      </c>
      <c r="XX92" s="3">
        <v>4</v>
      </c>
      <c r="XY92" s="3">
        <v>4</v>
      </c>
      <c r="XZ92" s="5">
        <v>5</v>
      </c>
      <c r="YA92" s="5">
        <v>3.6</v>
      </c>
      <c r="YB92" s="5">
        <v>3.6</v>
      </c>
      <c r="YC92" s="5">
        <v>5</v>
      </c>
      <c r="YD92" s="5">
        <v>5</v>
      </c>
      <c r="YE92" s="5">
        <v>3</v>
      </c>
      <c r="YF92" s="5">
        <v>3.6</v>
      </c>
      <c r="YG92" s="5">
        <v>5</v>
      </c>
      <c r="YH92" s="5">
        <v>1</v>
      </c>
      <c r="YI92" s="5">
        <v>4</v>
      </c>
      <c r="YJ92" s="5">
        <v>5</v>
      </c>
      <c r="YK92" s="5">
        <v>3.6</v>
      </c>
      <c r="YL92" s="5">
        <v>5</v>
      </c>
      <c r="YM92" s="5">
        <v>1</v>
      </c>
      <c r="YN92" s="5">
        <v>3.6</v>
      </c>
      <c r="YO92" s="5">
        <v>3.6</v>
      </c>
      <c r="YP92" s="5">
        <f>IF(COUNTBLANK(XW92:YO92)&gt;0, "", SUM(XW92:YO92))</f>
        <v>71.599999999999994</v>
      </c>
      <c r="YQ92" s="5">
        <f>IF(COUNTBLANK(XW92:YO92)&gt;0, "", SUM(XY92,XZ92,YA92,YB92,YC92,YF92,YJ92,YN92,YO92))</f>
        <v>37</v>
      </c>
      <c r="YR92" s="5">
        <f>IF(COUNTBLANK(XW92:YO92)&gt;0, "", SUM(XW92,XX92,YK92,YL92,YM92))</f>
        <v>16.600000000000001</v>
      </c>
      <c r="YS92" s="5">
        <f>IF(COUNTBLANK(XW92:YO92)&gt;0, "", SUM(YD92,YE92,YG92,YH92,YI92))</f>
        <v>18</v>
      </c>
      <c r="YT92" s="2">
        <v>45054</v>
      </c>
      <c r="YU92" s="3">
        <v>20</v>
      </c>
      <c r="YV92" s="3">
        <v>70</v>
      </c>
      <c r="YW92" s="3">
        <v>10</v>
      </c>
      <c r="YX92" s="3">
        <v>0</v>
      </c>
      <c r="YY92" s="3">
        <v>0</v>
      </c>
      <c r="YZ92" s="3">
        <v>0</v>
      </c>
      <c r="ZA92" s="3">
        <v>20</v>
      </c>
      <c r="ZB92" s="3">
        <v>0</v>
      </c>
      <c r="ZC92" s="3">
        <v>0</v>
      </c>
      <c r="ZD92" s="3">
        <v>0</v>
      </c>
      <c r="ZE92" s="3">
        <v>0</v>
      </c>
      <c r="ZF92" s="3">
        <v>0</v>
      </c>
      <c r="ZG92" s="3">
        <v>0</v>
      </c>
      <c r="ZH92" s="3">
        <v>0</v>
      </c>
      <c r="ZI92" s="3">
        <v>20</v>
      </c>
      <c r="ZJ92" s="3">
        <v>0</v>
      </c>
      <c r="ZK92" s="3">
        <v>0</v>
      </c>
      <c r="ZL92" s="3">
        <v>0</v>
      </c>
      <c r="ZM92" s="3">
        <v>0</v>
      </c>
      <c r="ZN92" s="3">
        <v>20</v>
      </c>
      <c r="ZO92" s="3">
        <v>10</v>
      </c>
      <c r="ZP92" s="3">
        <v>0</v>
      </c>
      <c r="ZQ92" s="3">
        <v>0</v>
      </c>
      <c r="ZR92" s="3">
        <v>0</v>
      </c>
      <c r="ZS92" s="3">
        <v>0</v>
      </c>
      <c r="ZT92" s="3">
        <v>0</v>
      </c>
      <c r="ZU92" s="3">
        <v>0</v>
      </c>
      <c r="ZV92" s="3">
        <v>0</v>
      </c>
      <c r="ZW92" s="26">
        <f>IF(COUNTBLANK(YU92:ZV92)&gt;0, "", AVERAGE(YU92:ZV92))</f>
        <v>6.0714285714285712</v>
      </c>
      <c r="ZX92" s="26">
        <f>IF(COUNTA(YU92:ZV92)=0, "", AVERAGE(YV92,ZH92,ZI92,ZJ92,ZK92,ZL92,ZN92,ZP92,ZQ92))</f>
        <v>12.222222222222221</v>
      </c>
      <c r="ZY92" s="26">
        <f>IF(COUNTA(YU92:ZV92)=0, "", AVERAGE(YW92,YX92,YY92,YZ92,ZB92,ZD92,ZS92,ZT92))</f>
        <v>1.25</v>
      </c>
      <c r="ZZ92" s="26">
        <f>IF(COUNTA(YU92:ZV92)=0, "", AVERAGE(ZA92,ZE92,ZF92,ZG92,ZU92,ZV92))</f>
        <v>3.3333333333333335</v>
      </c>
      <c r="AAA92" s="2" t="s">
        <v>225</v>
      </c>
      <c r="AAB92" s="3">
        <v>2</v>
      </c>
      <c r="AAC92" s="3">
        <v>3</v>
      </c>
      <c r="AAD92" s="3">
        <v>2</v>
      </c>
      <c r="AAE92" s="3">
        <v>1</v>
      </c>
      <c r="AAF92" s="3">
        <v>5</v>
      </c>
      <c r="AAG92" s="3">
        <v>1</v>
      </c>
      <c r="AAH92" s="3">
        <v>4</v>
      </c>
      <c r="AAI92" s="3">
        <v>1</v>
      </c>
      <c r="AAJ92" s="3">
        <v>1</v>
      </c>
      <c r="AAK92" s="3">
        <v>3</v>
      </c>
      <c r="AAL92" s="3">
        <v>1</v>
      </c>
      <c r="AAM92" s="3">
        <v>1</v>
      </c>
      <c r="AAN92" s="3">
        <v>2</v>
      </c>
      <c r="AAO92" s="3">
        <v>2</v>
      </c>
      <c r="AAP92" s="3">
        <v>2</v>
      </c>
      <c r="AAQ92" s="3">
        <v>3</v>
      </c>
      <c r="AAR92" s="3">
        <v>1</v>
      </c>
      <c r="AAS92" s="3">
        <v>1</v>
      </c>
      <c r="AAT92" s="3">
        <v>4</v>
      </c>
      <c r="AAU92" s="3">
        <v>1</v>
      </c>
      <c r="AAV92" s="3">
        <v>1</v>
      </c>
      <c r="AAW92" s="3">
        <v>3</v>
      </c>
      <c r="AAX92" s="3">
        <v>1</v>
      </c>
      <c r="AAY92" s="3">
        <v>1</v>
      </c>
      <c r="AAZ92" s="3">
        <v>1</v>
      </c>
      <c r="ABA92" s="3">
        <v>2</v>
      </c>
      <c r="ABB92" s="3">
        <v>1</v>
      </c>
      <c r="ABC92" s="3">
        <v>4</v>
      </c>
      <c r="ABD92" s="3">
        <v>1</v>
      </c>
      <c r="ABE92" s="3">
        <v>1</v>
      </c>
      <c r="ABF92" s="3">
        <f>IF(SUM(AAB92:AAJ92,AAL92:AAP92,AAR92:AAV92,AAX92:ABC92)=0, "", SUM(AAB92:AAJ92,AAL92:AAP92,AAR92:AAV92,AAX92:ABC92))</f>
        <v>46</v>
      </c>
      <c r="ABG92" s="3">
        <f>IF(SUM(ABJ92, ABK92, ABL92, ABM92, ABN92)=0, "", IF(OR(ABJ92&gt;=8, ABK92&gt;=10, ABL92&gt;=13, ABM92&gt;=10, ABN92&gt;=15), 1, 0))</f>
        <v>1</v>
      </c>
      <c r="ABH92" s="3">
        <f>IF(SUM(AAB92:AAC92,AAE92,AAF92,AAG92,AAH92,AAN92,AAT92,ABA92,ABC92)=0, "", SUM(AAB92:AAC92,AAE92,AAF92,AAG92,AAH92,AAN92,AAT92,ABA92,ABC92))</f>
        <v>28</v>
      </c>
      <c r="ABI92" s="3">
        <f>IF(SUM(AAD92,AAI92:AAJ92,AAL92:AAM92,AAO92:AAP92,AAR92:AAS92,AAU92:AAV92,AAX92:AAZ92,ABB92)=0, "", SUM(AAD92,AAI92:AAJ92,AAL92:AAM92,AAO92:AAP92,AAR92:AAS92,AAU92:AAV92,AAX92:AAZ92,ABB92))</f>
        <v>18</v>
      </c>
      <c r="ABJ92" s="3">
        <f>IF(SUM(AAU92:AAV92,AAX92:AAY92,ABB92)=0, "", SUM(AAU92:AAV92,AAX92:AAY92,ABB92))</f>
        <v>5</v>
      </c>
      <c r="ABK92" s="3">
        <f>IF(SUM(AAJ92,AAL92:AAM92,AAP92,AAR92)=0, "", SUM(AAJ92,AAL92:AAM92,AAP92,AAR92))</f>
        <v>6</v>
      </c>
      <c r="ABL92" s="3">
        <f>IF(SUM(AAD92,AAI92,AAO92,AAS92,AAZ92)=0, "", SUM(AAD92,AAI92,AAO92,AAS92,AAZ92))</f>
        <v>7</v>
      </c>
      <c r="ABM92" s="3">
        <f>IF(SUM(AAB92:AAC92,AAE92,AAG92,ABA92)=0, "", SUM(AAB92:AAC92,AAE92,AAG92,ABA92))</f>
        <v>9</v>
      </c>
      <c r="ABN92" s="3">
        <f>IF(SUM(AAF92,AAH92,AAN92,AAT92,ABC92)=0, "", SUM(AAF92,AAH92,AAN92,AAT92,ABC92))</f>
        <v>19</v>
      </c>
      <c r="ABO92" s="3">
        <f>IF(ABJ92="", "", IF(ABJ92&gt;=8, 1, 0))</f>
        <v>0</v>
      </c>
      <c r="ABP92" s="3">
        <f>IF(ABK92="", "", IF(ABK92&gt;=10, 1, 0))</f>
        <v>0</v>
      </c>
      <c r="ABQ92" s="3">
        <f>IF(ABL92="", "", IF(ABL92&gt;=13, 1, 0))</f>
        <v>0</v>
      </c>
      <c r="ABR92" s="3">
        <f>IF(ABM92="", "", IF(ABM92&gt;=10, 1, 0))</f>
        <v>0</v>
      </c>
      <c r="ABS92" s="3">
        <f>IF(ABN92="", "", IF(ABN92&gt;=15, 1, 0))</f>
        <v>1</v>
      </c>
      <c r="ABT92" s="3">
        <f>IF(AND(AAK92="", AAQ92="", AAW92=""), "", IF(AAK92=5,1,0) + IF(AAQ92=5,1,0) + IF(AAW92=5,1,0))</f>
        <v>0</v>
      </c>
      <c r="ABU92" s="2" t="s">
        <v>225</v>
      </c>
      <c r="ABV92" s="3">
        <v>3</v>
      </c>
      <c r="ABW92" s="3">
        <v>4</v>
      </c>
      <c r="ABX92" s="3">
        <v>2</v>
      </c>
      <c r="ABY92" s="3">
        <v>2</v>
      </c>
      <c r="ABZ92" s="3">
        <v>2</v>
      </c>
      <c r="ACA92" s="3">
        <v>4</v>
      </c>
      <c r="ACB92" s="3">
        <v>3</v>
      </c>
      <c r="ACC92" s="3">
        <v>2</v>
      </c>
      <c r="ACD92" s="3">
        <v>2</v>
      </c>
      <c r="ACE92" s="3">
        <v>3</v>
      </c>
      <c r="ACF92" s="3">
        <v>4</v>
      </c>
      <c r="ACG92" s="3">
        <v>4</v>
      </c>
      <c r="ACH92" s="3">
        <v>3</v>
      </c>
      <c r="ACI92" s="3">
        <v>2</v>
      </c>
      <c r="ACJ92" s="3">
        <v>1</v>
      </c>
      <c r="ACK92" s="3">
        <v>1</v>
      </c>
      <c r="ACL92" s="3">
        <v>4</v>
      </c>
      <c r="ACM92" s="3">
        <v>5</v>
      </c>
      <c r="ACN92" s="3">
        <v>4</v>
      </c>
      <c r="ACO92" s="3">
        <v>4</v>
      </c>
      <c r="ACP92" s="3">
        <v>2</v>
      </c>
      <c r="ACQ92" s="3">
        <v>3</v>
      </c>
      <c r="ACR92" s="3">
        <v>4</v>
      </c>
      <c r="ACS92" s="3">
        <v>4</v>
      </c>
      <c r="ACT92" s="3">
        <v>5</v>
      </c>
      <c r="ACU92" s="3">
        <v>5</v>
      </c>
      <c r="ACV92" s="3">
        <v>3</v>
      </c>
      <c r="ACW92" s="3">
        <v>3</v>
      </c>
      <c r="ACX92" s="3">
        <v>5</v>
      </c>
      <c r="ACY92" s="3">
        <v>5</v>
      </c>
      <c r="ACZ92" s="3">
        <v>4</v>
      </c>
      <c r="ADA92" s="3">
        <v>2</v>
      </c>
      <c r="ADB92" s="3">
        <v>4</v>
      </c>
      <c r="ADC92" s="3">
        <v>3</v>
      </c>
      <c r="ADD92" s="3">
        <v>2</v>
      </c>
      <c r="ADE92" s="3">
        <v>4</v>
      </c>
      <c r="ADF92" s="5">
        <f>IF(COUNTA(ABV92:ADE92)=0, "", SUM(ABV92:ADE92))</f>
        <v>117</v>
      </c>
      <c r="ADG92" s="5">
        <f>IF(COUNTA(ABV92:ADE92)=0, "", SUM(ACF92,ACG92,ACP92,ACR92,ACT92,ACX92))</f>
        <v>24</v>
      </c>
      <c r="ADH92" s="5">
        <f>IF(COUNTA(ABV92:ADE92)=0, "", SUM(ACH92,ACM92,ACO92,ACU92,ADB92))</f>
        <v>21</v>
      </c>
      <c r="ADI92" s="5">
        <f>IF(COUNTA(ABV92:ADE92)=0, "", SUM(ABX92,ACI92,ACN92,ACS92,ACV92,ADA92))</f>
        <v>17</v>
      </c>
      <c r="ADJ92" s="5">
        <f>IF(COUNTA(ABV92:ADE92)=0, "", SUM(ABW92,ACA92,ACC92,ACE92,ACL92,ADC92))</f>
        <v>20</v>
      </c>
      <c r="ADK92" s="5">
        <f>IF(COUNTA(ABV92:ADE92)=0, "", SUM(ACJ92,ACK92,ACQ92,ACW92,ACY92,ACZ92,ADD92,ADE92))</f>
        <v>23</v>
      </c>
      <c r="ADL92" s="5">
        <f>IF(COUNTA(ABV92:ADE92)=0, "", SUM(ABV92,ABY92,ABZ92,ACB92,ACD92))</f>
        <v>12</v>
      </c>
      <c r="ADM92" s="2" t="s">
        <v>225</v>
      </c>
      <c r="ADN92" s="3">
        <v>2</v>
      </c>
      <c r="ADO92" s="3">
        <v>2</v>
      </c>
      <c r="ADP92" s="3">
        <v>2</v>
      </c>
      <c r="ADQ92" s="3">
        <v>3</v>
      </c>
      <c r="ADR92" s="3">
        <v>2</v>
      </c>
      <c r="ADS92" s="3">
        <v>2</v>
      </c>
      <c r="ADT92" s="3">
        <v>2</v>
      </c>
      <c r="ADU92" s="3">
        <v>4</v>
      </c>
      <c r="ADV92" s="3">
        <v>2</v>
      </c>
      <c r="ADW92" s="3">
        <v>2</v>
      </c>
      <c r="ADX92" s="3">
        <v>3</v>
      </c>
      <c r="ADY92" s="3">
        <v>3</v>
      </c>
      <c r="ADZ92" s="3">
        <v>2</v>
      </c>
      <c r="AEA92" s="3">
        <v>4</v>
      </c>
      <c r="AEB92" s="3">
        <v>2</v>
      </c>
      <c r="AEC92" s="3">
        <v>2</v>
      </c>
      <c r="AED92" s="3">
        <v>2</v>
      </c>
      <c r="AEE92" s="3">
        <v>2</v>
      </c>
      <c r="AEF92" s="3">
        <v>3</v>
      </c>
      <c r="AEG92" s="3">
        <v>2</v>
      </c>
      <c r="AEH92" s="3">
        <f>IF(COUNTA(ADN92:AEG92)=0, "", SUM(ADN92:AEG92))</f>
        <v>48</v>
      </c>
      <c r="AEJ92" s="2">
        <v>45027</v>
      </c>
      <c r="AFW92" s="3" t="str">
        <f>IF(COUNTA(AER92:AFU92)=0, "", SUM(AER92:AFU92))</f>
        <v/>
      </c>
      <c r="AGI92"/>
      <c r="AHC92"/>
      <c r="AHT92" s="3" t="str">
        <f>IF(COUNTBLANK(AHJ92:AHS92)&gt;0, "", SUM(AHJ92:AHS92))</f>
        <v/>
      </c>
      <c r="AHU92" s="3" t="str">
        <f>IF(COUNTBLANK(AHJ92:AHS92)&gt;0, "", SUM(AHN92,AHS92))</f>
        <v/>
      </c>
      <c r="AHV92" s="3" t="str">
        <f>IF(COUNTBLANK(AHJ92:AHS92)&gt;0, "", SUM(AHL92,AHO92))</f>
        <v/>
      </c>
      <c r="AHW92" s="3" t="str">
        <f>IF(COUNTBLANK(AHJ92:AHS92)&gt;0, "", SUM(AHP92,AHR92))</f>
        <v/>
      </c>
      <c r="AHX92" s="3" t="str">
        <f>IF(COUNTBLANK(AHJ92:AHS92)&gt;0, "", SUM(AHM92,AHQ92))</f>
        <v/>
      </c>
      <c r="AHY92" s="3" t="str">
        <f>IF(COUNTBLANK(AHJ92:AHS92)&gt;0, "", SUM(AHJ92:AHK92))</f>
        <v/>
      </c>
      <c r="AIU92" s="3" t="s">
        <v>1625</v>
      </c>
      <c r="AIV92" s="3" t="s">
        <v>1625</v>
      </c>
      <c r="AIW92" s="3" t="s">
        <v>1625</v>
      </c>
      <c r="AJI92" s="3" t="str">
        <f>IF(COUNTBLANK(AIY92:AJG92)&gt;0, "", SUM(AIY92:AJG92))</f>
        <v/>
      </c>
      <c r="AJR92" s="3" t="str">
        <f>IF(COUNTBLANK(AJK92:AJQ92)&gt;0, "", SUM(AJK92:AJQ92))</f>
        <v/>
      </c>
    </row>
    <row r="93" spans="1:954" ht="15" customHeight="1" x14ac:dyDescent="0.3">
      <c r="A93" s="3">
        <v>204257</v>
      </c>
      <c r="B93" s="3" t="s">
        <v>1978</v>
      </c>
      <c r="C93" s="2">
        <v>44360</v>
      </c>
      <c r="D93" s="3">
        <v>0</v>
      </c>
      <c r="E93" s="3">
        <v>0</v>
      </c>
      <c r="F93" s="3">
        <v>0</v>
      </c>
      <c r="G93" s="3">
        <v>0</v>
      </c>
      <c r="H93" s="3">
        <v>0</v>
      </c>
      <c r="I93" s="3">
        <v>1</v>
      </c>
      <c r="J93" s="3">
        <v>0</v>
      </c>
      <c r="K93" s="3">
        <v>0</v>
      </c>
      <c r="L93" s="3">
        <v>0</v>
      </c>
      <c r="M93" s="3">
        <v>0</v>
      </c>
      <c r="N93" s="3">
        <v>0</v>
      </c>
      <c r="O93" s="3">
        <v>0</v>
      </c>
      <c r="P93" s="3">
        <v>0</v>
      </c>
      <c r="Q93" s="3">
        <v>0</v>
      </c>
      <c r="R93" s="3">
        <v>0</v>
      </c>
      <c r="S93" s="3">
        <v>1</v>
      </c>
      <c r="T93" s="3">
        <v>0</v>
      </c>
      <c r="U93" s="3">
        <v>0</v>
      </c>
      <c r="V93" s="3">
        <f>IF(COUNTA(D93,F93,H93,J93,L93,N93,P93,R93,T93)=0, "", IF(OR(D93=1,F93=1,H93=1,J93=1,L93=1,N93=1,P93=1,R93=1,T93=1), 1, 0))</f>
        <v>0</v>
      </c>
      <c r="W93" s="3">
        <f>IF(COUNTA(E93,G93,I93,K93,M93,O93,Q93,S93,U93)=0, "", IF(OR(E93=1,G93=1,I93=1,K93=1,M93=1,O93=1,Q93=1,S93=1,U93=1), 1, 0))</f>
        <v>1</v>
      </c>
      <c r="X93" s="3">
        <v>0</v>
      </c>
      <c r="Y93" s="3">
        <v>1</v>
      </c>
      <c r="Z93" s="3">
        <v>1</v>
      </c>
      <c r="AA93" s="3">
        <v>1</v>
      </c>
      <c r="AB93" s="3">
        <f>IF(AG93&lt;&gt;"", 1, 0)</f>
        <v>1</v>
      </c>
      <c r="AC93" s="3">
        <f>IF(AH93&lt;&gt;"", 1, 0)</f>
        <v>1</v>
      </c>
      <c r="AD93" s="3">
        <v>0</v>
      </c>
      <c r="AE93" s="7" t="s">
        <v>331</v>
      </c>
      <c r="AF93" s="2">
        <v>44860</v>
      </c>
      <c r="AG93" s="8" t="s">
        <v>1649</v>
      </c>
      <c r="AH93" s="8">
        <v>45063</v>
      </c>
      <c r="AJ93" s="3">
        <f>IF(OR(ISBLANK(AE93), ISBLANK(AG93)), "", AG93 - AE93)</f>
        <v>6</v>
      </c>
      <c r="AK93" s="9">
        <v>44477</v>
      </c>
      <c r="AL93" s="3">
        <f>IF(OR(ISBLANK(AG93), ISBLANK(AK93)), "", AK93 - AG93)</f>
        <v>-10</v>
      </c>
      <c r="AM93" s="2">
        <v>44757</v>
      </c>
      <c r="AN93" s="10">
        <f>IF(OR(ISBLANK(AM93), ISBLANK(AF93)), "", AF93 - AM93)</f>
        <v>103</v>
      </c>
      <c r="AO93" s="2">
        <v>44481</v>
      </c>
      <c r="AP93" s="2">
        <v>33878</v>
      </c>
      <c r="AQ93" s="3">
        <f>IF(OR(ISBLANK(AO93), ISBLANK(AP93)), "", DATEDIF(AP93, AO93, "Y"))</f>
        <v>29</v>
      </c>
      <c r="AR93" t="s">
        <v>0</v>
      </c>
      <c r="AS93">
        <f>IF(ISBLANK(AR93), "", IF(AR93="ישראל", 1, 2))</f>
        <v>1</v>
      </c>
      <c r="AT93" t="s">
        <v>119</v>
      </c>
      <c r="AU93" t="s">
        <v>328</v>
      </c>
      <c r="AW93" s="3">
        <v>1</v>
      </c>
      <c r="AX93" s="3">
        <v>1</v>
      </c>
      <c r="AY93" s="3">
        <v>12</v>
      </c>
      <c r="AZ93" s="3">
        <f>IF(ISBLANK(AY93), "", IF(AY93&lt;=8, 1, IF(AY93&lt;=12, 2, 3)))</f>
        <v>2</v>
      </c>
      <c r="BA93" s="3">
        <v>12</v>
      </c>
      <c r="BB93" s="3">
        <f>IF(ISBLANK(BA93), "", IF(BA93&lt;=8, 1, IF(BA93&lt;=12, 2, 3)))</f>
        <v>2</v>
      </c>
      <c r="BC93" t="s">
        <v>329</v>
      </c>
      <c r="BD93" t="s">
        <v>330</v>
      </c>
      <c r="BE93" s="3">
        <v>2</v>
      </c>
      <c r="BG93" s="3">
        <v>2</v>
      </c>
      <c r="BH93" s="2" t="s">
        <v>331</v>
      </c>
      <c r="BI93" s="3">
        <v>1</v>
      </c>
      <c r="BJ93" s="3">
        <v>1</v>
      </c>
      <c r="BK93" s="3">
        <v>1</v>
      </c>
      <c r="BL93" s="3">
        <v>1</v>
      </c>
      <c r="BM93" s="3">
        <v>1</v>
      </c>
      <c r="BN93" s="3">
        <v>1</v>
      </c>
      <c r="BO93" s="3">
        <v>1</v>
      </c>
      <c r="BP93" s="3">
        <v>1</v>
      </c>
      <c r="BQ93" s="3">
        <v>1</v>
      </c>
      <c r="BR93" s="3">
        <v>3</v>
      </c>
      <c r="BS93" s="3">
        <v>1</v>
      </c>
      <c r="BT93" s="3">
        <v>1</v>
      </c>
      <c r="BU93" s="3">
        <v>1</v>
      </c>
      <c r="BV93" s="3">
        <v>1</v>
      </c>
      <c r="BW93" s="3">
        <v>1</v>
      </c>
      <c r="BX93" s="3">
        <v>4</v>
      </c>
      <c r="BY93" s="3">
        <v>1</v>
      </c>
      <c r="BZ93" s="3">
        <v>1</v>
      </c>
      <c r="CA93" s="3">
        <v>2</v>
      </c>
      <c r="CB93" s="3">
        <v>1</v>
      </c>
      <c r="CC93" s="3">
        <v>1</v>
      </c>
      <c r="CD93" s="3">
        <v>5</v>
      </c>
      <c r="CE93" s="3">
        <v>1</v>
      </c>
      <c r="CF93" s="3">
        <v>1</v>
      </c>
      <c r="CG93" s="3">
        <v>1</v>
      </c>
      <c r="CH93" s="3">
        <v>1</v>
      </c>
      <c r="CI93" s="3">
        <v>1</v>
      </c>
      <c r="CJ93" s="3">
        <v>1</v>
      </c>
      <c r="CK93" s="3">
        <v>1</v>
      </c>
      <c r="CL93" s="3">
        <v>1</v>
      </c>
      <c r="CM93" s="3">
        <f>IF(SUM(BI93:BQ93,BS93:BW93,BY93:CC93,CE93:CJ93)=0, "", SUM(BI93:BQ93,BS93:BW93,BY93:CC93,CE93:CJ93))</f>
        <v>26</v>
      </c>
      <c r="CN93" s="3">
        <f>IF(SUM(CQ93, CR93, CS93, CT93, CU93)=0, "", IF(OR(CQ93&gt;=8, CR93&gt;=10, CS93&gt;=13, CT93&gt;=10, CU93&gt;=15), 1, 0))</f>
        <v>0</v>
      </c>
      <c r="CO93" s="3">
        <f>IF(SUM(BI93:BJ93,BL93,BM93,BN93,BO93,BU93,CA93,CH93,CJ93)=0, "", SUM(BI93:BJ93,BL93,BM93,BN93,BO93,BU93,CA93,CH93,CJ93))</f>
        <v>11</v>
      </c>
      <c r="CP93" s="3">
        <f>IF(SUM(BK93,BP93:BQ93,BS93:BT93,BV93:BW93,BY93:BZ93,CB93:CC93,CE93:CG93,CI93)=0, "", SUM(BK93,BP93:BQ93,BS93:BT93,BV93:BW93,BY93:BZ93,CB93:CC93,CE93:CG93,CI93))</f>
        <v>15</v>
      </c>
      <c r="CQ93" s="3">
        <f>IF(SUM(CB93:CC93,CE93:CF93,CI93)=0, "", SUM(CB93:CC93,CE93:CF93,CI93))</f>
        <v>5</v>
      </c>
      <c r="CR93" s="3">
        <f>IF(SUM(BQ93,BS93:BT93,BW93,BY93)=0, "", SUM(BQ93,BS93:BT93,BW93,BY93))</f>
        <v>5</v>
      </c>
      <c r="CS93" s="3">
        <f>IF(SUM(BK93,BP93,BV93,BZ93,CG93)=0, "", SUM(BK93,BP93,BV93,BZ93,CG93))</f>
        <v>5</v>
      </c>
      <c r="CT93" s="3">
        <f>IF(SUM(BI93:BJ93,BL93,BN93,CH93)=0, "", SUM(BI93:BJ93,BL93,BN93,CH93))</f>
        <v>5</v>
      </c>
      <c r="CU93" s="3">
        <f>IF(SUM(BM93,BO93,BU93,CA93,CJ93)=0, "", SUM(BM93,BO93,BU93,CA93,CJ93))</f>
        <v>6</v>
      </c>
      <c r="CV93" s="3">
        <f>IF(CQ93="", "", IF(CQ93&gt;=8, 1, 0))</f>
        <v>0</v>
      </c>
      <c r="CW93" s="3">
        <f>IF(CR93="", "", IF(CR93&gt;=10, 1, 0))</f>
        <v>0</v>
      </c>
      <c r="CX93" s="3">
        <f>IF(CS93="", "", IF(CS93&gt;=13, 1, 0))</f>
        <v>0</v>
      </c>
      <c r="CY93" s="3">
        <f>IF(CT93="", "", IF(CT93&gt;=10, 1, 0))</f>
        <v>0</v>
      </c>
      <c r="CZ93" s="3">
        <f>IF(CU93="", "", IF(CU93&gt;=15, 1, 0))</f>
        <v>0</v>
      </c>
      <c r="DA93" s="3">
        <f>IF(AND(BR93="", BX93="", CD93=""), "", IF(BR93=5,1,0) + IF(BX93=5,1,0) + IF(CD93=5,1,0))</f>
        <v>1</v>
      </c>
      <c r="DB93" s="2" t="s">
        <v>331</v>
      </c>
      <c r="DC93" s="5">
        <v>4</v>
      </c>
      <c r="DD93" s="6">
        <v>10</v>
      </c>
      <c r="DE93" s="5">
        <v>0</v>
      </c>
      <c r="DG93" s="5">
        <v>5</v>
      </c>
      <c r="DH93" s="6">
        <v>11</v>
      </c>
      <c r="DI93" s="5">
        <v>0</v>
      </c>
      <c r="DK93" s="5">
        <v>0</v>
      </c>
      <c r="DM93" s="5">
        <v>0</v>
      </c>
      <c r="DO93" s="5">
        <v>0</v>
      </c>
      <c r="DQ93" s="5">
        <v>0</v>
      </c>
      <c r="DS93" s="5">
        <v>0</v>
      </c>
      <c r="DU93" s="5">
        <v>5</v>
      </c>
      <c r="DV93" s="6">
        <v>20</v>
      </c>
      <c r="DW93" s="5">
        <v>0</v>
      </c>
      <c r="DY93" s="5">
        <v>0</v>
      </c>
      <c r="EA93" s="5">
        <v>0</v>
      </c>
      <c r="EC93" s="5">
        <v>0</v>
      </c>
      <c r="EE93" s="5">
        <v>4</v>
      </c>
      <c r="EF93" s="6">
        <v>27</v>
      </c>
      <c r="EG93" s="5">
        <v>0</v>
      </c>
      <c r="EI93" s="5">
        <v>1</v>
      </c>
      <c r="EK93" s="3">
        <v>4</v>
      </c>
      <c r="EL93" s="3">
        <v>1</v>
      </c>
      <c r="EM93" s="3">
        <v>3</v>
      </c>
      <c r="EN93" s="2" t="s">
        <v>331</v>
      </c>
      <c r="EO93" s="3">
        <v>0</v>
      </c>
      <c r="EP93" s="3">
        <v>0</v>
      </c>
      <c r="EQ93" s="3">
        <v>0</v>
      </c>
      <c r="ER93" s="3">
        <v>0</v>
      </c>
      <c r="ES93" s="3">
        <v>0</v>
      </c>
      <c r="ET93" s="3">
        <v>0</v>
      </c>
      <c r="EU93" s="3">
        <v>0</v>
      </c>
      <c r="EV93" s="3">
        <v>0</v>
      </c>
      <c r="EW93" s="3">
        <v>0</v>
      </c>
      <c r="EX93" s="3">
        <v>0</v>
      </c>
      <c r="EY93" s="3">
        <v>0</v>
      </c>
      <c r="EZ93" s="3">
        <v>0</v>
      </c>
      <c r="FA93" s="3">
        <v>0</v>
      </c>
      <c r="FB93" s="3">
        <v>0</v>
      </c>
      <c r="FC93" s="3">
        <v>0</v>
      </c>
      <c r="FD93" s="3">
        <v>0</v>
      </c>
      <c r="FE93" s="3">
        <v>0</v>
      </c>
      <c r="FF93" s="3">
        <v>0</v>
      </c>
      <c r="FG93" s="3">
        <v>0</v>
      </c>
      <c r="FH93" s="3">
        <v>0</v>
      </c>
      <c r="FI93" s="3">
        <v>0</v>
      </c>
      <c r="FJ93" s="3">
        <v>0</v>
      </c>
      <c r="FK93" s="3">
        <v>0</v>
      </c>
      <c r="FL93" s="2" t="s">
        <v>331</v>
      </c>
      <c r="FM93" s="3">
        <v>4</v>
      </c>
      <c r="FN93" s="3">
        <v>4</v>
      </c>
      <c r="FO93" s="3">
        <v>4</v>
      </c>
      <c r="FP93" s="3">
        <v>4</v>
      </c>
      <c r="FQ93" s="3">
        <v>3</v>
      </c>
      <c r="FR93" s="3">
        <v>4</v>
      </c>
      <c r="FS93" s="4">
        <f>IF(COUNTBLANK(FM93:FR93)&gt;0, "", AVERAGE(FM93:FR93))</f>
        <v>3.8333333333333335</v>
      </c>
      <c r="FT93" s="2" t="s">
        <v>331</v>
      </c>
      <c r="FU93" s="3">
        <v>0</v>
      </c>
      <c r="FV93" s="3">
        <v>0</v>
      </c>
      <c r="FW93" s="3">
        <v>1</v>
      </c>
      <c r="FX93" s="3">
        <v>1</v>
      </c>
      <c r="FY93" s="3">
        <v>0</v>
      </c>
      <c r="FZ93" s="3">
        <v>0</v>
      </c>
      <c r="GA93" s="3">
        <v>0</v>
      </c>
      <c r="GB93" s="3">
        <v>0</v>
      </c>
      <c r="GC93" s="3">
        <v>0</v>
      </c>
      <c r="GD93" s="3">
        <v>0</v>
      </c>
      <c r="GE93" s="3">
        <f>IF(COUNTBLANK(FU93:GC93)&gt;0, "", SUM(FU93:GC93))</f>
        <v>2</v>
      </c>
      <c r="GF93" s="2" t="s">
        <v>331</v>
      </c>
      <c r="GG93" s="3">
        <v>1</v>
      </c>
      <c r="GH93" s="3">
        <v>0</v>
      </c>
      <c r="GI93" s="3">
        <v>0</v>
      </c>
      <c r="GJ93" s="3">
        <v>0</v>
      </c>
      <c r="GK93" s="3">
        <v>0</v>
      </c>
      <c r="GL93" s="3">
        <v>1</v>
      </c>
      <c r="GM93" s="3">
        <v>0</v>
      </c>
      <c r="GN93" s="3">
        <f>IF(COUNTBLANK(GG93:GM93)&gt;0, "", SUM(GG93:GM93))</f>
        <v>2</v>
      </c>
      <c r="GO93" s="2" t="s">
        <v>331</v>
      </c>
      <c r="GP93" s="3">
        <v>1</v>
      </c>
      <c r="GQ93" s="3">
        <v>5</v>
      </c>
      <c r="GR93" s="3">
        <v>5</v>
      </c>
      <c r="GS93" s="3">
        <v>5</v>
      </c>
      <c r="GT93" s="3">
        <v>5</v>
      </c>
      <c r="GU93" s="3">
        <v>4</v>
      </c>
      <c r="GV93" s="3">
        <v>5</v>
      </c>
      <c r="GW93" s="3">
        <v>5</v>
      </c>
      <c r="GX93" s="3">
        <v>5</v>
      </c>
      <c r="GY93" s="3">
        <v>5</v>
      </c>
      <c r="GZ93" s="3">
        <v>4</v>
      </c>
      <c r="HA93" s="3">
        <v>4</v>
      </c>
      <c r="HB93" s="3">
        <v>4</v>
      </c>
      <c r="HC93" s="3">
        <v>5</v>
      </c>
      <c r="HD93" s="3">
        <v>4</v>
      </c>
      <c r="HE93" s="3">
        <v>4</v>
      </c>
      <c r="HF93" s="3">
        <v>5</v>
      </c>
      <c r="HG93" s="3">
        <v>4</v>
      </c>
      <c r="HH93" s="3">
        <v>5</v>
      </c>
      <c r="HI93" s="3">
        <f>IF(COUNTBLANK(GQ93:HH93)&gt;0, "", SUM(GQ93:HH93))</f>
        <v>83</v>
      </c>
      <c r="HJ93" s="2" t="s">
        <v>331</v>
      </c>
      <c r="HK93" s="3">
        <v>3</v>
      </c>
      <c r="HL93" s="3">
        <v>3</v>
      </c>
      <c r="HM93" s="3">
        <v>0</v>
      </c>
      <c r="HN93" s="3">
        <v>3</v>
      </c>
      <c r="HO93" s="3">
        <v>3</v>
      </c>
      <c r="HP93" s="3">
        <v>3</v>
      </c>
      <c r="HQ93" s="3">
        <v>0</v>
      </c>
      <c r="HR93" s="3">
        <v>1</v>
      </c>
      <c r="HS93" s="3">
        <v>0</v>
      </c>
      <c r="HT93" s="3">
        <v>0</v>
      </c>
      <c r="HU93" s="3">
        <v>3</v>
      </c>
      <c r="HV93" s="3">
        <v>3</v>
      </c>
      <c r="HW93" s="3">
        <v>0</v>
      </c>
      <c r="HX93" s="3">
        <v>3</v>
      </c>
      <c r="HY93" s="3">
        <v>0</v>
      </c>
      <c r="HZ93" s="3">
        <v>3</v>
      </c>
      <c r="IA93" s="3">
        <v>3</v>
      </c>
      <c r="IB93" s="3">
        <v>2</v>
      </c>
      <c r="IC93" s="3">
        <v>0</v>
      </c>
      <c r="ID93" s="3">
        <v>0</v>
      </c>
      <c r="IE93" s="3">
        <v>0</v>
      </c>
      <c r="IF93" s="3">
        <v>0</v>
      </c>
      <c r="IG93" s="3">
        <v>1</v>
      </c>
      <c r="IH93" s="3">
        <v>3</v>
      </c>
      <c r="II93" s="3">
        <v>0</v>
      </c>
      <c r="IJ93" s="3">
        <f>IF(COUNTA(HK93:II93)=0, "", SUM(HK93,HL93,HN93,HO93,HP93,HU93,HV93,HX93,HZ93,IA93,IB93,IH93))</f>
        <v>35</v>
      </c>
      <c r="IK93" s="3">
        <f>IF(COUNTA(HK93:II93)=0, "", SUM(HM93,HQ93,HR93,HS93,HT93,HW93,HY93,IC93,ID93,IE93,IF93,IG93,II93))</f>
        <v>2</v>
      </c>
      <c r="IL93" s="3">
        <v>0</v>
      </c>
      <c r="IM93" s="3">
        <v>3</v>
      </c>
      <c r="IN93" s="3">
        <v>0</v>
      </c>
      <c r="IO93" s="3">
        <v>3</v>
      </c>
      <c r="IP93" s="3">
        <v>3</v>
      </c>
      <c r="IQ93" s="3">
        <v>3</v>
      </c>
      <c r="IR93" s="3">
        <v>0</v>
      </c>
      <c r="IS93" s="3">
        <v>0</v>
      </c>
      <c r="IT93" s="3">
        <v>0</v>
      </c>
      <c r="IU93" s="3">
        <v>0</v>
      </c>
      <c r="IV93" s="3">
        <v>3</v>
      </c>
      <c r="IW93" s="3">
        <v>3</v>
      </c>
      <c r="IX93" s="3">
        <v>0</v>
      </c>
      <c r="IY93" s="3">
        <v>3</v>
      </c>
      <c r="IZ93" s="3">
        <v>0</v>
      </c>
      <c r="JA93" s="3">
        <v>3</v>
      </c>
      <c r="JB93" s="3">
        <v>3</v>
      </c>
      <c r="JC93" s="3">
        <v>3</v>
      </c>
      <c r="JD93" s="3">
        <v>0</v>
      </c>
      <c r="JE93" s="3">
        <v>0</v>
      </c>
      <c r="JF93" s="3">
        <v>0</v>
      </c>
      <c r="JG93" s="3">
        <v>0</v>
      </c>
      <c r="JH93" s="3">
        <v>0</v>
      </c>
      <c r="JI93" s="3">
        <v>3</v>
      </c>
      <c r="JJ93" s="3">
        <v>0</v>
      </c>
      <c r="JK93" s="3">
        <f>IF(COUNTA(IL93:JJ93)=0, "", SUM(IL93,IM93,IO93,IP93,IQ93,IV93,IW93,IY93,JA93,JB93,JC93,JI93))</f>
        <v>33</v>
      </c>
      <c r="JL93" s="3">
        <f>IF(COUNTA(IL93:JJ93)=0, "", SUM(IN93,IR93,IS93,IT93,IU93,IX93,IZ93,JD93,JE93,JF93,JG93,JH93,JJ93))</f>
        <v>0</v>
      </c>
      <c r="JM93" s="2" t="s">
        <v>331</v>
      </c>
      <c r="JN93" s="3">
        <v>1</v>
      </c>
      <c r="JO93" s="3">
        <v>1</v>
      </c>
      <c r="JP93" s="3">
        <v>1</v>
      </c>
      <c r="JQ93" s="3">
        <v>1</v>
      </c>
      <c r="JR93" s="3">
        <v>1</v>
      </c>
      <c r="JS93" s="3">
        <v>1</v>
      </c>
      <c r="JT93" s="3">
        <v>1</v>
      </c>
      <c r="JU93" s="3">
        <v>1</v>
      </c>
      <c r="JV93" s="3">
        <v>1</v>
      </c>
      <c r="JW93" s="3">
        <v>1</v>
      </c>
      <c r="JX93" s="3">
        <v>2</v>
      </c>
      <c r="JY93" s="3">
        <v>1</v>
      </c>
      <c r="JZ93" s="3">
        <v>1</v>
      </c>
      <c r="KA93" s="3">
        <v>1</v>
      </c>
      <c r="KB93" s="3">
        <v>1</v>
      </c>
      <c r="KC93" s="3">
        <v>1</v>
      </c>
      <c r="KD93" s="3">
        <v>2</v>
      </c>
      <c r="KE93" s="3">
        <v>2</v>
      </c>
      <c r="KF93" s="3">
        <v>1</v>
      </c>
      <c r="KG93" s="3">
        <v>2</v>
      </c>
      <c r="KH93" s="3">
        <v>1</v>
      </c>
      <c r="KI93" s="3">
        <v>2</v>
      </c>
      <c r="KJ93" s="3">
        <v>1</v>
      </c>
      <c r="KK93" s="3">
        <v>1</v>
      </c>
      <c r="KL93" s="3">
        <v>1</v>
      </c>
      <c r="KM93" s="3">
        <v>2</v>
      </c>
      <c r="KN93" s="3">
        <v>1</v>
      </c>
      <c r="KO93" s="3">
        <v>1</v>
      </c>
      <c r="KP93" s="3">
        <v>2</v>
      </c>
      <c r="KQ93" s="3">
        <v>2</v>
      </c>
      <c r="KR93" s="3">
        <v>1</v>
      </c>
      <c r="KS93" s="3">
        <v>1</v>
      </c>
      <c r="KT93" s="3">
        <v>2</v>
      </c>
      <c r="KU93" s="3">
        <v>4</v>
      </c>
      <c r="KV93" s="3">
        <v>1</v>
      </c>
      <c r="KW93" s="3">
        <v>2</v>
      </c>
      <c r="KX93" s="5">
        <f>IF(COUNTA(JN93:KW93)=0, "", SUM(JN93:KW93))</f>
        <v>49</v>
      </c>
      <c r="KY93" s="5">
        <f>IF(COUNTA(JN93:KW93)=0, "", SUM(JX93,JY93,KH93,KJ93,KL93,KP93))</f>
        <v>8</v>
      </c>
      <c r="KZ93" s="5">
        <f>IF(COUNTA(JN93:KW93)=0, "", SUM(JZ93,KE93,KG93,KM93,KT93))</f>
        <v>9</v>
      </c>
      <c r="LA93" s="5">
        <f>IF(COUNTA(JN93:KW93)=0, "", SUM(JP93,KA93,KF93,KK93,KN93,KS93))</f>
        <v>6</v>
      </c>
      <c r="LB93" s="5">
        <f>IF(COUNTA(JN93:KW93)=0, "", SUM(JO93,JS93,JU93,JW93,KD93,KU93))</f>
        <v>10</v>
      </c>
      <c r="LC93" s="5">
        <f>IF(COUNTA(JN93:KW93)=0, "", SUM(KB93,KC93,KI93,KO93,KQ93,KR93,KV93,KW93))</f>
        <v>11</v>
      </c>
      <c r="LD93" s="5">
        <f>IF(COUNTA(JN93:KW93)=0, "", SUM(JN93,JQ93,JR93,JT93,JV93))</f>
        <v>5</v>
      </c>
      <c r="LE93" s="2">
        <v>44481</v>
      </c>
      <c r="LF93" s="3">
        <v>0</v>
      </c>
      <c r="LG93" s="3">
        <v>40</v>
      </c>
      <c r="LH93" s="3">
        <v>0</v>
      </c>
      <c r="LI93" s="3">
        <v>0</v>
      </c>
      <c r="LJ93" s="3">
        <v>0</v>
      </c>
      <c r="LK93" s="3">
        <v>0</v>
      </c>
      <c r="LL93" s="3">
        <v>0</v>
      </c>
      <c r="LM93" s="3">
        <v>0</v>
      </c>
      <c r="LN93" s="3">
        <v>0</v>
      </c>
      <c r="LO93" s="3">
        <v>0</v>
      </c>
      <c r="LP93" s="3">
        <v>0</v>
      </c>
      <c r="LQ93" s="3">
        <v>0</v>
      </c>
      <c r="LR93" s="3">
        <v>0</v>
      </c>
      <c r="LS93" s="3">
        <v>0</v>
      </c>
      <c r="LT93" s="3">
        <v>0</v>
      </c>
      <c r="LU93" s="3">
        <v>0</v>
      </c>
      <c r="LV93" s="3">
        <v>0</v>
      </c>
      <c r="LW93" s="3">
        <v>0</v>
      </c>
      <c r="LX93" s="3">
        <v>0</v>
      </c>
      <c r="LY93" s="3">
        <v>10</v>
      </c>
      <c r="LZ93" s="3">
        <v>0</v>
      </c>
      <c r="MA93" s="3">
        <v>0</v>
      </c>
      <c r="MB93" s="3">
        <v>90</v>
      </c>
      <c r="MC93" s="3">
        <v>10</v>
      </c>
      <c r="MD93" s="3">
        <v>10</v>
      </c>
      <c r="ME93" s="3">
        <v>0</v>
      </c>
      <c r="MF93" s="3">
        <v>0</v>
      </c>
      <c r="MG93" s="3">
        <v>0</v>
      </c>
      <c r="MH93" s="26">
        <f>IF(COUNTBLANK(LF93:MG93)&gt;0, "", AVERAGE(LF93:MG93))</f>
        <v>5.7142857142857144</v>
      </c>
      <c r="MI93" s="26">
        <f>IF(COUNTA(LF93:MG93)=0, "", AVERAGE(LG93,LS93,LT93,LU93,LV93,LW93,LY93,MA93,MB93))</f>
        <v>15.555555555555555</v>
      </c>
      <c r="MJ93" s="26">
        <f>IF(COUNTA(LF93:MG93)=0, "", AVERAGE(LH93,LI93,LJ93,LK93,LM93,LO93,MD93,ME93))</f>
        <v>1.25</v>
      </c>
      <c r="MK93" s="26">
        <f>IF(COUNTA(LF93:MG93)=0, "", AVERAGE(LL93,LP93,LQ93,LR93,MF93,MG93))</f>
        <v>0</v>
      </c>
      <c r="ML93" s="2" t="s">
        <v>331</v>
      </c>
      <c r="MM93" s="3">
        <v>2</v>
      </c>
      <c r="MN93" s="3">
        <v>1</v>
      </c>
      <c r="MO93" s="3">
        <v>2</v>
      </c>
      <c r="MP93" s="3">
        <v>1</v>
      </c>
      <c r="MQ93" s="3">
        <v>1</v>
      </c>
      <c r="MR93" s="3">
        <v>2</v>
      </c>
      <c r="MS93" s="3">
        <v>1</v>
      </c>
      <c r="MT93" s="3">
        <v>2</v>
      </c>
      <c r="MU93" s="3">
        <v>2</v>
      </c>
      <c r="MV93" s="3">
        <v>2</v>
      </c>
      <c r="MW93" s="3">
        <v>1</v>
      </c>
      <c r="MX93" s="3">
        <v>1</v>
      </c>
      <c r="MY93" s="3">
        <v>1</v>
      </c>
      <c r="MZ93" s="3">
        <v>3</v>
      </c>
      <c r="NA93" s="3">
        <v>1</v>
      </c>
      <c r="NB93" s="3">
        <v>2</v>
      </c>
      <c r="NC93" s="3">
        <v>1</v>
      </c>
      <c r="ND93" s="3">
        <v>1</v>
      </c>
      <c r="NE93" s="3">
        <v>2</v>
      </c>
      <c r="NF93" s="3">
        <v>2</v>
      </c>
      <c r="NG93" s="3">
        <f>IF(COUNTA(MM93:NF93)=0, "", SUM(MM93:NF93))</f>
        <v>31</v>
      </c>
      <c r="NH93" s="2" t="s">
        <v>331</v>
      </c>
      <c r="NI93" s="3">
        <v>2</v>
      </c>
      <c r="NJ93" s="3">
        <v>3</v>
      </c>
      <c r="NK93" s="3">
        <v>4</v>
      </c>
      <c r="NL93" s="3">
        <v>5</v>
      </c>
      <c r="NM93" s="3">
        <v>3</v>
      </c>
      <c r="NN93" s="3">
        <v>5</v>
      </c>
      <c r="NO93" s="3">
        <v>2</v>
      </c>
      <c r="NP93" s="3">
        <v>3</v>
      </c>
      <c r="NQ93" s="3">
        <v>5</v>
      </c>
      <c r="NR93" s="3">
        <v>2</v>
      </c>
      <c r="NS93" s="3">
        <v>4</v>
      </c>
      <c r="NT93" s="3">
        <v>1</v>
      </c>
      <c r="NU93" s="3">
        <v>5</v>
      </c>
      <c r="NV93" s="3">
        <v>4</v>
      </c>
      <c r="NW93" s="3">
        <v>4</v>
      </c>
      <c r="NX93" s="3">
        <v>1</v>
      </c>
      <c r="NY93" s="3">
        <v>3</v>
      </c>
      <c r="NZ93" s="3">
        <v>5</v>
      </c>
      <c r="OA93" s="3">
        <v>2</v>
      </c>
      <c r="OB93" s="3">
        <v>4</v>
      </c>
      <c r="OC93" s="3">
        <v>4</v>
      </c>
      <c r="OD93" s="3">
        <v>4</v>
      </c>
      <c r="OE93" s="3">
        <v>1</v>
      </c>
      <c r="OF93" s="3">
        <v>1</v>
      </c>
      <c r="OG93" s="3">
        <v>3</v>
      </c>
      <c r="OH93" s="3">
        <v>2</v>
      </c>
      <c r="OI93" s="3">
        <v>2</v>
      </c>
      <c r="OJ93" s="3">
        <v>2</v>
      </c>
      <c r="OK93" s="3">
        <f>IF(COUNTA(NI93:OJ93)=0, "", SUM(NK93,NP93,NS93,NW93,OC93,OG93,OJ93))</f>
        <v>24</v>
      </c>
      <c r="OL93" s="3">
        <f>IF(COUNTA(NI93:OJ93)=0, "", SUM(NJ93,NL93,NQ93,NV93,NZ93,OB93,OD93))</f>
        <v>30</v>
      </c>
      <c r="OM93" s="3">
        <f>IF(COUNTA(NI93:OJ93)=0, "", SUM(NN93,NR93,NU93,NY93,OA93,OF93,OI93))</f>
        <v>20</v>
      </c>
      <c r="ON93" s="3">
        <f>IF(COUNTA(NI93:OJ93)=0, "", SUM(NI93,NM93,NO93,NT93,NX93,OE93,OH93))</f>
        <v>12</v>
      </c>
      <c r="OO93" t="s">
        <v>6</v>
      </c>
      <c r="OP93">
        <v>1</v>
      </c>
      <c r="OQ93" s="2">
        <v>44572</v>
      </c>
      <c r="OR93" s="3">
        <v>10</v>
      </c>
      <c r="OS93" s="3">
        <v>20</v>
      </c>
      <c r="OT93" s="3">
        <v>0</v>
      </c>
      <c r="OU93" s="3">
        <v>0</v>
      </c>
      <c r="OV93" s="3">
        <v>0</v>
      </c>
      <c r="OW93" s="3">
        <v>0</v>
      </c>
      <c r="OX93" s="3">
        <v>0</v>
      </c>
      <c r="OY93" s="3">
        <v>0</v>
      </c>
      <c r="OZ93" s="3">
        <v>0</v>
      </c>
      <c r="PA93" s="3">
        <v>0</v>
      </c>
      <c r="PB93" s="3">
        <v>0</v>
      </c>
      <c r="PC93" s="3">
        <v>0</v>
      </c>
      <c r="PD93" s="3">
        <v>0</v>
      </c>
      <c r="PE93" s="3">
        <v>0</v>
      </c>
      <c r="PF93" s="3">
        <v>0</v>
      </c>
      <c r="PG93" s="3">
        <v>0</v>
      </c>
      <c r="PH93" s="3">
        <v>0</v>
      </c>
      <c r="PI93" s="3">
        <v>0</v>
      </c>
      <c r="PJ93" s="3">
        <v>0</v>
      </c>
      <c r="PK93" s="3">
        <v>20</v>
      </c>
      <c r="PL93" s="3">
        <v>10</v>
      </c>
      <c r="PM93" s="3">
        <v>0</v>
      </c>
      <c r="PN93" s="3">
        <v>90</v>
      </c>
      <c r="PO93" s="3">
        <v>0</v>
      </c>
      <c r="PP93" s="3">
        <v>0</v>
      </c>
      <c r="PQ93" s="3">
        <v>0</v>
      </c>
      <c r="PR93" s="3">
        <v>0</v>
      </c>
      <c r="PS93" s="3">
        <v>0</v>
      </c>
      <c r="PT93" s="26">
        <f>IF(COUNTBLANK(OR93:PS93)&gt;0, "", AVERAGE(OR93:PS93))</f>
        <v>5.3571428571428568</v>
      </c>
      <c r="PU93" s="26">
        <f>IF(COUNTA(OR93:PS93)=0, "", AVERAGE(OS93,PE93,PF93,PG93,PH93,PI93,PK93,PM93,PN93))</f>
        <v>14.444444444444445</v>
      </c>
      <c r="PV93" s="26">
        <f>IF(COUNTA(OR93:PS93)=0, "", AVERAGE(OT93,OU93,OV93,OW93,OY93,PA93,PP93,PQ93))</f>
        <v>0</v>
      </c>
      <c r="PW93" s="26">
        <f>IF(COUNTA(OR93:PS93)=0, "", AVERAGE(OX93,PB93,PC93,PD93,PR93,PS93))</f>
        <v>0</v>
      </c>
      <c r="PX93" s="2" t="s">
        <v>332</v>
      </c>
      <c r="PY93" s="3">
        <v>1</v>
      </c>
      <c r="PZ93" s="3">
        <v>0</v>
      </c>
      <c r="QA93" s="3">
        <v>2</v>
      </c>
      <c r="QB93" s="3">
        <v>2</v>
      </c>
      <c r="QC93" s="3">
        <v>1</v>
      </c>
      <c r="QD93" s="3">
        <v>0</v>
      </c>
      <c r="QE93" s="3">
        <v>0</v>
      </c>
      <c r="QF93" s="3">
        <v>0</v>
      </c>
      <c r="QG93" s="3">
        <v>0</v>
      </c>
      <c r="QH93" s="3">
        <v>0</v>
      </c>
      <c r="QI93" s="3">
        <f>IF(COUNTBLANK(PY93:QG93)&gt;0, "", SUM(PY93:QG93))</f>
        <v>6</v>
      </c>
      <c r="QJ93" s="2" t="s">
        <v>249</v>
      </c>
      <c r="QK93" s="3">
        <v>0</v>
      </c>
      <c r="QL93" s="3">
        <v>0</v>
      </c>
      <c r="QM93" s="3">
        <v>0</v>
      </c>
      <c r="QN93" s="3">
        <v>1</v>
      </c>
      <c r="QO93" s="3">
        <v>0</v>
      </c>
      <c r="QP93" s="3">
        <v>0</v>
      </c>
      <c r="QQ93" s="3">
        <v>0</v>
      </c>
      <c r="QR93" s="3">
        <v>0</v>
      </c>
      <c r="QS93" s="3">
        <v>0</v>
      </c>
      <c r="QT93" s="3">
        <v>1</v>
      </c>
      <c r="QU93" s="3">
        <f>IF(COUNTBLANK(QK93:QS93)&gt;0, "", SUM(QK93:QS93))</f>
        <v>1</v>
      </c>
      <c r="QV93" s="2" t="s">
        <v>333</v>
      </c>
      <c r="QW93" s="3">
        <v>0</v>
      </c>
      <c r="QX93" s="3">
        <v>1</v>
      </c>
      <c r="QY93" s="3">
        <v>0</v>
      </c>
      <c r="QZ93" s="3">
        <v>1</v>
      </c>
      <c r="RA93" s="3">
        <v>0</v>
      </c>
      <c r="RB93" s="3">
        <v>0</v>
      </c>
      <c r="RC93" s="3">
        <v>0</v>
      </c>
      <c r="RD93" s="3">
        <v>0</v>
      </c>
      <c r="RE93" s="3">
        <v>0</v>
      </c>
      <c r="RF93" s="3">
        <v>0</v>
      </c>
      <c r="RG93" s="3">
        <f>IF(COUNTBLANK(QW93:RE93)&gt;0, "", SUM(QW93:RE93))</f>
        <v>2</v>
      </c>
      <c r="RH93" s="2" t="s">
        <v>332</v>
      </c>
      <c r="RI93" s="3">
        <v>2</v>
      </c>
      <c r="RJ93" s="3">
        <v>0</v>
      </c>
      <c r="RK93" s="3">
        <v>0</v>
      </c>
      <c r="RL93" s="3">
        <v>0</v>
      </c>
      <c r="RM93" s="3">
        <v>0</v>
      </c>
      <c r="RN93" s="3">
        <v>1</v>
      </c>
      <c r="RO93" s="3">
        <v>1</v>
      </c>
      <c r="RP93" s="3">
        <f>IF(COUNTBLANK(RI93:RO93)&gt;0, "", SUM(RI93:RO93))</f>
        <v>4</v>
      </c>
      <c r="RQ93" s="2" t="s">
        <v>249</v>
      </c>
      <c r="RR93" s="3">
        <v>0</v>
      </c>
      <c r="RS93" s="3">
        <v>0</v>
      </c>
      <c r="RT93" s="3">
        <v>0</v>
      </c>
      <c r="RU93" s="3">
        <v>0</v>
      </c>
      <c r="RV93" s="3">
        <v>0</v>
      </c>
      <c r="RW93" s="3">
        <v>0</v>
      </c>
      <c r="RX93" s="3">
        <v>0</v>
      </c>
      <c r="RY93" s="3">
        <f>IF(COUNTBLANK(RR93:RX93)&gt;0, "", SUM(RR93:RX93))</f>
        <v>0</v>
      </c>
      <c r="RZ93" s="2" t="s">
        <v>333</v>
      </c>
      <c r="SA93" s="3">
        <v>1</v>
      </c>
      <c r="SB93" s="3">
        <v>0</v>
      </c>
      <c r="SC93" s="3">
        <v>0</v>
      </c>
      <c r="SD93" s="3">
        <v>0</v>
      </c>
      <c r="SE93" s="3">
        <v>0</v>
      </c>
      <c r="SF93" s="3">
        <v>0</v>
      </c>
      <c r="SG93" s="3">
        <v>1</v>
      </c>
      <c r="SH93" s="3">
        <f>IF(COUNTBLANK(SA93:SG93)&gt;0, "", SUM(SA93:SG93))</f>
        <v>2</v>
      </c>
      <c r="SI93" s="2" t="s">
        <v>332</v>
      </c>
      <c r="SJ93" s="3">
        <v>3</v>
      </c>
      <c r="SK93" s="3">
        <v>3</v>
      </c>
      <c r="SL93" s="3">
        <v>4</v>
      </c>
      <c r="SM93" s="3">
        <v>4</v>
      </c>
      <c r="SN93" s="3">
        <v>2</v>
      </c>
      <c r="SO93" s="3">
        <v>4</v>
      </c>
      <c r="SP93" s="5">
        <v>5</v>
      </c>
      <c r="SQ93" s="3">
        <v>3</v>
      </c>
      <c r="SR93" s="3">
        <v>5</v>
      </c>
      <c r="SS93" s="3">
        <v>1</v>
      </c>
      <c r="ST93" s="3">
        <v>4</v>
      </c>
      <c r="SU93" s="3">
        <v>5</v>
      </c>
      <c r="SV93" s="3">
        <v>4</v>
      </c>
      <c r="SW93" s="3">
        <v>3</v>
      </c>
      <c r="SX93" s="3">
        <v>5</v>
      </c>
      <c r="SY93" s="3">
        <v>5</v>
      </c>
      <c r="SZ93" s="3">
        <v>1</v>
      </c>
      <c r="TA93" s="3">
        <v>4</v>
      </c>
      <c r="TB93" s="3">
        <v>5</v>
      </c>
      <c r="TC93" s="3">
        <f>IF(COUNTBLANK(SJ93:TB93)&gt;0, "", SUM(SJ93:TB93))</f>
        <v>70</v>
      </c>
      <c r="TD93" s="3">
        <f>IF(COUNTBLANK(SJ93:TB93)&gt;0, "", SUM(SL93,SO93,SR93,SS93,ST93,SU93,SV93,SX93,SY93,TB93))</f>
        <v>42</v>
      </c>
      <c r="TE93" s="3">
        <f>IF(COUNTBLANK(SJ93:TB93)&gt;0, "", SUM(SJ93,SK93,SM93,SN93,SQ93,SW93,SZ93,TA93))</f>
        <v>23</v>
      </c>
      <c r="TF93" s="2" t="s">
        <v>249</v>
      </c>
      <c r="TG93" s="3">
        <v>5</v>
      </c>
      <c r="TH93" s="3">
        <v>4</v>
      </c>
      <c r="TI93" s="3">
        <v>4</v>
      </c>
      <c r="TJ93" s="3">
        <v>4</v>
      </c>
      <c r="TK93" s="3">
        <v>2</v>
      </c>
      <c r="TL93" s="3">
        <v>5</v>
      </c>
      <c r="TM93" s="3">
        <v>5</v>
      </c>
      <c r="TN93" s="3">
        <v>3</v>
      </c>
      <c r="TO93" s="3">
        <v>5</v>
      </c>
      <c r="TP93" s="3">
        <v>3</v>
      </c>
      <c r="TQ93" s="3">
        <v>4</v>
      </c>
      <c r="TR93" s="3">
        <v>5</v>
      </c>
      <c r="TS93" s="3">
        <v>4</v>
      </c>
      <c r="TT93" s="3">
        <v>4</v>
      </c>
      <c r="TU93" s="3">
        <v>5</v>
      </c>
      <c r="TV93" s="3">
        <v>5</v>
      </c>
      <c r="TW93" s="3">
        <v>1</v>
      </c>
      <c r="TX93" s="3">
        <v>5</v>
      </c>
      <c r="TY93" s="3">
        <v>5</v>
      </c>
      <c r="TZ93" s="3">
        <f>IF(COUNTBLANK(TG93:TY93)&gt;0, "", SUM(TG93:TY93))</f>
        <v>78</v>
      </c>
      <c r="UA93" s="3">
        <f>IF(COUNTBLANK(TG93:TY93)&gt;0, "", SUM(TI93,TL93,TO93,TP93,TQ93,TR93,TS93,TU93,TV93,TY93))</f>
        <v>45</v>
      </c>
      <c r="UB93" s="3">
        <f>IF(COUNTBLANK(TG93:TY93)&gt;0, "", SUM(TG93,TH93,TJ93,TK93,TN93,TT93,TW93,TX93))</f>
        <v>28</v>
      </c>
      <c r="UC93" s="2" t="s">
        <v>333</v>
      </c>
      <c r="UD93" s="3">
        <v>5</v>
      </c>
      <c r="UE93" s="3">
        <v>5</v>
      </c>
      <c r="UF93" s="3">
        <v>4</v>
      </c>
      <c r="UG93" s="3">
        <v>4</v>
      </c>
      <c r="UH93" s="3">
        <v>5</v>
      </c>
      <c r="UI93" s="3">
        <v>5</v>
      </c>
      <c r="UJ93" s="3">
        <v>5</v>
      </c>
      <c r="UK93" s="3">
        <v>3</v>
      </c>
      <c r="UL93" s="3">
        <v>5</v>
      </c>
      <c r="UM93" s="3">
        <v>2</v>
      </c>
      <c r="UN93" s="3">
        <v>5</v>
      </c>
      <c r="UO93" s="3">
        <v>5</v>
      </c>
      <c r="UP93" s="3">
        <v>5</v>
      </c>
      <c r="UQ93" s="3">
        <v>4</v>
      </c>
      <c r="UR93" s="3">
        <v>5</v>
      </c>
      <c r="US93" s="3">
        <v>5</v>
      </c>
      <c r="UT93" s="3">
        <v>2</v>
      </c>
      <c r="UU93" s="3">
        <v>5</v>
      </c>
      <c r="UV93" s="3">
        <v>5</v>
      </c>
      <c r="UW93" s="3">
        <f>IF(COUNTBLANK(UD93:UV93)&gt;0, "", SUM(UD93:UV93))</f>
        <v>84</v>
      </c>
      <c r="UX93" s="3">
        <f>IF(COUNTBLANK(UD93:UV93)&gt;0, "", SUM(UF93,UI93,UL93,UM93,UN93,UO93,UP93,UR93,US93,UV93))</f>
        <v>46</v>
      </c>
      <c r="UY93" s="3">
        <f>IF(COUNTBLANK(UD93:UV93)&gt;0, "", SUM(UD93,UE93,UG93,UH93,UK93,UQ93,UT93,UU93))</f>
        <v>33</v>
      </c>
      <c r="UZ93" s="2">
        <v>44860</v>
      </c>
      <c r="VA93" s="2">
        <v>44757</v>
      </c>
      <c r="VB93" s="3">
        <v>1</v>
      </c>
      <c r="VC93" s="3">
        <v>1</v>
      </c>
      <c r="VE93" s="3">
        <v>40</v>
      </c>
      <c r="VF93" s="3">
        <v>3600</v>
      </c>
      <c r="VG93" s="3">
        <v>1</v>
      </c>
      <c r="VH93" s="3">
        <v>1</v>
      </c>
      <c r="VK93" s="3">
        <v>1</v>
      </c>
      <c r="VN93" s="2" t="s">
        <v>334</v>
      </c>
      <c r="VO93" s="3">
        <v>0</v>
      </c>
      <c r="VP93" s="3">
        <v>0</v>
      </c>
      <c r="VQ93" s="3">
        <v>0</v>
      </c>
      <c r="VR93" s="3">
        <v>0</v>
      </c>
      <c r="VS93" s="3">
        <v>0</v>
      </c>
      <c r="VT93" s="3">
        <v>0</v>
      </c>
      <c r="VU93" s="3">
        <v>0</v>
      </c>
      <c r="VV93" s="3">
        <v>0</v>
      </c>
      <c r="VW93" s="3">
        <v>0</v>
      </c>
      <c r="VX93" s="3">
        <v>0</v>
      </c>
      <c r="VY93" s="3">
        <v>0</v>
      </c>
      <c r="VZ93" s="3">
        <v>0</v>
      </c>
      <c r="WA93" s="3">
        <v>0</v>
      </c>
      <c r="WB93" s="3">
        <v>0</v>
      </c>
      <c r="WC93" s="3">
        <v>0</v>
      </c>
      <c r="WD93" s="3">
        <v>0</v>
      </c>
      <c r="WE93" s="3">
        <v>0</v>
      </c>
      <c r="WF93" s="3">
        <v>0</v>
      </c>
      <c r="WG93" s="3">
        <v>0</v>
      </c>
      <c r="WH93" s="3">
        <v>0</v>
      </c>
      <c r="WI93" s="3">
        <v>0</v>
      </c>
      <c r="WJ93" s="3">
        <v>0</v>
      </c>
      <c r="WK93" s="3">
        <v>0</v>
      </c>
      <c r="WL93" s="3">
        <v>0</v>
      </c>
      <c r="WM93" s="3">
        <v>3</v>
      </c>
      <c r="WN93" s="3">
        <v>3</v>
      </c>
      <c r="WO93" s="3">
        <v>0</v>
      </c>
      <c r="WP93" s="3">
        <v>0</v>
      </c>
      <c r="WQ93" s="3">
        <v>0</v>
      </c>
      <c r="WR93" s="3">
        <f>IF(COUNTBLANK(VO93:WQ93)&gt;0, "", SUM(VQ93:WJ93))</f>
        <v>0</v>
      </c>
      <c r="WS93" s="3">
        <f>IF(COUNTBLANK(VO93:WQ93)&gt;0, "", SUM(VQ93:VZ93))</f>
        <v>0</v>
      </c>
      <c r="WT93" s="3">
        <f>IF(COUNTBLANK(VO93:WQ93)&gt;0, "", SUM(WA93:WL93))</f>
        <v>0</v>
      </c>
      <c r="WU93" s="3">
        <f>IF(COUNTBLANK(VO93:WQ93)&gt;0, "", SUM(WK93:WL93))</f>
        <v>0</v>
      </c>
      <c r="WV93" s="3">
        <f>IF(COUNTA(VO93:WQ93)=0, "", IF(AND(OR(VO93=1, VP93=1), OR(VQ93&gt;=1, VR93&gt;=1, VS93&gt;=1, VT93&gt;=1, VU93&gt;=1), OR(VV93&gt;=1, VW93&gt;=1), COUNTIF(VX93:WD93, "&gt;=1")&gt;=2, COUNTIF(WE93:WJ93, "&gt;=1")&gt;=2, OR(WN93=1, WN93=2), OR(WO93&gt;=1, WP93&gt;=1), WQ93&lt;1), 1, 0))</f>
        <v>0</v>
      </c>
      <c r="WW93" s="3">
        <f>IF(COUNTBLANK(VO93:WQ93)&gt;0, "", SUM(VQ93:VU93))</f>
        <v>0</v>
      </c>
      <c r="WX93" s="3">
        <f>IF(COUNTBLANK(VO93:WQ93)&gt;0, "", SUM(VV93:VW93))</f>
        <v>0</v>
      </c>
      <c r="WY93" s="3">
        <f>IF(COUNTBLANK(VO93:WQ93)&gt;0, "", SUM(VX93:WD93))</f>
        <v>0</v>
      </c>
      <c r="WZ93" s="3">
        <f>IF(COUNTBLANK(VO93:WQ93)&gt;0, "", SUM(WE93:WJ93))</f>
        <v>0</v>
      </c>
      <c r="XA93" s="2" t="s">
        <v>334</v>
      </c>
      <c r="XB93" s="3">
        <v>1</v>
      </c>
      <c r="XC93" s="3">
        <v>0</v>
      </c>
      <c r="XD93" s="3">
        <v>0</v>
      </c>
      <c r="XE93" s="3">
        <v>1</v>
      </c>
      <c r="XF93" s="3">
        <v>0</v>
      </c>
      <c r="XG93" s="3">
        <v>0</v>
      </c>
      <c r="XH93" s="3">
        <v>0</v>
      </c>
      <c r="XI93" s="3">
        <v>0</v>
      </c>
      <c r="XJ93" s="3">
        <v>0</v>
      </c>
      <c r="XK93" s="3">
        <v>0</v>
      </c>
      <c r="XL93" s="3">
        <f>IF(COUNTBLANK(XB93:XJ93)&gt;0, "", SUM(XB93:XJ93))</f>
        <v>2</v>
      </c>
      <c r="XM93" s="2" t="s">
        <v>334</v>
      </c>
      <c r="XN93" s="3">
        <v>0</v>
      </c>
      <c r="XO93" s="3">
        <v>0</v>
      </c>
      <c r="XP93" s="3">
        <v>0</v>
      </c>
      <c r="XQ93" s="3">
        <v>0</v>
      </c>
      <c r="XR93" s="3">
        <v>0</v>
      </c>
      <c r="XS93" s="3">
        <v>0</v>
      </c>
      <c r="XT93" s="3">
        <v>0</v>
      </c>
      <c r="XU93" s="3">
        <f>IF(COUNTBLANK(XN93:XT93)&gt;0, "", SUM(XN93:XT93))</f>
        <v>0</v>
      </c>
      <c r="XV93" s="2" t="s">
        <v>334</v>
      </c>
      <c r="XW93" s="3">
        <v>5</v>
      </c>
      <c r="XX93" s="3">
        <v>5</v>
      </c>
      <c r="XY93" s="3">
        <v>5</v>
      </c>
      <c r="XZ93" s="5">
        <v>3.6</v>
      </c>
      <c r="YA93" s="5">
        <v>5</v>
      </c>
      <c r="YB93" s="5">
        <v>5</v>
      </c>
      <c r="YC93" s="5">
        <v>5</v>
      </c>
      <c r="YD93" s="5">
        <v>5</v>
      </c>
      <c r="YE93" s="5">
        <v>4</v>
      </c>
      <c r="YF93" s="5">
        <v>5</v>
      </c>
      <c r="YG93" s="5">
        <v>4</v>
      </c>
      <c r="YH93" s="5">
        <v>5</v>
      </c>
      <c r="YI93" s="5">
        <v>5</v>
      </c>
      <c r="YJ93" s="5">
        <v>5</v>
      </c>
      <c r="YK93" s="5">
        <v>3.6</v>
      </c>
      <c r="YL93" s="5">
        <v>3.6</v>
      </c>
      <c r="YM93" s="5">
        <v>5</v>
      </c>
      <c r="YN93" s="5">
        <v>3.6</v>
      </c>
      <c r="YO93" s="5">
        <v>5</v>
      </c>
      <c r="YP93" s="5">
        <f>IF(COUNTBLANK(XW93:YO93)&gt;0, "", SUM(XW93:YO93))</f>
        <v>87.399999999999977</v>
      </c>
      <c r="YQ93" s="5">
        <f>IF(COUNTBLANK(XW93:YO93)&gt;0, "", SUM(XY93,XZ93,YA93,YB93,YC93,YF93,YJ93,YN93,YO93))</f>
        <v>42.2</v>
      </c>
      <c r="YR93" s="5">
        <f>IF(COUNTBLANK(XW93:YO93)&gt;0, "", SUM(XW93,XX93,YK93,YL93,YM93))</f>
        <v>22.2</v>
      </c>
      <c r="YS93" s="5">
        <f>IF(COUNTBLANK(XW93:YO93)&gt;0, "", SUM(YD93,YE93,YG93,YH93,YI93))</f>
        <v>23</v>
      </c>
      <c r="YT93" s="2">
        <v>44860</v>
      </c>
      <c r="YU93" s="3">
        <v>10</v>
      </c>
      <c r="YV93" s="3">
        <v>10</v>
      </c>
      <c r="YW93" s="3">
        <v>0</v>
      </c>
      <c r="YX93" s="3">
        <v>0</v>
      </c>
      <c r="YY93" s="3">
        <v>0</v>
      </c>
      <c r="YZ93" s="3">
        <v>0</v>
      </c>
      <c r="ZA93" s="3">
        <v>0</v>
      </c>
      <c r="ZB93" s="3">
        <v>0</v>
      </c>
      <c r="ZC93" s="3">
        <v>0</v>
      </c>
      <c r="ZD93" s="3">
        <v>0</v>
      </c>
      <c r="ZE93" s="3">
        <v>0</v>
      </c>
      <c r="ZF93" s="3">
        <v>0</v>
      </c>
      <c r="ZG93" s="3">
        <v>0</v>
      </c>
      <c r="ZH93" s="3">
        <v>0</v>
      </c>
      <c r="ZI93" s="3">
        <v>0</v>
      </c>
      <c r="ZJ93" s="3">
        <v>0</v>
      </c>
      <c r="ZK93" s="3">
        <v>0</v>
      </c>
      <c r="ZL93" s="3">
        <v>0</v>
      </c>
      <c r="ZM93" s="3">
        <v>0</v>
      </c>
      <c r="ZN93" s="3">
        <v>10</v>
      </c>
      <c r="ZO93" s="3">
        <v>10</v>
      </c>
      <c r="ZP93" s="3">
        <v>0</v>
      </c>
      <c r="ZQ93" s="3">
        <v>10</v>
      </c>
      <c r="ZR93" s="3">
        <v>10</v>
      </c>
      <c r="ZS93" s="3">
        <v>10</v>
      </c>
      <c r="ZT93" s="3">
        <v>0</v>
      </c>
      <c r="ZU93" s="3">
        <v>0</v>
      </c>
      <c r="ZV93" s="3">
        <v>0</v>
      </c>
      <c r="ZW93" s="26">
        <f>IF(COUNTBLANK(YU93:ZV93)&gt;0, "", AVERAGE(YU93:ZV93))</f>
        <v>2.5</v>
      </c>
      <c r="ZX93" s="26">
        <f>IF(COUNTA(YU93:ZV93)=0, "", AVERAGE(YV93,ZH93,ZI93,ZJ93,ZK93,ZL93,ZN93,ZP93,ZQ93))</f>
        <v>3.3333333333333335</v>
      </c>
      <c r="ZY93" s="26">
        <f>IF(COUNTA(YU93:ZV93)=0, "", AVERAGE(YW93,YX93,YY93,YZ93,ZB93,ZD93,ZS93,ZT93))</f>
        <v>1.25</v>
      </c>
      <c r="ZZ93" s="26">
        <f>IF(COUNTA(YU93:ZV93)=0, "", AVERAGE(ZA93,ZE93,ZF93,ZG93,ZU93,ZV93))</f>
        <v>0</v>
      </c>
      <c r="AAA93" s="2" t="s">
        <v>334</v>
      </c>
      <c r="AAB93" s="3">
        <v>1</v>
      </c>
      <c r="AAC93" s="3">
        <v>1</v>
      </c>
      <c r="AAD93" s="3">
        <v>1</v>
      </c>
      <c r="AAE93" s="3">
        <v>1</v>
      </c>
      <c r="AAF93" s="3">
        <v>1</v>
      </c>
      <c r="AAG93" s="3">
        <v>1</v>
      </c>
      <c r="AAH93" s="3">
        <v>2</v>
      </c>
      <c r="AAI93" s="3">
        <v>1</v>
      </c>
      <c r="AAJ93" s="3">
        <v>1</v>
      </c>
      <c r="AAK93" s="3">
        <v>3</v>
      </c>
      <c r="AAL93" s="3">
        <v>1</v>
      </c>
      <c r="AAM93" s="3">
        <v>1</v>
      </c>
      <c r="AAN93" s="3">
        <v>1</v>
      </c>
      <c r="AAO93" s="3">
        <v>1</v>
      </c>
      <c r="AAP93" s="3">
        <v>1</v>
      </c>
      <c r="AAQ93" s="3">
        <v>4</v>
      </c>
      <c r="AAR93" s="3">
        <v>1</v>
      </c>
      <c r="AAS93" s="3">
        <v>1</v>
      </c>
      <c r="AAT93" s="3">
        <v>2</v>
      </c>
      <c r="AAU93" s="3">
        <v>1</v>
      </c>
      <c r="AAV93" s="3">
        <v>1</v>
      </c>
      <c r="AAW93" s="3">
        <v>5</v>
      </c>
      <c r="AAX93" s="3">
        <v>1</v>
      </c>
      <c r="AAY93" s="3">
        <v>1</v>
      </c>
      <c r="AAZ93" s="3">
        <v>1</v>
      </c>
      <c r="ABA93" s="3">
        <v>1</v>
      </c>
      <c r="ABB93" s="3">
        <v>1</v>
      </c>
      <c r="ABC93" s="3">
        <v>1</v>
      </c>
      <c r="ABD93" s="3">
        <v>1</v>
      </c>
      <c r="ABE93" s="3">
        <v>1</v>
      </c>
      <c r="ABF93" s="3">
        <f>IF(SUM(AAB93:AAJ93,AAL93:AAP93,AAR93:AAV93,AAX93:ABC93)=0, "", SUM(AAB93:AAJ93,AAL93:AAP93,AAR93:AAV93,AAX93:ABC93))</f>
        <v>27</v>
      </c>
      <c r="ABG93" s="3">
        <f>IF(SUM(ABJ93, ABK93, ABL93, ABM93, ABN93)=0, "", IF(OR(ABJ93&gt;=8, ABK93&gt;=10, ABL93&gt;=13, ABM93&gt;=10, ABN93&gt;=15), 1, 0))</f>
        <v>0</v>
      </c>
      <c r="ABH93" s="3">
        <f>IF(SUM(AAB93:AAC93,AAE93,AAF93,AAG93,AAH93,AAN93,AAT93,ABA93,ABC93)=0, "", SUM(AAB93:AAC93,AAE93,AAF93,AAG93,AAH93,AAN93,AAT93,ABA93,ABC93))</f>
        <v>12</v>
      </c>
      <c r="ABI93" s="3">
        <f>IF(SUM(AAD93,AAI93:AAJ93,AAL93:AAM93,AAO93:AAP93,AAR93:AAS93,AAU93:AAV93,AAX93:AAZ93,ABB93)=0, "", SUM(AAD93,AAI93:AAJ93,AAL93:AAM93,AAO93:AAP93,AAR93:AAS93,AAU93:AAV93,AAX93:AAZ93,ABB93))</f>
        <v>15</v>
      </c>
      <c r="ABJ93" s="3">
        <f>IF(SUM(AAU93:AAV93,AAX93:AAY93,ABB93)=0, "", SUM(AAU93:AAV93,AAX93:AAY93,ABB93))</f>
        <v>5</v>
      </c>
      <c r="ABK93" s="3">
        <f>IF(SUM(AAJ93,AAL93:AAM93,AAP93,AAR93)=0, "", SUM(AAJ93,AAL93:AAM93,AAP93,AAR93))</f>
        <v>5</v>
      </c>
      <c r="ABL93" s="3">
        <f>IF(SUM(AAD93,AAI93,AAO93,AAS93,AAZ93)=0, "", SUM(AAD93,AAI93,AAO93,AAS93,AAZ93))</f>
        <v>5</v>
      </c>
      <c r="ABM93" s="3">
        <f>IF(SUM(AAB93:AAC93,AAE93,AAG93,ABA93)=0, "", SUM(AAB93:AAC93,AAE93,AAG93,ABA93))</f>
        <v>5</v>
      </c>
      <c r="ABN93" s="3">
        <f>IF(SUM(AAF93,AAH93,AAN93,AAT93,ABC93)=0, "", SUM(AAF93,AAH93,AAN93,AAT93,ABC93))</f>
        <v>7</v>
      </c>
      <c r="ABO93" s="3">
        <f>IF(ABJ93="", "", IF(ABJ93&gt;=8, 1, 0))</f>
        <v>0</v>
      </c>
      <c r="ABP93" s="3">
        <f>IF(ABK93="", "", IF(ABK93&gt;=10, 1, 0))</f>
        <v>0</v>
      </c>
      <c r="ABQ93" s="3">
        <f>IF(ABL93="", "", IF(ABL93&gt;=13, 1, 0))</f>
        <v>0</v>
      </c>
      <c r="ABR93" s="3">
        <f>IF(ABM93="", "", IF(ABM93&gt;=10, 1, 0))</f>
        <v>0</v>
      </c>
      <c r="ABS93" s="3">
        <f>IF(ABN93="", "", IF(ABN93&gt;=15, 1, 0))</f>
        <v>0</v>
      </c>
      <c r="ABT93" s="3">
        <f>IF(AND(AAK93="", AAQ93="", AAW93=""), "", IF(AAK93=5,1,0) + IF(AAQ93=5,1,0) + IF(AAW93=5,1,0))</f>
        <v>1</v>
      </c>
      <c r="ABU93" s="2" t="s">
        <v>334</v>
      </c>
      <c r="ABV93" s="3">
        <v>1</v>
      </c>
      <c r="ABW93" s="3">
        <v>2</v>
      </c>
      <c r="ABX93" s="3">
        <v>1</v>
      </c>
      <c r="ABY93" s="3">
        <v>1</v>
      </c>
      <c r="ABZ93" s="3">
        <v>1</v>
      </c>
      <c r="ACA93" s="3">
        <v>2</v>
      </c>
      <c r="ACB93" s="3">
        <v>1</v>
      </c>
      <c r="ACC93" s="3">
        <v>2</v>
      </c>
      <c r="ACD93" s="3">
        <v>1</v>
      </c>
      <c r="ACE93" s="3">
        <v>1</v>
      </c>
      <c r="ACF93" s="3">
        <v>2</v>
      </c>
      <c r="ACG93" s="3">
        <v>1</v>
      </c>
      <c r="ACH93" s="3">
        <v>2</v>
      </c>
      <c r="ACI93" s="3">
        <v>1</v>
      </c>
      <c r="ACJ93" s="3">
        <v>2</v>
      </c>
      <c r="ACK93" s="3">
        <v>1</v>
      </c>
      <c r="ACL93" s="3">
        <v>2</v>
      </c>
      <c r="ACM93" s="3">
        <v>2</v>
      </c>
      <c r="ACN93" s="3">
        <v>1</v>
      </c>
      <c r="ACO93" s="3">
        <v>2</v>
      </c>
      <c r="ACP93" s="3">
        <v>1</v>
      </c>
      <c r="ACQ93" s="3">
        <v>3</v>
      </c>
      <c r="ACR93" s="3">
        <v>1</v>
      </c>
      <c r="ACS93" s="3">
        <v>1</v>
      </c>
      <c r="ACT93" s="3">
        <v>1</v>
      </c>
      <c r="ACU93" s="3">
        <v>2</v>
      </c>
      <c r="ACV93" s="3">
        <v>1</v>
      </c>
      <c r="ACW93" s="3">
        <v>2</v>
      </c>
      <c r="ACX93" s="3">
        <v>1</v>
      </c>
      <c r="ACY93" s="3">
        <v>2</v>
      </c>
      <c r="ACZ93" s="3">
        <v>1</v>
      </c>
      <c r="ADA93" s="3">
        <v>1</v>
      </c>
      <c r="ADB93" s="3">
        <v>2</v>
      </c>
      <c r="ADC93" s="3">
        <v>4</v>
      </c>
      <c r="ADD93" s="3">
        <v>2</v>
      </c>
      <c r="ADE93" s="3">
        <v>2</v>
      </c>
      <c r="ADF93" s="5">
        <f>IF(COUNTA(ABV93:ADE93)=0, "", SUM(ABV93:ADE93))</f>
        <v>56</v>
      </c>
      <c r="ADG93" s="5">
        <f>IF(COUNTA(ABV93:ADE93)=0, "", SUM(ACF93,ACG93,ACP93,ACR93,ACT93,ACX93))</f>
        <v>7</v>
      </c>
      <c r="ADH93" s="5">
        <f>IF(COUNTA(ABV93:ADE93)=0, "", SUM(ACH93,ACM93,ACO93,ACU93,ADB93))</f>
        <v>10</v>
      </c>
      <c r="ADI93" s="5">
        <f>IF(COUNTA(ABV93:ADE93)=0, "", SUM(ABX93,ACI93,ACN93,ACS93,ACV93,ADA93))</f>
        <v>6</v>
      </c>
      <c r="ADJ93" s="5">
        <f>IF(COUNTA(ABV93:ADE93)=0, "", SUM(ABW93,ACA93,ACC93,ACE93,ACL93,ADC93))</f>
        <v>13</v>
      </c>
      <c r="ADK93" s="5">
        <f>IF(COUNTA(ABV93:ADE93)=0, "", SUM(ACJ93,ACK93,ACQ93,ACW93,ACY93,ACZ93,ADD93,ADE93))</f>
        <v>15</v>
      </c>
      <c r="ADL93" s="5">
        <f>IF(COUNTA(ABV93:ADE93)=0, "", SUM(ABV93,ABY93,ABZ93,ACB93,ACD93))</f>
        <v>5</v>
      </c>
      <c r="ADM93" s="2" t="s">
        <v>334</v>
      </c>
      <c r="ADN93" s="3">
        <v>2</v>
      </c>
      <c r="ADO93" s="3">
        <v>2</v>
      </c>
      <c r="ADP93" s="3">
        <v>2</v>
      </c>
      <c r="ADQ93" s="3">
        <v>2</v>
      </c>
      <c r="ADR93" s="3">
        <v>1</v>
      </c>
      <c r="ADS93" s="3">
        <v>1</v>
      </c>
      <c r="ADT93" s="3">
        <v>1</v>
      </c>
      <c r="ADU93" s="3">
        <v>2</v>
      </c>
      <c r="ADV93" s="3">
        <v>2</v>
      </c>
      <c r="ADW93" s="3">
        <v>2</v>
      </c>
      <c r="ADX93" s="3">
        <v>2</v>
      </c>
      <c r="ADY93" s="3">
        <v>2</v>
      </c>
      <c r="ADZ93" s="3">
        <v>1</v>
      </c>
      <c r="AEA93" s="3">
        <v>3</v>
      </c>
      <c r="AEB93" s="3">
        <v>2</v>
      </c>
      <c r="AEC93" s="3">
        <v>1</v>
      </c>
      <c r="AED93" s="3">
        <v>2</v>
      </c>
      <c r="AEE93" s="3">
        <v>2</v>
      </c>
      <c r="AEF93" s="3">
        <v>2</v>
      </c>
      <c r="AEG93" s="3">
        <v>2</v>
      </c>
      <c r="AEH93" s="3">
        <f>IF(COUNTA(ADN93:AEG93)=0, "", SUM(ADN93:AEG93))</f>
        <v>36</v>
      </c>
      <c r="AEI93" s="8">
        <v>45063</v>
      </c>
      <c r="AEJ93" s="2">
        <v>44757</v>
      </c>
      <c r="AEK93" s="2" t="s">
        <v>10</v>
      </c>
      <c r="AEL93" s="2">
        <v>45055</v>
      </c>
      <c r="AEM93" s="2" t="s">
        <v>10</v>
      </c>
      <c r="AEN93" s="3">
        <v>6</v>
      </c>
      <c r="AEO93" s="2" t="s">
        <v>4</v>
      </c>
      <c r="AFW93" s="3" t="str">
        <f>IF(COUNTA(AER93:AFU93)=0, "", SUM(AER93:AFU93))</f>
        <v/>
      </c>
      <c r="AGI93"/>
      <c r="AHC93"/>
      <c r="AHT93" s="3" t="str">
        <f>IF(COUNTBLANK(AHJ93:AHS93)&gt;0, "", SUM(AHJ93:AHS93))</f>
        <v/>
      </c>
      <c r="AHU93" s="3" t="str">
        <f>IF(COUNTBLANK(AHJ93:AHS93)&gt;0, "", SUM(AHN93,AHS93))</f>
        <v/>
      </c>
      <c r="AHV93" s="3" t="str">
        <f>IF(COUNTBLANK(AHJ93:AHS93)&gt;0, "", SUM(AHL93,AHO93))</f>
        <v/>
      </c>
      <c r="AHW93" s="3" t="str">
        <f>IF(COUNTBLANK(AHJ93:AHS93)&gt;0, "", SUM(AHP93,AHR93))</f>
        <v/>
      </c>
      <c r="AHX93" s="3" t="str">
        <f>IF(COUNTBLANK(AHJ93:AHS93)&gt;0, "", SUM(AHM93,AHQ93))</f>
        <v/>
      </c>
      <c r="AHY93" s="3" t="str">
        <f>IF(COUNTBLANK(AHJ93:AHS93)&gt;0, "", SUM(AHJ93:AHK93))</f>
        <v/>
      </c>
      <c r="AIU93" s="3" t="s">
        <v>1625</v>
      </c>
      <c r="AIV93" s="3" t="s">
        <v>1625</v>
      </c>
      <c r="AIW93" s="3" t="s">
        <v>1625</v>
      </c>
      <c r="AJI93" s="3" t="str">
        <f>IF(COUNTBLANK(AIY93:AJG93)&gt;0, "", SUM(AIY93:AJG93))</f>
        <v/>
      </c>
      <c r="AJR93" s="3" t="str">
        <f>IF(COUNTBLANK(AJK93:AJQ93)&gt;0, "", SUM(AJK93:AJQ93))</f>
        <v/>
      </c>
    </row>
    <row r="94" spans="1:954" ht="15" customHeight="1" x14ac:dyDescent="0.3">
      <c r="A94" s="3">
        <v>315842</v>
      </c>
      <c r="B94" s="3" t="s">
        <v>1965</v>
      </c>
      <c r="C94" s="2">
        <v>44360</v>
      </c>
      <c r="D94" s="3">
        <v>0</v>
      </c>
      <c r="E94" s="3">
        <v>0</v>
      </c>
      <c r="F94" s="3">
        <v>0</v>
      </c>
      <c r="G94" s="3">
        <v>0</v>
      </c>
      <c r="H94" s="3">
        <v>0</v>
      </c>
      <c r="I94" s="3">
        <v>1</v>
      </c>
      <c r="J94" s="3">
        <v>0</v>
      </c>
      <c r="K94" s="3">
        <v>0</v>
      </c>
      <c r="L94" s="3">
        <v>1</v>
      </c>
      <c r="M94" s="3">
        <v>0</v>
      </c>
      <c r="N94" s="3">
        <v>0</v>
      </c>
      <c r="O94" s="3">
        <v>0</v>
      </c>
      <c r="P94" s="3">
        <v>0</v>
      </c>
      <c r="Q94" s="3">
        <v>0</v>
      </c>
      <c r="R94" s="3">
        <v>0</v>
      </c>
      <c r="S94" s="3">
        <v>0</v>
      </c>
      <c r="T94" s="3">
        <v>0</v>
      </c>
      <c r="U94" s="3">
        <v>0</v>
      </c>
      <c r="V94" s="3">
        <f>IF(COUNTA(D94,F94,H94,J94,L94,N94,P94,R94,T94)=0, "", IF(OR(D94=1,F94=1,H94=1,J94=1,L94=1,N94=1,P94=1,R94=1,T94=1), 1, 0))</f>
        <v>1</v>
      </c>
      <c r="W94" s="3">
        <f>IF(COUNTA(E94,G94,I94,K94,M94,O94,Q94,S94,U94)=0, "", IF(OR(E94=1,G94=1,I94=1,K94=1,M94=1,O94=1,Q94=1,S94=1,U94=1), 1, 0))</f>
        <v>1</v>
      </c>
      <c r="X94" s="3">
        <v>0</v>
      </c>
      <c r="Y94" s="3">
        <v>1</v>
      </c>
      <c r="Z94" s="3">
        <v>1</v>
      </c>
      <c r="AA94" s="3">
        <v>1</v>
      </c>
      <c r="AB94" s="3">
        <f>IF(AG94&lt;&gt;"", 1, 0)</f>
        <v>1</v>
      </c>
      <c r="AC94" s="3">
        <f>IF(AH94&lt;&gt;"", 1, 0)</f>
        <v>1</v>
      </c>
      <c r="AD94" s="3">
        <v>0</v>
      </c>
      <c r="AE94" s="7" t="s">
        <v>228</v>
      </c>
      <c r="AF94" s="2">
        <v>44758</v>
      </c>
      <c r="AG94" s="8" t="s">
        <v>1680</v>
      </c>
      <c r="AH94" s="8">
        <v>44810</v>
      </c>
      <c r="AJ94" s="3">
        <f>IF(OR(ISBLANK(AE94), ISBLANK(AG94)), "", AG94 - AE94)</f>
        <v>69</v>
      </c>
      <c r="AK94" s="9">
        <v>44442</v>
      </c>
      <c r="AL94" s="3">
        <f>IF(OR(ISBLANK(AG94), ISBLANK(AK94)), "", AK94 - AG94)</f>
        <v>10</v>
      </c>
      <c r="AM94" s="2">
        <v>44708</v>
      </c>
      <c r="AN94" s="10">
        <f>IF(OR(ISBLANK(AM94), ISBLANK(AF94)), "", AF94 - AM94)</f>
        <v>50</v>
      </c>
      <c r="AO94" s="2">
        <v>44363</v>
      </c>
      <c r="AP94" s="2">
        <v>35387</v>
      </c>
      <c r="AQ94" s="3">
        <f>IF(OR(ISBLANK(AO94), ISBLANK(AP94)), "", DATEDIF(AP94, AO94, "Y"))</f>
        <v>24</v>
      </c>
      <c r="AR94" t="s">
        <v>0</v>
      </c>
      <c r="AS94">
        <f>IF(ISBLANK(AR94), "", IF(AR94="ישראל", 1, 2))</f>
        <v>1</v>
      </c>
      <c r="AT94" t="s">
        <v>0</v>
      </c>
      <c r="AU94" t="s">
        <v>0</v>
      </c>
      <c r="AW94" s="3">
        <v>1</v>
      </c>
      <c r="AX94" s="3">
        <v>1</v>
      </c>
      <c r="AY94" s="3">
        <v>15</v>
      </c>
      <c r="AZ94" s="3">
        <f>IF(ISBLANK(AY94), "", IF(AY94&lt;=8, 1, IF(AY94&lt;=12, 2, 3)))</f>
        <v>3</v>
      </c>
      <c r="BA94" s="3">
        <v>12</v>
      </c>
      <c r="BB94" s="3">
        <f>IF(ISBLANK(BA94), "", IF(BA94&lt;=8, 1, IF(BA94&lt;=12, 2, 3)))</f>
        <v>2</v>
      </c>
      <c r="BC94" t="s">
        <v>235</v>
      </c>
      <c r="BD94" t="s">
        <v>236</v>
      </c>
      <c r="BE94" s="3">
        <v>2</v>
      </c>
      <c r="BG94" s="3">
        <v>1</v>
      </c>
      <c r="BH94" s="2" t="s">
        <v>228</v>
      </c>
      <c r="BI94" s="3">
        <v>1</v>
      </c>
      <c r="BJ94" s="3">
        <v>2</v>
      </c>
      <c r="BK94" s="3">
        <v>3</v>
      </c>
      <c r="BL94" s="3">
        <v>1</v>
      </c>
      <c r="BM94" s="3">
        <v>3</v>
      </c>
      <c r="BN94" s="3">
        <v>1</v>
      </c>
      <c r="BO94" s="3">
        <v>2</v>
      </c>
      <c r="BP94" s="3">
        <v>1</v>
      </c>
      <c r="BQ94" s="3">
        <v>2</v>
      </c>
      <c r="BR94" s="3">
        <v>3</v>
      </c>
      <c r="BS94" s="3">
        <v>2</v>
      </c>
      <c r="BT94" s="3">
        <v>1</v>
      </c>
      <c r="BU94" s="3">
        <v>1</v>
      </c>
      <c r="BV94" s="3">
        <v>3</v>
      </c>
      <c r="BW94" s="3">
        <v>1</v>
      </c>
      <c r="BX94" s="3">
        <v>4</v>
      </c>
      <c r="BY94" s="3">
        <v>1</v>
      </c>
      <c r="BZ94" s="3">
        <v>1</v>
      </c>
      <c r="CA94" s="3">
        <v>1</v>
      </c>
      <c r="CB94" s="3">
        <v>1</v>
      </c>
      <c r="CC94" s="3">
        <v>1</v>
      </c>
      <c r="CD94" s="3">
        <v>4</v>
      </c>
      <c r="CE94" s="3">
        <v>1</v>
      </c>
      <c r="CF94" s="3">
        <v>2</v>
      </c>
      <c r="CG94" s="3">
        <v>1</v>
      </c>
      <c r="CH94" s="3">
        <v>1</v>
      </c>
      <c r="CI94" s="3">
        <v>1</v>
      </c>
      <c r="CJ94" s="3">
        <v>2</v>
      </c>
      <c r="CK94" s="3">
        <v>1</v>
      </c>
      <c r="CL94" s="3">
        <v>2</v>
      </c>
      <c r="CM94" s="3">
        <f>IF(SUM(BI94:BQ94,BS94:BW94,BY94:CC94,CE94:CJ94)=0, "", SUM(BI94:BQ94,BS94:BW94,BY94:CC94,CE94:CJ94))</f>
        <v>37</v>
      </c>
      <c r="CN94" s="3">
        <f>IF(SUM(CQ94, CR94, CS94, CT94, CU94)=0, "", IF(OR(CQ94&gt;=8, CR94&gt;=10, CS94&gt;=13, CT94&gt;=10, CU94&gt;=15), 1, 0))</f>
        <v>0</v>
      </c>
      <c r="CO94" s="3">
        <f>IF(SUM(BI94:BJ94,BL94,BM94,BN94,BO94,BU94,CA94,CH94,CJ94)=0, "", SUM(BI94:BJ94,BL94,BM94,BN94,BO94,BU94,CA94,CH94,CJ94))</f>
        <v>15</v>
      </c>
      <c r="CP94" s="3">
        <f>IF(SUM(BK94,BP94:BQ94,BS94:BT94,BV94:BW94,BY94:BZ94,CB94:CC94,CE94:CG94,CI94)=0, "", SUM(BK94,BP94:BQ94,BS94:BT94,BV94:BW94,BY94:BZ94,CB94:CC94,CE94:CG94,CI94))</f>
        <v>22</v>
      </c>
      <c r="CQ94" s="3">
        <f>IF(SUM(CB94:CC94,CE94:CF94,CI94)=0, "", SUM(CB94:CC94,CE94:CF94,CI94))</f>
        <v>6</v>
      </c>
      <c r="CR94" s="3">
        <f>IF(SUM(BQ94,BS94:BT94,BW94,BY94)=0, "", SUM(BQ94,BS94:BT94,BW94,BY94))</f>
        <v>7</v>
      </c>
      <c r="CS94" s="3">
        <f>IF(SUM(BK94,BP94,BV94,BZ94,CG94)=0, "", SUM(BK94,BP94,BV94,BZ94,CG94))</f>
        <v>9</v>
      </c>
      <c r="CT94" s="3">
        <f>IF(SUM(BI94:BJ94,BL94,BN94,CH94)=0, "", SUM(BI94:BJ94,BL94,BN94,CH94))</f>
        <v>6</v>
      </c>
      <c r="CU94" s="3">
        <f>IF(SUM(BM94,BO94,BU94,CA94,CJ94)=0, "", SUM(BM94,BO94,BU94,CA94,CJ94))</f>
        <v>9</v>
      </c>
      <c r="CV94" s="3">
        <f>IF(CQ94="", "", IF(CQ94&gt;=8, 1, 0))</f>
        <v>0</v>
      </c>
      <c r="CW94" s="3">
        <f>IF(CR94="", "", IF(CR94&gt;=10, 1, 0))</f>
        <v>0</v>
      </c>
      <c r="CX94" s="3">
        <f>IF(CS94="", "", IF(CS94&gt;=13, 1, 0))</f>
        <v>0</v>
      </c>
      <c r="CY94" s="3">
        <f>IF(CT94="", "", IF(CT94&gt;=10, 1, 0))</f>
        <v>0</v>
      </c>
      <c r="CZ94" s="3">
        <f>IF(CU94="", "", IF(CU94&gt;=15, 1, 0))</f>
        <v>0</v>
      </c>
      <c r="DA94" s="3">
        <f>IF(AND(BR94="", BX94="", CD94=""), "", IF(BR94=5,1,0) + IF(BX94=5,1,0) + IF(CD94=5,1,0))</f>
        <v>0</v>
      </c>
      <c r="DB94" s="2" t="s">
        <v>228</v>
      </c>
      <c r="DC94" s="5">
        <v>3</v>
      </c>
      <c r="DD94" s="6">
        <v>20</v>
      </c>
      <c r="DE94" s="5">
        <v>3</v>
      </c>
      <c r="DF94" s="6">
        <v>14</v>
      </c>
      <c r="DG94" s="3">
        <v>5</v>
      </c>
      <c r="DH94" s="6">
        <v>24</v>
      </c>
      <c r="DI94" s="5">
        <v>1</v>
      </c>
      <c r="DK94" s="5">
        <v>5</v>
      </c>
      <c r="DL94" s="6">
        <v>20</v>
      </c>
      <c r="DM94" s="5">
        <v>3</v>
      </c>
      <c r="DN94" s="6">
        <v>23</v>
      </c>
      <c r="DO94" s="5">
        <v>0</v>
      </c>
      <c r="DQ94" s="3">
        <v>3</v>
      </c>
      <c r="DR94" s="6">
        <v>18</v>
      </c>
      <c r="DS94" s="5">
        <v>3</v>
      </c>
      <c r="DT94" s="6">
        <v>24</v>
      </c>
      <c r="DU94" s="5">
        <v>3</v>
      </c>
      <c r="DW94" s="5">
        <v>0</v>
      </c>
      <c r="DY94" s="5">
        <v>3</v>
      </c>
      <c r="EA94" s="5">
        <v>0</v>
      </c>
      <c r="EC94" s="5">
        <v>3</v>
      </c>
      <c r="EE94" s="5">
        <v>1</v>
      </c>
      <c r="EG94" s="5">
        <v>0</v>
      </c>
      <c r="EI94" s="5">
        <v>5</v>
      </c>
      <c r="EJ94" s="6">
        <v>24</v>
      </c>
      <c r="EK94" s="3">
        <v>2</v>
      </c>
      <c r="EL94" s="3">
        <v>0</v>
      </c>
      <c r="EM94" s="3">
        <v>2</v>
      </c>
      <c r="EN94" s="2" t="s">
        <v>228</v>
      </c>
      <c r="EO94" s="3">
        <v>0</v>
      </c>
      <c r="EP94" s="3">
        <v>1</v>
      </c>
      <c r="EQ94" s="3">
        <v>1</v>
      </c>
      <c r="ER94" s="3">
        <v>1</v>
      </c>
      <c r="ES94" s="3">
        <v>1</v>
      </c>
      <c r="ET94" s="3">
        <v>0</v>
      </c>
      <c r="EU94" s="3">
        <v>1</v>
      </c>
      <c r="EV94" s="3">
        <v>0</v>
      </c>
      <c r="EW94" s="3">
        <v>0</v>
      </c>
      <c r="EX94" s="3">
        <v>1</v>
      </c>
      <c r="EY94" s="3">
        <v>0</v>
      </c>
      <c r="EZ94" s="3">
        <v>0</v>
      </c>
      <c r="FA94" s="3">
        <v>0</v>
      </c>
      <c r="FB94" s="3">
        <v>0</v>
      </c>
      <c r="FC94" s="3">
        <v>0</v>
      </c>
      <c r="FD94" s="3">
        <v>0</v>
      </c>
      <c r="FE94" s="3">
        <v>0</v>
      </c>
      <c r="FF94" s="3">
        <v>0</v>
      </c>
      <c r="FG94" s="3">
        <v>0</v>
      </c>
      <c r="FH94" s="3">
        <v>1</v>
      </c>
      <c r="FI94" s="3">
        <v>7</v>
      </c>
      <c r="FJ94" s="3">
        <v>0</v>
      </c>
      <c r="FK94" s="3">
        <v>0</v>
      </c>
      <c r="FL94" s="2" t="s">
        <v>228</v>
      </c>
      <c r="FM94" s="3">
        <v>4</v>
      </c>
      <c r="FN94" s="3">
        <v>3</v>
      </c>
      <c r="FO94" s="3">
        <v>3</v>
      </c>
      <c r="FP94" s="3">
        <v>4</v>
      </c>
      <c r="FQ94" s="3">
        <v>2</v>
      </c>
      <c r="FR94" s="3">
        <v>3</v>
      </c>
      <c r="FS94" s="4">
        <f>IF(COUNTBLANK(FM94:FR94)&gt;0, "", AVERAGE(FM94:FR94))</f>
        <v>3.1666666666666665</v>
      </c>
      <c r="FT94" s="2" t="s">
        <v>228</v>
      </c>
      <c r="FU94" s="3">
        <v>0</v>
      </c>
      <c r="FV94" s="3">
        <v>1</v>
      </c>
      <c r="FW94" s="3">
        <v>1</v>
      </c>
      <c r="FX94" s="3">
        <v>1</v>
      </c>
      <c r="FY94" s="3">
        <v>0</v>
      </c>
      <c r="FZ94" s="3">
        <v>0</v>
      </c>
      <c r="GA94" s="3">
        <v>0</v>
      </c>
      <c r="GB94" s="3">
        <v>0</v>
      </c>
      <c r="GC94" s="3">
        <v>0</v>
      </c>
      <c r="GD94" s="3">
        <v>0</v>
      </c>
      <c r="GE94" s="3">
        <f>IF(COUNTBLANK(FU94:GC94)&gt;0, "", SUM(FU94:GC94))</f>
        <v>3</v>
      </c>
      <c r="GF94" s="2" t="s">
        <v>228</v>
      </c>
      <c r="GG94" s="3">
        <v>1</v>
      </c>
      <c r="GH94" s="3">
        <v>0</v>
      </c>
      <c r="GI94" s="3">
        <v>1</v>
      </c>
      <c r="GJ94" s="3">
        <v>1</v>
      </c>
      <c r="GK94" s="3">
        <v>0</v>
      </c>
      <c r="GL94" s="3">
        <v>1</v>
      </c>
      <c r="GM94" s="3">
        <v>0</v>
      </c>
      <c r="GN94" s="3">
        <f>IF(COUNTBLANK(GG94:GM94)&gt;0, "", SUM(GG94:GM94))</f>
        <v>4</v>
      </c>
      <c r="GO94" s="2" t="s">
        <v>228</v>
      </c>
      <c r="GP94" s="3">
        <v>1</v>
      </c>
      <c r="GQ94" s="3">
        <v>5</v>
      </c>
      <c r="GR94" s="3">
        <v>4</v>
      </c>
      <c r="GS94" s="3">
        <v>5</v>
      </c>
      <c r="GT94" s="3">
        <v>4</v>
      </c>
      <c r="GU94" s="3">
        <v>4</v>
      </c>
      <c r="GV94" s="3">
        <v>4</v>
      </c>
      <c r="GW94" s="3">
        <v>4</v>
      </c>
      <c r="GX94" s="3">
        <v>5</v>
      </c>
      <c r="GY94" s="3">
        <v>4</v>
      </c>
      <c r="GZ94" s="3">
        <v>5</v>
      </c>
      <c r="HA94" s="3">
        <v>4</v>
      </c>
      <c r="HB94" s="3">
        <v>4</v>
      </c>
      <c r="HC94" s="3">
        <v>4</v>
      </c>
      <c r="HD94" s="3">
        <v>4</v>
      </c>
      <c r="HE94" s="3">
        <v>4</v>
      </c>
      <c r="HF94" s="3">
        <v>4</v>
      </c>
      <c r="HG94" s="3">
        <v>3</v>
      </c>
      <c r="HH94" s="3">
        <v>4</v>
      </c>
      <c r="HI94" s="3">
        <f>IF(COUNTBLANK(GQ94:HH94)&gt;0, "", SUM(GQ94:HH94))</f>
        <v>75</v>
      </c>
      <c r="HJ94" s="2" t="s">
        <v>228</v>
      </c>
      <c r="HK94" s="3">
        <v>2</v>
      </c>
      <c r="HL94" s="3">
        <v>3</v>
      </c>
      <c r="HM94" s="3">
        <v>0</v>
      </c>
      <c r="HN94" s="3">
        <v>2</v>
      </c>
      <c r="HO94" s="3">
        <v>1</v>
      </c>
      <c r="HP94" s="3">
        <v>2</v>
      </c>
      <c r="HQ94" s="3">
        <v>0</v>
      </c>
      <c r="HR94" s="3">
        <v>3</v>
      </c>
      <c r="HS94" s="3">
        <v>2</v>
      </c>
      <c r="HT94" s="3">
        <v>2</v>
      </c>
      <c r="HU94" s="3">
        <v>2</v>
      </c>
      <c r="HV94" s="3">
        <v>2</v>
      </c>
      <c r="HW94" s="3">
        <v>0</v>
      </c>
      <c r="HX94" s="3">
        <v>2</v>
      </c>
      <c r="HY94" s="3">
        <v>1</v>
      </c>
      <c r="HZ94" s="3">
        <v>3</v>
      </c>
      <c r="IA94" s="3">
        <v>1</v>
      </c>
      <c r="IB94" s="3">
        <v>2</v>
      </c>
      <c r="IC94" s="3">
        <v>0</v>
      </c>
      <c r="ID94" s="3">
        <v>3</v>
      </c>
      <c r="IE94" s="3">
        <v>1</v>
      </c>
      <c r="IF94" s="3">
        <v>1</v>
      </c>
      <c r="IG94" s="3">
        <v>1</v>
      </c>
      <c r="IH94" s="3">
        <v>1</v>
      </c>
      <c r="II94" s="3">
        <v>2</v>
      </c>
      <c r="IJ94" s="3">
        <f>IF(COUNTA(HK94:II94)=0, "", SUM(HK94,HL94,HN94,HO94,HP94,HU94,HV94,HX94,HZ94,IA94,IB94,IH94))</f>
        <v>23</v>
      </c>
      <c r="IK94" s="3">
        <f>IF(COUNTA(HK94:II94)=0, "", SUM(HM94,HQ94,HR94,HS94,HT94,HW94,HY94,IC94,ID94,IE94,IF94,IG94,II94))</f>
        <v>16</v>
      </c>
      <c r="IL94" s="3">
        <v>2</v>
      </c>
      <c r="IM94" s="3">
        <v>2</v>
      </c>
      <c r="IN94" s="3">
        <v>1</v>
      </c>
      <c r="IO94" s="3">
        <v>2</v>
      </c>
      <c r="IP94" s="3">
        <v>2</v>
      </c>
      <c r="IQ94" s="3">
        <v>3</v>
      </c>
      <c r="IR94" s="3">
        <v>1</v>
      </c>
      <c r="IS94" s="3">
        <v>2</v>
      </c>
      <c r="IT94" s="3">
        <v>0</v>
      </c>
      <c r="IU94" s="3">
        <v>1</v>
      </c>
      <c r="IV94" s="3">
        <v>3</v>
      </c>
      <c r="IW94" s="3">
        <v>3</v>
      </c>
      <c r="IX94" s="3">
        <v>0</v>
      </c>
      <c r="IY94" s="3">
        <v>2</v>
      </c>
      <c r="IZ94" s="3">
        <v>0</v>
      </c>
      <c r="JA94" s="3">
        <v>3</v>
      </c>
      <c r="JB94" s="3">
        <v>1</v>
      </c>
      <c r="JC94" s="3">
        <v>1</v>
      </c>
      <c r="JD94" s="3">
        <v>1</v>
      </c>
      <c r="JE94" s="3">
        <v>1</v>
      </c>
      <c r="JF94" s="3">
        <v>1</v>
      </c>
      <c r="JG94" s="3">
        <v>0</v>
      </c>
      <c r="JH94" s="3">
        <v>1</v>
      </c>
      <c r="JI94" s="3">
        <v>2</v>
      </c>
      <c r="JJ94" s="3">
        <v>0</v>
      </c>
      <c r="JK94" s="3">
        <f>IF(COUNTA(IL94:JJ94)=0, "", SUM(IL94,IM94,IO94,IP94,IQ94,IV94,IW94,IY94,JA94,JB94,JC94,JI94))</f>
        <v>26</v>
      </c>
      <c r="JL94" s="3">
        <f>IF(COUNTA(IL94:JJ94)=0, "", SUM(IN94,IR94,IS94,IT94,IU94,IX94,IZ94,JD94,JE94,JF94,JG94,JH94,JJ94))</f>
        <v>9</v>
      </c>
      <c r="JM94" s="2" t="s">
        <v>228</v>
      </c>
      <c r="JN94" s="3">
        <v>2</v>
      </c>
      <c r="JO94" s="3">
        <v>2</v>
      </c>
      <c r="JP94" s="3">
        <v>2</v>
      </c>
      <c r="JQ94" s="3">
        <v>1</v>
      </c>
      <c r="JR94" s="3">
        <v>2</v>
      </c>
      <c r="JS94" s="3">
        <v>2</v>
      </c>
      <c r="JT94" s="3">
        <v>2</v>
      </c>
      <c r="JU94" s="3">
        <v>1</v>
      </c>
      <c r="JV94" s="3">
        <v>2</v>
      </c>
      <c r="JW94" s="3">
        <v>2</v>
      </c>
      <c r="JX94" s="3">
        <v>3</v>
      </c>
      <c r="JY94" s="3">
        <v>2</v>
      </c>
      <c r="JZ94" s="3">
        <v>2</v>
      </c>
      <c r="KA94" s="3">
        <v>2</v>
      </c>
      <c r="KB94" s="3">
        <v>2</v>
      </c>
      <c r="KC94" s="3">
        <v>2</v>
      </c>
      <c r="KD94" s="3">
        <v>3</v>
      </c>
      <c r="KE94" s="3">
        <v>4</v>
      </c>
      <c r="KF94" s="3">
        <v>4</v>
      </c>
      <c r="KG94" s="3">
        <v>2</v>
      </c>
      <c r="KH94" s="3">
        <v>2</v>
      </c>
      <c r="KI94" s="3">
        <v>2</v>
      </c>
      <c r="KJ94" s="3">
        <v>4</v>
      </c>
      <c r="KK94" s="3">
        <v>3</v>
      </c>
      <c r="KL94" s="3">
        <v>3</v>
      </c>
      <c r="KM94" s="3">
        <v>2</v>
      </c>
      <c r="KN94" s="3">
        <v>2</v>
      </c>
      <c r="KO94" s="3">
        <v>3</v>
      </c>
      <c r="KP94" s="3">
        <v>2</v>
      </c>
      <c r="KQ94" s="3">
        <v>3</v>
      </c>
      <c r="KR94" s="3">
        <v>2</v>
      </c>
      <c r="KS94" s="3">
        <v>1</v>
      </c>
      <c r="KT94" s="3">
        <v>2</v>
      </c>
      <c r="KU94" s="3">
        <v>4</v>
      </c>
      <c r="KV94" s="3">
        <v>3</v>
      </c>
      <c r="KW94" s="3">
        <v>4</v>
      </c>
      <c r="KX94" s="5">
        <f>IF(COUNTA(JN94:KW94)=0, "", SUM(JN94:KW94))</f>
        <v>86</v>
      </c>
      <c r="KY94" s="5">
        <f>IF(COUNTA(JN94:KW94)=0, "", SUM(JX94,JY94,KH94,KJ94,KL94,KP94))</f>
        <v>16</v>
      </c>
      <c r="KZ94" s="5">
        <f>IF(COUNTA(JN94:KW94)=0, "", SUM(JZ94,KE94,KG94,KM94,KT94))</f>
        <v>12</v>
      </c>
      <c r="LA94" s="5">
        <f>IF(COUNTA(JN94:KW94)=0, "", SUM(JP94,KA94,KF94,KK94,KN94,KS94))</f>
        <v>14</v>
      </c>
      <c r="LB94" s="5">
        <f>IF(COUNTA(JN94:KW94)=0, "", SUM(JO94,JS94,JU94,JW94,KD94,KU94))</f>
        <v>14</v>
      </c>
      <c r="LC94" s="5">
        <f>IF(COUNTA(JN94:KW94)=0, "", SUM(KB94,KC94,KI94,KO94,KQ94,KR94,KV94,KW94))</f>
        <v>21</v>
      </c>
      <c r="LD94" s="5">
        <f>IF(COUNTA(JN94:KW94)=0, "", SUM(JN94,JQ94,JR94,JT94,JV94))</f>
        <v>9</v>
      </c>
      <c r="LE94" s="2">
        <v>44363</v>
      </c>
      <c r="LF94" s="3">
        <v>20</v>
      </c>
      <c r="LG94" s="3">
        <v>20</v>
      </c>
      <c r="LH94" s="3">
        <v>0</v>
      </c>
      <c r="LI94" s="3">
        <v>0</v>
      </c>
      <c r="LJ94" s="3">
        <v>0</v>
      </c>
      <c r="LK94" s="3">
        <v>0</v>
      </c>
      <c r="LL94" s="3">
        <v>0</v>
      </c>
      <c r="LM94" s="3">
        <v>0</v>
      </c>
      <c r="LN94" s="3">
        <v>0</v>
      </c>
      <c r="LO94" s="3">
        <v>0</v>
      </c>
      <c r="LP94" s="3">
        <v>0</v>
      </c>
      <c r="LQ94" s="3">
        <v>10</v>
      </c>
      <c r="LR94" s="3">
        <v>0</v>
      </c>
      <c r="LS94" s="3">
        <v>10</v>
      </c>
      <c r="LT94" s="3">
        <v>10</v>
      </c>
      <c r="LU94" s="3">
        <v>10</v>
      </c>
      <c r="LV94" s="3">
        <v>10</v>
      </c>
      <c r="LW94" s="3">
        <v>0</v>
      </c>
      <c r="LX94" s="3">
        <v>0</v>
      </c>
      <c r="LY94" s="3">
        <v>10</v>
      </c>
      <c r="LZ94" s="3">
        <v>10</v>
      </c>
      <c r="MA94" s="3">
        <v>0</v>
      </c>
      <c r="MB94" s="3">
        <v>10</v>
      </c>
      <c r="MC94" s="3">
        <v>10</v>
      </c>
      <c r="MD94" s="3">
        <v>0</v>
      </c>
      <c r="ME94" s="3">
        <v>0</v>
      </c>
      <c r="MF94" s="3">
        <v>0</v>
      </c>
      <c r="MG94" s="3">
        <v>0</v>
      </c>
      <c r="MH94" s="26">
        <f>IF(COUNTBLANK(LF94:MG94)&gt;0, "", AVERAGE(LF94:MG94))</f>
        <v>4.6428571428571432</v>
      </c>
      <c r="MI94" s="26">
        <f>IF(COUNTA(LF94:MG94)=0, "", AVERAGE(LG94,LS94,LT94,LU94,LV94,LW94,LY94,MA94,MB94))</f>
        <v>8.8888888888888893</v>
      </c>
      <c r="MJ94" s="26">
        <f>IF(COUNTA(LF94:MG94)=0, "", AVERAGE(LH94,LI94,LJ94,LK94,LM94,LO94,MD94,ME94))</f>
        <v>0</v>
      </c>
      <c r="MK94" s="26">
        <f>IF(COUNTA(LF94:MG94)=0, "", AVERAGE(LL94,LP94,LQ94,LR94,MF94,MG94))</f>
        <v>1.6666666666666667</v>
      </c>
      <c r="ML94" s="2" t="s">
        <v>228</v>
      </c>
      <c r="MM94" s="3">
        <v>2</v>
      </c>
      <c r="MN94" s="3">
        <v>2</v>
      </c>
      <c r="MO94" s="3">
        <v>2</v>
      </c>
      <c r="MP94" s="3">
        <v>2</v>
      </c>
      <c r="MQ94" s="3">
        <v>2</v>
      </c>
      <c r="MR94" s="3">
        <v>2</v>
      </c>
      <c r="MS94" s="3">
        <v>2</v>
      </c>
      <c r="MT94" s="3">
        <v>3</v>
      </c>
      <c r="MU94" s="3">
        <v>2</v>
      </c>
      <c r="MV94" s="3">
        <v>2</v>
      </c>
      <c r="MW94" s="3">
        <v>2</v>
      </c>
      <c r="MX94" s="3">
        <v>2</v>
      </c>
      <c r="MY94" s="3">
        <v>2</v>
      </c>
      <c r="MZ94" s="3">
        <v>3</v>
      </c>
      <c r="NA94" s="3">
        <v>2</v>
      </c>
      <c r="NB94" s="3">
        <v>2</v>
      </c>
      <c r="NC94" s="3">
        <v>2</v>
      </c>
      <c r="ND94" s="3">
        <v>2</v>
      </c>
      <c r="NE94" s="3">
        <v>2</v>
      </c>
      <c r="NF94" s="3">
        <v>2</v>
      </c>
      <c r="NG94" s="3">
        <f>IF(COUNTA(MM94:NF94)=0, "", SUM(MM94:NF94))</f>
        <v>42</v>
      </c>
      <c r="NH94" s="2" t="s">
        <v>228</v>
      </c>
      <c r="NI94" s="3">
        <v>3</v>
      </c>
      <c r="NJ94" s="3">
        <v>3</v>
      </c>
      <c r="NK94" s="3">
        <v>4</v>
      </c>
      <c r="NL94" s="3">
        <v>2</v>
      </c>
      <c r="NM94" s="3">
        <v>4</v>
      </c>
      <c r="NN94" s="3">
        <v>4</v>
      </c>
      <c r="NO94" s="3">
        <v>4</v>
      </c>
      <c r="NP94" s="3">
        <v>3</v>
      </c>
      <c r="NQ94" s="3">
        <v>4</v>
      </c>
      <c r="NR94" s="3">
        <v>4</v>
      </c>
      <c r="NS94" s="3">
        <v>4</v>
      </c>
      <c r="NT94" s="3">
        <v>3</v>
      </c>
      <c r="NU94" s="3">
        <v>4</v>
      </c>
      <c r="NV94" s="3">
        <v>4</v>
      </c>
      <c r="NW94" s="3">
        <v>2</v>
      </c>
      <c r="NX94" s="3">
        <v>3</v>
      </c>
      <c r="NY94" s="3">
        <v>4</v>
      </c>
      <c r="NZ94" s="3">
        <v>4</v>
      </c>
      <c r="OA94" s="3">
        <v>3</v>
      </c>
      <c r="OB94" s="3">
        <v>4</v>
      </c>
      <c r="OC94" s="3">
        <v>3</v>
      </c>
      <c r="OD94" s="3">
        <v>3</v>
      </c>
      <c r="OE94" s="3">
        <v>4</v>
      </c>
      <c r="OF94" s="3">
        <v>3</v>
      </c>
      <c r="OG94" s="3">
        <v>2</v>
      </c>
      <c r="OH94" s="3">
        <v>5</v>
      </c>
      <c r="OI94" s="3">
        <v>3</v>
      </c>
      <c r="OJ94" s="3">
        <v>3</v>
      </c>
      <c r="OK94" s="3">
        <f>IF(COUNTA(NI94:OJ94)=0, "", SUM(NK94,NP94,NS94,NW94,OC94,OG94,OJ94))</f>
        <v>21</v>
      </c>
      <c r="OL94" s="3">
        <f>IF(COUNTA(NI94:OJ94)=0, "", SUM(NJ94,NL94,NQ94,NV94,NZ94,OB94,OD94))</f>
        <v>24</v>
      </c>
      <c r="OM94" s="3">
        <f>IF(COUNTA(NI94:OJ94)=0, "", SUM(NN94,NR94,NU94,NY94,OA94,OF94,OI94))</f>
        <v>25</v>
      </c>
      <c r="ON94" s="3">
        <f>IF(COUNTA(NI94:OJ94)=0, "", SUM(NI94,NM94,NO94,NT94,NX94,OE94,OH94))</f>
        <v>26</v>
      </c>
      <c r="OO94" t="s">
        <v>6</v>
      </c>
      <c r="OP94">
        <v>1</v>
      </c>
      <c r="OQ94" s="2">
        <v>44489</v>
      </c>
      <c r="OR94" s="3">
        <v>10</v>
      </c>
      <c r="OS94" s="3">
        <v>20</v>
      </c>
      <c r="OT94" s="3">
        <v>0</v>
      </c>
      <c r="OU94" s="3">
        <v>0</v>
      </c>
      <c r="OV94" s="3">
        <v>0</v>
      </c>
      <c r="OW94" s="3">
        <v>0</v>
      </c>
      <c r="OX94" s="3">
        <v>0</v>
      </c>
      <c r="OY94" s="3">
        <v>0</v>
      </c>
      <c r="OZ94" s="3">
        <v>0</v>
      </c>
      <c r="PA94" s="3">
        <v>0</v>
      </c>
      <c r="PB94" s="3">
        <v>0</v>
      </c>
      <c r="PC94" s="3">
        <v>10</v>
      </c>
      <c r="PD94" s="3">
        <v>0</v>
      </c>
      <c r="PE94" s="3">
        <v>10</v>
      </c>
      <c r="PF94" s="3">
        <v>10</v>
      </c>
      <c r="PG94" s="3">
        <v>10</v>
      </c>
      <c r="PH94" s="3">
        <v>10</v>
      </c>
      <c r="PI94" s="3">
        <v>10</v>
      </c>
      <c r="PJ94" s="3">
        <v>10</v>
      </c>
      <c r="PK94" s="3">
        <v>20</v>
      </c>
      <c r="PL94" s="3">
        <v>10</v>
      </c>
      <c r="PM94" s="3">
        <v>0</v>
      </c>
      <c r="PN94" s="3">
        <v>10</v>
      </c>
      <c r="PO94" s="3">
        <v>10</v>
      </c>
      <c r="PP94" s="3">
        <v>0</v>
      </c>
      <c r="PQ94" s="3">
        <v>0</v>
      </c>
      <c r="PR94" s="3">
        <v>0</v>
      </c>
      <c r="PS94" s="3">
        <v>0</v>
      </c>
      <c r="PT94" s="26">
        <f>IF(COUNTBLANK(OR94:PS94)&gt;0, "", AVERAGE(OR94:PS94))</f>
        <v>5.3571428571428568</v>
      </c>
      <c r="PU94" s="26">
        <f>IF(COUNTA(OR94:PS94)=0, "", AVERAGE(OS94,PE94,PF94,PG94,PH94,PI94,PK94,PM94,PN94))</f>
        <v>11.111111111111111</v>
      </c>
      <c r="PV94" s="26">
        <f>IF(COUNTA(OR94:PS94)=0, "", AVERAGE(OT94,OU94,OV94,OW94,OY94,PA94,PP94,PQ94))</f>
        <v>0</v>
      </c>
      <c r="PW94" s="26">
        <f>IF(COUNTA(OR94:PS94)=0, "", AVERAGE(OX94,PB94,PC94,PD94,PR94,PS94))</f>
        <v>1.6666666666666667</v>
      </c>
      <c r="PX94" s="2" t="s">
        <v>237</v>
      </c>
      <c r="PY94" s="3">
        <v>0</v>
      </c>
      <c r="PZ94" s="3">
        <v>0</v>
      </c>
      <c r="QA94" s="3">
        <v>1</v>
      </c>
      <c r="QB94" s="3">
        <v>3</v>
      </c>
      <c r="QC94" s="3">
        <v>1</v>
      </c>
      <c r="QD94" s="3">
        <v>1</v>
      </c>
      <c r="QE94" s="3">
        <v>1</v>
      </c>
      <c r="QF94" s="3">
        <v>1</v>
      </c>
      <c r="QG94" s="3">
        <v>0</v>
      </c>
      <c r="QI94" s="3">
        <f>IF(COUNTBLANK(PY94:QG94)&gt;0, "", SUM(PY94:QG94))</f>
        <v>8</v>
      </c>
      <c r="QJ94" s="2" t="s">
        <v>238</v>
      </c>
      <c r="QK94" s="3">
        <v>1</v>
      </c>
      <c r="QL94" s="3">
        <v>1</v>
      </c>
      <c r="QM94" s="3">
        <v>2</v>
      </c>
      <c r="QN94" s="3">
        <v>2</v>
      </c>
      <c r="QO94" s="3">
        <v>1</v>
      </c>
      <c r="QP94" s="3">
        <v>1</v>
      </c>
      <c r="QQ94" s="3">
        <v>0</v>
      </c>
      <c r="QR94" s="3">
        <v>1</v>
      </c>
      <c r="QS94" s="3">
        <v>1</v>
      </c>
      <c r="QT94" s="3">
        <v>1</v>
      </c>
      <c r="QU94" s="3">
        <f>IF(COUNTBLANK(QK94:QS94)&gt;0, "", SUM(QK94:QS94))</f>
        <v>10</v>
      </c>
      <c r="QV94" s="2" t="s">
        <v>139</v>
      </c>
      <c r="QW94" s="3">
        <v>0</v>
      </c>
      <c r="QX94" s="3">
        <v>1</v>
      </c>
      <c r="QY94" s="3">
        <v>3</v>
      </c>
      <c r="QZ94" s="3">
        <v>3</v>
      </c>
      <c r="RA94" s="3">
        <v>1</v>
      </c>
      <c r="RB94" s="3">
        <v>1</v>
      </c>
      <c r="RC94" s="3">
        <v>1</v>
      </c>
      <c r="RD94" s="3">
        <v>2</v>
      </c>
      <c r="RE94" s="3">
        <v>1</v>
      </c>
      <c r="RF94" s="3">
        <v>1</v>
      </c>
      <c r="RG94" s="3">
        <f>IF(COUNTBLANK(QW94:RE94)&gt;0, "", SUM(QW94:RE94))</f>
        <v>13</v>
      </c>
      <c r="RH94" s="2" t="s">
        <v>237</v>
      </c>
      <c r="RI94" s="3">
        <v>2</v>
      </c>
      <c r="RJ94" s="3">
        <v>1</v>
      </c>
      <c r="RK94" s="3">
        <v>2</v>
      </c>
      <c r="RL94" s="3">
        <v>1</v>
      </c>
      <c r="RM94" s="3">
        <v>0</v>
      </c>
      <c r="RN94" s="3">
        <v>1</v>
      </c>
      <c r="RO94" s="3">
        <v>2</v>
      </c>
      <c r="RP94" s="3">
        <f>IF(COUNTBLANK(RI94:RO94)&gt;0, "", SUM(RI94:RO94))</f>
        <v>9</v>
      </c>
      <c r="RQ94" s="2" t="s">
        <v>238</v>
      </c>
      <c r="RR94" s="3">
        <v>2</v>
      </c>
      <c r="RS94" s="3">
        <v>1</v>
      </c>
      <c r="RT94" s="3">
        <v>2</v>
      </c>
      <c r="RU94" s="3">
        <v>1</v>
      </c>
      <c r="RV94" s="3">
        <v>0</v>
      </c>
      <c r="RW94" s="3">
        <v>2</v>
      </c>
      <c r="RX94" s="3">
        <v>1</v>
      </c>
      <c r="RY94" s="3">
        <f>IF(COUNTBLANK(RR94:RX94)&gt;0, "", SUM(RR94:RX94))</f>
        <v>9</v>
      </c>
      <c r="RZ94" s="2" t="s">
        <v>139</v>
      </c>
      <c r="SA94" s="3">
        <v>2</v>
      </c>
      <c r="SB94" s="3">
        <v>1</v>
      </c>
      <c r="SC94" s="3">
        <v>3</v>
      </c>
      <c r="SD94" s="3">
        <v>1</v>
      </c>
      <c r="SE94" s="3">
        <v>1</v>
      </c>
      <c r="SF94" s="3">
        <v>2</v>
      </c>
      <c r="SG94" s="3">
        <v>2</v>
      </c>
      <c r="SH94" s="3">
        <f>IF(COUNTBLANK(SA94:SG94)&gt;0, "", SUM(SA94:SG94))</f>
        <v>12</v>
      </c>
      <c r="SI94" s="2" t="s">
        <v>237</v>
      </c>
      <c r="SJ94" s="3">
        <v>5</v>
      </c>
      <c r="SK94" s="3">
        <v>4</v>
      </c>
      <c r="SL94" s="3">
        <v>5</v>
      </c>
      <c r="SM94" s="3">
        <v>4</v>
      </c>
      <c r="SN94" s="3">
        <v>4</v>
      </c>
      <c r="SO94" s="3">
        <v>1</v>
      </c>
      <c r="SP94" s="5">
        <v>4</v>
      </c>
      <c r="SQ94" s="3">
        <v>2</v>
      </c>
      <c r="SR94" s="3">
        <v>4</v>
      </c>
      <c r="SS94" s="3">
        <v>2</v>
      </c>
      <c r="ST94" s="3">
        <v>5</v>
      </c>
      <c r="SU94" s="3">
        <v>5</v>
      </c>
      <c r="SV94" s="3">
        <v>4</v>
      </c>
      <c r="SW94" s="3">
        <v>4</v>
      </c>
      <c r="SX94" s="3">
        <v>5</v>
      </c>
      <c r="SY94" s="3">
        <v>5</v>
      </c>
      <c r="SZ94" s="3">
        <v>1</v>
      </c>
      <c r="TA94" s="3">
        <v>5</v>
      </c>
      <c r="TB94" s="3">
        <v>5</v>
      </c>
      <c r="TC94" s="3">
        <f>IF(COUNTBLANK(SJ94:TB94)&gt;0, "", SUM(SJ94:TB94))</f>
        <v>74</v>
      </c>
      <c r="TD94" s="3">
        <f>IF(COUNTBLANK(SJ94:TB94)&gt;0, "", SUM(SL94,SO94,SR94,SS94,ST94,SU94,SV94,SX94,SY94,TB94))</f>
        <v>41</v>
      </c>
      <c r="TE94" s="3">
        <f>IF(COUNTBLANK(SJ94:TB94)&gt;0, "", SUM(SJ94,SK94,SM94,SN94,SQ94,SW94,SZ94,TA94))</f>
        <v>29</v>
      </c>
      <c r="TF94" s="2" t="s">
        <v>238</v>
      </c>
      <c r="TG94" s="3">
        <v>5</v>
      </c>
      <c r="TH94" s="3">
        <v>4</v>
      </c>
      <c r="TI94" s="3">
        <v>5</v>
      </c>
      <c r="TJ94" s="3">
        <v>5</v>
      </c>
      <c r="TK94" s="3">
        <v>4</v>
      </c>
      <c r="TL94" s="3">
        <v>5</v>
      </c>
      <c r="TM94" s="3">
        <v>4</v>
      </c>
      <c r="TN94" s="3">
        <v>2</v>
      </c>
      <c r="TO94" s="3">
        <v>5</v>
      </c>
      <c r="TP94" s="3">
        <v>4</v>
      </c>
      <c r="TQ94" s="3">
        <v>4</v>
      </c>
      <c r="TR94" s="3">
        <v>4</v>
      </c>
      <c r="TS94" s="3">
        <v>4</v>
      </c>
      <c r="TT94" s="3">
        <v>3</v>
      </c>
      <c r="TU94" s="3">
        <v>5</v>
      </c>
      <c r="TV94" s="3">
        <v>5</v>
      </c>
      <c r="TW94" s="3">
        <v>2</v>
      </c>
      <c r="TX94" s="3">
        <v>5</v>
      </c>
      <c r="TY94" s="3">
        <v>5</v>
      </c>
      <c r="TZ94" s="3">
        <f>IF(COUNTBLANK(TG94:TY94)&gt;0, "", SUM(TG94:TY94))</f>
        <v>80</v>
      </c>
      <c r="UA94" s="3">
        <f>IF(COUNTBLANK(TG94:TY94)&gt;0, "", SUM(TI94,TL94,TO94,TP94,TQ94,TR94,TS94,TU94,TV94,TY94))</f>
        <v>46</v>
      </c>
      <c r="UB94" s="3">
        <f>IF(COUNTBLANK(TG94:TY94)&gt;0, "", SUM(TG94,TH94,TJ94,TK94,TN94,TT94,TW94,TX94))</f>
        <v>30</v>
      </c>
      <c r="UC94" s="2" t="s">
        <v>139</v>
      </c>
      <c r="UD94" s="3">
        <v>5</v>
      </c>
      <c r="UE94" s="3">
        <v>5</v>
      </c>
      <c r="UF94" s="3">
        <v>5</v>
      </c>
      <c r="UG94" s="3">
        <v>5</v>
      </c>
      <c r="UH94" s="3">
        <v>5</v>
      </c>
      <c r="UI94" s="3">
        <v>5</v>
      </c>
      <c r="UJ94" s="3">
        <v>5</v>
      </c>
      <c r="UK94" s="3">
        <v>2</v>
      </c>
      <c r="UL94" s="3">
        <v>4</v>
      </c>
      <c r="UM94" s="3">
        <v>4</v>
      </c>
      <c r="UN94" s="3">
        <v>5</v>
      </c>
      <c r="UO94" s="3">
        <v>5</v>
      </c>
      <c r="UP94" s="3">
        <v>4</v>
      </c>
      <c r="UQ94" s="3">
        <v>4</v>
      </c>
      <c r="UR94" s="3">
        <v>5</v>
      </c>
      <c r="US94" s="3">
        <v>4</v>
      </c>
      <c r="UT94" s="3">
        <v>1</v>
      </c>
      <c r="UU94" s="3">
        <v>5</v>
      </c>
      <c r="UV94" s="3">
        <v>5</v>
      </c>
      <c r="UW94" s="3">
        <f>IF(COUNTBLANK(UD94:UV94)&gt;0, "", SUM(UD94:UV94))</f>
        <v>83</v>
      </c>
      <c r="UX94" s="3">
        <f>IF(COUNTBLANK(UD94:UV94)&gt;0, "", SUM(UF94,UI94,UL94,UM94,UN94,UO94,UP94,UR94,US94,UV94))</f>
        <v>46</v>
      </c>
      <c r="UY94" s="3">
        <f>IF(COUNTBLANK(UD94:UV94)&gt;0, "", SUM(UD94,UE94,UG94,UH94,UK94,UQ94,UT94,UU94))</f>
        <v>32</v>
      </c>
      <c r="UZ94" s="2">
        <v>44758</v>
      </c>
      <c r="VA94" s="2">
        <v>44708</v>
      </c>
      <c r="VB94" s="3">
        <v>2</v>
      </c>
      <c r="VC94" s="3">
        <v>1</v>
      </c>
      <c r="VE94" s="3">
        <v>38</v>
      </c>
      <c r="VF94" s="3">
        <v>2650</v>
      </c>
      <c r="VG94" s="3">
        <v>1</v>
      </c>
      <c r="VH94" s="3">
        <v>1</v>
      </c>
      <c r="VK94" s="3">
        <v>2</v>
      </c>
      <c r="VL94" s="3">
        <v>1</v>
      </c>
      <c r="VM94" t="s">
        <v>208</v>
      </c>
      <c r="VN94" s="2" t="s">
        <v>239</v>
      </c>
      <c r="VO94" s="3">
        <v>1</v>
      </c>
      <c r="VP94" s="3">
        <v>0</v>
      </c>
      <c r="VQ94" s="3">
        <v>1</v>
      </c>
      <c r="VR94" s="3">
        <v>0</v>
      </c>
      <c r="VS94" s="3">
        <v>0</v>
      </c>
      <c r="VT94" s="3">
        <v>0</v>
      </c>
      <c r="VU94" s="3">
        <v>0</v>
      </c>
      <c r="VV94" s="3">
        <v>0</v>
      </c>
      <c r="VW94" s="3">
        <v>0</v>
      </c>
      <c r="VX94" s="3">
        <v>0</v>
      </c>
      <c r="VY94" s="3">
        <v>1</v>
      </c>
      <c r="VZ94" s="3">
        <v>1</v>
      </c>
      <c r="WA94" s="3">
        <v>2</v>
      </c>
      <c r="WB94" s="3">
        <v>0</v>
      </c>
      <c r="WC94" s="3">
        <v>0</v>
      </c>
      <c r="WD94" s="3">
        <v>0</v>
      </c>
      <c r="WE94" s="3">
        <v>2</v>
      </c>
      <c r="WF94" s="3">
        <v>0</v>
      </c>
      <c r="WG94" s="3">
        <v>2</v>
      </c>
      <c r="WH94" s="3">
        <v>0</v>
      </c>
      <c r="WI94" s="3">
        <v>2</v>
      </c>
      <c r="WJ94" s="3">
        <v>0</v>
      </c>
      <c r="WK94" s="3">
        <v>0</v>
      </c>
      <c r="WL94" s="3">
        <v>0</v>
      </c>
      <c r="WM94" s="3">
        <v>0</v>
      </c>
      <c r="WN94" s="3">
        <v>1</v>
      </c>
      <c r="WO94" s="3">
        <v>0</v>
      </c>
      <c r="WP94" s="3">
        <v>0</v>
      </c>
      <c r="WQ94" s="3">
        <v>0</v>
      </c>
      <c r="WR94" s="3">
        <f>IF(COUNTBLANK(VO94:WQ94)&gt;0, "", SUM(VQ94:WJ94))</f>
        <v>11</v>
      </c>
      <c r="WS94" s="3">
        <f>IF(COUNTBLANK(VO94:WQ94)&gt;0, "", SUM(VQ94:VZ94))</f>
        <v>3</v>
      </c>
      <c r="WT94" s="3">
        <f>IF(COUNTBLANK(VO94:WQ94)&gt;0, "", SUM(WA94:WL94))</f>
        <v>8</v>
      </c>
      <c r="WU94" s="3">
        <f>IF(COUNTBLANK(VO94:WQ94)&gt;0, "", SUM(WK94:WL94))</f>
        <v>0</v>
      </c>
      <c r="WV94" s="3">
        <f>IF(COUNTA(VO94:WQ94)=0, "", IF(AND(OR(VO94=1, VP94=1), OR(VQ94&gt;=1, VR94&gt;=1, VS94&gt;=1, VT94&gt;=1, VU94&gt;=1), OR(VV94&gt;=1, VW94&gt;=1), COUNTIF(VX94:WD94, "&gt;=1")&gt;=2, COUNTIF(WE94:WJ94, "&gt;=1")&gt;=2, OR(WN94=1, WN94=2), OR(WO94&gt;=1, WP94&gt;=1), WQ94&lt;1), 1, 0))</f>
        <v>0</v>
      </c>
      <c r="WW94" s="3">
        <f>IF(COUNTBLANK(VO94:WQ94)&gt;0, "", SUM(VQ94:VU94))</f>
        <v>1</v>
      </c>
      <c r="WX94" s="3">
        <f>IF(COUNTBLANK(VO94:WQ94)&gt;0, "", SUM(VV94:VW94))</f>
        <v>0</v>
      </c>
      <c r="WY94" s="3">
        <f>IF(COUNTBLANK(VO94:WQ94)&gt;0, "", SUM(VX94:WD94))</f>
        <v>4</v>
      </c>
      <c r="WZ94" s="3">
        <f>IF(COUNTBLANK(VO94:WQ94)&gt;0, "", SUM(WE94:WJ94))</f>
        <v>6</v>
      </c>
      <c r="XA94" s="2" t="s">
        <v>239</v>
      </c>
      <c r="XB94" s="3">
        <v>0</v>
      </c>
      <c r="XC94" s="3">
        <v>1</v>
      </c>
      <c r="XD94" s="3">
        <v>0</v>
      </c>
      <c r="XE94" s="3">
        <v>2</v>
      </c>
      <c r="XF94" s="3">
        <v>1</v>
      </c>
      <c r="XG94" s="3">
        <v>1</v>
      </c>
      <c r="XH94" s="3">
        <v>0</v>
      </c>
      <c r="XI94" s="3">
        <v>0</v>
      </c>
      <c r="XJ94" s="3">
        <v>1</v>
      </c>
      <c r="XK94" s="3">
        <v>1</v>
      </c>
      <c r="XL94" s="3">
        <f>IF(COUNTBLANK(XB94:XJ94)&gt;0, "", SUM(XB94:XJ94))</f>
        <v>6</v>
      </c>
      <c r="XM94" s="2" t="s">
        <v>239</v>
      </c>
      <c r="XN94" s="3">
        <v>1</v>
      </c>
      <c r="XO94" s="3">
        <v>0</v>
      </c>
      <c r="XP94" s="3">
        <v>1</v>
      </c>
      <c r="XQ94" s="3">
        <v>1</v>
      </c>
      <c r="XR94" s="3">
        <v>0</v>
      </c>
      <c r="XS94" s="3">
        <v>1</v>
      </c>
      <c r="XT94" s="3">
        <v>1</v>
      </c>
      <c r="XU94" s="3">
        <f>IF(COUNTBLANK(XN94:XT94)&gt;0, "", SUM(XN94:XT94))</f>
        <v>5</v>
      </c>
      <c r="XV94" s="2" t="s">
        <v>239</v>
      </c>
      <c r="XW94" s="3">
        <v>4</v>
      </c>
      <c r="XX94" s="3">
        <v>5</v>
      </c>
      <c r="XY94" s="3">
        <v>5</v>
      </c>
      <c r="XZ94" s="5">
        <v>5</v>
      </c>
      <c r="YA94" s="5">
        <v>3.6</v>
      </c>
      <c r="YB94" s="5">
        <v>3.6</v>
      </c>
      <c r="YC94" s="5">
        <v>5</v>
      </c>
      <c r="YD94" s="5">
        <v>5</v>
      </c>
      <c r="YE94" s="5">
        <v>5</v>
      </c>
      <c r="YF94" s="5">
        <v>3.6</v>
      </c>
      <c r="YG94" s="5">
        <v>5</v>
      </c>
      <c r="YH94" s="5">
        <v>5</v>
      </c>
      <c r="YI94" s="5">
        <v>5</v>
      </c>
      <c r="YJ94" s="5">
        <v>5</v>
      </c>
      <c r="YK94" s="5">
        <v>3.6</v>
      </c>
      <c r="YL94" s="5">
        <v>3.6</v>
      </c>
      <c r="YM94" s="5">
        <v>3.6</v>
      </c>
      <c r="YN94" s="5">
        <v>3.6</v>
      </c>
      <c r="YO94" s="5">
        <v>3.6</v>
      </c>
      <c r="YP94" s="5">
        <f>IF(COUNTBLANK(XW94:YO94)&gt;0, "", SUM(XW94:YO94))</f>
        <v>82.799999999999983</v>
      </c>
      <c r="YQ94" s="5">
        <f>IF(COUNTBLANK(XW94:YO94)&gt;0, "", SUM(XY94,XZ94,YA94,YB94,YC94,YF94,YJ94,YN94,YO94))</f>
        <v>38</v>
      </c>
      <c r="YR94" s="5">
        <f>IF(COUNTBLANK(XW94:YO94)&gt;0, "", SUM(XW94,XX94,YK94,YL94,YM94))</f>
        <v>19.8</v>
      </c>
      <c r="YS94" s="5">
        <f>IF(COUNTBLANK(XW94:YO94)&gt;0, "", SUM(YD94,YE94,YG94,YH94,YI94))</f>
        <v>25</v>
      </c>
      <c r="YT94" s="2">
        <v>44758</v>
      </c>
      <c r="YU94" s="3">
        <v>10</v>
      </c>
      <c r="YV94" s="3">
        <v>10</v>
      </c>
      <c r="YW94" s="3">
        <v>0</v>
      </c>
      <c r="YX94" s="3">
        <v>0</v>
      </c>
      <c r="YY94" s="3">
        <v>0</v>
      </c>
      <c r="YZ94" s="3">
        <v>0</v>
      </c>
      <c r="ZA94" s="3">
        <v>0</v>
      </c>
      <c r="ZB94" s="3">
        <v>0</v>
      </c>
      <c r="ZC94" s="3">
        <v>0</v>
      </c>
      <c r="ZD94" s="3">
        <v>0</v>
      </c>
      <c r="ZE94" s="3">
        <v>0</v>
      </c>
      <c r="ZF94" s="3">
        <v>0</v>
      </c>
      <c r="ZG94" s="3">
        <v>0</v>
      </c>
      <c r="ZH94" s="3">
        <v>10</v>
      </c>
      <c r="ZI94" s="3">
        <v>0</v>
      </c>
      <c r="ZJ94" s="3">
        <v>0</v>
      </c>
      <c r="ZK94" s="3">
        <v>0</v>
      </c>
      <c r="ZL94" s="3">
        <v>10</v>
      </c>
      <c r="ZM94" s="3">
        <v>0</v>
      </c>
      <c r="ZN94" s="3">
        <v>10</v>
      </c>
      <c r="ZO94" s="3">
        <v>10</v>
      </c>
      <c r="ZP94" s="3">
        <v>0</v>
      </c>
      <c r="ZQ94" s="3">
        <v>10</v>
      </c>
      <c r="ZR94" s="3">
        <v>10</v>
      </c>
      <c r="ZS94" s="3">
        <v>0</v>
      </c>
      <c r="ZT94" s="3">
        <v>0</v>
      </c>
      <c r="ZU94" s="3">
        <v>10</v>
      </c>
      <c r="ZV94" s="3">
        <v>0</v>
      </c>
      <c r="ZW94" s="26">
        <f>IF(COUNTBLANK(YU94:ZV94)&gt;0, "", AVERAGE(YU94:ZV94))</f>
        <v>3.2142857142857144</v>
      </c>
      <c r="ZX94" s="26">
        <f>IF(COUNTA(YU94:ZV94)=0, "", AVERAGE(YV94,ZH94,ZI94,ZJ94,ZK94,ZL94,ZN94,ZP94,ZQ94))</f>
        <v>5.5555555555555554</v>
      </c>
      <c r="ZY94" s="26">
        <f>IF(COUNTA(YU94:ZV94)=0, "", AVERAGE(YW94,YX94,YY94,YZ94,ZB94,ZD94,ZS94,ZT94))</f>
        <v>0</v>
      </c>
      <c r="ZZ94" s="26">
        <f>IF(COUNTA(YU94:ZV94)=0, "", AVERAGE(ZA94,ZE94,ZF94,ZG94,ZU94,ZV94))</f>
        <v>1.6666666666666667</v>
      </c>
      <c r="AAA94" s="2" t="s">
        <v>239</v>
      </c>
      <c r="AAB94" s="3">
        <v>1</v>
      </c>
      <c r="AAC94" s="3">
        <v>1</v>
      </c>
      <c r="AAD94" s="3">
        <v>3</v>
      </c>
      <c r="AAE94" s="3">
        <v>1</v>
      </c>
      <c r="AAF94" s="3">
        <v>3</v>
      </c>
      <c r="AAG94" s="3">
        <v>1</v>
      </c>
      <c r="AAH94" s="3">
        <v>2</v>
      </c>
      <c r="AAI94" s="3">
        <v>1</v>
      </c>
      <c r="AAJ94" s="3">
        <v>1</v>
      </c>
      <c r="AAK94" s="3">
        <v>3</v>
      </c>
      <c r="AAL94" s="3">
        <v>1</v>
      </c>
      <c r="AAM94" s="3">
        <v>1</v>
      </c>
      <c r="AAN94" s="3">
        <v>2</v>
      </c>
      <c r="AAO94" s="3">
        <v>3</v>
      </c>
      <c r="AAP94" s="3">
        <v>1</v>
      </c>
      <c r="AAQ94" s="3">
        <v>3</v>
      </c>
      <c r="AAR94" s="3">
        <v>1</v>
      </c>
      <c r="AAS94" s="3">
        <v>1</v>
      </c>
      <c r="AAT94" s="3">
        <v>2</v>
      </c>
      <c r="AAU94" s="3">
        <v>1</v>
      </c>
      <c r="AAV94" s="3">
        <v>1</v>
      </c>
      <c r="AAW94" s="3">
        <v>4</v>
      </c>
      <c r="AAX94" s="3">
        <v>1</v>
      </c>
      <c r="AAY94" s="3">
        <v>2</v>
      </c>
      <c r="AAZ94" s="3">
        <v>1</v>
      </c>
      <c r="ABA94" s="3">
        <v>1</v>
      </c>
      <c r="ABB94" s="3">
        <v>1</v>
      </c>
      <c r="ABC94" s="3">
        <v>1</v>
      </c>
      <c r="ABD94" s="3">
        <v>1</v>
      </c>
      <c r="ABE94" s="3">
        <v>1</v>
      </c>
      <c r="ABF94" s="3">
        <f>IF(SUM(AAB94:AAJ94,AAL94:AAP94,AAR94:AAV94,AAX94:ABC94)=0, "", SUM(AAB94:AAJ94,AAL94:AAP94,AAR94:AAV94,AAX94:ABC94))</f>
        <v>35</v>
      </c>
      <c r="ABG94" s="3">
        <f>IF(SUM(ABJ94, ABK94, ABL94, ABM94, ABN94)=0, "", IF(OR(ABJ94&gt;=8, ABK94&gt;=10, ABL94&gt;=13, ABM94&gt;=10, ABN94&gt;=15), 1, 0))</f>
        <v>0</v>
      </c>
      <c r="ABH94" s="3">
        <f>IF(SUM(AAB94:AAC94,AAE94,AAF94,AAG94,AAH94,AAN94,AAT94,ABA94,ABC94)=0, "", SUM(AAB94:AAC94,AAE94,AAF94,AAG94,AAH94,AAN94,AAT94,ABA94,ABC94))</f>
        <v>15</v>
      </c>
      <c r="ABI94" s="3">
        <f>IF(SUM(AAD94,AAI94:AAJ94,AAL94:AAM94,AAO94:AAP94,AAR94:AAS94,AAU94:AAV94,AAX94:AAZ94,ABB94)=0, "", SUM(AAD94,AAI94:AAJ94,AAL94:AAM94,AAO94:AAP94,AAR94:AAS94,AAU94:AAV94,AAX94:AAZ94,ABB94))</f>
        <v>20</v>
      </c>
      <c r="ABJ94" s="3">
        <f>IF(SUM(AAU94:AAV94,AAX94:AAY94,ABB94)=0, "", SUM(AAU94:AAV94,AAX94:AAY94,ABB94))</f>
        <v>6</v>
      </c>
      <c r="ABK94" s="3">
        <f>IF(SUM(AAJ94,AAL94:AAM94,AAP94,AAR94)=0, "", SUM(AAJ94,AAL94:AAM94,AAP94,AAR94))</f>
        <v>5</v>
      </c>
      <c r="ABL94" s="3">
        <f>IF(SUM(AAD94,AAI94,AAO94,AAS94,AAZ94)=0, "", SUM(AAD94,AAI94,AAO94,AAS94,AAZ94))</f>
        <v>9</v>
      </c>
      <c r="ABM94" s="3">
        <f>IF(SUM(AAB94:AAC94,AAE94,AAG94,ABA94)=0, "", SUM(AAB94:AAC94,AAE94,AAG94,ABA94))</f>
        <v>5</v>
      </c>
      <c r="ABN94" s="3">
        <f>IF(SUM(AAF94,AAH94,AAN94,AAT94,ABC94)=0, "", SUM(AAF94,AAH94,AAN94,AAT94,ABC94))</f>
        <v>10</v>
      </c>
      <c r="ABO94" s="3">
        <f>IF(ABJ94="", "", IF(ABJ94&gt;=8, 1, 0))</f>
        <v>0</v>
      </c>
      <c r="ABP94" s="3">
        <f>IF(ABK94="", "", IF(ABK94&gt;=10, 1, 0))</f>
        <v>0</v>
      </c>
      <c r="ABQ94" s="3">
        <f>IF(ABL94="", "", IF(ABL94&gt;=13, 1, 0))</f>
        <v>0</v>
      </c>
      <c r="ABR94" s="3">
        <f>IF(ABM94="", "", IF(ABM94&gt;=10, 1, 0))</f>
        <v>0</v>
      </c>
      <c r="ABS94" s="3">
        <f>IF(ABN94="", "", IF(ABN94&gt;=15, 1, 0))</f>
        <v>0</v>
      </c>
      <c r="ABT94" s="3">
        <f>IF(AND(AAK94="", AAQ94="", AAW94=""), "", IF(AAK94=5,1,0) + IF(AAQ94=5,1,0) + IF(AAW94=5,1,0))</f>
        <v>0</v>
      </c>
      <c r="ABU94" s="2" t="s">
        <v>239</v>
      </c>
      <c r="ABV94" s="3">
        <v>2</v>
      </c>
      <c r="ABW94" s="3">
        <v>2</v>
      </c>
      <c r="ABX94" s="3">
        <v>2</v>
      </c>
      <c r="ABY94" s="3">
        <v>1</v>
      </c>
      <c r="ABZ94" s="3">
        <v>1</v>
      </c>
      <c r="ACA94" s="3">
        <v>2</v>
      </c>
      <c r="ACB94" s="3">
        <v>2</v>
      </c>
      <c r="ACC94" s="3">
        <v>1</v>
      </c>
      <c r="ACD94" s="3">
        <v>1</v>
      </c>
      <c r="ACE94" s="3">
        <v>2</v>
      </c>
      <c r="ACF94" s="3">
        <v>2</v>
      </c>
      <c r="ACG94" s="3">
        <v>1</v>
      </c>
      <c r="ACH94" s="3">
        <v>3</v>
      </c>
      <c r="ACI94" s="3">
        <v>2</v>
      </c>
      <c r="ACJ94" s="3">
        <v>3</v>
      </c>
      <c r="ACK94" s="3">
        <v>2</v>
      </c>
      <c r="ACL94" s="3">
        <v>2</v>
      </c>
      <c r="ACM94" s="3">
        <v>2</v>
      </c>
      <c r="ACN94" s="3">
        <v>2</v>
      </c>
      <c r="ACO94" s="3">
        <v>3</v>
      </c>
      <c r="ACP94" s="3">
        <v>1</v>
      </c>
      <c r="ACQ94" s="3">
        <v>3</v>
      </c>
      <c r="ACR94" s="3">
        <v>4</v>
      </c>
      <c r="ACS94" s="3">
        <v>2</v>
      </c>
      <c r="ACT94" s="3">
        <v>2</v>
      </c>
      <c r="ACU94" s="3">
        <v>3</v>
      </c>
      <c r="ACV94" s="3">
        <v>1</v>
      </c>
      <c r="ACW94" s="3">
        <v>2</v>
      </c>
      <c r="ACX94" s="3">
        <v>2</v>
      </c>
      <c r="ACY94" s="3">
        <v>4</v>
      </c>
      <c r="ACZ94" s="3">
        <v>3</v>
      </c>
      <c r="ADA94" s="3">
        <v>2</v>
      </c>
      <c r="ADB94" s="3">
        <v>4</v>
      </c>
      <c r="ADC94" s="3">
        <v>3</v>
      </c>
      <c r="ADD94" s="3">
        <v>2</v>
      </c>
      <c r="ADE94" s="3">
        <v>4</v>
      </c>
      <c r="ADF94" s="5">
        <f>IF(COUNTA(ABV94:ADE94)=0, "", SUM(ABV94:ADE94))</f>
        <v>80</v>
      </c>
      <c r="ADG94" s="5">
        <f>IF(COUNTA(ABV94:ADE94)=0, "", SUM(ACF94,ACG94,ACP94,ACR94,ACT94,ACX94))</f>
        <v>12</v>
      </c>
      <c r="ADH94" s="5">
        <f>IF(COUNTA(ABV94:ADE94)=0, "", SUM(ACH94,ACM94,ACO94,ACU94,ADB94))</f>
        <v>15</v>
      </c>
      <c r="ADI94" s="5">
        <f>IF(COUNTA(ABV94:ADE94)=0, "", SUM(ABX94,ACI94,ACN94,ACS94,ACV94,ADA94))</f>
        <v>11</v>
      </c>
      <c r="ADJ94" s="5">
        <f>IF(COUNTA(ABV94:ADE94)=0, "", SUM(ABW94,ACA94,ACC94,ACE94,ACL94,ADC94))</f>
        <v>12</v>
      </c>
      <c r="ADK94" s="5">
        <f>IF(COUNTA(ABV94:ADE94)=0, "", SUM(ACJ94,ACK94,ACQ94,ACW94,ACY94,ACZ94,ADD94,ADE94))</f>
        <v>23</v>
      </c>
      <c r="ADL94" s="5">
        <f>IF(COUNTA(ABV94:ADE94)=0, "", SUM(ABV94,ABY94,ABZ94,ACB94,ACD94))</f>
        <v>7</v>
      </c>
      <c r="ADM94" s="2" t="s">
        <v>239</v>
      </c>
      <c r="ADN94" s="3">
        <v>3</v>
      </c>
      <c r="ADO94" s="3">
        <v>3</v>
      </c>
      <c r="ADP94" s="3">
        <v>2</v>
      </c>
      <c r="ADQ94" s="3">
        <v>3</v>
      </c>
      <c r="ADR94" s="3">
        <v>2</v>
      </c>
      <c r="ADS94" s="3">
        <v>2</v>
      </c>
      <c r="ADT94" s="3">
        <v>2</v>
      </c>
      <c r="ADU94" s="3">
        <v>3</v>
      </c>
      <c r="ADV94" s="3">
        <v>2</v>
      </c>
      <c r="ADW94" s="3">
        <v>2</v>
      </c>
      <c r="ADX94" s="3">
        <v>2</v>
      </c>
      <c r="ADY94" s="3">
        <v>2</v>
      </c>
      <c r="ADZ94" s="3">
        <v>2</v>
      </c>
      <c r="AEA94" s="3">
        <v>3</v>
      </c>
      <c r="AEB94" s="3">
        <v>2</v>
      </c>
      <c r="AEC94" s="3">
        <v>2</v>
      </c>
      <c r="AED94" s="3">
        <v>2</v>
      </c>
      <c r="AEE94" s="3">
        <v>2</v>
      </c>
      <c r="AEF94" s="3">
        <v>2</v>
      </c>
      <c r="AEG94" s="3">
        <v>3</v>
      </c>
      <c r="AEH94" s="3">
        <f>IF(COUNTA(ADN94:AEG94)=0, "", SUM(ADN94:AEG94))</f>
        <v>46</v>
      </c>
      <c r="AEI94" s="8">
        <v>44810</v>
      </c>
      <c r="AEJ94" s="2">
        <v>44708</v>
      </c>
      <c r="AEK94" s="2" t="s">
        <v>10</v>
      </c>
      <c r="AEL94" s="2">
        <v>44713</v>
      </c>
      <c r="AEM94" s="2" t="s">
        <v>10</v>
      </c>
      <c r="AEN94" s="3">
        <v>6</v>
      </c>
      <c r="AEO94" s="2" t="s">
        <v>4</v>
      </c>
      <c r="AFW94" s="3" t="str">
        <f>IF(COUNTA(AER94:AFU94)=0, "", SUM(AER94:AFU94))</f>
        <v/>
      </c>
      <c r="AGI94"/>
      <c r="AHC94"/>
      <c r="AHT94" s="3" t="str">
        <f>IF(COUNTBLANK(AHJ94:AHS94)&gt;0, "", SUM(AHJ94:AHS94))</f>
        <v/>
      </c>
      <c r="AHU94" s="3" t="str">
        <f>IF(COUNTBLANK(AHJ94:AHS94)&gt;0, "", SUM(AHN94,AHS94))</f>
        <v/>
      </c>
      <c r="AHV94" s="3" t="str">
        <f>IF(COUNTBLANK(AHJ94:AHS94)&gt;0, "", SUM(AHL94,AHO94))</f>
        <v/>
      </c>
      <c r="AHW94" s="3" t="str">
        <f>IF(COUNTBLANK(AHJ94:AHS94)&gt;0, "", SUM(AHP94,AHR94))</f>
        <v/>
      </c>
      <c r="AHX94" s="3" t="str">
        <f>IF(COUNTBLANK(AHJ94:AHS94)&gt;0, "", SUM(AHM94,AHQ94))</f>
        <v/>
      </c>
      <c r="AHY94" s="3" t="str">
        <f>IF(COUNTBLANK(AHJ94:AHS94)&gt;0, "", SUM(AHJ94:AHK94))</f>
        <v/>
      </c>
      <c r="AIU94" s="3" t="s">
        <v>1625</v>
      </c>
      <c r="AIV94" s="3" t="s">
        <v>1625</v>
      </c>
      <c r="AIW94" s="3" t="s">
        <v>1625</v>
      </c>
      <c r="AJI94" s="3" t="str">
        <f>IF(COUNTBLANK(AIY94:AJG94)&gt;0, "", SUM(AIY94:AJG94))</f>
        <v/>
      </c>
      <c r="AJR94" s="3" t="str">
        <f>IF(COUNTBLANK(AJK94:AJQ94)&gt;0, "", SUM(AJK94:AJQ94))</f>
        <v/>
      </c>
    </row>
    <row r="95" spans="1:954" ht="15" customHeight="1" x14ac:dyDescent="0.3">
      <c r="A95" s="3">
        <v>319066</v>
      </c>
      <c r="B95" s="3" t="s">
        <v>1974</v>
      </c>
      <c r="C95" s="2">
        <v>44363</v>
      </c>
      <c r="D95" s="3">
        <v>0</v>
      </c>
      <c r="E95" s="3">
        <v>0</v>
      </c>
      <c r="F95" s="3">
        <v>0</v>
      </c>
      <c r="G95" s="3">
        <v>0</v>
      </c>
      <c r="H95" s="3">
        <v>0</v>
      </c>
      <c r="I95" s="3">
        <v>0</v>
      </c>
      <c r="J95" s="3">
        <v>0</v>
      </c>
      <c r="K95" s="3">
        <v>0</v>
      </c>
      <c r="L95" s="3">
        <v>0</v>
      </c>
      <c r="M95" s="3">
        <v>0</v>
      </c>
      <c r="N95" s="3">
        <v>0</v>
      </c>
      <c r="O95" s="3">
        <v>0</v>
      </c>
      <c r="P95" s="3">
        <v>0</v>
      </c>
      <c r="Q95" s="3">
        <v>0</v>
      </c>
      <c r="R95" s="3">
        <v>0</v>
      </c>
      <c r="S95" s="3">
        <v>1</v>
      </c>
      <c r="T95" s="3">
        <v>0</v>
      </c>
      <c r="U95" s="3">
        <v>0</v>
      </c>
      <c r="V95" s="3">
        <f>IF(COUNTA(D95,F95,H95,J95,L95,N95,P95,R95,T95)=0, "", IF(OR(D95=1,F95=1,H95=1,J95=1,L95=1,N95=1,P95=1,R95=1,T95=1), 1, 0))</f>
        <v>0</v>
      </c>
      <c r="W95" s="3">
        <f>IF(COUNTA(E95,G95,I95,K95,M95,O95,Q95,S95,U95)=0, "", IF(OR(E95=1,G95=1,I95=1,K95=1,M95=1,O95=1,Q95=1,S95=1,U95=1), 1, 0))</f>
        <v>1</v>
      </c>
      <c r="X95" s="3">
        <v>0</v>
      </c>
      <c r="Y95" s="3">
        <v>1</v>
      </c>
      <c r="Z95" s="3">
        <v>1</v>
      </c>
      <c r="AA95" s="3">
        <v>1</v>
      </c>
      <c r="AB95" s="3">
        <f>IF(AG95&lt;&gt;"", 1, 0)</f>
        <v>1</v>
      </c>
      <c r="AC95" s="3">
        <f>IF(AH95&lt;&gt;"", 1, 0)</f>
        <v>1</v>
      </c>
      <c r="AD95" s="3">
        <v>0</v>
      </c>
      <c r="AE95" s="7" t="s">
        <v>303</v>
      </c>
      <c r="AF95" s="2">
        <v>45431.644444444442</v>
      </c>
      <c r="AG95" s="8" t="s">
        <v>1686</v>
      </c>
      <c r="AH95" s="8">
        <v>45523</v>
      </c>
      <c r="AJ95" s="3">
        <f>IF(OR(ISBLANK(AE95), ISBLANK(AG95)), "", AG95 - AE95)</f>
        <v>109</v>
      </c>
      <c r="AK95" s="9">
        <v>45076</v>
      </c>
      <c r="AL95" s="3">
        <f>IF(OR(ISBLANK(AG95), ISBLANK(AK95)), "", AK95 - AG95)</f>
        <v>546</v>
      </c>
      <c r="AM95" s="2">
        <v>45363</v>
      </c>
      <c r="AN95" s="10">
        <f>IF(OR(ISBLANK(AM95), ISBLANK(AF95)), "", AF95 - AM95)</f>
        <v>68.644444444442343</v>
      </c>
      <c r="AO95" s="2">
        <v>44421</v>
      </c>
      <c r="AP95" s="2">
        <v>36182</v>
      </c>
      <c r="AQ95" s="3">
        <f>IF(OR(ISBLANK(AO95), ISBLANK(AP95)), "", DATEDIF(AP95, AO95, "Y"))</f>
        <v>22</v>
      </c>
      <c r="AR95" t="s">
        <v>0</v>
      </c>
      <c r="AS95">
        <f>IF(ISBLANK(AR95), "", IF(AR95="ישראל", 1, 2))</f>
        <v>1</v>
      </c>
      <c r="AT95" t="s">
        <v>300</v>
      </c>
      <c r="AU95" t="s">
        <v>301</v>
      </c>
      <c r="AW95" s="3">
        <v>1</v>
      </c>
      <c r="AX95" s="3">
        <v>1</v>
      </c>
      <c r="AY95" s="3">
        <v>17</v>
      </c>
      <c r="AZ95" s="3">
        <f>IF(ISBLANK(AY95), "", IF(AY95&lt;=8, 1, IF(AY95&lt;=12, 2, 3)))</f>
        <v>3</v>
      </c>
      <c r="BA95" s="3">
        <v>14</v>
      </c>
      <c r="BB95" s="3">
        <f>IF(ISBLANK(BA95), "", IF(BA95&lt;=8, 1, IF(BA95&lt;=12, 2, 3)))</f>
        <v>3</v>
      </c>
      <c r="BC95" t="s">
        <v>302</v>
      </c>
      <c r="BD95" t="s">
        <v>121</v>
      </c>
      <c r="BE95" s="3">
        <v>1</v>
      </c>
      <c r="BG95" s="3">
        <v>1</v>
      </c>
      <c r="BH95" s="2" t="s">
        <v>303</v>
      </c>
      <c r="BI95" s="3">
        <v>1</v>
      </c>
      <c r="BJ95" s="3">
        <v>2</v>
      </c>
      <c r="BK95" s="3">
        <v>2</v>
      </c>
      <c r="BL95" s="3">
        <v>1</v>
      </c>
      <c r="BM95" s="3">
        <v>1</v>
      </c>
      <c r="BN95" s="3">
        <v>1</v>
      </c>
      <c r="BO95" s="3">
        <v>2</v>
      </c>
      <c r="BP95" s="3">
        <v>1</v>
      </c>
      <c r="BQ95" s="3">
        <v>1</v>
      </c>
      <c r="BR95" s="3">
        <v>3</v>
      </c>
      <c r="BS95" s="3">
        <v>1</v>
      </c>
      <c r="BT95" s="3">
        <v>1</v>
      </c>
      <c r="BU95" s="3">
        <v>2</v>
      </c>
      <c r="BV95" s="3">
        <v>2</v>
      </c>
      <c r="BW95" s="3">
        <v>1</v>
      </c>
      <c r="BX95" s="3">
        <v>4</v>
      </c>
      <c r="BY95" s="3">
        <v>1</v>
      </c>
      <c r="BZ95" s="3">
        <v>2</v>
      </c>
      <c r="CA95" s="3">
        <v>2</v>
      </c>
      <c r="CB95" s="3">
        <v>1</v>
      </c>
      <c r="CC95" s="3">
        <v>1</v>
      </c>
      <c r="CD95" s="3">
        <v>4</v>
      </c>
      <c r="CE95" s="3">
        <v>1</v>
      </c>
      <c r="CF95" s="3">
        <v>1</v>
      </c>
      <c r="CG95" s="3">
        <v>1</v>
      </c>
      <c r="CH95" s="3">
        <v>1</v>
      </c>
      <c r="CI95" s="3">
        <v>1</v>
      </c>
      <c r="CJ95" s="3">
        <v>2</v>
      </c>
      <c r="CK95" s="3">
        <v>1</v>
      </c>
      <c r="CL95" s="3">
        <v>1</v>
      </c>
      <c r="CM95" s="3">
        <f>IF(SUM(BI95:BQ95,BS95:BW95,BY95:CC95,CE95:CJ95)=0, "", SUM(BI95:BQ95,BS95:BW95,BY95:CC95,CE95:CJ95))</f>
        <v>33</v>
      </c>
      <c r="CN95" s="3">
        <f>IF(SUM(CQ95, CR95, CS95, CT95, CU95)=0, "", IF(OR(CQ95&gt;=8, CR95&gt;=10, CS95&gt;=13, CT95&gt;=10, CU95&gt;=15), 1, 0))</f>
        <v>0</v>
      </c>
      <c r="CO95" s="3">
        <f>IF(SUM(BI95:BJ95,BL95,BM95,BN95,BO95,BU95,CA95,CH95,CJ95)=0, "", SUM(BI95:BJ95,BL95,BM95,BN95,BO95,BU95,CA95,CH95,CJ95))</f>
        <v>15</v>
      </c>
      <c r="CP95" s="3">
        <f>IF(SUM(BK95,BP95:BQ95,BS95:BT95,BV95:BW95,BY95:BZ95,CB95:CC95,CE95:CG95,CI95)=0, "", SUM(BK95,BP95:BQ95,BS95:BT95,BV95:BW95,BY95:BZ95,CB95:CC95,CE95:CG95,CI95))</f>
        <v>18</v>
      </c>
      <c r="CQ95" s="3">
        <f>IF(SUM(CB95:CC95,CE95:CF95,CI95)=0, "", SUM(CB95:CC95,CE95:CF95,CI95))</f>
        <v>5</v>
      </c>
      <c r="CR95" s="3">
        <f>IF(SUM(BQ95,BS95:BT95,BW95,BY95)=0, "", SUM(BQ95,BS95:BT95,BW95,BY95))</f>
        <v>5</v>
      </c>
      <c r="CS95" s="3">
        <f>IF(SUM(BK95,BP95,BV95,BZ95,CG95)=0, "", SUM(BK95,BP95,BV95,BZ95,CG95))</f>
        <v>8</v>
      </c>
      <c r="CT95" s="3">
        <f>IF(SUM(BI95:BJ95,BL95,BN95,CH95)=0, "", SUM(BI95:BJ95,BL95,BN95,CH95))</f>
        <v>6</v>
      </c>
      <c r="CU95" s="3">
        <f>IF(SUM(BM95,BO95,BU95,CA95,CJ95)=0, "", SUM(BM95,BO95,BU95,CA95,CJ95))</f>
        <v>9</v>
      </c>
      <c r="CV95" s="3">
        <f>IF(CQ95="", "", IF(CQ95&gt;=8, 1, 0))</f>
        <v>0</v>
      </c>
      <c r="CW95" s="3">
        <f>IF(CR95="", "", IF(CR95&gt;=10, 1, 0))</f>
        <v>0</v>
      </c>
      <c r="CX95" s="3">
        <f>IF(CS95="", "", IF(CS95&gt;=13, 1, 0))</f>
        <v>0</v>
      </c>
      <c r="CY95" s="3">
        <f>IF(CT95="", "", IF(CT95&gt;=10, 1, 0))</f>
        <v>0</v>
      </c>
      <c r="CZ95" s="3">
        <f>IF(CU95="", "", IF(CU95&gt;=15, 1, 0))</f>
        <v>0</v>
      </c>
      <c r="DA95" s="3">
        <f>IF(AND(BR95="", BX95="", CD95=""), "", IF(BR95=5,1,0) + IF(BX95=5,1,0) + IF(CD95=5,1,0))</f>
        <v>0</v>
      </c>
      <c r="DB95" s="2" t="s">
        <v>303</v>
      </c>
      <c r="DC95" s="5">
        <v>0</v>
      </c>
      <c r="DE95" s="5">
        <v>0</v>
      </c>
      <c r="DG95" s="5">
        <v>1</v>
      </c>
      <c r="DH95" s="6">
        <v>13</v>
      </c>
      <c r="DI95" s="5">
        <v>0</v>
      </c>
      <c r="DK95" s="5">
        <v>0</v>
      </c>
      <c r="DM95" s="5">
        <v>0</v>
      </c>
      <c r="DO95" s="5">
        <v>0</v>
      </c>
      <c r="DQ95" s="5">
        <v>0</v>
      </c>
      <c r="DS95" s="5">
        <v>0</v>
      </c>
      <c r="DU95" s="5">
        <v>5</v>
      </c>
      <c r="DV95" s="6">
        <v>10</v>
      </c>
      <c r="DW95" s="5">
        <v>0</v>
      </c>
      <c r="DY95" s="5">
        <v>0</v>
      </c>
      <c r="EA95" s="5">
        <v>0</v>
      </c>
      <c r="EC95" s="5">
        <v>0</v>
      </c>
      <c r="EE95" s="5">
        <v>0</v>
      </c>
      <c r="EG95" s="5">
        <v>0</v>
      </c>
      <c r="EI95" s="5">
        <v>0</v>
      </c>
      <c r="EK95" s="3">
        <v>1</v>
      </c>
      <c r="EL95" s="3">
        <v>1</v>
      </c>
      <c r="EM95" s="3">
        <v>0</v>
      </c>
      <c r="EN95" s="2" t="s">
        <v>303</v>
      </c>
      <c r="EO95" s="3">
        <v>0</v>
      </c>
      <c r="EP95" s="3">
        <v>0</v>
      </c>
      <c r="EQ95" s="3">
        <v>0</v>
      </c>
      <c r="ER95" s="3">
        <v>0</v>
      </c>
      <c r="ES95" s="3">
        <v>1</v>
      </c>
      <c r="ET95" s="3">
        <v>0</v>
      </c>
      <c r="EU95" s="3">
        <v>0</v>
      </c>
      <c r="EV95" s="3">
        <v>0</v>
      </c>
      <c r="EW95" s="3">
        <v>1</v>
      </c>
      <c r="EX95" s="3">
        <v>0</v>
      </c>
      <c r="EY95" s="3">
        <v>0</v>
      </c>
      <c r="EZ95" s="3">
        <v>0</v>
      </c>
      <c r="FA95" s="3">
        <v>0</v>
      </c>
      <c r="FB95" s="3">
        <v>0</v>
      </c>
      <c r="FC95" s="3">
        <v>0</v>
      </c>
      <c r="FD95" s="3">
        <v>0</v>
      </c>
      <c r="FE95" s="3">
        <v>0</v>
      </c>
      <c r="FF95" s="3">
        <v>0</v>
      </c>
      <c r="FG95" s="3">
        <v>1</v>
      </c>
      <c r="FH95" s="3">
        <v>2</v>
      </c>
      <c r="FI95" s="3">
        <v>5</v>
      </c>
      <c r="FJ95" s="3">
        <v>0</v>
      </c>
      <c r="FK95" s="3">
        <v>0</v>
      </c>
      <c r="FL95" s="2" t="s">
        <v>303</v>
      </c>
      <c r="FM95" s="3">
        <v>3</v>
      </c>
      <c r="FN95" s="3">
        <v>2</v>
      </c>
      <c r="FO95" s="3">
        <v>3</v>
      </c>
      <c r="FP95" s="3">
        <v>3</v>
      </c>
      <c r="FQ95" s="3">
        <v>4</v>
      </c>
      <c r="FR95" s="3">
        <v>3</v>
      </c>
      <c r="FS95" s="4">
        <f>IF(COUNTBLANK(FM95:FR95)&gt;0, "", AVERAGE(FM95:FR95))</f>
        <v>3</v>
      </c>
      <c r="FT95" s="2" t="s">
        <v>304</v>
      </c>
      <c r="FU95" s="3">
        <v>0</v>
      </c>
      <c r="FV95" s="3">
        <v>1</v>
      </c>
      <c r="FW95" s="3">
        <v>0</v>
      </c>
      <c r="FX95" s="3">
        <v>1</v>
      </c>
      <c r="FY95" s="3">
        <v>0</v>
      </c>
      <c r="FZ95" s="3">
        <v>1</v>
      </c>
      <c r="GA95" s="3">
        <v>0</v>
      </c>
      <c r="GB95" s="3">
        <v>0</v>
      </c>
      <c r="GC95" s="3">
        <v>0</v>
      </c>
      <c r="GD95" s="3">
        <v>0</v>
      </c>
      <c r="GE95" s="3">
        <f>IF(COUNTBLANK(FU95:GC95)&gt;0, "", SUM(FU95:GC95))</f>
        <v>3</v>
      </c>
      <c r="GF95" s="2" t="s">
        <v>304</v>
      </c>
      <c r="GG95" s="3">
        <v>1</v>
      </c>
      <c r="GH95" s="3">
        <v>0</v>
      </c>
      <c r="GI95" s="3">
        <v>1</v>
      </c>
      <c r="GJ95" s="3">
        <v>1</v>
      </c>
      <c r="GK95" s="3">
        <v>0</v>
      </c>
      <c r="GL95" s="3">
        <v>1</v>
      </c>
      <c r="GM95" s="3">
        <v>0</v>
      </c>
      <c r="GN95" s="3">
        <f>IF(COUNTBLANK(GG95:GM95)&gt;0, "", SUM(GG95:GM95))</f>
        <v>4</v>
      </c>
      <c r="GO95" s="2" t="s">
        <v>304</v>
      </c>
      <c r="GP95" s="3">
        <v>1</v>
      </c>
      <c r="GQ95" s="3">
        <v>5</v>
      </c>
      <c r="GR95" s="3">
        <v>5</v>
      </c>
      <c r="GS95" s="3">
        <v>5</v>
      </c>
      <c r="GT95" s="3">
        <v>5</v>
      </c>
      <c r="GU95" s="3">
        <v>4</v>
      </c>
      <c r="GV95" s="3">
        <v>5</v>
      </c>
      <c r="GW95" s="3">
        <v>4</v>
      </c>
      <c r="GX95" s="3">
        <v>5</v>
      </c>
      <c r="GY95" s="3">
        <v>5</v>
      </c>
      <c r="GZ95" s="3">
        <v>4</v>
      </c>
      <c r="HA95" s="3">
        <v>3</v>
      </c>
      <c r="HB95" s="3">
        <v>3</v>
      </c>
      <c r="HC95" s="3">
        <v>5</v>
      </c>
      <c r="HD95" s="3">
        <v>5</v>
      </c>
      <c r="HE95" s="3">
        <v>4</v>
      </c>
      <c r="HF95" s="3">
        <v>5</v>
      </c>
      <c r="HG95" s="3">
        <v>4</v>
      </c>
      <c r="HH95" s="3">
        <v>5</v>
      </c>
      <c r="HI95" s="3">
        <f>IF(COUNTBLANK(GQ95:HH95)&gt;0, "", SUM(GQ95:HH95))</f>
        <v>81</v>
      </c>
      <c r="HJ95" s="2" t="s">
        <v>304</v>
      </c>
      <c r="HK95" s="3">
        <v>2</v>
      </c>
      <c r="HL95" s="3">
        <v>2</v>
      </c>
      <c r="HM95" s="3">
        <v>1</v>
      </c>
      <c r="HN95" s="3">
        <v>3</v>
      </c>
      <c r="HO95" s="3">
        <v>1</v>
      </c>
      <c r="HP95" s="3">
        <v>3</v>
      </c>
      <c r="HQ95" s="3">
        <v>2</v>
      </c>
      <c r="HR95" s="3">
        <v>0</v>
      </c>
      <c r="HS95" s="3">
        <v>2</v>
      </c>
      <c r="HT95" s="3">
        <v>2</v>
      </c>
      <c r="HU95" s="3">
        <v>1</v>
      </c>
      <c r="HV95" s="3">
        <v>3</v>
      </c>
      <c r="HW95" s="3">
        <v>1</v>
      </c>
      <c r="HX95" s="3">
        <v>2</v>
      </c>
      <c r="HY95" s="3">
        <v>2</v>
      </c>
      <c r="HZ95" s="3">
        <v>3</v>
      </c>
      <c r="IA95" s="3">
        <v>1</v>
      </c>
      <c r="IB95" s="3">
        <v>1</v>
      </c>
      <c r="IC95" s="3">
        <v>0</v>
      </c>
      <c r="ID95" s="3">
        <v>2</v>
      </c>
      <c r="IE95" s="3">
        <v>2</v>
      </c>
      <c r="IF95" s="3">
        <v>2</v>
      </c>
      <c r="IG95" s="3">
        <v>2</v>
      </c>
      <c r="IH95" s="3">
        <v>3</v>
      </c>
      <c r="II95" s="3">
        <v>2</v>
      </c>
      <c r="IJ95" s="3">
        <f>IF(COUNTA(HK95:II95)=0, "", SUM(HK95,HL95,HN95,HO95,HP95,HU95,HV95,HX95,HZ95,IA95,IB95,IH95))</f>
        <v>25</v>
      </c>
      <c r="IK95" s="3">
        <f>IF(COUNTA(HK95:II95)=0, "", SUM(HM95,HQ95,HR95,HS95,HT95,HW95,HY95,IC95,ID95,IE95,IF95,IG95,II95))</f>
        <v>20</v>
      </c>
      <c r="IL95" s="3">
        <v>1</v>
      </c>
      <c r="IM95" s="3">
        <v>3</v>
      </c>
      <c r="IN95" s="3">
        <v>1</v>
      </c>
      <c r="IO95" s="3">
        <v>2</v>
      </c>
      <c r="IP95" s="3">
        <v>2</v>
      </c>
      <c r="IQ95" s="3">
        <v>2</v>
      </c>
      <c r="IR95" s="3">
        <v>1</v>
      </c>
      <c r="IS95" s="3">
        <v>1</v>
      </c>
      <c r="IT95" s="3">
        <v>0</v>
      </c>
      <c r="IU95" s="3">
        <v>0</v>
      </c>
      <c r="IV95" s="3">
        <v>1</v>
      </c>
      <c r="IW95" s="3">
        <v>2</v>
      </c>
      <c r="IX95" s="3">
        <v>0</v>
      </c>
      <c r="IY95" s="3">
        <v>1</v>
      </c>
      <c r="IZ95" s="3">
        <v>2</v>
      </c>
      <c r="JA95" s="3">
        <v>1</v>
      </c>
      <c r="JB95" s="3">
        <v>0</v>
      </c>
      <c r="JC95" s="3">
        <v>1</v>
      </c>
      <c r="JD95" s="3">
        <v>0</v>
      </c>
      <c r="JE95" s="3">
        <v>1</v>
      </c>
      <c r="JF95" s="3">
        <v>2</v>
      </c>
      <c r="JG95" s="3">
        <v>2</v>
      </c>
      <c r="JH95" s="3">
        <v>2</v>
      </c>
      <c r="JI95" s="3">
        <v>3</v>
      </c>
      <c r="JJ95" s="3">
        <v>2</v>
      </c>
      <c r="JK95" s="3">
        <f>IF(COUNTA(IL95:JJ95)=0, "", SUM(IL95,IM95,IO95,IP95,IQ95,IV95,IW95,IY95,JA95,JB95,JC95,JI95))</f>
        <v>19</v>
      </c>
      <c r="JL95" s="3">
        <f>IF(COUNTA(IL95:JJ95)=0, "", SUM(IN95,IR95,IS95,IT95,IU95,IX95,IZ95,JD95,JE95,JF95,JG95,JH95,JJ95))</f>
        <v>14</v>
      </c>
      <c r="JM95" s="2" t="s">
        <v>304</v>
      </c>
      <c r="JN95" s="3">
        <v>2</v>
      </c>
      <c r="JO95" s="3">
        <v>3</v>
      </c>
      <c r="JP95" s="3">
        <v>2</v>
      </c>
      <c r="JQ95" s="3">
        <v>2</v>
      </c>
      <c r="JR95" s="3">
        <v>2</v>
      </c>
      <c r="JS95" s="3">
        <v>2</v>
      </c>
      <c r="JT95" s="3">
        <v>3</v>
      </c>
      <c r="JU95" s="3">
        <v>1</v>
      </c>
      <c r="JV95" s="3">
        <v>2</v>
      </c>
      <c r="JW95" s="3">
        <v>3</v>
      </c>
      <c r="JX95" s="3">
        <v>2</v>
      </c>
      <c r="JY95" s="3">
        <v>3</v>
      </c>
      <c r="JZ95" s="3">
        <v>3</v>
      </c>
      <c r="KA95" s="3">
        <v>2</v>
      </c>
      <c r="KB95" s="3">
        <v>2</v>
      </c>
      <c r="KC95" s="3">
        <v>1</v>
      </c>
      <c r="KD95" s="3">
        <v>3</v>
      </c>
      <c r="KE95" s="3">
        <v>2</v>
      </c>
      <c r="KF95" s="3">
        <v>2</v>
      </c>
      <c r="KG95" s="3">
        <v>3</v>
      </c>
      <c r="KH95" s="3">
        <v>2</v>
      </c>
      <c r="KI95" s="3">
        <v>3</v>
      </c>
      <c r="KJ95" s="3">
        <v>4</v>
      </c>
      <c r="KK95" s="3">
        <v>2</v>
      </c>
      <c r="KL95" s="3">
        <v>3</v>
      </c>
      <c r="KM95" s="3">
        <v>4</v>
      </c>
      <c r="KN95" s="3">
        <v>1</v>
      </c>
      <c r="KO95" s="3">
        <v>1</v>
      </c>
      <c r="KP95" s="3">
        <v>3</v>
      </c>
      <c r="KQ95" s="3">
        <v>3</v>
      </c>
      <c r="KR95" s="3">
        <v>2</v>
      </c>
      <c r="KS95" s="3">
        <v>1</v>
      </c>
      <c r="KT95" s="3">
        <v>2</v>
      </c>
      <c r="KU95" s="3">
        <v>3</v>
      </c>
      <c r="KV95" s="3">
        <v>2</v>
      </c>
      <c r="KW95" s="3">
        <v>2</v>
      </c>
      <c r="KX95" s="5">
        <f>IF(COUNTA(JN95:KW95)=0, "", SUM(JN95:KW95))</f>
        <v>83</v>
      </c>
      <c r="KY95" s="5">
        <f>IF(COUNTA(JN95:KW95)=0, "", SUM(JX95,JY95,KH95,KJ95,KL95,KP95))</f>
        <v>17</v>
      </c>
      <c r="KZ95" s="5">
        <f>IF(COUNTA(JN95:KW95)=0, "", SUM(JZ95,KE95,KG95,KM95,KT95))</f>
        <v>14</v>
      </c>
      <c r="LA95" s="5">
        <f>IF(COUNTA(JN95:KW95)=0, "", SUM(JP95,KA95,KF95,KK95,KN95,KS95))</f>
        <v>10</v>
      </c>
      <c r="LB95" s="5">
        <f>IF(COUNTA(JN95:KW95)=0, "", SUM(JO95,JS95,JU95,JW95,KD95,KU95))</f>
        <v>15</v>
      </c>
      <c r="LC95" s="5">
        <f>IF(COUNTA(JN95:KW95)=0, "", SUM(KB95,KC95,KI95,KO95,KQ95,KR95,KV95,KW95))</f>
        <v>16</v>
      </c>
      <c r="LD95" s="5">
        <f>IF(COUNTA(JN95:KW95)=0, "", SUM(JN95,JQ95,JR95,JT95,JV95))</f>
        <v>11</v>
      </c>
      <c r="LE95" s="2">
        <v>44367</v>
      </c>
      <c r="LF95" s="3">
        <v>0</v>
      </c>
      <c r="LG95" s="3">
        <v>20</v>
      </c>
      <c r="LH95" s="3">
        <v>0</v>
      </c>
      <c r="LI95" s="3">
        <v>0</v>
      </c>
      <c r="LJ95" s="3">
        <v>0</v>
      </c>
      <c r="LK95" s="3">
        <v>0</v>
      </c>
      <c r="LL95" s="3">
        <v>0</v>
      </c>
      <c r="LM95" s="3">
        <v>0</v>
      </c>
      <c r="LN95" s="3">
        <v>0</v>
      </c>
      <c r="LO95" s="3">
        <v>0</v>
      </c>
      <c r="LP95" s="3">
        <v>0</v>
      </c>
      <c r="LQ95" s="3">
        <v>0</v>
      </c>
      <c r="LR95" s="3">
        <v>0</v>
      </c>
      <c r="LS95" s="3">
        <v>0</v>
      </c>
      <c r="LT95" s="3">
        <v>0</v>
      </c>
      <c r="LU95" s="3">
        <v>0</v>
      </c>
      <c r="LV95" s="3">
        <v>0</v>
      </c>
      <c r="LW95" s="3">
        <v>0</v>
      </c>
      <c r="LX95" s="3">
        <v>0</v>
      </c>
      <c r="LY95" s="3">
        <v>10</v>
      </c>
      <c r="LZ95" s="3">
        <v>10</v>
      </c>
      <c r="MA95" s="3">
        <v>10</v>
      </c>
      <c r="MB95" s="3">
        <v>0</v>
      </c>
      <c r="MC95" s="3">
        <v>0</v>
      </c>
      <c r="MD95" s="3">
        <v>0</v>
      </c>
      <c r="ME95" s="3">
        <v>0</v>
      </c>
      <c r="MF95" s="3">
        <v>0</v>
      </c>
      <c r="MG95" s="3">
        <v>0</v>
      </c>
      <c r="MH95" s="26">
        <f>IF(COUNTBLANK(LF95:MG95)&gt;0, "", AVERAGE(LF95:MG95))</f>
        <v>1.7857142857142858</v>
      </c>
      <c r="MI95" s="26">
        <f>IF(COUNTA(LF95:MG95)=0, "", AVERAGE(LG95,LS95,LT95,LU95,LV95,LW95,LY95,MA95,MB95))</f>
        <v>4.4444444444444446</v>
      </c>
      <c r="MJ95" s="26">
        <f>IF(COUNTA(LF95:MG95)=0, "", AVERAGE(LH95,LI95,LJ95,LK95,LM95,LO95,MD95,ME95))</f>
        <v>0</v>
      </c>
      <c r="MK95" s="26">
        <f>IF(COUNTA(LF95:MG95)=0, "", AVERAGE(LL95,LP95,LQ95,LR95,MF95,MG95))</f>
        <v>0</v>
      </c>
      <c r="ML95" s="2" t="s">
        <v>304</v>
      </c>
      <c r="MM95" s="3">
        <v>2</v>
      </c>
      <c r="MN95" s="3">
        <v>2</v>
      </c>
      <c r="MO95" s="3">
        <v>3</v>
      </c>
      <c r="MP95" s="3">
        <v>2</v>
      </c>
      <c r="MQ95" s="3">
        <v>2</v>
      </c>
      <c r="MR95" s="3">
        <v>1</v>
      </c>
      <c r="MS95" s="3">
        <v>1</v>
      </c>
      <c r="MT95" s="3">
        <v>2</v>
      </c>
      <c r="MU95" s="3">
        <v>2</v>
      </c>
      <c r="MV95" s="3">
        <v>1</v>
      </c>
      <c r="MW95" s="3">
        <v>1</v>
      </c>
      <c r="MX95" s="3">
        <v>2</v>
      </c>
      <c r="MY95" s="3">
        <v>1</v>
      </c>
      <c r="MZ95" s="3">
        <v>3</v>
      </c>
      <c r="NA95" s="3">
        <v>2</v>
      </c>
      <c r="NB95" s="3">
        <v>2</v>
      </c>
      <c r="NC95" s="3">
        <v>2</v>
      </c>
      <c r="ND95" s="3">
        <v>1</v>
      </c>
      <c r="NE95" s="3">
        <v>3</v>
      </c>
      <c r="NF95" s="3">
        <v>2</v>
      </c>
      <c r="NG95" s="3">
        <f>IF(COUNTA(MM95:NF95)=0, "", SUM(MM95:NF95))</f>
        <v>37</v>
      </c>
      <c r="NH95" s="2" t="s">
        <v>304</v>
      </c>
      <c r="NI95" s="3">
        <v>2</v>
      </c>
      <c r="NJ95" s="3">
        <v>5</v>
      </c>
      <c r="NK95" s="3">
        <v>4</v>
      </c>
      <c r="NL95" s="3">
        <v>1</v>
      </c>
      <c r="NM95" s="3">
        <v>4</v>
      </c>
      <c r="NN95" s="3">
        <v>3</v>
      </c>
      <c r="NO95" s="3">
        <v>1</v>
      </c>
      <c r="NP95" s="3">
        <v>4</v>
      </c>
      <c r="NQ95" s="3">
        <v>4</v>
      </c>
      <c r="NR95" s="3">
        <v>4</v>
      </c>
      <c r="NS95" s="3">
        <v>3</v>
      </c>
      <c r="NT95" s="3">
        <v>2</v>
      </c>
      <c r="NU95" s="3">
        <v>5</v>
      </c>
      <c r="NV95" s="3">
        <v>5</v>
      </c>
      <c r="NW95" s="3">
        <v>4</v>
      </c>
      <c r="NX95" s="3">
        <v>2</v>
      </c>
      <c r="NY95" s="3">
        <v>4</v>
      </c>
      <c r="NZ95" s="3">
        <v>5</v>
      </c>
      <c r="OA95" s="3">
        <v>2</v>
      </c>
      <c r="OB95" s="3">
        <v>4</v>
      </c>
      <c r="OC95" s="3">
        <v>5</v>
      </c>
      <c r="OD95" s="3">
        <v>2</v>
      </c>
      <c r="OE95" s="3">
        <v>3</v>
      </c>
      <c r="OF95" s="3">
        <v>1</v>
      </c>
      <c r="OG95" s="3">
        <v>2</v>
      </c>
      <c r="OH95" s="3">
        <v>3</v>
      </c>
      <c r="OI95" s="3">
        <v>2</v>
      </c>
      <c r="OJ95" s="3">
        <v>3</v>
      </c>
      <c r="OK95" s="3">
        <f>IF(COUNTA(NI95:OJ95)=0, "", SUM(NK95,NP95,NS95,NW95,OC95,OG95,OJ95))</f>
        <v>25</v>
      </c>
      <c r="OL95" s="3">
        <f>IF(COUNTA(NI95:OJ95)=0, "", SUM(NJ95,NL95,NQ95,NV95,NZ95,OB95,OD95))</f>
        <v>26</v>
      </c>
      <c r="OM95" s="3">
        <f>IF(COUNTA(NI95:OJ95)=0, "", SUM(NN95,NR95,NU95,NY95,OA95,OF95,OI95))</f>
        <v>21</v>
      </c>
      <c r="ON95" s="3">
        <f>IF(COUNTA(NI95:OJ95)=0, "", SUM(NI95,NM95,NO95,NT95,NX95,OE95,OH95))</f>
        <v>17</v>
      </c>
      <c r="OO95" t="s">
        <v>305</v>
      </c>
      <c r="OP95">
        <v>4</v>
      </c>
      <c r="OQ95" s="2">
        <v>45153</v>
      </c>
      <c r="OR95" s="3">
        <v>0</v>
      </c>
      <c r="OS95" s="3">
        <v>10</v>
      </c>
      <c r="OT95" s="3">
        <v>0</v>
      </c>
      <c r="OU95" s="3">
        <v>0</v>
      </c>
      <c r="OV95" s="3">
        <v>0</v>
      </c>
      <c r="OW95" s="3">
        <v>0</v>
      </c>
      <c r="OX95" s="3">
        <v>0</v>
      </c>
      <c r="OY95" s="3">
        <v>0</v>
      </c>
      <c r="OZ95" s="3">
        <v>0</v>
      </c>
      <c r="PA95" s="3">
        <v>0</v>
      </c>
      <c r="PB95" s="3">
        <v>0</v>
      </c>
      <c r="PC95" s="3">
        <v>0</v>
      </c>
      <c r="PD95" s="3">
        <v>0</v>
      </c>
      <c r="PE95" s="3">
        <v>10</v>
      </c>
      <c r="PF95" s="3">
        <v>0</v>
      </c>
      <c r="PG95" s="3">
        <v>0</v>
      </c>
      <c r="PH95" s="3">
        <v>0</v>
      </c>
      <c r="PI95" s="3">
        <v>0</v>
      </c>
      <c r="PJ95" s="3">
        <v>0</v>
      </c>
      <c r="PK95" s="3">
        <v>10</v>
      </c>
      <c r="PL95" s="3">
        <v>10</v>
      </c>
      <c r="PM95" s="3">
        <v>10</v>
      </c>
      <c r="PN95" s="3">
        <v>0</v>
      </c>
      <c r="PO95" s="3">
        <v>0</v>
      </c>
      <c r="PP95" s="3">
        <v>0</v>
      </c>
      <c r="PQ95" s="3">
        <v>0</v>
      </c>
      <c r="PR95" s="3">
        <v>0</v>
      </c>
      <c r="PS95" s="3">
        <v>0</v>
      </c>
      <c r="PT95" s="26">
        <f>IF(COUNTBLANK(OR95:PS95)&gt;0, "", AVERAGE(OR95:PS95))</f>
        <v>1.7857142857142858</v>
      </c>
      <c r="PU95" s="26">
        <f>IF(COUNTA(OR95:PS95)=0, "", AVERAGE(OS95,PE95,PF95,PG95,PH95,PI95,PK95,PM95,PN95))</f>
        <v>4.4444444444444446</v>
      </c>
      <c r="PV95" s="26">
        <f>IF(COUNTA(OR95:PS95)=0, "", AVERAGE(OT95,OU95,OV95,OW95,OY95,PA95,PP95,PQ95))</f>
        <v>0</v>
      </c>
      <c r="PW95" s="26">
        <f>IF(COUNTA(OR95:PS95)=0, "", AVERAGE(OX95,PB95,PC95,PD95,PR95,PS95))</f>
        <v>0</v>
      </c>
      <c r="PX95" s="2" t="s">
        <v>306</v>
      </c>
      <c r="PY95" s="3">
        <v>1</v>
      </c>
      <c r="PZ95" s="3">
        <v>1</v>
      </c>
      <c r="QA95" s="3">
        <v>1</v>
      </c>
      <c r="QB95" s="3">
        <v>2</v>
      </c>
      <c r="QC95" s="3">
        <v>3</v>
      </c>
      <c r="QD95" s="3">
        <v>1</v>
      </c>
      <c r="QE95" s="3">
        <v>0</v>
      </c>
      <c r="QF95" s="3">
        <v>0</v>
      </c>
      <c r="QG95" s="3">
        <v>0</v>
      </c>
      <c r="QH95" s="3">
        <v>1</v>
      </c>
      <c r="QI95" s="3">
        <f>IF(COUNTBLANK(PY95:QG95)&gt;0, "", SUM(PY95:QG95))</f>
        <v>9</v>
      </c>
      <c r="QJ95" s="2" t="s">
        <v>307</v>
      </c>
      <c r="QK95" s="3">
        <v>1</v>
      </c>
      <c r="QL95" s="3">
        <v>1</v>
      </c>
      <c r="QM95" s="3">
        <v>0</v>
      </c>
      <c r="QN95" s="3">
        <v>1</v>
      </c>
      <c r="QO95" s="3">
        <v>0</v>
      </c>
      <c r="QP95" s="3">
        <v>1</v>
      </c>
      <c r="QQ95" s="3">
        <v>0</v>
      </c>
      <c r="QR95" s="3">
        <v>0</v>
      </c>
      <c r="QS95" s="3">
        <v>0</v>
      </c>
      <c r="QT95" s="3">
        <v>1</v>
      </c>
      <c r="QU95" s="3">
        <f>IF(COUNTBLANK(QK95:QS95)&gt;0, "", SUM(QK95:QS95))</f>
        <v>4</v>
      </c>
      <c r="QV95" s="2" t="s">
        <v>308</v>
      </c>
      <c r="QW95" s="3">
        <v>0</v>
      </c>
      <c r="QX95" s="3">
        <v>0</v>
      </c>
      <c r="QY95" s="3">
        <v>2</v>
      </c>
      <c r="QZ95" s="3">
        <v>3</v>
      </c>
      <c r="RA95" s="3">
        <v>1</v>
      </c>
      <c r="RB95" s="3">
        <v>1</v>
      </c>
      <c r="RC95" s="3">
        <v>0</v>
      </c>
      <c r="RD95" s="3">
        <v>0</v>
      </c>
      <c r="RE95" s="3">
        <v>0</v>
      </c>
      <c r="RF95" s="3">
        <v>1</v>
      </c>
      <c r="RG95" s="3">
        <f>IF(COUNTBLANK(QW95:RE95)&gt;0, "", SUM(QW95:RE95))</f>
        <v>7</v>
      </c>
      <c r="RH95" s="2" t="s">
        <v>306</v>
      </c>
      <c r="RI95" s="3">
        <v>0</v>
      </c>
      <c r="RJ95" s="3">
        <v>0</v>
      </c>
      <c r="RK95" s="3">
        <v>0</v>
      </c>
      <c r="RL95" s="3">
        <v>0</v>
      </c>
      <c r="RM95" s="3">
        <v>0</v>
      </c>
      <c r="RN95" s="3">
        <v>1</v>
      </c>
      <c r="RO95" s="3">
        <v>0</v>
      </c>
      <c r="RP95" s="3">
        <f>IF(COUNTBLANK(RI95:RO95)&gt;0, "", SUM(RI95:RO95))</f>
        <v>1</v>
      </c>
      <c r="RQ95" s="2" t="s">
        <v>307</v>
      </c>
      <c r="RR95" s="3">
        <v>1</v>
      </c>
      <c r="RS95" s="3">
        <v>1</v>
      </c>
      <c r="RT95" s="3">
        <v>1</v>
      </c>
      <c r="RU95" s="3">
        <v>1</v>
      </c>
      <c r="RV95" s="3">
        <v>0</v>
      </c>
      <c r="RW95" s="3">
        <v>1</v>
      </c>
      <c r="RX95" s="3">
        <v>1</v>
      </c>
      <c r="RY95" s="3">
        <f>IF(COUNTBLANK(RR95:RX95)&gt;0, "", SUM(RR95:RX95))</f>
        <v>6</v>
      </c>
      <c r="RZ95" s="2" t="s">
        <v>308</v>
      </c>
      <c r="SA95" s="3">
        <v>1</v>
      </c>
      <c r="SB95" s="3">
        <v>1</v>
      </c>
      <c r="SC95" s="3">
        <v>0</v>
      </c>
      <c r="SD95" s="3">
        <v>0</v>
      </c>
      <c r="SE95" s="3">
        <v>0</v>
      </c>
      <c r="SF95" s="3">
        <v>0</v>
      </c>
      <c r="SG95" s="3">
        <v>0</v>
      </c>
      <c r="SH95" s="3">
        <f>IF(COUNTBLANK(SA95:SG95)&gt;0, "", SUM(SA95:SG95))</f>
        <v>2</v>
      </c>
      <c r="SI95" s="2" t="s">
        <v>306</v>
      </c>
      <c r="SJ95" s="3">
        <v>3</v>
      </c>
      <c r="SK95" s="3">
        <v>3</v>
      </c>
      <c r="SL95" s="3">
        <v>4</v>
      </c>
      <c r="SM95" s="3">
        <v>4</v>
      </c>
      <c r="SN95" s="3">
        <v>2</v>
      </c>
      <c r="SO95" s="3">
        <v>2</v>
      </c>
      <c r="SP95" s="5">
        <v>4</v>
      </c>
      <c r="SQ95" s="3">
        <v>1</v>
      </c>
      <c r="SR95" s="3">
        <v>5</v>
      </c>
      <c r="SS95" s="3">
        <v>3</v>
      </c>
      <c r="ST95" s="3">
        <v>5</v>
      </c>
      <c r="SU95" s="3">
        <v>5</v>
      </c>
      <c r="SV95" s="3">
        <v>4</v>
      </c>
      <c r="SW95" s="3">
        <v>5</v>
      </c>
      <c r="SX95" s="3">
        <v>5</v>
      </c>
      <c r="SY95" s="3">
        <v>5</v>
      </c>
      <c r="SZ95" s="3">
        <v>2</v>
      </c>
      <c r="TA95" s="3">
        <v>4</v>
      </c>
      <c r="TB95" s="3">
        <v>5</v>
      </c>
      <c r="TC95" s="3">
        <f>IF(COUNTBLANK(SJ95:TB95)&gt;0, "", SUM(SJ95:TB95))</f>
        <v>71</v>
      </c>
      <c r="TD95" s="3">
        <f>IF(COUNTBLANK(SJ95:TB95)&gt;0, "", SUM(SL95,SO95,SR95,SS95,ST95,SU95,SV95,SX95,SY95,TB95))</f>
        <v>43</v>
      </c>
      <c r="TE95" s="3">
        <f>IF(COUNTBLANK(SJ95:TB95)&gt;0, "", SUM(SJ95,SK95,SM95,SN95,SQ95,SW95,SZ95,TA95))</f>
        <v>24</v>
      </c>
      <c r="TF95" s="2" t="s">
        <v>307</v>
      </c>
      <c r="TG95" s="3">
        <v>4</v>
      </c>
      <c r="TH95" s="3">
        <v>4</v>
      </c>
      <c r="TI95" s="3">
        <v>4</v>
      </c>
      <c r="TJ95" s="3">
        <v>4</v>
      </c>
      <c r="TK95" s="3">
        <v>3</v>
      </c>
      <c r="TL95" s="3">
        <v>5</v>
      </c>
      <c r="TM95" s="3">
        <v>4</v>
      </c>
      <c r="TN95" s="3">
        <v>1</v>
      </c>
      <c r="TO95" s="3">
        <v>5</v>
      </c>
      <c r="TP95" s="3">
        <v>4</v>
      </c>
      <c r="TQ95" s="3">
        <v>4</v>
      </c>
      <c r="TR95" s="3">
        <v>5</v>
      </c>
      <c r="TS95" s="3">
        <v>4</v>
      </c>
      <c r="TT95" s="3">
        <v>3</v>
      </c>
      <c r="TU95" s="3">
        <v>5</v>
      </c>
      <c r="TV95" s="3">
        <v>5</v>
      </c>
      <c r="TW95" s="3">
        <v>1</v>
      </c>
      <c r="TX95" s="3">
        <v>5</v>
      </c>
      <c r="TY95" s="3">
        <v>5</v>
      </c>
      <c r="TZ95" s="3">
        <f>IF(COUNTBLANK(TG95:TY95)&gt;0, "", SUM(TG95:TY95))</f>
        <v>75</v>
      </c>
      <c r="UA95" s="3">
        <f>IF(COUNTBLANK(TG95:TY95)&gt;0, "", SUM(TI95,TL95,TO95,TP95,TQ95,TR95,TS95,TU95,TV95,TY95))</f>
        <v>46</v>
      </c>
      <c r="UB95" s="3">
        <f>IF(COUNTBLANK(TG95:TY95)&gt;0, "", SUM(TG95,TH95,TJ95,TK95,TN95,TT95,TW95,TX95))</f>
        <v>25</v>
      </c>
      <c r="UC95" s="2" t="s">
        <v>308</v>
      </c>
      <c r="UD95" s="3">
        <v>4</v>
      </c>
      <c r="UE95" s="3">
        <v>4</v>
      </c>
      <c r="UF95" s="3">
        <v>5</v>
      </c>
      <c r="UG95" s="3">
        <v>4</v>
      </c>
      <c r="UH95" s="3">
        <v>2</v>
      </c>
      <c r="UI95" s="3">
        <v>5</v>
      </c>
      <c r="UJ95" s="3">
        <v>4</v>
      </c>
      <c r="UK95" s="3">
        <v>1</v>
      </c>
      <c r="UL95" s="3">
        <v>5</v>
      </c>
      <c r="UM95" s="3">
        <v>3</v>
      </c>
      <c r="UN95" s="3">
        <v>5</v>
      </c>
      <c r="UO95" s="3">
        <v>5</v>
      </c>
      <c r="UP95" s="3">
        <v>4</v>
      </c>
      <c r="UQ95" s="3">
        <v>4</v>
      </c>
      <c r="UR95" s="3">
        <v>5</v>
      </c>
      <c r="US95" s="3">
        <v>5</v>
      </c>
      <c r="UT95" s="3">
        <v>1</v>
      </c>
      <c r="UU95" s="3">
        <v>5</v>
      </c>
      <c r="UV95" s="3">
        <v>5</v>
      </c>
      <c r="UW95" s="3">
        <f>IF(COUNTBLANK(UD95:UV95)&gt;0, "", SUM(UD95:UV95))</f>
        <v>76</v>
      </c>
      <c r="UX95" s="3">
        <f>IF(COUNTBLANK(UD95:UV95)&gt;0, "", SUM(UF95,UI95,UL95,UM95,UN95,UO95,UP95,UR95,US95,UV95))</f>
        <v>47</v>
      </c>
      <c r="UY95" s="3">
        <f>IF(COUNTBLANK(UD95:UV95)&gt;0, "", SUM(UD95,UE95,UG95,UH95,UK95,UQ95,UT95,UU95))</f>
        <v>25</v>
      </c>
      <c r="UZ95" s="2">
        <v>45431.644444444442</v>
      </c>
      <c r="VA95" s="2">
        <v>45363</v>
      </c>
      <c r="VB95" s="3">
        <v>2</v>
      </c>
      <c r="VC95" s="3">
        <v>1</v>
      </c>
      <c r="VE95" s="3">
        <v>41</v>
      </c>
      <c r="VF95" s="3">
        <v>3250</v>
      </c>
      <c r="VG95" s="3">
        <v>1</v>
      </c>
      <c r="VH95" s="3">
        <v>1</v>
      </c>
      <c r="VK95" s="3">
        <v>1</v>
      </c>
      <c r="VN95" s="2" t="s">
        <v>309</v>
      </c>
      <c r="VO95" s="3">
        <v>0</v>
      </c>
      <c r="VP95" s="3">
        <v>0</v>
      </c>
      <c r="VQ95" s="3">
        <v>0</v>
      </c>
      <c r="VR95" s="3">
        <v>0</v>
      </c>
      <c r="VS95" s="3">
        <v>0</v>
      </c>
      <c r="VT95" s="3">
        <v>1</v>
      </c>
      <c r="VU95" s="3">
        <v>1</v>
      </c>
      <c r="VV95" s="3">
        <v>0</v>
      </c>
      <c r="VW95" s="3">
        <v>0</v>
      </c>
      <c r="VX95" s="3">
        <v>0</v>
      </c>
      <c r="VY95" s="3">
        <v>0</v>
      </c>
      <c r="VZ95" s="3">
        <v>1</v>
      </c>
      <c r="WA95" s="3">
        <v>1</v>
      </c>
      <c r="WB95" s="3">
        <v>1</v>
      </c>
      <c r="WC95" s="3">
        <v>0</v>
      </c>
      <c r="WD95" s="3">
        <v>0</v>
      </c>
      <c r="WE95" s="3">
        <v>2</v>
      </c>
      <c r="WF95" s="3">
        <v>0</v>
      </c>
      <c r="WG95" s="3">
        <v>1</v>
      </c>
      <c r="WH95" s="3">
        <v>1</v>
      </c>
      <c r="WI95" s="3">
        <v>1</v>
      </c>
      <c r="WJ95" s="3">
        <v>0</v>
      </c>
      <c r="WK95" s="3">
        <v>0</v>
      </c>
      <c r="WL95" s="3">
        <v>0</v>
      </c>
      <c r="WM95" s="3">
        <v>1</v>
      </c>
      <c r="WN95" s="3">
        <v>1</v>
      </c>
      <c r="WO95" s="3">
        <v>1</v>
      </c>
      <c r="WP95" s="3">
        <v>0</v>
      </c>
      <c r="WQ95" s="3">
        <v>0</v>
      </c>
      <c r="WR95" s="3">
        <f>IF(COUNTBLANK(VO95:WQ95)&gt;0, "", SUM(VQ95:WJ95))</f>
        <v>10</v>
      </c>
      <c r="WS95" s="3">
        <f>IF(COUNTBLANK(VO95:WQ95)&gt;0, "", SUM(VQ95:VZ95))</f>
        <v>3</v>
      </c>
      <c r="WT95" s="3">
        <f>IF(COUNTBLANK(VO95:WQ95)&gt;0, "", SUM(WA95:WL95))</f>
        <v>7</v>
      </c>
      <c r="WU95" s="3">
        <f>IF(COUNTBLANK(VO95:WQ95)&gt;0, "", SUM(WK95:WL95))</f>
        <v>0</v>
      </c>
      <c r="WV95" s="3">
        <f>IF(COUNTA(VO95:WQ95)=0, "", IF(AND(OR(VO95=1, VP95=1), OR(VQ95&gt;=1, VR95&gt;=1, VS95&gt;=1, VT95&gt;=1, VU95&gt;=1), OR(VV95&gt;=1, VW95&gt;=1), COUNTIF(VX95:WD95, "&gt;=1")&gt;=2, COUNTIF(WE95:WJ95, "&gt;=1")&gt;=2, OR(WN95=1, WN95=2), OR(WO95&gt;=1, WP95&gt;=1), WQ95&lt;1), 1, 0))</f>
        <v>0</v>
      </c>
      <c r="WW95" s="3">
        <f>IF(COUNTBLANK(VO95:WQ95)&gt;0, "", SUM(VQ95:VU95))</f>
        <v>2</v>
      </c>
      <c r="WX95" s="3">
        <f>IF(COUNTBLANK(VO95:WQ95)&gt;0, "", SUM(VV95:VW95))</f>
        <v>0</v>
      </c>
      <c r="WY95" s="3">
        <f>IF(COUNTBLANK(VO95:WQ95)&gt;0, "", SUM(VX95:WD95))</f>
        <v>3</v>
      </c>
      <c r="WZ95" s="3">
        <f>IF(COUNTBLANK(VO95:WQ95)&gt;0, "", SUM(WE95:WJ95))</f>
        <v>5</v>
      </c>
      <c r="XA95" s="2" t="s">
        <v>309</v>
      </c>
      <c r="XB95" s="3">
        <v>0</v>
      </c>
      <c r="XC95" s="3">
        <v>0</v>
      </c>
      <c r="XD95" s="3">
        <v>0</v>
      </c>
      <c r="XE95" s="3">
        <v>1</v>
      </c>
      <c r="XF95" s="3">
        <v>1</v>
      </c>
      <c r="XG95" s="3">
        <v>0</v>
      </c>
      <c r="XH95" s="3">
        <v>0</v>
      </c>
      <c r="XI95" s="3">
        <v>0</v>
      </c>
      <c r="XJ95" s="3">
        <v>0</v>
      </c>
      <c r="XK95" s="3">
        <v>1</v>
      </c>
      <c r="XL95" s="3">
        <f>IF(COUNTBLANK(XB95:XJ95)&gt;0, "", SUM(XB95:XJ95))</f>
        <v>2</v>
      </c>
      <c r="XM95" s="2" t="s">
        <v>309</v>
      </c>
      <c r="XN95" s="3">
        <v>1</v>
      </c>
      <c r="XO95" s="3">
        <v>0</v>
      </c>
      <c r="XP95" s="3">
        <v>1</v>
      </c>
      <c r="XQ95" s="3">
        <v>1</v>
      </c>
      <c r="XR95" s="3">
        <v>0</v>
      </c>
      <c r="XS95" s="3">
        <v>1</v>
      </c>
      <c r="XT95" s="3">
        <v>0</v>
      </c>
      <c r="XU95" s="3">
        <f>IF(COUNTBLANK(XN95:XT95)&gt;0, "", SUM(XN95:XT95))</f>
        <v>4</v>
      </c>
      <c r="XV95" s="2" t="s">
        <v>309</v>
      </c>
      <c r="XW95" s="3">
        <v>4</v>
      </c>
      <c r="XX95" s="3">
        <v>4</v>
      </c>
      <c r="XY95" s="3">
        <v>5</v>
      </c>
      <c r="XZ95" s="5">
        <v>3.6</v>
      </c>
      <c r="YA95" s="5">
        <v>5</v>
      </c>
      <c r="YB95" s="5">
        <v>3.6</v>
      </c>
      <c r="YC95" s="5">
        <v>5</v>
      </c>
      <c r="YD95" s="5">
        <v>5</v>
      </c>
      <c r="YE95" s="5">
        <v>5</v>
      </c>
      <c r="YF95" s="5">
        <v>3.6</v>
      </c>
      <c r="YG95" s="5">
        <v>4</v>
      </c>
      <c r="YH95" s="5">
        <v>5</v>
      </c>
      <c r="YI95" s="5">
        <v>5</v>
      </c>
      <c r="YJ95" s="5">
        <v>5</v>
      </c>
      <c r="YK95" s="5">
        <v>3.6</v>
      </c>
      <c r="YL95" s="5">
        <v>2.2999999999999998</v>
      </c>
      <c r="YM95" s="5">
        <v>2.2999999999999998</v>
      </c>
      <c r="YN95" s="5">
        <v>3.6</v>
      </c>
      <c r="YO95" s="5">
        <v>3.6</v>
      </c>
      <c r="YP95" s="5">
        <f>IF(COUNTBLANK(XW95:YO95)&gt;0, "", SUM(XW95:YO95))</f>
        <v>78.199999999999989</v>
      </c>
      <c r="YQ95" s="5">
        <f>IF(COUNTBLANK(XW95:YO95)&gt;0, "", SUM(XY95,XZ95,YA95,YB95,YC95,YF95,YJ95,YN95,YO95))</f>
        <v>38</v>
      </c>
      <c r="YR95" s="5">
        <f>IF(COUNTBLANK(XW95:YO95)&gt;0, "", SUM(XW95,XX95,YK95,YL95,YM95))</f>
        <v>16.2</v>
      </c>
      <c r="YS95" s="5">
        <f>IF(COUNTBLANK(XW95:YO95)&gt;0, "", SUM(YD95,YE95,YG95,YH95,YI95))</f>
        <v>24</v>
      </c>
      <c r="YT95" s="2">
        <v>45431.644444444442</v>
      </c>
      <c r="YU95" s="3">
        <v>0</v>
      </c>
      <c r="YV95" s="3">
        <v>0</v>
      </c>
      <c r="YW95" s="3">
        <v>0</v>
      </c>
      <c r="YX95" s="3">
        <v>0</v>
      </c>
      <c r="YY95" s="3">
        <v>0</v>
      </c>
      <c r="YZ95" s="3">
        <v>0</v>
      </c>
      <c r="ZA95" s="3">
        <v>0</v>
      </c>
      <c r="ZB95" s="3">
        <v>0</v>
      </c>
      <c r="ZC95" s="3">
        <v>0</v>
      </c>
      <c r="ZD95" s="3">
        <v>0</v>
      </c>
      <c r="ZE95" s="3">
        <v>0</v>
      </c>
      <c r="ZF95" s="3">
        <v>0</v>
      </c>
      <c r="ZG95" s="3">
        <v>0</v>
      </c>
      <c r="ZH95" s="3">
        <v>0</v>
      </c>
      <c r="ZI95" s="3">
        <v>0</v>
      </c>
      <c r="ZJ95" s="3">
        <v>0</v>
      </c>
      <c r="ZK95" s="3">
        <v>0</v>
      </c>
      <c r="ZL95" s="3">
        <v>0</v>
      </c>
      <c r="ZM95" s="3">
        <v>0</v>
      </c>
      <c r="ZN95" s="3">
        <v>0</v>
      </c>
      <c r="ZO95" s="3">
        <v>0</v>
      </c>
      <c r="ZP95" s="3">
        <v>30</v>
      </c>
      <c r="ZQ95" s="3">
        <v>0</v>
      </c>
      <c r="ZR95" s="3">
        <v>0</v>
      </c>
      <c r="ZS95" s="3">
        <v>0</v>
      </c>
      <c r="ZT95" s="3">
        <v>0</v>
      </c>
      <c r="ZU95" s="3">
        <v>0</v>
      </c>
      <c r="ZV95" s="3">
        <v>0</v>
      </c>
      <c r="ZW95" s="26">
        <f>IF(COUNTBLANK(YU95:ZV95)&gt;0, "", AVERAGE(YU95:ZV95))</f>
        <v>1.0714285714285714</v>
      </c>
      <c r="ZX95" s="26">
        <f>IF(COUNTA(YU95:ZV95)=0, "", AVERAGE(YV95,ZH95,ZI95,ZJ95,ZK95,ZL95,ZN95,ZP95,ZQ95))</f>
        <v>3.3333333333333335</v>
      </c>
      <c r="ZY95" s="26">
        <f>IF(COUNTA(YU95:ZV95)=0, "", AVERAGE(YW95,YX95,YY95,YZ95,ZB95,ZD95,ZS95,ZT95))</f>
        <v>0</v>
      </c>
      <c r="ZZ95" s="26">
        <f>IF(COUNTA(YU95:ZV95)=0, "", AVERAGE(ZA95,ZE95,ZF95,ZG95,ZU95,ZV95))</f>
        <v>0</v>
      </c>
      <c r="AAA95" s="2" t="s">
        <v>309</v>
      </c>
      <c r="AAB95" s="3">
        <v>1</v>
      </c>
      <c r="AAC95" s="3">
        <v>1</v>
      </c>
      <c r="AAD95" s="3">
        <v>1</v>
      </c>
      <c r="AAE95" s="3">
        <v>1</v>
      </c>
      <c r="AAF95" s="3">
        <v>2</v>
      </c>
      <c r="AAG95" s="3">
        <v>1</v>
      </c>
      <c r="AAH95" s="3">
        <v>1</v>
      </c>
      <c r="AAI95" s="3">
        <v>1</v>
      </c>
      <c r="AAJ95" s="3">
        <v>1</v>
      </c>
      <c r="AAK95" s="3">
        <v>3</v>
      </c>
      <c r="AAL95" s="3">
        <v>1</v>
      </c>
      <c r="AAM95" s="3">
        <v>1</v>
      </c>
      <c r="AAN95" s="3">
        <v>2</v>
      </c>
      <c r="AAO95" s="3">
        <v>2</v>
      </c>
      <c r="AAP95" s="3">
        <v>1</v>
      </c>
      <c r="AAQ95" s="3">
        <v>4</v>
      </c>
      <c r="AAR95" s="3">
        <v>1</v>
      </c>
      <c r="AAS95" s="3">
        <v>1</v>
      </c>
      <c r="AAT95" s="3">
        <v>1</v>
      </c>
      <c r="AAU95" s="3">
        <v>1</v>
      </c>
      <c r="AAV95" s="3">
        <v>1</v>
      </c>
      <c r="AAW95" s="3">
        <v>4</v>
      </c>
      <c r="AAX95" s="3">
        <v>1</v>
      </c>
      <c r="AAY95" s="3">
        <v>1</v>
      </c>
      <c r="AAZ95" s="3">
        <v>1</v>
      </c>
      <c r="ABA95" s="3">
        <v>1</v>
      </c>
      <c r="ABB95" s="3">
        <v>1</v>
      </c>
      <c r="ABC95" s="3">
        <v>2</v>
      </c>
      <c r="ABD95" s="3">
        <v>1</v>
      </c>
      <c r="ABE95" s="3">
        <v>1</v>
      </c>
      <c r="ABF95" s="3">
        <f>IF(SUM(AAB95:AAJ95,AAL95:AAP95,AAR95:AAV95,AAX95:ABC95)=0, "", SUM(AAB95:AAJ95,AAL95:AAP95,AAR95:AAV95,AAX95:ABC95))</f>
        <v>29</v>
      </c>
      <c r="ABG95" s="3">
        <f>IF(SUM(ABJ95, ABK95, ABL95, ABM95, ABN95)=0, "", IF(OR(ABJ95&gt;=8, ABK95&gt;=10, ABL95&gt;=13, ABM95&gt;=10, ABN95&gt;=15), 1, 0))</f>
        <v>0</v>
      </c>
      <c r="ABH95" s="3">
        <f>IF(SUM(AAB95:AAC95,AAE95,AAF95,AAG95,AAH95,AAN95,AAT95,ABA95,ABC95)=0, "", SUM(AAB95:AAC95,AAE95,AAF95,AAG95,AAH95,AAN95,AAT95,ABA95,ABC95))</f>
        <v>13</v>
      </c>
      <c r="ABI95" s="3">
        <f>IF(SUM(AAD95,AAI95:AAJ95,AAL95:AAM95,AAO95:AAP95,AAR95:AAS95,AAU95:AAV95,AAX95:AAZ95,ABB95)=0, "", SUM(AAD95,AAI95:AAJ95,AAL95:AAM95,AAO95:AAP95,AAR95:AAS95,AAU95:AAV95,AAX95:AAZ95,ABB95))</f>
        <v>16</v>
      </c>
      <c r="ABJ95" s="3">
        <f>IF(SUM(AAU95:AAV95,AAX95:AAY95,ABB95)=0, "", SUM(AAU95:AAV95,AAX95:AAY95,ABB95))</f>
        <v>5</v>
      </c>
      <c r="ABK95" s="3">
        <f>IF(SUM(AAJ95,AAL95:AAM95,AAP95,AAR95)=0, "", SUM(AAJ95,AAL95:AAM95,AAP95,AAR95))</f>
        <v>5</v>
      </c>
      <c r="ABL95" s="3">
        <f>IF(SUM(AAD95,AAI95,AAO95,AAS95,AAZ95)=0, "", SUM(AAD95,AAI95,AAO95,AAS95,AAZ95))</f>
        <v>6</v>
      </c>
      <c r="ABM95" s="3">
        <f>IF(SUM(AAB95:AAC95,AAE95,AAG95,ABA95)=0, "", SUM(AAB95:AAC95,AAE95,AAG95,ABA95))</f>
        <v>5</v>
      </c>
      <c r="ABN95" s="3">
        <f>IF(SUM(AAF95,AAH95,AAN95,AAT95,ABC95)=0, "", SUM(AAF95,AAH95,AAN95,AAT95,ABC95))</f>
        <v>8</v>
      </c>
      <c r="ABO95" s="3">
        <f>IF(ABJ95="", "", IF(ABJ95&gt;=8, 1, 0))</f>
        <v>0</v>
      </c>
      <c r="ABP95" s="3">
        <f>IF(ABK95="", "", IF(ABK95&gt;=10, 1, 0))</f>
        <v>0</v>
      </c>
      <c r="ABQ95" s="3">
        <f>IF(ABL95="", "", IF(ABL95&gt;=13, 1, 0))</f>
        <v>0</v>
      </c>
      <c r="ABR95" s="3">
        <f>IF(ABM95="", "", IF(ABM95&gt;=10, 1, 0))</f>
        <v>0</v>
      </c>
      <c r="ABS95" s="3">
        <f>IF(ABN95="", "", IF(ABN95&gt;=15, 1, 0))</f>
        <v>0</v>
      </c>
      <c r="ABT95" s="3">
        <f>IF(AND(AAK95="", AAQ95="", AAW95=""), "", IF(AAK95=5,1,0) + IF(AAQ95=5,1,0) + IF(AAW95=5,1,0))</f>
        <v>0</v>
      </c>
      <c r="ABU95" s="2" t="s">
        <v>309</v>
      </c>
      <c r="ABV95" s="3">
        <v>2</v>
      </c>
      <c r="ABW95" s="3">
        <v>3</v>
      </c>
      <c r="ABX95" s="3">
        <v>2</v>
      </c>
      <c r="ABY95" s="3">
        <v>2</v>
      </c>
      <c r="ABZ95" s="3">
        <v>2</v>
      </c>
      <c r="ACA95" s="3">
        <v>2</v>
      </c>
      <c r="ACB95" s="3">
        <v>3</v>
      </c>
      <c r="ACC95" s="3">
        <v>1</v>
      </c>
      <c r="ACD95" s="3">
        <v>4</v>
      </c>
      <c r="ACE95" s="3">
        <v>2</v>
      </c>
      <c r="ACF95" s="3">
        <v>3</v>
      </c>
      <c r="ACG95" s="3">
        <v>3</v>
      </c>
      <c r="ACH95" s="3">
        <v>2</v>
      </c>
      <c r="ACI95" s="3">
        <v>2</v>
      </c>
      <c r="ACJ95" s="3">
        <v>2</v>
      </c>
      <c r="ACK95" s="3">
        <v>2</v>
      </c>
      <c r="ACL95" s="3">
        <v>2</v>
      </c>
      <c r="ACM95" s="3">
        <v>2</v>
      </c>
      <c r="ACN95" s="3">
        <v>2</v>
      </c>
      <c r="ACO95" s="3">
        <v>2</v>
      </c>
      <c r="ACP95" s="3">
        <v>4</v>
      </c>
      <c r="ACQ95" s="3">
        <v>3</v>
      </c>
      <c r="ACR95" s="3">
        <v>4</v>
      </c>
      <c r="ACS95" s="3">
        <v>2</v>
      </c>
      <c r="ACT95" s="3">
        <v>3</v>
      </c>
      <c r="ACU95" s="3">
        <v>3</v>
      </c>
      <c r="ACV95" s="3">
        <v>2</v>
      </c>
      <c r="ACW95" s="3">
        <v>2</v>
      </c>
      <c r="ACX95" s="3">
        <v>2</v>
      </c>
      <c r="ACY95" s="3">
        <v>2</v>
      </c>
      <c r="ACZ95" s="3">
        <v>2</v>
      </c>
      <c r="ADA95" s="3">
        <v>2</v>
      </c>
      <c r="ADB95" s="3">
        <v>3</v>
      </c>
      <c r="ADC95" s="3">
        <v>3</v>
      </c>
      <c r="ADD95" s="3">
        <v>2</v>
      </c>
      <c r="ADE95" s="3">
        <v>3</v>
      </c>
      <c r="ADF95" s="5">
        <f>IF(COUNTA(ABV95:ADE95)=0, "", SUM(ABV95:ADE95))</f>
        <v>87</v>
      </c>
      <c r="ADG95" s="5">
        <f>IF(COUNTA(ABV95:ADE95)=0, "", SUM(ACF95,ACG95,ACP95,ACR95,ACT95,ACX95))</f>
        <v>19</v>
      </c>
      <c r="ADH95" s="5">
        <f>IF(COUNTA(ABV95:ADE95)=0, "", SUM(ACH95,ACM95,ACO95,ACU95,ADB95))</f>
        <v>12</v>
      </c>
      <c r="ADI95" s="5">
        <f>IF(COUNTA(ABV95:ADE95)=0, "", SUM(ABX95,ACI95,ACN95,ACS95,ACV95,ADA95))</f>
        <v>12</v>
      </c>
      <c r="ADJ95" s="5">
        <f>IF(COUNTA(ABV95:ADE95)=0, "", SUM(ABW95,ACA95,ACC95,ACE95,ACL95,ADC95))</f>
        <v>13</v>
      </c>
      <c r="ADK95" s="5">
        <f>IF(COUNTA(ABV95:ADE95)=0, "", SUM(ACJ95,ACK95,ACQ95,ACW95,ACY95,ACZ95,ADD95,ADE95))</f>
        <v>18</v>
      </c>
      <c r="ADL95" s="5">
        <f>IF(COUNTA(ABV95:ADE95)=0, "", SUM(ABV95,ABY95,ABZ95,ACB95,ACD95))</f>
        <v>13</v>
      </c>
      <c r="ADM95" s="2" t="s">
        <v>309</v>
      </c>
      <c r="ADN95" s="3">
        <v>3</v>
      </c>
      <c r="ADO95" s="3">
        <v>3</v>
      </c>
      <c r="ADP95" s="3">
        <v>2</v>
      </c>
      <c r="ADQ95" s="3">
        <v>2</v>
      </c>
      <c r="ADR95" s="3">
        <v>2</v>
      </c>
      <c r="ADS95" s="3">
        <v>2</v>
      </c>
      <c r="ADT95" s="3">
        <v>2</v>
      </c>
      <c r="ADU95" s="3">
        <v>3</v>
      </c>
      <c r="ADV95" s="3">
        <v>3</v>
      </c>
      <c r="ADW95" s="3">
        <v>2</v>
      </c>
      <c r="ADX95" s="3">
        <v>2</v>
      </c>
      <c r="ADY95" s="3">
        <v>2</v>
      </c>
      <c r="ADZ95" s="3">
        <v>1</v>
      </c>
      <c r="AEA95" s="3">
        <v>4</v>
      </c>
      <c r="AEB95" s="3">
        <v>2</v>
      </c>
      <c r="AEC95" s="3">
        <v>2</v>
      </c>
      <c r="AED95" s="3">
        <v>2</v>
      </c>
      <c r="AEE95" s="3">
        <v>2</v>
      </c>
      <c r="AEF95" s="3">
        <v>2</v>
      </c>
      <c r="AEG95" s="3">
        <v>2</v>
      </c>
      <c r="AEH95" s="3">
        <f>IF(COUNTA(ADN95:AEG95)=0, "", SUM(ADN95:AEG95))</f>
        <v>45</v>
      </c>
      <c r="AEI95" s="8">
        <v>45523</v>
      </c>
      <c r="AEJ95" s="2">
        <v>45363</v>
      </c>
      <c r="AEK95" s="2" t="s">
        <v>4</v>
      </c>
      <c r="AEL95" s="2">
        <v>45078</v>
      </c>
      <c r="AEM95" s="2" t="s">
        <v>10</v>
      </c>
      <c r="AEN95" s="3">
        <v>6</v>
      </c>
      <c r="AEO95" s="2" t="s">
        <v>4</v>
      </c>
      <c r="AEQ95" s="2">
        <v>45298</v>
      </c>
      <c r="AER95" s="3">
        <v>1</v>
      </c>
      <c r="AES95" s="3">
        <v>1</v>
      </c>
      <c r="AET95" s="3">
        <v>0</v>
      </c>
      <c r="AEU95" s="3">
        <v>1</v>
      </c>
      <c r="AEV95" s="3">
        <v>3</v>
      </c>
      <c r="AEW95" s="3">
        <v>1</v>
      </c>
      <c r="AEX95" s="3">
        <v>3</v>
      </c>
      <c r="AEY95" s="3">
        <v>1</v>
      </c>
      <c r="AEZ95" s="3">
        <v>1</v>
      </c>
      <c r="AFA95" s="3">
        <v>0</v>
      </c>
      <c r="AFB95" s="3">
        <v>3</v>
      </c>
      <c r="AFC95" s="3">
        <v>2</v>
      </c>
      <c r="AFD95" s="3">
        <v>0</v>
      </c>
      <c r="AFE95" s="3">
        <v>3</v>
      </c>
      <c r="AFF95" s="3">
        <v>1</v>
      </c>
      <c r="AFG95" s="3">
        <v>3</v>
      </c>
      <c r="AFH95" s="3">
        <v>3</v>
      </c>
      <c r="AFI95" s="3">
        <v>1</v>
      </c>
      <c r="AFJ95" s="3">
        <v>2</v>
      </c>
      <c r="AFK95" s="3">
        <v>3</v>
      </c>
      <c r="AFL95" s="3">
        <v>1</v>
      </c>
      <c r="AFM95" s="3">
        <v>0</v>
      </c>
      <c r="AFN95" s="3">
        <v>0</v>
      </c>
      <c r="AFO95" s="3">
        <v>1</v>
      </c>
      <c r="AFP95" s="3">
        <v>0</v>
      </c>
      <c r="AFQ95" s="3">
        <v>1</v>
      </c>
      <c r="AFR95" s="3">
        <v>1</v>
      </c>
      <c r="AFS95" s="3">
        <v>1</v>
      </c>
      <c r="AFT95" s="3">
        <v>0</v>
      </c>
      <c r="AFU95" s="3">
        <v>2</v>
      </c>
      <c r="AFV95" s="3">
        <v>4</v>
      </c>
      <c r="AFW95" s="3">
        <f>IF(COUNTA(AER95:AFU95)=0, "", SUM(AER95:AFU95))</f>
        <v>40</v>
      </c>
      <c r="AGI95"/>
      <c r="AHC95"/>
      <c r="AHT95" s="3" t="str">
        <f>IF(COUNTBLANK(AHJ95:AHS95)&gt;0, "", SUM(AHJ95:AHS95))</f>
        <v/>
      </c>
      <c r="AHU95" s="3" t="str">
        <f>IF(COUNTBLANK(AHJ95:AHS95)&gt;0, "", SUM(AHN95,AHS95))</f>
        <v/>
      </c>
      <c r="AHV95" s="3" t="str">
        <f>IF(COUNTBLANK(AHJ95:AHS95)&gt;0, "", SUM(AHL95,AHO95))</f>
        <v/>
      </c>
      <c r="AHW95" s="3" t="str">
        <f>IF(COUNTBLANK(AHJ95:AHS95)&gt;0, "", SUM(AHP95,AHR95))</f>
        <v/>
      </c>
      <c r="AHX95" s="3" t="str">
        <f>IF(COUNTBLANK(AHJ95:AHS95)&gt;0, "", SUM(AHM95,AHQ95))</f>
        <v/>
      </c>
      <c r="AHY95" s="3" t="str">
        <f>IF(COUNTBLANK(AHJ95:AHS95)&gt;0, "", SUM(AHJ95:AHK95))</f>
        <v/>
      </c>
      <c r="AIU95" s="3" t="s">
        <v>1625</v>
      </c>
      <c r="AIV95" s="3" t="s">
        <v>1625</v>
      </c>
      <c r="AIW95" s="3" t="s">
        <v>1625</v>
      </c>
      <c r="AJI95" s="3" t="str">
        <f>IF(COUNTBLANK(AIY95:AJG95)&gt;0, "", SUM(AIY95:AJG95))</f>
        <v/>
      </c>
      <c r="AJR95" s="3" t="str">
        <f>IF(COUNTBLANK(AJK95:AJQ95)&gt;0, "", SUM(AJK95:AJQ95))</f>
        <v/>
      </c>
    </row>
    <row r="96" spans="1:954" ht="15" customHeight="1" x14ac:dyDescent="0.3">
      <c r="A96" s="3">
        <v>319028</v>
      </c>
      <c r="B96" s="3" t="s">
        <v>1968</v>
      </c>
      <c r="C96" s="2">
        <v>44367</v>
      </c>
      <c r="D96" s="3">
        <v>0</v>
      </c>
      <c r="E96" s="3">
        <v>1</v>
      </c>
      <c r="F96" s="3">
        <v>0</v>
      </c>
      <c r="G96" s="3">
        <v>0</v>
      </c>
      <c r="H96" s="3">
        <v>0</v>
      </c>
      <c r="I96" s="3">
        <v>0</v>
      </c>
      <c r="J96" s="3">
        <v>0</v>
      </c>
      <c r="K96" s="3">
        <v>0</v>
      </c>
      <c r="L96" s="3">
        <v>0</v>
      </c>
      <c r="M96" s="3">
        <v>0</v>
      </c>
      <c r="N96" s="3">
        <v>0</v>
      </c>
      <c r="O96" s="3">
        <v>0</v>
      </c>
      <c r="P96" s="3">
        <v>0</v>
      </c>
      <c r="Q96" s="3">
        <v>0</v>
      </c>
      <c r="R96" s="3">
        <v>0</v>
      </c>
      <c r="S96" s="3">
        <v>0</v>
      </c>
      <c r="T96" s="3">
        <v>0</v>
      </c>
      <c r="U96" s="3">
        <v>0</v>
      </c>
      <c r="V96" s="3">
        <f>IF(COUNTA(D96,F96,H96,J96,L96,N96,P96,R96,T96)=0, "", IF(OR(D96=1,F96=1,H96=1,J96=1,L96=1,N96=1,P96=1,R96=1,T96=1), 1, 0))</f>
        <v>0</v>
      </c>
      <c r="W96" s="3">
        <f>IF(COUNTA(E96,G96,I96,K96,M96,O96,Q96,S96,U96)=0, "", IF(OR(E96=1,G96=1,I96=1,K96=1,M96=1,O96=1,Q96=1,S96=1,U96=1), 1, 0))</f>
        <v>1</v>
      </c>
      <c r="X96" s="3">
        <v>0</v>
      </c>
      <c r="Y96" s="3">
        <v>1</v>
      </c>
      <c r="Z96" s="3">
        <v>1</v>
      </c>
      <c r="AA96" s="3">
        <v>1</v>
      </c>
      <c r="AB96" s="3">
        <f>IF(AG96&lt;&gt;"", 1, 0)</f>
        <v>1</v>
      </c>
      <c r="AC96" s="3">
        <f>IF(AH96&lt;&gt;"", 1, 0)</f>
        <v>0</v>
      </c>
      <c r="AD96" s="3">
        <v>0</v>
      </c>
      <c r="AE96" s="7" t="s">
        <v>246</v>
      </c>
      <c r="AF96" s="2">
        <v>44890</v>
      </c>
      <c r="AG96" s="8" t="s">
        <v>324</v>
      </c>
      <c r="AJ96" s="3">
        <f>IF(OR(ISBLANK(AE96), ISBLANK(AG96)), "", AG96 - AE96)</f>
        <v>1</v>
      </c>
      <c r="AK96" s="9">
        <v>44557</v>
      </c>
      <c r="AL96" s="3">
        <f>IF(OR(ISBLANK(AG96), ISBLANK(AK96)), "", AK96 - AG96)</f>
        <v>166</v>
      </c>
      <c r="AM96" s="2">
        <v>44844</v>
      </c>
      <c r="AN96" s="10">
        <f>IF(OR(ISBLANK(AM96), ISBLANK(AF96)), "", AF96 - AM96)</f>
        <v>46</v>
      </c>
      <c r="AO96" s="2">
        <v>44390</v>
      </c>
      <c r="AP96" s="2">
        <v>35952</v>
      </c>
      <c r="AQ96" s="3">
        <f>IF(OR(ISBLANK(AO96), ISBLANK(AP96)), "", DATEDIF(AP96, AO96, "Y"))</f>
        <v>23</v>
      </c>
      <c r="AR96" t="s">
        <v>0</v>
      </c>
      <c r="AS96">
        <f>IF(ISBLANK(AR96), "", IF(AR96="ישראל", 1, 2))</f>
        <v>1</v>
      </c>
      <c r="AT96" t="s">
        <v>0</v>
      </c>
      <c r="AU96" t="s">
        <v>0</v>
      </c>
      <c r="AW96" s="3">
        <v>1</v>
      </c>
      <c r="AX96" s="3">
        <v>2</v>
      </c>
      <c r="AY96" s="3">
        <v>12</v>
      </c>
      <c r="AZ96" s="3">
        <f>IF(ISBLANK(AY96), "", IF(AY96&lt;=8, 1, IF(AY96&lt;=12, 2, 3)))</f>
        <v>2</v>
      </c>
      <c r="BA96" s="3">
        <v>13</v>
      </c>
      <c r="BB96" s="3">
        <f>IF(ISBLANK(BA96), "", IF(BA96&lt;=8, 1, IF(BA96&lt;=12, 2, 3)))</f>
        <v>3</v>
      </c>
      <c r="BC96" t="s">
        <v>245</v>
      </c>
      <c r="BD96" t="s">
        <v>121</v>
      </c>
      <c r="BE96" s="3">
        <v>2</v>
      </c>
      <c r="BG96" s="3">
        <v>1</v>
      </c>
      <c r="BH96" s="2" t="s">
        <v>246</v>
      </c>
      <c r="BI96" s="3">
        <v>1</v>
      </c>
      <c r="BJ96" s="3">
        <v>1</v>
      </c>
      <c r="BK96" s="3">
        <v>2</v>
      </c>
      <c r="BL96" s="3">
        <v>1</v>
      </c>
      <c r="BM96" s="3">
        <v>1</v>
      </c>
      <c r="BN96" s="3">
        <v>2</v>
      </c>
      <c r="BO96" s="3">
        <v>1</v>
      </c>
      <c r="BP96" s="3">
        <v>1</v>
      </c>
      <c r="BQ96" s="3">
        <v>1</v>
      </c>
      <c r="BR96" s="3">
        <v>4</v>
      </c>
      <c r="BS96" s="3">
        <v>1</v>
      </c>
      <c r="BT96" s="3">
        <v>1</v>
      </c>
      <c r="BU96" s="3">
        <v>1</v>
      </c>
      <c r="BV96" s="3">
        <v>3</v>
      </c>
      <c r="BW96" s="3">
        <v>1</v>
      </c>
      <c r="BX96" s="3">
        <v>4</v>
      </c>
      <c r="BY96" s="3">
        <v>1</v>
      </c>
      <c r="BZ96" s="3">
        <v>1</v>
      </c>
      <c r="CA96" s="3">
        <v>1</v>
      </c>
      <c r="CB96" s="3">
        <v>1</v>
      </c>
      <c r="CC96" s="3">
        <v>1</v>
      </c>
      <c r="CD96" s="3">
        <v>5</v>
      </c>
      <c r="CE96" s="3">
        <v>1</v>
      </c>
      <c r="CF96" s="3">
        <v>1</v>
      </c>
      <c r="CG96" s="3">
        <v>1</v>
      </c>
      <c r="CH96" s="3">
        <v>1</v>
      </c>
      <c r="CI96" s="3">
        <v>1</v>
      </c>
      <c r="CJ96" s="3">
        <v>1</v>
      </c>
      <c r="CK96" s="3">
        <v>1</v>
      </c>
      <c r="CL96" s="3">
        <v>1</v>
      </c>
      <c r="CM96" s="3">
        <f>IF(SUM(BI96:BQ96,BS96:BW96,BY96:CC96,CE96:CJ96)=0, "", SUM(BI96:BQ96,BS96:BW96,BY96:CC96,CE96:CJ96))</f>
        <v>29</v>
      </c>
      <c r="CN96" s="3">
        <f>IF(SUM(CQ96, CR96, CS96, CT96, CU96)=0, "", IF(OR(CQ96&gt;=8, CR96&gt;=10, CS96&gt;=13, CT96&gt;=10, CU96&gt;=15), 1, 0))</f>
        <v>0</v>
      </c>
      <c r="CO96" s="3">
        <f>IF(SUM(BI96:BJ96,BL96,BM96,BN96,BO96,BU96,CA96,CH96,CJ96)=0, "", SUM(BI96:BJ96,BL96,BM96,BN96,BO96,BU96,CA96,CH96,CJ96))</f>
        <v>11</v>
      </c>
      <c r="CP96" s="3">
        <f>IF(SUM(BK96,BP96:BQ96,BS96:BT96,BV96:BW96,BY96:BZ96,CB96:CC96,CE96:CG96,CI96)=0, "", SUM(BK96,BP96:BQ96,BS96:BT96,BV96:BW96,BY96:BZ96,CB96:CC96,CE96:CG96,CI96))</f>
        <v>18</v>
      </c>
      <c r="CQ96" s="3">
        <f>IF(SUM(CB96:CC96,CE96:CF96,CI96)=0, "", SUM(CB96:CC96,CE96:CF96,CI96))</f>
        <v>5</v>
      </c>
      <c r="CR96" s="3">
        <f>IF(SUM(BQ96,BS96:BT96,BW96,BY96)=0, "", SUM(BQ96,BS96:BT96,BW96,BY96))</f>
        <v>5</v>
      </c>
      <c r="CS96" s="3">
        <f>IF(SUM(BK96,BP96,BV96,BZ96,CG96)=0, "", SUM(BK96,BP96,BV96,BZ96,CG96))</f>
        <v>8</v>
      </c>
      <c r="CT96" s="3">
        <f>IF(SUM(BI96:BJ96,BL96,BN96,CH96)=0, "", SUM(BI96:BJ96,BL96,BN96,CH96))</f>
        <v>6</v>
      </c>
      <c r="CU96" s="3">
        <f>IF(SUM(BM96,BO96,BU96,CA96,CJ96)=0, "", SUM(BM96,BO96,BU96,CA96,CJ96))</f>
        <v>5</v>
      </c>
      <c r="CV96" s="3">
        <f>IF(CQ96="", "", IF(CQ96&gt;=8, 1, 0))</f>
        <v>0</v>
      </c>
      <c r="CW96" s="3">
        <f>IF(CR96="", "", IF(CR96&gt;=10, 1, 0))</f>
        <v>0</v>
      </c>
      <c r="CX96" s="3">
        <f>IF(CS96="", "", IF(CS96&gt;=13, 1, 0))</f>
        <v>0</v>
      </c>
      <c r="CY96" s="3">
        <f>IF(CT96="", "", IF(CT96&gt;=10, 1, 0))</f>
        <v>0</v>
      </c>
      <c r="CZ96" s="3">
        <f>IF(CU96="", "", IF(CU96&gt;=15, 1, 0))</f>
        <v>0</v>
      </c>
      <c r="DA96" s="3">
        <f>IF(AND(BR96="", BX96="", CD96=""), "", IF(BR96=5,1,0) + IF(BX96=5,1,0) + IF(CD96=5,1,0))</f>
        <v>1</v>
      </c>
      <c r="DB96" s="2" t="s">
        <v>246</v>
      </c>
      <c r="DC96" s="5">
        <v>0</v>
      </c>
      <c r="DE96" s="5">
        <v>0</v>
      </c>
      <c r="DG96" s="5">
        <v>0</v>
      </c>
      <c r="DI96" s="5">
        <v>3</v>
      </c>
      <c r="DK96" s="5">
        <v>0</v>
      </c>
      <c r="DM96" s="5">
        <v>0</v>
      </c>
      <c r="DO96" s="5">
        <v>0</v>
      </c>
      <c r="DQ96" s="5">
        <v>3</v>
      </c>
      <c r="DR96" s="6">
        <v>21</v>
      </c>
      <c r="DS96" s="5">
        <v>5</v>
      </c>
      <c r="DU96" s="5">
        <v>0</v>
      </c>
      <c r="DW96" s="5">
        <v>0</v>
      </c>
      <c r="DY96" s="3">
        <v>4</v>
      </c>
      <c r="DZ96" s="6">
        <v>8</v>
      </c>
      <c r="EA96" s="5">
        <v>0</v>
      </c>
      <c r="EC96" s="5">
        <v>0</v>
      </c>
      <c r="EE96" s="5">
        <v>0</v>
      </c>
      <c r="EG96" s="5">
        <v>0</v>
      </c>
      <c r="EI96" s="5">
        <v>5</v>
      </c>
      <c r="EK96" s="3">
        <v>2</v>
      </c>
      <c r="EL96" s="3">
        <v>1</v>
      </c>
      <c r="EM96" s="3">
        <v>1</v>
      </c>
      <c r="EN96" s="2" t="s">
        <v>246</v>
      </c>
      <c r="EO96" s="3">
        <v>0</v>
      </c>
      <c r="EP96" s="3">
        <v>0</v>
      </c>
      <c r="EQ96" s="3">
        <v>0</v>
      </c>
      <c r="ER96" s="3">
        <v>1</v>
      </c>
      <c r="ES96" s="3">
        <v>0</v>
      </c>
      <c r="ET96" s="3">
        <v>0</v>
      </c>
      <c r="EU96" s="3">
        <v>0</v>
      </c>
      <c r="EV96" s="3">
        <v>0</v>
      </c>
      <c r="EW96" s="3">
        <v>0</v>
      </c>
      <c r="EX96" s="3">
        <v>0</v>
      </c>
      <c r="EY96" s="3">
        <v>0</v>
      </c>
      <c r="EZ96" s="3">
        <v>0</v>
      </c>
      <c r="FA96" s="3">
        <v>0</v>
      </c>
      <c r="FB96" s="3">
        <v>1</v>
      </c>
      <c r="FC96" s="3">
        <v>0</v>
      </c>
      <c r="FD96" s="3">
        <v>0</v>
      </c>
      <c r="FE96" s="3">
        <v>0</v>
      </c>
      <c r="FF96" s="3">
        <v>0</v>
      </c>
      <c r="FG96" s="3">
        <v>0</v>
      </c>
      <c r="FH96" s="3">
        <v>0</v>
      </c>
      <c r="FI96" s="3">
        <v>2</v>
      </c>
      <c r="FJ96" s="3">
        <v>0</v>
      </c>
      <c r="FK96" s="3">
        <v>0</v>
      </c>
      <c r="FL96" s="2" t="s">
        <v>246</v>
      </c>
      <c r="FM96" s="3">
        <v>4</v>
      </c>
      <c r="FN96" s="3">
        <v>2</v>
      </c>
      <c r="FO96" s="3">
        <v>2</v>
      </c>
      <c r="FP96" s="3">
        <v>2</v>
      </c>
      <c r="FQ96" s="3">
        <v>2</v>
      </c>
      <c r="FR96" s="3">
        <v>4</v>
      </c>
      <c r="FS96" s="4">
        <f>IF(COUNTBLANK(FM96:FR96)&gt;0, "", AVERAGE(FM96:FR96))</f>
        <v>2.6666666666666665</v>
      </c>
      <c r="FT96" s="2" t="s">
        <v>246</v>
      </c>
      <c r="FU96" s="3">
        <v>1</v>
      </c>
      <c r="FV96" s="3">
        <v>0</v>
      </c>
      <c r="FW96" s="3">
        <v>1</v>
      </c>
      <c r="FX96" s="3">
        <v>1</v>
      </c>
      <c r="FY96" s="3">
        <v>1</v>
      </c>
      <c r="FZ96" s="3">
        <v>0</v>
      </c>
      <c r="GA96" s="3">
        <v>0</v>
      </c>
      <c r="GB96" s="3">
        <v>0</v>
      </c>
      <c r="GC96" s="3">
        <v>0</v>
      </c>
      <c r="GD96" s="3">
        <v>0</v>
      </c>
      <c r="GE96" s="3">
        <f>IF(COUNTBLANK(FU96:GC96)&gt;0, "", SUM(FU96:GC96))</f>
        <v>4</v>
      </c>
      <c r="GF96" s="2" t="s">
        <v>246</v>
      </c>
      <c r="GG96" s="3">
        <v>1</v>
      </c>
      <c r="GH96" s="3">
        <v>1</v>
      </c>
      <c r="GI96" s="3">
        <v>1</v>
      </c>
      <c r="GJ96" s="3">
        <v>0</v>
      </c>
      <c r="GK96" s="3">
        <v>0</v>
      </c>
      <c r="GL96" s="3">
        <v>0</v>
      </c>
      <c r="GM96" s="3">
        <v>0</v>
      </c>
      <c r="GN96" s="3">
        <f>IF(COUNTBLANK(GG96:GM96)&gt;0, "", SUM(GG96:GM96))</f>
        <v>3</v>
      </c>
      <c r="GO96" s="2" t="s">
        <v>246</v>
      </c>
      <c r="GP96" s="3">
        <v>1</v>
      </c>
      <c r="GQ96" s="3">
        <v>5</v>
      </c>
      <c r="GR96" s="3">
        <v>4</v>
      </c>
      <c r="GS96" s="3">
        <v>5</v>
      </c>
      <c r="GT96" s="3">
        <v>5</v>
      </c>
      <c r="GU96" s="3">
        <v>5</v>
      </c>
      <c r="GV96" s="3">
        <v>4</v>
      </c>
      <c r="GW96" s="3">
        <v>5</v>
      </c>
      <c r="GX96" s="3">
        <v>5</v>
      </c>
      <c r="GY96" s="3">
        <v>5</v>
      </c>
      <c r="GZ96" s="3">
        <v>5</v>
      </c>
      <c r="HA96" s="3">
        <v>5</v>
      </c>
      <c r="HB96" s="3">
        <v>5</v>
      </c>
      <c r="HC96" s="3">
        <v>5</v>
      </c>
      <c r="HD96" s="3">
        <v>5</v>
      </c>
      <c r="HE96" s="3">
        <v>4</v>
      </c>
      <c r="HF96" s="3">
        <v>5</v>
      </c>
      <c r="HG96" s="3">
        <v>4</v>
      </c>
      <c r="HH96" s="3">
        <v>5</v>
      </c>
      <c r="HI96" s="3">
        <f>IF(COUNTBLANK(GQ96:HH96)&gt;0, "", SUM(GQ96:HH96))</f>
        <v>86</v>
      </c>
      <c r="HJ96" s="2" t="s">
        <v>246</v>
      </c>
      <c r="HK96" s="3">
        <v>3</v>
      </c>
      <c r="HL96" s="3">
        <v>2</v>
      </c>
      <c r="HM96" s="3">
        <v>0</v>
      </c>
      <c r="HN96" s="3">
        <v>3</v>
      </c>
      <c r="HO96" s="3">
        <v>2</v>
      </c>
      <c r="HP96" s="3">
        <v>3</v>
      </c>
      <c r="HQ96" s="3">
        <v>0</v>
      </c>
      <c r="HR96" s="3">
        <v>2</v>
      </c>
      <c r="HS96" s="3">
        <v>0</v>
      </c>
      <c r="HT96" s="3">
        <v>0</v>
      </c>
      <c r="HU96" s="3">
        <v>2</v>
      </c>
      <c r="HV96" s="3">
        <v>3</v>
      </c>
      <c r="HW96" s="3">
        <v>0</v>
      </c>
      <c r="HX96" s="3">
        <v>3</v>
      </c>
      <c r="HY96" s="3">
        <v>0</v>
      </c>
      <c r="HZ96" s="3">
        <v>3</v>
      </c>
      <c r="IA96" s="3">
        <v>2</v>
      </c>
      <c r="IB96" s="3">
        <v>2</v>
      </c>
      <c r="IC96" s="3">
        <v>0</v>
      </c>
      <c r="ID96" s="3">
        <v>0</v>
      </c>
      <c r="IE96" s="3">
        <v>1</v>
      </c>
      <c r="IF96" s="3">
        <v>1</v>
      </c>
      <c r="IG96" s="3">
        <v>1</v>
      </c>
      <c r="IH96" s="3">
        <v>3</v>
      </c>
      <c r="II96" s="3">
        <v>0</v>
      </c>
      <c r="IJ96" s="3">
        <f>IF(COUNTA(HK96:II96)=0, "", SUM(HK96,HL96,HN96,HO96,HP96,HU96,HV96,HX96,HZ96,IA96,IB96,IH96))</f>
        <v>31</v>
      </c>
      <c r="IK96" s="3">
        <f>IF(COUNTA(HK96:II96)=0, "", SUM(HM96,HQ96,HR96,HS96,HT96,HW96,HY96,IC96,ID96,IE96,IF96,IG96,II96))</f>
        <v>5</v>
      </c>
      <c r="IL96" s="3">
        <v>3</v>
      </c>
      <c r="IM96" s="3">
        <v>3</v>
      </c>
      <c r="IN96" s="3">
        <v>0</v>
      </c>
      <c r="IO96" s="3">
        <v>3</v>
      </c>
      <c r="IP96" s="3">
        <v>3</v>
      </c>
      <c r="IQ96" s="3">
        <v>3</v>
      </c>
      <c r="IR96" s="3">
        <v>0</v>
      </c>
      <c r="IS96" s="3">
        <v>3</v>
      </c>
      <c r="IT96" s="3">
        <v>0</v>
      </c>
      <c r="IU96" s="3">
        <v>0</v>
      </c>
      <c r="IV96" s="3">
        <v>3</v>
      </c>
      <c r="IW96" s="3">
        <v>3</v>
      </c>
      <c r="IX96" s="3">
        <v>0</v>
      </c>
      <c r="IY96" s="3">
        <v>3</v>
      </c>
      <c r="IZ96" s="3">
        <v>0</v>
      </c>
      <c r="JA96" s="3">
        <v>3</v>
      </c>
      <c r="JB96" s="3">
        <v>3</v>
      </c>
      <c r="JC96" s="3">
        <v>3</v>
      </c>
      <c r="JD96" s="3">
        <v>0</v>
      </c>
      <c r="JE96" s="3">
        <v>0</v>
      </c>
      <c r="JF96" s="3">
        <v>0</v>
      </c>
      <c r="JG96" s="3">
        <v>0</v>
      </c>
      <c r="JH96" s="3">
        <v>0</v>
      </c>
      <c r="JI96" s="3">
        <v>3</v>
      </c>
      <c r="JJ96" s="3">
        <v>0</v>
      </c>
      <c r="JK96" s="3">
        <f>IF(COUNTA(IL96:JJ96)=0, "", SUM(IL96,IM96,IO96,IP96,IQ96,IV96,IW96,IY96,JA96,JB96,JC96,JI96))</f>
        <v>36</v>
      </c>
      <c r="JL96" s="3">
        <f>IF(COUNTA(IL96:JJ96)=0, "", SUM(IN96,IR96,IS96,IT96,IU96,IX96,IZ96,JD96,JE96,JF96,JG96,JH96,JJ96))</f>
        <v>3</v>
      </c>
      <c r="JM96" s="2" t="s">
        <v>246</v>
      </c>
      <c r="JN96" s="3">
        <v>2</v>
      </c>
      <c r="JO96" s="3">
        <v>2</v>
      </c>
      <c r="JP96" s="3">
        <v>2</v>
      </c>
      <c r="JQ96" s="3">
        <v>1</v>
      </c>
      <c r="JR96" s="3">
        <v>2</v>
      </c>
      <c r="JS96" s="3">
        <v>2</v>
      </c>
      <c r="JT96" s="3">
        <v>3</v>
      </c>
      <c r="JU96" s="3">
        <v>1</v>
      </c>
      <c r="JV96" s="3">
        <v>2</v>
      </c>
      <c r="JW96" s="3">
        <v>1</v>
      </c>
      <c r="JX96" s="3">
        <v>1</v>
      </c>
      <c r="JY96" s="3">
        <v>1</v>
      </c>
      <c r="JZ96" s="3">
        <v>2</v>
      </c>
      <c r="KA96" s="3">
        <v>1</v>
      </c>
      <c r="KB96" s="3">
        <v>1</v>
      </c>
      <c r="KC96" s="3">
        <v>1</v>
      </c>
      <c r="KD96" s="3">
        <v>2</v>
      </c>
      <c r="KE96" s="3">
        <v>2</v>
      </c>
      <c r="KF96" s="3">
        <v>1</v>
      </c>
      <c r="KG96" s="3">
        <v>1</v>
      </c>
      <c r="KH96" s="3">
        <v>1</v>
      </c>
      <c r="KI96" s="3">
        <v>1</v>
      </c>
      <c r="KJ96" s="3">
        <v>3</v>
      </c>
      <c r="KK96" s="3">
        <v>2</v>
      </c>
      <c r="KL96" s="3">
        <v>1</v>
      </c>
      <c r="KM96" s="3">
        <v>1</v>
      </c>
      <c r="KN96" s="3">
        <v>1</v>
      </c>
      <c r="KO96" s="3">
        <v>1</v>
      </c>
      <c r="KP96" s="3">
        <v>1</v>
      </c>
      <c r="KQ96" s="3">
        <v>1</v>
      </c>
      <c r="KR96" s="3">
        <v>1</v>
      </c>
      <c r="KS96" s="3">
        <v>1</v>
      </c>
      <c r="KT96" s="3">
        <v>1</v>
      </c>
      <c r="KU96" s="3">
        <v>2</v>
      </c>
      <c r="KV96" s="3">
        <v>2</v>
      </c>
      <c r="KW96" s="3">
        <v>2</v>
      </c>
      <c r="KX96" s="5">
        <f>IF(COUNTA(JN96:KW96)=0, "", SUM(JN96:KW96))</f>
        <v>53</v>
      </c>
      <c r="KY96" s="5">
        <f>IF(COUNTA(JN96:KW96)=0, "", SUM(JX96,JY96,KH96,KJ96,KL96,KP96))</f>
        <v>8</v>
      </c>
      <c r="KZ96" s="5">
        <f>IF(COUNTA(JN96:KW96)=0, "", SUM(JZ96,KE96,KG96,KM96,KT96))</f>
        <v>7</v>
      </c>
      <c r="LA96" s="5">
        <f>IF(COUNTA(JN96:KW96)=0, "", SUM(JP96,KA96,KF96,KK96,KN96,KS96))</f>
        <v>8</v>
      </c>
      <c r="LB96" s="5">
        <f>IF(COUNTA(JN96:KW96)=0, "", SUM(JO96,JS96,JU96,JW96,KD96,KU96))</f>
        <v>10</v>
      </c>
      <c r="LC96" s="5">
        <f>IF(COUNTA(JN96:KW96)=0, "", SUM(KB96,KC96,KI96,KO96,KQ96,KR96,KV96,KW96))</f>
        <v>10</v>
      </c>
      <c r="LD96" s="5">
        <f>IF(COUNTA(JN96:KW96)=0, "", SUM(JN96,JQ96,JR96,JT96,JV96))</f>
        <v>10</v>
      </c>
      <c r="LE96" s="2">
        <v>44390</v>
      </c>
      <c r="LF96" s="3">
        <v>30</v>
      </c>
      <c r="LG96" s="3">
        <v>40</v>
      </c>
      <c r="LH96" s="3">
        <v>0</v>
      </c>
      <c r="LI96" s="3">
        <v>0</v>
      </c>
      <c r="LJ96" s="3">
        <v>0</v>
      </c>
      <c r="LK96" s="3">
        <v>0</v>
      </c>
      <c r="LL96" s="3">
        <v>20</v>
      </c>
      <c r="LM96" s="3">
        <v>0</v>
      </c>
      <c r="LN96" s="3">
        <v>0</v>
      </c>
      <c r="LO96" s="3">
        <v>0</v>
      </c>
      <c r="LP96" s="3">
        <v>10</v>
      </c>
      <c r="LQ96" s="3">
        <v>0</v>
      </c>
      <c r="LR96" s="3">
        <v>0</v>
      </c>
      <c r="LS96" s="3">
        <v>10</v>
      </c>
      <c r="LT96" s="3">
        <v>20</v>
      </c>
      <c r="LU96" s="3">
        <v>20</v>
      </c>
      <c r="LV96" s="3">
        <v>20</v>
      </c>
      <c r="LW96" s="3">
        <v>0</v>
      </c>
      <c r="LX96" s="3">
        <v>10</v>
      </c>
      <c r="LY96" s="3">
        <v>0</v>
      </c>
      <c r="LZ96" s="3">
        <v>10</v>
      </c>
      <c r="MA96" s="3">
        <v>10</v>
      </c>
      <c r="MB96" s="3">
        <v>50</v>
      </c>
      <c r="MC96" s="3">
        <v>40</v>
      </c>
      <c r="MD96" s="3">
        <v>10</v>
      </c>
      <c r="ME96" s="3">
        <v>10</v>
      </c>
      <c r="MF96" s="3">
        <v>0</v>
      </c>
      <c r="MG96" s="3">
        <v>30</v>
      </c>
      <c r="MH96" s="26">
        <f>IF(COUNTBLANK(LF96:MG96)&gt;0, "", AVERAGE(LF96:MG96))</f>
        <v>12.142857142857142</v>
      </c>
      <c r="MI96" s="26">
        <f>IF(COUNTA(LF96:MG96)=0, "", AVERAGE(LG96,LS96,LT96,LU96,LV96,LW96,LY96,MA96,MB96))</f>
        <v>18.888888888888889</v>
      </c>
      <c r="MJ96" s="26">
        <f>IF(COUNTA(LF96:MG96)=0, "", AVERAGE(LH96,LI96,LJ96,LK96,LM96,LO96,MD96,ME96))</f>
        <v>2.5</v>
      </c>
      <c r="MK96" s="26">
        <f>IF(COUNTA(LF96:MG96)=0, "", AVERAGE(LL96,LP96,LQ96,LR96,MF96,MG96))</f>
        <v>10</v>
      </c>
      <c r="ML96" s="2" t="s">
        <v>246</v>
      </c>
      <c r="MM96" s="3">
        <v>2</v>
      </c>
      <c r="MN96" s="3">
        <v>1</v>
      </c>
      <c r="MO96" s="3">
        <v>1</v>
      </c>
      <c r="MP96" s="3">
        <v>1</v>
      </c>
      <c r="MQ96" s="3">
        <v>1</v>
      </c>
      <c r="MR96" s="3">
        <v>1</v>
      </c>
      <c r="MS96" s="3">
        <v>1</v>
      </c>
      <c r="MT96" s="3">
        <v>1</v>
      </c>
      <c r="MU96" s="3">
        <v>2</v>
      </c>
      <c r="MV96" s="3">
        <v>1</v>
      </c>
      <c r="MW96" s="3">
        <v>1</v>
      </c>
      <c r="MX96" s="3">
        <v>1</v>
      </c>
      <c r="MY96" s="3">
        <v>1</v>
      </c>
      <c r="MZ96" s="3">
        <v>3</v>
      </c>
      <c r="NA96" s="3">
        <v>2</v>
      </c>
      <c r="NB96" s="3">
        <v>1</v>
      </c>
      <c r="NC96" s="3">
        <v>1</v>
      </c>
      <c r="ND96" s="3">
        <v>1</v>
      </c>
      <c r="NE96" s="3">
        <v>1</v>
      </c>
      <c r="NF96" s="3">
        <v>1</v>
      </c>
      <c r="NG96" s="3">
        <f>IF(COUNTA(MM96:NF96)=0, "", SUM(MM96:NF96))</f>
        <v>25</v>
      </c>
      <c r="NH96" s="2" t="s">
        <v>246</v>
      </c>
      <c r="NI96" s="3">
        <v>4</v>
      </c>
      <c r="NJ96" s="3">
        <v>3</v>
      </c>
      <c r="NK96" s="3">
        <v>4</v>
      </c>
      <c r="NL96" s="3">
        <v>5</v>
      </c>
      <c r="NM96" s="3">
        <v>5</v>
      </c>
      <c r="NN96" s="3">
        <v>4</v>
      </c>
      <c r="NO96" s="3">
        <v>5</v>
      </c>
      <c r="NP96" s="3">
        <v>5</v>
      </c>
      <c r="NQ96" s="3">
        <v>5</v>
      </c>
      <c r="NR96" s="3">
        <v>2</v>
      </c>
      <c r="NS96" s="3">
        <v>5</v>
      </c>
      <c r="NT96" s="3">
        <v>5</v>
      </c>
      <c r="NU96" s="3">
        <v>5</v>
      </c>
      <c r="NV96" s="3">
        <v>5</v>
      </c>
      <c r="NW96" s="3">
        <v>5</v>
      </c>
      <c r="NX96" s="3">
        <v>4</v>
      </c>
      <c r="NY96" s="3">
        <v>2</v>
      </c>
      <c r="NZ96" s="3">
        <v>5</v>
      </c>
      <c r="OA96" s="3">
        <v>5</v>
      </c>
      <c r="OB96" s="3">
        <v>4</v>
      </c>
      <c r="OC96" s="3">
        <v>4</v>
      </c>
      <c r="OD96" s="3">
        <v>5</v>
      </c>
      <c r="OE96" s="3">
        <v>5</v>
      </c>
      <c r="OF96" s="3">
        <v>2</v>
      </c>
      <c r="OG96" s="3">
        <v>4</v>
      </c>
      <c r="OH96" s="3">
        <v>5</v>
      </c>
      <c r="OI96" s="3">
        <v>2</v>
      </c>
      <c r="OJ96" s="3">
        <v>4</v>
      </c>
      <c r="OK96" s="3">
        <f>IF(COUNTA(NI96:OJ96)=0, "", SUM(NK96,NP96,NS96,NW96,OC96,OG96,OJ96))</f>
        <v>31</v>
      </c>
      <c r="OL96" s="3">
        <f>IF(COUNTA(NI96:OJ96)=0, "", SUM(NJ96,NL96,NQ96,NV96,NZ96,OB96,OD96))</f>
        <v>32</v>
      </c>
      <c r="OM96" s="3">
        <f>IF(COUNTA(NI96:OJ96)=0, "", SUM(NN96,NR96,NU96,NY96,OA96,OF96,OI96))</f>
        <v>22</v>
      </c>
      <c r="ON96" s="3">
        <f>IF(COUNTA(NI96:OJ96)=0, "", SUM(NI96,NM96,NO96,NT96,NX96,OE96,OH96))</f>
        <v>33</v>
      </c>
      <c r="OO96" t="s">
        <v>247</v>
      </c>
      <c r="OP96">
        <v>1</v>
      </c>
      <c r="OQ96" s="2">
        <v>44598</v>
      </c>
      <c r="OR96" s="3">
        <v>10</v>
      </c>
      <c r="OS96" s="3">
        <v>60</v>
      </c>
      <c r="OT96" s="3">
        <v>10</v>
      </c>
      <c r="OU96" s="3">
        <v>0</v>
      </c>
      <c r="OV96" s="3">
        <v>0</v>
      </c>
      <c r="OW96" s="3">
        <v>0</v>
      </c>
      <c r="OX96" s="3">
        <v>10</v>
      </c>
      <c r="OY96" s="3">
        <v>0</v>
      </c>
      <c r="OZ96" s="3">
        <v>0</v>
      </c>
      <c r="PA96" s="3">
        <v>0</v>
      </c>
      <c r="PB96" s="3">
        <v>10</v>
      </c>
      <c r="PC96" s="3">
        <v>0</v>
      </c>
      <c r="PD96" s="3">
        <v>0</v>
      </c>
      <c r="PE96" s="3">
        <v>20</v>
      </c>
      <c r="PF96" s="3">
        <v>10</v>
      </c>
      <c r="PG96" s="3">
        <v>10</v>
      </c>
      <c r="PH96" s="3">
        <v>10</v>
      </c>
      <c r="PI96" s="3">
        <v>10</v>
      </c>
      <c r="PJ96" s="3">
        <v>20</v>
      </c>
      <c r="PK96" s="3">
        <v>0</v>
      </c>
      <c r="PL96" s="3">
        <v>60</v>
      </c>
      <c r="PM96" s="3">
        <v>0</v>
      </c>
      <c r="PN96" s="3">
        <v>40</v>
      </c>
      <c r="PO96" s="3">
        <v>50</v>
      </c>
      <c r="PP96" s="3">
        <v>0</v>
      </c>
      <c r="PQ96" s="3">
        <v>0</v>
      </c>
      <c r="PR96" s="3">
        <v>0</v>
      </c>
      <c r="PS96" s="3">
        <v>30</v>
      </c>
      <c r="PT96" s="26">
        <f>IF(COUNTBLANK(OR96:PS96)&gt;0, "", AVERAGE(OR96:PS96))</f>
        <v>12.857142857142858</v>
      </c>
      <c r="PU96" s="26">
        <f>IF(COUNTA(OR96:PS96)=0, "", AVERAGE(OS96,PE96,PF96,PG96,PH96,PI96,PK96,PM96,PN96))</f>
        <v>17.777777777777779</v>
      </c>
      <c r="PV96" s="26">
        <f>IF(COUNTA(OR96:PS96)=0, "", AVERAGE(OT96,OU96,OV96,OW96,OY96,PA96,PP96,PQ96))</f>
        <v>1.25</v>
      </c>
      <c r="PW96" s="26">
        <f>IF(COUNTA(OR96:PS96)=0, "", AVERAGE(OX96,PB96,PC96,PD96,PR96,PS96))</f>
        <v>8.3333333333333339</v>
      </c>
      <c r="PX96" s="2" t="s">
        <v>248</v>
      </c>
      <c r="PY96" s="3">
        <v>1</v>
      </c>
      <c r="PZ96" s="3">
        <v>1</v>
      </c>
      <c r="QA96" s="3">
        <v>2</v>
      </c>
      <c r="QB96" s="3">
        <v>2</v>
      </c>
      <c r="QC96" s="3">
        <v>2</v>
      </c>
      <c r="QD96" s="3">
        <v>0</v>
      </c>
      <c r="QE96" s="3">
        <v>1</v>
      </c>
      <c r="QF96" s="3">
        <v>0</v>
      </c>
      <c r="QG96" s="3">
        <v>0</v>
      </c>
      <c r="QH96" s="3">
        <v>1</v>
      </c>
      <c r="QI96" s="3">
        <f>IF(COUNTBLANK(PY96:QG96)&gt;0, "", SUM(PY96:QG96))</f>
        <v>9</v>
      </c>
      <c r="QJ96" s="2" t="s">
        <v>249</v>
      </c>
      <c r="QK96" s="3">
        <v>1</v>
      </c>
      <c r="QL96" s="3">
        <v>0</v>
      </c>
      <c r="QM96" s="3">
        <v>1</v>
      </c>
      <c r="QN96" s="3">
        <v>1</v>
      </c>
      <c r="QO96" s="3">
        <v>2</v>
      </c>
      <c r="QP96" s="3">
        <v>1</v>
      </c>
      <c r="QQ96" s="3">
        <v>1</v>
      </c>
      <c r="QR96" s="3">
        <v>0</v>
      </c>
      <c r="QS96" s="3">
        <v>0</v>
      </c>
      <c r="QT96" s="3">
        <v>1</v>
      </c>
      <c r="QU96" s="3">
        <f>IF(COUNTBLANK(QK96:QS96)&gt;0, "", SUM(QK96:QS96))</f>
        <v>7</v>
      </c>
      <c r="QV96" s="2" t="s">
        <v>250</v>
      </c>
      <c r="QW96" s="3">
        <v>0</v>
      </c>
      <c r="QX96" s="3">
        <v>0</v>
      </c>
      <c r="QY96" s="3">
        <v>2</v>
      </c>
      <c r="QZ96" s="3">
        <v>2</v>
      </c>
      <c r="RA96" s="3">
        <v>3</v>
      </c>
      <c r="RB96" s="3">
        <v>1</v>
      </c>
      <c r="RC96" s="3">
        <v>1</v>
      </c>
      <c r="RD96" s="3">
        <v>0</v>
      </c>
      <c r="RE96" s="3">
        <v>0</v>
      </c>
      <c r="RF96" s="3">
        <v>1</v>
      </c>
      <c r="RG96" s="3">
        <f>IF(COUNTBLANK(QW96:RE96)&gt;0, "", SUM(QW96:RE96))</f>
        <v>9</v>
      </c>
      <c r="RH96" s="2" t="s">
        <v>248</v>
      </c>
      <c r="RI96" s="3">
        <v>0</v>
      </c>
      <c r="RJ96" s="3">
        <v>0</v>
      </c>
      <c r="RK96" s="3">
        <v>1</v>
      </c>
      <c r="RL96" s="3">
        <v>0</v>
      </c>
      <c r="RM96" s="3">
        <v>0</v>
      </c>
      <c r="RN96" s="3">
        <v>0</v>
      </c>
      <c r="RO96" s="3">
        <v>1</v>
      </c>
      <c r="RP96" s="3">
        <f>IF(COUNTBLANK(RI96:RO96)&gt;0, "", SUM(RI96:RO96))</f>
        <v>2</v>
      </c>
      <c r="RQ96" s="2" t="s">
        <v>249</v>
      </c>
      <c r="RR96" s="3">
        <v>0</v>
      </c>
      <c r="RS96" s="3">
        <v>1</v>
      </c>
      <c r="RT96" s="3">
        <v>0</v>
      </c>
      <c r="RU96" s="3">
        <v>0</v>
      </c>
      <c r="RV96" s="3">
        <v>0</v>
      </c>
      <c r="RW96" s="3">
        <v>1</v>
      </c>
      <c r="RX96" s="3">
        <v>1</v>
      </c>
      <c r="RY96" s="3">
        <f>IF(COUNTBLANK(RR96:RX96)&gt;0, "", SUM(RR96:RX96))</f>
        <v>3</v>
      </c>
      <c r="RZ96" s="2" t="s">
        <v>250</v>
      </c>
      <c r="SA96" s="3">
        <v>1</v>
      </c>
      <c r="SB96" s="3">
        <v>0</v>
      </c>
      <c r="SC96" s="3">
        <v>1</v>
      </c>
      <c r="SD96" s="3">
        <v>0</v>
      </c>
      <c r="SE96" s="3">
        <v>0</v>
      </c>
      <c r="SF96" s="3">
        <v>1</v>
      </c>
      <c r="SG96" s="3">
        <v>1</v>
      </c>
      <c r="SH96" s="3">
        <f>IF(COUNTBLANK(SA96:SG96)&gt;0, "", SUM(SA96:SG96))</f>
        <v>4</v>
      </c>
      <c r="SI96" s="2" t="s">
        <v>248</v>
      </c>
      <c r="SJ96" s="3">
        <v>4</v>
      </c>
      <c r="SK96" s="3">
        <v>3</v>
      </c>
      <c r="SL96" s="3">
        <v>5</v>
      </c>
      <c r="SM96" s="3">
        <v>5</v>
      </c>
      <c r="SN96" s="3">
        <v>4</v>
      </c>
      <c r="SO96" s="3">
        <v>2</v>
      </c>
      <c r="SP96" s="5">
        <v>5</v>
      </c>
      <c r="SQ96" s="3">
        <v>1</v>
      </c>
      <c r="SR96" s="3">
        <v>5</v>
      </c>
      <c r="SS96" s="3">
        <v>5</v>
      </c>
      <c r="ST96" s="3">
        <v>5</v>
      </c>
      <c r="SU96" s="3">
        <v>5</v>
      </c>
      <c r="SV96" s="3">
        <v>3</v>
      </c>
      <c r="SW96" s="3">
        <v>5</v>
      </c>
      <c r="SX96" s="3">
        <v>5</v>
      </c>
      <c r="SY96" s="3">
        <v>5</v>
      </c>
      <c r="SZ96" s="3">
        <v>4</v>
      </c>
      <c r="TA96" s="3">
        <v>5</v>
      </c>
      <c r="TB96" s="3">
        <v>5</v>
      </c>
      <c r="TC96" s="3">
        <f>IF(COUNTBLANK(SJ96:TB96)&gt;0, "", SUM(SJ96:TB96))</f>
        <v>81</v>
      </c>
      <c r="TD96" s="3">
        <f>IF(COUNTBLANK(SJ96:TB96)&gt;0, "", SUM(SL96,SO96,SR96,SS96,ST96,SU96,SV96,SX96,SY96,TB96))</f>
        <v>45</v>
      </c>
      <c r="TE96" s="3">
        <f>IF(COUNTBLANK(SJ96:TB96)&gt;0, "", SUM(SJ96,SK96,SM96,SN96,SQ96,SW96,SZ96,TA96))</f>
        <v>31</v>
      </c>
      <c r="TF96" s="2" t="s">
        <v>249</v>
      </c>
      <c r="TG96" s="3">
        <v>4</v>
      </c>
      <c r="TH96" s="3">
        <v>4</v>
      </c>
      <c r="TI96" s="3">
        <v>5</v>
      </c>
      <c r="TJ96" s="3">
        <v>3</v>
      </c>
      <c r="TK96" s="3">
        <v>2</v>
      </c>
      <c r="TL96" s="3">
        <v>4</v>
      </c>
      <c r="TM96" s="3">
        <v>5</v>
      </c>
      <c r="TN96" s="3">
        <v>2</v>
      </c>
      <c r="TO96" s="3">
        <v>5</v>
      </c>
      <c r="TP96" s="3">
        <v>3</v>
      </c>
      <c r="TQ96" s="3">
        <v>5</v>
      </c>
      <c r="TR96" s="3">
        <v>5</v>
      </c>
      <c r="TS96" s="3">
        <v>4</v>
      </c>
      <c r="TT96" s="3">
        <v>3</v>
      </c>
      <c r="TU96" s="3">
        <v>5</v>
      </c>
      <c r="TV96" s="3">
        <v>5</v>
      </c>
      <c r="TW96" s="3">
        <v>4</v>
      </c>
      <c r="TX96" s="3">
        <v>5</v>
      </c>
      <c r="TY96" s="3">
        <v>5</v>
      </c>
      <c r="TZ96" s="3">
        <f>IF(COUNTBLANK(TG96:TY96)&gt;0, "", SUM(TG96:TY96))</f>
        <v>78</v>
      </c>
      <c r="UA96" s="3">
        <f>IF(COUNTBLANK(TG96:TY96)&gt;0, "", SUM(TI96,TL96,TO96,TP96,TQ96,TR96,TS96,TU96,TV96,TY96))</f>
        <v>46</v>
      </c>
      <c r="UB96" s="3">
        <f>IF(COUNTBLANK(TG96:TY96)&gt;0, "", SUM(TG96,TH96,TJ96,TK96,TN96,TT96,TW96,TX96))</f>
        <v>27</v>
      </c>
      <c r="UC96" s="2" t="s">
        <v>250</v>
      </c>
      <c r="UD96" s="3">
        <v>4</v>
      </c>
      <c r="UE96" s="3">
        <v>4</v>
      </c>
      <c r="UF96" s="3">
        <v>4</v>
      </c>
      <c r="UG96" s="3">
        <v>4</v>
      </c>
      <c r="UH96" s="3">
        <v>3</v>
      </c>
      <c r="UI96" s="3">
        <v>5</v>
      </c>
      <c r="UJ96" s="3">
        <v>5</v>
      </c>
      <c r="UK96" s="3">
        <v>4</v>
      </c>
      <c r="UL96" s="3">
        <v>5</v>
      </c>
      <c r="UM96" s="3">
        <v>4</v>
      </c>
      <c r="UN96" s="3">
        <v>5</v>
      </c>
      <c r="UO96" s="3">
        <v>5</v>
      </c>
      <c r="UP96" s="3">
        <v>5</v>
      </c>
      <c r="UQ96" s="3">
        <v>4</v>
      </c>
      <c r="UR96" s="3">
        <v>5</v>
      </c>
      <c r="US96" s="3">
        <v>5</v>
      </c>
      <c r="UT96" s="3">
        <v>5</v>
      </c>
      <c r="UU96" s="3">
        <v>5</v>
      </c>
      <c r="UV96" s="3">
        <v>5</v>
      </c>
      <c r="UW96" s="3">
        <f>IF(COUNTBLANK(UD96:UV96)&gt;0, "", SUM(UD96:UV96))</f>
        <v>86</v>
      </c>
      <c r="UX96" s="3">
        <f>IF(COUNTBLANK(UD96:UV96)&gt;0, "", SUM(UF96,UI96,UL96,UM96,UN96,UO96,UP96,UR96,US96,UV96))</f>
        <v>48</v>
      </c>
      <c r="UY96" s="3">
        <f>IF(COUNTBLANK(UD96:UV96)&gt;0, "", SUM(UD96,UE96,UG96,UH96,UK96,UQ96,UT96,UU96))</f>
        <v>33</v>
      </c>
      <c r="UZ96" s="2">
        <v>44890</v>
      </c>
      <c r="VA96" s="2">
        <v>44844</v>
      </c>
      <c r="VB96" s="3">
        <v>1</v>
      </c>
      <c r="VC96" s="3">
        <v>1</v>
      </c>
      <c r="VE96" s="3">
        <v>41</v>
      </c>
      <c r="VF96" s="3">
        <v>3800</v>
      </c>
      <c r="VG96" s="3">
        <v>1</v>
      </c>
      <c r="VH96" s="3">
        <v>1</v>
      </c>
      <c r="VK96" s="3">
        <v>1</v>
      </c>
      <c r="VN96" s="2" t="s">
        <v>109</v>
      </c>
      <c r="VO96" s="3">
        <v>0</v>
      </c>
      <c r="VP96" s="3">
        <v>0</v>
      </c>
      <c r="VQ96" s="3">
        <v>0</v>
      </c>
      <c r="VR96" s="3">
        <v>0</v>
      </c>
      <c r="VS96" s="3">
        <v>0</v>
      </c>
      <c r="VT96" s="3">
        <v>0</v>
      </c>
      <c r="VU96" s="3">
        <v>2</v>
      </c>
      <c r="VV96" s="3">
        <v>1</v>
      </c>
      <c r="VW96" s="3">
        <v>0</v>
      </c>
      <c r="VX96" s="3">
        <v>0</v>
      </c>
      <c r="VY96" s="3">
        <v>0</v>
      </c>
      <c r="VZ96" s="3">
        <v>2</v>
      </c>
      <c r="WA96" s="3">
        <v>0</v>
      </c>
      <c r="WB96" s="3">
        <v>0</v>
      </c>
      <c r="WC96" s="3">
        <v>3</v>
      </c>
      <c r="WD96" s="3">
        <v>0</v>
      </c>
      <c r="WE96" s="3">
        <v>2</v>
      </c>
      <c r="WF96" s="3">
        <v>2</v>
      </c>
      <c r="WG96" s="3">
        <v>0</v>
      </c>
      <c r="WH96" s="3">
        <v>1</v>
      </c>
      <c r="WI96" s="3">
        <v>3</v>
      </c>
      <c r="WJ96" s="3">
        <v>0</v>
      </c>
      <c r="WK96" s="3">
        <v>2</v>
      </c>
      <c r="WL96" s="3">
        <v>0</v>
      </c>
      <c r="WM96" s="3">
        <v>1</v>
      </c>
      <c r="WN96" s="3">
        <v>1</v>
      </c>
      <c r="WO96" s="3">
        <v>0</v>
      </c>
      <c r="WP96" s="3">
        <v>0</v>
      </c>
      <c r="WQ96" s="3">
        <v>0</v>
      </c>
      <c r="WR96" s="3">
        <f>IF(COUNTBLANK(VO96:WQ96)&gt;0, "", SUM(VQ96:WJ96))</f>
        <v>16</v>
      </c>
      <c r="WS96" s="3">
        <f>IF(COUNTBLANK(VO96:WQ96)&gt;0, "", SUM(VQ96:VZ96))</f>
        <v>5</v>
      </c>
      <c r="WT96" s="3">
        <f>IF(COUNTBLANK(VO96:WQ96)&gt;0, "", SUM(WA96:WL96))</f>
        <v>13</v>
      </c>
      <c r="WU96" s="3">
        <f>IF(COUNTBLANK(VO96:WQ96)&gt;0, "", SUM(WK96:WL96))</f>
        <v>2</v>
      </c>
      <c r="WV96" s="3">
        <f>IF(COUNTA(VO96:WQ96)=0, "", IF(AND(OR(VO96=1, VP96=1), OR(VQ96&gt;=1, VR96&gt;=1, VS96&gt;=1, VT96&gt;=1, VU96&gt;=1), OR(VV96&gt;=1, VW96&gt;=1), COUNTIF(VX96:WD96, "&gt;=1")&gt;=2, COUNTIF(WE96:WJ96, "&gt;=1")&gt;=2, OR(WN96=1, WN96=2), OR(WO96&gt;=1, WP96&gt;=1), WQ96&lt;1), 1, 0))</f>
        <v>0</v>
      </c>
      <c r="WW96" s="3">
        <f>IF(COUNTBLANK(VO96:WQ96)&gt;0, "", SUM(VQ96:VU96))</f>
        <v>2</v>
      </c>
      <c r="WX96" s="3">
        <f>IF(COUNTBLANK(VO96:WQ96)&gt;0, "", SUM(VV96:VW96))</f>
        <v>1</v>
      </c>
      <c r="WY96" s="3">
        <f>IF(COUNTBLANK(VO96:WQ96)&gt;0, "", SUM(VX96:WD96))</f>
        <v>5</v>
      </c>
      <c r="WZ96" s="3">
        <f>IF(COUNTBLANK(VO96:WQ96)&gt;0, "", SUM(WE96:WJ96))</f>
        <v>8</v>
      </c>
      <c r="XA96" s="2" t="s">
        <v>109</v>
      </c>
      <c r="XB96" s="3">
        <v>0</v>
      </c>
      <c r="XC96" s="3">
        <v>0</v>
      </c>
      <c r="XD96" s="3">
        <v>0</v>
      </c>
      <c r="XE96" s="3">
        <v>2</v>
      </c>
      <c r="XF96" s="3">
        <v>3</v>
      </c>
      <c r="XG96" s="3">
        <v>0</v>
      </c>
      <c r="XH96" s="3">
        <v>3</v>
      </c>
      <c r="XI96" s="3">
        <v>0</v>
      </c>
      <c r="XJ96" s="3">
        <v>0</v>
      </c>
      <c r="XK96" s="3">
        <v>1</v>
      </c>
      <c r="XL96" s="3">
        <f>IF(COUNTBLANK(XB96:XJ96)&gt;0, "", SUM(XB96:XJ96))</f>
        <v>8</v>
      </c>
      <c r="XM96" s="2" t="s">
        <v>109</v>
      </c>
      <c r="XN96" s="3">
        <v>0</v>
      </c>
      <c r="XO96" s="3">
        <v>0</v>
      </c>
      <c r="XP96" s="3">
        <v>2</v>
      </c>
      <c r="XQ96" s="3">
        <v>0</v>
      </c>
      <c r="XR96" s="3">
        <v>0</v>
      </c>
      <c r="XS96" s="3">
        <v>1</v>
      </c>
      <c r="XT96" s="3">
        <v>2</v>
      </c>
      <c r="XU96" s="3">
        <f>IF(COUNTBLANK(XN96:XT96)&gt;0, "", SUM(XN96:XT96))</f>
        <v>5</v>
      </c>
      <c r="XV96" s="2" t="s">
        <v>109</v>
      </c>
      <c r="XW96" s="3">
        <v>3</v>
      </c>
      <c r="XX96" s="3">
        <v>4</v>
      </c>
      <c r="XY96" s="3">
        <v>4</v>
      </c>
      <c r="XZ96" s="5">
        <v>5</v>
      </c>
      <c r="YA96" s="5">
        <v>5</v>
      </c>
      <c r="YB96" s="5">
        <v>5</v>
      </c>
      <c r="YC96" s="5">
        <v>5</v>
      </c>
      <c r="YD96" s="5">
        <v>5</v>
      </c>
      <c r="YE96" s="5">
        <v>3</v>
      </c>
      <c r="YF96" s="5">
        <v>3.6</v>
      </c>
      <c r="YG96" s="5">
        <v>1</v>
      </c>
      <c r="YH96" s="5">
        <v>5</v>
      </c>
      <c r="YI96" s="5">
        <v>2</v>
      </c>
      <c r="YJ96" s="5">
        <v>5</v>
      </c>
      <c r="YK96" s="5">
        <v>5</v>
      </c>
      <c r="YL96" s="5">
        <v>2.2999999999999998</v>
      </c>
      <c r="YM96" s="5">
        <v>2.2999999999999998</v>
      </c>
      <c r="YN96" s="5">
        <v>5</v>
      </c>
      <c r="YO96" s="5">
        <v>5</v>
      </c>
      <c r="YP96" s="5">
        <f>IF(COUNTBLANK(XW96:YO96)&gt;0, "", SUM(XW96:YO96))</f>
        <v>75.2</v>
      </c>
      <c r="YQ96" s="5">
        <f>IF(COUNTBLANK(XW96:YO96)&gt;0, "", SUM(XY96,XZ96,YA96,YB96,YC96,YF96,YJ96,YN96,YO96))</f>
        <v>42.6</v>
      </c>
      <c r="YR96" s="5">
        <f>IF(COUNTBLANK(XW96:YO96)&gt;0, "", SUM(XW96,XX96,YK96,YL96,YM96))</f>
        <v>16.600000000000001</v>
      </c>
      <c r="YS96" s="5">
        <f>IF(COUNTBLANK(XW96:YO96)&gt;0, "", SUM(YD96,YE96,YG96,YH96,YI96))</f>
        <v>16</v>
      </c>
      <c r="YT96" s="2">
        <v>44890</v>
      </c>
      <c r="YU96" s="3">
        <v>30</v>
      </c>
      <c r="YV96" s="3">
        <v>60</v>
      </c>
      <c r="YW96" s="3">
        <v>0</v>
      </c>
      <c r="YX96" s="3">
        <v>0</v>
      </c>
      <c r="YY96" s="3">
        <v>0</v>
      </c>
      <c r="YZ96" s="3">
        <v>0</v>
      </c>
      <c r="ZA96" s="3">
        <v>20</v>
      </c>
      <c r="ZB96" s="3">
        <v>0</v>
      </c>
      <c r="ZC96" s="3">
        <v>0</v>
      </c>
      <c r="ZD96" s="3">
        <v>0</v>
      </c>
      <c r="ZE96" s="3">
        <v>10</v>
      </c>
      <c r="ZF96" s="3">
        <v>20</v>
      </c>
      <c r="ZG96" s="3">
        <v>0</v>
      </c>
      <c r="ZH96" s="3">
        <v>20</v>
      </c>
      <c r="ZI96" s="3">
        <v>30</v>
      </c>
      <c r="ZJ96" s="3">
        <v>0</v>
      </c>
      <c r="ZK96" s="3">
        <v>80</v>
      </c>
      <c r="ZL96" s="3">
        <v>60</v>
      </c>
      <c r="ZM96" s="3">
        <v>30</v>
      </c>
      <c r="ZN96" s="3">
        <v>20</v>
      </c>
      <c r="ZO96" s="3">
        <v>10</v>
      </c>
      <c r="ZP96" s="3">
        <v>0</v>
      </c>
      <c r="ZQ96" s="3">
        <v>60</v>
      </c>
      <c r="ZR96" s="3">
        <v>80</v>
      </c>
      <c r="ZS96" s="3">
        <v>0</v>
      </c>
      <c r="ZT96" s="3">
        <v>0</v>
      </c>
      <c r="ZU96" s="3">
        <v>0</v>
      </c>
      <c r="ZV96" s="3">
        <v>80</v>
      </c>
      <c r="ZW96" s="26">
        <f>IF(COUNTBLANK(YU96:ZV96)&gt;0, "", AVERAGE(YU96:ZV96))</f>
        <v>21.785714285714285</v>
      </c>
      <c r="ZX96" s="26">
        <f>IF(COUNTA(YU96:ZV96)=0, "", AVERAGE(YV96,ZH96,ZI96,ZJ96,ZK96,ZL96,ZN96,ZP96,ZQ96))</f>
        <v>36.666666666666664</v>
      </c>
      <c r="ZY96" s="26">
        <f>IF(COUNTA(YU96:ZV96)=0, "", AVERAGE(YW96,YX96,YY96,YZ96,ZB96,ZD96,ZS96,ZT96))</f>
        <v>0</v>
      </c>
      <c r="ZZ96" s="26">
        <f>IF(COUNTA(YU96:ZV96)=0, "", AVERAGE(ZA96,ZE96,ZF96,ZG96,ZU96,ZV96))</f>
        <v>21.666666666666668</v>
      </c>
      <c r="AAA96" s="2" t="s">
        <v>109</v>
      </c>
      <c r="AAB96" s="3">
        <v>1</v>
      </c>
      <c r="AAC96" s="3">
        <v>1</v>
      </c>
      <c r="AAD96" s="3">
        <v>1</v>
      </c>
      <c r="AAE96" s="3">
        <v>1</v>
      </c>
      <c r="AAF96" s="3">
        <v>1</v>
      </c>
      <c r="AAG96" s="3">
        <v>2</v>
      </c>
      <c r="AAH96" s="3">
        <v>1</v>
      </c>
      <c r="AAI96" s="3">
        <v>1</v>
      </c>
      <c r="AAJ96" s="3">
        <v>1</v>
      </c>
      <c r="AAK96" s="3">
        <v>4</v>
      </c>
      <c r="AAL96" s="3">
        <v>1</v>
      </c>
      <c r="AAM96" s="3">
        <v>1</v>
      </c>
      <c r="AAN96" s="3">
        <v>1</v>
      </c>
      <c r="AAO96" s="3">
        <v>1</v>
      </c>
      <c r="AAP96" s="3">
        <v>1</v>
      </c>
      <c r="AAQ96" s="3">
        <v>4</v>
      </c>
      <c r="AAR96" s="3">
        <v>1</v>
      </c>
      <c r="AAS96" s="3">
        <v>1</v>
      </c>
      <c r="AAT96" s="3">
        <v>1</v>
      </c>
      <c r="AAU96" s="3">
        <v>1</v>
      </c>
      <c r="AAV96" s="3">
        <v>1</v>
      </c>
      <c r="AAW96" s="3">
        <v>5</v>
      </c>
      <c r="AAX96" s="3">
        <v>1</v>
      </c>
      <c r="AAY96" s="3">
        <v>1</v>
      </c>
      <c r="AAZ96" s="3">
        <v>1</v>
      </c>
      <c r="ABA96" s="3">
        <v>1</v>
      </c>
      <c r="ABB96" s="3">
        <v>1</v>
      </c>
      <c r="ABC96" s="3">
        <v>1</v>
      </c>
      <c r="ABD96" s="3">
        <v>1</v>
      </c>
      <c r="ABE96" s="3">
        <v>1</v>
      </c>
      <c r="ABF96" s="3">
        <f>IF(SUM(AAB96:AAJ96,AAL96:AAP96,AAR96:AAV96,AAX96:ABC96)=0, "", SUM(AAB96:AAJ96,AAL96:AAP96,AAR96:AAV96,AAX96:ABC96))</f>
        <v>26</v>
      </c>
      <c r="ABG96" s="3">
        <f>IF(SUM(ABJ96, ABK96, ABL96, ABM96, ABN96)=0, "", IF(OR(ABJ96&gt;=8, ABK96&gt;=10, ABL96&gt;=13, ABM96&gt;=10, ABN96&gt;=15), 1, 0))</f>
        <v>0</v>
      </c>
      <c r="ABH96" s="3">
        <f>IF(SUM(AAB96:AAC96,AAE96,AAF96,AAG96,AAH96,AAN96,AAT96,ABA96,ABC96)=0, "", SUM(AAB96:AAC96,AAE96,AAF96,AAG96,AAH96,AAN96,AAT96,ABA96,ABC96))</f>
        <v>11</v>
      </c>
      <c r="ABI96" s="3">
        <f>IF(SUM(AAD96,AAI96:AAJ96,AAL96:AAM96,AAO96:AAP96,AAR96:AAS96,AAU96:AAV96,AAX96:AAZ96,ABB96)=0, "", SUM(AAD96,AAI96:AAJ96,AAL96:AAM96,AAO96:AAP96,AAR96:AAS96,AAU96:AAV96,AAX96:AAZ96,ABB96))</f>
        <v>15</v>
      </c>
      <c r="ABJ96" s="3">
        <f>IF(SUM(AAU96:AAV96,AAX96:AAY96,ABB96)=0, "", SUM(AAU96:AAV96,AAX96:AAY96,ABB96))</f>
        <v>5</v>
      </c>
      <c r="ABK96" s="3">
        <f>IF(SUM(AAJ96,AAL96:AAM96,AAP96,AAR96)=0, "", SUM(AAJ96,AAL96:AAM96,AAP96,AAR96))</f>
        <v>5</v>
      </c>
      <c r="ABL96" s="3">
        <f>IF(SUM(AAD96,AAI96,AAO96,AAS96,AAZ96)=0, "", SUM(AAD96,AAI96,AAO96,AAS96,AAZ96))</f>
        <v>5</v>
      </c>
      <c r="ABM96" s="3">
        <f>IF(SUM(AAB96:AAC96,AAE96,AAG96,ABA96)=0, "", SUM(AAB96:AAC96,AAE96,AAG96,ABA96))</f>
        <v>6</v>
      </c>
      <c r="ABN96" s="3">
        <f>IF(SUM(AAF96,AAH96,AAN96,AAT96,ABC96)=0, "", SUM(AAF96,AAH96,AAN96,AAT96,ABC96))</f>
        <v>5</v>
      </c>
      <c r="ABO96" s="3">
        <f>IF(ABJ96="", "", IF(ABJ96&gt;=8, 1, 0))</f>
        <v>0</v>
      </c>
      <c r="ABP96" s="3">
        <f>IF(ABK96="", "", IF(ABK96&gt;=10, 1, 0))</f>
        <v>0</v>
      </c>
      <c r="ABQ96" s="3">
        <f>IF(ABL96="", "", IF(ABL96&gt;=13, 1, 0))</f>
        <v>0</v>
      </c>
      <c r="ABR96" s="3">
        <f>IF(ABM96="", "", IF(ABM96&gt;=10, 1, 0))</f>
        <v>0</v>
      </c>
      <c r="ABS96" s="3">
        <f>IF(ABN96="", "", IF(ABN96&gt;=15, 1, 0))</f>
        <v>0</v>
      </c>
      <c r="ABT96" s="3">
        <f>IF(AND(AAK96="", AAQ96="", AAW96=""), "", IF(AAK96=5,1,0) + IF(AAQ96=5,1,0) + IF(AAW96=5,1,0))</f>
        <v>1</v>
      </c>
      <c r="ABU96" s="2" t="s">
        <v>109</v>
      </c>
      <c r="ABV96" s="3">
        <v>1</v>
      </c>
      <c r="ABW96" s="3">
        <v>1</v>
      </c>
      <c r="ABX96" s="3">
        <v>1</v>
      </c>
      <c r="ABY96" s="3">
        <v>1</v>
      </c>
      <c r="ABZ96" s="3">
        <v>3</v>
      </c>
      <c r="ACA96" s="3">
        <v>1</v>
      </c>
      <c r="ACB96" s="3">
        <v>2</v>
      </c>
      <c r="ACC96" s="3">
        <v>1</v>
      </c>
      <c r="ACD96" s="3">
        <v>3</v>
      </c>
      <c r="ACE96" s="3">
        <v>1</v>
      </c>
      <c r="ACF96" s="3">
        <v>1</v>
      </c>
      <c r="ACG96" s="3">
        <v>1</v>
      </c>
      <c r="ACH96" s="3">
        <v>3</v>
      </c>
      <c r="ACI96" s="3">
        <v>1</v>
      </c>
      <c r="ACJ96" s="3">
        <v>1</v>
      </c>
      <c r="ACK96" s="3">
        <v>1</v>
      </c>
      <c r="ACL96" s="3">
        <v>2</v>
      </c>
      <c r="ACM96" s="3">
        <v>3</v>
      </c>
      <c r="ACN96" s="3">
        <v>2</v>
      </c>
      <c r="ACO96" s="3">
        <v>2</v>
      </c>
      <c r="ACP96" s="3">
        <v>1</v>
      </c>
      <c r="ACQ96" s="3">
        <v>1</v>
      </c>
      <c r="ACR96" s="3">
        <v>1</v>
      </c>
      <c r="ACS96" s="3">
        <v>2</v>
      </c>
      <c r="ACT96" s="3">
        <v>1</v>
      </c>
      <c r="ACU96" s="3">
        <v>2</v>
      </c>
      <c r="ACV96" s="3">
        <v>2</v>
      </c>
      <c r="ACW96" s="3">
        <v>2</v>
      </c>
      <c r="ACX96" s="3">
        <v>1</v>
      </c>
      <c r="ACY96" s="3">
        <v>1</v>
      </c>
      <c r="ACZ96" s="3">
        <v>2</v>
      </c>
      <c r="ADA96" s="3">
        <v>1</v>
      </c>
      <c r="ADB96" s="3">
        <v>2</v>
      </c>
      <c r="ADC96" s="3">
        <v>3</v>
      </c>
      <c r="ADD96" s="3">
        <v>2</v>
      </c>
      <c r="ADE96" s="3">
        <v>2</v>
      </c>
      <c r="ADF96" s="5">
        <f>IF(COUNTA(ABV96:ADE96)=0, "", SUM(ABV96:ADE96))</f>
        <v>58</v>
      </c>
      <c r="ADG96" s="5">
        <f>IF(COUNTA(ABV96:ADE96)=0, "", SUM(ACF96,ACG96,ACP96,ACR96,ACT96,ACX96))</f>
        <v>6</v>
      </c>
      <c r="ADH96" s="5">
        <f>IF(COUNTA(ABV96:ADE96)=0, "", SUM(ACH96,ACM96,ACO96,ACU96,ADB96))</f>
        <v>12</v>
      </c>
      <c r="ADI96" s="5">
        <f>IF(COUNTA(ABV96:ADE96)=0, "", SUM(ABX96,ACI96,ACN96,ACS96,ACV96,ADA96))</f>
        <v>9</v>
      </c>
      <c r="ADJ96" s="5">
        <f>IF(COUNTA(ABV96:ADE96)=0, "", SUM(ABW96,ACA96,ACC96,ACE96,ACL96,ADC96))</f>
        <v>9</v>
      </c>
      <c r="ADK96" s="5">
        <f>IF(COUNTA(ABV96:ADE96)=0, "", SUM(ACJ96,ACK96,ACQ96,ACW96,ACY96,ACZ96,ADD96,ADE96))</f>
        <v>12</v>
      </c>
      <c r="ADL96" s="5">
        <f>IF(COUNTA(ABV96:ADE96)=0, "", SUM(ABV96,ABY96,ABZ96,ACB96,ACD96))</f>
        <v>10</v>
      </c>
      <c r="ADM96" s="2" t="s">
        <v>109</v>
      </c>
      <c r="ADN96" s="3">
        <v>1</v>
      </c>
      <c r="ADO96" s="3">
        <v>1</v>
      </c>
      <c r="ADP96" s="3">
        <v>2</v>
      </c>
      <c r="ADQ96" s="3">
        <v>1</v>
      </c>
      <c r="ADR96" s="3">
        <v>1</v>
      </c>
      <c r="ADS96" s="3">
        <v>1</v>
      </c>
      <c r="ADT96" s="3">
        <v>1</v>
      </c>
      <c r="ADU96" s="3">
        <v>2</v>
      </c>
      <c r="ADV96" s="3">
        <v>3</v>
      </c>
      <c r="ADW96" s="3">
        <v>1</v>
      </c>
      <c r="ADX96" s="3">
        <v>1</v>
      </c>
      <c r="ADY96" s="3">
        <v>2</v>
      </c>
      <c r="ADZ96" s="3">
        <v>1</v>
      </c>
      <c r="AEA96" s="3">
        <v>3</v>
      </c>
      <c r="AEB96" s="3">
        <v>2</v>
      </c>
      <c r="AEC96" s="3">
        <v>2</v>
      </c>
      <c r="AED96" s="3">
        <v>2</v>
      </c>
      <c r="AEE96" s="3">
        <v>1</v>
      </c>
      <c r="AEF96" s="3">
        <v>2</v>
      </c>
      <c r="AEG96" s="3">
        <v>2</v>
      </c>
      <c r="AEH96" s="3">
        <f>IF(COUNTA(ADN96:AEG96)=0, "", SUM(ADN96:AEG96))</f>
        <v>32</v>
      </c>
      <c r="AEJ96" s="2">
        <v>44844</v>
      </c>
      <c r="AFW96" s="3" t="str">
        <f>IF(COUNTA(AER96:AFU96)=0, "", SUM(AER96:AFU96))</f>
        <v/>
      </c>
      <c r="AGI96"/>
      <c r="AHC96"/>
      <c r="AHT96" s="3" t="str">
        <f>IF(COUNTBLANK(AHJ96:AHS96)&gt;0, "", SUM(AHJ96:AHS96))</f>
        <v/>
      </c>
      <c r="AHU96" s="3" t="str">
        <f>IF(COUNTBLANK(AHJ96:AHS96)&gt;0, "", SUM(AHN96,AHS96))</f>
        <v/>
      </c>
      <c r="AHV96" s="3" t="str">
        <f>IF(COUNTBLANK(AHJ96:AHS96)&gt;0, "", SUM(AHL96,AHO96))</f>
        <v/>
      </c>
      <c r="AHW96" s="3" t="str">
        <f>IF(COUNTBLANK(AHJ96:AHS96)&gt;0, "", SUM(AHP96,AHR96))</f>
        <v/>
      </c>
      <c r="AHX96" s="3" t="str">
        <f>IF(COUNTBLANK(AHJ96:AHS96)&gt;0, "", SUM(AHM96,AHQ96))</f>
        <v/>
      </c>
      <c r="AHY96" s="3" t="str">
        <f>IF(COUNTBLANK(AHJ96:AHS96)&gt;0, "", SUM(AHJ96:AHK96))</f>
        <v/>
      </c>
      <c r="AIU96" s="3" t="s">
        <v>1625</v>
      </c>
      <c r="AIV96" s="3" t="s">
        <v>1625</v>
      </c>
      <c r="AIW96" s="3" t="s">
        <v>1625</v>
      </c>
      <c r="AJI96" s="3" t="str">
        <f>IF(COUNTBLANK(AIY96:AJG96)&gt;0, "", SUM(AIY96:AJG96))</f>
        <v/>
      </c>
      <c r="AJR96" s="3" t="str">
        <f>IF(COUNTBLANK(AJK96:AJQ96)&gt;0, "", SUM(AJK96:AJQ96))</f>
        <v/>
      </c>
    </row>
    <row r="97" spans="1:954" ht="15" customHeight="1" x14ac:dyDescent="0.3">
      <c r="A97" s="3">
        <v>204247</v>
      </c>
      <c r="B97" s="3" t="s">
        <v>1966</v>
      </c>
      <c r="C97" s="2">
        <v>44369</v>
      </c>
      <c r="D97" s="3">
        <v>0</v>
      </c>
      <c r="E97" s="3">
        <v>1</v>
      </c>
      <c r="F97" s="3">
        <v>0</v>
      </c>
      <c r="G97" s="3">
        <v>0</v>
      </c>
      <c r="H97" s="3">
        <v>0</v>
      </c>
      <c r="I97" s="3">
        <v>0</v>
      </c>
      <c r="J97" s="3">
        <v>0</v>
      </c>
      <c r="K97" s="3">
        <v>0</v>
      </c>
      <c r="L97" s="3">
        <v>0</v>
      </c>
      <c r="M97" s="3">
        <v>0</v>
      </c>
      <c r="N97" s="3">
        <v>0</v>
      </c>
      <c r="O97" s="3">
        <v>0</v>
      </c>
      <c r="P97" s="3">
        <v>0</v>
      </c>
      <c r="Q97" s="3">
        <v>0</v>
      </c>
      <c r="R97" s="3">
        <v>0</v>
      </c>
      <c r="S97" s="3">
        <v>0</v>
      </c>
      <c r="T97" s="3">
        <v>0</v>
      </c>
      <c r="U97" s="3">
        <v>0</v>
      </c>
      <c r="V97" s="3">
        <f>IF(COUNTA(D97,F97,H97,J97,L97,N97,P97,R97,T97)=0, "", IF(OR(D97=1,F97=1,H97=1,J97=1,L97=1,N97=1,P97=1,R97=1,T97=1), 1, 0))</f>
        <v>0</v>
      </c>
      <c r="W97" s="3">
        <f>IF(COUNTA(E97,G97,I97,K97,M97,O97,Q97,S97,U97)=0, "", IF(OR(E97=1,G97=1,I97=1,K97=1,M97=1,O97=1,Q97=1,S97=1,U97=1), 1, 0))</f>
        <v>1</v>
      </c>
      <c r="X97" s="3">
        <v>0</v>
      </c>
      <c r="Y97" s="3">
        <v>1</v>
      </c>
      <c r="Z97" s="3">
        <v>1</v>
      </c>
      <c r="AA97" s="3">
        <v>1</v>
      </c>
      <c r="AB97" s="3">
        <f>IF(AG97&lt;&gt;"", 1, 0)</f>
        <v>1</v>
      </c>
      <c r="AC97" s="3">
        <f>IF(AH97&lt;&gt;"", 1, 0)</f>
        <v>0</v>
      </c>
      <c r="AD97" s="3">
        <v>0</v>
      </c>
      <c r="AE97" s="7" t="s">
        <v>242</v>
      </c>
      <c r="AF97" s="2">
        <v>45371</v>
      </c>
      <c r="AG97" s="8" t="s">
        <v>1648</v>
      </c>
      <c r="AJ97" s="3">
        <f>IF(OR(ISBLANK(AE97), ISBLANK(AG97)), "", AG97 - AE97)</f>
        <v>40</v>
      </c>
      <c r="AK97" s="9">
        <v>45034</v>
      </c>
      <c r="AL97" s="3">
        <f>IF(OR(ISBLANK(AG97), ISBLANK(AK97)), "", AK97 - AG97)</f>
        <v>624</v>
      </c>
      <c r="AM97" s="2">
        <v>45300</v>
      </c>
      <c r="AN97" s="10">
        <f>IF(OR(ISBLANK(AM97), ISBLANK(AF97)), "", AF97 - AM97)</f>
        <v>71</v>
      </c>
      <c r="AO97" s="2">
        <v>44370</v>
      </c>
      <c r="AP97" s="2">
        <v>33869</v>
      </c>
      <c r="AQ97" s="3">
        <f>IF(OR(ISBLANK(AO97), ISBLANK(AP97)), "", DATEDIF(AP97, AO97, "Y"))</f>
        <v>28</v>
      </c>
      <c r="AR97" t="s">
        <v>0</v>
      </c>
      <c r="AS97">
        <f>IF(ISBLANK(AR97), "", IF(AR97="ישראל", 1, 2))</f>
        <v>1</v>
      </c>
      <c r="AT97" t="s">
        <v>0</v>
      </c>
      <c r="AU97" t="s">
        <v>0</v>
      </c>
      <c r="AW97" s="3">
        <v>2</v>
      </c>
      <c r="AX97" s="3">
        <v>5</v>
      </c>
      <c r="AY97" s="3">
        <v>16</v>
      </c>
      <c r="AZ97" s="3">
        <f>IF(ISBLANK(AY97), "", IF(AY97&lt;=8, 1, IF(AY97&lt;=12, 2, 3)))</f>
        <v>3</v>
      </c>
      <c r="BA97" s="3">
        <v>12</v>
      </c>
      <c r="BB97" s="3">
        <f>IF(ISBLANK(BA97), "", IF(BA97&lt;=8, 1, IF(BA97&lt;=12, 2, 3)))</f>
        <v>2</v>
      </c>
      <c r="BC97" t="s">
        <v>240</v>
      </c>
      <c r="BD97" t="s">
        <v>241</v>
      </c>
      <c r="BE97" s="3">
        <v>3</v>
      </c>
      <c r="BG97" s="3">
        <v>4</v>
      </c>
      <c r="BH97" s="2" t="s">
        <v>242</v>
      </c>
      <c r="BI97" s="3">
        <v>1</v>
      </c>
      <c r="BJ97" s="3">
        <v>1</v>
      </c>
      <c r="BK97" s="3">
        <v>1</v>
      </c>
      <c r="BL97" s="3">
        <v>1</v>
      </c>
      <c r="BM97" s="3">
        <v>1</v>
      </c>
      <c r="BN97" s="3">
        <v>1</v>
      </c>
      <c r="BO97" s="3">
        <v>1</v>
      </c>
      <c r="BP97" s="3">
        <v>1</v>
      </c>
      <c r="BQ97" s="3">
        <v>1</v>
      </c>
      <c r="BR97" s="3">
        <v>4</v>
      </c>
      <c r="BS97" s="3">
        <v>1</v>
      </c>
      <c r="BT97" s="3">
        <v>1</v>
      </c>
      <c r="BU97" s="3">
        <v>1</v>
      </c>
      <c r="BV97" s="3">
        <v>1</v>
      </c>
      <c r="BW97" s="3">
        <v>1</v>
      </c>
      <c r="BX97" s="3">
        <v>5</v>
      </c>
      <c r="BY97" s="3">
        <v>1</v>
      </c>
      <c r="BZ97" s="3">
        <v>1</v>
      </c>
      <c r="CA97" s="3">
        <v>2</v>
      </c>
      <c r="CB97" s="3">
        <v>1</v>
      </c>
      <c r="CC97" s="3">
        <v>1</v>
      </c>
      <c r="CD97" s="3">
        <v>4</v>
      </c>
      <c r="CE97" s="3">
        <v>1</v>
      </c>
      <c r="CF97" s="3">
        <v>1</v>
      </c>
      <c r="CG97" s="3">
        <v>1</v>
      </c>
      <c r="CH97" s="3">
        <v>1</v>
      </c>
      <c r="CI97" s="3">
        <v>1</v>
      </c>
      <c r="CJ97" s="3">
        <v>1</v>
      </c>
      <c r="CK97" s="3">
        <v>1</v>
      </c>
      <c r="CL97" s="3">
        <v>1</v>
      </c>
      <c r="CM97" s="3">
        <f>IF(SUM(BI97:BQ97,BS97:BW97,BY97:CC97,CE97:CJ97)=0, "", SUM(BI97:BQ97,BS97:BW97,BY97:CC97,CE97:CJ97))</f>
        <v>26</v>
      </c>
      <c r="CN97" s="3">
        <f>IF(SUM(CQ97, CR97, CS97, CT97, CU97)=0, "", IF(OR(CQ97&gt;=8, CR97&gt;=10, CS97&gt;=13, CT97&gt;=10, CU97&gt;=15), 1, 0))</f>
        <v>0</v>
      </c>
      <c r="CO97" s="3">
        <f>IF(SUM(BI97:BJ97,BL97,BM97,BN97,BO97,BU97,CA97,CH97,CJ97)=0, "", SUM(BI97:BJ97,BL97,BM97,BN97,BO97,BU97,CA97,CH97,CJ97))</f>
        <v>11</v>
      </c>
      <c r="CP97" s="3">
        <f>IF(SUM(BK97,BP97:BQ97,BS97:BT97,BV97:BW97,BY97:BZ97,CB97:CC97,CE97:CG97,CI97)=0, "", SUM(BK97,BP97:BQ97,BS97:BT97,BV97:BW97,BY97:BZ97,CB97:CC97,CE97:CG97,CI97))</f>
        <v>15</v>
      </c>
      <c r="CQ97" s="3">
        <f>IF(SUM(CB97:CC97,CE97:CF97,CI97)=0, "", SUM(CB97:CC97,CE97:CF97,CI97))</f>
        <v>5</v>
      </c>
      <c r="CR97" s="3">
        <f>IF(SUM(BQ97,BS97:BT97,BW97,BY97)=0, "", SUM(BQ97,BS97:BT97,BW97,BY97))</f>
        <v>5</v>
      </c>
      <c r="CS97" s="3">
        <f>IF(SUM(BK97,BP97,BV97,BZ97,CG97)=0, "", SUM(BK97,BP97,BV97,BZ97,CG97))</f>
        <v>5</v>
      </c>
      <c r="CT97" s="3">
        <f>IF(SUM(BI97:BJ97,BL97,BN97,CH97)=0, "", SUM(BI97:BJ97,BL97,BN97,CH97))</f>
        <v>5</v>
      </c>
      <c r="CU97" s="3">
        <f>IF(SUM(BM97,BO97,BU97,CA97,CJ97)=0, "", SUM(BM97,BO97,BU97,CA97,CJ97))</f>
        <v>6</v>
      </c>
      <c r="CV97" s="3">
        <f>IF(CQ97="", "", IF(CQ97&gt;=8, 1, 0))</f>
        <v>0</v>
      </c>
      <c r="CW97" s="3">
        <f>IF(CR97="", "", IF(CR97&gt;=10, 1, 0))</f>
        <v>0</v>
      </c>
      <c r="CX97" s="3">
        <f>IF(CS97="", "", IF(CS97&gt;=13, 1, 0))</f>
        <v>0</v>
      </c>
      <c r="CY97" s="3">
        <f>IF(CT97="", "", IF(CT97&gt;=10, 1, 0))</f>
        <v>0</v>
      </c>
      <c r="CZ97" s="3">
        <f>IF(CU97="", "", IF(CU97&gt;=15, 1, 0))</f>
        <v>0</v>
      </c>
      <c r="DA97" s="3">
        <f>IF(AND(BR97="", BX97="", CD97=""), "", IF(BR97=5,1,0) + IF(BX97=5,1,0) + IF(CD97=5,1,0))</f>
        <v>1</v>
      </c>
      <c r="DB97" s="2" t="s">
        <v>242</v>
      </c>
      <c r="DC97" s="5">
        <v>4</v>
      </c>
      <c r="DD97" s="6">
        <v>12</v>
      </c>
      <c r="DE97" s="5">
        <v>4</v>
      </c>
      <c r="DG97" s="5">
        <v>4</v>
      </c>
      <c r="DH97" s="6">
        <v>18</v>
      </c>
      <c r="DI97" s="5">
        <v>5</v>
      </c>
      <c r="DJ97" s="6">
        <v>12</v>
      </c>
      <c r="DK97" s="5">
        <v>0</v>
      </c>
      <c r="DM97" s="5">
        <v>3</v>
      </c>
      <c r="DO97" s="5">
        <v>0</v>
      </c>
      <c r="DQ97" s="5">
        <v>0</v>
      </c>
      <c r="DS97" s="5">
        <v>0</v>
      </c>
      <c r="DU97" s="5">
        <v>5</v>
      </c>
      <c r="DV97" s="6">
        <v>28</v>
      </c>
      <c r="DW97" s="5">
        <v>0</v>
      </c>
      <c r="DY97" s="5">
        <v>0</v>
      </c>
      <c r="EA97" s="5">
        <v>0</v>
      </c>
      <c r="EC97" s="5">
        <v>0</v>
      </c>
      <c r="EE97" s="5">
        <v>3</v>
      </c>
      <c r="EG97" s="5">
        <v>0</v>
      </c>
      <c r="EI97" s="5">
        <v>0</v>
      </c>
      <c r="EK97" s="3">
        <v>5</v>
      </c>
      <c r="EL97" s="3">
        <v>1</v>
      </c>
      <c r="EM97" s="3">
        <v>4</v>
      </c>
      <c r="EN97" s="2" t="s">
        <v>242</v>
      </c>
      <c r="EO97" s="3">
        <v>0</v>
      </c>
      <c r="EP97" s="3">
        <v>0</v>
      </c>
      <c r="EQ97" s="3">
        <v>0</v>
      </c>
      <c r="ER97" s="3">
        <v>0</v>
      </c>
      <c r="ES97" s="3">
        <v>0</v>
      </c>
      <c r="ET97" s="3">
        <v>0</v>
      </c>
      <c r="EU97" s="3">
        <v>0</v>
      </c>
      <c r="EV97" s="3">
        <v>0</v>
      </c>
      <c r="EW97" s="3">
        <v>0</v>
      </c>
      <c r="EX97" s="3">
        <v>0</v>
      </c>
      <c r="EY97" s="3">
        <v>0</v>
      </c>
      <c r="EZ97" s="3">
        <v>0</v>
      </c>
      <c r="FA97" s="3">
        <v>0</v>
      </c>
      <c r="FB97" s="3">
        <v>0</v>
      </c>
      <c r="FC97" s="3">
        <v>0</v>
      </c>
      <c r="FD97" s="3">
        <v>0</v>
      </c>
      <c r="FE97" s="3">
        <v>0</v>
      </c>
      <c r="FF97" s="3">
        <v>1</v>
      </c>
      <c r="FG97" s="3">
        <v>0</v>
      </c>
      <c r="FH97" s="3">
        <v>1</v>
      </c>
      <c r="FI97" s="3">
        <v>2</v>
      </c>
      <c r="FJ97" s="3">
        <v>0</v>
      </c>
      <c r="FK97" s="3">
        <v>0</v>
      </c>
      <c r="FL97" s="2" t="s">
        <v>242</v>
      </c>
      <c r="FM97" s="3">
        <v>5</v>
      </c>
      <c r="FN97" s="3">
        <v>3</v>
      </c>
      <c r="FO97" s="3">
        <v>5</v>
      </c>
      <c r="FP97" s="3">
        <v>4</v>
      </c>
      <c r="FQ97" s="3">
        <v>5</v>
      </c>
      <c r="FR97" s="3">
        <v>4</v>
      </c>
      <c r="FS97" s="4">
        <f>IF(COUNTBLANK(FM97:FR97)&gt;0, "", AVERAGE(FM97:FR97))</f>
        <v>4.333333333333333</v>
      </c>
      <c r="FT97" s="2" t="s">
        <v>242</v>
      </c>
      <c r="FU97" s="3">
        <v>0</v>
      </c>
      <c r="FV97" s="3">
        <v>0</v>
      </c>
      <c r="FW97" s="3">
        <v>0</v>
      </c>
      <c r="FX97" s="3">
        <v>0</v>
      </c>
      <c r="FY97" s="3">
        <v>0</v>
      </c>
      <c r="FZ97" s="3">
        <v>0</v>
      </c>
      <c r="GA97" s="3">
        <v>0</v>
      </c>
      <c r="GB97" s="3">
        <v>0</v>
      </c>
      <c r="GC97" s="3">
        <v>0</v>
      </c>
      <c r="GE97" s="3">
        <f>IF(COUNTBLANK(FU97:GC97)&gt;0, "", SUM(FU97:GC97))</f>
        <v>0</v>
      </c>
      <c r="GF97" s="2" t="s">
        <v>242</v>
      </c>
      <c r="GG97" s="3">
        <v>0</v>
      </c>
      <c r="GH97" s="3">
        <v>0</v>
      </c>
      <c r="GI97" s="3">
        <v>0</v>
      </c>
      <c r="GJ97" s="3">
        <v>0</v>
      </c>
      <c r="GK97" s="3">
        <v>0</v>
      </c>
      <c r="GL97" s="3">
        <v>0</v>
      </c>
      <c r="GM97" s="3">
        <v>0</v>
      </c>
      <c r="GN97" s="3">
        <f>IF(COUNTBLANK(GG97:GM97)&gt;0, "", SUM(GG97:GM97))</f>
        <v>0</v>
      </c>
      <c r="GO97" s="2" t="s">
        <v>242</v>
      </c>
      <c r="GP97" s="3">
        <v>1</v>
      </c>
      <c r="GQ97" s="3">
        <v>4</v>
      </c>
      <c r="GR97" s="3">
        <v>4</v>
      </c>
      <c r="GS97" s="3">
        <v>5</v>
      </c>
      <c r="GT97" s="3">
        <v>5</v>
      </c>
      <c r="GU97" s="3">
        <v>4</v>
      </c>
      <c r="GV97" s="3">
        <v>5</v>
      </c>
      <c r="GW97" s="3">
        <v>4</v>
      </c>
      <c r="GX97" s="3">
        <v>5</v>
      </c>
      <c r="GY97" s="3">
        <v>4</v>
      </c>
      <c r="GZ97" s="3">
        <v>5</v>
      </c>
      <c r="HA97" s="3">
        <v>4</v>
      </c>
      <c r="HB97" s="3">
        <v>4</v>
      </c>
      <c r="HC97" s="3">
        <v>5</v>
      </c>
      <c r="HD97" s="3">
        <v>5</v>
      </c>
      <c r="HE97" s="3">
        <v>5</v>
      </c>
      <c r="HF97" s="3">
        <v>5</v>
      </c>
      <c r="HG97" s="3">
        <v>5</v>
      </c>
      <c r="HH97" s="3">
        <v>5</v>
      </c>
      <c r="HI97" s="3">
        <f>IF(COUNTBLANK(GQ97:HH97)&gt;0, "", SUM(GQ97:HH97))</f>
        <v>83</v>
      </c>
      <c r="HJ97" s="2" t="s">
        <v>242</v>
      </c>
      <c r="HK97" s="3">
        <v>3</v>
      </c>
      <c r="HL97" s="3">
        <v>3</v>
      </c>
      <c r="HM97" s="3">
        <v>0</v>
      </c>
      <c r="HN97" s="3">
        <v>3</v>
      </c>
      <c r="HO97" s="3">
        <v>3</v>
      </c>
      <c r="HP97" s="3">
        <v>3</v>
      </c>
      <c r="HQ97" s="3">
        <v>0</v>
      </c>
      <c r="HR97" s="3">
        <v>0</v>
      </c>
      <c r="HS97" s="3">
        <v>2</v>
      </c>
      <c r="HT97" s="3">
        <v>2</v>
      </c>
      <c r="HU97" s="3">
        <v>3</v>
      </c>
      <c r="HV97" s="3">
        <v>3</v>
      </c>
      <c r="HW97" s="3">
        <v>2</v>
      </c>
      <c r="HX97" s="3">
        <v>3</v>
      </c>
      <c r="HY97" s="3">
        <v>0</v>
      </c>
      <c r="HZ97" s="3">
        <v>3</v>
      </c>
      <c r="IA97" s="3">
        <v>3</v>
      </c>
      <c r="IB97" s="3">
        <v>3</v>
      </c>
      <c r="IC97" s="3">
        <v>0</v>
      </c>
      <c r="ID97" s="3">
        <v>0</v>
      </c>
      <c r="IE97" s="3">
        <v>1</v>
      </c>
      <c r="IF97" s="3">
        <v>0</v>
      </c>
      <c r="IG97" s="3">
        <v>2</v>
      </c>
      <c r="IH97" s="3">
        <v>3</v>
      </c>
      <c r="II97" s="3">
        <v>0</v>
      </c>
      <c r="IJ97" s="3">
        <f>IF(COUNTA(HK97:II97)=0, "", SUM(HK97,HL97,HN97,HO97,HP97,HU97,HV97,HX97,HZ97,IA97,IB97,IH97))</f>
        <v>36</v>
      </c>
      <c r="IK97" s="3">
        <f>IF(COUNTA(HK97:II97)=0, "", SUM(HM97,HQ97,HR97,HS97,HT97,HW97,HY97,IC97,ID97,IE97,IF97,IG97,II97))</f>
        <v>9</v>
      </c>
      <c r="IL97" s="3">
        <v>3</v>
      </c>
      <c r="IM97" s="3">
        <v>3</v>
      </c>
      <c r="IN97" s="3">
        <v>0</v>
      </c>
      <c r="IO97" s="3">
        <v>2</v>
      </c>
      <c r="IP97" s="3">
        <v>3</v>
      </c>
      <c r="IQ97" s="3">
        <v>3</v>
      </c>
      <c r="IR97" s="3">
        <v>0</v>
      </c>
      <c r="IS97" s="3">
        <v>1</v>
      </c>
      <c r="IT97" s="3">
        <v>2</v>
      </c>
      <c r="IU97" s="3">
        <v>1</v>
      </c>
      <c r="IV97" s="3">
        <v>3</v>
      </c>
      <c r="IW97" s="3">
        <v>3</v>
      </c>
      <c r="IX97" s="3">
        <v>0</v>
      </c>
      <c r="IY97" s="3">
        <v>2</v>
      </c>
      <c r="IZ97" s="3">
        <v>1</v>
      </c>
      <c r="JA97" s="3">
        <v>3</v>
      </c>
      <c r="JB97" s="3">
        <v>3</v>
      </c>
      <c r="JC97" s="3">
        <v>3</v>
      </c>
      <c r="JD97" s="3">
        <v>0</v>
      </c>
      <c r="JE97" s="3">
        <v>0</v>
      </c>
      <c r="JF97" s="3">
        <v>1</v>
      </c>
      <c r="JG97" s="3">
        <v>0</v>
      </c>
      <c r="JH97" s="3">
        <v>2</v>
      </c>
      <c r="JI97" s="3">
        <v>3</v>
      </c>
      <c r="JJ97" s="3">
        <v>0</v>
      </c>
      <c r="JK97" s="3">
        <f>IF(COUNTA(IL97:JJ97)=0, "", SUM(IL97,IM97,IO97,IP97,IQ97,IV97,IW97,IY97,JA97,JB97,JC97,JI97))</f>
        <v>34</v>
      </c>
      <c r="JL97" s="3">
        <f>IF(COUNTA(IL97:JJ97)=0, "", SUM(IN97,IR97,IS97,IT97,IU97,IX97,IZ97,JD97,JE97,JF97,JG97,JH97,JJ97))</f>
        <v>8</v>
      </c>
      <c r="JM97" s="2" t="s">
        <v>242</v>
      </c>
      <c r="JN97" s="3">
        <v>1</v>
      </c>
      <c r="JO97" s="3">
        <v>1</v>
      </c>
      <c r="JP97" s="3">
        <v>2</v>
      </c>
      <c r="JQ97" s="3">
        <v>1</v>
      </c>
      <c r="JR97" s="3">
        <v>1</v>
      </c>
      <c r="JS97" s="3">
        <v>1</v>
      </c>
      <c r="JT97" s="3">
        <v>1</v>
      </c>
      <c r="JU97" s="3">
        <v>1</v>
      </c>
      <c r="JV97" s="3">
        <v>2</v>
      </c>
      <c r="JW97" s="3">
        <v>1</v>
      </c>
      <c r="JX97" s="3">
        <v>1</v>
      </c>
      <c r="JY97" s="3">
        <v>1</v>
      </c>
      <c r="JZ97" s="3">
        <v>2</v>
      </c>
      <c r="KA97" s="3">
        <v>2</v>
      </c>
      <c r="KB97" s="3">
        <v>1</v>
      </c>
      <c r="KC97" s="3">
        <v>1</v>
      </c>
      <c r="KD97" s="3">
        <v>2</v>
      </c>
      <c r="KE97" s="3">
        <v>3</v>
      </c>
      <c r="KF97" s="3">
        <v>2</v>
      </c>
      <c r="KG97" s="3">
        <v>3</v>
      </c>
      <c r="KH97" s="3">
        <v>1</v>
      </c>
      <c r="KI97" s="3">
        <v>2</v>
      </c>
      <c r="KJ97" s="3">
        <v>3</v>
      </c>
      <c r="KK97" s="3">
        <v>3</v>
      </c>
      <c r="KL97" s="3">
        <v>1</v>
      </c>
      <c r="KM97" s="3">
        <v>3</v>
      </c>
      <c r="KN97" s="3">
        <v>2</v>
      </c>
      <c r="KO97" s="3">
        <v>1</v>
      </c>
      <c r="KP97" s="3">
        <v>1</v>
      </c>
      <c r="KQ97" s="3">
        <v>1</v>
      </c>
      <c r="KR97" s="3">
        <v>1</v>
      </c>
      <c r="KS97" s="3">
        <v>2</v>
      </c>
      <c r="KT97" s="3">
        <v>3</v>
      </c>
      <c r="KU97" s="3">
        <v>2</v>
      </c>
      <c r="KV97" s="3">
        <v>4</v>
      </c>
      <c r="KW97" s="3">
        <v>2</v>
      </c>
      <c r="KX97" s="5">
        <f>IF(COUNTA(JN97:KW97)=0, "", SUM(JN97:KW97))</f>
        <v>62</v>
      </c>
      <c r="KY97" s="5">
        <f>IF(COUNTA(JN97:KW97)=0, "", SUM(JX97,JY97,KH97,KJ97,KL97,KP97))</f>
        <v>8</v>
      </c>
      <c r="KZ97" s="5">
        <f>IF(COUNTA(JN97:KW97)=0, "", SUM(JZ97,KE97,KG97,KM97,KT97))</f>
        <v>14</v>
      </c>
      <c r="LA97" s="5">
        <f>IF(COUNTA(JN97:KW97)=0, "", SUM(JP97,KA97,KF97,KK97,KN97,KS97))</f>
        <v>13</v>
      </c>
      <c r="LB97" s="5">
        <f>IF(COUNTA(JN97:KW97)=0, "", SUM(JO97,JS97,JU97,JW97,KD97,KU97))</f>
        <v>8</v>
      </c>
      <c r="LC97" s="5">
        <f>IF(COUNTA(JN97:KW97)=0, "", SUM(KB97,KC97,KI97,KO97,KQ97,KR97,KV97,KW97))</f>
        <v>13</v>
      </c>
      <c r="LD97" s="5">
        <f>IF(COUNTA(JN97:KW97)=0, "", SUM(JN97,JQ97,JR97,JT97,JV97))</f>
        <v>6</v>
      </c>
      <c r="LE97" s="2">
        <v>44370</v>
      </c>
      <c r="LF97" s="3">
        <v>10</v>
      </c>
      <c r="LG97" s="3">
        <v>20</v>
      </c>
      <c r="LH97" s="3">
        <v>0</v>
      </c>
      <c r="LI97" s="3">
        <v>0</v>
      </c>
      <c r="LJ97" s="3">
        <v>0</v>
      </c>
      <c r="LK97" s="3">
        <v>0</v>
      </c>
      <c r="LL97" s="3">
        <v>0</v>
      </c>
      <c r="LM97" s="3">
        <v>0</v>
      </c>
      <c r="LN97" s="3">
        <v>0</v>
      </c>
      <c r="LO97" s="3">
        <v>0</v>
      </c>
      <c r="LP97" s="3">
        <v>0</v>
      </c>
      <c r="LQ97" s="3">
        <v>0</v>
      </c>
      <c r="LR97" s="3">
        <v>0</v>
      </c>
      <c r="LS97" s="3">
        <v>0</v>
      </c>
      <c r="LT97" s="3">
        <v>0</v>
      </c>
      <c r="LU97" s="3">
        <v>0</v>
      </c>
      <c r="LV97" s="3">
        <v>0</v>
      </c>
      <c r="LW97" s="3">
        <v>10</v>
      </c>
      <c r="LX97" s="3">
        <v>10</v>
      </c>
      <c r="LY97" s="3">
        <v>10</v>
      </c>
      <c r="LZ97" s="3">
        <v>0</v>
      </c>
      <c r="MA97" s="3">
        <v>0</v>
      </c>
      <c r="MB97" s="3">
        <v>0</v>
      </c>
      <c r="MC97" s="3">
        <v>0</v>
      </c>
      <c r="MD97" s="3">
        <v>0</v>
      </c>
      <c r="ME97" s="3">
        <v>0</v>
      </c>
      <c r="MF97" s="3">
        <v>0</v>
      </c>
      <c r="MG97" s="3">
        <v>0</v>
      </c>
      <c r="MH97" s="26">
        <f>IF(COUNTBLANK(LF97:MG97)&gt;0, "", AVERAGE(LF97:MG97))</f>
        <v>2.1428571428571428</v>
      </c>
      <c r="MI97" s="26">
        <f>IF(COUNTA(LF97:MG97)=0, "", AVERAGE(LG97,LS97,LT97,LU97,LV97,LW97,LY97,MA97,MB97))</f>
        <v>4.4444444444444446</v>
      </c>
      <c r="MJ97" s="26">
        <f>IF(COUNTA(LF97:MG97)=0, "", AVERAGE(LH97,LI97,LJ97,LK97,LM97,LO97,MD97,ME97))</f>
        <v>0</v>
      </c>
      <c r="MK97" s="26">
        <f>IF(COUNTA(LF97:MG97)=0, "", AVERAGE(LL97,LP97,LQ97,LR97,MF97,MG97))</f>
        <v>0</v>
      </c>
      <c r="ML97" s="2" t="s">
        <v>242</v>
      </c>
      <c r="MM97" s="3">
        <v>2</v>
      </c>
      <c r="MN97" s="3">
        <v>1</v>
      </c>
      <c r="MO97" s="3">
        <v>2</v>
      </c>
      <c r="MP97" s="3">
        <v>2</v>
      </c>
      <c r="MQ97" s="3">
        <v>1</v>
      </c>
      <c r="MR97" s="3">
        <v>1</v>
      </c>
      <c r="MS97" s="3">
        <v>1</v>
      </c>
      <c r="MT97" s="3">
        <v>2</v>
      </c>
      <c r="MU97" s="3">
        <v>1</v>
      </c>
      <c r="MV97" s="3">
        <v>2</v>
      </c>
      <c r="MW97" s="3">
        <v>1</v>
      </c>
      <c r="MX97" s="3">
        <v>2</v>
      </c>
      <c r="MY97" s="3">
        <v>2</v>
      </c>
      <c r="MZ97" s="3">
        <v>3</v>
      </c>
      <c r="NA97" s="3">
        <v>2</v>
      </c>
      <c r="NB97" s="3">
        <v>1</v>
      </c>
      <c r="NC97" s="3">
        <v>2</v>
      </c>
      <c r="ND97" s="3">
        <v>1</v>
      </c>
      <c r="NE97" s="3">
        <v>2</v>
      </c>
      <c r="NF97" s="3">
        <v>2</v>
      </c>
      <c r="NG97" s="3">
        <f>IF(COUNTA(MM97:NF97)=0, "", SUM(MM97:NF97))</f>
        <v>33</v>
      </c>
      <c r="NH97" s="2" t="s">
        <v>242</v>
      </c>
      <c r="NI97" s="3">
        <v>2</v>
      </c>
      <c r="NJ97" s="3">
        <v>2</v>
      </c>
      <c r="NK97" s="3">
        <v>5</v>
      </c>
      <c r="NL97" s="3">
        <v>4</v>
      </c>
      <c r="NM97" s="3">
        <v>3</v>
      </c>
      <c r="NN97" s="3">
        <v>4</v>
      </c>
      <c r="NO97" s="3">
        <v>3</v>
      </c>
      <c r="NP97" s="3">
        <v>4</v>
      </c>
      <c r="NQ97" s="3">
        <v>4</v>
      </c>
      <c r="NR97" s="3">
        <v>2</v>
      </c>
      <c r="NS97" s="3">
        <v>4</v>
      </c>
      <c r="NT97" s="3">
        <v>4</v>
      </c>
      <c r="NU97" s="3">
        <v>4</v>
      </c>
      <c r="NV97" s="3">
        <v>4</v>
      </c>
      <c r="NW97" s="3">
        <v>3</v>
      </c>
      <c r="NX97" s="3">
        <v>3</v>
      </c>
      <c r="NY97" s="3">
        <v>4</v>
      </c>
      <c r="NZ97" s="3">
        <v>4</v>
      </c>
      <c r="OA97" s="3">
        <v>2</v>
      </c>
      <c r="OB97" s="3">
        <v>4</v>
      </c>
      <c r="OC97" s="3">
        <v>4</v>
      </c>
      <c r="OD97" s="3">
        <v>3</v>
      </c>
      <c r="OE97" s="3">
        <v>3</v>
      </c>
      <c r="OF97" s="3">
        <v>2</v>
      </c>
      <c r="OG97" s="3">
        <v>3</v>
      </c>
      <c r="OH97" s="3">
        <v>4</v>
      </c>
      <c r="OI97" s="3">
        <v>3</v>
      </c>
      <c r="OJ97" s="3">
        <v>3</v>
      </c>
      <c r="OK97" s="3">
        <f>IF(COUNTA(NI97:OJ97)=0, "", SUM(NK97,NP97,NS97,NW97,OC97,OG97,OJ97))</f>
        <v>26</v>
      </c>
      <c r="OL97" s="3">
        <f>IF(COUNTA(NI97:OJ97)=0, "", SUM(NJ97,NL97,NQ97,NV97,NZ97,OB97,OD97))</f>
        <v>25</v>
      </c>
      <c r="OM97" s="3">
        <f>IF(COUNTA(NI97:OJ97)=0, "", SUM(NN97,NR97,NU97,NY97,OA97,OF97,OI97))</f>
        <v>21</v>
      </c>
      <c r="ON97" s="3">
        <f>IF(COUNTA(NI97:OJ97)=0, "", SUM(NI97,NM97,NO97,NT97,NX97,OE97,OH97))</f>
        <v>22</v>
      </c>
      <c r="OO97" t="s">
        <v>6</v>
      </c>
      <c r="OP97">
        <v>1</v>
      </c>
      <c r="OQ97" s="2">
        <v>45161</v>
      </c>
      <c r="OR97" s="3">
        <v>10</v>
      </c>
      <c r="OS97" s="3">
        <v>0</v>
      </c>
      <c r="OT97" s="3">
        <v>0</v>
      </c>
      <c r="OU97" s="3">
        <v>0</v>
      </c>
      <c r="OV97" s="3">
        <v>0</v>
      </c>
      <c r="OW97" s="3">
        <v>0</v>
      </c>
      <c r="OX97" s="3">
        <v>0</v>
      </c>
      <c r="OY97" s="3">
        <v>0</v>
      </c>
      <c r="OZ97" s="3">
        <v>0</v>
      </c>
      <c r="PA97" s="3">
        <v>0</v>
      </c>
      <c r="PB97" s="3">
        <v>0</v>
      </c>
      <c r="PC97" s="3">
        <v>0</v>
      </c>
      <c r="PD97" s="3">
        <v>0</v>
      </c>
      <c r="PE97" s="3">
        <v>0</v>
      </c>
      <c r="PF97" s="3">
        <v>0</v>
      </c>
      <c r="PG97" s="3">
        <v>0</v>
      </c>
      <c r="PH97" s="3">
        <v>0</v>
      </c>
      <c r="PI97" s="3">
        <v>0</v>
      </c>
      <c r="PJ97" s="3">
        <v>0</v>
      </c>
      <c r="PK97" s="3">
        <v>0</v>
      </c>
      <c r="PL97" s="3">
        <v>10</v>
      </c>
      <c r="PM97" s="3">
        <v>0</v>
      </c>
      <c r="PN97" s="3">
        <v>0</v>
      </c>
      <c r="PO97" s="3">
        <v>0</v>
      </c>
      <c r="PP97" s="3">
        <v>0</v>
      </c>
      <c r="PQ97" s="3">
        <v>0</v>
      </c>
      <c r="PR97" s="3">
        <v>0</v>
      </c>
      <c r="PS97" s="3">
        <v>0</v>
      </c>
      <c r="PT97" s="26">
        <f>IF(COUNTBLANK(OR97:PS97)&gt;0, "", AVERAGE(OR97:PS97))</f>
        <v>0.7142857142857143</v>
      </c>
      <c r="PU97" s="26">
        <f>IF(COUNTA(OR97:PS97)=0, "", AVERAGE(OS97,PE97,PF97,PG97,PH97,PI97,PK97,PM97,PN97))</f>
        <v>0</v>
      </c>
      <c r="PV97" s="26">
        <f>IF(COUNTA(OR97:PS97)=0, "", AVERAGE(OT97,OU97,OV97,OW97,OY97,PA97,PP97,PQ97))</f>
        <v>0</v>
      </c>
      <c r="PW97" s="26">
        <f>IF(COUNTA(OR97:PS97)=0, "", AVERAGE(OX97,PB97,PC97,PD97,PR97,PS97))</f>
        <v>0</v>
      </c>
      <c r="PX97" s="2" t="s">
        <v>243</v>
      </c>
      <c r="PY97" s="3">
        <v>0</v>
      </c>
      <c r="PZ97" s="3">
        <v>0</v>
      </c>
      <c r="QA97" s="3">
        <v>1</v>
      </c>
      <c r="QB97" s="3">
        <v>1</v>
      </c>
      <c r="QC97" s="3">
        <v>1</v>
      </c>
      <c r="QD97" s="3">
        <v>0</v>
      </c>
      <c r="QE97" s="3">
        <v>0</v>
      </c>
      <c r="QF97" s="3">
        <v>0</v>
      </c>
      <c r="QG97" s="3">
        <v>0</v>
      </c>
      <c r="QI97" s="3">
        <f>IF(COUNTBLANK(PY97:QG97)&gt;0, "", SUM(PY97:QG97))</f>
        <v>3</v>
      </c>
      <c r="QJ97" s="2" t="s">
        <v>132</v>
      </c>
      <c r="QK97" s="3">
        <v>0</v>
      </c>
      <c r="QL97" s="3">
        <v>1</v>
      </c>
      <c r="QM97" s="3">
        <v>1</v>
      </c>
      <c r="QN97" s="3">
        <v>1</v>
      </c>
      <c r="QO97" s="3">
        <v>0</v>
      </c>
      <c r="QP97" s="3">
        <v>0</v>
      </c>
      <c r="QQ97" s="3">
        <v>1</v>
      </c>
      <c r="QR97" s="3">
        <v>0</v>
      </c>
      <c r="QS97" s="3">
        <v>0</v>
      </c>
      <c r="QT97" s="3">
        <v>0</v>
      </c>
      <c r="QU97" s="3">
        <f>IF(COUNTBLANK(QK97:QS97)&gt;0, "", SUM(QK97:QS97))</f>
        <v>4</v>
      </c>
      <c r="RG97" s="3" t="str">
        <f>IF(COUNTBLANK(QW97:RE97)&gt;0, "", SUM(QW97:RE97))</f>
        <v/>
      </c>
      <c r="RH97" s="2" t="s">
        <v>243</v>
      </c>
      <c r="RI97" s="3">
        <v>0</v>
      </c>
      <c r="RJ97" s="3">
        <v>0</v>
      </c>
      <c r="RK97" s="3">
        <v>1</v>
      </c>
      <c r="RL97" s="3">
        <v>0</v>
      </c>
      <c r="RM97" s="3">
        <v>0</v>
      </c>
      <c r="RN97" s="3">
        <v>0</v>
      </c>
      <c r="RO97" s="3">
        <v>0</v>
      </c>
      <c r="RP97" s="3">
        <f>IF(COUNTBLANK(RI97:RO97)&gt;0, "", SUM(RI97:RO97))</f>
        <v>1</v>
      </c>
      <c r="RQ97" s="2" t="s">
        <v>132</v>
      </c>
      <c r="RR97" s="3">
        <v>1</v>
      </c>
      <c r="RS97" s="3">
        <v>0</v>
      </c>
      <c r="RT97" s="3">
        <v>1</v>
      </c>
      <c r="RU97" s="3">
        <v>0</v>
      </c>
      <c r="RV97" s="3">
        <v>0</v>
      </c>
      <c r="RW97" s="3">
        <v>1</v>
      </c>
      <c r="RX97" s="3">
        <v>1</v>
      </c>
      <c r="RY97" s="3">
        <f>IF(COUNTBLANK(RR97:RX97)&gt;0, "", SUM(RR97:RX97))</f>
        <v>4</v>
      </c>
      <c r="SH97" s="3" t="str">
        <f>IF(COUNTBLANK(SA97:SG97)&gt;0, "", SUM(SA97:SG97))</f>
        <v/>
      </c>
      <c r="SI97" s="2" t="s">
        <v>243</v>
      </c>
      <c r="SJ97" s="3">
        <v>3</v>
      </c>
      <c r="SK97" s="3">
        <v>3</v>
      </c>
      <c r="SL97" s="3">
        <v>4</v>
      </c>
      <c r="SM97" s="3">
        <v>5</v>
      </c>
      <c r="SN97" s="3">
        <v>3</v>
      </c>
      <c r="SO97" s="3">
        <v>3</v>
      </c>
      <c r="SP97" s="5">
        <v>5</v>
      </c>
      <c r="SQ97" s="3">
        <v>1</v>
      </c>
      <c r="SR97" s="3">
        <v>5</v>
      </c>
      <c r="SS97" s="3">
        <v>2</v>
      </c>
      <c r="ST97" s="3">
        <v>4</v>
      </c>
      <c r="SU97" s="3">
        <v>5</v>
      </c>
      <c r="SV97" s="3">
        <v>3</v>
      </c>
      <c r="SW97" s="3">
        <v>5</v>
      </c>
      <c r="SX97" s="3">
        <v>5</v>
      </c>
      <c r="SY97" s="3">
        <v>5</v>
      </c>
      <c r="SZ97" s="3">
        <v>1</v>
      </c>
      <c r="TA97" s="3">
        <v>3</v>
      </c>
      <c r="TB97" s="3">
        <v>4</v>
      </c>
      <c r="TC97" s="3">
        <f>IF(COUNTBLANK(SJ97:TB97)&gt;0, "", SUM(SJ97:TB97))</f>
        <v>69</v>
      </c>
      <c r="TD97" s="3">
        <f>IF(COUNTBLANK(SJ97:TB97)&gt;0, "", SUM(SL97,SO97,SR97,SS97,ST97,SU97,SV97,SX97,SY97,TB97))</f>
        <v>40</v>
      </c>
      <c r="TE97" s="3">
        <f>IF(COUNTBLANK(SJ97:TB97)&gt;0, "", SUM(SJ97,SK97,SM97,SN97,SQ97,SW97,SZ97,TA97))</f>
        <v>24</v>
      </c>
      <c r="TF97" s="2" t="s">
        <v>132</v>
      </c>
      <c r="TG97" s="3">
        <v>4</v>
      </c>
      <c r="TH97" s="3">
        <v>4</v>
      </c>
      <c r="TI97" s="3">
        <v>4</v>
      </c>
      <c r="TJ97" s="3">
        <v>4</v>
      </c>
      <c r="TK97" s="3">
        <v>4</v>
      </c>
      <c r="TL97" s="3">
        <v>5</v>
      </c>
      <c r="TM97" s="3">
        <v>4</v>
      </c>
      <c r="TN97" s="3">
        <v>2</v>
      </c>
      <c r="TO97" s="3">
        <v>5</v>
      </c>
      <c r="TP97" s="3">
        <v>3</v>
      </c>
      <c r="TQ97" s="3">
        <v>4</v>
      </c>
      <c r="TR97" s="3">
        <v>5</v>
      </c>
      <c r="TS97" s="3">
        <v>4</v>
      </c>
      <c r="TT97" s="3">
        <v>4</v>
      </c>
      <c r="TU97" s="3">
        <v>5</v>
      </c>
      <c r="TV97" s="3">
        <v>5</v>
      </c>
      <c r="TW97" s="3">
        <v>3</v>
      </c>
      <c r="TX97" s="3">
        <v>5</v>
      </c>
      <c r="TY97" s="3">
        <v>5</v>
      </c>
      <c r="TZ97" s="3">
        <f>IF(COUNTBLANK(TG97:TY97)&gt;0, "", SUM(TG97:TY97))</f>
        <v>79</v>
      </c>
      <c r="UA97" s="3">
        <f>IF(COUNTBLANK(TG97:TY97)&gt;0, "", SUM(TI97,TL97,TO97,TP97,TQ97,TR97,TS97,TU97,TV97,TY97))</f>
        <v>45</v>
      </c>
      <c r="UB97" s="3">
        <f>IF(COUNTBLANK(TG97:TY97)&gt;0, "", SUM(TG97,TH97,TJ97,TK97,TN97,TT97,TW97,TX97))</f>
        <v>30</v>
      </c>
      <c r="UW97" s="3" t="str">
        <f>IF(COUNTBLANK(UD97:UV97)&gt;0, "", SUM(UD97:UV97))</f>
        <v/>
      </c>
      <c r="UX97" s="3" t="str">
        <f>IF(COUNTBLANK(UD97:UV97)&gt;0, "", SUM(UF97,UI97,UL97,UM97,UN97,UO97,UP97,UR97,US97,UV97))</f>
        <v/>
      </c>
      <c r="UY97" s="3" t="str">
        <f>IF(COUNTBLANK(UD97:UV97)&gt;0, "", SUM(UD97,UE97,UG97,UH97,UK97,UQ97,UT97,UU97))</f>
        <v/>
      </c>
      <c r="UZ97" s="2">
        <v>45371</v>
      </c>
      <c r="VA97" s="2">
        <v>45300</v>
      </c>
      <c r="VB97" s="3">
        <v>1</v>
      </c>
      <c r="VC97" s="3">
        <v>1</v>
      </c>
      <c r="VE97" s="3">
        <v>38</v>
      </c>
      <c r="VF97" s="3">
        <v>3050</v>
      </c>
      <c r="VG97" s="3">
        <v>1</v>
      </c>
      <c r="VH97" s="3">
        <v>1</v>
      </c>
      <c r="VK97" s="3">
        <v>1</v>
      </c>
      <c r="VN97" s="2" t="s">
        <v>244</v>
      </c>
      <c r="VO97" s="3">
        <v>0</v>
      </c>
      <c r="VP97" s="3">
        <v>0</v>
      </c>
      <c r="VQ97" s="3">
        <v>1</v>
      </c>
      <c r="VR97" s="3">
        <v>0</v>
      </c>
      <c r="VS97" s="3">
        <v>0</v>
      </c>
      <c r="VT97" s="3">
        <v>0</v>
      </c>
      <c r="VU97" s="3">
        <v>0</v>
      </c>
      <c r="VV97" s="3">
        <v>0</v>
      </c>
      <c r="VW97" s="3">
        <v>0</v>
      </c>
      <c r="VX97" s="3">
        <v>0</v>
      </c>
      <c r="VY97" s="3">
        <v>0</v>
      </c>
      <c r="VZ97" s="3">
        <v>0</v>
      </c>
      <c r="WA97" s="3">
        <v>1</v>
      </c>
      <c r="WB97" s="3">
        <v>2</v>
      </c>
      <c r="WC97" s="3">
        <v>3</v>
      </c>
      <c r="WD97" s="3">
        <v>1</v>
      </c>
      <c r="WE97" s="3">
        <v>2</v>
      </c>
      <c r="WF97" s="3">
        <v>0</v>
      </c>
      <c r="WG97" s="3">
        <v>2</v>
      </c>
      <c r="WH97" s="3">
        <v>0</v>
      </c>
      <c r="WI97" s="3">
        <v>1</v>
      </c>
      <c r="WJ97" s="3">
        <v>0</v>
      </c>
      <c r="WK97" s="3">
        <v>0</v>
      </c>
      <c r="WL97" s="3">
        <v>0</v>
      </c>
      <c r="WM97" s="3">
        <v>1</v>
      </c>
      <c r="WN97" s="3">
        <v>1</v>
      </c>
      <c r="WO97" s="3">
        <v>0</v>
      </c>
      <c r="WP97" s="3">
        <v>0</v>
      </c>
      <c r="WQ97" s="3">
        <v>0</v>
      </c>
      <c r="WR97" s="3">
        <f>IF(COUNTBLANK(VO97:WQ97)&gt;0, "", SUM(VQ97:WJ97))</f>
        <v>13</v>
      </c>
      <c r="WS97" s="3">
        <f>IF(COUNTBLANK(VO97:WQ97)&gt;0, "", SUM(VQ97:VZ97))</f>
        <v>1</v>
      </c>
      <c r="WT97" s="3">
        <f>IF(COUNTBLANK(VO97:WQ97)&gt;0, "", SUM(WA97:WL97))</f>
        <v>12</v>
      </c>
      <c r="WU97" s="3">
        <f>IF(COUNTBLANK(VO97:WQ97)&gt;0, "", SUM(WK97:WL97))</f>
        <v>0</v>
      </c>
      <c r="WV97" s="3">
        <f>IF(COUNTA(VO97:WQ97)=0, "", IF(AND(OR(VO97=1, VP97=1), OR(VQ97&gt;=1, VR97&gt;=1, VS97&gt;=1, VT97&gt;=1, VU97&gt;=1), OR(VV97&gt;=1, VW97&gt;=1), COUNTIF(VX97:WD97, "&gt;=1")&gt;=2, COUNTIF(WE97:WJ97, "&gt;=1")&gt;=2, OR(WN97=1, WN97=2), OR(WO97&gt;=1, WP97&gt;=1), WQ97&lt;1), 1, 0))</f>
        <v>0</v>
      </c>
      <c r="WW97" s="3">
        <f>IF(COUNTBLANK(VO97:WQ97)&gt;0, "", SUM(VQ97:VU97))</f>
        <v>1</v>
      </c>
      <c r="WX97" s="3">
        <f>IF(COUNTBLANK(VO97:WQ97)&gt;0, "", SUM(VV97:VW97))</f>
        <v>0</v>
      </c>
      <c r="WY97" s="3">
        <f>IF(COUNTBLANK(VO97:WQ97)&gt;0, "", SUM(VX97:WD97))</f>
        <v>7</v>
      </c>
      <c r="WZ97" s="3">
        <f>IF(COUNTBLANK(VO97:WQ97)&gt;0, "", SUM(WE97:WJ97))</f>
        <v>5</v>
      </c>
      <c r="XA97" s="2" t="s">
        <v>244</v>
      </c>
      <c r="XB97" s="3">
        <v>1</v>
      </c>
      <c r="XC97" s="3">
        <v>1</v>
      </c>
      <c r="XD97" s="3">
        <v>3</v>
      </c>
      <c r="XE97" s="3">
        <v>3</v>
      </c>
      <c r="XF97" s="3">
        <v>2</v>
      </c>
      <c r="XG97" s="3">
        <v>1</v>
      </c>
      <c r="XH97" s="3">
        <v>1</v>
      </c>
      <c r="XI97" s="3">
        <v>0</v>
      </c>
      <c r="XJ97" s="3">
        <v>0</v>
      </c>
      <c r="XK97" s="3">
        <v>1</v>
      </c>
      <c r="XL97" s="3">
        <f>IF(COUNTBLANK(XB97:XJ97)&gt;0, "", SUM(XB97:XJ97))</f>
        <v>12</v>
      </c>
      <c r="XM97" s="2" t="s">
        <v>244</v>
      </c>
      <c r="XN97" s="3">
        <v>1</v>
      </c>
      <c r="XO97" s="3">
        <v>0</v>
      </c>
      <c r="XP97" s="3">
        <v>1</v>
      </c>
      <c r="XQ97" s="3">
        <v>1</v>
      </c>
      <c r="XR97" s="3">
        <v>0</v>
      </c>
      <c r="XS97" s="3">
        <v>1</v>
      </c>
      <c r="XT97" s="3">
        <v>0</v>
      </c>
      <c r="XU97" s="3">
        <f>IF(COUNTBLANK(XN97:XT97)&gt;0, "", SUM(XN97:XT97))</f>
        <v>4</v>
      </c>
      <c r="XV97" s="2" t="s">
        <v>244</v>
      </c>
      <c r="XW97" s="3">
        <v>4</v>
      </c>
      <c r="XX97" s="3">
        <v>5</v>
      </c>
      <c r="XY97" s="3">
        <v>5</v>
      </c>
      <c r="XZ97" s="5">
        <v>3.6</v>
      </c>
      <c r="YA97" s="5">
        <v>3.6</v>
      </c>
      <c r="YB97" s="5">
        <v>3.6</v>
      </c>
      <c r="YC97" s="5">
        <v>5</v>
      </c>
      <c r="YD97" s="5">
        <v>5</v>
      </c>
      <c r="YE97" s="5">
        <v>5</v>
      </c>
      <c r="YF97" s="5">
        <v>3.6</v>
      </c>
      <c r="YG97" s="5">
        <v>5</v>
      </c>
      <c r="YH97" s="5">
        <v>5</v>
      </c>
      <c r="YI97" s="5">
        <v>5</v>
      </c>
      <c r="YJ97" s="5">
        <v>5</v>
      </c>
      <c r="YK97" s="5">
        <v>3.6</v>
      </c>
      <c r="YL97" s="5">
        <v>2.2999999999999998</v>
      </c>
      <c r="YM97" s="5">
        <v>3.6</v>
      </c>
      <c r="YN97" s="5">
        <v>5</v>
      </c>
      <c r="YO97" s="5">
        <v>3.6</v>
      </c>
      <c r="YP97" s="5">
        <f>IF(COUNTBLANK(XW97:YO97)&gt;0, "", SUM(XW97:YO97))</f>
        <v>81.499999999999986</v>
      </c>
      <c r="YQ97" s="5">
        <f>IF(COUNTBLANK(XW97:YO97)&gt;0, "", SUM(XY97,XZ97,YA97,YB97,YC97,YF97,YJ97,YN97,YO97))</f>
        <v>38</v>
      </c>
      <c r="YR97" s="5">
        <f>IF(COUNTBLANK(XW97:YO97)&gt;0, "", SUM(XW97,XX97,YK97,YL97,YM97))</f>
        <v>18.5</v>
      </c>
      <c r="YS97" s="5">
        <f>IF(COUNTBLANK(XW97:YO97)&gt;0, "", SUM(YD97,YE97,YG97,YH97,YI97))</f>
        <v>25</v>
      </c>
      <c r="YT97" s="2">
        <v>45371</v>
      </c>
      <c r="YU97" s="3">
        <v>10</v>
      </c>
      <c r="YV97" s="3">
        <v>10</v>
      </c>
      <c r="YW97" s="3">
        <v>0</v>
      </c>
      <c r="YX97" s="3">
        <v>0</v>
      </c>
      <c r="YY97" s="3">
        <v>0</v>
      </c>
      <c r="YZ97" s="3">
        <v>0</v>
      </c>
      <c r="ZA97" s="3">
        <v>0</v>
      </c>
      <c r="ZB97" s="3">
        <v>0</v>
      </c>
      <c r="ZC97" s="3">
        <v>0</v>
      </c>
      <c r="ZD97" s="3">
        <v>0</v>
      </c>
      <c r="ZE97" s="3">
        <v>0</v>
      </c>
      <c r="ZF97" s="3">
        <v>0</v>
      </c>
      <c r="ZG97" s="3">
        <v>0</v>
      </c>
      <c r="ZH97" s="3">
        <v>0</v>
      </c>
      <c r="ZI97" s="3">
        <v>0</v>
      </c>
      <c r="ZJ97" s="3">
        <v>0</v>
      </c>
      <c r="ZK97" s="3">
        <v>0</v>
      </c>
      <c r="ZL97" s="3">
        <v>0</v>
      </c>
      <c r="ZM97" s="3">
        <v>0</v>
      </c>
      <c r="ZN97" s="3">
        <v>0</v>
      </c>
      <c r="ZO97" s="3">
        <v>0</v>
      </c>
      <c r="ZP97" s="3">
        <v>0</v>
      </c>
      <c r="ZQ97" s="3">
        <v>10</v>
      </c>
      <c r="ZR97" s="3">
        <v>0</v>
      </c>
      <c r="ZS97" s="3">
        <v>0</v>
      </c>
      <c r="ZT97" s="3">
        <v>0</v>
      </c>
      <c r="ZU97" s="3">
        <v>0</v>
      </c>
      <c r="ZV97" s="3">
        <v>0</v>
      </c>
      <c r="ZW97" s="26">
        <f>IF(COUNTBLANK(YU97:ZV97)&gt;0, "", AVERAGE(YU97:ZV97))</f>
        <v>1.0714285714285714</v>
      </c>
      <c r="ZX97" s="26">
        <f>IF(COUNTA(YU97:ZV97)=0, "", AVERAGE(YV97,ZH97,ZI97,ZJ97,ZK97,ZL97,ZN97,ZP97,ZQ97))</f>
        <v>2.2222222222222223</v>
      </c>
      <c r="ZY97" s="26">
        <f>IF(COUNTA(YU97:ZV97)=0, "", AVERAGE(YW97,YX97,YY97,YZ97,ZB97,ZD97,ZS97,ZT97))</f>
        <v>0</v>
      </c>
      <c r="ZZ97" s="26">
        <f>IF(COUNTA(YU97:ZV97)=0, "", AVERAGE(ZA97,ZE97,ZF97,ZG97,ZU97,ZV97))</f>
        <v>0</v>
      </c>
      <c r="AAA97" s="2" t="s">
        <v>244</v>
      </c>
      <c r="AAB97" s="3">
        <v>1</v>
      </c>
      <c r="AAC97" s="3">
        <v>1</v>
      </c>
      <c r="AAD97" s="3">
        <v>1</v>
      </c>
      <c r="AAE97" s="3">
        <v>1</v>
      </c>
      <c r="AAF97" s="3">
        <v>1</v>
      </c>
      <c r="AAG97" s="3">
        <v>1</v>
      </c>
      <c r="AAH97" s="3">
        <v>1</v>
      </c>
      <c r="AAI97" s="3">
        <v>1</v>
      </c>
      <c r="AAJ97" s="3">
        <v>1</v>
      </c>
      <c r="AAK97" s="3">
        <v>3</v>
      </c>
      <c r="AAL97" s="3">
        <v>1</v>
      </c>
      <c r="AAM97" s="3">
        <v>1</v>
      </c>
      <c r="AAN97" s="3">
        <v>1</v>
      </c>
      <c r="AAO97" s="3">
        <v>1</v>
      </c>
      <c r="AAP97" s="3">
        <v>1</v>
      </c>
      <c r="AAQ97" s="3">
        <v>5</v>
      </c>
      <c r="AAR97" s="3">
        <v>1</v>
      </c>
      <c r="AAS97" s="3">
        <v>1</v>
      </c>
      <c r="AAT97" s="3">
        <v>1</v>
      </c>
      <c r="AAU97" s="3">
        <v>1</v>
      </c>
      <c r="AAV97" s="3">
        <v>1</v>
      </c>
      <c r="AAW97" s="3">
        <v>4</v>
      </c>
      <c r="AAX97" s="3">
        <v>1</v>
      </c>
      <c r="AAY97" s="3">
        <v>1</v>
      </c>
      <c r="AAZ97" s="3">
        <v>1</v>
      </c>
      <c r="ABA97" s="3">
        <v>5</v>
      </c>
      <c r="ABB97" s="3">
        <v>1</v>
      </c>
      <c r="ABC97" s="3">
        <v>1</v>
      </c>
      <c r="ABD97" s="3">
        <v>1</v>
      </c>
      <c r="ABE97" s="3">
        <v>1</v>
      </c>
      <c r="ABF97" s="3">
        <f>IF(SUM(AAB97:AAJ97,AAL97:AAP97,AAR97:AAV97,AAX97:ABC97)=0, "", SUM(AAB97:AAJ97,AAL97:AAP97,AAR97:AAV97,AAX97:ABC97))</f>
        <v>29</v>
      </c>
      <c r="ABG97" s="3">
        <f>IF(SUM(ABJ97, ABK97, ABL97, ABM97, ABN97)=0, "", IF(OR(ABJ97&gt;=8, ABK97&gt;=10, ABL97&gt;=13, ABM97&gt;=10, ABN97&gt;=15), 1, 0))</f>
        <v>0</v>
      </c>
      <c r="ABH97" s="3">
        <f>IF(SUM(AAB97:AAC97,AAE97,AAF97,AAG97,AAH97,AAN97,AAT97,ABA97,ABC97)=0, "", SUM(AAB97:AAC97,AAE97,AAF97,AAG97,AAH97,AAN97,AAT97,ABA97,ABC97))</f>
        <v>14</v>
      </c>
      <c r="ABI97" s="3">
        <f>IF(SUM(AAD97,AAI97:AAJ97,AAL97:AAM97,AAO97:AAP97,AAR97:AAS97,AAU97:AAV97,AAX97:AAZ97,ABB97)=0, "", SUM(AAD97,AAI97:AAJ97,AAL97:AAM97,AAO97:AAP97,AAR97:AAS97,AAU97:AAV97,AAX97:AAZ97,ABB97))</f>
        <v>15</v>
      </c>
      <c r="ABJ97" s="3">
        <f>IF(SUM(AAU97:AAV97,AAX97:AAY97,ABB97)=0, "", SUM(AAU97:AAV97,AAX97:AAY97,ABB97))</f>
        <v>5</v>
      </c>
      <c r="ABK97" s="3">
        <f>IF(SUM(AAJ97,AAL97:AAM97,AAP97,AAR97)=0, "", SUM(AAJ97,AAL97:AAM97,AAP97,AAR97))</f>
        <v>5</v>
      </c>
      <c r="ABL97" s="3">
        <f>IF(SUM(AAD97,AAI97,AAO97,AAS97,AAZ97)=0, "", SUM(AAD97,AAI97,AAO97,AAS97,AAZ97))</f>
        <v>5</v>
      </c>
      <c r="ABM97" s="3">
        <f>IF(SUM(AAB97:AAC97,AAE97,AAG97,ABA97)=0, "", SUM(AAB97:AAC97,AAE97,AAG97,ABA97))</f>
        <v>9</v>
      </c>
      <c r="ABN97" s="3">
        <f>IF(SUM(AAF97,AAH97,AAN97,AAT97,ABC97)=0, "", SUM(AAF97,AAH97,AAN97,AAT97,ABC97))</f>
        <v>5</v>
      </c>
      <c r="ABO97" s="3">
        <f>IF(ABJ97="", "", IF(ABJ97&gt;=8, 1, 0))</f>
        <v>0</v>
      </c>
      <c r="ABP97" s="3">
        <f>IF(ABK97="", "", IF(ABK97&gt;=10, 1, 0))</f>
        <v>0</v>
      </c>
      <c r="ABQ97" s="3">
        <f>IF(ABL97="", "", IF(ABL97&gt;=13, 1, 0))</f>
        <v>0</v>
      </c>
      <c r="ABR97" s="3">
        <f>IF(ABM97="", "", IF(ABM97&gt;=10, 1, 0))</f>
        <v>0</v>
      </c>
      <c r="ABS97" s="3">
        <f>IF(ABN97="", "", IF(ABN97&gt;=15, 1, 0))</f>
        <v>0</v>
      </c>
      <c r="ABT97" s="3">
        <f>IF(AND(AAK97="", AAQ97="", AAW97=""), "", IF(AAK97=5,1,0) + IF(AAQ97=5,1,0) + IF(AAW97=5,1,0))</f>
        <v>1</v>
      </c>
      <c r="ABU97" s="2" t="s">
        <v>244</v>
      </c>
      <c r="ABV97" s="3">
        <v>1</v>
      </c>
      <c r="ABW97" s="3">
        <v>2</v>
      </c>
      <c r="ABX97" s="3">
        <v>2</v>
      </c>
      <c r="ABY97" s="3">
        <v>1</v>
      </c>
      <c r="ABZ97" s="3">
        <v>2</v>
      </c>
      <c r="ACA97" s="3">
        <v>2</v>
      </c>
      <c r="ACB97" s="3">
        <v>1</v>
      </c>
      <c r="ACC97" s="3">
        <v>1</v>
      </c>
      <c r="ACD97" s="3">
        <v>1</v>
      </c>
      <c r="ACE97" s="3">
        <v>1</v>
      </c>
      <c r="ACF97" s="3">
        <v>2</v>
      </c>
      <c r="ACG97" s="3">
        <v>2</v>
      </c>
      <c r="ACH97" s="3">
        <v>2</v>
      </c>
      <c r="ACI97" s="3">
        <v>2</v>
      </c>
      <c r="ACJ97" s="3">
        <v>1</v>
      </c>
      <c r="ACK97" s="3">
        <v>1</v>
      </c>
      <c r="ACL97" s="3">
        <v>2</v>
      </c>
      <c r="ACM97" s="3">
        <v>2</v>
      </c>
      <c r="ACN97" s="3">
        <v>2</v>
      </c>
      <c r="ACO97" s="3">
        <v>2</v>
      </c>
      <c r="ACP97" s="3">
        <v>2</v>
      </c>
      <c r="ACQ97" s="3">
        <v>1</v>
      </c>
      <c r="ACR97" s="3">
        <v>2</v>
      </c>
      <c r="ACS97" s="3">
        <v>2</v>
      </c>
      <c r="ACT97" s="3">
        <v>2</v>
      </c>
      <c r="ACU97" s="3">
        <v>2</v>
      </c>
      <c r="ACV97" s="3">
        <v>2</v>
      </c>
      <c r="ACW97" s="3">
        <v>1</v>
      </c>
      <c r="ACX97" s="3">
        <v>2</v>
      </c>
      <c r="ACY97" s="3">
        <v>2</v>
      </c>
      <c r="ACZ97" s="3">
        <v>1</v>
      </c>
      <c r="ADA97" s="3">
        <v>2</v>
      </c>
      <c r="ADB97" s="3">
        <v>2</v>
      </c>
      <c r="ADC97" s="3">
        <v>3</v>
      </c>
      <c r="ADD97" s="3">
        <v>1</v>
      </c>
      <c r="ADE97" s="3">
        <v>2</v>
      </c>
      <c r="ADF97" s="5">
        <f>IF(COUNTA(ABV97:ADE97)=0, "", SUM(ABV97:ADE97))</f>
        <v>61</v>
      </c>
      <c r="ADG97" s="5">
        <f>IF(COUNTA(ABV97:ADE97)=0, "", SUM(ACF97,ACG97,ACP97,ACR97,ACT97,ACX97))</f>
        <v>12</v>
      </c>
      <c r="ADH97" s="5">
        <f>IF(COUNTA(ABV97:ADE97)=0, "", SUM(ACH97,ACM97,ACO97,ACU97,ADB97))</f>
        <v>10</v>
      </c>
      <c r="ADI97" s="5">
        <f>IF(COUNTA(ABV97:ADE97)=0, "", SUM(ABX97,ACI97,ACN97,ACS97,ACV97,ADA97))</f>
        <v>12</v>
      </c>
      <c r="ADJ97" s="5">
        <f>IF(COUNTA(ABV97:ADE97)=0, "", SUM(ABW97,ACA97,ACC97,ACE97,ACL97,ADC97))</f>
        <v>11</v>
      </c>
      <c r="ADK97" s="5">
        <f>IF(COUNTA(ABV97:ADE97)=0, "", SUM(ACJ97,ACK97,ACQ97,ACW97,ACY97,ACZ97,ADD97,ADE97))</f>
        <v>10</v>
      </c>
      <c r="ADL97" s="5">
        <f>IF(COUNTA(ABV97:ADE97)=0, "", SUM(ABV97,ABY97,ABZ97,ACB97,ACD97))</f>
        <v>6</v>
      </c>
      <c r="ADM97" s="2" t="s">
        <v>244</v>
      </c>
      <c r="ADN97" s="3">
        <v>2</v>
      </c>
      <c r="ADO97" s="3">
        <v>2</v>
      </c>
      <c r="ADP97" s="3">
        <v>2</v>
      </c>
      <c r="ADQ97" s="3">
        <v>1</v>
      </c>
      <c r="ADR97" s="3">
        <v>1</v>
      </c>
      <c r="ADS97" s="3">
        <v>1</v>
      </c>
      <c r="ADT97" s="3">
        <v>1</v>
      </c>
      <c r="ADU97" s="3">
        <v>2</v>
      </c>
      <c r="ADV97" s="3">
        <v>1</v>
      </c>
      <c r="ADW97" s="3">
        <v>2</v>
      </c>
      <c r="ADX97" s="3">
        <v>1</v>
      </c>
      <c r="ADY97" s="3">
        <v>1</v>
      </c>
      <c r="ADZ97" s="3">
        <v>2</v>
      </c>
      <c r="AEA97" s="3">
        <v>3</v>
      </c>
      <c r="AEB97" s="3">
        <v>2</v>
      </c>
      <c r="AEC97" s="3">
        <v>1</v>
      </c>
      <c r="AED97" s="3">
        <v>2</v>
      </c>
      <c r="AEE97" s="3">
        <v>1</v>
      </c>
      <c r="AEF97" s="3">
        <v>2</v>
      </c>
      <c r="AEG97" s="3">
        <v>2</v>
      </c>
      <c r="AEH97" s="3">
        <f>IF(COUNTA(ADN97:AEG97)=0, "", SUM(ADN97:AEG97))</f>
        <v>32</v>
      </c>
      <c r="AEJ97" s="2">
        <v>45300</v>
      </c>
      <c r="AFW97" s="3" t="str">
        <f>IF(COUNTA(AER97:AFU97)=0, "", SUM(AER97:AFU97))</f>
        <v/>
      </c>
      <c r="AGI97"/>
      <c r="AHC97"/>
      <c r="AHT97" s="3" t="str">
        <f>IF(COUNTBLANK(AHJ97:AHS97)&gt;0, "", SUM(AHJ97:AHS97))</f>
        <v/>
      </c>
      <c r="AHU97" s="3" t="str">
        <f>IF(COUNTBLANK(AHJ97:AHS97)&gt;0, "", SUM(AHN97,AHS97))</f>
        <v/>
      </c>
      <c r="AHV97" s="3" t="str">
        <f>IF(COUNTBLANK(AHJ97:AHS97)&gt;0, "", SUM(AHL97,AHO97))</f>
        <v/>
      </c>
      <c r="AHW97" s="3" t="str">
        <f>IF(COUNTBLANK(AHJ97:AHS97)&gt;0, "", SUM(AHP97,AHR97))</f>
        <v/>
      </c>
      <c r="AHX97" s="3" t="str">
        <f>IF(COUNTBLANK(AHJ97:AHS97)&gt;0, "", SUM(AHM97,AHQ97))</f>
        <v/>
      </c>
      <c r="AHY97" s="3" t="str">
        <f>IF(COUNTBLANK(AHJ97:AHS97)&gt;0, "", SUM(AHJ97:AHK97))</f>
        <v/>
      </c>
      <c r="AIU97" s="3" t="s">
        <v>1625</v>
      </c>
      <c r="AIV97" s="3" t="s">
        <v>1625</v>
      </c>
      <c r="AIW97" s="3" t="s">
        <v>1625</v>
      </c>
      <c r="AJI97" s="3" t="str">
        <f>IF(COUNTBLANK(AIY97:AJG97)&gt;0, "", SUM(AIY97:AJG97))</f>
        <v/>
      </c>
      <c r="AJR97" s="3" t="str">
        <f>IF(COUNTBLANK(AJK97:AJQ97)&gt;0, "", SUM(AJK97:AJQ97))</f>
        <v/>
      </c>
    </row>
    <row r="98" spans="1:954" ht="15" customHeight="1" x14ac:dyDescent="0.3">
      <c r="A98" s="3">
        <v>318732</v>
      </c>
      <c r="B98" s="3" t="s">
        <v>2056</v>
      </c>
      <c r="C98" s="2">
        <v>44374</v>
      </c>
      <c r="D98" s="3">
        <v>0</v>
      </c>
      <c r="E98" s="3">
        <v>1</v>
      </c>
      <c r="F98" s="3">
        <v>0</v>
      </c>
      <c r="G98" s="3">
        <v>0</v>
      </c>
      <c r="H98" s="3">
        <v>0</v>
      </c>
      <c r="I98" s="3">
        <v>0</v>
      </c>
      <c r="J98" s="3">
        <v>0</v>
      </c>
      <c r="K98" s="3">
        <v>0</v>
      </c>
      <c r="L98" s="3">
        <v>0</v>
      </c>
      <c r="M98" s="3">
        <v>0</v>
      </c>
      <c r="N98" s="3">
        <v>0</v>
      </c>
      <c r="O98" s="3">
        <v>0</v>
      </c>
      <c r="P98" s="3">
        <v>0</v>
      </c>
      <c r="Q98" s="3">
        <v>0</v>
      </c>
      <c r="R98" s="3">
        <v>0</v>
      </c>
      <c r="S98" s="3">
        <v>1</v>
      </c>
      <c r="T98" s="3">
        <v>0</v>
      </c>
      <c r="U98" s="3">
        <v>0</v>
      </c>
      <c r="V98" s="3">
        <f>IF(COUNTA(D98,F98,H98,J98,L98,N98,P98,R98,T98)=0, "", IF(OR(D98=1,F98=1,H98=1,J98=1,L98=1,N98=1,P98=1,R98=1,T98=1), 1, 0))</f>
        <v>0</v>
      </c>
      <c r="W98" s="3">
        <f>IF(COUNTA(E98,G98,I98,K98,M98,O98,Q98,S98,U98)=0, "", IF(OR(E98=1,G98=1,I98=1,K98=1,M98=1,O98=1,Q98=1,S98=1,U98=1), 1, 0))</f>
        <v>1</v>
      </c>
      <c r="X98" s="3">
        <v>0</v>
      </c>
      <c r="Y98" s="3">
        <v>1</v>
      </c>
      <c r="Z98" s="3">
        <v>1</v>
      </c>
      <c r="AA98" s="3">
        <v>1</v>
      </c>
      <c r="AB98" s="3">
        <f>IF(AG98&lt;&gt;"", 1, 0)</f>
        <v>1</v>
      </c>
      <c r="AC98" s="3">
        <f>IF(AH98&lt;&gt;"", 1, 0)</f>
        <v>0</v>
      </c>
      <c r="AD98" s="3">
        <v>0</v>
      </c>
      <c r="AE98" s="7" t="s">
        <v>193</v>
      </c>
      <c r="AF98" s="2">
        <v>45589.894826388889</v>
      </c>
      <c r="AG98" s="8" t="s">
        <v>1684</v>
      </c>
      <c r="AJ98" s="3">
        <f>IF(OR(ISBLANK(AE98), ISBLANK(AG98)), "", AG98 - AE98)</f>
        <v>7</v>
      </c>
      <c r="AK98" s="9">
        <v>45256</v>
      </c>
      <c r="AL98" s="3">
        <f>IF(OR(ISBLANK(AG98), ISBLANK(AK98)), "", AK98 - AG98)</f>
        <v>258</v>
      </c>
      <c r="AM98" s="2">
        <v>45536</v>
      </c>
      <c r="AN98" s="10">
        <f>IF(OR(ISBLANK(AM98), ISBLANK(AF98)), "", AF98 - AM98)</f>
        <v>53.89482638888876</v>
      </c>
      <c r="AO98" s="2">
        <v>44991</v>
      </c>
      <c r="AP98" s="2">
        <v>35745</v>
      </c>
      <c r="AQ98" s="3">
        <f>IF(OR(ISBLANK(AO98), ISBLANK(AP98)), "", DATEDIF(AP98, AO98, "Y"))</f>
        <v>25</v>
      </c>
      <c r="AR98" t="s">
        <v>0</v>
      </c>
      <c r="AS98">
        <f>IF(ISBLANK(AR98), "", IF(AR98="ישראל", 1, 2))</f>
        <v>1</v>
      </c>
      <c r="AT98" t="s">
        <v>0</v>
      </c>
      <c r="AU98" t="s">
        <v>0</v>
      </c>
      <c r="AW98" s="3">
        <v>1</v>
      </c>
      <c r="AX98" s="3">
        <v>3</v>
      </c>
      <c r="AY98" s="3">
        <v>16</v>
      </c>
      <c r="AZ98" s="3">
        <f>IF(ISBLANK(AY98), "", IF(AY98&lt;=8, 1, IF(AY98&lt;=12, 2, 3)))</f>
        <v>3</v>
      </c>
      <c r="BA98" s="3">
        <v>15</v>
      </c>
      <c r="BB98" s="3">
        <f>IF(ISBLANK(BA98), "", IF(BA98&lt;=8, 1, IF(BA98&lt;=12, 2, 3)))</f>
        <v>3</v>
      </c>
      <c r="BC98" t="s">
        <v>750</v>
      </c>
      <c r="BD98" t="s">
        <v>751</v>
      </c>
      <c r="BE98" s="3">
        <v>2</v>
      </c>
      <c r="BG98" s="3">
        <v>2</v>
      </c>
      <c r="BH98" s="2" t="s">
        <v>193</v>
      </c>
      <c r="BI98" s="3">
        <v>1</v>
      </c>
      <c r="BJ98" s="3">
        <v>1</v>
      </c>
      <c r="BK98" s="3">
        <v>1</v>
      </c>
      <c r="BL98" s="3">
        <v>1</v>
      </c>
      <c r="BM98" s="3">
        <v>2</v>
      </c>
      <c r="BN98" s="3">
        <v>1</v>
      </c>
      <c r="BO98" s="3">
        <v>2</v>
      </c>
      <c r="BP98" s="3">
        <v>1</v>
      </c>
      <c r="BQ98" s="3">
        <v>1</v>
      </c>
      <c r="BR98" s="3">
        <v>2</v>
      </c>
      <c r="BS98" s="3">
        <v>1</v>
      </c>
      <c r="BT98" s="3">
        <v>1</v>
      </c>
      <c r="BU98" s="3">
        <v>1</v>
      </c>
      <c r="BV98" s="3">
        <v>1</v>
      </c>
      <c r="BW98" s="3">
        <v>1</v>
      </c>
      <c r="BX98" s="3">
        <v>3</v>
      </c>
      <c r="BY98" s="3">
        <v>1</v>
      </c>
      <c r="BZ98" s="3">
        <v>1</v>
      </c>
      <c r="CA98" s="3">
        <v>1</v>
      </c>
      <c r="CB98" s="3">
        <v>1</v>
      </c>
      <c r="CC98" s="3">
        <v>1</v>
      </c>
      <c r="CD98" s="3">
        <v>4</v>
      </c>
      <c r="CE98" s="3">
        <v>1</v>
      </c>
      <c r="CF98" s="3">
        <v>1</v>
      </c>
      <c r="CG98" s="3">
        <v>1</v>
      </c>
      <c r="CH98" s="3">
        <v>1</v>
      </c>
      <c r="CI98" s="3">
        <v>1</v>
      </c>
      <c r="CJ98" s="3">
        <v>1</v>
      </c>
      <c r="CK98" s="3">
        <v>1</v>
      </c>
      <c r="CL98" s="3">
        <v>1</v>
      </c>
      <c r="CM98" s="3">
        <f>IF(SUM(BI98:BQ98,BS98:BW98,BY98:CC98,CE98:CJ98)=0, "", SUM(BI98:BQ98,BS98:BW98,BY98:CC98,CE98:CJ98))</f>
        <v>27</v>
      </c>
      <c r="CN98" s="3">
        <f>IF(SUM(CQ98, CR98, CS98, CT98, CU98)=0, "", IF(OR(CQ98&gt;=8, CR98&gt;=10, CS98&gt;=13, CT98&gt;=10, CU98&gt;=15), 1, 0))</f>
        <v>0</v>
      </c>
      <c r="CO98" s="3">
        <f>IF(SUM(BI98:BJ98,BL98,BM98,BN98,BO98,BU98,CA98,CH98,CJ98)=0, "", SUM(BI98:BJ98,BL98,BM98,BN98,BO98,BU98,CA98,CH98,CJ98))</f>
        <v>12</v>
      </c>
      <c r="CP98" s="3">
        <f>IF(SUM(BK98,BP98:BQ98,BS98:BT98,BV98:BW98,BY98:BZ98,CB98:CC98,CE98:CG98,CI98)=0, "", SUM(BK98,BP98:BQ98,BS98:BT98,BV98:BW98,BY98:BZ98,CB98:CC98,CE98:CG98,CI98))</f>
        <v>15</v>
      </c>
      <c r="CQ98" s="3">
        <f>IF(SUM(CB98:CC98,CE98:CF98,CI98)=0, "", SUM(CB98:CC98,CE98:CF98,CI98))</f>
        <v>5</v>
      </c>
      <c r="CR98" s="3">
        <f>IF(SUM(BQ98,BS98:BT98,BW98,BY98)=0, "", SUM(BQ98,BS98:BT98,BW98,BY98))</f>
        <v>5</v>
      </c>
      <c r="CS98" s="3">
        <f>IF(SUM(BK98,BP98,BV98,BZ98,CG98)=0, "", SUM(BK98,BP98,BV98,BZ98,CG98))</f>
        <v>5</v>
      </c>
      <c r="CT98" s="3">
        <f>IF(SUM(BI98:BJ98,BL98,BN98,CH98)=0, "", SUM(BI98:BJ98,BL98,BN98,CH98))</f>
        <v>5</v>
      </c>
      <c r="CU98" s="3">
        <f>IF(SUM(BM98,BO98,BU98,CA98,CJ98)=0, "", SUM(BM98,BO98,BU98,CA98,CJ98))</f>
        <v>7</v>
      </c>
      <c r="CV98" s="3">
        <f>IF(CQ98="", "", IF(CQ98&gt;=8, 1, 0))</f>
        <v>0</v>
      </c>
      <c r="CW98" s="3">
        <f>IF(CR98="", "", IF(CR98&gt;=10, 1, 0))</f>
        <v>0</v>
      </c>
      <c r="CX98" s="3">
        <f>IF(CS98="", "", IF(CS98&gt;=13, 1, 0))</f>
        <v>0</v>
      </c>
      <c r="CY98" s="3">
        <f>IF(CT98="", "", IF(CT98&gt;=10, 1, 0))</f>
        <v>0</v>
      </c>
      <c r="CZ98" s="3">
        <f>IF(CU98="", "", IF(CU98&gt;=15, 1, 0))</f>
        <v>0</v>
      </c>
      <c r="DA98" s="3">
        <f>IF(AND(BR98="", BX98="", CD98=""), "", IF(BR98=5,1,0) + IF(BX98=5,1,0) + IF(CD98=5,1,0))</f>
        <v>0</v>
      </c>
      <c r="DB98" s="2" t="s">
        <v>193</v>
      </c>
      <c r="DC98" s="5">
        <v>0</v>
      </c>
      <c r="DE98" s="5">
        <v>3</v>
      </c>
      <c r="DF98" s="6">
        <v>15</v>
      </c>
      <c r="DG98" s="5">
        <v>3</v>
      </c>
      <c r="DH98" s="6">
        <v>17</v>
      </c>
      <c r="DI98" s="5">
        <v>3</v>
      </c>
      <c r="DJ98" s="6">
        <v>15</v>
      </c>
      <c r="DK98" s="5">
        <v>0</v>
      </c>
      <c r="DM98" s="5">
        <v>0</v>
      </c>
      <c r="DO98" s="5">
        <v>0</v>
      </c>
      <c r="DQ98" s="5">
        <v>3</v>
      </c>
      <c r="DR98" s="6">
        <v>12</v>
      </c>
      <c r="DS98" s="5">
        <v>3</v>
      </c>
      <c r="DT98" s="6">
        <v>14</v>
      </c>
      <c r="DU98" s="5">
        <v>0</v>
      </c>
      <c r="DW98" s="5">
        <v>0</v>
      </c>
      <c r="DY98" s="5">
        <v>4</v>
      </c>
      <c r="DZ98" s="6">
        <v>12</v>
      </c>
      <c r="EA98" s="5">
        <v>1</v>
      </c>
      <c r="EB98" s="6">
        <v>12</v>
      </c>
      <c r="EC98" s="5">
        <v>0</v>
      </c>
      <c r="EE98" s="5">
        <v>0</v>
      </c>
      <c r="EG98" s="5">
        <v>0</v>
      </c>
      <c r="EI98" s="5">
        <v>0</v>
      </c>
      <c r="EK98" s="3">
        <v>1</v>
      </c>
      <c r="EL98" s="3">
        <v>0</v>
      </c>
      <c r="EM98" s="3">
        <v>1</v>
      </c>
      <c r="EN98" s="2" t="s">
        <v>193</v>
      </c>
      <c r="EO98" s="3">
        <v>0</v>
      </c>
      <c r="EP98" s="3">
        <v>0</v>
      </c>
      <c r="EQ98" s="3">
        <v>0</v>
      </c>
      <c r="ER98" s="3">
        <v>0</v>
      </c>
      <c r="ES98" s="3">
        <v>0</v>
      </c>
      <c r="ET98" s="3">
        <v>0</v>
      </c>
      <c r="EU98" s="3">
        <v>0</v>
      </c>
      <c r="EV98" s="3">
        <v>0</v>
      </c>
      <c r="EW98" s="3">
        <v>1</v>
      </c>
      <c r="EX98" s="3">
        <v>0</v>
      </c>
      <c r="EY98" s="3">
        <v>1</v>
      </c>
      <c r="EZ98" s="3">
        <v>0</v>
      </c>
      <c r="FA98" s="3">
        <v>0</v>
      </c>
      <c r="FB98" s="3">
        <v>2</v>
      </c>
      <c r="FC98" s="3">
        <v>0</v>
      </c>
      <c r="FD98" s="3">
        <v>0</v>
      </c>
      <c r="FE98" s="3">
        <v>0</v>
      </c>
      <c r="FF98" s="3">
        <v>0</v>
      </c>
      <c r="FG98" s="3">
        <v>0</v>
      </c>
      <c r="FH98" s="3">
        <v>0</v>
      </c>
      <c r="FI98" s="3">
        <v>4</v>
      </c>
      <c r="FJ98" s="3">
        <v>0</v>
      </c>
      <c r="FK98" s="3">
        <v>0</v>
      </c>
      <c r="FL98" s="2" t="s">
        <v>193</v>
      </c>
      <c r="FM98" s="3">
        <v>4</v>
      </c>
      <c r="FN98" s="3">
        <v>4</v>
      </c>
      <c r="FO98" s="3">
        <v>2</v>
      </c>
      <c r="FP98" s="3">
        <v>4</v>
      </c>
      <c r="FQ98" s="3">
        <v>2</v>
      </c>
      <c r="FR98" s="3">
        <v>4</v>
      </c>
      <c r="FS98" s="4">
        <f>IF(COUNTBLANK(FM98:FR98)&gt;0, "", AVERAGE(FM98:FR98))</f>
        <v>3.3333333333333335</v>
      </c>
      <c r="FT98" s="2" t="s">
        <v>752</v>
      </c>
      <c r="FU98" s="3">
        <v>1</v>
      </c>
      <c r="FV98" s="3">
        <v>1</v>
      </c>
      <c r="FW98" s="3">
        <v>0</v>
      </c>
      <c r="FX98" s="3">
        <v>0</v>
      </c>
      <c r="FY98" s="3">
        <v>0</v>
      </c>
      <c r="FZ98" s="3">
        <v>1</v>
      </c>
      <c r="GA98" s="3">
        <v>0</v>
      </c>
      <c r="GB98" s="3">
        <v>0</v>
      </c>
      <c r="GC98" s="3">
        <v>0</v>
      </c>
      <c r="GD98" s="3">
        <v>1</v>
      </c>
      <c r="GE98" s="3">
        <f>IF(COUNTBLANK(FU98:GC98)&gt;0, "", SUM(FU98:GC98))</f>
        <v>3</v>
      </c>
      <c r="GF98" s="2" t="s">
        <v>752</v>
      </c>
      <c r="GG98" s="3">
        <v>0</v>
      </c>
      <c r="GH98" s="3">
        <v>0</v>
      </c>
      <c r="GI98" s="3">
        <v>0</v>
      </c>
      <c r="GJ98" s="3">
        <v>0</v>
      </c>
      <c r="GK98" s="3">
        <v>0</v>
      </c>
      <c r="GL98" s="3">
        <v>1</v>
      </c>
      <c r="GM98" s="3">
        <v>0</v>
      </c>
      <c r="GN98" s="3">
        <f>IF(COUNTBLANK(GG98:GM98)&gt;0, "", SUM(GG98:GM98))</f>
        <v>1</v>
      </c>
      <c r="GO98" s="2" t="s">
        <v>752</v>
      </c>
      <c r="GP98" s="3">
        <v>1</v>
      </c>
      <c r="GQ98" s="3">
        <v>5</v>
      </c>
      <c r="GR98" s="3">
        <v>5</v>
      </c>
      <c r="GS98" s="3">
        <v>5</v>
      </c>
      <c r="GT98" s="3">
        <v>5</v>
      </c>
      <c r="GU98" s="3">
        <v>3</v>
      </c>
      <c r="GV98" s="3">
        <v>5</v>
      </c>
      <c r="GW98" s="3">
        <v>5</v>
      </c>
      <c r="GX98" s="3">
        <v>1</v>
      </c>
      <c r="GY98" s="3">
        <v>5</v>
      </c>
      <c r="GZ98" s="3">
        <v>3</v>
      </c>
      <c r="HA98" s="3">
        <v>4</v>
      </c>
      <c r="HB98" s="3">
        <v>3</v>
      </c>
      <c r="HC98" s="3">
        <v>3</v>
      </c>
      <c r="HD98" s="3">
        <v>5</v>
      </c>
      <c r="HE98" s="3">
        <v>5</v>
      </c>
      <c r="HF98" s="3">
        <v>4</v>
      </c>
      <c r="HG98" s="3">
        <v>5</v>
      </c>
      <c r="HH98" s="3">
        <v>5</v>
      </c>
      <c r="HI98" s="3">
        <f>IF(COUNTBLANK(GQ98:HH98)&gt;0, "", SUM(GQ98:HH98))</f>
        <v>76</v>
      </c>
      <c r="HJ98" s="2" t="s">
        <v>752</v>
      </c>
      <c r="HK98" s="3">
        <v>2</v>
      </c>
      <c r="HL98" s="3">
        <v>3</v>
      </c>
      <c r="HM98" s="3">
        <v>0</v>
      </c>
      <c r="HN98" s="3">
        <v>3</v>
      </c>
      <c r="HO98" s="3">
        <v>3</v>
      </c>
      <c r="HP98" s="3">
        <v>2</v>
      </c>
      <c r="HQ98" s="3">
        <v>1</v>
      </c>
      <c r="HR98" s="3">
        <v>0</v>
      </c>
      <c r="HS98" s="3">
        <v>0</v>
      </c>
      <c r="HT98" s="3">
        <v>0</v>
      </c>
      <c r="HU98" s="3">
        <v>3</v>
      </c>
      <c r="HV98" s="3">
        <v>3</v>
      </c>
      <c r="HW98" s="3">
        <v>0</v>
      </c>
      <c r="HX98" s="3">
        <v>2</v>
      </c>
      <c r="HY98" s="3">
        <v>1</v>
      </c>
      <c r="HZ98" s="3">
        <v>3</v>
      </c>
      <c r="IA98" s="3">
        <v>1</v>
      </c>
      <c r="IB98" s="3">
        <v>3</v>
      </c>
      <c r="IC98" s="3">
        <v>0</v>
      </c>
      <c r="ID98" s="3">
        <v>0</v>
      </c>
      <c r="IE98" s="3">
        <v>1</v>
      </c>
      <c r="IF98" s="3">
        <v>0</v>
      </c>
      <c r="IG98" s="3">
        <v>1</v>
      </c>
      <c r="IH98" s="3">
        <v>3</v>
      </c>
      <c r="II98" s="3">
        <v>2</v>
      </c>
      <c r="IJ98" s="3">
        <f>IF(COUNTA(HK98:II98)=0, "", SUM(HK98,HL98,HN98,HO98,HP98,HU98,HV98,HX98,HZ98,IA98,IB98,IH98))</f>
        <v>31</v>
      </c>
      <c r="IK98" s="3">
        <f>IF(COUNTA(HK98:II98)=0, "", SUM(HM98,HQ98,HR98,HS98,HT98,HW98,HY98,IC98,ID98,IE98,IF98,IG98,II98))</f>
        <v>6</v>
      </c>
      <c r="IL98" s="3">
        <v>3</v>
      </c>
      <c r="IM98" s="3">
        <v>3</v>
      </c>
      <c r="IN98" s="3">
        <v>0</v>
      </c>
      <c r="IO98" s="3">
        <v>3</v>
      </c>
      <c r="IP98" s="3">
        <v>2</v>
      </c>
      <c r="IQ98" s="3">
        <v>3</v>
      </c>
      <c r="IR98" s="3">
        <v>0</v>
      </c>
      <c r="IS98" s="3">
        <v>0</v>
      </c>
      <c r="IT98" s="3">
        <v>0</v>
      </c>
      <c r="IU98" s="3">
        <v>0</v>
      </c>
      <c r="IV98" s="3">
        <v>2</v>
      </c>
      <c r="IW98" s="3">
        <v>3</v>
      </c>
      <c r="IX98" s="3">
        <v>0</v>
      </c>
      <c r="IY98" s="3">
        <v>3</v>
      </c>
      <c r="IZ98" s="3">
        <v>0</v>
      </c>
      <c r="JA98" s="3">
        <v>3</v>
      </c>
      <c r="JB98" s="3">
        <v>1</v>
      </c>
      <c r="JC98" s="3">
        <v>1</v>
      </c>
      <c r="JD98" s="3">
        <v>0</v>
      </c>
      <c r="JE98" s="3">
        <v>0</v>
      </c>
      <c r="JF98" s="3">
        <v>0</v>
      </c>
      <c r="JG98" s="3">
        <v>0</v>
      </c>
      <c r="JH98" s="3">
        <v>0</v>
      </c>
      <c r="JI98" s="3">
        <v>2</v>
      </c>
      <c r="JJ98" s="3">
        <v>0</v>
      </c>
      <c r="JK98" s="3">
        <f>IF(COUNTA(IL98:JJ98)=0, "", SUM(IL98,IM98,IO98,IP98,IQ98,IV98,IW98,IY98,JA98,JB98,JC98,JI98))</f>
        <v>29</v>
      </c>
      <c r="JL98" s="3">
        <f>IF(COUNTA(IL98:JJ98)=0, "", SUM(IN98,IR98,IS98,IT98,IU98,IX98,IZ98,JD98,JE98,JF98,JG98,JH98,JJ98))</f>
        <v>0</v>
      </c>
      <c r="JM98" s="2" t="s">
        <v>752</v>
      </c>
      <c r="JN98" s="3">
        <v>2</v>
      </c>
      <c r="JO98" s="3">
        <v>1</v>
      </c>
      <c r="JP98" s="3">
        <v>2</v>
      </c>
      <c r="JQ98" s="3">
        <v>1</v>
      </c>
      <c r="JR98" s="3">
        <v>1</v>
      </c>
      <c r="JS98" s="3">
        <v>1</v>
      </c>
      <c r="JT98" s="3">
        <v>3</v>
      </c>
      <c r="JU98" s="3">
        <v>1</v>
      </c>
      <c r="JV98" s="3">
        <v>2</v>
      </c>
      <c r="JW98" s="3">
        <v>2</v>
      </c>
      <c r="JX98" s="3">
        <v>5</v>
      </c>
      <c r="JY98" s="3">
        <v>5</v>
      </c>
      <c r="JZ98" s="3">
        <v>1</v>
      </c>
      <c r="KA98" s="3">
        <v>1</v>
      </c>
      <c r="KB98" s="3">
        <v>1</v>
      </c>
      <c r="KC98" s="3">
        <v>1</v>
      </c>
      <c r="KD98" s="3">
        <v>3</v>
      </c>
      <c r="KE98" s="3">
        <v>1</v>
      </c>
      <c r="KF98" s="3">
        <v>1</v>
      </c>
      <c r="KG98" s="3">
        <v>1</v>
      </c>
      <c r="KH98" s="3">
        <v>4</v>
      </c>
      <c r="KI98" s="3">
        <v>1</v>
      </c>
      <c r="KJ98" s="3">
        <v>3</v>
      </c>
      <c r="KK98" s="3">
        <v>1</v>
      </c>
      <c r="KL98" s="3">
        <v>1</v>
      </c>
      <c r="KM98" s="3">
        <v>1</v>
      </c>
      <c r="KN98" s="3">
        <v>1</v>
      </c>
      <c r="KO98" s="3">
        <v>1</v>
      </c>
      <c r="KP98" s="3">
        <v>2</v>
      </c>
      <c r="KQ98" s="3">
        <v>2</v>
      </c>
      <c r="KR98" s="3">
        <v>1</v>
      </c>
      <c r="KS98" s="3">
        <v>1</v>
      </c>
      <c r="KT98" s="3">
        <v>1</v>
      </c>
      <c r="KU98" s="3">
        <v>3</v>
      </c>
      <c r="KV98" s="3">
        <v>3</v>
      </c>
      <c r="KW98" s="3">
        <v>3</v>
      </c>
      <c r="KX98" s="5">
        <f>IF(COUNTA(JN98:KW98)=0, "", SUM(JN98:KW98))</f>
        <v>65</v>
      </c>
      <c r="KY98" s="5">
        <f>IF(COUNTA(JN98:KW98)=0, "", SUM(JX98,JY98,KH98,KJ98,KL98,KP98))</f>
        <v>20</v>
      </c>
      <c r="KZ98" s="5">
        <f>IF(COUNTA(JN98:KW98)=0, "", SUM(JZ98,KE98,KG98,KM98,KT98))</f>
        <v>5</v>
      </c>
      <c r="LA98" s="5">
        <f>IF(COUNTA(JN98:KW98)=0, "", SUM(JP98,KA98,KF98,KK98,KN98,KS98))</f>
        <v>7</v>
      </c>
      <c r="LB98" s="5">
        <f>IF(COUNTA(JN98:KW98)=0, "", SUM(JO98,JS98,JU98,JW98,KD98,KU98))</f>
        <v>11</v>
      </c>
      <c r="LC98" s="5">
        <f>IF(COUNTA(JN98:KW98)=0, "", SUM(KB98,KC98,KI98,KO98,KQ98,KR98,KV98,KW98))</f>
        <v>13</v>
      </c>
      <c r="LD98" s="5">
        <f>IF(COUNTA(JN98:KW98)=0, "", SUM(JN98,JQ98,JR98,JT98,JV98))</f>
        <v>9</v>
      </c>
      <c r="LE98" s="2">
        <v>44994</v>
      </c>
      <c r="LF98" s="3">
        <v>30</v>
      </c>
      <c r="LG98" s="3">
        <v>20</v>
      </c>
      <c r="LH98" s="3">
        <v>0</v>
      </c>
      <c r="LI98" s="3">
        <v>0</v>
      </c>
      <c r="LJ98" s="3">
        <v>0</v>
      </c>
      <c r="LK98" s="3">
        <v>0</v>
      </c>
      <c r="LL98" s="3">
        <v>10</v>
      </c>
      <c r="LM98" s="3">
        <v>0</v>
      </c>
      <c r="LN98" s="3">
        <v>20</v>
      </c>
      <c r="LO98" s="3">
        <v>0</v>
      </c>
      <c r="LP98" s="3">
        <v>0</v>
      </c>
      <c r="LQ98" s="3">
        <v>10</v>
      </c>
      <c r="LR98" s="3">
        <v>0</v>
      </c>
      <c r="LS98" s="3">
        <v>0</v>
      </c>
      <c r="LT98" s="3">
        <v>10</v>
      </c>
      <c r="LU98" s="3">
        <v>0</v>
      </c>
      <c r="LV98" s="3">
        <v>10</v>
      </c>
      <c r="LW98" s="3">
        <v>10</v>
      </c>
      <c r="LX98" s="3">
        <v>0</v>
      </c>
      <c r="LY98" s="3">
        <v>0</v>
      </c>
      <c r="LZ98" s="3">
        <v>0</v>
      </c>
      <c r="MA98" s="3">
        <v>0</v>
      </c>
      <c r="MB98" s="3">
        <v>30</v>
      </c>
      <c r="MC98" s="3">
        <v>0</v>
      </c>
      <c r="MD98" s="3">
        <v>0</v>
      </c>
      <c r="ME98" s="3">
        <v>0</v>
      </c>
      <c r="MF98" s="3">
        <v>0</v>
      </c>
      <c r="MG98" s="3">
        <v>0</v>
      </c>
      <c r="MH98" s="26">
        <f>IF(COUNTBLANK(LF98:MG98)&gt;0, "", AVERAGE(LF98:MG98))</f>
        <v>5.3571428571428568</v>
      </c>
      <c r="MI98" s="26">
        <f>IF(COUNTA(LF98:MG98)=0, "", AVERAGE(LG98,LS98,LT98,LU98,LV98,LW98,LY98,MA98,MB98))</f>
        <v>8.8888888888888893</v>
      </c>
      <c r="MJ98" s="26">
        <f>IF(COUNTA(LF98:MG98)=0, "", AVERAGE(LH98,LI98,LJ98,LK98,LM98,LO98,MD98,ME98))</f>
        <v>0</v>
      </c>
      <c r="MK98" s="26">
        <f>IF(COUNTA(LF98:MG98)=0, "", AVERAGE(LL98,LP98,LQ98,LR98,MF98,MG98))</f>
        <v>3.3333333333333335</v>
      </c>
      <c r="ML98" s="2" t="s">
        <v>752</v>
      </c>
      <c r="MM98" s="3">
        <v>3</v>
      </c>
      <c r="MN98" s="3">
        <v>1</v>
      </c>
      <c r="MO98" s="3">
        <v>3</v>
      </c>
      <c r="MP98" s="3">
        <v>1</v>
      </c>
      <c r="MQ98" s="3">
        <v>1</v>
      </c>
      <c r="MR98" s="3">
        <v>1</v>
      </c>
      <c r="MS98" s="3">
        <v>1</v>
      </c>
      <c r="MT98" s="3">
        <v>2</v>
      </c>
      <c r="MU98" s="3">
        <v>1</v>
      </c>
      <c r="MV98" s="3">
        <v>2</v>
      </c>
      <c r="MW98" s="3">
        <v>1</v>
      </c>
      <c r="MX98" s="3">
        <v>1</v>
      </c>
      <c r="MY98" s="3">
        <v>1</v>
      </c>
      <c r="MZ98" s="3">
        <v>4</v>
      </c>
      <c r="NA98" s="3">
        <v>1</v>
      </c>
      <c r="NB98" s="3">
        <v>1</v>
      </c>
      <c r="NC98" s="3">
        <v>1</v>
      </c>
      <c r="ND98" s="3">
        <v>1</v>
      </c>
      <c r="NE98" s="3">
        <v>2</v>
      </c>
      <c r="NF98" s="3">
        <v>4</v>
      </c>
      <c r="NG98" s="3">
        <f>IF(COUNTA(MM98:NF98)=0, "", SUM(MM98:NF98))</f>
        <v>33</v>
      </c>
      <c r="NH98" s="2" t="s">
        <v>752</v>
      </c>
      <c r="NI98" s="3">
        <v>1</v>
      </c>
      <c r="NJ98" s="3">
        <v>5</v>
      </c>
      <c r="NK98" s="3">
        <v>4</v>
      </c>
      <c r="NL98" s="3">
        <v>5</v>
      </c>
      <c r="NM98" s="3">
        <v>5</v>
      </c>
      <c r="NN98" s="3">
        <v>5</v>
      </c>
      <c r="NO98" s="3">
        <v>5</v>
      </c>
      <c r="NP98" s="3">
        <v>5</v>
      </c>
      <c r="NQ98" s="3">
        <v>5</v>
      </c>
      <c r="NR98" s="3">
        <v>5</v>
      </c>
      <c r="NS98" s="3">
        <v>5</v>
      </c>
      <c r="NT98" s="3">
        <v>4</v>
      </c>
      <c r="NU98" s="3">
        <v>5</v>
      </c>
      <c r="NV98" s="3">
        <v>5</v>
      </c>
      <c r="NW98" s="3">
        <v>4</v>
      </c>
      <c r="NX98" s="3">
        <v>2</v>
      </c>
      <c r="NY98" s="3">
        <v>2</v>
      </c>
      <c r="NZ98" s="3">
        <v>5</v>
      </c>
      <c r="OA98" s="3">
        <v>3</v>
      </c>
      <c r="OB98" s="3">
        <v>5</v>
      </c>
      <c r="OC98" s="3">
        <v>5</v>
      </c>
      <c r="OD98" s="3">
        <v>1</v>
      </c>
      <c r="OE98" s="3">
        <v>4</v>
      </c>
      <c r="OF98" s="3">
        <v>1</v>
      </c>
      <c r="OG98" s="3">
        <v>3</v>
      </c>
      <c r="OH98" s="3">
        <v>3</v>
      </c>
      <c r="OI98" s="3">
        <v>3</v>
      </c>
      <c r="OJ98" s="3">
        <v>2</v>
      </c>
      <c r="OK98" s="3">
        <f>IF(COUNTA(NI98:OJ98)=0, "", SUM(NK98,NP98,NS98,NW98,OC98,OG98,OJ98))</f>
        <v>28</v>
      </c>
      <c r="OL98" s="3">
        <f>IF(COUNTA(NI98:OJ98)=0, "", SUM(NJ98,NL98,NQ98,NV98,NZ98,OB98,OD98))</f>
        <v>31</v>
      </c>
      <c r="OM98" s="3">
        <f>IF(COUNTA(NI98:OJ98)=0, "", SUM(NN98,NR98,NU98,NY98,OA98,OF98,OI98))</f>
        <v>24</v>
      </c>
      <c r="ON98" s="3">
        <f>IF(COUNTA(NI98:OJ98)=0, "", SUM(NI98,NM98,NO98,NT98,NX98,OE98,OH98))</f>
        <v>24</v>
      </c>
      <c r="OO98" t="s">
        <v>756</v>
      </c>
      <c r="OP98">
        <v>2</v>
      </c>
      <c r="OQ98" s="2">
        <v>45312</v>
      </c>
      <c r="OR98" s="3">
        <v>0</v>
      </c>
      <c r="OS98" s="3">
        <v>30</v>
      </c>
      <c r="OT98" s="3">
        <v>0</v>
      </c>
      <c r="OU98" s="3">
        <v>0</v>
      </c>
      <c r="OV98" s="3">
        <v>0</v>
      </c>
      <c r="OW98" s="3">
        <v>0</v>
      </c>
      <c r="OX98" s="3">
        <v>10</v>
      </c>
      <c r="OY98" s="3">
        <v>0</v>
      </c>
      <c r="OZ98" s="3">
        <v>10</v>
      </c>
      <c r="PA98" s="3">
        <v>0</v>
      </c>
      <c r="PB98" s="3">
        <v>0</v>
      </c>
      <c r="PC98" s="3">
        <v>0</v>
      </c>
      <c r="PD98" s="3">
        <v>0</v>
      </c>
      <c r="PE98" s="3">
        <v>0</v>
      </c>
      <c r="PF98" s="3">
        <v>0</v>
      </c>
      <c r="PG98" s="3">
        <v>10</v>
      </c>
      <c r="PH98" s="3">
        <v>0</v>
      </c>
      <c r="PI98" s="3">
        <v>0</v>
      </c>
      <c r="PJ98" s="3">
        <v>0</v>
      </c>
      <c r="PK98" s="3">
        <v>0</v>
      </c>
      <c r="PL98" s="3">
        <v>0</v>
      </c>
      <c r="PM98" s="3">
        <v>30</v>
      </c>
      <c r="PN98" s="3">
        <v>30</v>
      </c>
      <c r="PO98" s="3">
        <v>0</v>
      </c>
      <c r="PP98" s="3">
        <v>0</v>
      </c>
      <c r="PQ98" s="3">
        <v>0</v>
      </c>
      <c r="PR98" s="3">
        <v>0</v>
      </c>
      <c r="PS98" s="3">
        <v>0</v>
      </c>
      <c r="PT98" s="26">
        <f>IF(COUNTBLANK(OR98:PS98)&gt;0, "", AVERAGE(OR98:PS98))</f>
        <v>4.2857142857142856</v>
      </c>
      <c r="PU98" s="26">
        <f>IF(COUNTA(OR98:PS98)=0, "", AVERAGE(OS98,PE98,PF98,PG98,PH98,PI98,PK98,PM98,PN98))</f>
        <v>11.111111111111111</v>
      </c>
      <c r="PV98" s="26">
        <f>IF(COUNTA(OR98:PS98)=0, "", AVERAGE(OT98,OU98,OV98,OW98,OY98,PA98,PP98,PQ98))</f>
        <v>0</v>
      </c>
      <c r="PW98" s="26">
        <f>IF(COUNTA(OR98:PS98)=0, "", AVERAGE(OX98,PB98,PC98,PD98,PR98,PS98))</f>
        <v>1.6666666666666667</v>
      </c>
      <c r="PX98" s="2" t="s">
        <v>757</v>
      </c>
      <c r="PY98" s="3">
        <v>1</v>
      </c>
      <c r="PZ98" s="3">
        <v>0</v>
      </c>
      <c r="QA98" s="3">
        <v>3</v>
      </c>
      <c r="QB98" s="3">
        <v>3</v>
      </c>
      <c r="QC98" s="3">
        <v>3</v>
      </c>
      <c r="QD98" s="3">
        <v>0</v>
      </c>
      <c r="QE98" s="3">
        <v>1</v>
      </c>
      <c r="QF98" s="3">
        <v>0</v>
      </c>
      <c r="QG98" s="3">
        <v>0</v>
      </c>
      <c r="QH98" s="3">
        <v>0</v>
      </c>
      <c r="QI98" s="3">
        <f>IF(COUNTBLANK(PY98:QG98)&gt;0, "", SUM(PY98:QG98))</f>
        <v>11</v>
      </c>
      <c r="QJ98" s="2" t="s">
        <v>180</v>
      </c>
      <c r="QK98" s="3">
        <v>0</v>
      </c>
      <c r="QL98" s="3">
        <v>1</v>
      </c>
      <c r="QM98" s="3">
        <v>3</v>
      </c>
      <c r="QN98" s="3">
        <v>3</v>
      </c>
      <c r="QO98" s="3">
        <v>0</v>
      </c>
      <c r="QP98" s="3">
        <v>0</v>
      </c>
      <c r="QQ98" s="3">
        <v>0</v>
      </c>
      <c r="QR98" s="3">
        <v>0</v>
      </c>
      <c r="QS98" s="3">
        <v>0</v>
      </c>
      <c r="QT98" s="3">
        <v>0</v>
      </c>
      <c r="QU98" s="3">
        <f>IF(COUNTBLANK(QK98:QS98)&gt;0, "", SUM(QK98:QS98))</f>
        <v>7</v>
      </c>
      <c r="QV98" s="2" t="s">
        <v>758</v>
      </c>
      <c r="QW98" s="3">
        <v>0</v>
      </c>
      <c r="QX98" s="3">
        <v>0</v>
      </c>
      <c r="QY98" s="3">
        <v>2</v>
      </c>
      <c r="QZ98" s="3">
        <v>3</v>
      </c>
      <c r="RA98" s="3">
        <v>1</v>
      </c>
      <c r="RB98" s="3">
        <v>0</v>
      </c>
      <c r="RC98" s="3">
        <v>0</v>
      </c>
      <c r="RD98" s="3">
        <v>0</v>
      </c>
      <c r="RE98" s="3">
        <v>0</v>
      </c>
      <c r="RF98" s="3">
        <v>1</v>
      </c>
      <c r="RG98" s="3">
        <f>IF(COUNTBLANK(QW98:RE98)&gt;0, "", SUM(QW98:RE98))</f>
        <v>6</v>
      </c>
      <c r="RH98" s="2" t="s">
        <v>757</v>
      </c>
      <c r="RI98" s="3">
        <v>0</v>
      </c>
      <c r="RJ98" s="3">
        <v>0</v>
      </c>
      <c r="RK98" s="3">
        <v>0</v>
      </c>
      <c r="RL98" s="3">
        <v>0</v>
      </c>
      <c r="RM98" s="3">
        <v>0</v>
      </c>
      <c r="RN98" s="3">
        <v>0</v>
      </c>
      <c r="RO98" s="3">
        <v>0</v>
      </c>
      <c r="RP98" s="3">
        <f>IF(COUNTBLANK(RI98:RO98)&gt;0, "", SUM(RI98:RO98))</f>
        <v>0</v>
      </c>
      <c r="RQ98" s="2" t="s">
        <v>180</v>
      </c>
      <c r="RR98" s="3">
        <v>0</v>
      </c>
      <c r="RS98" s="3">
        <v>0</v>
      </c>
      <c r="RT98" s="3">
        <v>0</v>
      </c>
      <c r="RU98" s="3">
        <v>0</v>
      </c>
      <c r="RV98" s="3">
        <v>0</v>
      </c>
      <c r="RW98" s="3">
        <v>0</v>
      </c>
      <c r="RX98" s="3">
        <v>0</v>
      </c>
      <c r="RY98" s="3">
        <f>IF(COUNTBLANK(RR98:RX98)&gt;0, "", SUM(RR98:RX98))</f>
        <v>0</v>
      </c>
      <c r="RZ98" s="2" t="s">
        <v>758</v>
      </c>
      <c r="SA98" s="3">
        <v>1</v>
      </c>
      <c r="SB98" s="3">
        <v>0</v>
      </c>
      <c r="SC98" s="3">
        <v>0</v>
      </c>
      <c r="SD98" s="3">
        <v>1</v>
      </c>
      <c r="SE98" s="3">
        <v>0</v>
      </c>
      <c r="SF98" s="3">
        <v>1</v>
      </c>
      <c r="SG98" s="3">
        <v>0</v>
      </c>
      <c r="SH98" s="3">
        <f>IF(COUNTBLANK(SA98:SG98)&gt;0, "", SUM(SA98:SG98))</f>
        <v>3</v>
      </c>
      <c r="SI98" s="2" t="s">
        <v>757</v>
      </c>
      <c r="SJ98" s="3">
        <v>3</v>
      </c>
      <c r="SK98" s="3">
        <v>3</v>
      </c>
      <c r="SL98" s="3">
        <v>5</v>
      </c>
      <c r="SM98" s="3">
        <v>5</v>
      </c>
      <c r="SN98" s="3">
        <v>2</v>
      </c>
      <c r="SO98" s="3">
        <v>4</v>
      </c>
      <c r="SP98" s="5">
        <v>4</v>
      </c>
      <c r="SQ98" s="3">
        <v>1</v>
      </c>
      <c r="SR98" s="3">
        <v>5</v>
      </c>
      <c r="SS98" s="3">
        <v>4</v>
      </c>
      <c r="ST98" s="3">
        <v>5</v>
      </c>
      <c r="SU98" s="3">
        <v>5</v>
      </c>
      <c r="SV98" s="3">
        <v>3</v>
      </c>
      <c r="SW98" s="3">
        <v>4</v>
      </c>
      <c r="SX98" s="3">
        <v>5</v>
      </c>
      <c r="SY98" s="3">
        <v>5</v>
      </c>
      <c r="SZ98" s="3">
        <v>1</v>
      </c>
      <c r="TA98" s="3">
        <v>4</v>
      </c>
      <c r="TB98" s="3">
        <v>5</v>
      </c>
      <c r="TC98" s="3">
        <f>IF(COUNTBLANK(SJ98:TB98)&gt;0, "", SUM(SJ98:TB98))</f>
        <v>73</v>
      </c>
      <c r="TD98" s="3">
        <f>IF(COUNTBLANK(SJ98:TB98)&gt;0, "", SUM(SL98,SO98,SR98,SS98,ST98,SU98,SV98,SX98,SY98,TB98))</f>
        <v>46</v>
      </c>
      <c r="TE98" s="3">
        <f>IF(COUNTBLANK(SJ98:TB98)&gt;0, "", SUM(SJ98,SK98,SM98,SN98,SQ98,SW98,SZ98,TA98))</f>
        <v>23</v>
      </c>
      <c r="TF98" s="2" t="s">
        <v>180</v>
      </c>
      <c r="TG98" s="3">
        <v>4</v>
      </c>
      <c r="TH98" s="3">
        <v>4</v>
      </c>
      <c r="TI98" s="3">
        <v>5</v>
      </c>
      <c r="TJ98" s="3">
        <v>5</v>
      </c>
      <c r="TK98" s="3">
        <v>4</v>
      </c>
      <c r="TL98" s="3">
        <v>5</v>
      </c>
      <c r="TM98" s="3">
        <v>4</v>
      </c>
      <c r="TN98" s="3">
        <v>2</v>
      </c>
      <c r="TO98" s="3">
        <v>5</v>
      </c>
      <c r="TP98" s="3">
        <v>3</v>
      </c>
      <c r="TQ98" s="3">
        <v>5</v>
      </c>
      <c r="TR98" s="3">
        <v>5</v>
      </c>
      <c r="TS98" s="3">
        <v>5</v>
      </c>
      <c r="TT98" s="3">
        <v>4</v>
      </c>
      <c r="TU98" s="3">
        <v>5</v>
      </c>
      <c r="TV98" s="3">
        <v>5</v>
      </c>
      <c r="TW98" s="3">
        <v>1</v>
      </c>
      <c r="TX98" s="3">
        <v>5</v>
      </c>
      <c r="TY98" s="3">
        <v>5</v>
      </c>
      <c r="TZ98" s="3">
        <f>IF(COUNTBLANK(TG98:TY98)&gt;0, "", SUM(TG98:TY98))</f>
        <v>81</v>
      </c>
      <c r="UA98" s="3">
        <f>IF(COUNTBLANK(TG98:TY98)&gt;0, "", SUM(TI98,TL98,TO98,TP98,TQ98,TR98,TS98,TU98,TV98,TY98))</f>
        <v>48</v>
      </c>
      <c r="UB98" s="3">
        <f>IF(COUNTBLANK(TG98:TY98)&gt;0, "", SUM(TG98,TH98,TJ98,TK98,TN98,TT98,TW98,TX98))</f>
        <v>29</v>
      </c>
      <c r="UC98" s="2" t="s">
        <v>758</v>
      </c>
      <c r="UD98" s="3">
        <v>4</v>
      </c>
      <c r="UE98" s="3">
        <v>4</v>
      </c>
      <c r="UF98" s="3">
        <v>5</v>
      </c>
      <c r="UG98" s="3">
        <v>3</v>
      </c>
      <c r="UH98" s="3">
        <v>2</v>
      </c>
      <c r="UI98" s="3">
        <v>5</v>
      </c>
      <c r="UJ98" s="3">
        <v>4</v>
      </c>
      <c r="UK98" s="3">
        <v>1</v>
      </c>
      <c r="UL98" s="3">
        <v>5</v>
      </c>
      <c r="UM98" s="3">
        <v>3</v>
      </c>
      <c r="UN98" s="3">
        <v>5</v>
      </c>
      <c r="UO98" s="3">
        <v>4</v>
      </c>
      <c r="UP98" s="3">
        <v>5</v>
      </c>
      <c r="UQ98" s="3">
        <v>4</v>
      </c>
      <c r="UR98" s="3">
        <v>5</v>
      </c>
      <c r="US98" s="3">
        <v>5</v>
      </c>
      <c r="UT98" s="3">
        <v>2</v>
      </c>
      <c r="UU98" s="3">
        <v>5</v>
      </c>
      <c r="UV98" s="3">
        <v>5</v>
      </c>
      <c r="UW98" s="3">
        <f>IF(COUNTBLANK(UD98:UV98)&gt;0, "", SUM(UD98:UV98))</f>
        <v>76</v>
      </c>
      <c r="UX98" s="3">
        <f>IF(COUNTBLANK(UD98:UV98)&gt;0, "", SUM(UF98,UI98,UL98,UM98,UN98,UO98,UP98,UR98,US98,UV98))</f>
        <v>47</v>
      </c>
      <c r="UY98" s="3">
        <f>IF(COUNTBLANK(UD98:UV98)&gt;0, "", SUM(UD98,UE98,UG98,UH98,UK98,UQ98,UT98,UU98))</f>
        <v>25</v>
      </c>
      <c r="UZ98" s="2">
        <v>45589.894826388889</v>
      </c>
      <c r="VA98" s="2">
        <v>45536</v>
      </c>
      <c r="VB98" s="3">
        <v>2</v>
      </c>
      <c r="VC98" s="3">
        <v>1</v>
      </c>
      <c r="VE98" s="3">
        <v>40</v>
      </c>
      <c r="VF98" s="3">
        <v>3375</v>
      </c>
      <c r="VG98" s="3">
        <v>1</v>
      </c>
      <c r="VH98" s="3">
        <v>1</v>
      </c>
      <c r="VK98" s="3">
        <v>1</v>
      </c>
      <c r="VN98" s="2">
        <v>45589.945891203701</v>
      </c>
      <c r="VO98" s="3">
        <v>0</v>
      </c>
      <c r="VP98" s="3">
        <v>0</v>
      </c>
      <c r="VQ98" s="3">
        <v>0</v>
      </c>
      <c r="VR98" s="3">
        <v>0</v>
      </c>
      <c r="VS98" s="3">
        <v>0</v>
      </c>
      <c r="VT98" s="3">
        <v>0</v>
      </c>
      <c r="VU98" s="3">
        <v>0</v>
      </c>
      <c r="VV98" s="3">
        <v>0</v>
      </c>
      <c r="VW98" s="3">
        <v>0</v>
      </c>
      <c r="VX98" s="3">
        <v>0</v>
      </c>
      <c r="VY98" s="3">
        <v>0</v>
      </c>
      <c r="VZ98" s="3">
        <v>0</v>
      </c>
      <c r="WA98" s="3">
        <v>0</v>
      </c>
      <c r="WB98" s="3">
        <v>2</v>
      </c>
      <c r="WC98" s="3">
        <v>2</v>
      </c>
      <c r="WD98" s="3">
        <v>1</v>
      </c>
      <c r="WE98" s="3">
        <v>1</v>
      </c>
      <c r="WF98" s="3">
        <v>0</v>
      </c>
      <c r="WG98" s="3">
        <v>0</v>
      </c>
      <c r="WH98" s="3">
        <v>0</v>
      </c>
      <c r="WI98" s="3">
        <v>1</v>
      </c>
      <c r="WJ98" s="3">
        <v>0</v>
      </c>
      <c r="WK98" s="3">
        <v>0</v>
      </c>
      <c r="WL98" s="3">
        <v>0</v>
      </c>
      <c r="WM98" s="3">
        <v>1</v>
      </c>
      <c r="WN98" s="3">
        <v>0</v>
      </c>
      <c r="WO98" s="3">
        <v>1</v>
      </c>
      <c r="WP98" s="3">
        <v>0</v>
      </c>
      <c r="WQ98" s="3">
        <v>0</v>
      </c>
      <c r="WR98" s="3">
        <f>IF(COUNTBLANK(VO98:WQ98)&gt;0, "", SUM(VQ98:WJ98))</f>
        <v>7</v>
      </c>
      <c r="WS98" s="3">
        <f>IF(COUNTBLANK(VO98:WQ98)&gt;0, "", SUM(VQ98:VZ98))</f>
        <v>0</v>
      </c>
      <c r="WT98" s="3">
        <f>IF(COUNTBLANK(VO98:WQ98)&gt;0, "", SUM(WA98:WL98))</f>
        <v>7</v>
      </c>
      <c r="WU98" s="3">
        <f>IF(COUNTBLANK(VO98:WQ98)&gt;0, "", SUM(WK98:WL98))</f>
        <v>0</v>
      </c>
      <c r="WV98" s="3">
        <f>IF(COUNTA(VO98:WQ98)=0, "", IF(AND(OR(VO98=1, VP98=1), OR(VQ98&gt;=1, VR98&gt;=1, VS98&gt;=1, VT98&gt;=1, VU98&gt;=1), OR(VV98&gt;=1, VW98&gt;=1), COUNTIF(VX98:WD98, "&gt;=1")&gt;=2, COUNTIF(WE98:WJ98, "&gt;=1")&gt;=2, OR(WN98=1, WN98=2), OR(WO98&gt;=1, WP98&gt;=1), WQ98&lt;1), 1, 0))</f>
        <v>0</v>
      </c>
      <c r="WW98" s="3">
        <f>IF(COUNTBLANK(VO98:WQ98)&gt;0, "", SUM(VQ98:VU98))</f>
        <v>0</v>
      </c>
      <c r="WX98" s="3">
        <f>IF(COUNTBLANK(VO98:WQ98)&gt;0, "", SUM(VV98:VW98))</f>
        <v>0</v>
      </c>
      <c r="WY98" s="3">
        <f>IF(COUNTBLANK(VO98:WQ98)&gt;0, "", SUM(VX98:WD98))</f>
        <v>5</v>
      </c>
      <c r="WZ98" s="3">
        <f>IF(COUNTBLANK(VO98:WQ98)&gt;0, "", SUM(WE98:WJ98))</f>
        <v>2</v>
      </c>
      <c r="XA98" s="2">
        <v>45589</v>
      </c>
      <c r="XB98" s="3">
        <v>1</v>
      </c>
      <c r="XC98" s="3">
        <v>1</v>
      </c>
      <c r="XD98" s="3">
        <v>0</v>
      </c>
      <c r="XE98" s="3">
        <v>1</v>
      </c>
      <c r="XF98" s="3">
        <v>0</v>
      </c>
      <c r="XG98" s="3">
        <v>0</v>
      </c>
      <c r="XH98" s="3">
        <v>0</v>
      </c>
      <c r="XI98" s="3">
        <v>0</v>
      </c>
      <c r="XJ98" s="3">
        <v>0</v>
      </c>
      <c r="XK98" s="3">
        <v>1</v>
      </c>
      <c r="XL98" s="3">
        <f>IF(COUNTBLANK(XB98:XJ98)&gt;0, "", SUM(XB98:XJ98))</f>
        <v>3</v>
      </c>
      <c r="XM98" s="2">
        <v>45589.93173611111</v>
      </c>
      <c r="XN98" s="3">
        <v>1</v>
      </c>
      <c r="XO98" s="3">
        <v>0</v>
      </c>
      <c r="XP98" s="3">
        <v>0</v>
      </c>
      <c r="XQ98" s="3">
        <v>0</v>
      </c>
      <c r="XR98" s="3">
        <v>0</v>
      </c>
      <c r="XS98" s="3">
        <v>0</v>
      </c>
      <c r="XT98" s="3">
        <v>0</v>
      </c>
      <c r="XU98" s="3">
        <f>IF(COUNTBLANK(XN98:XT98)&gt;0, "", SUM(XN98:XT98))</f>
        <v>1</v>
      </c>
      <c r="XV98" s="2">
        <v>45589.949745370373</v>
      </c>
      <c r="XW98" s="3">
        <v>4</v>
      </c>
      <c r="XX98" s="3">
        <v>5</v>
      </c>
      <c r="XY98" s="3">
        <v>5</v>
      </c>
      <c r="XZ98" s="5">
        <v>5</v>
      </c>
      <c r="YA98" s="5">
        <v>5</v>
      </c>
      <c r="YB98" s="5">
        <v>5</v>
      </c>
      <c r="YC98" s="5">
        <v>3.6</v>
      </c>
      <c r="YD98" s="5">
        <v>5</v>
      </c>
      <c r="YE98" s="5">
        <v>2</v>
      </c>
      <c r="YF98" s="5">
        <v>2.2999999999999998</v>
      </c>
      <c r="YG98" s="5">
        <v>3</v>
      </c>
      <c r="YH98" s="5">
        <v>1</v>
      </c>
      <c r="YI98" s="5">
        <v>4</v>
      </c>
      <c r="YJ98" s="5">
        <v>3</v>
      </c>
      <c r="YK98" s="5">
        <v>3.6</v>
      </c>
      <c r="YL98" s="5">
        <v>3.6</v>
      </c>
      <c r="YM98" s="5">
        <v>2.2999999999999998</v>
      </c>
      <c r="YN98" s="5">
        <v>2.2999999999999998</v>
      </c>
      <c r="YO98" s="5">
        <v>5</v>
      </c>
      <c r="YP98" s="5">
        <f>IF(COUNTBLANK(XW98:YO98)&gt;0, "", SUM(XW98:YO98))</f>
        <v>69.7</v>
      </c>
      <c r="YQ98" s="5">
        <f>IF(COUNTBLANK(XW98:YO98)&gt;0, "", SUM(XY98,XZ98,YA98,YB98,YC98,YF98,YJ98,YN98,YO98))</f>
        <v>36.200000000000003</v>
      </c>
      <c r="YR98" s="5">
        <f>IF(COUNTBLANK(XW98:YO98)&gt;0, "", SUM(XW98,XX98,YK98,YL98,YM98))</f>
        <v>18.5</v>
      </c>
      <c r="YS98" s="5">
        <f>IF(COUNTBLANK(XW98:YO98)&gt;0, "", SUM(YD98,YE98,YG98,YH98,YI98))</f>
        <v>15</v>
      </c>
      <c r="YT98" s="2">
        <v>45589.938611111109</v>
      </c>
      <c r="YU98" s="3">
        <v>0</v>
      </c>
      <c r="YV98" s="3">
        <v>40</v>
      </c>
      <c r="YW98" s="3">
        <v>0</v>
      </c>
      <c r="YX98" s="3">
        <v>0</v>
      </c>
      <c r="YY98" s="3">
        <v>0</v>
      </c>
      <c r="YZ98" s="3">
        <v>0</v>
      </c>
      <c r="ZA98" s="3">
        <v>0</v>
      </c>
      <c r="ZB98" s="3">
        <v>0</v>
      </c>
      <c r="ZC98" s="3">
        <v>10</v>
      </c>
      <c r="ZD98" s="3">
        <v>0</v>
      </c>
      <c r="ZE98" s="3">
        <v>0</v>
      </c>
      <c r="ZF98" s="3">
        <v>10</v>
      </c>
      <c r="ZG98" s="3">
        <v>0</v>
      </c>
      <c r="ZH98" s="3">
        <v>10</v>
      </c>
      <c r="ZI98" s="3">
        <v>0</v>
      </c>
      <c r="ZJ98" s="3">
        <v>0</v>
      </c>
      <c r="ZK98" s="3">
        <v>0</v>
      </c>
      <c r="ZL98" s="3">
        <v>0</v>
      </c>
      <c r="ZM98" s="3">
        <v>60</v>
      </c>
      <c r="ZN98" s="3">
        <v>10</v>
      </c>
      <c r="ZO98" s="3">
        <v>0</v>
      </c>
      <c r="ZP98" s="3">
        <v>20</v>
      </c>
      <c r="ZQ98" s="3">
        <v>60</v>
      </c>
      <c r="ZR98" s="3">
        <v>0</v>
      </c>
      <c r="ZS98" s="3">
        <v>0</v>
      </c>
      <c r="ZT98" s="3">
        <v>0</v>
      </c>
      <c r="ZU98" s="3">
        <v>0</v>
      </c>
      <c r="ZV98" s="3">
        <v>0</v>
      </c>
      <c r="ZW98" s="26">
        <f>IF(COUNTBLANK(YU98:ZV98)&gt;0, "", AVERAGE(YU98:ZV98))</f>
        <v>7.8571428571428568</v>
      </c>
      <c r="ZX98" s="26">
        <f>IF(COUNTA(YU98:ZV98)=0, "", AVERAGE(YV98,ZH98,ZI98,ZJ98,ZK98,ZL98,ZN98,ZP98,ZQ98))</f>
        <v>15.555555555555555</v>
      </c>
      <c r="ZY98" s="26">
        <f>IF(COUNTA(YU98:ZV98)=0, "", AVERAGE(YW98,YX98,YY98,YZ98,ZB98,ZD98,ZS98,ZT98))</f>
        <v>0</v>
      </c>
      <c r="ZZ98" s="26">
        <f>IF(COUNTA(YU98:ZV98)=0, "", AVERAGE(ZA98,ZE98,ZF98,ZG98,ZU98,ZV98))</f>
        <v>1.6666666666666667</v>
      </c>
      <c r="AAA98" s="2">
        <v>45589.929826388892</v>
      </c>
      <c r="AAB98" s="3">
        <v>1</v>
      </c>
      <c r="AAC98" s="3">
        <v>2</v>
      </c>
      <c r="AAD98" s="3">
        <v>1</v>
      </c>
      <c r="AAE98" s="3">
        <v>1</v>
      </c>
      <c r="AAF98" s="3">
        <v>1</v>
      </c>
      <c r="AAG98" s="3">
        <v>1</v>
      </c>
      <c r="AAH98" s="3">
        <v>1</v>
      </c>
      <c r="AAI98" s="3">
        <v>1</v>
      </c>
      <c r="AAJ98" s="3">
        <v>1</v>
      </c>
      <c r="AAK98" s="3">
        <v>3</v>
      </c>
      <c r="AAL98" s="3">
        <v>1</v>
      </c>
      <c r="AAM98" s="3">
        <v>1</v>
      </c>
      <c r="AAN98" s="3">
        <v>1</v>
      </c>
      <c r="AAO98" s="3">
        <v>2</v>
      </c>
      <c r="AAP98" s="3">
        <v>1</v>
      </c>
      <c r="AAQ98" s="3">
        <v>5</v>
      </c>
      <c r="AAR98" s="3">
        <v>1</v>
      </c>
      <c r="AAS98" s="3">
        <v>1</v>
      </c>
      <c r="AAT98" s="3">
        <v>2</v>
      </c>
      <c r="AAU98" s="3">
        <v>1</v>
      </c>
      <c r="AAV98" s="3">
        <v>1</v>
      </c>
      <c r="AAW98" s="3">
        <v>5</v>
      </c>
      <c r="AAX98" s="3">
        <v>1</v>
      </c>
      <c r="AAY98" s="3">
        <v>1</v>
      </c>
      <c r="AAZ98" s="3">
        <v>1</v>
      </c>
      <c r="ABA98" s="3">
        <v>1</v>
      </c>
      <c r="ABB98" s="3">
        <v>1</v>
      </c>
      <c r="ABC98" s="3">
        <v>1</v>
      </c>
      <c r="ABD98" s="3">
        <v>1</v>
      </c>
      <c r="ABE98" s="3">
        <v>1</v>
      </c>
      <c r="ABF98" s="3">
        <f>IF(SUM(AAB98:AAJ98,AAL98:AAP98,AAR98:AAV98,AAX98:ABC98)=0, "", SUM(AAB98:AAJ98,AAL98:AAP98,AAR98:AAV98,AAX98:ABC98))</f>
        <v>28</v>
      </c>
      <c r="ABG98" s="3">
        <f>IF(SUM(ABJ98, ABK98, ABL98, ABM98, ABN98)=0, "", IF(OR(ABJ98&gt;=8, ABK98&gt;=10, ABL98&gt;=13, ABM98&gt;=10, ABN98&gt;=15), 1, 0))</f>
        <v>0</v>
      </c>
      <c r="ABH98" s="3">
        <f>IF(SUM(AAB98:AAC98,AAE98,AAF98,AAG98,AAH98,AAN98,AAT98,ABA98,ABC98)=0, "", SUM(AAB98:AAC98,AAE98,AAF98,AAG98,AAH98,AAN98,AAT98,ABA98,ABC98))</f>
        <v>12</v>
      </c>
      <c r="ABI98" s="3">
        <f>IF(SUM(AAD98,AAI98:AAJ98,AAL98:AAM98,AAO98:AAP98,AAR98:AAS98,AAU98:AAV98,AAX98:AAZ98,ABB98)=0, "", SUM(AAD98,AAI98:AAJ98,AAL98:AAM98,AAO98:AAP98,AAR98:AAS98,AAU98:AAV98,AAX98:AAZ98,ABB98))</f>
        <v>16</v>
      </c>
      <c r="ABJ98" s="3">
        <f>IF(SUM(AAU98:AAV98,AAX98:AAY98,ABB98)=0, "", SUM(AAU98:AAV98,AAX98:AAY98,ABB98))</f>
        <v>5</v>
      </c>
      <c r="ABK98" s="3">
        <f>IF(SUM(AAJ98,AAL98:AAM98,AAP98,AAR98)=0, "", SUM(AAJ98,AAL98:AAM98,AAP98,AAR98))</f>
        <v>5</v>
      </c>
      <c r="ABL98" s="3">
        <f>IF(SUM(AAD98,AAI98,AAO98,AAS98,AAZ98)=0, "", SUM(AAD98,AAI98,AAO98,AAS98,AAZ98))</f>
        <v>6</v>
      </c>
      <c r="ABM98" s="3">
        <f>IF(SUM(AAB98:AAC98,AAE98,AAG98,ABA98)=0, "", SUM(AAB98:AAC98,AAE98,AAG98,ABA98))</f>
        <v>6</v>
      </c>
      <c r="ABN98" s="3">
        <f>IF(SUM(AAF98,AAH98,AAN98,AAT98,ABC98)=0, "", SUM(AAF98,AAH98,AAN98,AAT98,ABC98))</f>
        <v>6</v>
      </c>
      <c r="ABO98" s="3">
        <f>IF(ABJ98="", "", IF(ABJ98&gt;=8, 1, 0))</f>
        <v>0</v>
      </c>
      <c r="ABP98" s="3">
        <f>IF(ABK98="", "", IF(ABK98&gt;=10, 1, 0))</f>
        <v>0</v>
      </c>
      <c r="ABQ98" s="3">
        <f>IF(ABL98="", "", IF(ABL98&gt;=13, 1, 0))</f>
        <v>0</v>
      </c>
      <c r="ABR98" s="3">
        <f>IF(ABM98="", "", IF(ABM98&gt;=10, 1, 0))</f>
        <v>0</v>
      </c>
      <c r="ABS98" s="3">
        <f>IF(ABN98="", "", IF(ABN98&gt;=15, 1, 0))</f>
        <v>0</v>
      </c>
      <c r="ABT98" s="3">
        <f>IF(AND(AAK98="", AAQ98="", AAW98=""), "", IF(AAK98=5,1,0) + IF(AAQ98=5,1,0) + IF(AAW98=5,1,0))</f>
        <v>2</v>
      </c>
      <c r="ABU98" s="2">
        <v>45589.935717592591</v>
      </c>
      <c r="ABV98" s="3">
        <v>2</v>
      </c>
      <c r="ABW98" s="3">
        <v>1</v>
      </c>
      <c r="ABX98" s="3">
        <v>1</v>
      </c>
      <c r="ABY98" s="3">
        <v>1</v>
      </c>
      <c r="ABZ98" s="3">
        <v>1</v>
      </c>
      <c r="ACA98" s="3">
        <v>1</v>
      </c>
      <c r="ACB98" s="3">
        <v>2</v>
      </c>
      <c r="ACC98" s="3">
        <v>1</v>
      </c>
      <c r="ACD98" s="3">
        <v>2</v>
      </c>
      <c r="ACE98" s="3">
        <v>3</v>
      </c>
      <c r="ACF98" s="3">
        <v>2</v>
      </c>
      <c r="ACG98" s="3">
        <v>2</v>
      </c>
      <c r="ACH98" s="3">
        <v>1</v>
      </c>
      <c r="ACI98" s="3">
        <v>1</v>
      </c>
      <c r="ACJ98" s="3">
        <v>1</v>
      </c>
      <c r="ACK98" s="3">
        <v>1</v>
      </c>
      <c r="ACL98" s="3">
        <v>1</v>
      </c>
      <c r="ACM98" s="3">
        <v>1</v>
      </c>
      <c r="ACN98" s="3">
        <v>1</v>
      </c>
      <c r="ACO98" s="3">
        <v>1</v>
      </c>
      <c r="ACP98" s="3">
        <v>1</v>
      </c>
      <c r="ACQ98" s="3">
        <v>2</v>
      </c>
      <c r="ACR98" s="3">
        <v>2</v>
      </c>
      <c r="ACS98" s="3">
        <v>1</v>
      </c>
      <c r="ACT98" s="3">
        <v>1</v>
      </c>
      <c r="ACU98" s="3">
        <v>1</v>
      </c>
      <c r="ACV98" s="3">
        <v>1</v>
      </c>
      <c r="ACW98" s="3">
        <v>1</v>
      </c>
      <c r="ACX98" s="3">
        <v>1</v>
      </c>
      <c r="ACY98" s="3">
        <v>1</v>
      </c>
      <c r="ACZ98" s="3">
        <v>1</v>
      </c>
      <c r="ADA98" s="3">
        <v>1</v>
      </c>
      <c r="ADB98" s="3">
        <v>1</v>
      </c>
      <c r="ADC98" s="3">
        <v>1</v>
      </c>
      <c r="ADD98" s="3">
        <v>3</v>
      </c>
      <c r="ADE98" s="3">
        <v>3</v>
      </c>
      <c r="ADF98" s="5">
        <f>IF(COUNTA(ABV98:ADE98)=0, "", SUM(ABV98:ADE98))</f>
        <v>49</v>
      </c>
      <c r="ADG98" s="5">
        <f>IF(COUNTA(ABV98:ADE98)=0, "", SUM(ACF98,ACG98,ACP98,ACR98,ACT98,ACX98))</f>
        <v>9</v>
      </c>
      <c r="ADH98" s="5">
        <f>IF(COUNTA(ABV98:ADE98)=0, "", SUM(ACH98,ACM98,ACO98,ACU98,ADB98))</f>
        <v>5</v>
      </c>
      <c r="ADI98" s="5">
        <f>IF(COUNTA(ABV98:ADE98)=0, "", SUM(ABX98,ACI98,ACN98,ACS98,ACV98,ADA98))</f>
        <v>6</v>
      </c>
      <c r="ADJ98" s="5">
        <f>IF(COUNTA(ABV98:ADE98)=0, "", SUM(ABW98,ACA98,ACC98,ACE98,ACL98,ADC98))</f>
        <v>8</v>
      </c>
      <c r="ADK98" s="5">
        <f>IF(COUNTA(ABV98:ADE98)=0, "", SUM(ACJ98,ACK98,ACQ98,ACW98,ACY98,ACZ98,ADD98,ADE98))</f>
        <v>13</v>
      </c>
      <c r="ADL98" s="5">
        <f>IF(COUNTA(ABV98:ADE98)=0, "", SUM(ABV98,ABY98,ABZ98,ACB98,ACD98))</f>
        <v>8</v>
      </c>
      <c r="ADM98" s="2">
        <v>45589.943969907406</v>
      </c>
      <c r="ADN98" s="3">
        <v>1</v>
      </c>
      <c r="ADO98" s="3">
        <v>1</v>
      </c>
      <c r="ADP98" s="3">
        <v>2</v>
      </c>
      <c r="ADQ98" s="3">
        <v>3</v>
      </c>
      <c r="ADR98" s="3">
        <v>1</v>
      </c>
      <c r="ADS98" s="3">
        <v>1</v>
      </c>
      <c r="ADT98" s="3">
        <v>1</v>
      </c>
      <c r="ADU98" s="3">
        <v>2</v>
      </c>
      <c r="ADV98" s="3">
        <v>2</v>
      </c>
      <c r="ADW98" s="3">
        <v>2</v>
      </c>
      <c r="ADX98" s="3">
        <v>1</v>
      </c>
      <c r="ADY98" s="3">
        <v>1</v>
      </c>
      <c r="ADZ98" s="3">
        <v>2</v>
      </c>
      <c r="AEA98" s="3">
        <v>3</v>
      </c>
      <c r="AEB98" s="3">
        <v>1</v>
      </c>
      <c r="AEC98" s="3">
        <v>1</v>
      </c>
      <c r="AED98" s="3">
        <v>1</v>
      </c>
      <c r="AEE98" s="3">
        <v>1</v>
      </c>
      <c r="AEF98" s="3">
        <v>3</v>
      </c>
      <c r="AEG98" s="3">
        <v>1</v>
      </c>
      <c r="AEH98" s="3">
        <f>IF(COUNTA(ADN98:AEG98)=0, "", SUM(ADN98:AEG98))</f>
        <v>31</v>
      </c>
      <c r="AEJ98" s="2">
        <v>45536</v>
      </c>
      <c r="AEQ98" s="2">
        <v>45258</v>
      </c>
      <c r="AER98" s="3">
        <v>0</v>
      </c>
      <c r="AES98" s="3">
        <v>3</v>
      </c>
      <c r="AET98" s="3">
        <v>1</v>
      </c>
      <c r="AEU98" s="3">
        <v>3</v>
      </c>
      <c r="AEV98" s="3">
        <v>3</v>
      </c>
      <c r="AEW98" s="3">
        <v>3</v>
      </c>
      <c r="AEX98" s="3">
        <v>1</v>
      </c>
      <c r="AEY98" s="3">
        <v>0</v>
      </c>
      <c r="AEZ98" s="3">
        <v>1</v>
      </c>
      <c r="AFA98" s="3">
        <v>1</v>
      </c>
      <c r="AFB98" s="3">
        <v>0</v>
      </c>
      <c r="AFC98" s="3">
        <v>1</v>
      </c>
      <c r="AFD98" s="3">
        <v>0</v>
      </c>
      <c r="AFE98" s="3">
        <v>0</v>
      </c>
      <c r="AFF98" s="3">
        <v>0</v>
      </c>
      <c r="AFG98" s="3">
        <v>0</v>
      </c>
      <c r="AFH98" s="3">
        <v>3</v>
      </c>
      <c r="AFI98" s="3">
        <v>2</v>
      </c>
      <c r="AFJ98" s="3">
        <v>0</v>
      </c>
      <c r="AFK98" s="3">
        <v>0</v>
      </c>
      <c r="AFL98" s="3">
        <v>1</v>
      </c>
      <c r="AFM98" s="3">
        <v>0</v>
      </c>
      <c r="AFN98" s="3">
        <v>0</v>
      </c>
      <c r="AFO98" s="3">
        <v>0</v>
      </c>
      <c r="AFP98" s="3">
        <v>0</v>
      </c>
      <c r="AFQ98" s="3">
        <v>0</v>
      </c>
      <c r="AFR98" s="3">
        <v>0</v>
      </c>
      <c r="AFS98" s="3">
        <v>0</v>
      </c>
      <c r="AFT98" s="3">
        <v>0</v>
      </c>
      <c r="AFU98" s="3">
        <v>0</v>
      </c>
      <c r="AFV98" s="3">
        <v>5</v>
      </c>
      <c r="AFW98" s="3">
        <f>IF(COUNTA(AER98:AFU98)=0, "", SUM(AER98:AFU98))</f>
        <v>23</v>
      </c>
      <c r="AFX98" s="2">
        <v>45452.826504629629</v>
      </c>
      <c r="AFY98" s="3">
        <v>4</v>
      </c>
      <c r="AFZ98" s="3">
        <v>5</v>
      </c>
      <c r="AGA98" s="3">
        <v>5</v>
      </c>
      <c r="AGB98" s="3">
        <v>2</v>
      </c>
      <c r="AGC98" s="3">
        <v>4</v>
      </c>
      <c r="AGD98" t="s">
        <v>4</v>
      </c>
      <c r="AGF98" t="s">
        <v>4</v>
      </c>
      <c r="AGH98" t="s">
        <v>10</v>
      </c>
      <c r="AGI98" t="s">
        <v>4</v>
      </c>
      <c r="AGK98" t="s">
        <v>753</v>
      </c>
      <c r="AGL98" t="s">
        <v>754</v>
      </c>
      <c r="AGN98" t="s">
        <v>754</v>
      </c>
      <c r="AGO98" s="2">
        <v>45452.826504629629</v>
      </c>
      <c r="AGP98" t="s">
        <v>4</v>
      </c>
      <c r="AGQ98" t="s">
        <v>4</v>
      </c>
      <c r="AGR98" t="s">
        <v>4</v>
      </c>
      <c r="AGS98" t="s">
        <v>4</v>
      </c>
      <c r="AGT98" t="s">
        <v>4</v>
      </c>
      <c r="AGV98" t="s">
        <v>4</v>
      </c>
      <c r="AGW98" t="s">
        <v>4</v>
      </c>
      <c r="AGX98" t="s">
        <v>124</v>
      </c>
      <c r="AGZ98" t="s">
        <v>4</v>
      </c>
      <c r="AHB98" t="s">
        <v>4</v>
      </c>
      <c r="AHC98" t="s">
        <v>125</v>
      </c>
      <c r="AHD98" t="s">
        <v>126</v>
      </c>
      <c r="AHE98" t="s">
        <v>391</v>
      </c>
      <c r="AHF98" t="s">
        <v>755</v>
      </c>
      <c r="AHG98" t="s">
        <v>128</v>
      </c>
      <c r="AHH98" t="s">
        <v>458</v>
      </c>
      <c r="AHI98" s="2">
        <v>45452.826504629629</v>
      </c>
      <c r="AHJ98" s="3">
        <v>4</v>
      </c>
      <c r="AHK98" s="3">
        <v>4</v>
      </c>
      <c r="AHL98" s="3">
        <v>3</v>
      </c>
      <c r="AHM98" s="3">
        <v>5</v>
      </c>
      <c r="AHN98" s="3">
        <v>5</v>
      </c>
      <c r="AHO98" s="3">
        <v>0</v>
      </c>
      <c r="AHP98" s="3">
        <v>4</v>
      </c>
      <c r="AHQ98" s="3">
        <v>5</v>
      </c>
      <c r="AHR98" s="3">
        <v>5</v>
      </c>
      <c r="AHS98" s="3">
        <v>5</v>
      </c>
      <c r="AHT98" s="3">
        <f>IF(COUNTBLANK(AHJ98:AHS98)&gt;0, "", SUM(AHJ98:AHS98))</f>
        <v>40</v>
      </c>
      <c r="AHU98" s="3">
        <f>IF(COUNTBLANK(AHJ98:AHS98)&gt;0, "", SUM(AHN98,AHS98))</f>
        <v>10</v>
      </c>
      <c r="AHV98" s="3">
        <f>IF(COUNTBLANK(AHJ98:AHS98)&gt;0, "", SUM(AHL98,AHO98))</f>
        <v>3</v>
      </c>
      <c r="AHW98" s="3">
        <f>IF(COUNTBLANK(AHJ98:AHS98)&gt;0, "", SUM(AHP98,AHR98))</f>
        <v>9</v>
      </c>
      <c r="AHX98" s="3">
        <f>IF(COUNTBLANK(AHJ98:AHS98)&gt;0, "", SUM(AHM98,AHQ98))</f>
        <v>10</v>
      </c>
      <c r="AHY98" s="3">
        <f>IF(COUNTBLANK(AHJ98:AHS98)&gt;0, "", SUM(AHJ98:AHK98))</f>
        <v>8</v>
      </c>
      <c r="AHZ98" s="2" t="s">
        <v>175</v>
      </c>
      <c r="AIA98" s="3">
        <v>0</v>
      </c>
      <c r="AIB98" s="3">
        <v>1</v>
      </c>
      <c r="AIC98" s="3">
        <v>0</v>
      </c>
      <c r="AID98" s="3">
        <v>1</v>
      </c>
      <c r="AIE98" s="3">
        <v>0</v>
      </c>
      <c r="AIF98" s="3">
        <v>0</v>
      </c>
      <c r="AIG98" s="3">
        <v>2</v>
      </c>
      <c r="AIH98" s="3">
        <v>0</v>
      </c>
      <c r="AII98" s="3">
        <v>0</v>
      </c>
      <c r="AIJ98" s="3">
        <v>0</v>
      </c>
      <c r="AIK98" s="3">
        <v>0</v>
      </c>
      <c r="AIL98" s="3">
        <v>1</v>
      </c>
      <c r="AIM98" s="3">
        <v>0</v>
      </c>
      <c r="AIN98" s="3">
        <v>0</v>
      </c>
      <c r="AIO98" s="3">
        <v>0</v>
      </c>
      <c r="AIP98" s="3">
        <v>0</v>
      </c>
      <c r="AIQ98" s="3">
        <v>0</v>
      </c>
      <c r="AIR98" s="3">
        <v>0</v>
      </c>
      <c r="AIS98" s="3">
        <v>0</v>
      </c>
      <c r="AIT98" s="3">
        <v>0</v>
      </c>
      <c r="AIU98" s="3">
        <v>5</v>
      </c>
      <c r="AIV98" s="3">
        <v>0</v>
      </c>
      <c r="AIW98" s="3">
        <v>0</v>
      </c>
      <c r="AIX98" s="2" t="s">
        <v>175</v>
      </c>
      <c r="AIY98" s="3">
        <v>0</v>
      </c>
      <c r="AIZ98" s="3">
        <v>1</v>
      </c>
      <c r="AJA98" s="3">
        <v>0</v>
      </c>
      <c r="AJB98" s="3">
        <v>1</v>
      </c>
      <c r="AJC98" s="3">
        <v>0</v>
      </c>
      <c r="AJD98" s="3">
        <v>0</v>
      </c>
      <c r="AJE98" s="3">
        <v>0</v>
      </c>
      <c r="AJF98" s="3">
        <v>0</v>
      </c>
      <c r="AJG98" s="3">
        <v>0</v>
      </c>
      <c r="AJH98" s="3">
        <v>0</v>
      </c>
      <c r="AJI98" s="3">
        <f>IF(COUNTBLANK(AIY98:AJG98)&gt;0, "", SUM(AIY98:AJG98))</f>
        <v>2</v>
      </c>
      <c r="AJJ98" s="2" t="s">
        <v>175</v>
      </c>
      <c r="AJK98" s="3">
        <v>1</v>
      </c>
      <c r="AJL98" s="3">
        <v>0</v>
      </c>
      <c r="AJM98" s="3">
        <v>0</v>
      </c>
      <c r="AJN98" s="3">
        <v>1</v>
      </c>
      <c r="AJO98" s="3">
        <v>0</v>
      </c>
      <c r="AJP98" s="3">
        <v>1</v>
      </c>
      <c r="AJQ98" s="3">
        <v>0</v>
      </c>
      <c r="AJR98" s="3">
        <f>IF(COUNTBLANK(AJK98:AJQ98)&gt;0, "", SUM(AJK98:AJQ98))</f>
        <v>3</v>
      </c>
    </row>
    <row r="99" spans="1:954" ht="15" customHeight="1" x14ac:dyDescent="0.3">
      <c r="A99" s="3">
        <v>304813</v>
      </c>
      <c r="B99" s="3" t="s">
        <v>1977</v>
      </c>
      <c r="C99" s="2">
        <v>44376</v>
      </c>
      <c r="D99" s="3">
        <v>0</v>
      </c>
      <c r="E99" s="3">
        <v>1</v>
      </c>
      <c r="F99" s="3">
        <v>0</v>
      </c>
      <c r="G99" s="3">
        <v>0</v>
      </c>
      <c r="H99" s="3">
        <v>0</v>
      </c>
      <c r="I99" s="3">
        <v>0</v>
      </c>
      <c r="J99" s="3">
        <v>1</v>
      </c>
      <c r="K99" s="3">
        <v>0</v>
      </c>
      <c r="L99" s="3">
        <v>0</v>
      </c>
      <c r="M99" s="3">
        <v>0</v>
      </c>
      <c r="N99" s="3">
        <v>0</v>
      </c>
      <c r="O99" s="3">
        <v>0</v>
      </c>
      <c r="P99" s="3">
        <v>0</v>
      </c>
      <c r="Q99" s="3">
        <v>0</v>
      </c>
      <c r="R99" s="3">
        <v>0</v>
      </c>
      <c r="S99" s="3">
        <v>0</v>
      </c>
      <c r="T99" s="3">
        <v>0</v>
      </c>
      <c r="U99" s="3">
        <v>0</v>
      </c>
      <c r="V99" s="3">
        <f>IF(COUNTA(D99,F99,H99,J99,L99,N99,P99,R99,T99)=0, "", IF(OR(D99=1,F99=1,H99=1,J99=1,L99=1,N99=1,P99=1,R99=1,T99=1), 1, 0))</f>
        <v>1</v>
      </c>
      <c r="W99" s="3">
        <f>IF(COUNTA(E99,G99,I99,K99,M99,O99,Q99,S99,U99)=0, "", IF(OR(E99=1,G99=1,I99=1,K99=1,M99=1,O99=1,Q99=1,S99=1,U99=1), 1, 0))</f>
        <v>1</v>
      </c>
      <c r="X99" s="3">
        <v>0</v>
      </c>
      <c r="Y99" s="3">
        <v>1</v>
      </c>
      <c r="Z99" s="3">
        <v>1</v>
      </c>
      <c r="AA99" s="3">
        <v>2</v>
      </c>
      <c r="AB99" s="3">
        <f>IF(AG99&lt;&gt;"", 1, 0)</f>
        <v>1</v>
      </c>
      <c r="AC99" s="3">
        <f>IF(AH99&lt;&gt;"", 1, 0)</f>
        <v>1</v>
      </c>
      <c r="AD99" s="3">
        <v>0</v>
      </c>
      <c r="AE99" s="7" t="s">
        <v>323</v>
      </c>
      <c r="AF99" s="2">
        <v>44889</v>
      </c>
      <c r="AG99" s="8" t="s">
        <v>323</v>
      </c>
      <c r="AH99" s="8">
        <v>45284</v>
      </c>
      <c r="AJ99" s="3">
        <f>IF(OR(ISBLANK(AE99), ISBLANK(AG99)), "", AG99 - AE99)</f>
        <v>0</v>
      </c>
      <c r="AK99" s="9">
        <v>44579</v>
      </c>
      <c r="AL99" s="3">
        <f>IF(OR(ISBLANK(AG99), ISBLANK(AK99)), "", AK99 - AG99)</f>
        <v>110</v>
      </c>
      <c r="AM99" s="2">
        <v>44859</v>
      </c>
      <c r="AN99" s="10">
        <f>IF(OR(ISBLANK(AM99), ISBLANK(AF99)), "", AF99 - AM99)</f>
        <v>30</v>
      </c>
      <c r="AO99" s="2">
        <v>44469</v>
      </c>
      <c r="AP99" s="2">
        <v>33239</v>
      </c>
      <c r="AQ99" s="3">
        <f>IF(OR(ISBLANK(AO99), ISBLANK(AP99)), "", DATEDIF(AP99, AO99, "Y"))</f>
        <v>30</v>
      </c>
      <c r="AR99" t="s">
        <v>0</v>
      </c>
      <c r="AS99">
        <f>IF(ISBLANK(AR99), "", IF(AR99="ישראל", 1, 2))</f>
        <v>1</v>
      </c>
      <c r="AT99" t="s">
        <v>0</v>
      </c>
      <c r="AU99" t="s">
        <v>321</v>
      </c>
      <c r="AW99" s="3">
        <v>2</v>
      </c>
      <c r="AX99" s="3">
        <v>12</v>
      </c>
      <c r="AY99" s="3">
        <v>16</v>
      </c>
      <c r="AZ99" s="3">
        <f>IF(ISBLANK(AY99), "", IF(AY99&lt;=8, 1, IF(AY99&lt;=12, 2, 3)))</f>
        <v>3</v>
      </c>
      <c r="BA99" s="3">
        <v>18</v>
      </c>
      <c r="BB99" s="3">
        <f>IF(ISBLANK(BA99), "", IF(BA99&lt;=8, 1, IF(BA99&lt;=12, 2, 3)))</f>
        <v>3</v>
      </c>
      <c r="BC99" t="s">
        <v>14</v>
      </c>
      <c r="BD99" t="s">
        <v>322</v>
      </c>
      <c r="BE99" s="3">
        <v>3</v>
      </c>
      <c r="BG99" s="3">
        <v>3</v>
      </c>
      <c r="BH99" s="2" t="s">
        <v>323</v>
      </c>
      <c r="BI99" s="3">
        <v>1</v>
      </c>
      <c r="BJ99" s="3">
        <v>1</v>
      </c>
      <c r="BK99" s="3">
        <v>1</v>
      </c>
      <c r="BL99" s="3">
        <v>1</v>
      </c>
      <c r="BM99" s="3">
        <v>1</v>
      </c>
      <c r="BN99" s="3">
        <v>1</v>
      </c>
      <c r="BO99" s="3">
        <v>1</v>
      </c>
      <c r="BP99" s="3">
        <v>1</v>
      </c>
      <c r="BQ99" s="3">
        <v>1</v>
      </c>
      <c r="BR99" s="3">
        <v>3</v>
      </c>
      <c r="BS99" s="3">
        <v>1</v>
      </c>
      <c r="BT99" s="3">
        <v>1</v>
      </c>
      <c r="BU99" s="3">
        <v>1</v>
      </c>
      <c r="BV99" s="3">
        <v>2</v>
      </c>
      <c r="BW99" s="3">
        <v>1</v>
      </c>
      <c r="BX99" s="3">
        <v>4</v>
      </c>
      <c r="BY99" s="3">
        <v>1</v>
      </c>
      <c r="BZ99" s="3">
        <v>1</v>
      </c>
      <c r="CA99" s="3">
        <v>2</v>
      </c>
      <c r="CB99" s="3">
        <v>1</v>
      </c>
      <c r="CC99" s="3">
        <v>1</v>
      </c>
      <c r="CD99" s="3">
        <v>3</v>
      </c>
      <c r="CE99" s="3">
        <v>1</v>
      </c>
      <c r="CF99" s="3">
        <v>1</v>
      </c>
      <c r="CG99" s="3">
        <v>1</v>
      </c>
      <c r="CH99" s="3">
        <v>1</v>
      </c>
      <c r="CI99" s="3">
        <v>1</v>
      </c>
      <c r="CJ99" s="3">
        <v>2</v>
      </c>
      <c r="CK99" s="3">
        <v>1</v>
      </c>
      <c r="CL99" s="3">
        <v>5</v>
      </c>
      <c r="CM99" s="3">
        <f>IF(SUM(BI99:BQ99,BS99:BW99,BY99:CC99,CE99:CJ99)=0, "", SUM(BI99:BQ99,BS99:BW99,BY99:CC99,CE99:CJ99))</f>
        <v>28</v>
      </c>
      <c r="CN99" s="3">
        <f>IF(SUM(CQ99, CR99, CS99, CT99, CU99)=0, "", IF(OR(CQ99&gt;=8, CR99&gt;=10, CS99&gt;=13, CT99&gt;=10, CU99&gt;=15), 1, 0))</f>
        <v>0</v>
      </c>
      <c r="CO99" s="3">
        <f>IF(SUM(BI99:BJ99,BL99,BM99,BN99,BO99,BU99,CA99,CH99,CJ99)=0, "", SUM(BI99:BJ99,BL99,BM99,BN99,BO99,BU99,CA99,CH99,CJ99))</f>
        <v>12</v>
      </c>
      <c r="CP99" s="3">
        <f>IF(SUM(BK99,BP99:BQ99,BS99:BT99,BV99:BW99,BY99:BZ99,CB99:CC99,CE99:CG99,CI99)=0, "", SUM(BK99,BP99:BQ99,BS99:BT99,BV99:BW99,BY99:BZ99,CB99:CC99,CE99:CG99,CI99))</f>
        <v>16</v>
      </c>
      <c r="CQ99" s="3">
        <f>IF(SUM(CB99:CC99,CE99:CF99,CI99)=0, "", SUM(CB99:CC99,CE99:CF99,CI99))</f>
        <v>5</v>
      </c>
      <c r="CR99" s="3">
        <f>IF(SUM(BQ99,BS99:BT99,BW99,BY99)=0, "", SUM(BQ99,BS99:BT99,BW99,BY99))</f>
        <v>5</v>
      </c>
      <c r="CS99" s="3">
        <f>IF(SUM(BK99,BP99,BV99,BZ99,CG99)=0, "", SUM(BK99,BP99,BV99,BZ99,CG99))</f>
        <v>6</v>
      </c>
      <c r="CT99" s="3">
        <f>IF(SUM(BI99:BJ99,BL99,BN99,CH99)=0, "", SUM(BI99:BJ99,BL99,BN99,CH99))</f>
        <v>5</v>
      </c>
      <c r="CU99" s="3">
        <f>IF(SUM(BM99,BO99,BU99,CA99,CJ99)=0, "", SUM(BM99,BO99,BU99,CA99,CJ99))</f>
        <v>7</v>
      </c>
      <c r="CV99" s="3">
        <f>IF(CQ99="", "", IF(CQ99&gt;=8, 1, 0))</f>
        <v>0</v>
      </c>
      <c r="CW99" s="3">
        <f>IF(CR99="", "", IF(CR99&gt;=10, 1, 0))</f>
        <v>0</v>
      </c>
      <c r="CX99" s="3">
        <f>IF(CS99="", "", IF(CS99&gt;=13, 1, 0))</f>
        <v>0</v>
      </c>
      <c r="CY99" s="3">
        <f>IF(CT99="", "", IF(CT99&gt;=10, 1, 0))</f>
        <v>0</v>
      </c>
      <c r="CZ99" s="3">
        <f>IF(CU99="", "", IF(CU99&gt;=15, 1, 0))</f>
        <v>0</v>
      </c>
      <c r="DA99" s="3">
        <f>IF(AND(BR99="", BX99="", CD99=""), "", IF(BR99=5,1,0) + IF(BX99=5,1,0) + IF(CD99=5,1,0))</f>
        <v>0</v>
      </c>
      <c r="DB99" s="2" t="s">
        <v>323</v>
      </c>
      <c r="DC99" s="5">
        <v>0</v>
      </c>
      <c r="DE99" s="5">
        <v>0</v>
      </c>
      <c r="DG99" s="5">
        <v>5</v>
      </c>
      <c r="DH99" s="6">
        <v>28</v>
      </c>
      <c r="DI99" s="5">
        <v>0</v>
      </c>
      <c r="DK99" s="5">
        <v>0</v>
      </c>
      <c r="DM99" s="5">
        <v>0</v>
      </c>
      <c r="DO99" s="5">
        <v>0</v>
      </c>
      <c r="DQ99" s="5">
        <v>0</v>
      </c>
      <c r="DS99" s="5">
        <v>0</v>
      </c>
      <c r="DU99" s="5">
        <v>0</v>
      </c>
      <c r="DW99" s="5">
        <v>0</v>
      </c>
      <c r="DY99" s="5">
        <v>0</v>
      </c>
      <c r="EA99" s="5">
        <v>0</v>
      </c>
      <c r="EC99" s="5">
        <v>0</v>
      </c>
      <c r="EE99" s="5">
        <v>0</v>
      </c>
      <c r="EG99" s="5">
        <v>0</v>
      </c>
      <c r="EI99" s="5">
        <v>5</v>
      </c>
      <c r="EJ99" s="6">
        <v>29</v>
      </c>
      <c r="EK99" s="3">
        <v>1</v>
      </c>
      <c r="EL99" s="3">
        <v>0</v>
      </c>
      <c r="EM99" s="3">
        <v>1</v>
      </c>
      <c r="EN99" s="2" t="s">
        <v>323</v>
      </c>
      <c r="EO99" s="3">
        <v>1</v>
      </c>
      <c r="EP99" s="3">
        <v>0</v>
      </c>
      <c r="EQ99" s="3">
        <v>0</v>
      </c>
      <c r="ER99" s="3">
        <v>3</v>
      </c>
      <c r="ES99" s="3">
        <v>0</v>
      </c>
      <c r="ET99" s="3">
        <v>0</v>
      </c>
      <c r="EU99" s="3">
        <v>0</v>
      </c>
      <c r="EV99" s="3">
        <v>0</v>
      </c>
      <c r="EW99" s="3">
        <v>0</v>
      </c>
      <c r="EX99" s="3">
        <v>0</v>
      </c>
      <c r="EY99" s="3">
        <v>0</v>
      </c>
      <c r="EZ99" s="3">
        <v>0</v>
      </c>
      <c r="FA99" s="3">
        <v>0</v>
      </c>
      <c r="FB99" s="3">
        <v>0</v>
      </c>
      <c r="FC99" s="3">
        <v>0</v>
      </c>
      <c r="FD99" s="3">
        <v>0</v>
      </c>
      <c r="FE99" s="3">
        <v>0</v>
      </c>
      <c r="FF99" s="3">
        <v>0</v>
      </c>
      <c r="FG99" s="3">
        <v>0</v>
      </c>
      <c r="FH99" s="3">
        <v>0</v>
      </c>
      <c r="FI99" s="3">
        <v>4</v>
      </c>
      <c r="FJ99" s="3">
        <v>0</v>
      </c>
      <c r="FK99" s="3">
        <v>0</v>
      </c>
      <c r="FL99" s="2" t="s">
        <v>323</v>
      </c>
      <c r="FM99" s="3">
        <v>3</v>
      </c>
      <c r="FN99" s="3">
        <v>4</v>
      </c>
      <c r="FO99" s="3">
        <v>2</v>
      </c>
      <c r="FP99" s="3">
        <v>2</v>
      </c>
      <c r="FQ99" s="3">
        <v>2</v>
      </c>
      <c r="FR99" s="3">
        <v>3</v>
      </c>
      <c r="FS99" s="4">
        <f>IF(COUNTBLANK(FM99:FR99)&gt;0, "", AVERAGE(FM99:FR99))</f>
        <v>2.6666666666666665</v>
      </c>
      <c r="FT99" s="2" t="s">
        <v>246</v>
      </c>
      <c r="FU99" s="3">
        <v>0</v>
      </c>
      <c r="FV99" s="3">
        <v>0</v>
      </c>
      <c r="FW99" s="3">
        <v>0</v>
      </c>
      <c r="FX99" s="3">
        <v>0</v>
      </c>
      <c r="FY99" s="3">
        <v>0</v>
      </c>
      <c r="FZ99" s="3">
        <v>0</v>
      </c>
      <c r="GA99" s="3">
        <v>0</v>
      </c>
      <c r="GB99" s="3">
        <v>0</v>
      </c>
      <c r="GC99" s="3">
        <v>0</v>
      </c>
      <c r="GE99" s="3">
        <f>IF(COUNTBLANK(FU99:GC99)&gt;0, "", SUM(FU99:GC99))</f>
        <v>0</v>
      </c>
      <c r="GF99" s="2" t="s">
        <v>246</v>
      </c>
      <c r="GG99" s="3">
        <v>0</v>
      </c>
      <c r="GH99" s="3">
        <v>0</v>
      </c>
      <c r="GI99" s="3">
        <v>0</v>
      </c>
      <c r="GJ99" s="3">
        <v>0</v>
      </c>
      <c r="GK99" s="3">
        <v>0</v>
      </c>
      <c r="GL99" s="3">
        <v>0</v>
      </c>
      <c r="GM99" s="3">
        <v>0</v>
      </c>
      <c r="GN99" s="3">
        <f>IF(COUNTBLANK(GG99:GM99)&gt;0, "", SUM(GG99:GM99))</f>
        <v>0</v>
      </c>
      <c r="GO99" s="2" t="s">
        <v>324</v>
      </c>
      <c r="GP99" s="3">
        <v>1</v>
      </c>
      <c r="GQ99" s="3">
        <v>5</v>
      </c>
      <c r="GR99" s="3">
        <v>5</v>
      </c>
      <c r="GS99" s="3">
        <v>5</v>
      </c>
      <c r="GT99" s="3">
        <v>5</v>
      </c>
      <c r="GU99" s="3">
        <v>5</v>
      </c>
      <c r="GV99" s="3">
        <v>5</v>
      </c>
      <c r="GW99" s="3">
        <v>5</v>
      </c>
      <c r="GX99" s="3">
        <v>5</v>
      </c>
      <c r="GY99" s="3">
        <v>5</v>
      </c>
      <c r="GZ99" s="3">
        <v>5</v>
      </c>
      <c r="HA99" s="3">
        <v>5</v>
      </c>
      <c r="HB99" s="3">
        <v>5</v>
      </c>
      <c r="HC99" s="3">
        <v>5</v>
      </c>
      <c r="HD99" s="3">
        <v>4</v>
      </c>
      <c r="HE99" s="3">
        <v>4</v>
      </c>
      <c r="HF99" s="3">
        <v>5</v>
      </c>
      <c r="HG99" s="3">
        <v>5</v>
      </c>
      <c r="HH99" s="3">
        <v>5</v>
      </c>
      <c r="HI99" s="3">
        <f>IF(COUNTBLANK(GQ99:HH99)&gt;0, "", SUM(GQ99:HH99))</f>
        <v>88</v>
      </c>
      <c r="HJ99" s="2" t="s">
        <v>324</v>
      </c>
      <c r="HK99" s="3">
        <v>3</v>
      </c>
      <c r="HL99" s="3">
        <v>2</v>
      </c>
      <c r="HM99" s="3">
        <v>1</v>
      </c>
      <c r="HN99" s="3">
        <v>3</v>
      </c>
      <c r="HO99" s="3">
        <v>2</v>
      </c>
      <c r="HP99" s="3">
        <v>3</v>
      </c>
      <c r="HQ99" s="3">
        <v>2</v>
      </c>
      <c r="HR99" s="3">
        <v>1</v>
      </c>
      <c r="HS99" s="3">
        <v>2</v>
      </c>
      <c r="HT99" s="3">
        <v>2</v>
      </c>
      <c r="HU99" s="3">
        <v>3</v>
      </c>
      <c r="HV99" s="3">
        <v>3</v>
      </c>
      <c r="HW99" s="3">
        <v>3</v>
      </c>
      <c r="HX99" s="3">
        <v>1</v>
      </c>
      <c r="HY99" s="3">
        <v>1</v>
      </c>
      <c r="HZ99" s="3">
        <v>3</v>
      </c>
      <c r="IA99" s="3">
        <v>2</v>
      </c>
      <c r="IB99" s="3">
        <v>3</v>
      </c>
      <c r="IC99" s="3">
        <v>3</v>
      </c>
      <c r="ID99" s="3">
        <v>2</v>
      </c>
      <c r="IE99" s="3">
        <v>2</v>
      </c>
      <c r="IF99" s="3">
        <v>0</v>
      </c>
      <c r="IG99" s="3">
        <v>2</v>
      </c>
      <c r="IH99" s="3">
        <v>3</v>
      </c>
      <c r="II99" s="3">
        <v>0</v>
      </c>
      <c r="IJ99" s="3">
        <f>IF(COUNTA(HK99:II99)=0, "", SUM(HK99,HL99,HN99,HO99,HP99,HU99,HV99,HX99,HZ99,IA99,IB99,IH99))</f>
        <v>31</v>
      </c>
      <c r="IK99" s="3">
        <f>IF(COUNTA(HK99:II99)=0, "", SUM(HM99,HQ99,HR99,HS99,HT99,HW99,HY99,IC99,ID99,IE99,IF99,IG99,II99))</f>
        <v>21</v>
      </c>
      <c r="IL99" s="3">
        <v>3</v>
      </c>
      <c r="IM99" s="3">
        <v>3</v>
      </c>
      <c r="IN99" s="3">
        <v>2</v>
      </c>
      <c r="IO99" s="3">
        <v>3</v>
      </c>
      <c r="IP99" s="3">
        <v>2</v>
      </c>
      <c r="IQ99" s="3">
        <v>3</v>
      </c>
      <c r="IR99" s="3">
        <v>0</v>
      </c>
      <c r="IS99" s="3">
        <v>1</v>
      </c>
      <c r="IT99" s="3">
        <v>0</v>
      </c>
      <c r="IU99" s="3">
        <v>0</v>
      </c>
      <c r="IV99" s="3">
        <v>3</v>
      </c>
      <c r="IW99" s="3">
        <v>3</v>
      </c>
      <c r="IX99" s="3">
        <v>0</v>
      </c>
      <c r="IY99" s="3">
        <v>3</v>
      </c>
      <c r="IZ99" s="3">
        <v>0</v>
      </c>
      <c r="JA99" s="3">
        <v>3</v>
      </c>
      <c r="JB99" s="3">
        <v>3</v>
      </c>
      <c r="JC99" s="3">
        <v>3</v>
      </c>
      <c r="JD99" s="3">
        <v>0</v>
      </c>
      <c r="JE99" s="3">
        <v>0</v>
      </c>
      <c r="JF99" s="3">
        <v>0</v>
      </c>
      <c r="JG99" s="3">
        <v>0</v>
      </c>
      <c r="JH99" s="3">
        <v>0</v>
      </c>
      <c r="JI99" s="3">
        <v>3</v>
      </c>
      <c r="JJ99" s="3">
        <v>0</v>
      </c>
      <c r="JK99" s="3">
        <f>IF(COUNTA(IL99:JJ99)=0, "", SUM(IL99,IM99,IO99,IP99,IQ99,IV99,IW99,IY99,JA99,JB99,JC99,JI99))</f>
        <v>35</v>
      </c>
      <c r="JL99" s="3">
        <f>IF(COUNTA(IL99:JJ99)=0, "", SUM(IN99,IR99,IS99,IT99,IU99,IX99,IZ99,JD99,JE99,JF99,JG99,JH99,JJ99))</f>
        <v>3</v>
      </c>
      <c r="JM99" s="2" t="s">
        <v>324</v>
      </c>
      <c r="JN99" s="3">
        <v>2</v>
      </c>
      <c r="JO99" s="3">
        <v>2</v>
      </c>
      <c r="JP99" s="3">
        <v>2</v>
      </c>
      <c r="JQ99" s="3">
        <v>1</v>
      </c>
      <c r="JR99" s="3">
        <v>1</v>
      </c>
      <c r="JS99" s="3">
        <v>1</v>
      </c>
      <c r="JT99" s="3">
        <v>2</v>
      </c>
      <c r="JU99" s="3">
        <v>1</v>
      </c>
      <c r="JV99" s="3">
        <v>2</v>
      </c>
      <c r="JW99" s="3">
        <v>2</v>
      </c>
      <c r="JX99" s="3">
        <v>2</v>
      </c>
      <c r="JY99" s="3">
        <v>2</v>
      </c>
      <c r="JZ99" s="3">
        <v>3</v>
      </c>
      <c r="KA99" s="3">
        <v>1</v>
      </c>
      <c r="KB99" s="3">
        <v>1</v>
      </c>
      <c r="KC99" s="3">
        <v>1</v>
      </c>
      <c r="KD99" s="3">
        <v>3</v>
      </c>
      <c r="KE99" s="3">
        <v>4</v>
      </c>
      <c r="KF99" s="3">
        <v>2</v>
      </c>
      <c r="KG99" s="3">
        <v>3</v>
      </c>
      <c r="KH99" s="3">
        <v>2</v>
      </c>
      <c r="KI99" s="3">
        <v>2</v>
      </c>
      <c r="KJ99" s="3">
        <v>1</v>
      </c>
      <c r="KK99" s="3">
        <v>2</v>
      </c>
      <c r="KL99" s="3">
        <v>1</v>
      </c>
      <c r="KM99" s="3">
        <v>2</v>
      </c>
      <c r="KN99" s="3">
        <v>1</v>
      </c>
      <c r="KO99" s="3">
        <v>1</v>
      </c>
      <c r="KP99" s="3">
        <v>2</v>
      </c>
      <c r="KQ99" s="3">
        <v>2</v>
      </c>
      <c r="KR99" s="3">
        <v>1</v>
      </c>
      <c r="KS99" s="3">
        <v>1</v>
      </c>
      <c r="KT99" s="3">
        <v>2</v>
      </c>
      <c r="KU99" s="3">
        <v>2</v>
      </c>
      <c r="KV99" s="3">
        <v>2</v>
      </c>
      <c r="KW99" s="3">
        <v>3</v>
      </c>
      <c r="KX99" s="5">
        <f>IF(COUNTA(JN99:KW99)=0, "", SUM(JN99:KW99))</f>
        <v>65</v>
      </c>
      <c r="KY99" s="5">
        <f>IF(COUNTA(JN99:KW99)=0, "", SUM(JX99,JY99,KH99,KJ99,KL99,KP99))</f>
        <v>10</v>
      </c>
      <c r="KZ99" s="5">
        <f>IF(COUNTA(JN99:KW99)=0, "", SUM(JZ99,KE99,KG99,KM99,KT99))</f>
        <v>14</v>
      </c>
      <c r="LA99" s="5">
        <f>IF(COUNTA(JN99:KW99)=0, "", SUM(JP99,KA99,KF99,KK99,KN99,KS99))</f>
        <v>9</v>
      </c>
      <c r="LB99" s="5">
        <f>IF(COUNTA(JN99:KW99)=0, "", SUM(JO99,JS99,JU99,JW99,KD99,KU99))</f>
        <v>11</v>
      </c>
      <c r="LC99" s="5">
        <f>IF(COUNTA(JN99:KW99)=0, "", SUM(KB99,KC99,KI99,KO99,KQ99,KR99,KV99,KW99))</f>
        <v>13</v>
      </c>
      <c r="LD99" s="5">
        <f>IF(COUNTA(JN99:KW99)=0, "", SUM(JN99,JQ99,JR99,JT99,JV99))</f>
        <v>8</v>
      </c>
      <c r="LE99" s="2">
        <v>44391</v>
      </c>
      <c r="LF99" s="3">
        <v>0</v>
      </c>
      <c r="LG99" s="3">
        <v>10</v>
      </c>
      <c r="LH99" s="3">
        <v>0</v>
      </c>
      <c r="LI99" s="3">
        <v>0</v>
      </c>
      <c r="LJ99" s="3">
        <v>0</v>
      </c>
      <c r="LK99" s="3">
        <v>0</v>
      </c>
      <c r="LL99" s="3">
        <v>0</v>
      </c>
      <c r="LM99" s="3">
        <v>0</v>
      </c>
      <c r="LN99" s="3">
        <v>0</v>
      </c>
      <c r="LO99" s="3">
        <v>0</v>
      </c>
      <c r="LP99" s="3">
        <v>0</v>
      </c>
      <c r="LQ99" s="3">
        <v>0</v>
      </c>
      <c r="LR99" s="3">
        <v>0</v>
      </c>
      <c r="LS99" s="3">
        <v>0</v>
      </c>
      <c r="LT99" s="3">
        <v>0</v>
      </c>
      <c r="LU99" s="3">
        <v>0</v>
      </c>
      <c r="LV99" s="3">
        <v>10</v>
      </c>
      <c r="LW99" s="3">
        <v>0</v>
      </c>
      <c r="LX99" s="3">
        <v>0</v>
      </c>
      <c r="LY99" s="3">
        <v>0</v>
      </c>
      <c r="LZ99" s="3">
        <v>0</v>
      </c>
      <c r="MA99" s="3">
        <v>0</v>
      </c>
      <c r="MB99" s="3">
        <v>20</v>
      </c>
      <c r="MC99" s="3">
        <v>0</v>
      </c>
      <c r="MD99" s="3">
        <v>0</v>
      </c>
      <c r="ME99" s="3">
        <v>0</v>
      </c>
      <c r="MF99" s="3">
        <v>0</v>
      </c>
      <c r="MG99" s="3">
        <v>0</v>
      </c>
      <c r="MH99" s="26">
        <f>IF(COUNTBLANK(LF99:MG99)&gt;0, "", AVERAGE(LF99:MG99))</f>
        <v>1.4285714285714286</v>
      </c>
      <c r="MI99" s="26">
        <f>IF(COUNTA(LF99:MG99)=0, "", AVERAGE(LG99,LS99,LT99,LU99,LV99,LW99,LY99,MA99,MB99))</f>
        <v>4.4444444444444446</v>
      </c>
      <c r="MJ99" s="26">
        <f>IF(COUNTA(LF99:MG99)=0, "", AVERAGE(LH99,LI99,LJ99,LK99,LM99,LO99,MD99,ME99))</f>
        <v>0</v>
      </c>
      <c r="MK99" s="26">
        <f>IF(COUNTA(LF99:MG99)=0, "", AVERAGE(LL99,LP99,LQ99,LR99,MF99,MG99))</f>
        <v>0</v>
      </c>
      <c r="ML99" s="2" t="s">
        <v>325</v>
      </c>
      <c r="MM99" s="3">
        <v>1</v>
      </c>
      <c r="MN99" s="3">
        <v>1</v>
      </c>
      <c r="MO99" s="3">
        <v>2</v>
      </c>
      <c r="MP99" s="3">
        <v>1</v>
      </c>
      <c r="MQ99" s="3">
        <v>1</v>
      </c>
      <c r="MR99" s="3">
        <v>1</v>
      </c>
      <c r="MS99" s="3">
        <v>1</v>
      </c>
      <c r="MT99" s="3">
        <v>2</v>
      </c>
      <c r="MU99" s="3">
        <v>1</v>
      </c>
      <c r="MV99" s="3">
        <v>1</v>
      </c>
      <c r="MW99" s="3">
        <v>1</v>
      </c>
      <c r="MX99" s="3">
        <v>1</v>
      </c>
      <c r="MY99" s="3">
        <v>2</v>
      </c>
      <c r="MZ99" s="3">
        <v>2</v>
      </c>
      <c r="NA99" s="3">
        <v>2</v>
      </c>
      <c r="NB99" s="3">
        <v>1</v>
      </c>
      <c r="NC99" s="3">
        <v>1</v>
      </c>
      <c r="ND99" s="3">
        <v>1</v>
      </c>
      <c r="NE99" s="3">
        <v>2</v>
      </c>
      <c r="NF99" s="3">
        <v>2</v>
      </c>
      <c r="NG99" s="3">
        <f>IF(COUNTA(MM99:NF99)=0, "", SUM(MM99:NF99))</f>
        <v>27</v>
      </c>
      <c r="NH99" s="2" t="s">
        <v>325</v>
      </c>
      <c r="NI99" s="3">
        <v>1</v>
      </c>
      <c r="NJ99" s="3">
        <v>3</v>
      </c>
      <c r="NK99" s="3">
        <v>5</v>
      </c>
      <c r="NL99" s="3">
        <v>5</v>
      </c>
      <c r="NM99" s="3">
        <v>1</v>
      </c>
      <c r="NN99" s="3">
        <v>3</v>
      </c>
      <c r="NO99" s="3">
        <v>2</v>
      </c>
      <c r="NP99" s="3">
        <v>5</v>
      </c>
      <c r="NQ99" s="3">
        <v>5</v>
      </c>
      <c r="NR99" s="3">
        <v>1</v>
      </c>
      <c r="NS99" s="3">
        <v>5</v>
      </c>
      <c r="NT99" s="3">
        <v>2</v>
      </c>
      <c r="NU99" s="3">
        <v>5</v>
      </c>
      <c r="NV99" s="3">
        <v>5</v>
      </c>
      <c r="NW99" s="3">
        <v>3</v>
      </c>
      <c r="NX99" s="3">
        <v>1</v>
      </c>
      <c r="NY99" s="3">
        <v>2</v>
      </c>
      <c r="NZ99" s="3">
        <v>5</v>
      </c>
      <c r="OA99" s="3">
        <v>3</v>
      </c>
      <c r="OB99" s="3">
        <v>5</v>
      </c>
      <c r="OC99" s="3">
        <v>3</v>
      </c>
      <c r="OD99" s="3">
        <v>3</v>
      </c>
      <c r="OE99" s="3">
        <v>1</v>
      </c>
      <c r="OF99" s="3">
        <v>2</v>
      </c>
      <c r="OG99" s="3">
        <v>3</v>
      </c>
      <c r="OH99" s="3">
        <v>1</v>
      </c>
      <c r="OI99" s="3">
        <v>1</v>
      </c>
      <c r="OJ99" s="3">
        <v>5</v>
      </c>
      <c r="OK99" s="3">
        <f>IF(COUNTA(NI99:OJ99)=0, "", SUM(NK99,NP99,NS99,NW99,OC99,OG99,OJ99))</f>
        <v>29</v>
      </c>
      <c r="OL99" s="3">
        <f>IF(COUNTA(NI99:OJ99)=0, "", SUM(NJ99,NL99,NQ99,NV99,NZ99,OB99,OD99))</f>
        <v>31</v>
      </c>
      <c r="OM99" s="3">
        <f>IF(COUNTA(NI99:OJ99)=0, "", SUM(NN99,NR99,NU99,NY99,OA99,OF99,OI99))</f>
        <v>17</v>
      </c>
      <c r="ON99" s="3">
        <f>IF(COUNTA(NI99:OJ99)=0, "", SUM(NI99,NM99,NO99,NT99,NX99,OE99,OH99))</f>
        <v>9</v>
      </c>
      <c r="OO99" t="s">
        <v>6</v>
      </c>
      <c r="OP99">
        <v>1</v>
      </c>
      <c r="OQ99" s="2">
        <v>44631</v>
      </c>
      <c r="OR99" s="3">
        <v>0</v>
      </c>
      <c r="OS99" s="3">
        <v>30</v>
      </c>
      <c r="OT99" s="3">
        <v>0</v>
      </c>
      <c r="OU99" s="3">
        <v>0</v>
      </c>
      <c r="OV99" s="3">
        <v>0</v>
      </c>
      <c r="OW99" s="3">
        <v>0</v>
      </c>
      <c r="OX99" s="3">
        <v>0</v>
      </c>
      <c r="OY99" s="3">
        <v>0</v>
      </c>
      <c r="OZ99" s="3">
        <v>0</v>
      </c>
      <c r="PA99" s="3">
        <v>0</v>
      </c>
      <c r="PB99" s="3">
        <v>0</v>
      </c>
      <c r="PC99" s="3">
        <v>0</v>
      </c>
      <c r="PD99" s="3">
        <v>0</v>
      </c>
      <c r="PE99" s="3">
        <v>0</v>
      </c>
      <c r="PF99" s="3">
        <v>0</v>
      </c>
      <c r="PG99" s="3">
        <v>10</v>
      </c>
      <c r="PH99" s="3">
        <v>0</v>
      </c>
      <c r="PI99" s="3">
        <v>0</v>
      </c>
      <c r="PJ99" s="3">
        <v>0</v>
      </c>
      <c r="PK99" s="3">
        <v>10</v>
      </c>
      <c r="PL99" s="3">
        <v>0</v>
      </c>
      <c r="PM99" s="3">
        <v>0</v>
      </c>
      <c r="PN99" s="3">
        <v>50</v>
      </c>
      <c r="PO99" s="3">
        <v>0</v>
      </c>
      <c r="PP99" s="3">
        <v>0</v>
      </c>
      <c r="PQ99" s="3">
        <v>0</v>
      </c>
      <c r="PR99" s="3">
        <v>0</v>
      </c>
      <c r="PS99" s="3">
        <v>0</v>
      </c>
      <c r="PT99" s="26">
        <f>IF(COUNTBLANK(OR99:PS99)&gt;0, "", AVERAGE(OR99:PS99))</f>
        <v>3.5714285714285716</v>
      </c>
      <c r="PU99" s="26">
        <f>IF(COUNTA(OR99:PS99)=0, "", AVERAGE(OS99,PE99,PF99,PG99,PH99,PI99,PK99,PM99,PN99))</f>
        <v>11.111111111111111</v>
      </c>
      <c r="PV99" s="26">
        <f>IF(COUNTA(OR99:PS99)=0, "", AVERAGE(OT99,OU99,OV99,OW99,OY99,PA99,PP99,PQ99))</f>
        <v>0</v>
      </c>
      <c r="PW99" s="26">
        <f>IF(COUNTA(OR99:PS99)=0, "", AVERAGE(OX99,PB99,PC99,PD99,PR99,PS99))</f>
        <v>0</v>
      </c>
      <c r="PX99" s="2" t="s">
        <v>326</v>
      </c>
      <c r="PY99" s="3">
        <v>0</v>
      </c>
      <c r="PZ99" s="3">
        <v>0</v>
      </c>
      <c r="QA99" s="3">
        <v>0</v>
      </c>
      <c r="QB99" s="3">
        <v>0</v>
      </c>
      <c r="QC99" s="3">
        <v>0</v>
      </c>
      <c r="QD99" s="3">
        <v>0</v>
      </c>
      <c r="QE99" s="3">
        <v>0</v>
      </c>
      <c r="QF99" s="3">
        <v>0</v>
      </c>
      <c r="QG99" s="3">
        <v>0</v>
      </c>
      <c r="QH99" s="3">
        <v>0</v>
      </c>
      <c r="QI99" s="3">
        <f>IF(COUNTBLANK(PY99:QG99)&gt;0, "", SUM(PY99:QG99))</f>
        <v>0</v>
      </c>
      <c r="QJ99" s="2" t="s">
        <v>327</v>
      </c>
      <c r="QK99" s="3">
        <v>0</v>
      </c>
      <c r="QL99" s="3">
        <v>0</v>
      </c>
      <c r="QM99" s="3">
        <v>0</v>
      </c>
      <c r="QN99" s="3">
        <v>0</v>
      </c>
      <c r="QO99" s="3">
        <v>0</v>
      </c>
      <c r="QP99" s="3">
        <v>0</v>
      </c>
      <c r="QQ99" s="3">
        <v>0</v>
      </c>
      <c r="QR99" s="3">
        <v>0</v>
      </c>
      <c r="QS99" s="3">
        <v>0</v>
      </c>
      <c r="QT99" s="3">
        <v>0</v>
      </c>
      <c r="QU99" s="3">
        <f>IF(COUNTBLANK(QK99:QS99)&gt;0, "", SUM(QK99:QS99))</f>
        <v>0</v>
      </c>
      <c r="QV99" s="2" t="s">
        <v>118</v>
      </c>
      <c r="QW99" s="3">
        <v>0</v>
      </c>
      <c r="QX99" s="3">
        <v>0</v>
      </c>
      <c r="QY99" s="3">
        <v>1</v>
      </c>
      <c r="QZ99" s="3">
        <v>0</v>
      </c>
      <c r="RA99" s="3">
        <v>1</v>
      </c>
      <c r="RB99" s="3">
        <v>0</v>
      </c>
      <c r="RC99" s="3">
        <v>0</v>
      </c>
      <c r="RD99" s="3">
        <v>0</v>
      </c>
      <c r="RE99" s="3">
        <v>0</v>
      </c>
      <c r="RF99" s="3">
        <v>0</v>
      </c>
      <c r="RG99" s="3">
        <f>IF(COUNTBLANK(QW99:RE99)&gt;0, "", SUM(QW99:RE99))</f>
        <v>2</v>
      </c>
      <c r="RH99" s="2" t="s">
        <v>326</v>
      </c>
      <c r="RI99" s="3">
        <v>0</v>
      </c>
      <c r="RJ99" s="3">
        <v>0</v>
      </c>
      <c r="RK99" s="3">
        <v>0</v>
      </c>
      <c r="RL99" s="3">
        <v>0</v>
      </c>
      <c r="RM99" s="3">
        <v>0</v>
      </c>
      <c r="RN99" s="3">
        <v>0</v>
      </c>
      <c r="RO99" s="3">
        <v>0</v>
      </c>
      <c r="RP99" s="3">
        <f>IF(COUNTBLANK(RI99:RO99)&gt;0, "", SUM(RI99:RO99))</f>
        <v>0</v>
      </c>
      <c r="RQ99" s="2" t="s">
        <v>327</v>
      </c>
      <c r="RR99" s="3">
        <v>0</v>
      </c>
      <c r="RS99" s="3">
        <v>0</v>
      </c>
      <c r="RT99" s="3">
        <v>0</v>
      </c>
      <c r="RU99" s="3">
        <v>0</v>
      </c>
      <c r="RV99" s="3">
        <v>0</v>
      </c>
      <c r="RW99" s="3">
        <v>0</v>
      </c>
      <c r="RX99" s="3">
        <v>0</v>
      </c>
      <c r="RY99" s="3">
        <f>IF(COUNTBLANK(RR99:RX99)&gt;0, "", SUM(RR99:RX99))</f>
        <v>0</v>
      </c>
      <c r="RZ99" s="2" t="s">
        <v>118</v>
      </c>
      <c r="SA99" s="3">
        <v>0</v>
      </c>
      <c r="SB99" s="3">
        <v>0</v>
      </c>
      <c r="SC99" s="3">
        <v>0</v>
      </c>
      <c r="SD99" s="3">
        <v>0</v>
      </c>
      <c r="SE99" s="3">
        <v>0</v>
      </c>
      <c r="SF99" s="3">
        <v>0</v>
      </c>
      <c r="SG99" s="3">
        <v>0</v>
      </c>
      <c r="SH99" s="3">
        <f>IF(COUNTBLANK(SA99:SG99)&gt;0, "", SUM(SA99:SG99))</f>
        <v>0</v>
      </c>
      <c r="SI99" s="2" t="s">
        <v>326</v>
      </c>
      <c r="SJ99" s="3">
        <v>3</v>
      </c>
      <c r="SK99" s="3">
        <v>4</v>
      </c>
      <c r="SL99" s="3">
        <v>5</v>
      </c>
      <c r="SM99" s="3">
        <v>5</v>
      </c>
      <c r="SN99" s="3">
        <v>4</v>
      </c>
      <c r="SO99" s="3">
        <v>5</v>
      </c>
      <c r="SP99" s="5">
        <v>5</v>
      </c>
      <c r="SQ99" s="3">
        <v>1</v>
      </c>
      <c r="SR99" s="3">
        <v>5</v>
      </c>
      <c r="SS99" s="3">
        <v>4</v>
      </c>
      <c r="ST99" s="3">
        <v>5</v>
      </c>
      <c r="SU99" s="3">
        <v>5</v>
      </c>
      <c r="SV99" s="3">
        <v>4</v>
      </c>
      <c r="SW99" s="3">
        <v>3</v>
      </c>
      <c r="SX99" s="3">
        <v>5</v>
      </c>
      <c r="SY99" s="3">
        <v>5</v>
      </c>
      <c r="SZ99" s="3">
        <v>1</v>
      </c>
      <c r="TA99" s="3">
        <v>1</v>
      </c>
      <c r="TB99" s="3">
        <v>5</v>
      </c>
      <c r="TC99" s="3">
        <f>IF(COUNTBLANK(SJ99:TB99)&gt;0, "", SUM(SJ99:TB99))</f>
        <v>75</v>
      </c>
      <c r="TD99" s="3">
        <f>IF(COUNTBLANK(SJ99:TB99)&gt;0, "", SUM(SL99,SO99,SR99,SS99,ST99,SU99,SV99,SX99,SY99,TB99))</f>
        <v>48</v>
      </c>
      <c r="TE99" s="3">
        <f>IF(COUNTBLANK(SJ99:TB99)&gt;0, "", SUM(SJ99,SK99,SM99,SN99,SQ99,SW99,SZ99,TA99))</f>
        <v>22</v>
      </c>
      <c r="TF99" s="2" t="s">
        <v>327</v>
      </c>
      <c r="TG99" s="3">
        <v>4</v>
      </c>
      <c r="TH99" s="3">
        <v>5</v>
      </c>
      <c r="TI99" s="3">
        <v>5</v>
      </c>
      <c r="TJ99" s="3">
        <v>5</v>
      </c>
      <c r="TK99" s="3">
        <v>4</v>
      </c>
      <c r="TL99" s="3">
        <v>5</v>
      </c>
      <c r="TM99" s="3">
        <v>4</v>
      </c>
      <c r="TN99" s="3">
        <v>3</v>
      </c>
      <c r="TO99" s="3">
        <v>5</v>
      </c>
      <c r="TP99" s="3">
        <v>4</v>
      </c>
      <c r="TQ99" s="3">
        <v>5</v>
      </c>
      <c r="TR99" s="3">
        <v>5</v>
      </c>
      <c r="TS99" s="3">
        <v>5</v>
      </c>
      <c r="TT99" s="3">
        <v>3</v>
      </c>
      <c r="TU99" s="3">
        <v>5</v>
      </c>
      <c r="TV99" s="3">
        <v>5</v>
      </c>
      <c r="TW99" s="3">
        <v>2</v>
      </c>
      <c r="TX99" s="3">
        <v>4</v>
      </c>
      <c r="TY99" s="3">
        <v>5</v>
      </c>
      <c r="TZ99" s="3">
        <f>IF(COUNTBLANK(TG99:TY99)&gt;0, "", SUM(TG99:TY99))</f>
        <v>83</v>
      </c>
      <c r="UA99" s="3">
        <f>IF(COUNTBLANK(TG99:TY99)&gt;0, "", SUM(TI99,TL99,TO99,TP99,TQ99,TR99,TS99,TU99,TV99,TY99))</f>
        <v>49</v>
      </c>
      <c r="UB99" s="3">
        <f>IF(COUNTBLANK(TG99:TY99)&gt;0, "", SUM(TG99,TH99,TJ99,TK99,TN99,TT99,TW99,TX99))</f>
        <v>30</v>
      </c>
      <c r="UC99" s="2" t="s">
        <v>118</v>
      </c>
      <c r="UD99" s="3">
        <v>4</v>
      </c>
      <c r="UE99" s="3">
        <v>4</v>
      </c>
      <c r="UF99" s="3">
        <v>5</v>
      </c>
      <c r="UG99" s="3">
        <v>5</v>
      </c>
      <c r="UH99" s="3">
        <v>4</v>
      </c>
      <c r="UI99" s="3">
        <v>4</v>
      </c>
      <c r="UJ99" s="3">
        <v>4</v>
      </c>
      <c r="UK99" s="3">
        <v>1</v>
      </c>
      <c r="UL99" s="3">
        <v>5</v>
      </c>
      <c r="UM99" s="3">
        <v>3</v>
      </c>
      <c r="UN99" s="3">
        <v>5</v>
      </c>
      <c r="UO99" s="3">
        <v>5</v>
      </c>
      <c r="UP99" s="3">
        <v>4</v>
      </c>
      <c r="UQ99" s="3">
        <v>4</v>
      </c>
      <c r="UR99" s="3">
        <v>4</v>
      </c>
      <c r="US99" s="3">
        <v>5</v>
      </c>
      <c r="UT99" s="3">
        <v>2</v>
      </c>
      <c r="UU99" s="3">
        <v>5</v>
      </c>
      <c r="UV99" s="3">
        <v>5</v>
      </c>
      <c r="UW99" s="3">
        <f>IF(COUNTBLANK(UD99:UV99)&gt;0, "", SUM(UD99:UV99))</f>
        <v>78</v>
      </c>
      <c r="UX99" s="3">
        <f>IF(COUNTBLANK(UD99:UV99)&gt;0, "", SUM(UF99,UI99,UL99,UM99,UN99,UO99,UP99,UR99,US99,UV99))</f>
        <v>45</v>
      </c>
      <c r="UY99" s="3">
        <f>IF(COUNTBLANK(UD99:UV99)&gt;0, "", SUM(UD99,UE99,UG99,UH99,UK99,UQ99,UT99,UU99))</f>
        <v>29</v>
      </c>
      <c r="UZ99" s="2">
        <v>44889</v>
      </c>
      <c r="VA99" s="2">
        <v>44859</v>
      </c>
      <c r="VB99" s="3">
        <v>1</v>
      </c>
      <c r="VC99" s="3">
        <v>1</v>
      </c>
      <c r="VE99" s="3">
        <v>40</v>
      </c>
      <c r="VF99" s="3">
        <v>3200</v>
      </c>
      <c r="VG99" s="3">
        <v>1</v>
      </c>
      <c r="VH99" s="3">
        <v>1</v>
      </c>
      <c r="VK99" s="3">
        <v>1</v>
      </c>
      <c r="VN99" s="2" t="s">
        <v>118</v>
      </c>
      <c r="VO99" s="3">
        <v>1</v>
      </c>
      <c r="VP99" s="3">
        <v>0</v>
      </c>
      <c r="VQ99" s="3">
        <v>0</v>
      </c>
      <c r="VR99" s="3">
        <v>0</v>
      </c>
      <c r="VS99" s="3">
        <v>3</v>
      </c>
      <c r="VT99" s="3">
        <v>0</v>
      </c>
      <c r="VU99" s="3">
        <v>0</v>
      </c>
      <c r="VV99" s="3">
        <v>0</v>
      </c>
      <c r="VW99" s="3">
        <v>0</v>
      </c>
      <c r="VX99" s="3">
        <v>0</v>
      </c>
      <c r="VY99" s="3">
        <v>0</v>
      </c>
      <c r="VZ99" s="3">
        <v>0</v>
      </c>
      <c r="WA99" s="3">
        <v>0</v>
      </c>
      <c r="WB99" s="3">
        <v>0</v>
      </c>
      <c r="WC99" s="3">
        <v>0</v>
      </c>
      <c r="WD99" s="3">
        <v>0</v>
      </c>
      <c r="WE99" s="3">
        <v>0</v>
      </c>
      <c r="WF99" s="3">
        <v>0</v>
      </c>
      <c r="WG99" s="3">
        <v>0</v>
      </c>
      <c r="WH99" s="3">
        <v>0</v>
      </c>
      <c r="WI99" s="3">
        <v>0</v>
      </c>
      <c r="WJ99" s="3">
        <v>0</v>
      </c>
      <c r="WK99" s="3">
        <v>0</v>
      </c>
      <c r="WL99" s="3">
        <v>0</v>
      </c>
      <c r="WM99" s="3">
        <v>3</v>
      </c>
      <c r="WN99" s="3">
        <v>3</v>
      </c>
      <c r="WO99" s="3">
        <v>0</v>
      </c>
      <c r="WP99" s="3">
        <v>0</v>
      </c>
      <c r="WQ99" s="3">
        <v>0</v>
      </c>
      <c r="WR99" s="3">
        <f>IF(COUNTBLANK(VO99:WQ99)&gt;0, "", SUM(VQ99:WJ99))</f>
        <v>3</v>
      </c>
      <c r="WS99" s="3">
        <f>IF(COUNTBLANK(VO99:WQ99)&gt;0, "", SUM(VQ99:VZ99))</f>
        <v>3</v>
      </c>
      <c r="WT99" s="3">
        <f>IF(COUNTBLANK(VO99:WQ99)&gt;0, "", SUM(WA99:WL99))</f>
        <v>0</v>
      </c>
      <c r="WU99" s="3">
        <f>IF(COUNTBLANK(VO99:WQ99)&gt;0, "", SUM(WK99:WL99))</f>
        <v>0</v>
      </c>
      <c r="WV99" s="3">
        <f>IF(COUNTA(VO99:WQ99)=0, "", IF(AND(OR(VO99=1, VP99=1), OR(VQ99&gt;=1, VR99&gt;=1, VS99&gt;=1, VT99&gt;=1, VU99&gt;=1), OR(VV99&gt;=1, VW99&gt;=1), COUNTIF(VX99:WD99, "&gt;=1")&gt;=2, COUNTIF(WE99:WJ99, "&gt;=1")&gt;=2, OR(WN99=1, WN99=2), OR(WO99&gt;=1, WP99&gt;=1), WQ99&lt;1), 1, 0))</f>
        <v>0</v>
      </c>
      <c r="WW99" s="3">
        <f>IF(COUNTBLANK(VO99:WQ99)&gt;0, "", SUM(VQ99:VU99))</f>
        <v>3</v>
      </c>
      <c r="WX99" s="3">
        <f>IF(COUNTBLANK(VO99:WQ99)&gt;0, "", SUM(VV99:VW99))</f>
        <v>0</v>
      </c>
      <c r="WY99" s="3">
        <f>IF(COUNTBLANK(VO99:WQ99)&gt;0, "", SUM(VX99:WD99))</f>
        <v>0</v>
      </c>
      <c r="WZ99" s="3">
        <f>IF(COUNTBLANK(VO99:WQ99)&gt;0, "", SUM(WE99:WJ99))</f>
        <v>0</v>
      </c>
      <c r="XA99" s="2" t="s">
        <v>118</v>
      </c>
      <c r="XB99" s="3">
        <v>0</v>
      </c>
      <c r="XC99" s="3">
        <v>0</v>
      </c>
      <c r="XD99" s="3">
        <v>0</v>
      </c>
      <c r="XE99" s="3">
        <v>0</v>
      </c>
      <c r="XF99" s="3">
        <v>0</v>
      </c>
      <c r="XG99" s="3">
        <v>0</v>
      </c>
      <c r="XH99" s="3">
        <v>0</v>
      </c>
      <c r="XI99" s="3">
        <v>0</v>
      </c>
      <c r="XJ99" s="3">
        <v>0</v>
      </c>
      <c r="XK99" s="3">
        <v>0</v>
      </c>
      <c r="XL99" s="3">
        <f>IF(COUNTBLANK(XB99:XJ99)&gt;0, "", SUM(XB99:XJ99))</f>
        <v>0</v>
      </c>
      <c r="XM99" s="2" t="s">
        <v>118</v>
      </c>
      <c r="XN99" s="3">
        <v>0</v>
      </c>
      <c r="XO99" s="3">
        <v>0</v>
      </c>
      <c r="XP99" s="3">
        <v>0</v>
      </c>
      <c r="XQ99" s="3">
        <v>0</v>
      </c>
      <c r="XR99" s="3">
        <v>0</v>
      </c>
      <c r="XS99" s="3">
        <v>0</v>
      </c>
      <c r="XT99" s="3">
        <v>0</v>
      </c>
      <c r="XU99" s="3">
        <f>IF(COUNTBLANK(XN99:XT99)&gt;0, "", SUM(XN99:XT99))</f>
        <v>0</v>
      </c>
      <c r="XV99" s="2" t="s">
        <v>118</v>
      </c>
      <c r="XW99" s="3">
        <v>5</v>
      </c>
      <c r="XX99" s="3">
        <v>5</v>
      </c>
      <c r="XY99" s="3">
        <v>5</v>
      </c>
      <c r="XZ99" s="5">
        <v>5</v>
      </c>
      <c r="YA99" s="5">
        <v>5</v>
      </c>
      <c r="YB99" s="5">
        <v>5</v>
      </c>
      <c r="YC99" s="5">
        <v>5</v>
      </c>
      <c r="YD99" s="5">
        <v>5</v>
      </c>
      <c r="YE99" s="5">
        <v>5</v>
      </c>
      <c r="YF99" s="5">
        <v>5</v>
      </c>
      <c r="YG99" s="5">
        <v>5</v>
      </c>
      <c r="YH99" s="5">
        <v>5</v>
      </c>
      <c r="YI99" s="5">
        <v>5</v>
      </c>
      <c r="YJ99" s="5">
        <v>5</v>
      </c>
      <c r="YK99" s="5">
        <v>5</v>
      </c>
      <c r="YL99" s="5">
        <v>3.6</v>
      </c>
      <c r="YM99" s="5">
        <v>5</v>
      </c>
      <c r="YN99" s="5">
        <v>5</v>
      </c>
      <c r="YO99" s="5">
        <v>5</v>
      </c>
      <c r="YP99" s="5">
        <f>IF(COUNTBLANK(XW99:YO99)&gt;0, "", SUM(XW99:YO99))</f>
        <v>93.6</v>
      </c>
      <c r="YQ99" s="5">
        <f>IF(COUNTBLANK(XW99:YO99)&gt;0, "", SUM(XY99,XZ99,YA99,YB99,YC99,YF99,YJ99,YN99,YO99))</f>
        <v>45</v>
      </c>
      <c r="YR99" s="5">
        <f>IF(COUNTBLANK(XW99:YO99)&gt;0, "", SUM(XW99,XX99,YK99,YL99,YM99))</f>
        <v>23.6</v>
      </c>
      <c r="YS99" s="5">
        <f>IF(COUNTBLANK(XW99:YO99)&gt;0, "", SUM(YD99,YE99,YG99,YH99,YI99))</f>
        <v>25</v>
      </c>
      <c r="YT99" s="2">
        <v>44889</v>
      </c>
      <c r="YU99" s="3">
        <v>0</v>
      </c>
      <c r="YV99" s="3">
        <v>0</v>
      </c>
      <c r="YW99" s="3">
        <v>0</v>
      </c>
      <c r="YX99" s="3">
        <v>0</v>
      </c>
      <c r="YY99" s="3">
        <v>0</v>
      </c>
      <c r="YZ99" s="3">
        <v>0</v>
      </c>
      <c r="ZA99" s="3">
        <v>0</v>
      </c>
      <c r="ZB99" s="3">
        <v>0</v>
      </c>
      <c r="ZC99" s="3">
        <v>0</v>
      </c>
      <c r="ZD99" s="3">
        <v>0</v>
      </c>
      <c r="ZE99" s="3">
        <v>0</v>
      </c>
      <c r="ZF99" s="3">
        <v>0</v>
      </c>
      <c r="ZG99" s="3">
        <v>0</v>
      </c>
      <c r="ZH99" s="3">
        <v>10</v>
      </c>
      <c r="ZI99" s="3">
        <v>0</v>
      </c>
      <c r="ZJ99" s="3">
        <v>0</v>
      </c>
      <c r="ZK99" s="3">
        <v>10</v>
      </c>
      <c r="ZL99" s="3">
        <v>0</v>
      </c>
      <c r="ZM99" s="3">
        <v>0</v>
      </c>
      <c r="ZN99" s="3">
        <v>0</v>
      </c>
      <c r="ZO99" s="3">
        <v>0</v>
      </c>
      <c r="ZP99" s="3">
        <v>0</v>
      </c>
      <c r="ZQ99" s="3">
        <v>20</v>
      </c>
      <c r="ZR99" s="3">
        <v>0</v>
      </c>
      <c r="ZS99" s="3">
        <v>0</v>
      </c>
      <c r="ZT99" s="3">
        <v>0</v>
      </c>
      <c r="ZU99" s="3">
        <v>0</v>
      </c>
      <c r="ZV99" s="3">
        <v>0</v>
      </c>
      <c r="ZW99" s="26">
        <f>IF(COUNTBLANK(YU99:ZV99)&gt;0, "", AVERAGE(YU99:ZV99))</f>
        <v>1.4285714285714286</v>
      </c>
      <c r="ZX99" s="26">
        <f>IF(COUNTA(YU99:ZV99)=0, "", AVERAGE(YV99,ZH99,ZI99,ZJ99,ZK99,ZL99,ZN99,ZP99,ZQ99))</f>
        <v>4.4444444444444446</v>
      </c>
      <c r="ZY99" s="26">
        <f>IF(COUNTA(YU99:ZV99)=0, "", AVERAGE(YW99,YX99,YY99,YZ99,ZB99,ZD99,ZS99,ZT99))</f>
        <v>0</v>
      </c>
      <c r="ZZ99" s="26">
        <f>IF(COUNTA(YU99:ZV99)=0, "", AVERAGE(ZA99,ZE99,ZF99,ZG99,ZU99,ZV99))</f>
        <v>0</v>
      </c>
      <c r="AAA99" s="2" t="s">
        <v>118</v>
      </c>
      <c r="AAB99" s="3">
        <v>1</v>
      </c>
      <c r="AAC99" s="3">
        <v>1</v>
      </c>
      <c r="AAD99" s="3">
        <v>1</v>
      </c>
      <c r="AAE99" s="3">
        <v>1</v>
      </c>
      <c r="AAF99" s="3">
        <v>1</v>
      </c>
      <c r="AAG99" s="3">
        <v>1</v>
      </c>
      <c r="AAH99" s="3">
        <v>1</v>
      </c>
      <c r="AAI99" s="3">
        <v>1</v>
      </c>
      <c r="AAJ99" s="3">
        <v>1</v>
      </c>
      <c r="AAK99" s="3">
        <v>3</v>
      </c>
      <c r="AAL99" s="3">
        <v>1</v>
      </c>
      <c r="AAM99" s="3">
        <v>1</v>
      </c>
      <c r="AAN99" s="3">
        <v>2</v>
      </c>
      <c r="AAO99" s="3">
        <v>1</v>
      </c>
      <c r="AAP99" s="3">
        <v>1</v>
      </c>
      <c r="AAQ99" s="3">
        <v>4</v>
      </c>
      <c r="AAR99" s="3">
        <v>1</v>
      </c>
      <c r="AAS99" s="3">
        <v>1</v>
      </c>
      <c r="AAT99" s="3">
        <v>2</v>
      </c>
      <c r="AAU99" s="3">
        <v>1</v>
      </c>
      <c r="AAV99" s="3">
        <v>1</v>
      </c>
      <c r="AAW99" s="3">
        <v>4</v>
      </c>
      <c r="AAX99" s="3">
        <v>1</v>
      </c>
      <c r="AAY99" s="3">
        <v>1</v>
      </c>
      <c r="AAZ99" s="3">
        <v>1</v>
      </c>
      <c r="ABA99" s="3">
        <v>1</v>
      </c>
      <c r="ABB99" s="3">
        <v>1</v>
      </c>
      <c r="ABC99" s="3">
        <v>1</v>
      </c>
      <c r="ABD99" s="3">
        <v>1</v>
      </c>
      <c r="ABE99" s="3">
        <v>1</v>
      </c>
      <c r="ABF99" s="3">
        <f>IF(SUM(AAB99:AAJ99,AAL99:AAP99,AAR99:AAV99,AAX99:ABC99)=0, "", SUM(AAB99:AAJ99,AAL99:AAP99,AAR99:AAV99,AAX99:ABC99))</f>
        <v>27</v>
      </c>
      <c r="ABG99" s="3">
        <f>IF(SUM(ABJ99, ABK99, ABL99, ABM99, ABN99)=0, "", IF(OR(ABJ99&gt;=8, ABK99&gt;=10, ABL99&gt;=13, ABM99&gt;=10, ABN99&gt;=15), 1, 0))</f>
        <v>0</v>
      </c>
      <c r="ABH99" s="3">
        <f>IF(SUM(AAB99:AAC99,AAE99,AAF99,AAG99,AAH99,AAN99,AAT99,ABA99,ABC99)=0, "", SUM(AAB99:AAC99,AAE99,AAF99,AAG99,AAH99,AAN99,AAT99,ABA99,ABC99))</f>
        <v>12</v>
      </c>
      <c r="ABI99" s="3">
        <f>IF(SUM(AAD99,AAI99:AAJ99,AAL99:AAM99,AAO99:AAP99,AAR99:AAS99,AAU99:AAV99,AAX99:AAZ99,ABB99)=0, "", SUM(AAD99,AAI99:AAJ99,AAL99:AAM99,AAO99:AAP99,AAR99:AAS99,AAU99:AAV99,AAX99:AAZ99,ABB99))</f>
        <v>15</v>
      </c>
      <c r="ABJ99" s="3">
        <f>IF(SUM(AAU99:AAV99,AAX99:AAY99,ABB99)=0, "", SUM(AAU99:AAV99,AAX99:AAY99,ABB99))</f>
        <v>5</v>
      </c>
      <c r="ABK99" s="3">
        <f>IF(SUM(AAJ99,AAL99:AAM99,AAP99,AAR99)=0, "", SUM(AAJ99,AAL99:AAM99,AAP99,AAR99))</f>
        <v>5</v>
      </c>
      <c r="ABL99" s="3">
        <f>IF(SUM(AAD99,AAI99,AAO99,AAS99,AAZ99)=0, "", SUM(AAD99,AAI99,AAO99,AAS99,AAZ99))</f>
        <v>5</v>
      </c>
      <c r="ABM99" s="3">
        <f>IF(SUM(AAB99:AAC99,AAE99,AAG99,ABA99)=0, "", SUM(AAB99:AAC99,AAE99,AAG99,ABA99))</f>
        <v>5</v>
      </c>
      <c r="ABN99" s="3">
        <f>IF(SUM(AAF99,AAH99,AAN99,AAT99,ABC99)=0, "", SUM(AAF99,AAH99,AAN99,AAT99,ABC99))</f>
        <v>7</v>
      </c>
      <c r="ABO99" s="3">
        <f>IF(ABJ99="", "", IF(ABJ99&gt;=8, 1, 0))</f>
        <v>0</v>
      </c>
      <c r="ABP99" s="3">
        <f>IF(ABK99="", "", IF(ABK99&gt;=10, 1, 0))</f>
        <v>0</v>
      </c>
      <c r="ABQ99" s="3">
        <f>IF(ABL99="", "", IF(ABL99&gt;=13, 1, 0))</f>
        <v>0</v>
      </c>
      <c r="ABR99" s="3">
        <f>IF(ABM99="", "", IF(ABM99&gt;=10, 1, 0))</f>
        <v>0</v>
      </c>
      <c r="ABS99" s="3">
        <f>IF(ABN99="", "", IF(ABN99&gt;=15, 1, 0))</f>
        <v>0</v>
      </c>
      <c r="ABT99" s="3">
        <f>IF(AND(AAK99="", AAQ99="", AAW99=""), "", IF(AAK99=5,1,0) + IF(AAQ99=5,1,0) + IF(AAW99=5,1,0))</f>
        <v>0</v>
      </c>
      <c r="ABU99" s="2" t="s">
        <v>118</v>
      </c>
      <c r="ABV99" s="3">
        <v>2</v>
      </c>
      <c r="ABW99" s="3">
        <v>1</v>
      </c>
      <c r="ABX99" s="3">
        <v>1</v>
      </c>
      <c r="ABY99" s="3">
        <v>1</v>
      </c>
      <c r="ABZ99" s="3">
        <v>2</v>
      </c>
      <c r="ACA99" s="3">
        <v>2</v>
      </c>
      <c r="ACB99" s="3">
        <v>2</v>
      </c>
      <c r="ACC99" s="3">
        <v>1</v>
      </c>
      <c r="ACD99" s="3">
        <v>1</v>
      </c>
      <c r="ACE99" s="3">
        <v>1</v>
      </c>
      <c r="ACF99" s="3">
        <v>2</v>
      </c>
      <c r="ACG99" s="3">
        <v>2</v>
      </c>
      <c r="ACH99" s="3">
        <v>1</v>
      </c>
      <c r="ACI99" s="3">
        <v>1</v>
      </c>
      <c r="ACJ99" s="3">
        <v>1</v>
      </c>
      <c r="ACK99" s="3">
        <v>1</v>
      </c>
      <c r="ACL99" s="3">
        <v>4</v>
      </c>
      <c r="ACM99" s="3">
        <v>2</v>
      </c>
      <c r="ACN99" s="3">
        <v>1</v>
      </c>
      <c r="ACO99" s="3">
        <v>2</v>
      </c>
      <c r="ACP99" s="3">
        <v>1</v>
      </c>
      <c r="ACQ99" s="3">
        <v>1</v>
      </c>
      <c r="ACR99" s="3">
        <v>2</v>
      </c>
      <c r="ACS99" s="3">
        <v>1</v>
      </c>
      <c r="ACT99" s="3">
        <v>2</v>
      </c>
      <c r="ACU99" s="3">
        <v>2</v>
      </c>
      <c r="ACV99" s="3">
        <v>1</v>
      </c>
      <c r="ACW99" s="3">
        <v>1</v>
      </c>
      <c r="ACX99" s="3">
        <v>2</v>
      </c>
      <c r="ACY99" s="3">
        <v>2</v>
      </c>
      <c r="ACZ99" s="3">
        <v>1</v>
      </c>
      <c r="ADA99" s="3">
        <v>1</v>
      </c>
      <c r="ADB99" s="3">
        <v>2</v>
      </c>
      <c r="ADC99" s="3">
        <v>2</v>
      </c>
      <c r="ADD99" s="3">
        <v>2</v>
      </c>
      <c r="ADE99" s="3">
        <v>2</v>
      </c>
      <c r="ADF99" s="5">
        <f>IF(COUNTA(ABV99:ADE99)=0, "", SUM(ABV99:ADE99))</f>
        <v>56</v>
      </c>
      <c r="ADG99" s="5">
        <f>IF(COUNTA(ABV99:ADE99)=0, "", SUM(ACF99,ACG99,ACP99,ACR99,ACT99,ACX99))</f>
        <v>11</v>
      </c>
      <c r="ADH99" s="5">
        <f>IF(COUNTA(ABV99:ADE99)=0, "", SUM(ACH99,ACM99,ACO99,ACU99,ADB99))</f>
        <v>9</v>
      </c>
      <c r="ADI99" s="5">
        <f>IF(COUNTA(ABV99:ADE99)=0, "", SUM(ABX99,ACI99,ACN99,ACS99,ACV99,ADA99))</f>
        <v>6</v>
      </c>
      <c r="ADJ99" s="5">
        <f>IF(COUNTA(ABV99:ADE99)=0, "", SUM(ABW99,ACA99,ACC99,ACE99,ACL99,ADC99))</f>
        <v>11</v>
      </c>
      <c r="ADK99" s="5">
        <f>IF(COUNTA(ABV99:ADE99)=0, "", SUM(ACJ99,ACK99,ACQ99,ACW99,ACY99,ACZ99,ADD99,ADE99))</f>
        <v>11</v>
      </c>
      <c r="ADL99" s="5">
        <f>IF(COUNTA(ABV99:ADE99)=0, "", SUM(ABV99,ABY99,ABZ99,ACB99,ACD99))</f>
        <v>8</v>
      </c>
      <c r="ADM99" s="2" t="s">
        <v>118</v>
      </c>
      <c r="ADN99" s="3">
        <v>2</v>
      </c>
      <c r="ADO99" s="3">
        <v>2</v>
      </c>
      <c r="ADP99" s="3">
        <v>2</v>
      </c>
      <c r="ADQ99" s="3">
        <v>2</v>
      </c>
      <c r="ADR99" s="3">
        <v>1</v>
      </c>
      <c r="ADS99" s="3">
        <v>1</v>
      </c>
      <c r="ADT99" s="3">
        <v>1</v>
      </c>
      <c r="ADU99" s="3">
        <v>3</v>
      </c>
      <c r="ADV99" s="3">
        <v>2</v>
      </c>
      <c r="ADW99" s="3">
        <v>2</v>
      </c>
      <c r="ADX99" s="3">
        <v>1</v>
      </c>
      <c r="ADY99" s="3">
        <v>2</v>
      </c>
      <c r="ADZ99" s="3">
        <v>2</v>
      </c>
      <c r="AEA99" s="3">
        <v>2</v>
      </c>
      <c r="AEB99" s="3">
        <v>1</v>
      </c>
      <c r="AEC99" s="3">
        <v>1</v>
      </c>
      <c r="AED99" s="3">
        <v>2</v>
      </c>
      <c r="AEE99" s="3">
        <v>2</v>
      </c>
      <c r="AEF99" s="3">
        <v>2</v>
      </c>
      <c r="AEG99" s="3">
        <v>2</v>
      </c>
      <c r="AEH99" s="3">
        <f>IF(COUNTA(ADN99:AEG99)=0, "", SUM(ADN99:AEG99))</f>
        <v>35</v>
      </c>
      <c r="AEI99" s="8">
        <v>45284</v>
      </c>
      <c r="AEJ99" s="2">
        <v>44859</v>
      </c>
      <c r="AEK99" s="2" t="s">
        <v>10</v>
      </c>
      <c r="AEL99" s="2">
        <v>45253</v>
      </c>
      <c r="AEM99" s="2" t="s">
        <v>10</v>
      </c>
      <c r="AEN99" s="3">
        <v>5</v>
      </c>
      <c r="AEO99" s="2" t="s">
        <v>4</v>
      </c>
      <c r="AFW99" s="3" t="str">
        <f>IF(COUNTA(AER99:AFU99)=0, "", SUM(AER99:AFU99))</f>
        <v/>
      </c>
      <c r="AGI99"/>
      <c r="AHC99"/>
      <c r="AHT99" s="3" t="str">
        <f>IF(COUNTBLANK(AHJ99:AHS99)&gt;0, "", SUM(AHJ99:AHS99))</f>
        <v/>
      </c>
      <c r="AHU99" s="3" t="str">
        <f>IF(COUNTBLANK(AHJ99:AHS99)&gt;0, "", SUM(AHN99,AHS99))</f>
        <v/>
      </c>
      <c r="AHV99" s="3" t="str">
        <f>IF(COUNTBLANK(AHJ99:AHS99)&gt;0, "", SUM(AHL99,AHO99))</f>
        <v/>
      </c>
      <c r="AHW99" s="3" t="str">
        <f>IF(COUNTBLANK(AHJ99:AHS99)&gt;0, "", SUM(AHP99,AHR99))</f>
        <v/>
      </c>
      <c r="AHX99" s="3" t="str">
        <f>IF(COUNTBLANK(AHJ99:AHS99)&gt;0, "", SUM(AHM99,AHQ99))</f>
        <v/>
      </c>
      <c r="AHY99" s="3" t="str">
        <f>IF(COUNTBLANK(AHJ99:AHS99)&gt;0, "", SUM(AHJ99:AHK99))</f>
        <v/>
      </c>
      <c r="AIU99" s="3" t="s">
        <v>1625</v>
      </c>
      <c r="AIV99" s="3" t="s">
        <v>1625</v>
      </c>
      <c r="AIW99" s="3" t="s">
        <v>1625</v>
      </c>
      <c r="AJI99" s="3" t="str">
        <f>IF(COUNTBLANK(AIY99:AJG99)&gt;0, "", SUM(AIY99:AJG99))</f>
        <v/>
      </c>
      <c r="AJR99" s="3" t="str">
        <f>IF(COUNTBLANK(AJK99:AJQ99)&gt;0, "", SUM(AJK99:AJQ99))</f>
        <v/>
      </c>
    </row>
    <row r="100" spans="1:954" ht="15" customHeight="1" x14ac:dyDescent="0.3">
      <c r="A100" s="3">
        <v>305414</v>
      </c>
      <c r="B100" s="3" t="s">
        <v>1969</v>
      </c>
      <c r="C100" s="2">
        <v>44382</v>
      </c>
      <c r="D100" s="3">
        <v>0</v>
      </c>
      <c r="E100" s="3">
        <v>0</v>
      </c>
      <c r="F100" s="3">
        <v>0</v>
      </c>
      <c r="G100" s="3">
        <v>0</v>
      </c>
      <c r="H100" s="3">
        <v>0</v>
      </c>
      <c r="I100" s="3">
        <v>0</v>
      </c>
      <c r="J100" s="3">
        <v>0</v>
      </c>
      <c r="K100" s="3">
        <v>0</v>
      </c>
      <c r="L100" s="3">
        <v>0</v>
      </c>
      <c r="M100" s="3">
        <v>0</v>
      </c>
      <c r="N100" s="3">
        <v>0</v>
      </c>
      <c r="O100" s="3">
        <v>0</v>
      </c>
      <c r="P100" s="3">
        <v>0</v>
      </c>
      <c r="Q100" s="3">
        <v>0</v>
      </c>
      <c r="R100" s="3">
        <v>0</v>
      </c>
      <c r="S100" s="3">
        <v>0</v>
      </c>
      <c r="T100" s="3">
        <v>0</v>
      </c>
      <c r="U100" s="3">
        <v>0</v>
      </c>
      <c r="V100" s="3">
        <f>IF(COUNTA(D100,F100,H100,J100,L100,N100,P100,R100,T100)=0, "", IF(OR(D100=1,F100=1,H100=1,J100=1,L100=1,N100=1,P100=1,R100=1,T100=1), 1, 0))</f>
        <v>0</v>
      </c>
      <c r="W100" s="3">
        <f>IF(COUNTA(E100,G100,I100,K100,M100,O100,Q100,S100,U100)=0, "", IF(OR(E100=1,G100=1,I100=1,K100=1,M100=1,O100=1,Q100=1,S100=1,U100=1), 1, 0))</f>
        <v>0</v>
      </c>
      <c r="X100" s="3">
        <v>0</v>
      </c>
      <c r="Y100" s="3">
        <v>1</v>
      </c>
      <c r="Z100" s="3">
        <v>1</v>
      </c>
      <c r="AA100" s="3">
        <v>1</v>
      </c>
      <c r="AB100" s="3">
        <f>IF(AG100&lt;&gt;"", 1, 0)</f>
        <v>1</v>
      </c>
      <c r="AC100" s="3">
        <f>IF(AH100&lt;&gt;"", 1, 0)</f>
        <v>0</v>
      </c>
      <c r="AD100" s="3">
        <v>0</v>
      </c>
      <c r="AE100" s="7" t="s">
        <v>258</v>
      </c>
      <c r="AF100" s="2">
        <v>45728.834861111114</v>
      </c>
      <c r="AG100" s="8" t="s">
        <v>1648</v>
      </c>
      <c r="AJ100" s="3">
        <f>IF(OR(ISBLANK(AE100), ISBLANK(AG100)), "", AG100 - AE100)</f>
        <v>4</v>
      </c>
      <c r="AK100" s="16">
        <v>45405</v>
      </c>
      <c r="AL100" s="3">
        <f>IF(OR(ISBLANK(AG100), ISBLANK(AK100)), "", AK100 - AG100)</f>
        <v>995</v>
      </c>
      <c r="AM100" s="2">
        <v>45678</v>
      </c>
      <c r="AN100" s="10">
        <f>IF(OR(ISBLANK(AM100), ISBLANK(AF100)), "", AF100 - AM100)</f>
        <v>50.834861111114151</v>
      </c>
      <c r="AO100" s="2">
        <v>44406</v>
      </c>
      <c r="AP100" s="2">
        <v>33459</v>
      </c>
      <c r="AQ100" s="3">
        <f>IF(OR(ISBLANK(AO100), ISBLANK(AP100)), "", DATEDIF(AP100, AO100, "Y"))</f>
        <v>29</v>
      </c>
      <c r="AR100" t="s">
        <v>0</v>
      </c>
      <c r="AS100">
        <f>IF(ISBLANK(AR100), "", IF(AR100="ישראל", 1, 2))</f>
        <v>1</v>
      </c>
      <c r="AT100" t="s">
        <v>0</v>
      </c>
      <c r="AU100" t="s">
        <v>0</v>
      </c>
      <c r="AW100" s="3">
        <v>1</v>
      </c>
      <c r="AX100" s="3">
        <v>10</v>
      </c>
      <c r="AY100" s="3">
        <v>17</v>
      </c>
      <c r="AZ100" s="3">
        <f>IF(ISBLANK(AY100), "", IF(AY100&lt;=8, 1, IF(AY100&lt;=12, 2, 3)))</f>
        <v>3</v>
      </c>
      <c r="BA100" s="3">
        <v>15</v>
      </c>
      <c r="BB100" s="3">
        <f>IF(ISBLANK(BA100), "", IF(BA100&lt;=8, 1, IF(BA100&lt;=12, 2, 3)))</f>
        <v>3</v>
      </c>
      <c r="BC100" t="s">
        <v>240</v>
      </c>
      <c r="BD100" t="s">
        <v>257</v>
      </c>
      <c r="BE100" s="3">
        <v>4</v>
      </c>
      <c r="BG100" s="3">
        <v>4</v>
      </c>
      <c r="BH100" s="2" t="s">
        <v>258</v>
      </c>
      <c r="BI100" s="3">
        <v>1</v>
      </c>
      <c r="BJ100" s="3">
        <v>1</v>
      </c>
      <c r="BK100" s="3">
        <v>1</v>
      </c>
      <c r="BL100" s="3">
        <v>1</v>
      </c>
      <c r="BM100" s="3">
        <v>2</v>
      </c>
      <c r="BN100" s="3">
        <v>1</v>
      </c>
      <c r="BO100" s="3">
        <v>1</v>
      </c>
      <c r="BP100" s="3">
        <v>1</v>
      </c>
      <c r="BQ100" s="3">
        <v>1</v>
      </c>
      <c r="BR100" s="3">
        <v>4</v>
      </c>
      <c r="BS100" s="3">
        <v>1</v>
      </c>
      <c r="BT100" s="3">
        <v>1</v>
      </c>
      <c r="BU100" s="3">
        <v>1</v>
      </c>
      <c r="BV100" s="3">
        <v>1</v>
      </c>
      <c r="BW100" s="3">
        <v>1</v>
      </c>
      <c r="BX100" s="3">
        <v>4</v>
      </c>
      <c r="BY100" s="3">
        <v>1</v>
      </c>
      <c r="BZ100" s="3">
        <v>1</v>
      </c>
      <c r="CA100" s="3">
        <v>2</v>
      </c>
      <c r="CB100" s="3">
        <v>1</v>
      </c>
      <c r="CC100" s="3">
        <v>1</v>
      </c>
      <c r="CD100" s="3">
        <v>4</v>
      </c>
      <c r="CE100" s="3">
        <v>1</v>
      </c>
      <c r="CF100" s="3">
        <v>1</v>
      </c>
      <c r="CG100" s="3">
        <v>1</v>
      </c>
      <c r="CH100" s="3">
        <v>1</v>
      </c>
      <c r="CI100" s="3">
        <v>1</v>
      </c>
      <c r="CJ100" s="3">
        <v>1</v>
      </c>
      <c r="CK100" s="3">
        <v>1</v>
      </c>
      <c r="CL100" s="3">
        <v>1</v>
      </c>
      <c r="CM100" s="3">
        <f>IF(SUM(BI100:BQ100,BS100:BW100,BY100:CC100,CE100:CJ100)=0, "", SUM(BI100:BQ100,BS100:BW100,BY100:CC100,CE100:CJ100))</f>
        <v>27</v>
      </c>
      <c r="CN100" s="3">
        <f>IF(SUM(CQ100, CR100, CS100, CT100, CU100)=0, "", IF(OR(CQ100&gt;=8, CR100&gt;=10, CS100&gt;=13, CT100&gt;=10, CU100&gt;=15), 1, 0))</f>
        <v>0</v>
      </c>
      <c r="CO100" s="3">
        <f>IF(SUM(BI100:BJ100,BL100,BM100,BN100,BO100,BU100,CA100,CH100,CJ100)=0, "", SUM(BI100:BJ100,BL100,BM100,BN100,BO100,BU100,CA100,CH100,CJ100))</f>
        <v>12</v>
      </c>
      <c r="CP100" s="3">
        <f>IF(SUM(BK100,BP100:BQ100,BS100:BT100,BV100:BW100,BY100:BZ100,CB100:CC100,CE100:CG100,CI100)=0, "", SUM(BK100,BP100:BQ100,BS100:BT100,BV100:BW100,BY100:BZ100,CB100:CC100,CE100:CG100,CI100))</f>
        <v>15</v>
      </c>
      <c r="CQ100" s="3">
        <f>IF(SUM(CB100:CC100,CE100:CF100,CI100)=0, "", SUM(CB100:CC100,CE100:CF100,CI100))</f>
        <v>5</v>
      </c>
      <c r="CR100" s="3">
        <f>IF(SUM(BQ100,BS100:BT100,BW100,BY100)=0, "", SUM(BQ100,BS100:BT100,BW100,BY100))</f>
        <v>5</v>
      </c>
      <c r="CS100" s="3">
        <f>IF(SUM(BK100,BP100,BV100,BZ100,CG100)=0, "", SUM(BK100,BP100,BV100,BZ100,CG100))</f>
        <v>5</v>
      </c>
      <c r="CT100" s="3">
        <f>IF(SUM(BI100:BJ100,BL100,BN100,CH100)=0, "", SUM(BI100:BJ100,BL100,BN100,CH100))</f>
        <v>5</v>
      </c>
      <c r="CU100" s="3">
        <f>IF(SUM(BM100,BO100,BU100,CA100,CJ100)=0, "", SUM(BM100,BO100,BU100,CA100,CJ100))</f>
        <v>7</v>
      </c>
      <c r="CV100" s="3">
        <f>IF(CQ100="", "", IF(CQ100&gt;=8, 1, 0))</f>
        <v>0</v>
      </c>
      <c r="CW100" s="3">
        <f>IF(CR100="", "", IF(CR100&gt;=10, 1, 0))</f>
        <v>0</v>
      </c>
      <c r="CX100" s="3">
        <f>IF(CS100="", "", IF(CS100&gt;=13, 1, 0))</f>
        <v>0</v>
      </c>
      <c r="CY100" s="3">
        <f>IF(CT100="", "", IF(CT100&gt;=10, 1, 0))</f>
        <v>0</v>
      </c>
      <c r="CZ100" s="3">
        <f>IF(CU100="", "", IF(CU100&gt;=15, 1, 0))</f>
        <v>0</v>
      </c>
      <c r="DA100" s="3">
        <f>IF(AND(BR100="", BX100="", CD100=""), "", IF(BR100=5,1,0) + IF(BX100=5,1,0) + IF(CD100=5,1,0))</f>
        <v>0</v>
      </c>
      <c r="DB100" s="2" t="s">
        <v>258</v>
      </c>
      <c r="DC100" s="5">
        <v>0</v>
      </c>
      <c r="DE100" s="5">
        <v>0</v>
      </c>
      <c r="DG100" s="5">
        <v>5</v>
      </c>
      <c r="DH100" s="6">
        <v>25</v>
      </c>
      <c r="DI100" s="5">
        <v>0</v>
      </c>
      <c r="DK100" s="5">
        <v>0</v>
      </c>
      <c r="DM100" s="5">
        <v>0</v>
      </c>
      <c r="DO100" s="5">
        <v>0</v>
      </c>
      <c r="DQ100" s="5">
        <v>0</v>
      </c>
      <c r="DS100" s="5">
        <v>0</v>
      </c>
      <c r="DU100" s="5">
        <v>0</v>
      </c>
      <c r="DW100" s="5">
        <v>0</v>
      </c>
      <c r="DY100" s="5">
        <v>0</v>
      </c>
      <c r="EA100" s="5">
        <v>0</v>
      </c>
      <c r="EC100" s="5">
        <v>0</v>
      </c>
      <c r="EE100" s="5">
        <v>0</v>
      </c>
      <c r="EG100" s="5">
        <v>0</v>
      </c>
      <c r="EI100" s="5">
        <v>0</v>
      </c>
      <c r="EK100" s="3">
        <v>1</v>
      </c>
      <c r="EL100" s="3">
        <v>0</v>
      </c>
      <c r="EM100" s="3">
        <v>1</v>
      </c>
      <c r="EN100" s="2" t="s">
        <v>258</v>
      </c>
      <c r="EO100" s="3">
        <v>0</v>
      </c>
      <c r="EP100" s="3">
        <v>0</v>
      </c>
      <c r="EQ100" s="3">
        <v>0</v>
      </c>
      <c r="ER100" s="3">
        <v>0</v>
      </c>
      <c r="ES100" s="3">
        <v>0</v>
      </c>
      <c r="ET100" s="3">
        <v>0</v>
      </c>
      <c r="EU100" s="3">
        <v>0</v>
      </c>
      <c r="EV100" s="3">
        <v>0</v>
      </c>
      <c r="EW100" s="3">
        <v>0</v>
      </c>
      <c r="EX100" s="3">
        <v>0</v>
      </c>
      <c r="EY100" s="3">
        <v>0</v>
      </c>
      <c r="EZ100" s="3">
        <v>0</v>
      </c>
      <c r="FA100" s="3">
        <v>0</v>
      </c>
      <c r="FB100" s="3">
        <v>0</v>
      </c>
      <c r="FC100" s="3">
        <v>0</v>
      </c>
      <c r="FD100" s="3">
        <v>0</v>
      </c>
      <c r="FE100" s="3">
        <v>0</v>
      </c>
      <c r="FF100" s="3">
        <v>0</v>
      </c>
      <c r="FG100" s="3">
        <v>0</v>
      </c>
      <c r="FH100" s="3">
        <v>0</v>
      </c>
      <c r="FI100" s="3">
        <v>0</v>
      </c>
      <c r="FJ100" s="3">
        <v>0</v>
      </c>
      <c r="FK100" s="3">
        <v>0</v>
      </c>
      <c r="FL100" s="2" t="s">
        <v>258</v>
      </c>
      <c r="FM100" s="3">
        <v>5</v>
      </c>
      <c r="FN100" s="3">
        <v>4</v>
      </c>
      <c r="FO100" s="3">
        <v>5</v>
      </c>
      <c r="FP100" s="3">
        <v>4</v>
      </c>
      <c r="FQ100" s="3">
        <v>4</v>
      </c>
      <c r="FR100" s="3">
        <v>5</v>
      </c>
      <c r="FS100" s="4">
        <f>IF(COUNTBLANK(FM100:FR100)&gt;0, "", AVERAGE(FM100:FR100))</f>
        <v>4.5</v>
      </c>
      <c r="FT100" s="2" t="s">
        <v>258</v>
      </c>
      <c r="FU100" s="3">
        <v>0</v>
      </c>
      <c r="FV100" s="3">
        <v>0</v>
      </c>
      <c r="FW100" s="3">
        <v>0</v>
      </c>
      <c r="FX100" s="3">
        <v>0</v>
      </c>
      <c r="FY100" s="3">
        <v>0</v>
      </c>
      <c r="FZ100" s="3">
        <v>0</v>
      </c>
      <c r="GA100" s="3">
        <v>0</v>
      </c>
      <c r="GB100" s="3">
        <v>0</v>
      </c>
      <c r="GC100" s="3">
        <v>0</v>
      </c>
      <c r="GE100" s="3">
        <f>IF(COUNTBLANK(FU100:GC100)&gt;0, "", SUM(FU100:GC100))</f>
        <v>0</v>
      </c>
      <c r="GF100" s="2" t="s">
        <v>258</v>
      </c>
      <c r="GG100" s="3">
        <v>0</v>
      </c>
      <c r="GH100" s="3">
        <v>0</v>
      </c>
      <c r="GI100" s="3">
        <v>0</v>
      </c>
      <c r="GJ100" s="3">
        <v>0</v>
      </c>
      <c r="GK100" s="3">
        <v>0</v>
      </c>
      <c r="GL100" s="3">
        <v>0</v>
      </c>
      <c r="GM100" s="3">
        <v>0</v>
      </c>
      <c r="GN100" s="3">
        <f>IF(COUNTBLANK(GG100:GM100)&gt;0, "", SUM(GG100:GM100))</f>
        <v>0</v>
      </c>
      <c r="GO100" s="2" t="s">
        <v>258</v>
      </c>
      <c r="GP100" s="3">
        <v>1</v>
      </c>
      <c r="GQ100" s="3">
        <v>5</v>
      </c>
      <c r="GR100" s="3">
        <v>4</v>
      </c>
      <c r="GS100" s="3">
        <v>5</v>
      </c>
      <c r="GT100" s="3">
        <v>5</v>
      </c>
      <c r="GU100" s="3">
        <v>5</v>
      </c>
      <c r="GV100" s="3">
        <v>5</v>
      </c>
      <c r="GW100" s="3">
        <v>5</v>
      </c>
      <c r="GX100" s="3">
        <v>5</v>
      </c>
      <c r="GY100" s="3">
        <v>4</v>
      </c>
      <c r="GZ100" s="3">
        <v>5</v>
      </c>
      <c r="HA100" s="3">
        <v>5</v>
      </c>
      <c r="HB100" s="3">
        <v>5</v>
      </c>
      <c r="HC100" s="3">
        <v>5</v>
      </c>
      <c r="HD100" s="3">
        <v>5</v>
      </c>
      <c r="HE100" s="3">
        <v>5</v>
      </c>
      <c r="HF100" s="3">
        <v>5</v>
      </c>
      <c r="HG100" s="3">
        <v>4</v>
      </c>
      <c r="HH100" s="3">
        <v>5</v>
      </c>
      <c r="HI100" s="3">
        <f>IF(COUNTBLANK(GQ100:HH100)&gt;0, "", SUM(GQ100:HH100))</f>
        <v>87</v>
      </c>
      <c r="HJ100" s="2" t="s">
        <v>258</v>
      </c>
      <c r="HK100" s="3">
        <v>3</v>
      </c>
      <c r="HL100" s="3">
        <v>3</v>
      </c>
      <c r="HM100" s="3">
        <v>0</v>
      </c>
      <c r="HN100" s="3">
        <v>3</v>
      </c>
      <c r="HO100" s="3">
        <v>3</v>
      </c>
      <c r="HP100" s="3">
        <v>3</v>
      </c>
      <c r="HQ100" s="3">
        <v>0</v>
      </c>
      <c r="HR100" s="3">
        <v>0</v>
      </c>
      <c r="HS100" s="3">
        <v>0</v>
      </c>
      <c r="HT100" s="3">
        <v>0</v>
      </c>
      <c r="HU100" s="3">
        <v>3</v>
      </c>
      <c r="HV100" s="3">
        <v>3</v>
      </c>
      <c r="HW100" s="3">
        <v>0</v>
      </c>
      <c r="HX100" s="3">
        <v>3</v>
      </c>
      <c r="HY100" s="3">
        <v>0</v>
      </c>
      <c r="HZ100" s="3">
        <v>3</v>
      </c>
      <c r="IA100" s="3">
        <v>3</v>
      </c>
      <c r="IB100" s="3">
        <v>3</v>
      </c>
      <c r="IC100" s="3">
        <v>0</v>
      </c>
      <c r="ID100" s="3">
        <v>0</v>
      </c>
      <c r="IE100" s="3">
        <v>0</v>
      </c>
      <c r="IF100" s="3">
        <v>0</v>
      </c>
      <c r="IG100" s="3">
        <v>0</v>
      </c>
      <c r="IH100" s="3">
        <v>3</v>
      </c>
      <c r="II100" s="3">
        <v>0</v>
      </c>
      <c r="IJ100" s="3">
        <f>IF(COUNTA(HK100:II100)=0, "", SUM(HK100,HL100,HN100,HO100,HP100,HU100,HV100,HX100,HZ100,IA100,IB100,IH100))</f>
        <v>36</v>
      </c>
      <c r="IK100" s="3">
        <f>IF(COUNTA(HK100:II100)=0, "", SUM(HM100,HQ100,HR100,HS100,HT100,HW100,HY100,IC100,ID100,IE100,IF100,IG100,II100))</f>
        <v>0</v>
      </c>
      <c r="IL100" s="3">
        <v>3</v>
      </c>
      <c r="IM100" s="3">
        <v>3</v>
      </c>
      <c r="IN100" s="3">
        <v>0</v>
      </c>
      <c r="IO100" s="3">
        <v>3</v>
      </c>
      <c r="IP100" s="3">
        <v>3</v>
      </c>
      <c r="IQ100" s="3">
        <v>3</v>
      </c>
      <c r="IR100" s="3">
        <v>0</v>
      </c>
      <c r="IS100" s="3">
        <v>0</v>
      </c>
      <c r="IT100" s="3">
        <v>0</v>
      </c>
      <c r="IU100" s="3">
        <v>0</v>
      </c>
      <c r="IV100" s="3">
        <v>3</v>
      </c>
      <c r="IW100" s="3">
        <v>3</v>
      </c>
      <c r="IX100" s="3">
        <v>0</v>
      </c>
      <c r="IY100" s="3">
        <v>3</v>
      </c>
      <c r="IZ100" s="3">
        <v>0</v>
      </c>
      <c r="JA100" s="3">
        <v>3</v>
      </c>
      <c r="JB100" s="3">
        <v>3</v>
      </c>
      <c r="JC100" s="3">
        <v>3</v>
      </c>
      <c r="JD100" s="3">
        <v>0</v>
      </c>
      <c r="JE100" s="3">
        <v>0</v>
      </c>
      <c r="JF100" s="3">
        <v>0</v>
      </c>
      <c r="JG100" s="3">
        <v>0</v>
      </c>
      <c r="JH100" s="3">
        <v>0</v>
      </c>
      <c r="JI100" s="3">
        <v>3</v>
      </c>
      <c r="JJ100" s="3">
        <v>0</v>
      </c>
      <c r="JK100" s="3">
        <f>IF(COUNTA(IL100:JJ100)=0, "", SUM(IL100,IM100,IO100,IP100,IQ100,IV100,IW100,IY100,JA100,JB100,JC100,JI100))</f>
        <v>36</v>
      </c>
      <c r="JL100" s="3">
        <f>IF(COUNTA(IL100:JJ100)=0, "", SUM(IN100,IR100,IS100,IT100,IU100,IX100,IZ100,JD100,JE100,JF100,JG100,JH100,JJ100))</f>
        <v>0</v>
      </c>
      <c r="JM100" s="2" t="s">
        <v>258</v>
      </c>
      <c r="JN100" s="3">
        <v>1</v>
      </c>
      <c r="JO100" s="3">
        <v>2</v>
      </c>
      <c r="JP100" s="3">
        <v>1</v>
      </c>
      <c r="JQ100" s="3">
        <v>1</v>
      </c>
      <c r="JR100" s="3">
        <v>1</v>
      </c>
      <c r="JS100" s="3">
        <v>2</v>
      </c>
      <c r="JT100" s="3">
        <v>2</v>
      </c>
      <c r="JU100" s="3">
        <v>1</v>
      </c>
      <c r="JV100" s="3">
        <v>1</v>
      </c>
      <c r="JW100" s="3">
        <v>1</v>
      </c>
      <c r="JX100" s="3">
        <v>1</v>
      </c>
      <c r="JY100" s="3">
        <v>1</v>
      </c>
      <c r="JZ100" s="3">
        <v>2</v>
      </c>
      <c r="KA100" s="3">
        <v>1</v>
      </c>
      <c r="KB100" s="3">
        <v>1</v>
      </c>
      <c r="KC100" s="3">
        <v>1</v>
      </c>
      <c r="KD100" s="3">
        <v>2</v>
      </c>
      <c r="KE100" s="3">
        <v>1</v>
      </c>
      <c r="KF100" s="3">
        <v>1</v>
      </c>
      <c r="KG100" s="3">
        <v>2</v>
      </c>
      <c r="KH100" s="3">
        <v>1</v>
      </c>
      <c r="KI100" s="3">
        <v>2</v>
      </c>
      <c r="KJ100" s="3">
        <v>1</v>
      </c>
      <c r="KK100" s="3">
        <v>1</v>
      </c>
      <c r="KL100" s="3">
        <v>1</v>
      </c>
      <c r="KM100" s="3">
        <v>2</v>
      </c>
      <c r="KN100" s="3">
        <v>1</v>
      </c>
      <c r="KO100" s="3">
        <v>1</v>
      </c>
      <c r="KP100" s="3">
        <v>1</v>
      </c>
      <c r="KQ100" s="3">
        <v>1</v>
      </c>
      <c r="KR100" s="3">
        <v>1</v>
      </c>
      <c r="KS100" s="3">
        <v>1</v>
      </c>
      <c r="KT100" s="3">
        <v>1</v>
      </c>
      <c r="KU100" s="3">
        <v>1</v>
      </c>
      <c r="KV100" s="3">
        <v>1</v>
      </c>
      <c r="KW100" s="3">
        <v>1</v>
      </c>
      <c r="KX100" s="5">
        <f>IF(COUNTA(JN100:KW100)=0, "", SUM(JN100:KW100))</f>
        <v>44</v>
      </c>
      <c r="KY100" s="5">
        <f>IF(COUNTA(JN100:KW100)=0, "", SUM(JX100,JY100,KH100,KJ100,KL100,KP100))</f>
        <v>6</v>
      </c>
      <c r="KZ100" s="5">
        <f>IF(COUNTA(JN100:KW100)=0, "", SUM(JZ100,KE100,KG100,KM100,KT100))</f>
        <v>8</v>
      </c>
      <c r="LA100" s="5">
        <f>IF(COUNTA(JN100:KW100)=0, "", SUM(JP100,KA100,KF100,KK100,KN100,KS100))</f>
        <v>6</v>
      </c>
      <c r="LB100" s="5">
        <f>IF(COUNTA(JN100:KW100)=0, "", SUM(JO100,JS100,JU100,JW100,KD100,KU100))</f>
        <v>9</v>
      </c>
      <c r="LC100" s="5">
        <f>IF(COUNTA(JN100:KW100)=0, "", SUM(KB100,KC100,KI100,KO100,KQ100,KR100,KV100,KW100))</f>
        <v>9</v>
      </c>
      <c r="LD100" s="5">
        <f>IF(COUNTA(JN100:KW100)=0, "", SUM(JN100,JQ100,JR100,JT100,JV100))</f>
        <v>6</v>
      </c>
      <c r="LE100" s="2">
        <v>44406</v>
      </c>
      <c r="LF100" s="3">
        <v>0</v>
      </c>
      <c r="LG100" s="3">
        <v>0</v>
      </c>
      <c r="LH100" s="3">
        <v>0</v>
      </c>
      <c r="LI100" s="3">
        <v>0</v>
      </c>
      <c r="LJ100" s="3">
        <v>0</v>
      </c>
      <c r="LK100" s="3">
        <v>0</v>
      </c>
      <c r="LL100" s="3">
        <v>0</v>
      </c>
      <c r="LM100" s="3">
        <v>0</v>
      </c>
      <c r="LN100" s="3">
        <v>0</v>
      </c>
      <c r="LO100" s="3">
        <v>0</v>
      </c>
      <c r="LP100" s="3">
        <v>0</v>
      </c>
      <c r="LQ100" s="3">
        <v>0</v>
      </c>
      <c r="LR100" s="3">
        <v>0</v>
      </c>
      <c r="LS100" s="3">
        <v>0</v>
      </c>
      <c r="LT100" s="3">
        <v>0</v>
      </c>
      <c r="LU100" s="3">
        <v>0</v>
      </c>
      <c r="LV100" s="3">
        <v>0</v>
      </c>
      <c r="LW100" s="3">
        <v>0</v>
      </c>
      <c r="LX100" s="3">
        <v>0</v>
      </c>
      <c r="LY100" s="3">
        <v>0</v>
      </c>
      <c r="LZ100" s="3">
        <v>0</v>
      </c>
      <c r="MA100" s="3">
        <v>0</v>
      </c>
      <c r="MB100" s="3">
        <v>0</v>
      </c>
      <c r="MC100" s="3">
        <v>0</v>
      </c>
      <c r="MD100" s="3">
        <v>0</v>
      </c>
      <c r="ME100" s="3">
        <v>0</v>
      </c>
      <c r="MF100" s="3">
        <v>0</v>
      </c>
      <c r="MG100" s="3">
        <v>0</v>
      </c>
      <c r="MH100" s="26">
        <f>IF(COUNTBLANK(LF100:MG100)&gt;0, "", AVERAGE(LF100:MG100))</f>
        <v>0</v>
      </c>
      <c r="MI100" s="26">
        <f>IF(COUNTA(LF100:MG100)=0, "", AVERAGE(LG100,LS100,LT100,LU100,LV100,LW100,LY100,MA100,MB100))</f>
        <v>0</v>
      </c>
      <c r="MJ100" s="26">
        <f>IF(COUNTA(LF100:MG100)=0, "", AVERAGE(LH100,LI100,LJ100,LK100,LM100,LO100,MD100,ME100))</f>
        <v>0</v>
      </c>
      <c r="MK100" s="26">
        <f>IF(COUNTA(LF100:MG100)=0, "", AVERAGE(LL100,LP100,LQ100,LR100,MF100,MG100))</f>
        <v>0</v>
      </c>
      <c r="ML100" s="2" t="s">
        <v>258</v>
      </c>
      <c r="MM100" s="3">
        <v>2</v>
      </c>
      <c r="MN100" s="3">
        <v>1</v>
      </c>
      <c r="MO100" s="3">
        <v>2</v>
      </c>
      <c r="MP100" s="3">
        <v>1</v>
      </c>
      <c r="MQ100" s="3">
        <v>1</v>
      </c>
      <c r="MR100" s="3">
        <v>1</v>
      </c>
      <c r="MS100" s="3">
        <v>1</v>
      </c>
      <c r="MT100" s="3">
        <v>3</v>
      </c>
      <c r="MU100" s="3">
        <v>1</v>
      </c>
      <c r="MV100" s="3">
        <v>1</v>
      </c>
      <c r="MW100" s="3">
        <v>1</v>
      </c>
      <c r="MX100" s="3">
        <v>1</v>
      </c>
      <c r="MY100" s="3">
        <v>1</v>
      </c>
      <c r="MZ100" s="3">
        <v>2</v>
      </c>
      <c r="NA100" s="3">
        <v>1</v>
      </c>
      <c r="NB100" s="3">
        <v>1</v>
      </c>
      <c r="NC100" s="3">
        <v>1</v>
      </c>
      <c r="ND100" s="3">
        <v>1</v>
      </c>
      <c r="NE100" s="3">
        <v>1</v>
      </c>
      <c r="NF100" s="3">
        <v>1</v>
      </c>
      <c r="NG100" s="3">
        <f>IF(COUNTA(MM100:NF100)=0, "", SUM(MM100:NF100))</f>
        <v>25</v>
      </c>
      <c r="NH100" s="2" t="s">
        <v>258</v>
      </c>
      <c r="NI100" s="3">
        <v>1</v>
      </c>
      <c r="NJ100" s="3">
        <v>3</v>
      </c>
      <c r="NK100" s="3">
        <v>5</v>
      </c>
      <c r="NL100" s="3">
        <v>5</v>
      </c>
      <c r="NM100" s="3">
        <v>3</v>
      </c>
      <c r="NN100" s="3">
        <v>3</v>
      </c>
      <c r="NO100" s="3">
        <v>3</v>
      </c>
      <c r="NP100" s="3">
        <v>5</v>
      </c>
      <c r="NQ100" s="3">
        <v>4</v>
      </c>
      <c r="NR100" s="3">
        <v>1</v>
      </c>
      <c r="NS100" s="3">
        <v>5</v>
      </c>
      <c r="NT100" s="3">
        <v>5</v>
      </c>
      <c r="NU100" s="3">
        <v>5</v>
      </c>
      <c r="NV100" s="3">
        <v>5</v>
      </c>
      <c r="NW100" s="3">
        <v>5</v>
      </c>
      <c r="NX100" s="3">
        <v>1</v>
      </c>
      <c r="NY100" s="3">
        <v>4</v>
      </c>
      <c r="NZ100" s="3">
        <v>5</v>
      </c>
      <c r="OA100" s="3">
        <v>1</v>
      </c>
      <c r="OB100" s="3">
        <v>4</v>
      </c>
      <c r="OC100" s="3">
        <v>5</v>
      </c>
      <c r="OD100" s="3">
        <v>4</v>
      </c>
      <c r="OE100" s="3">
        <v>4</v>
      </c>
      <c r="OF100" s="3">
        <v>1</v>
      </c>
      <c r="OG100" s="3">
        <v>4</v>
      </c>
      <c r="OH100" s="3">
        <v>4</v>
      </c>
      <c r="OI100" s="3">
        <v>1</v>
      </c>
      <c r="OJ100" s="3">
        <v>4</v>
      </c>
      <c r="OK100" s="3">
        <f>IF(COUNTA(NI100:OJ100)=0, "", SUM(NK100,NP100,NS100,NW100,OC100,OG100,OJ100))</f>
        <v>33</v>
      </c>
      <c r="OL100" s="3">
        <f>IF(COUNTA(NI100:OJ100)=0, "", SUM(NJ100,NL100,NQ100,NV100,NZ100,OB100,OD100))</f>
        <v>30</v>
      </c>
      <c r="OM100" s="3">
        <f>IF(COUNTA(NI100:OJ100)=0, "", SUM(NN100,NR100,NU100,NY100,OA100,OF100,OI100))</f>
        <v>16</v>
      </c>
      <c r="ON100" s="3">
        <f>IF(COUNTA(NI100:OJ100)=0, "", SUM(NI100,NM100,NO100,NT100,NX100,OE100,OH100))</f>
        <v>21</v>
      </c>
      <c r="OO100" t="s">
        <v>263</v>
      </c>
      <c r="OP100">
        <v>4</v>
      </c>
      <c r="OQ100" s="2">
        <v>45511</v>
      </c>
      <c r="OR100" s="3">
        <v>0</v>
      </c>
      <c r="OS100" s="3">
        <v>0</v>
      </c>
      <c r="OT100" s="3">
        <v>0</v>
      </c>
      <c r="OU100" s="3">
        <v>0</v>
      </c>
      <c r="OV100" s="3">
        <v>0</v>
      </c>
      <c r="OW100" s="3">
        <v>0</v>
      </c>
      <c r="OX100" s="3">
        <v>0</v>
      </c>
      <c r="OY100" s="3">
        <v>0</v>
      </c>
      <c r="OZ100" s="3">
        <v>0</v>
      </c>
      <c r="PA100" s="3">
        <v>0</v>
      </c>
      <c r="PB100" s="3">
        <v>0</v>
      </c>
      <c r="PC100" s="3">
        <v>0</v>
      </c>
      <c r="PD100" s="3">
        <v>0</v>
      </c>
      <c r="PE100" s="3">
        <v>0</v>
      </c>
      <c r="PF100" s="3">
        <v>0</v>
      </c>
      <c r="PG100" s="3">
        <v>0</v>
      </c>
      <c r="PH100" s="3">
        <v>0</v>
      </c>
      <c r="PI100" s="3">
        <v>0</v>
      </c>
      <c r="PJ100" s="3">
        <v>0</v>
      </c>
      <c r="PK100" s="3">
        <v>0</v>
      </c>
      <c r="PL100" s="3">
        <v>0</v>
      </c>
      <c r="PM100" s="3">
        <v>0</v>
      </c>
      <c r="PN100" s="3">
        <v>0</v>
      </c>
      <c r="PO100" s="3">
        <v>0</v>
      </c>
      <c r="PP100" s="3">
        <v>0</v>
      </c>
      <c r="PQ100" s="3">
        <v>0</v>
      </c>
      <c r="PR100" s="3">
        <v>0</v>
      </c>
      <c r="PS100" s="3">
        <v>0</v>
      </c>
      <c r="PT100" s="26">
        <f>IF(COUNTBLANK(OR100:PS100)&gt;0, "", AVERAGE(OR100:PS100))</f>
        <v>0</v>
      </c>
      <c r="PU100" s="26">
        <f>IF(COUNTA(OR100:PS100)=0, "", AVERAGE(OS100,PE100,PF100,PG100,PH100,PI100,PK100,PM100,PN100))</f>
        <v>0</v>
      </c>
      <c r="PV100" s="26">
        <f>IF(COUNTA(OR100:PS100)=0, "", AVERAGE(OT100,OU100,OV100,OW100,OY100,PA100,PP100,PQ100))</f>
        <v>0</v>
      </c>
      <c r="PW100" s="26">
        <f>IF(COUNTA(OR100:PS100)=0, "", AVERAGE(OX100,PB100,PC100,PD100,PR100,PS100))</f>
        <v>0</v>
      </c>
      <c r="PX100" s="2" t="s">
        <v>264</v>
      </c>
      <c r="PY100" s="3">
        <v>2</v>
      </c>
      <c r="PZ100" s="3">
        <v>3</v>
      </c>
      <c r="QA100" s="3">
        <v>3</v>
      </c>
      <c r="QB100" s="3">
        <v>3</v>
      </c>
      <c r="QC100" s="3">
        <v>3</v>
      </c>
      <c r="QD100" s="3">
        <v>0</v>
      </c>
      <c r="QE100" s="3">
        <v>0</v>
      </c>
      <c r="QF100" s="3">
        <v>0</v>
      </c>
      <c r="QG100" s="3">
        <v>0</v>
      </c>
      <c r="QH100" s="3">
        <v>2</v>
      </c>
      <c r="QI100" s="3">
        <f>IF(COUNTBLANK(PY100:QG100)&gt;0, "", SUM(PY100:QG100))</f>
        <v>14</v>
      </c>
      <c r="QJ100" s="2" t="s">
        <v>265</v>
      </c>
      <c r="QK100" s="3">
        <v>1</v>
      </c>
      <c r="QL100" s="3">
        <v>1</v>
      </c>
      <c r="QM100" s="3">
        <v>1</v>
      </c>
      <c r="QN100" s="3">
        <v>1</v>
      </c>
      <c r="QO100" s="3">
        <v>0</v>
      </c>
      <c r="QP100" s="3">
        <v>0</v>
      </c>
      <c r="QQ100" s="3">
        <v>0</v>
      </c>
      <c r="QR100" s="3">
        <v>0</v>
      </c>
      <c r="QS100" s="3">
        <v>0</v>
      </c>
      <c r="QT100" s="3">
        <v>1</v>
      </c>
      <c r="QU100" s="3">
        <f>IF(COUNTBLANK(QK100:QS100)&gt;0, "", SUM(QK100:QS100))</f>
        <v>4</v>
      </c>
      <c r="QV100" s="2">
        <v>45613</v>
      </c>
      <c r="QW100" s="3">
        <v>0</v>
      </c>
      <c r="QX100" s="3">
        <v>0</v>
      </c>
      <c r="QY100" s="3">
        <v>3</v>
      </c>
      <c r="QZ100" s="3">
        <v>1</v>
      </c>
      <c r="RA100" s="3">
        <v>1</v>
      </c>
      <c r="RB100" s="3">
        <v>0</v>
      </c>
      <c r="RC100" s="3">
        <v>0</v>
      </c>
      <c r="RD100" s="3">
        <v>0</v>
      </c>
      <c r="RE100" s="3">
        <v>0</v>
      </c>
      <c r="RF100" s="3">
        <v>1</v>
      </c>
      <c r="RG100" s="3">
        <f>IF(COUNTBLANK(QW100:RE100)&gt;0, "", SUM(QW100:RE100))</f>
        <v>5</v>
      </c>
      <c r="RH100" s="2" t="s">
        <v>264</v>
      </c>
      <c r="RI100" s="3">
        <v>0</v>
      </c>
      <c r="RJ100" s="3">
        <v>0</v>
      </c>
      <c r="RK100" s="3">
        <v>0</v>
      </c>
      <c r="RL100" s="3">
        <v>0</v>
      </c>
      <c r="RM100" s="3">
        <v>0</v>
      </c>
      <c r="RN100" s="3">
        <v>0</v>
      </c>
      <c r="RO100" s="3">
        <v>1</v>
      </c>
      <c r="RP100" s="3">
        <f>IF(COUNTBLANK(RI100:RO100)&gt;0, "", SUM(RI100:RO100))</f>
        <v>1</v>
      </c>
      <c r="RQ100" s="2" t="s">
        <v>265</v>
      </c>
      <c r="RR100" s="3">
        <v>0</v>
      </c>
      <c r="RS100" s="3">
        <v>0</v>
      </c>
      <c r="RT100" s="3">
        <v>0</v>
      </c>
      <c r="RU100" s="3">
        <v>0</v>
      </c>
      <c r="RV100" s="3">
        <v>0</v>
      </c>
      <c r="RW100" s="3">
        <v>0</v>
      </c>
      <c r="RX100" s="3">
        <v>0</v>
      </c>
      <c r="RY100" s="3">
        <f>IF(COUNTBLANK(RR100:RX100)&gt;0, "", SUM(RR100:RX100))</f>
        <v>0</v>
      </c>
      <c r="RZ100" s="2">
        <v>45613.687314814815</v>
      </c>
      <c r="SA100" s="3">
        <v>0</v>
      </c>
      <c r="SB100" s="3">
        <v>0</v>
      </c>
      <c r="SC100" s="3">
        <v>0</v>
      </c>
      <c r="SD100" s="3">
        <v>0</v>
      </c>
      <c r="SE100" s="3">
        <v>0</v>
      </c>
      <c r="SF100" s="3">
        <v>0</v>
      </c>
      <c r="SG100" s="3">
        <v>0</v>
      </c>
      <c r="SH100" s="3">
        <f>IF(COUNTBLANK(SA100:SG100)&gt;0, "", SUM(SA100:SG100))</f>
        <v>0</v>
      </c>
      <c r="SI100" s="2" t="s">
        <v>264</v>
      </c>
      <c r="SJ100" s="3">
        <v>2</v>
      </c>
      <c r="SK100" s="3">
        <v>1</v>
      </c>
      <c r="SL100" s="3">
        <v>4</v>
      </c>
      <c r="SM100" s="3">
        <v>3</v>
      </c>
      <c r="SN100" s="3">
        <v>2</v>
      </c>
      <c r="SO100" s="3">
        <v>2</v>
      </c>
      <c r="SP100" s="5">
        <v>4</v>
      </c>
      <c r="SQ100" s="3">
        <v>1</v>
      </c>
      <c r="SR100" s="3">
        <v>4</v>
      </c>
      <c r="SS100" s="3">
        <v>3</v>
      </c>
      <c r="ST100" s="3">
        <v>4</v>
      </c>
      <c r="SU100" s="3">
        <v>5</v>
      </c>
      <c r="SV100" s="3">
        <v>3</v>
      </c>
      <c r="SW100" s="3">
        <v>5</v>
      </c>
      <c r="SX100" s="3">
        <v>5</v>
      </c>
      <c r="SY100" s="3">
        <v>5</v>
      </c>
      <c r="SZ100" s="3">
        <v>2</v>
      </c>
      <c r="TA100" s="3">
        <v>3</v>
      </c>
      <c r="TB100" s="3">
        <v>5</v>
      </c>
      <c r="TC100" s="3">
        <f>IF(COUNTBLANK(SJ100:TB100)&gt;0, "", SUM(SJ100:TB100))</f>
        <v>63</v>
      </c>
      <c r="TD100" s="3">
        <f>IF(COUNTBLANK(SJ100:TB100)&gt;0, "", SUM(SL100,SO100,SR100,SS100,ST100,SU100,SV100,SX100,SY100,TB100))</f>
        <v>40</v>
      </c>
      <c r="TE100" s="3">
        <f>IF(COUNTBLANK(SJ100:TB100)&gt;0, "", SUM(SJ100,SK100,SM100,SN100,SQ100,SW100,SZ100,TA100))</f>
        <v>19</v>
      </c>
      <c r="TF100" s="2" t="s">
        <v>265</v>
      </c>
      <c r="TG100" s="3">
        <v>4</v>
      </c>
      <c r="TH100" s="3">
        <v>3</v>
      </c>
      <c r="TI100" s="3">
        <v>5</v>
      </c>
      <c r="TJ100" s="3">
        <v>4</v>
      </c>
      <c r="TK100" s="3">
        <v>3</v>
      </c>
      <c r="TL100" s="3">
        <v>4</v>
      </c>
      <c r="TM100" s="3">
        <v>4</v>
      </c>
      <c r="TN100" s="3">
        <v>2</v>
      </c>
      <c r="TO100" s="3">
        <v>5</v>
      </c>
      <c r="TP100" s="3">
        <v>4</v>
      </c>
      <c r="TQ100" s="3">
        <v>5</v>
      </c>
      <c r="TR100" s="3">
        <v>5</v>
      </c>
      <c r="TS100" s="3">
        <v>5</v>
      </c>
      <c r="TT100" s="3">
        <v>4</v>
      </c>
      <c r="TU100" s="3">
        <v>4</v>
      </c>
      <c r="TV100" s="3">
        <v>5</v>
      </c>
      <c r="TW100" s="3">
        <v>2</v>
      </c>
      <c r="TX100" s="3">
        <v>4</v>
      </c>
      <c r="TY100" s="3">
        <v>5</v>
      </c>
      <c r="TZ100" s="3">
        <f>IF(COUNTBLANK(TG100:TY100)&gt;0, "", SUM(TG100:TY100))</f>
        <v>77</v>
      </c>
      <c r="UA100" s="3">
        <f>IF(COUNTBLANK(TG100:TY100)&gt;0, "", SUM(TI100,TL100,TO100,TP100,TQ100,TR100,TS100,TU100,TV100,TY100))</f>
        <v>47</v>
      </c>
      <c r="UB100" s="3">
        <f>IF(COUNTBLANK(TG100:TY100)&gt;0, "", SUM(TG100,TH100,TJ100,TK100,TN100,TT100,TW100,TX100))</f>
        <v>26</v>
      </c>
      <c r="UC100" s="2">
        <v>45613.689479166664</v>
      </c>
      <c r="UD100" s="3">
        <v>4</v>
      </c>
      <c r="UE100" s="3">
        <v>5</v>
      </c>
      <c r="UF100" s="3">
        <v>5</v>
      </c>
      <c r="UG100" s="3">
        <v>3</v>
      </c>
      <c r="UH100" s="3">
        <v>4</v>
      </c>
      <c r="UI100" s="3">
        <v>5</v>
      </c>
      <c r="UJ100" s="3">
        <v>5</v>
      </c>
      <c r="UK100" s="3">
        <v>3</v>
      </c>
      <c r="UL100" s="3">
        <v>5</v>
      </c>
      <c r="UM100" s="3">
        <v>3</v>
      </c>
      <c r="UN100" s="3">
        <v>5</v>
      </c>
      <c r="UO100" s="3">
        <v>5</v>
      </c>
      <c r="UP100" s="3">
        <v>5</v>
      </c>
      <c r="UQ100" s="3">
        <v>5</v>
      </c>
      <c r="UR100" s="3">
        <v>5</v>
      </c>
      <c r="US100" s="3">
        <v>5</v>
      </c>
      <c r="UT100" s="3">
        <v>1</v>
      </c>
      <c r="UU100" s="3">
        <v>5</v>
      </c>
      <c r="UV100" s="3">
        <v>5</v>
      </c>
      <c r="UW100" s="3">
        <f>IF(COUNTBLANK(UD100:UV100)&gt;0, "", SUM(UD100:UV100))</f>
        <v>83</v>
      </c>
      <c r="UX100" s="3">
        <f>IF(COUNTBLANK(UD100:UV100)&gt;0, "", SUM(UF100,UI100,UL100,UM100,UN100,UO100,UP100,UR100,US100,UV100))</f>
        <v>48</v>
      </c>
      <c r="UY100" s="3">
        <f>IF(COUNTBLANK(UD100:UV100)&gt;0, "", SUM(UD100,UE100,UG100,UH100,UK100,UQ100,UT100,UU100))</f>
        <v>30</v>
      </c>
      <c r="UZ100" s="2">
        <v>45728.834861111114</v>
      </c>
      <c r="VA100" s="2">
        <v>45678</v>
      </c>
      <c r="VB100" s="3">
        <v>2</v>
      </c>
      <c r="VC100" s="3">
        <v>2</v>
      </c>
      <c r="VD100" t="s">
        <v>2152</v>
      </c>
      <c r="VE100" s="3">
        <v>39</v>
      </c>
      <c r="VF100" s="3">
        <v>3465</v>
      </c>
      <c r="VG100" s="3">
        <v>3</v>
      </c>
      <c r="VH100" s="3">
        <v>1</v>
      </c>
      <c r="VK100" s="3">
        <v>1</v>
      </c>
      <c r="VN100" s="2">
        <v>45728.849976851852</v>
      </c>
      <c r="VO100" s="3">
        <v>0</v>
      </c>
      <c r="VP100" s="3">
        <v>0</v>
      </c>
      <c r="VQ100" s="3">
        <v>1</v>
      </c>
      <c r="VR100" s="3">
        <v>0</v>
      </c>
      <c r="VS100" s="3">
        <v>0</v>
      </c>
      <c r="VT100" s="3">
        <v>0</v>
      </c>
      <c r="VU100" s="3">
        <v>0</v>
      </c>
      <c r="VV100" s="3">
        <v>0</v>
      </c>
      <c r="VW100" s="3">
        <v>0</v>
      </c>
      <c r="VX100" s="3">
        <v>0</v>
      </c>
      <c r="VY100" s="3">
        <v>0</v>
      </c>
      <c r="VZ100" s="3">
        <v>0</v>
      </c>
      <c r="WA100" s="3">
        <v>0</v>
      </c>
      <c r="WB100" s="3">
        <v>0</v>
      </c>
      <c r="WC100" s="3">
        <v>0</v>
      </c>
      <c r="WD100" s="3">
        <v>0</v>
      </c>
      <c r="WE100" s="3">
        <v>0</v>
      </c>
      <c r="WF100" s="3">
        <v>0</v>
      </c>
      <c r="WG100" s="3">
        <v>0</v>
      </c>
      <c r="WH100" s="3">
        <v>0</v>
      </c>
      <c r="WI100" s="3">
        <v>1</v>
      </c>
      <c r="WJ100" s="3">
        <v>0</v>
      </c>
      <c r="WK100" s="3">
        <v>0</v>
      </c>
      <c r="WL100" s="3">
        <v>0</v>
      </c>
      <c r="WM100" s="3">
        <v>3</v>
      </c>
      <c r="WN100" s="3">
        <v>3</v>
      </c>
      <c r="WO100" s="3">
        <v>0</v>
      </c>
      <c r="WP100" s="3">
        <v>0</v>
      </c>
      <c r="WQ100" s="3">
        <v>0</v>
      </c>
      <c r="WR100" s="3">
        <f>IF(COUNTBLANK(VO100:WQ100)&gt;0, "", SUM(VQ100:WJ100))</f>
        <v>2</v>
      </c>
      <c r="WS100" s="3">
        <f>IF(COUNTBLANK(VO100:WQ100)&gt;0, "", SUM(VQ100:VZ100))</f>
        <v>1</v>
      </c>
      <c r="WT100" s="3">
        <f>IF(COUNTBLANK(VO100:WQ100)&gt;0, "", SUM(WA100:WL100))</f>
        <v>1</v>
      </c>
      <c r="WU100" s="3">
        <f>IF(COUNTBLANK(VO100:WQ100)&gt;0, "", SUM(WK100:WL100))</f>
        <v>0</v>
      </c>
      <c r="WV100" s="3">
        <f>IF(COUNTA(VO100:WQ100)=0, "", IF(AND(OR(VO100=1, VP100=1), OR(VQ100&gt;=1, VR100&gt;=1, VS100&gt;=1, VT100&gt;=1, VU100&gt;=1), OR(VV100&gt;=1, VW100&gt;=1), COUNTIF(VX100:WD100, "&gt;=1")&gt;=2, COUNTIF(WE100:WJ100, "&gt;=1")&gt;=2, OR(WN100=1, WN100=2), OR(WO100&gt;=1, WP100&gt;=1), WQ100&lt;1), 1, 0))</f>
        <v>0</v>
      </c>
      <c r="WW100" s="3">
        <f>IF(COUNTBLANK(VO100:WQ100)&gt;0, "", SUM(VQ100:VU100))</f>
        <v>1</v>
      </c>
      <c r="WX100" s="3">
        <f>IF(COUNTBLANK(VO100:WQ100)&gt;0, "", SUM(VV100:VW100))</f>
        <v>0</v>
      </c>
      <c r="WY100" s="3">
        <f>IF(COUNTBLANK(VO100:WQ100)&gt;0, "", SUM(VX100:WD100))</f>
        <v>0</v>
      </c>
      <c r="WZ100" s="3">
        <f>IF(COUNTBLANK(VO100:WQ100)&gt;0, "", SUM(WE100:WJ100))</f>
        <v>1</v>
      </c>
      <c r="XA100" s="2">
        <v>45728</v>
      </c>
      <c r="XB100" s="3">
        <v>0</v>
      </c>
      <c r="XC100" s="3">
        <v>1</v>
      </c>
      <c r="XD100" s="3">
        <v>1</v>
      </c>
      <c r="XE100" s="3">
        <v>1</v>
      </c>
      <c r="XF100" s="3">
        <v>0</v>
      </c>
      <c r="XG100" s="3">
        <v>1</v>
      </c>
      <c r="XH100" s="3">
        <v>1</v>
      </c>
      <c r="XI100" s="3">
        <v>0</v>
      </c>
      <c r="XJ100" s="3">
        <v>0</v>
      </c>
      <c r="XK100" s="3">
        <v>1</v>
      </c>
      <c r="XL100" s="3">
        <f>IF(COUNTBLANK(XB100:XJ100)&gt;0, "", SUM(XB100:XJ100))</f>
        <v>5</v>
      </c>
      <c r="XM100" s="2">
        <v>45728.839756944442</v>
      </c>
      <c r="XN100" s="3">
        <v>0</v>
      </c>
      <c r="XO100" s="3">
        <v>0</v>
      </c>
      <c r="XP100" s="3">
        <v>1</v>
      </c>
      <c r="XQ100" s="3">
        <v>0</v>
      </c>
      <c r="XR100" s="3">
        <v>0</v>
      </c>
      <c r="XS100" s="3">
        <v>0</v>
      </c>
      <c r="XT100" s="3">
        <v>0</v>
      </c>
      <c r="XU100" s="3">
        <f>IF(COUNTBLANK(XN100:XT100)&gt;0, "", SUM(XN100:XT100))</f>
        <v>1</v>
      </c>
      <c r="XV100" s="2">
        <v>45728.852048611108</v>
      </c>
      <c r="XW100" s="3">
        <v>5</v>
      </c>
      <c r="XX100" s="3">
        <v>5</v>
      </c>
      <c r="XY100" s="3">
        <v>5</v>
      </c>
      <c r="XZ100" s="5">
        <v>5</v>
      </c>
      <c r="YA100" s="5">
        <v>3.6</v>
      </c>
      <c r="YB100" s="5">
        <v>3.6</v>
      </c>
      <c r="YC100" s="5">
        <v>5</v>
      </c>
      <c r="YD100" s="5">
        <v>5</v>
      </c>
      <c r="YE100" s="5">
        <v>2</v>
      </c>
      <c r="YF100" s="5">
        <v>3.6</v>
      </c>
      <c r="YG100" s="5">
        <v>4</v>
      </c>
      <c r="YH100" s="5">
        <v>5</v>
      </c>
      <c r="YI100" s="5">
        <v>4</v>
      </c>
      <c r="YJ100" s="5">
        <v>5</v>
      </c>
      <c r="YK100" s="5">
        <v>5</v>
      </c>
      <c r="YL100" s="5">
        <v>5</v>
      </c>
      <c r="YM100" s="5">
        <v>1</v>
      </c>
      <c r="YN100" s="5">
        <v>3.6</v>
      </c>
      <c r="YO100" s="5">
        <v>5</v>
      </c>
      <c r="YP100" s="5">
        <f>IF(COUNTBLANK(XW100:YO100)&gt;0, "", SUM(XW100:YO100))</f>
        <v>80.400000000000006</v>
      </c>
      <c r="YQ100" s="5">
        <f>IF(COUNTBLANK(XW100:YO100)&gt;0, "", SUM(XY100,XZ100,YA100,YB100,YC100,YF100,YJ100,YN100,YO100))</f>
        <v>39.4</v>
      </c>
      <c r="YR100" s="5">
        <f>IF(COUNTBLANK(XW100:YO100)&gt;0, "", SUM(XW100,XX100,YK100,YL100,YM100))</f>
        <v>21</v>
      </c>
      <c r="YS100" s="5">
        <f>IF(COUNTBLANK(XW100:YO100)&gt;0, "", SUM(YD100,YE100,YG100,YH100,YI100))</f>
        <v>20</v>
      </c>
      <c r="YT100" s="2">
        <v>45728.845000000001</v>
      </c>
      <c r="YU100" s="3">
        <v>0</v>
      </c>
      <c r="YV100" s="3">
        <v>0</v>
      </c>
      <c r="YW100" s="3">
        <v>0</v>
      </c>
      <c r="YX100" s="3">
        <v>0</v>
      </c>
      <c r="YY100" s="3">
        <v>0</v>
      </c>
      <c r="YZ100" s="3">
        <v>0</v>
      </c>
      <c r="ZA100" s="3">
        <v>0</v>
      </c>
      <c r="ZB100" s="3">
        <v>0</v>
      </c>
      <c r="ZC100" s="3">
        <v>0</v>
      </c>
      <c r="ZD100" s="3">
        <v>0</v>
      </c>
      <c r="ZE100" s="3">
        <v>0</v>
      </c>
      <c r="ZF100" s="3">
        <v>0</v>
      </c>
      <c r="ZG100" s="3">
        <v>0</v>
      </c>
      <c r="ZH100" s="3">
        <v>0</v>
      </c>
      <c r="ZI100" s="3">
        <v>0</v>
      </c>
      <c r="ZJ100" s="3">
        <v>0</v>
      </c>
      <c r="ZK100" s="3">
        <v>0</v>
      </c>
      <c r="ZL100" s="3">
        <v>0</v>
      </c>
      <c r="ZM100" s="3">
        <v>0</v>
      </c>
      <c r="ZN100" s="3">
        <v>0</v>
      </c>
      <c r="ZO100" s="3">
        <v>0</v>
      </c>
      <c r="ZP100" s="3">
        <v>0</v>
      </c>
      <c r="ZQ100" s="3">
        <v>0</v>
      </c>
      <c r="ZR100" s="3">
        <v>0</v>
      </c>
      <c r="ZS100" s="3">
        <v>0</v>
      </c>
      <c r="ZT100" s="3">
        <v>0</v>
      </c>
      <c r="ZU100" s="3">
        <v>0</v>
      </c>
      <c r="ZV100" s="3">
        <v>0</v>
      </c>
      <c r="ZW100" s="26">
        <f>IF(COUNTBLANK(YU100:ZV100)&gt;0, "", AVERAGE(YU100:ZV100))</f>
        <v>0</v>
      </c>
      <c r="ZX100" s="26">
        <f>IF(COUNTA(YU100:ZV100)=0, "", AVERAGE(YV100,ZH100,ZI100,ZJ100,ZK100,ZL100,ZN100,ZP100,ZQ100))</f>
        <v>0</v>
      </c>
      <c r="ZY100" s="26">
        <f>IF(COUNTA(YU100:ZV100)=0, "", AVERAGE(YW100,YX100,YY100,YZ100,ZB100,ZD100,ZS100,ZT100))</f>
        <v>0</v>
      </c>
      <c r="ZZ100" s="26">
        <f>IF(COUNTA(YU100:ZV100)=0, "", AVERAGE(ZA100,ZE100,ZF100,ZG100,ZU100,ZV100))</f>
        <v>0</v>
      </c>
      <c r="AAA100" s="2">
        <v>45728.83730324074</v>
      </c>
      <c r="AAB100" s="3">
        <v>1</v>
      </c>
      <c r="AAC100" s="3">
        <v>1</v>
      </c>
      <c r="AAD100" s="3">
        <v>1</v>
      </c>
      <c r="AAE100" s="3">
        <v>1</v>
      </c>
      <c r="AAF100" s="3">
        <v>1</v>
      </c>
      <c r="AAG100" s="3">
        <v>1</v>
      </c>
      <c r="AAH100" s="3">
        <v>1</v>
      </c>
      <c r="AAI100" s="3">
        <v>1</v>
      </c>
      <c r="AAJ100" s="3">
        <v>1</v>
      </c>
      <c r="AAK100" s="3">
        <v>4</v>
      </c>
      <c r="AAL100" s="3">
        <v>1</v>
      </c>
      <c r="AAM100" s="3">
        <v>1</v>
      </c>
      <c r="AAN100" s="3">
        <v>1</v>
      </c>
      <c r="AAO100" s="3">
        <v>1</v>
      </c>
      <c r="AAP100" s="3">
        <v>1</v>
      </c>
      <c r="AAQ100" s="3">
        <v>4</v>
      </c>
      <c r="AAR100" s="3">
        <v>1</v>
      </c>
      <c r="AAS100" s="3">
        <v>1</v>
      </c>
      <c r="AAT100" s="3">
        <v>1</v>
      </c>
      <c r="AAU100" s="3">
        <v>1</v>
      </c>
      <c r="AAV100" s="3">
        <v>1</v>
      </c>
      <c r="AAW100" s="3">
        <v>5</v>
      </c>
      <c r="AAX100" s="3">
        <v>1</v>
      </c>
      <c r="AAY100" s="3">
        <v>1</v>
      </c>
      <c r="AAZ100" s="3">
        <v>1</v>
      </c>
      <c r="ABA100" s="3">
        <v>1</v>
      </c>
      <c r="ABB100" s="3">
        <v>1</v>
      </c>
      <c r="ABC100" s="3">
        <v>1</v>
      </c>
      <c r="ABD100" s="3">
        <v>1</v>
      </c>
      <c r="ABE100" s="3">
        <v>1</v>
      </c>
      <c r="ABF100" s="3">
        <f>IF(SUM(AAB100:AAJ100,AAL100:AAP100,AAR100:AAV100,AAX100:ABC100)=0, "", SUM(AAB100:AAJ100,AAL100:AAP100,AAR100:AAV100,AAX100:ABC100))</f>
        <v>25</v>
      </c>
      <c r="ABG100" s="3">
        <f>IF(SUM(ABJ100, ABK100, ABL100, ABM100, ABN100)=0, "", IF(OR(ABJ100&gt;=8, ABK100&gt;=10, ABL100&gt;=13, ABM100&gt;=10, ABN100&gt;=15), 1, 0))</f>
        <v>0</v>
      </c>
      <c r="ABH100" s="3">
        <f>IF(SUM(AAB100:AAC100,AAE100,AAF100,AAG100,AAH100,AAN100,AAT100,ABA100,ABC100)=0, "", SUM(AAB100:AAC100,AAE100,AAF100,AAG100,AAH100,AAN100,AAT100,ABA100,ABC100))</f>
        <v>10</v>
      </c>
      <c r="ABI100" s="3">
        <f>IF(SUM(AAD100,AAI100:AAJ100,AAL100:AAM100,AAO100:AAP100,AAR100:AAS100,AAU100:AAV100,AAX100:AAZ100,ABB100)=0, "", SUM(AAD100,AAI100:AAJ100,AAL100:AAM100,AAO100:AAP100,AAR100:AAS100,AAU100:AAV100,AAX100:AAZ100,ABB100))</f>
        <v>15</v>
      </c>
      <c r="ABJ100" s="3">
        <f>IF(SUM(AAU100:AAV100,AAX100:AAY100,ABB100)=0, "", SUM(AAU100:AAV100,AAX100:AAY100,ABB100))</f>
        <v>5</v>
      </c>
      <c r="ABK100" s="3">
        <f>IF(SUM(AAJ100,AAL100:AAM100,AAP100,AAR100)=0, "", SUM(AAJ100,AAL100:AAM100,AAP100,AAR100))</f>
        <v>5</v>
      </c>
      <c r="ABL100" s="3">
        <f>IF(SUM(AAD100,AAI100,AAO100,AAS100,AAZ100)=0, "", SUM(AAD100,AAI100,AAO100,AAS100,AAZ100))</f>
        <v>5</v>
      </c>
      <c r="ABM100" s="3">
        <f>IF(SUM(AAB100:AAC100,AAE100,AAG100,ABA100)=0, "", SUM(AAB100:AAC100,AAE100,AAG100,ABA100))</f>
        <v>5</v>
      </c>
      <c r="ABN100" s="3">
        <f>IF(SUM(AAF100,AAH100,AAN100,AAT100,ABC100)=0, "", SUM(AAF100,AAH100,AAN100,AAT100,ABC100))</f>
        <v>5</v>
      </c>
      <c r="ABO100" s="3">
        <f>IF(ABJ100="", "", IF(ABJ100&gt;=8, 1, 0))</f>
        <v>0</v>
      </c>
      <c r="ABP100" s="3">
        <f>IF(ABK100="", "", IF(ABK100&gt;=10, 1, 0))</f>
        <v>0</v>
      </c>
      <c r="ABQ100" s="3">
        <f>IF(ABL100="", "", IF(ABL100&gt;=13, 1, 0))</f>
        <v>0</v>
      </c>
      <c r="ABR100" s="3">
        <f>IF(ABM100="", "", IF(ABM100&gt;=10, 1, 0))</f>
        <v>0</v>
      </c>
      <c r="ABS100" s="3">
        <f>IF(ABN100="", "", IF(ABN100&gt;=15, 1, 0))</f>
        <v>0</v>
      </c>
      <c r="ABT100" s="3">
        <f>IF(AND(AAK100="", AAQ100="", AAW100=""), "", IF(AAK100=5,1,0) + IF(AAQ100=5,1,0) + IF(AAW100=5,1,0))</f>
        <v>1</v>
      </c>
      <c r="ABU100" s="2">
        <v>45728.842916666668</v>
      </c>
      <c r="ABV100" s="3">
        <v>1</v>
      </c>
      <c r="ABW100" s="3">
        <v>1</v>
      </c>
      <c r="ABX100" s="3">
        <v>1</v>
      </c>
      <c r="ABY100" s="3">
        <v>1</v>
      </c>
      <c r="ABZ100" s="3">
        <v>1</v>
      </c>
      <c r="ACA100" s="3">
        <v>1</v>
      </c>
      <c r="ACB100" s="3">
        <v>1</v>
      </c>
      <c r="ACC100" s="3">
        <v>1</v>
      </c>
      <c r="ACD100" s="3">
        <v>1</v>
      </c>
      <c r="ACE100" s="3">
        <v>1</v>
      </c>
      <c r="ACF100" s="3">
        <v>2</v>
      </c>
      <c r="ACG100" s="3">
        <v>2</v>
      </c>
      <c r="ACH100" s="3">
        <v>2</v>
      </c>
      <c r="ACI100" s="3">
        <v>1</v>
      </c>
      <c r="ACJ100" s="3">
        <v>1</v>
      </c>
      <c r="ACK100" s="3">
        <v>1</v>
      </c>
      <c r="ACL100" s="3">
        <v>1</v>
      </c>
      <c r="ACM100" s="3">
        <v>2</v>
      </c>
      <c r="ACN100" s="3">
        <v>1</v>
      </c>
      <c r="ACO100" s="3">
        <v>2</v>
      </c>
      <c r="ACP100" s="3">
        <v>1</v>
      </c>
      <c r="ACQ100" s="3">
        <v>1</v>
      </c>
      <c r="ACR100" s="3">
        <v>2</v>
      </c>
      <c r="ACS100" s="3">
        <v>1</v>
      </c>
      <c r="ACT100" s="3">
        <v>2</v>
      </c>
      <c r="ACU100" s="3">
        <v>2</v>
      </c>
      <c r="ACV100" s="3">
        <v>1</v>
      </c>
      <c r="ACW100" s="3">
        <v>1</v>
      </c>
      <c r="ACX100" s="3">
        <v>2</v>
      </c>
      <c r="ACY100" s="3">
        <v>1</v>
      </c>
      <c r="ACZ100" s="3">
        <v>1</v>
      </c>
      <c r="ADA100" s="3">
        <v>1</v>
      </c>
      <c r="ADB100" s="3">
        <v>2</v>
      </c>
      <c r="ADC100" s="3">
        <v>2</v>
      </c>
      <c r="ADD100" s="3">
        <v>1</v>
      </c>
      <c r="ADE100" s="3">
        <v>2</v>
      </c>
      <c r="ADF100" s="5">
        <f>IF(COUNTA(ABV100:ADE100)=0, "", SUM(ABV100:ADE100))</f>
        <v>48</v>
      </c>
      <c r="ADG100" s="5">
        <f>IF(COUNTA(ABV100:ADE100)=0, "", SUM(ACF100,ACG100,ACP100,ACR100,ACT100,ACX100))</f>
        <v>11</v>
      </c>
      <c r="ADH100" s="5">
        <f>IF(COUNTA(ABV100:ADE100)=0, "", SUM(ACH100,ACM100,ACO100,ACU100,ADB100))</f>
        <v>10</v>
      </c>
      <c r="ADI100" s="5">
        <f>IF(COUNTA(ABV100:ADE100)=0, "", SUM(ABX100,ACI100,ACN100,ACS100,ACV100,ADA100))</f>
        <v>6</v>
      </c>
      <c r="ADJ100" s="5">
        <f>IF(COUNTA(ABV100:ADE100)=0, "", SUM(ABW100,ACA100,ACC100,ACE100,ACL100,ADC100))</f>
        <v>7</v>
      </c>
      <c r="ADK100" s="5">
        <f>IF(COUNTA(ABV100:ADE100)=0, "", SUM(ACJ100,ACK100,ACQ100,ACW100,ACY100,ACZ100,ADD100,ADE100))</f>
        <v>9</v>
      </c>
      <c r="ADL100" s="5">
        <f>IF(COUNTA(ABV100:ADE100)=0, "", SUM(ABV100,ABY100,ABZ100,ACB100,ACD100))</f>
        <v>5</v>
      </c>
      <c r="ADM100" s="2">
        <v>45728.847303240742</v>
      </c>
      <c r="ADN100" s="3">
        <v>2</v>
      </c>
      <c r="ADO100" s="3">
        <v>2</v>
      </c>
      <c r="ADP100" s="3">
        <v>2</v>
      </c>
      <c r="ADQ100" s="3">
        <v>1</v>
      </c>
      <c r="ADR100" s="3">
        <v>1</v>
      </c>
      <c r="ADS100" s="3">
        <v>1</v>
      </c>
      <c r="ADT100" s="3">
        <v>1</v>
      </c>
      <c r="ADU100" s="3">
        <v>3</v>
      </c>
      <c r="ADV100" s="3">
        <v>2</v>
      </c>
      <c r="ADW100" s="3">
        <v>1</v>
      </c>
      <c r="ADX100" s="3">
        <v>1</v>
      </c>
      <c r="ADY100" s="3">
        <v>1</v>
      </c>
      <c r="ADZ100" s="3">
        <v>1</v>
      </c>
      <c r="AEA100" s="3">
        <v>3</v>
      </c>
      <c r="AEB100" s="3">
        <v>1</v>
      </c>
      <c r="AEC100" s="3">
        <v>1</v>
      </c>
      <c r="AED100" s="3">
        <v>1</v>
      </c>
      <c r="AEE100" s="3">
        <v>1</v>
      </c>
      <c r="AEF100" s="3">
        <v>1</v>
      </c>
      <c r="AEG100" s="3">
        <v>2</v>
      </c>
      <c r="AEH100" s="3">
        <f>IF(COUNTA(ADN100:AEG100)=0, "", SUM(ADN100:AEG100))</f>
        <v>29</v>
      </c>
      <c r="AEJ100" s="2">
        <v>45678</v>
      </c>
      <c r="AEQ100" s="2">
        <v>45455.385520833333</v>
      </c>
      <c r="AER100" s="3">
        <v>3</v>
      </c>
      <c r="AES100" s="3">
        <v>3</v>
      </c>
      <c r="AET100" s="3">
        <v>0</v>
      </c>
      <c r="AEU100" s="3">
        <v>0</v>
      </c>
      <c r="AEV100" s="3">
        <v>0</v>
      </c>
      <c r="AEW100" s="3">
        <v>2</v>
      </c>
      <c r="AEX100" s="3">
        <v>2</v>
      </c>
      <c r="AEY100" s="3">
        <v>3</v>
      </c>
      <c r="AEZ100" s="3">
        <v>0</v>
      </c>
      <c r="AFA100" s="3">
        <v>2</v>
      </c>
      <c r="AFB100" s="3">
        <v>0</v>
      </c>
      <c r="AFC100" s="3">
        <v>3</v>
      </c>
      <c r="AFD100" s="3">
        <v>0</v>
      </c>
      <c r="AFE100" s="3">
        <v>0</v>
      </c>
      <c r="AFF100" s="3">
        <v>2</v>
      </c>
      <c r="AFG100" s="3">
        <v>0</v>
      </c>
      <c r="AFH100" s="3">
        <v>0</v>
      </c>
      <c r="AFI100" s="3">
        <v>4</v>
      </c>
      <c r="AFJ100" s="3">
        <v>0</v>
      </c>
      <c r="AFK100" s="3">
        <v>0</v>
      </c>
      <c r="AFL100" s="3">
        <v>0</v>
      </c>
      <c r="AFM100" s="3">
        <v>0</v>
      </c>
      <c r="AFN100" s="3">
        <v>0</v>
      </c>
      <c r="AFO100" s="3">
        <v>0</v>
      </c>
      <c r="AFP100" s="3">
        <v>0</v>
      </c>
      <c r="AFQ100" s="3">
        <v>0</v>
      </c>
      <c r="AFR100" s="3">
        <v>3</v>
      </c>
      <c r="AFS100" s="3">
        <v>0</v>
      </c>
      <c r="AFT100" s="3">
        <v>0</v>
      </c>
      <c r="AFU100" s="3">
        <v>0</v>
      </c>
      <c r="AFV100" s="3">
        <v>5</v>
      </c>
      <c r="AFW100" s="3">
        <f>IF(COUNTA(AER100:AFU100)=0, "", SUM(AER100:AFU100))</f>
        <v>27</v>
      </c>
      <c r="AFX100" s="2">
        <v>45455.391759259262</v>
      </c>
      <c r="AFY100" s="3">
        <v>2</v>
      </c>
      <c r="AFZ100" s="3">
        <v>5</v>
      </c>
      <c r="AGA100" s="3">
        <v>5</v>
      </c>
      <c r="AGB100" s="3">
        <v>3</v>
      </c>
      <c r="AGC100" s="3">
        <v>4</v>
      </c>
      <c r="AGD100" t="s">
        <v>4</v>
      </c>
      <c r="AGF100" t="s">
        <v>4</v>
      </c>
      <c r="AGH100" t="s">
        <v>10</v>
      </c>
      <c r="AGI100" t="s">
        <v>10</v>
      </c>
      <c r="AGJ100" t="s">
        <v>259</v>
      </c>
      <c r="AGK100" t="s">
        <v>260</v>
      </c>
      <c r="AGL100" t="s">
        <v>261</v>
      </c>
      <c r="AGM100" t="s">
        <v>4</v>
      </c>
      <c r="AGO100" s="2">
        <v>45455.391759259262</v>
      </c>
      <c r="AGP100" t="s">
        <v>4</v>
      </c>
      <c r="AGQ100" t="s">
        <v>4</v>
      </c>
      <c r="AGR100" t="s">
        <v>4</v>
      </c>
      <c r="AGS100" t="s">
        <v>4</v>
      </c>
      <c r="AGT100" t="s">
        <v>4</v>
      </c>
      <c r="AGV100" t="s">
        <v>4</v>
      </c>
      <c r="AGW100" t="s">
        <v>4</v>
      </c>
      <c r="AGX100" t="s">
        <v>124</v>
      </c>
      <c r="AGZ100" t="s">
        <v>4</v>
      </c>
      <c r="AHB100" t="s">
        <v>4</v>
      </c>
      <c r="AHC100" t="s">
        <v>4</v>
      </c>
      <c r="AHD100" t="s">
        <v>171</v>
      </c>
      <c r="AHE100" t="s">
        <v>172</v>
      </c>
      <c r="AHG100" t="s">
        <v>173</v>
      </c>
      <c r="AHH100" t="s">
        <v>129</v>
      </c>
      <c r="AHI100" s="2">
        <v>45455.391759259262</v>
      </c>
      <c r="AHJ100" s="3">
        <v>1</v>
      </c>
      <c r="AHK100" s="3">
        <v>0</v>
      </c>
      <c r="AHL100" s="3">
        <v>0</v>
      </c>
      <c r="AHM100" s="3">
        <v>1</v>
      </c>
      <c r="AHN100" s="3">
        <v>0</v>
      </c>
      <c r="AHO100" s="3">
        <v>0</v>
      </c>
      <c r="AHP100" s="3">
        <v>1</v>
      </c>
      <c r="AHQ100" s="3">
        <v>1</v>
      </c>
      <c r="AHR100" s="3">
        <v>3</v>
      </c>
      <c r="AHS100" s="3">
        <v>3</v>
      </c>
      <c r="AHT100" s="3">
        <f>IF(COUNTBLANK(AHJ100:AHS100)&gt;0, "", SUM(AHJ100:AHS100))</f>
        <v>10</v>
      </c>
      <c r="AHU100" s="3">
        <f>IF(COUNTBLANK(AHJ100:AHS100)&gt;0, "", SUM(AHN100,AHS100))</f>
        <v>3</v>
      </c>
      <c r="AHV100" s="3">
        <f>IF(COUNTBLANK(AHJ100:AHS100)&gt;0, "", SUM(AHL100,AHO100))</f>
        <v>0</v>
      </c>
      <c r="AHW100" s="3">
        <f>IF(COUNTBLANK(AHJ100:AHS100)&gt;0, "", SUM(AHP100,AHR100))</f>
        <v>4</v>
      </c>
      <c r="AHX100" s="3">
        <f>IF(COUNTBLANK(AHJ100:AHS100)&gt;0, "", SUM(AHM100,AHQ100))</f>
        <v>2</v>
      </c>
      <c r="AHY100" s="3">
        <f>IF(COUNTBLANK(AHJ100:AHS100)&gt;0, "", SUM(AHJ100:AHK100))</f>
        <v>1</v>
      </c>
      <c r="AHZ100" s="2" t="s">
        <v>262</v>
      </c>
      <c r="AIA100" s="3">
        <v>0</v>
      </c>
      <c r="AIB100" s="3">
        <v>0</v>
      </c>
      <c r="AIC100" s="3">
        <v>0</v>
      </c>
      <c r="AID100" s="3">
        <v>0</v>
      </c>
      <c r="AIE100" s="3">
        <v>0</v>
      </c>
      <c r="AIF100" s="3">
        <v>0</v>
      </c>
      <c r="AIG100" s="3">
        <v>0</v>
      </c>
      <c r="AIH100" s="3">
        <v>0</v>
      </c>
      <c r="AII100" s="3">
        <v>0</v>
      </c>
      <c r="AIJ100" s="3">
        <v>0</v>
      </c>
      <c r="AIK100" s="3">
        <v>0</v>
      </c>
      <c r="AIL100" s="3">
        <v>0</v>
      </c>
      <c r="AIM100" s="3">
        <v>0</v>
      </c>
      <c r="AIN100" s="3">
        <v>0</v>
      </c>
      <c r="AIO100" s="3">
        <v>0</v>
      </c>
      <c r="AIP100" s="3">
        <v>0</v>
      </c>
      <c r="AIQ100" s="3">
        <v>0</v>
      </c>
      <c r="AIR100" s="3">
        <v>0</v>
      </c>
      <c r="AIS100" s="3">
        <v>0</v>
      </c>
      <c r="AIT100" s="3">
        <v>0</v>
      </c>
      <c r="AIU100" s="3">
        <v>0</v>
      </c>
      <c r="AIV100" s="3">
        <v>0</v>
      </c>
      <c r="AIW100" s="3">
        <v>0</v>
      </c>
      <c r="AIX100" s="2" t="s">
        <v>262</v>
      </c>
      <c r="AIY100" s="3">
        <v>0</v>
      </c>
      <c r="AIZ100" s="3">
        <v>1</v>
      </c>
      <c r="AJA100" s="3">
        <v>2</v>
      </c>
      <c r="AJB100" s="3">
        <v>2</v>
      </c>
      <c r="AJC100" s="3">
        <v>1</v>
      </c>
      <c r="AJD100" s="3">
        <v>0</v>
      </c>
      <c r="AJE100" s="3">
        <v>0</v>
      </c>
      <c r="AJF100" s="3">
        <v>0</v>
      </c>
      <c r="AJG100" s="3">
        <v>0</v>
      </c>
      <c r="AJH100" s="3">
        <v>1</v>
      </c>
      <c r="AJI100" s="3">
        <f>IF(COUNTBLANK(AIY100:AJG100)&gt;0, "", SUM(AIY100:AJG100))</f>
        <v>6</v>
      </c>
      <c r="AJJ100" s="2" t="s">
        <v>262</v>
      </c>
      <c r="AJK100" s="3">
        <v>1</v>
      </c>
      <c r="AJL100" s="3">
        <v>0</v>
      </c>
      <c r="AJM100" s="3">
        <v>1</v>
      </c>
      <c r="AJN100" s="3">
        <v>0</v>
      </c>
      <c r="AJO100" s="3">
        <v>0</v>
      </c>
      <c r="AJP100" s="3">
        <v>0</v>
      </c>
      <c r="AJQ100" s="3">
        <v>0</v>
      </c>
      <c r="AJR100" s="3">
        <f>IF(COUNTBLANK(AJK100:AJQ100)&gt;0, "", SUM(AJK100:AJQ100))</f>
        <v>2</v>
      </c>
    </row>
    <row r="101" spans="1:954" ht="15" customHeight="1" x14ac:dyDescent="0.3">
      <c r="A101" s="3">
        <v>208927</v>
      </c>
      <c r="B101" s="3" t="s">
        <v>1975</v>
      </c>
      <c r="C101" s="2">
        <v>44395</v>
      </c>
      <c r="D101" s="3">
        <v>0</v>
      </c>
      <c r="E101" s="3">
        <v>0</v>
      </c>
      <c r="F101" s="3">
        <v>0</v>
      </c>
      <c r="G101" s="3">
        <v>0</v>
      </c>
      <c r="H101" s="3">
        <v>0</v>
      </c>
      <c r="I101" s="3">
        <v>0</v>
      </c>
      <c r="J101" s="3">
        <v>0</v>
      </c>
      <c r="K101" s="3">
        <v>0</v>
      </c>
      <c r="L101" s="3">
        <v>0</v>
      </c>
      <c r="M101" s="3">
        <v>1</v>
      </c>
      <c r="N101" s="3">
        <v>0</v>
      </c>
      <c r="O101" s="3">
        <v>0</v>
      </c>
      <c r="P101" s="3">
        <v>0</v>
      </c>
      <c r="Q101" s="3">
        <v>0</v>
      </c>
      <c r="R101" s="3">
        <v>0</v>
      </c>
      <c r="S101" s="3">
        <v>0</v>
      </c>
      <c r="T101" s="3">
        <v>0</v>
      </c>
      <c r="U101" s="3">
        <v>0</v>
      </c>
      <c r="V101" s="3">
        <f>IF(COUNTA(D101,F101,H101,J101,L101,N101,P101,R101,T101)=0, "", IF(OR(D101=1,F101=1,H101=1,J101=1,L101=1,N101=1,P101=1,R101=1,T101=1), 1, 0))</f>
        <v>0</v>
      </c>
      <c r="W101" s="3">
        <f>IF(COUNTA(E101,G101,I101,K101,M101,O101,Q101,S101,U101)=0, "", IF(OR(E101=1,G101=1,I101=1,K101=1,M101=1,O101=1,Q101=1,S101=1,U101=1), 1, 0))</f>
        <v>1</v>
      </c>
      <c r="X101" s="3">
        <v>0</v>
      </c>
      <c r="Y101" s="3">
        <v>1</v>
      </c>
      <c r="Z101" s="3">
        <v>1</v>
      </c>
      <c r="AA101" s="3">
        <v>1</v>
      </c>
      <c r="AB101" s="3">
        <f>IF(AG101&lt;&gt;"", 1, 0)</f>
        <v>1</v>
      </c>
      <c r="AC101" s="3">
        <f>IF(AH101&lt;&gt;"", 1, 0)</f>
        <v>1</v>
      </c>
      <c r="AD101" s="3">
        <v>0</v>
      </c>
      <c r="AE101" s="7" t="s">
        <v>312</v>
      </c>
      <c r="AF101" s="2">
        <v>45144</v>
      </c>
      <c r="AG101" s="8" t="s">
        <v>1661</v>
      </c>
      <c r="AH101" s="8">
        <v>45368</v>
      </c>
      <c r="AJ101" s="3">
        <f>IF(OR(ISBLANK(AE101), ISBLANK(AG101)), "", AG101 - AE101)</f>
        <v>78</v>
      </c>
      <c r="AK101" s="9">
        <v>44793</v>
      </c>
      <c r="AL101" s="3">
        <f>IF(OR(ISBLANK(AG101), ISBLANK(AK101)), "", AK101 - AG101)</f>
        <v>292</v>
      </c>
      <c r="AM101" s="2">
        <v>45080</v>
      </c>
      <c r="AN101" s="10">
        <f>IF(OR(ISBLANK(AM101), ISBLANK(AF101)), "", AF101 - AM101)</f>
        <v>64</v>
      </c>
      <c r="AO101" s="2">
        <v>44423</v>
      </c>
      <c r="AP101" s="2">
        <v>35450</v>
      </c>
      <c r="AQ101" s="3">
        <f>IF(OR(ISBLANK(AO101), ISBLANK(AP101)), "", DATEDIF(AP101, AO101, "Y"))</f>
        <v>24</v>
      </c>
      <c r="AR101" t="s">
        <v>0</v>
      </c>
      <c r="AS101">
        <f>IF(ISBLANK(AR101), "", IF(AR101="ישראל", 1, 2))</f>
        <v>1</v>
      </c>
      <c r="AT101" t="s">
        <v>13</v>
      </c>
      <c r="AU101" t="s">
        <v>0</v>
      </c>
      <c r="AW101" s="3">
        <v>1</v>
      </c>
      <c r="AX101" s="3">
        <v>4</v>
      </c>
      <c r="AY101" s="3">
        <v>14</v>
      </c>
      <c r="AZ101" s="3">
        <f>IF(ISBLANK(AY101), "", IF(AY101&lt;=8, 1, IF(AY101&lt;=12, 2, 3)))</f>
        <v>3</v>
      </c>
      <c r="BA101" s="3">
        <v>12</v>
      </c>
      <c r="BB101" s="3">
        <f>IF(ISBLANK(BA101), "", IF(BA101&lt;=8, 1, IF(BA101&lt;=12, 2, 3)))</f>
        <v>2</v>
      </c>
      <c r="BC101" t="s">
        <v>310</v>
      </c>
      <c r="BD101" t="s">
        <v>311</v>
      </c>
      <c r="BE101" s="3">
        <v>2</v>
      </c>
      <c r="BG101" s="3">
        <v>1</v>
      </c>
      <c r="BH101" s="2" t="s">
        <v>312</v>
      </c>
      <c r="BI101" s="3">
        <v>1</v>
      </c>
      <c r="BJ101" s="3">
        <v>1</v>
      </c>
      <c r="BK101" s="3">
        <v>2</v>
      </c>
      <c r="BL101" s="3">
        <v>1</v>
      </c>
      <c r="BM101" s="3">
        <v>1</v>
      </c>
      <c r="BN101" s="3">
        <v>1</v>
      </c>
      <c r="BO101" s="3">
        <v>1</v>
      </c>
      <c r="BP101" s="3">
        <v>1</v>
      </c>
      <c r="BQ101" s="3">
        <v>1</v>
      </c>
      <c r="BR101" s="3">
        <v>3</v>
      </c>
      <c r="BS101" s="3">
        <v>1</v>
      </c>
      <c r="BT101" s="3">
        <v>1</v>
      </c>
      <c r="BU101" s="3">
        <v>1</v>
      </c>
      <c r="BV101" s="3">
        <v>3</v>
      </c>
      <c r="BW101" s="3">
        <v>1</v>
      </c>
      <c r="BX101" s="3">
        <v>3</v>
      </c>
      <c r="BY101" s="3">
        <v>1</v>
      </c>
      <c r="BZ101" s="3">
        <v>2</v>
      </c>
      <c r="CA101" s="3">
        <v>1</v>
      </c>
      <c r="CB101" s="3">
        <v>1</v>
      </c>
      <c r="CC101" s="3">
        <v>1</v>
      </c>
      <c r="CD101" s="3">
        <v>4</v>
      </c>
      <c r="CE101" s="3">
        <v>1</v>
      </c>
      <c r="CF101" s="3">
        <v>1</v>
      </c>
      <c r="CG101" s="3">
        <v>1</v>
      </c>
      <c r="CH101" s="3">
        <v>1</v>
      </c>
      <c r="CI101" s="3">
        <v>1</v>
      </c>
      <c r="CJ101" s="3">
        <v>1</v>
      </c>
      <c r="CK101" s="3">
        <v>1</v>
      </c>
      <c r="CL101" s="3">
        <v>1</v>
      </c>
      <c r="CM101" s="3">
        <f>IF(SUM(BI101:BQ101,BS101:BW101,BY101:CC101,CE101:CJ101)=0, "", SUM(BI101:BQ101,BS101:BW101,BY101:CC101,CE101:CJ101))</f>
        <v>29</v>
      </c>
      <c r="CN101" s="3">
        <f>IF(SUM(CQ101, CR101, CS101, CT101, CU101)=0, "", IF(OR(CQ101&gt;=8, CR101&gt;=10, CS101&gt;=13, CT101&gt;=10, CU101&gt;=15), 1, 0))</f>
        <v>0</v>
      </c>
      <c r="CO101" s="3">
        <f>IF(SUM(BI101:BJ101,BL101,BM101,BN101,BO101,BU101,CA101,CH101,CJ101)=0, "", SUM(BI101:BJ101,BL101,BM101,BN101,BO101,BU101,CA101,CH101,CJ101))</f>
        <v>10</v>
      </c>
      <c r="CP101" s="3">
        <f>IF(SUM(BK101,BP101:BQ101,BS101:BT101,BV101:BW101,BY101:BZ101,CB101:CC101,CE101:CG101,CI101)=0, "", SUM(BK101,BP101:BQ101,BS101:BT101,BV101:BW101,BY101:BZ101,CB101:CC101,CE101:CG101,CI101))</f>
        <v>19</v>
      </c>
      <c r="CQ101" s="3">
        <f>IF(SUM(CB101:CC101,CE101:CF101,CI101)=0, "", SUM(CB101:CC101,CE101:CF101,CI101))</f>
        <v>5</v>
      </c>
      <c r="CR101" s="3">
        <f>IF(SUM(BQ101,BS101:BT101,BW101,BY101)=0, "", SUM(BQ101,BS101:BT101,BW101,BY101))</f>
        <v>5</v>
      </c>
      <c r="CS101" s="3">
        <f>IF(SUM(BK101,BP101,BV101,BZ101,CG101)=0, "", SUM(BK101,BP101,BV101,BZ101,CG101))</f>
        <v>9</v>
      </c>
      <c r="CT101" s="3">
        <f>IF(SUM(BI101:BJ101,BL101,BN101,CH101)=0, "", SUM(BI101:BJ101,BL101,BN101,CH101))</f>
        <v>5</v>
      </c>
      <c r="CU101" s="3">
        <f>IF(SUM(BM101,BO101,BU101,CA101,CJ101)=0, "", SUM(BM101,BO101,BU101,CA101,CJ101))</f>
        <v>5</v>
      </c>
      <c r="CV101" s="3">
        <f>IF(CQ101="", "", IF(CQ101&gt;=8, 1, 0))</f>
        <v>0</v>
      </c>
      <c r="CW101" s="3">
        <f>IF(CR101="", "", IF(CR101&gt;=10, 1, 0))</f>
        <v>0</v>
      </c>
      <c r="CX101" s="3">
        <f>IF(CS101="", "", IF(CS101&gt;=13, 1, 0))</f>
        <v>0</v>
      </c>
      <c r="CY101" s="3">
        <f>IF(CT101="", "", IF(CT101&gt;=10, 1, 0))</f>
        <v>0</v>
      </c>
      <c r="CZ101" s="3">
        <f>IF(CU101="", "", IF(CU101&gt;=15, 1, 0))</f>
        <v>0</v>
      </c>
      <c r="DA101" s="3">
        <f>IF(AND(BR101="", BX101="", CD101=""), "", IF(BR101=5,1,0) + IF(BX101=5,1,0) + IF(CD101=5,1,0))</f>
        <v>0</v>
      </c>
      <c r="DB101" s="2" t="s">
        <v>312</v>
      </c>
      <c r="DC101" s="5">
        <v>0</v>
      </c>
      <c r="DE101" s="3">
        <v>5</v>
      </c>
      <c r="DF101" s="6">
        <v>8</v>
      </c>
      <c r="DG101" s="5">
        <v>5</v>
      </c>
      <c r="DH101" s="6">
        <v>21</v>
      </c>
      <c r="DI101" s="5">
        <v>0</v>
      </c>
      <c r="DK101" s="5">
        <v>3</v>
      </c>
      <c r="DL101" s="6">
        <v>21</v>
      </c>
      <c r="DM101" s="5">
        <v>0</v>
      </c>
      <c r="DO101" s="3">
        <v>2</v>
      </c>
      <c r="DP101" s="6">
        <v>19</v>
      </c>
      <c r="DQ101" s="5">
        <v>0</v>
      </c>
      <c r="DS101" s="5">
        <v>0</v>
      </c>
      <c r="DU101" s="3">
        <v>2</v>
      </c>
      <c r="DV101" s="6">
        <v>9</v>
      </c>
      <c r="DW101" s="5">
        <v>0</v>
      </c>
      <c r="DY101" s="5">
        <v>3</v>
      </c>
      <c r="EA101" s="5">
        <v>3</v>
      </c>
      <c r="EB101" s="6">
        <v>23</v>
      </c>
      <c r="EC101" s="3">
        <v>2</v>
      </c>
      <c r="ED101" s="6">
        <v>20</v>
      </c>
      <c r="EE101" s="5">
        <v>0</v>
      </c>
      <c r="EG101" s="5">
        <v>0</v>
      </c>
      <c r="EI101" s="5">
        <v>1</v>
      </c>
      <c r="EJ101" s="6">
        <v>17</v>
      </c>
      <c r="EK101" s="3">
        <v>2</v>
      </c>
      <c r="EL101" s="3">
        <v>0</v>
      </c>
      <c r="EM101" s="3">
        <v>2</v>
      </c>
      <c r="EN101" s="2" t="s">
        <v>312</v>
      </c>
      <c r="EO101" s="3">
        <v>0</v>
      </c>
      <c r="EP101" s="3">
        <v>0</v>
      </c>
      <c r="EQ101" s="3">
        <v>0</v>
      </c>
      <c r="ER101" s="3">
        <v>1</v>
      </c>
      <c r="ES101" s="3">
        <v>0</v>
      </c>
      <c r="ET101" s="3">
        <v>1</v>
      </c>
      <c r="EU101" s="3">
        <v>0</v>
      </c>
      <c r="EV101" s="3">
        <v>0</v>
      </c>
      <c r="EW101" s="3">
        <v>0</v>
      </c>
      <c r="EX101" s="3">
        <v>0</v>
      </c>
      <c r="EY101" s="3">
        <v>1</v>
      </c>
      <c r="EZ101" s="3">
        <v>0</v>
      </c>
      <c r="FA101" s="3">
        <v>0</v>
      </c>
      <c r="FB101" s="3">
        <v>0</v>
      </c>
      <c r="FC101" s="3">
        <v>0</v>
      </c>
      <c r="FD101" s="3">
        <v>0</v>
      </c>
      <c r="FE101" s="3">
        <v>0</v>
      </c>
      <c r="FF101" s="3">
        <v>0</v>
      </c>
      <c r="FG101" s="3">
        <v>0</v>
      </c>
      <c r="FH101" s="3">
        <v>0</v>
      </c>
      <c r="FI101" s="3">
        <v>3</v>
      </c>
      <c r="FJ101" s="3">
        <v>0</v>
      </c>
      <c r="FK101" s="3">
        <v>0</v>
      </c>
      <c r="FL101" s="2" t="s">
        <v>312</v>
      </c>
      <c r="FM101" s="3">
        <v>2</v>
      </c>
      <c r="FN101" s="3">
        <v>3</v>
      </c>
      <c r="FO101" s="3">
        <v>3</v>
      </c>
      <c r="FP101" s="3">
        <v>3</v>
      </c>
      <c r="FQ101" s="3">
        <v>2</v>
      </c>
      <c r="FR101" s="3">
        <v>2</v>
      </c>
      <c r="FS101" s="4">
        <f>IF(COUNTBLANK(FM101:FR101)&gt;0, "", AVERAGE(FM101:FR101))</f>
        <v>2.5</v>
      </c>
      <c r="FT101" s="2" t="s">
        <v>138</v>
      </c>
      <c r="FU101" s="3">
        <v>1</v>
      </c>
      <c r="FV101" s="3">
        <v>1</v>
      </c>
      <c r="FW101" s="3">
        <v>0</v>
      </c>
      <c r="FX101" s="3">
        <v>1</v>
      </c>
      <c r="FY101" s="3">
        <v>0</v>
      </c>
      <c r="FZ101" s="3">
        <v>1</v>
      </c>
      <c r="GA101" s="3">
        <v>1</v>
      </c>
      <c r="GB101" s="3">
        <v>0</v>
      </c>
      <c r="GC101" s="3">
        <v>0</v>
      </c>
      <c r="GD101" s="3">
        <v>1</v>
      </c>
      <c r="GE101" s="3">
        <f>IF(COUNTBLANK(FU101:GC101)&gt;0, "", SUM(FU101:GC101))</f>
        <v>5</v>
      </c>
      <c r="GF101" s="2" t="s">
        <v>138</v>
      </c>
      <c r="GG101" s="3">
        <v>2</v>
      </c>
      <c r="GH101" s="3">
        <v>1</v>
      </c>
      <c r="GI101" s="3">
        <v>1</v>
      </c>
      <c r="GJ101" s="3">
        <v>1</v>
      </c>
      <c r="GK101" s="3">
        <v>0</v>
      </c>
      <c r="GL101" s="3">
        <v>0</v>
      </c>
      <c r="GM101" s="3">
        <v>0</v>
      </c>
      <c r="GN101" s="3">
        <f>IF(COUNTBLANK(GG101:GM101)&gt;0, "", SUM(GG101:GM101))</f>
        <v>5</v>
      </c>
      <c r="GO101" s="2" t="s">
        <v>313</v>
      </c>
      <c r="GP101" s="3">
        <v>1</v>
      </c>
      <c r="GQ101" s="3">
        <v>5</v>
      </c>
      <c r="GR101" s="3">
        <v>4</v>
      </c>
      <c r="GS101" s="3">
        <v>5</v>
      </c>
      <c r="GT101" s="3">
        <v>5</v>
      </c>
      <c r="GU101" s="3">
        <v>3</v>
      </c>
      <c r="GV101" s="3">
        <v>5</v>
      </c>
      <c r="GW101" s="3">
        <v>5</v>
      </c>
      <c r="GX101" s="3">
        <v>5</v>
      </c>
      <c r="GY101" s="3">
        <v>5</v>
      </c>
      <c r="GZ101" s="3">
        <v>4</v>
      </c>
      <c r="HA101" s="3">
        <v>3</v>
      </c>
      <c r="HB101" s="3">
        <v>4</v>
      </c>
      <c r="HC101" s="3">
        <v>4</v>
      </c>
      <c r="HD101" s="3">
        <v>5</v>
      </c>
      <c r="HE101" s="3">
        <v>4</v>
      </c>
      <c r="HF101" s="3">
        <v>5</v>
      </c>
      <c r="HG101" s="3">
        <v>5</v>
      </c>
      <c r="HH101" s="3">
        <v>5</v>
      </c>
      <c r="HI101" s="3">
        <f>IF(COUNTBLANK(GQ101:HH101)&gt;0, "", SUM(GQ101:HH101))</f>
        <v>81</v>
      </c>
      <c r="HJ101" s="2" t="s">
        <v>313</v>
      </c>
      <c r="HK101" s="3">
        <v>3</v>
      </c>
      <c r="HL101" s="3">
        <v>3</v>
      </c>
      <c r="HM101" s="3">
        <v>1</v>
      </c>
      <c r="HN101" s="3">
        <v>3</v>
      </c>
      <c r="HO101" s="3">
        <v>3</v>
      </c>
      <c r="HP101" s="3">
        <v>3</v>
      </c>
      <c r="HQ101" s="3">
        <v>1</v>
      </c>
      <c r="HR101" s="3">
        <v>0</v>
      </c>
      <c r="HS101" s="3">
        <v>1</v>
      </c>
      <c r="HT101" s="3">
        <v>0</v>
      </c>
      <c r="HU101" s="3">
        <v>3</v>
      </c>
      <c r="HV101" s="3">
        <v>3</v>
      </c>
      <c r="HW101" s="3">
        <v>0</v>
      </c>
      <c r="HX101" s="3">
        <v>3</v>
      </c>
      <c r="HY101" s="3">
        <v>0</v>
      </c>
      <c r="HZ101" s="3">
        <v>3</v>
      </c>
      <c r="IA101" s="3">
        <v>3</v>
      </c>
      <c r="IB101" s="3">
        <v>2</v>
      </c>
      <c r="IC101" s="3">
        <v>0</v>
      </c>
      <c r="ID101" s="3">
        <v>0</v>
      </c>
      <c r="IE101" s="3">
        <v>1</v>
      </c>
      <c r="IF101" s="3">
        <v>0</v>
      </c>
      <c r="IG101" s="3">
        <v>0</v>
      </c>
      <c r="IH101" s="3">
        <v>2</v>
      </c>
      <c r="II101" s="3">
        <v>1</v>
      </c>
      <c r="IJ101" s="3">
        <f>IF(COUNTA(HK101:II101)=0, "", SUM(HK101,HL101,HN101,HO101,HP101,HU101,HV101,HX101,HZ101,IA101,IB101,IH101))</f>
        <v>34</v>
      </c>
      <c r="IK101" s="3">
        <f>IF(COUNTA(HK101:II101)=0, "", SUM(HM101,HQ101,HR101,HS101,HT101,HW101,HY101,IC101,ID101,IE101,IF101,IG101,II101))</f>
        <v>5</v>
      </c>
      <c r="IL101" s="3">
        <v>3</v>
      </c>
      <c r="IM101" s="3">
        <v>3</v>
      </c>
      <c r="IN101" s="3">
        <v>0</v>
      </c>
      <c r="IO101" s="3">
        <v>3</v>
      </c>
      <c r="IP101" s="3">
        <v>2</v>
      </c>
      <c r="IQ101" s="3">
        <v>3</v>
      </c>
      <c r="IR101" s="3">
        <v>0</v>
      </c>
      <c r="IS101" s="3">
        <v>1</v>
      </c>
      <c r="IT101" s="3">
        <v>0</v>
      </c>
      <c r="IU101" s="3">
        <v>0</v>
      </c>
      <c r="IV101" s="3">
        <v>3</v>
      </c>
      <c r="IW101" s="3">
        <v>3</v>
      </c>
      <c r="IX101" s="3">
        <v>0</v>
      </c>
      <c r="IY101" s="3">
        <v>3</v>
      </c>
      <c r="IZ101" s="3">
        <v>0</v>
      </c>
      <c r="JA101" s="3">
        <v>3</v>
      </c>
      <c r="JB101" s="3">
        <v>2</v>
      </c>
      <c r="JC101" s="3">
        <v>2</v>
      </c>
      <c r="JD101" s="3">
        <v>0</v>
      </c>
      <c r="JE101" s="3">
        <v>0</v>
      </c>
      <c r="JF101" s="3">
        <v>0</v>
      </c>
      <c r="JG101" s="3">
        <v>0</v>
      </c>
      <c r="JH101" s="3">
        <v>0</v>
      </c>
      <c r="JI101" s="3">
        <v>3</v>
      </c>
      <c r="JJ101" s="3">
        <v>0</v>
      </c>
      <c r="JK101" s="3">
        <f>IF(COUNTA(IL101:JJ101)=0, "", SUM(IL101,IM101,IO101,IP101,IQ101,IV101,IW101,IY101,JA101,JB101,JC101,JI101))</f>
        <v>33</v>
      </c>
      <c r="JL101" s="3">
        <f>IF(COUNTA(IL101:JJ101)=0, "", SUM(IN101,IR101,IS101,IT101,IU101,IX101,IZ101,JD101,JE101,JF101,JG101,JH101,JJ101))</f>
        <v>1</v>
      </c>
      <c r="JM101" s="2" t="s">
        <v>313</v>
      </c>
      <c r="JN101" s="3">
        <v>2</v>
      </c>
      <c r="JO101" s="3">
        <v>2</v>
      </c>
      <c r="JP101" s="3">
        <v>3</v>
      </c>
      <c r="JQ101" s="3">
        <v>2</v>
      </c>
      <c r="JR101" s="3">
        <v>2</v>
      </c>
      <c r="JS101" s="3">
        <v>2</v>
      </c>
      <c r="JT101" s="3">
        <v>3</v>
      </c>
      <c r="JU101" s="3">
        <v>2</v>
      </c>
      <c r="JV101" s="3">
        <v>2</v>
      </c>
      <c r="JW101" s="3">
        <v>1</v>
      </c>
      <c r="JX101" s="3">
        <v>2</v>
      </c>
      <c r="JY101" s="3">
        <v>2</v>
      </c>
      <c r="JZ101" s="3">
        <v>4</v>
      </c>
      <c r="KA101" s="3">
        <v>1</v>
      </c>
      <c r="KB101" s="3">
        <v>2</v>
      </c>
      <c r="KC101" s="3">
        <v>1</v>
      </c>
      <c r="KD101" s="3">
        <v>4</v>
      </c>
      <c r="KE101" s="3">
        <v>4</v>
      </c>
      <c r="KF101" s="3">
        <v>4</v>
      </c>
      <c r="KG101" s="3">
        <v>4</v>
      </c>
      <c r="KH101" s="3">
        <v>2</v>
      </c>
      <c r="KI101" s="3">
        <v>4</v>
      </c>
      <c r="KJ101" s="3">
        <v>3</v>
      </c>
      <c r="KK101" s="3">
        <v>1</v>
      </c>
      <c r="KL101" s="3">
        <v>2</v>
      </c>
      <c r="KM101" s="3">
        <v>2</v>
      </c>
      <c r="KN101" s="3">
        <v>1</v>
      </c>
      <c r="KO101" s="3">
        <v>1</v>
      </c>
      <c r="KP101" s="3">
        <v>2</v>
      </c>
      <c r="KQ101" s="3">
        <v>1</v>
      </c>
      <c r="KR101" s="3">
        <v>1</v>
      </c>
      <c r="KS101" s="3">
        <v>1</v>
      </c>
      <c r="KT101" s="3">
        <v>2</v>
      </c>
      <c r="KU101" s="3">
        <v>4</v>
      </c>
      <c r="KV101" s="3">
        <v>1</v>
      </c>
      <c r="KW101" s="3">
        <v>4</v>
      </c>
      <c r="KX101" s="5">
        <f>IF(COUNTA(JN101:KW101)=0, "", SUM(JN101:KW101))</f>
        <v>81</v>
      </c>
      <c r="KY101" s="5">
        <f>IF(COUNTA(JN101:KW101)=0, "", SUM(JX101,JY101,KH101,KJ101,KL101,KP101))</f>
        <v>13</v>
      </c>
      <c r="KZ101" s="5">
        <f>IF(COUNTA(JN101:KW101)=0, "", SUM(JZ101,KE101,KG101,KM101,KT101))</f>
        <v>16</v>
      </c>
      <c r="LA101" s="5">
        <f>IF(COUNTA(JN101:KW101)=0, "", SUM(JP101,KA101,KF101,KK101,KN101,KS101))</f>
        <v>11</v>
      </c>
      <c r="LB101" s="5">
        <f>IF(COUNTA(JN101:KW101)=0, "", SUM(JO101,JS101,JU101,JW101,KD101,KU101))</f>
        <v>15</v>
      </c>
      <c r="LC101" s="5">
        <f>IF(COUNTA(JN101:KW101)=0, "", SUM(KB101,KC101,KI101,KO101,KQ101,KR101,KV101,KW101))</f>
        <v>15</v>
      </c>
      <c r="LD101" s="5">
        <f>IF(COUNTA(JN101:KW101)=0, "", SUM(JN101,JQ101,JR101,JT101,JV101))</f>
        <v>11</v>
      </c>
      <c r="LE101" s="2">
        <v>44568</v>
      </c>
      <c r="LF101" s="3">
        <v>10</v>
      </c>
      <c r="LG101" s="3">
        <v>10</v>
      </c>
      <c r="LH101" s="3">
        <v>0</v>
      </c>
      <c r="LI101" s="3">
        <v>0</v>
      </c>
      <c r="LJ101" s="3">
        <v>0</v>
      </c>
      <c r="LK101" s="3">
        <v>0</v>
      </c>
      <c r="LL101" s="3">
        <v>0</v>
      </c>
      <c r="LM101" s="3">
        <v>0</v>
      </c>
      <c r="LN101" s="3">
        <v>60</v>
      </c>
      <c r="LO101" s="3">
        <v>0</v>
      </c>
      <c r="LP101" s="3">
        <v>0</v>
      </c>
      <c r="LQ101" s="3">
        <v>0</v>
      </c>
      <c r="LR101" s="3">
        <v>0</v>
      </c>
      <c r="LS101" s="3">
        <v>0</v>
      </c>
      <c r="LT101" s="3">
        <v>10</v>
      </c>
      <c r="LU101" s="3">
        <v>0</v>
      </c>
      <c r="LV101" s="3">
        <v>0</v>
      </c>
      <c r="LW101" s="3">
        <v>0</v>
      </c>
      <c r="LX101" s="3">
        <v>0</v>
      </c>
      <c r="LY101" s="3">
        <v>10</v>
      </c>
      <c r="LZ101" s="3">
        <v>0</v>
      </c>
      <c r="MA101" s="3">
        <v>0</v>
      </c>
      <c r="MB101" s="3">
        <v>20</v>
      </c>
      <c r="MC101" s="3">
        <v>10</v>
      </c>
      <c r="MD101" s="3">
        <v>0</v>
      </c>
      <c r="ME101" s="3">
        <v>20</v>
      </c>
      <c r="MF101" s="3">
        <v>0</v>
      </c>
      <c r="MG101" s="3">
        <v>10</v>
      </c>
      <c r="MH101" s="26">
        <f>IF(COUNTBLANK(LF101:MG101)&gt;0, "", AVERAGE(LF101:MG101))</f>
        <v>5.7142857142857144</v>
      </c>
      <c r="MI101" s="26">
        <f>IF(COUNTA(LF101:MG101)=0, "", AVERAGE(LG101,LS101,LT101,LU101,LV101,LW101,LY101,MA101,MB101))</f>
        <v>5.5555555555555554</v>
      </c>
      <c r="MJ101" s="26">
        <f>IF(COUNTA(LF101:MG101)=0, "", AVERAGE(LH101,LI101,LJ101,LK101,LM101,LO101,MD101,ME101))</f>
        <v>2.5</v>
      </c>
      <c r="MK101" s="26">
        <f>IF(COUNTA(LF101:MG101)=0, "", AVERAGE(LL101,LP101,LQ101,LR101,MF101,MG101))</f>
        <v>1.6666666666666667</v>
      </c>
      <c r="ML101" s="2" t="s">
        <v>313</v>
      </c>
      <c r="MM101" s="3">
        <v>3</v>
      </c>
      <c r="MN101" s="3">
        <v>2</v>
      </c>
      <c r="MO101" s="3">
        <v>2</v>
      </c>
      <c r="MP101" s="3">
        <v>3</v>
      </c>
      <c r="MQ101" s="3">
        <v>2</v>
      </c>
      <c r="MR101" s="3">
        <v>1</v>
      </c>
      <c r="MS101" s="3">
        <v>1</v>
      </c>
      <c r="MT101" s="3">
        <v>3</v>
      </c>
      <c r="MU101" s="3">
        <v>2</v>
      </c>
      <c r="MV101" s="3">
        <v>2</v>
      </c>
      <c r="MW101" s="3">
        <v>2</v>
      </c>
      <c r="MX101" s="3">
        <v>3</v>
      </c>
      <c r="MY101" s="3">
        <v>2</v>
      </c>
      <c r="MZ101" s="3">
        <v>3</v>
      </c>
      <c r="NA101" s="3">
        <v>2</v>
      </c>
      <c r="NB101" s="3">
        <v>1</v>
      </c>
      <c r="NC101" s="3">
        <v>3</v>
      </c>
      <c r="ND101" s="3">
        <v>2</v>
      </c>
      <c r="NE101" s="3">
        <v>2</v>
      </c>
      <c r="NF101" s="3">
        <v>2</v>
      </c>
      <c r="NG101" s="3">
        <f>IF(COUNTA(MM101:NF101)=0, "", SUM(MM101:NF101))</f>
        <v>43</v>
      </c>
      <c r="NH101" s="2" t="s">
        <v>313</v>
      </c>
      <c r="NI101" s="3">
        <v>1</v>
      </c>
      <c r="NJ101" s="3">
        <v>3</v>
      </c>
      <c r="NK101" s="3">
        <v>4</v>
      </c>
      <c r="NL101" s="3">
        <v>4</v>
      </c>
      <c r="NM101" s="3">
        <v>4</v>
      </c>
      <c r="NN101" s="3">
        <v>5</v>
      </c>
      <c r="NO101" s="3">
        <v>3</v>
      </c>
      <c r="NP101" s="3">
        <v>5</v>
      </c>
      <c r="NQ101" s="3">
        <v>4</v>
      </c>
      <c r="NR101" s="3">
        <v>5</v>
      </c>
      <c r="NS101" s="3">
        <v>2</v>
      </c>
      <c r="NT101" s="3">
        <v>4</v>
      </c>
      <c r="NU101" s="3">
        <v>3</v>
      </c>
      <c r="NV101" s="3">
        <v>4</v>
      </c>
      <c r="NW101" s="3">
        <v>4</v>
      </c>
      <c r="NX101" s="3">
        <v>1</v>
      </c>
      <c r="NY101" s="3">
        <v>4</v>
      </c>
      <c r="NZ101" s="3">
        <v>3</v>
      </c>
      <c r="OA101" s="3">
        <v>3</v>
      </c>
      <c r="OB101" s="3">
        <v>2</v>
      </c>
      <c r="OC101" s="3">
        <v>4</v>
      </c>
      <c r="OD101" s="3">
        <v>4</v>
      </c>
      <c r="OE101" s="3">
        <v>2</v>
      </c>
      <c r="OF101" s="3">
        <v>3</v>
      </c>
      <c r="OG101" s="3">
        <v>2</v>
      </c>
      <c r="OH101" s="3">
        <v>4</v>
      </c>
      <c r="OI101" s="3">
        <v>2</v>
      </c>
      <c r="OJ101" s="3">
        <v>3</v>
      </c>
      <c r="OK101" s="3">
        <f>IF(COUNTA(NI101:OJ101)=0, "", SUM(NK101,NP101,NS101,NW101,OC101,OG101,OJ101))</f>
        <v>24</v>
      </c>
      <c r="OL101" s="3">
        <f>IF(COUNTA(NI101:OJ101)=0, "", SUM(NJ101,NL101,NQ101,NV101,NZ101,OB101,OD101))</f>
        <v>24</v>
      </c>
      <c r="OM101" s="3">
        <f>IF(COUNTA(NI101:OJ101)=0, "", SUM(NN101,NR101,NU101,NY101,OA101,OF101,OI101))</f>
        <v>25</v>
      </c>
      <c r="ON101" s="3">
        <f>IF(COUNTA(NI101:OJ101)=0, "", SUM(NI101,NM101,NO101,NT101,NX101,OE101,OH101))</f>
        <v>19</v>
      </c>
      <c r="OO101" t="s">
        <v>6</v>
      </c>
      <c r="OP101">
        <v>1</v>
      </c>
      <c r="OQ101" s="2">
        <v>44949</v>
      </c>
      <c r="OR101" s="3">
        <v>0</v>
      </c>
      <c r="OS101" s="3">
        <v>10</v>
      </c>
      <c r="OT101" s="3">
        <v>0</v>
      </c>
      <c r="OU101" s="3">
        <v>0</v>
      </c>
      <c r="OV101" s="3">
        <v>0</v>
      </c>
      <c r="OW101" s="3">
        <v>0</v>
      </c>
      <c r="OX101" s="3">
        <v>0</v>
      </c>
      <c r="OY101" s="3">
        <v>0</v>
      </c>
      <c r="OZ101" s="3">
        <v>70</v>
      </c>
      <c r="PA101" s="3">
        <v>0</v>
      </c>
      <c r="PB101" s="3">
        <v>0</v>
      </c>
      <c r="PC101" s="3">
        <v>0</v>
      </c>
      <c r="PD101" s="3">
        <v>0</v>
      </c>
      <c r="PE101" s="3">
        <v>0</v>
      </c>
      <c r="PF101" s="3">
        <v>10</v>
      </c>
      <c r="PG101" s="3">
        <v>0</v>
      </c>
      <c r="PH101" s="3">
        <v>20</v>
      </c>
      <c r="PI101" s="3">
        <v>0</v>
      </c>
      <c r="PJ101" s="3">
        <v>0</v>
      </c>
      <c r="PK101" s="3">
        <v>0</v>
      </c>
      <c r="PL101" s="3">
        <v>0</v>
      </c>
      <c r="PM101" s="3">
        <v>40</v>
      </c>
      <c r="PN101" s="3">
        <v>0</v>
      </c>
      <c r="PO101" s="3">
        <v>0</v>
      </c>
      <c r="PP101" s="3">
        <v>0</v>
      </c>
      <c r="PQ101" s="3">
        <v>0</v>
      </c>
      <c r="PR101" s="3">
        <v>0</v>
      </c>
      <c r="PS101" s="3">
        <v>20</v>
      </c>
      <c r="PT101" s="26">
        <f>IF(COUNTBLANK(OR101:PS101)&gt;0, "", AVERAGE(OR101:PS101))</f>
        <v>6.0714285714285712</v>
      </c>
      <c r="PU101" s="26">
        <f>IF(COUNTA(OR101:PS101)=0, "", AVERAGE(OS101,PE101,PF101,PG101,PH101,PI101,PK101,PM101,PN101))</f>
        <v>8.8888888888888893</v>
      </c>
      <c r="PV101" s="26">
        <f>IF(COUNTA(OR101:PS101)=0, "", AVERAGE(OT101,OU101,OV101,OW101,OY101,PA101,PP101,PQ101))</f>
        <v>0</v>
      </c>
      <c r="PW101" s="26">
        <f>IF(COUNTA(OR101:PS101)=0, "", AVERAGE(OX101,PB101,PC101,PD101,PR101,PS101))</f>
        <v>3.3333333333333335</v>
      </c>
      <c r="PX101" s="2" t="s">
        <v>314</v>
      </c>
      <c r="PY101" s="3">
        <v>1</v>
      </c>
      <c r="PZ101" s="3">
        <v>2</v>
      </c>
      <c r="QA101" s="3">
        <v>0</v>
      </c>
      <c r="QB101" s="3">
        <v>1</v>
      </c>
      <c r="QC101" s="3">
        <v>0</v>
      </c>
      <c r="QD101" s="3">
        <v>1</v>
      </c>
      <c r="QE101" s="3">
        <v>0</v>
      </c>
      <c r="QF101" s="3">
        <v>0</v>
      </c>
      <c r="QG101" s="3">
        <v>0</v>
      </c>
      <c r="QH101" s="3">
        <v>1</v>
      </c>
      <c r="QI101" s="3">
        <f>IF(COUNTBLANK(PY101:QG101)&gt;0, "", SUM(PY101:QG101))</f>
        <v>5</v>
      </c>
      <c r="QJ101" s="2" t="s">
        <v>315</v>
      </c>
      <c r="QK101" s="3">
        <v>0</v>
      </c>
      <c r="QL101" s="3">
        <v>0</v>
      </c>
      <c r="QM101" s="3">
        <v>1</v>
      </c>
      <c r="QN101" s="3">
        <v>1</v>
      </c>
      <c r="QO101" s="3">
        <v>0</v>
      </c>
      <c r="QP101" s="3">
        <v>0</v>
      </c>
      <c r="QQ101" s="3">
        <v>0</v>
      </c>
      <c r="QR101" s="3">
        <v>0</v>
      </c>
      <c r="QS101" s="3">
        <v>0</v>
      </c>
      <c r="QT101" s="3">
        <v>1</v>
      </c>
      <c r="QU101" s="3">
        <f>IF(COUNTBLANK(QK101:QS101)&gt;0, "", SUM(QK101:QS101))</f>
        <v>2</v>
      </c>
      <c r="QV101" s="2" t="s">
        <v>316</v>
      </c>
      <c r="QW101" s="3">
        <v>0</v>
      </c>
      <c r="QX101" s="3">
        <v>0</v>
      </c>
      <c r="QY101" s="3">
        <v>1</v>
      </c>
      <c r="QZ101" s="3">
        <v>2</v>
      </c>
      <c r="RA101" s="3">
        <v>0</v>
      </c>
      <c r="RB101" s="3">
        <v>1</v>
      </c>
      <c r="RC101" s="3">
        <v>0</v>
      </c>
      <c r="RD101" s="3">
        <v>1</v>
      </c>
      <c r="RE101" s="3">
        <v>0</v>
      </c>
      <c r="RF101" s="3">
        <v>1</v>
      </c>
      <c r="RG101" s="3">
        <f>IF(COUNTBLANK(QW101:RE101)&gt;0, "", SUM(QW101:RE101))</f>
        <v>5</v>
      </c>
      <c r="RH101" s="2" t="s">
        <v>314</v>
      </c>
      <c r="RI101" s="3">
        <v>0</v>
      </c>
      <c r="RJ101" s="3">
        <v>0</v>
      </c>
      <c r="RK101" s="3">
        <v>1</v>
      </c>
      <c r="RL101" s="3">
        <v>1</v>
      </c>
      <c r="RM101" s="3">
        <v>0</v>
      </c>
      <c r="RN101" s="3">
        <v>0</v>
      </c>
      <c r="RO101" s="3">
        <v>0</v>
      </c>
      <c r="RP101" s="3">
        <f>IF(COUNTBLANK(RI101:RO101)&gt;0, "", SUM(RI101:RO101))</f>
        <v>2</v>
      </c>
      <c r="RQ101" s="2" t="s">
        <v>315</v>
      </c>
      <c r="RR101" s="3">
        <v>1</v>
      </c>
      <c r="RS101" s="3">
        <v>1</v>
      </c>
      <c r="RT101" s="3">
        <v>0</v>
      </c>
      <c r="RU101" s="3">
        <v>1</v>
      </c>
      <c r="RV101" s="3">
        <v>0</v>
      </c>
      <c r="RW101" s="3">
        <v>0</v>
      </c>
      <c r="RX101" s="3">
        <v>0</v>
      </c>
      <c r="RY101" s="3">
        <f>IF(COUNTBLANK(RR101:RX101)&gt;0, "", SUM(RR101:RX101))</f>
        <v>3</v>
      </c>
      <c r="RZ101" s="2" t="s">
        <v>316</v>
      </c>
      <c r="SA101" s="3">
        <v>1</v>
      </c>
      <c r="SB101" s="3">
        <v>0</v>
      </c>
      <c r="SC101" s="3">
        <v>0</v>
      </c>
      <c r="SD101" s="3">
        <v>0</v>
      </c>
      <c r="SE101" s="3">
        <v>0</v>
      </c>
      <c r="SF101" s="3">
        <v>1</v>
      </c>
      <c r="SG101" s="3">
        <v>0</v>
      </c>
      <c r="SH101" s="3">
        <f>IF(COUNTBLANK(SA101:SG101)&gt;0, "", SUM(SA101:SG101))</f>
        <v>2</v>
      </c>
      <c r="SI101" s="2" t="s">
        <v>314</v>
      </c>
      <c r="SJ101" s="3">
        <v>3</v>
      </c>
      <c r="SK101" s="3">
        <v>1</v>
      </c>
      <c r="SL101" s="3">
        <v>4</v>
      </c>
      <c r="SM101" s="3">
        <v>4</v>
      </c>
      <c r="SN101" s="3">
        <v>2</v>
      </c>
      <c r="SO101" s="3">
        <v>1</v>
      </c>
      <c r="SP101" s="5">
        <v>1</v>
      </c>
      <c r="SQ101" s="3">
        <v>2</v>
      </c>
      <c r="SR101" s="3">
        <v>5</v>
      </c>
      <c r="SS101" s="3">
        <v>3</v>
      </c>
      <c r="ST101" s="3">
        <v>4</v>
      </c>
      <c r="SU101" s="3">
        <v>5</v>
      </c>
      <c r="SV101" s="3">
        <v>4</v>
      </c>
      <c r="SW101" s="3">
        <v>3</v>
      </c>
      <c r="SX101" s="3">
        <v>4</v>
      </c>
      <c r="SY101" s="3">
        <v>5</v>
      </c>
      <c r="SZ101" s="3">
        <v>1</v>
      </c>
      <c r="TA101" s="3">
        <v>5</v>
      </c>
      <c r="TB101" s="3">
        <v>5</v>
      </c>
      <c r="TC101" s="3">
        <f>IF(COUNTBLANK(SJ101:TB101)&gt;0, "", SUM(SJ101:TB101))</f>
        <v>62</v>
      </c>
      <c r="TD101" s="3">
        <f>IF(COUNTBLANK(SJ101:TB101)&gt;0, "", SUM(SL101,SO101,SR101,SS101,ST101,SU101,SV101,SX101,SY101,TB101))</f>
        <v>40</v>
      </c>
      <c r="TE101" s="3">
        <f>IF(COUNTBLANK(SJ101:TB101)&gt;0, "", SUM(SJ101,SK101,SM101,SN101,SQ101,SW101,SZ101,TA101))</f>
        <v>21</v>
      </c>
      <c r="TF101" s="2" t="s">
        <v>315</v>
      </c>
      <c r="TG101" s="3">
        <v>4</v>
      </c>
      <c r="TH101" s="3">
        <v>2</v>
      </c>
      <c r="TI101" s="3">
        <v>5</v>
      </c>
      <c r="TJ101" s="3">
        <v>5</v>
      </c>
      <c r="TK101" s="3">
        <v>1</v>
      </c>
      <c r="TL101" s="3">
        <v>3</v>
      </c>
      <c r="TM101" s="3">
        <v>2</v>
      </c>
      <c r="TN101" s="3">
        <v>2</v>
      </c>
      <c r="TO101" s="3">
        <v>4</v>
      </c>
      <c r="TP101" s="3">
        <v>3</v>
      </c>
      <c r="TQ101" s="3">
        <v>4</v>
      </c>
      <c r="TR101" s="3">
        <v>4</v>
      </c>
      <c r="TS101" s="3">
        <v>3</v>
      </c>
      <c r="TT101" s="3">
        <v>3</v>
      </c>
      <c r="TU101" s="3">
        <v>4</v>
      </c>
      <c r="TV101" s="3">
        <v>5</v>
      </c>
      <c r="TW101" s="3">
        <v>1</v>
      </c>
      <c r="TX101" s="3">
        <v>5</v>
      </c>
      <c r="TY101" s="3">
        <v>5</v>
      </c>
      <c r="TZ101" s="3">
        <f>IF(COUNTBLANK(TG101:TY101)&gt;0, "", SUM(TG101:TY101))</f>
        <v>65</v>
      </c>
      <c r="UA101" s="3">
        <f>IF(COUNTBLANK(TG101:TY101)&gt;0, "", SUM(TI101,TL101,TO101,TP101,TQ101,TR101,TS101,TU101,TV101,TY101))</f>
        <v>40</v>
      </c>
      <c r="UB101" s="3">
        <f>IF(COUNTBLANK(TG101:TY101)&gt;0, "", SUM(TG101,TH101,TJ101,TK101,TN101,TT101,TW101,TX101))</f>
        <v>23</v>
      </c>
      <c r="UC101" s="2" t="s">
        <v>316</v>
      </c>
      <c r="UD101" s="3">
        <v>3</v>
      </c>
      <c r="UE101" s="3">
        <v>2</v>
      </c>
      <c r="UF101" s="3">
        <v>5</v>
      </c>
      <c r="UG101" s="3">
        <v>4</v>
      </c>
      <c r="UH101" s="3">
        <v>2</v>
      </c>
      <c r="UI101" s="3">
        <v>3</v>
      </c>
      <c r="UJ101" s="3">
        <v>3</v>
      </c>
      <c r="UK101" s="3">
        <v>2</v>
      </c>
      <c r="UL101" s="3">
        <v>4</v>
      </c>
      <c r="UM101" s="3">
        <v>3</v>
      </c>
      <c r="UN101" s="3">
        <v>4</v>
      </c>
      <c r="UO101" s="3">
        <v>4</v>
      </c>
      <c r="UP101" s="3">
        <v>3</v>
      </c>
      <c r="UQ101" s="3">
        <v>1</v>
      </c>
      <c r="UR101" s="3">
        <v>4</v>
      </c>
      <c r="US101" s="3">
        <v>5</v>
      </c>
      <c r="UT101" s="3">
        <v>1</v>
      </c>
      <c r="UU101" s="3">
        <v>5</v>
      </c>
      <c r="UV101" s="3">
        <v>5</v>
      </c>
      <c r="UW101" s="3">
        <f>IF(COUNTBLANK(UD101:UV101)&gt;0, "", SUM(UD101:UV101))</f>
        <v>63</v>
      </c>
      <c r="UX101" s="3">
        <f>IF(COUNTBLANK(UD101:UV101)&gt;0, "", SUM(UF101,UI101,UL101,UM101,UN101,UO101,UP101,UR101,US101,UV101))</f>
        <v>40</v>
      </c>
      <c r="UY101" s="3">
        <f>IF(COUNTBLANK(UD101:UV101)&gt;0, "", SUM(UD101,UE101,UG101,UH101,UK101,UQ101,UT101,UU101))</f>
        <v>20</v>
      </c>
      <c r="UZ101" s="2">
        <v>45144</v>
      </c>
      <c r="VA101" s="2">
        <v>45080</v>
      </c>
      <c r="VB101" s="3">
        <v>1</v>
      </c>
      <c r="VC101" s="3">
        <v>1</v>
      </c>
      <c r="VE101" s="3">
        <v>41</v>
      </c>
      <c r="VF101" s="3">
        <v>3200</v>
      </c>
      <c r="VG101" s="3">
        <v>4</v>
      </c>
      <c r="VH101" s="3">
        <v>1</v>
      </c>
      <c r="VK101" s="3">
        <v>1</v>
      </c>
      <c r="VN101" s="2" t="s">
        <v>317</v>
      </c>
      <c r="VO101" s="3">
        <v>0</v>
      </c>
      <c r="VP101" s="3">
        <v>0</v>
      </c>
      <c r="VQ101" s="3">
        <v>0</v>
      </c>
      <c r="VR101" s="3">
        <v>0</v>
      </c>
      <c r="VS101" s="3">
        <v>0</v>
      </c>
      <c r="VT101" s="3">
        <v>0</v>
      </c>
      <c r="VU101" s="3">
        <v>0</v>
      </c>
      <c r="VV101" s="3">
        <v>0</v>
      </c>
      <c r="VW101" s="3">
        <v>0</v>
      </c>
      <c r="VX101" s="3">
        <v>0</v>
      </c>
      <c r="VY101" s="3">
        <v>0</v>
      </c>
      <c r="VZ101" s="3">
        <v>0</v>
      </c>
      <c r="WA101" s="3">
        <v>2</v>
      </c>
      <c r="WB101" s="3">
        <v>0</v>
      </c>
      <c r="WC101" s="3">
        <v>0</v>
      </c>
      <c r="WD101" s="3">
        <v>0</v>
      </c>
      <c r="WE101" s="3">
        <v>1</v>
      </c>
      <c r="WF101" s="3">
        <v>0</v>
      </c>
      <c r="WG101" s="3">
        <v>1</v>
      </c>
      <c r="WH101" s="3">
        <v>1</v>
      </c>
      <c r="WI101" s="3">
        <v>2</v>
      </c>
      <c r="WJ101" s="3">
        <v>0</v>
      </c>
      <c r="WK101" s="3">
        <v>0</v>
      </c>
      <c r="WL101" s="3">
        <v>0</v>
      </c>
      <c r="WM101" s="3">
        <v>1</v>
      </c>
      <c r="WN101" s="3">
        <v>1</v>
      </c>
      <c r="WO101" s="3">
        <v>0</v>
      </c>
      <c r="WP101" s="3">
        <v>0</v>
      </c>
      <c r="WQ101" s="3">
        <v>0</v>
      </c>
      <c r="WR101" s="3">
        <f>IF(COUNTBLANK(VO101:WQ101)&gt;0, "", SUM(VQ101:WJ101))</f>
        <v>7</v>
      </c>
      <c r="WS101" s="3">
        <f>IF(COUNTBLANK(VO101:WQ101)&gt;0, "", SUM(VQ101:VZ101))</f>
        <v>0</v>
      </c>
      <c r="WT101" s="3">
        <f>IF(COUNTBLANK(VO101:WQ101)&gt;0, "", SUM(WA101:WL101))</f>
        <v>7</v>
      </c>
      <c r="WU101" s="3">
        <f>IF(COUNTBLANK(VO101:WQ101)&gt;0, "", SUM(WK101:WL101))</f>
        <v>0</v>
      </c>
      <c r="WV101" s="3">
        <f>IF(COUNTA(VO101:WQ101)=0, "", IF(AND(OR(VO101=1, VP101=1), OR(VQ101&gt;=1, VR101&gt;=1, VS101&gt;=1, VT101&gt;=1, VU101&gt;=1), OR(VV101&gt;=1, VW101&gt;=1), COUNTIF(VX101:WD101, "&gt;=1")&gt;=2, COUNTIF(WE101:WJ101, "&gt;=1")&gt;=2, OR(WN101=1, WN101=2), OR(WO101&gt;=1, WP101&gt;=1), WQ101&lt;1), 1, 0))</f>
        <v>0</v>
      </c>
      <c r="WW101" s="3">
        <f>IF(COUNTBLANK(VO101:WQ101)&gt;0, "", SUM(VQ101:VU101))</f>
        <v>0</v>
      </c>
      <c r="WX101" s="3">
        <f>IF(COUNTBLANK(VO101:WQ101)&gt;0, "", SUM(VV101:VW101))</f>
        <v>0</v>
      </c>
      <c r="WY101" s="3">
        <f>IF(COUNTBLANK(VO101:WQ101)&gt;0, "", SUM(VX101:WD101))</f>
        <v>2</v>
      </c>
      <c r="WZ101" s="3">
        <f>IF(COUNTBLANK(VO101:WQ101)&gt;0, "", SUM(WE101:WJ101))</f>
        <v>5</v>
      </c>
      <c r="XA101" s="2" t="s">
        <v>317</v>
      </c>
      <c r="XB101" s="3">
        <v>0</v>
      </c>
      <c r="XC101" s="3">
        <v>0</v>
      </c>
      <c r="XD101" s="3">
        <v>0</v>
      </c>
      <c r="XE101" s="3">
        <v>1</v>
      </c>
      <c r="XF101" s="3">
        <v>0</v>
      </c>
      <c r="XG101" s="3">
        <v>1</v>
      </c>
      <c r="XH101" s="3">
        <v>0</v>
      </c>
      <c r="XI101" s="3">
        <v>1</v>
      </c>
      <c r="XJ101" s="3">
        <v>0</v>
      </c>
      <c r="XK101" s="3">
        <v>1</v>
      </c>
      <c r="XL101" s="3">
        <f>IF(COUNTBLANK(XB101:XJ101)&gt;0, "", SUM(XB101:XJ101))</f>
        <v>3</v>
      </c>
      <c r="XM101" s="2" t="s">
        <v>317</v>
      </c>
      <c r="XN101" s="3">
        <v>0</v>
      </c>
      <c r="XO101" s="3">
        <v>0</v>
      </c>
      <c r="XP101" s="3">
        <v>0</v>
      </c>
      <c r="XQ101" s="3">
        <v>1</v>
      </c>
      <c r="XR101" s="3">
        <v>1</v>
      </c>
      <c r="XS101" s="3">
        <v>1</v>
      </c>
      <c r="XT101" s="3">
        <v>0</v>
      </c>
      <c r="XU101" s="3">
        <f>IF(COUNTBLANK(XN101:XT101)&gt;0, "", SUM(XN101:XT101))</f>
        <v>3</v>
      </c>
      <c r="XV101" s="2" t="s">
        <v>317</v>
      </c>
      <c r="XW101" s="3">
        <v>3</v>
      </c>
      <c r="XX101" s="3">
        <v>5</v>
      </c>
      <c r="XY101" s="3">
        <v>5</v>
      </c>
      <c r="XZ101" s="5">
        <v>3.6</v>
      </c>
      <c r="YA101" s="5">
        <v>5</v>
      </c>
      <c r="YB101" s="5">
        <v>5</v>
      </c>
      <c r="YC101" s="5">
        <v>5</v>
      </c>
      <c r="YD101" s="5">
        <v>1</v>
      </c>
      <c r="YE101" s="5">
        <v>1</v>
      </c>
      <c r="YF101" s="5">
        <v>3.6</v>
      </c>
      <c r="YG101" s="5">
        <v>1</v>
      </c>
      <c r="YH101" s="5">
        <v>5</v>
      </c>
      <c r="YI101" s="5">
        <v>3</v>
      </c>
      <c r="YJ101" s="5">
        <v>5</v>
      </c>
      <c r="YK101" s="5">
        <v>3.6</v>
      </c>
      <c r="YL101" s="5">
        <v>3.6</v>
      </c>
      <c r="YM101" s="5">
        <v>1</v>
      </c>
      <c r="YN101" s="5">
        <v>5</v>
      </c>
      <c r="YO101" s="5">
        <v>5</v>
      </c>
      <c r="YP101" s="5">
        <f>IF(COUNTBLANK(XW101:YO101)&gt;0, "", SUM(XW101:YO101))</f>
        <v>69.400000000000006</v>
      </c>
      <c r="YQ101" s="5">
        <f>IF(COUNTBLANK(XW101:YO101)&gt;0, "", SUM(XY101,XZ101,YA101,YB101,YC101,YF101,YJ101,YN101,YO101))</f>
        <v>42.2</v>
      </c>
      <c r="YR101" s="5">
        <f>IF(COUNTBLANK(XW101:YO101)&gt;0, "", SUM(XW101,XX101,YK101,YL101,YM101))</f>
        <v>16.2</v>
      </c>
      <c r="YS101" s="5">
        <f>IF(COUNTBLANK(XW101:YO101)&gt;0, "", SUM(YD101,YE101,YG101,YH101,YI101))</f>
        <v>11</v>
      </c>
      <c r="YT101" s="2">
        <v>45144</v>
      </c>
      <c r="YU101" s="3">
        <v>20</v>
      </c>
      <c r="YV101" s="3">
        <v>10</v>
      </c>
      <c r="YW101" s="3">
        <v>0</v>
      </c>
      <c r="YX101" s="3">
        <v>0</v>
      </c>
      <c r="YY101" s="3">
        <v>0</v>
      </c>
      <c r="YZ101" s="3">
        <v>0</v>
      </c>
      <c r="ZA101" s="3">
        <v>0</v>
      </c>
      <c r="ZB101" s="3">
        <v>0</v>
      </c>
      <c r="ZC101" s="3">
        <v>70</v>
      </c>
      <c r="ZD101" s="3">
        <v>0</v>
      </c>
      <c r="ZE101" s="3">
        <v>0</v>
      </c>
      <c r="ZF101" s="3">
        <v>0</v>
      </c>
      <c r="ZG101" s="3">
        <v>0</v>
      </c>
      <c r="ZH101" s="3">
        <v>0</v>
      </c>
      <c r="ZI101" s="3">
        <v>10</v>
      </c>
      <c r="ZJ101" s="3">
        <v>0</v>
      </c>
      <c r="ZK101" s="3">
        <v>20</v>
      </c>
      <c r="ZL101" s="3">
        <v>0</v>
      </c>
      <c r="ZM101" s="3">
        <v>0</v>
      </c>
      <c r="ZN101" s="3">
        <v>0</v>
      </c>
      <c r="ZO101" s="3">
        <v>0</v>
      </c>
      <c r="ZP101" s="3">
        <v>20</v>
      </c>
      <c r="ZQ101" s="3">
        <v>30</v>
      </c>
      <c r="ZR101" s="3">
        <v>10</v>
      </c>
      <c r="ZS101" s="3">
        <v>0</v>
      </c>
      <c r="ZT101" s="3">
        <v>10</v>
      </c>
      <c r="ZU101" s="3">
        <v>0</v>
      </c>
      <c r="ZV101" s="3">
        <v>30</v>
      </c>
      <c r="ZW101" s="26">
        <f>IF(COUNTBLANK(YU101:ZV101)&gt;0, "", AVERAGE(YU101:ZV101))</f>
        <v>8.2142857142857135</v>
      </c>
      <c r="ZX101" s="26">
        <f>IF(COUNTA(YU101:ZV101)=0, "", AVERAGE(YV101,ZH101,ZI101,ZJ101,ZK101,ZL101,ZN101,ZP101,ZQ101))</f>
        <v>10</v>
      </c>
      <c r="ZY101" s="26">
        <f>IF(COUNTA(YU101:ZV101)=0, "", AVERAGE(YW101,YX101,YY101,YZ101,ZB101,ZD101,ZS101,ZT101))</f>
        <v>1.25</v>
      </c>
      <c r="ZZ101" s="26">
        <f>IF(COUNTA(YU101:ZV101)=0, "", AVERAGE(ZA101,ZE101,ZF101,ZG101,ZU101,ZV101))</f>
        <v>5</v>
      </c>
      <c r="AAA101" s="2" t="s">
        <v>317</v>
      </c>
      <c r="AAB101" s="3">
        <v>1</v>
      </c>
      <c r="AAC101" s="3">
        <v>1</v>
      </c>
      <c r="AAD101" s="3">
        <v>1</v>
      </c>
      <c r="AAE101" s="3">
        <v>1</v>
      </c>
      <c r="AAF101" s="3">
        <v>1</v>
      </c>
      <c r="AAG101" s="3">
        <v>1</v>
      </c>
      <c r="AAH101" s="3">
        <v>1</v>
      </c>
      <c r="AAI101" s="3">
        <v>1</v>
      </c>
      <c r="AAJ101" s="3">
        <v>1</v>
      </c>
      <c r="AAK101" s="3">
        <v>4</v>
      </c>
      <c r="AAL101" s="3">
        <v>1</v>
      </c>
      <c r="AAM101" s="3">
        <v>1</v>
      </c>
      <c r="AAN101" s="3">
        <v>1</v>
      </c>
      <c r="AAO101" s="3">
        <v>3</v>
      </c>
      <c r="AAP101" s="3">
        <v>1</v>
      </c>
      <c r="AAQ101" s="3">
        <v>4</v>
      </c>
      <c r="AAR101" s="3">
        <v>1</v>
      </c>
      <c r="AAS101" s="3">
        <v>2</v>
      </c>
      <c r="AAT101" s="3">
        <v>2</v>
      </c>
      <c r="AAU101" s="3">
        <v>1</v>
      </c>
      <c r="AAV101" s="3">
        <v>1</v>
      </c>
      <c r="AAW101" s="3">
        <v>5</v>
      </c>
      <c r="AAX101" s="3">
        <v>1</v>
      </c>
      <c r="AAY101" s="3">
        <v>1</v>
      </c>
      <c r="AAZ101" s="3">
        <v>2</v>
      </c>
      <c r="ABA101" s="3">
        <v>1</v>
      </c>
      <c r="ABB101" s="3">
        <v>1</v>
      </c>
      <c r="ABC101" s="3">
        <v>2</v>
      </c>
      <c r="ABD101" s="3">
        <v>1</v>
      </c>
      <c r="ABE101" s="3">
        <v>1</v>
      </c>
      <c r="ABF101" s="3">
        <f>IF(SUM(AAB101:AAJ101,AAL101:AAP101,AAR101:AAV101,AAX101:ABC101)=0, "", SUM(AAB101:AAJ101,AAL101:AAP101,AAR101:AAV101,AAX101:ABC101))</f>
        <v>31</v>
      </c>
      <c r="ABG101" s="3">
        <f>IF(SUM(ABJ101, ABK101, ABL101, ABM101, ABN101)=0, "", IF(OR(ABJ101&gt;=8, ABK101&gt;=10, ABL101&gt;=13, ABM101&gt;=10, ABN101&gt;=15), 1, 0))</f>
        <v>0</v>
      </c>
      <c r="ABH101" s="3">
        <f>IF(SUM(AAB101:AAC101,AAE101,AAF101,AAG101,AAH101,AAN101,AAT101,ABA101,ABC101)=0, "", SUM(AAB101:AAC101,AAE101,AAF101,AAG101,AAH101,AAN101,AAT101,ABA101,ABC101))</f>
        <v>12</v>
      </c>
      <c r="ABI101" s="3">
        <f>IF(SUM(AAD101,AAI101:AAJ101,AAL101:AAM101,AAO101:AAP101,AAR101:AAS101,AAU101:AAV101,AAX101:AAZ101,ABB101)=0, "", SUM(AAD101,AAI101:AAJ101,AAL101:AAM101,AAO101:AAP101,AAR101:AAS101,AAU101:AAV101,AAX101:AAZ101,ABB101))</f>
        <v>19</v>
      </c>
      <c r="ABJ101" s="3">
        <f>IF(SUM(AAU101:AAV101,AAX101:AAY101,ABB101)=0, "", SUM(AAU101:AAV101,AAX101:AAY101,ABB101))</f>
        <v>5</v>
      </c>
      <c r="ABK101" s="3">
        <f>IF(SUM(AAJ101,AAL101:AAM101,AAP101,AAR101)=0, "", SUM(AAJ101,AAL101:AAM101,AAP101,AAR101))</f>
        <v>5</v>
      </c>
      <c r="ABL101" s="3">
        <f>IF(SUM(AAD101,AAI101,AAO101,AAS101,AAZ101)=0, "", SUM(AAD101,AAI101,AAO101,AAS101,AAZ101))</f>
        <v>9</v>
      </c>
      <c r="ABM101" s="3">
        <f>IF(SUM(AAB101:AAC101,AAE101,AAG101,ABA101)=0, "", SUM(AAB101:AAC101,AAE101,AAG101,ABA101))</f>
        <v>5</v>
      </c>
      <c r="ABN101" s="3">
        <f>IF(SUM(AAF101,AAH101,AAN101,AAT101,ABC101)=0, "", SUM(AAF101,AAH101,AAN101,AAT101,ABC101))</f>
        <v>7</v>
      </c>
      <c r="ABO101" s="3">
        <f>IF(ABJ101="", "", IF(ABJ101&gt;=8, 1, 0))</f>
        <v>0</v>
      </c>
      <c r="ABP101" s="3">
        <f>IF(ABK101="", "", IF(ABK101&gt;=10, 1, 0))</f>
        <v>0</v>
      </c>
      <c r="ABQ101" s="3">
        <f>IF(ABL101="", "", IF(ABL101&gt;=13, 1, 0))</f>
        <v>0</v>
      </c>
      <c r="ABR101" s="3">
        <f>IF(ABM101="", "", IF(ABM101&gt;=10, 1, 0))</f>
        <v>0</v>
      </c>
      <c r="ABS101" s="3">
        <f>IF(ABN101="", "", IF(ABN101&gt;=15, 1, 0))</f>
        <v>0</v>
      </c>
      <c r="ABT101" s="3">
        <f>IF(AND(AAK101="", AAQ101="", AAW101=""), "", IF(AAK101=5,1,0) + IF(AAQ101=5,1,0) + IF(AAW101=5,1,0))</f>
        <v>1</v>
      </c>
      <c r="ABU101" s="2" t="s">
        <v>317</v>
      </c>
      <c r="ABV101" s="3">
        <v>3</v>
      </c>
      <c r="ABW101" s="3">
        <v>2</v>
      </c>
      <c r="ABX101" s="3">
        <v>4</v>
      </c>
      <c r="ABY101" s="3">
        <v>2</v>
      </c>
      <c r="ABZ101" s="3">
        <v>2</v>
      </c>
      <c r="ACA101" s="3">
        <v>2</v>
      </c>
      <c r="ACB101" s="3">
        <v>3</v>
      </c>
      <c r="ACC101" s="3">
        <v>1</v>
      </c>
      <c r="ACD101" s="3">
        <v>2</v>
      </c>
      <c r="ACE101" s="3">
        <v>1</v>
      </c>
      <c r="ACF101" s="3">
        <v>2</v>
      </c>
      <c r="ACG101" s="3">
        <v>2</v>
      </c>
      <c r="ACH101" s="3">
        <v>4</v>
      </c>
      <c r="ACI101" s="3">
        <v>1</v>
      </c>
      <c r="ACJ101" s="3">
        <v>1</v>
      </c>
      <c r="ACK101" s="3">
        <v>1</v>
      </c>
      <c r="ACL101" s="3">
        <v>1</v>
      </c>
      <c r="ACM101" s="3">
        <v>5</v>
      </c>
      <c r="ACN101" s="3">
        <v>3</v>
      </c>
      <c r="ACO101" s="3">
        <v>3</v>
      </c>
      <c r="ACP101" s="3">
        <v>2</v>
      </c>
      <c r="ACQ101" s="3">
        <v>2</v>
      </c>
      <c r="ACR101" s="3">
        <v>3</v>
      </c>
      <c r="ACS101" s="3">
        <v>1</v>
      </c>
      <c r="ACT101" s="3">
        <v>2</v>
      </c>
      <c r="ACU101" s="3">
        <v>4</v>
      </c>
      <c r="ACV101" s="3">
        <v>2</v>
      </c>
      <c r="ACW101" s="3">
        <v>2</v>
      </c>
      <c r="ACX101" s="3">
        <v>2</v>
      </c>
      <c r="ACY101" s="3">
        <v>1</v>
      </c>
      <c r="ACZ101" s="3">
        <v>1</v>
      </c>
      <c r="ADA101" s="3">
        <v>1</v>
      </c>
      <c r="ADB101" s="3">
        <v>2</v>
      </c>
      <c r="ADC101" s="3">
        <v>3</v>
      </c>
      <c r="ADD101" s="3">
        <v>2</v>
      </c>
      <c r="ADE101" s="3">
        <v>5</v>
      </c>
      <c r="ADF101" s="5">
        <f>IF(COUNTA(ABV101:ADE101)=0, "", SUM(ABV101:ADE101))</f>
        <v>80</v>
      </c>
      <c r="ADG101" s="5">
        <f>IF(COUNTA(ABV101:ADE101)=0, "", SUM(ACF101,ACG101,ACP101,ACR101,ACT101,ACX101))</f>
        <v>13</v>
      </c>
      <c r="ADH101" s="5">
        <f>IF(COUNTA(ABV101:ADE101)=0, "", SUM(ACH101,ACM101,ACO101,ACU101,ADB101))</f>
        <v>18</v>
      </c>
      <c r="ADI101" s="5">
        <f>IF(COUNTA(ABV101:ADE101)=0, "", SUM(ABX101,ACI101,ACN101,ACS101,ACV101,ADA101))</f>
        <v>12</v>
      </c>
      <c r="ADJ101" s="5">
        <f>IF(COUNTA(ABV101:ADE101)=0, "", SUM(ABW101,ACA101,ACC101,ACE101,ACL101,ADC101))</f>
        <v>10</v>
      </c>
      <c r="ADK101" s="5">
        <f>IF(COUNTA(ABV101:ADE101)=0, "", SUM(ACJ101,ACK101,ACQ101,ACW101,ACY101,ACZ101,ADD101,ADE101))</f>
        <v>15</v>
      </c>
      <c r="ADL101" s="5">
        <f>IF(COUNTA(ABV101:ADE101)=0, "", SUM(ABV101,ABY101,ABZ101,ACB101,ACD101))</f>
        <v>12</v>
      </c>
      <c r="ADM101" s="2" t="s">
        <v>317</v>
      </c>
      <c r="ADN101" s="3">
        <v>4</v>
      </c>
      <c r="ADO101" s="3">
        <v>2</v>
      </c>
      <c r="ADP101" s="3">
        <v>2</v>
      </c>
      <c r="ADQ101" s="3">
        <v>3</v>
      </c>
      <c r="ADR101" s="3">
        <v>2</v>
      </c>
      <c r="ADS101" s="3">
        <v>2</v>
      </c>
      <c r="ADT101" s="3">
        <v>1</v>
      </c>
      <c r="ADU101" s="3">
        <v>4</v>
      </c>
      <c r="ADV101" s="3">
        <v>1</v>
      </c>
      <c r="ADW101" s="3">
        <v>3</v>
      </c>
      <c r="ADX101" s="3">
        <v>2</v>
      </c>
      <c r="ADY101" s="3">
        <v>4</v>
      </c>
      <c r="ADZ101" s="3">
        <v>2</v>
      </c>
      <c r="AEA101" s="3">
        <v>3</v>
      </c>
      <c r="AEB101" s="3">
        <v>3</v>
      </c>
      <c r="AEC101" s="3">
        <v>2</v>
      </c>
      <c r="AED101" s="3">
        <v>3</v>
      </c>
      <c r="AEE101" s="3">
        <v>2</v>
      </c>
      <c r="AEF101" s="3">
        <v>2</v>
      </c>
      <c r="AEG101" s="3">
        <v>1</v>
      </c>
      <c r="AEH101" s="3">
        <f>IF(COUNTA(ADN101:AEG101)=0, "", SUM(ADN101:AEG101))</f>
        <v>48</v>
      </c>
      <c r="AEI101" s="8">
        <v>45368</v>
      </c>
      <c r="AEJ101" s="2">
        <v>45080</v>
      </c>
      <c r="AEK101" s="2" t="s">
        <v>4</v>
      </c>
      <c r="AEL101" s="2">
        <v>44792</v>
      </c>
      <c r="AEM101" s="2" t="s">
        <v>10</v>
      </c>
      <c r="AEN101" s="3">
        <v>7</v>
      </c>
      <c r="AEO101" s="2" t="s">
        <v>10</v>
      </c>
      <c r="AFW101" s="3" t="str">
        <f>IF(COUNTA(AER101:AFU101)=0, "", SUM(AER101:AFU101))</f>
        <v/>
      </c>
      <c r="AGI101"/>
      <c r="AHC101"/>
      <c r="AHT101" s="3" t="str">
        <f>IF(COUNTBLANK(AHJ101:AHS101)&gt;0, "", SUM(AHJ101:AHS101))</f>
        <v/>
      </c>
      <c r="AHU101" s="3" t="str">
        <f>IF(COUNTBLANK(AHJ101:AHS101)&gt;0, "", SUM(AHN101,AHS101))</f>
        <v/>
      </c>
      <c r="AHV101" s="3" t="str">
        <f>IF(COUNTBLANK(AHJ101:AHS101)&gt;0, "", SUM(AHL101,AHO101))</f>
        <v/>
      </c>
      <c r="AHW101" s="3" t="str">
        <f>IF(COUNTBLANK(AHJ101:AHS101)&gt;0, "", SUM(AHP101,AHR101))</f>
        <v/>
      </c>
      <c r="AHX101" s="3" t="str">
        <f>IF(COUNTBLANK(AHJ101:AHS101)&gt;0, "", SUM(AHM101,AHQ101))</f>
        <v/>
      </c>
      <c r="AHY101" s="3" t="str">
        <f>IF(COUNTBLANK(AHJ101:AHS101)&gt;0, "", SUM(AHJ101:AHK101))</f>
        <v/>
      </c>
      <c r="AIU101" s="3" t="s">
        <v>1625</v>
      </c>
      <c r="AIV101" s="3" t="s">
        <v>1625</v>
      </c>
      <c r="AIW101" s="3" t="s">
        <v>1625</v>
      </c>
      <c r="AJI101" s="3" t="str">
        <f>IF(COUNTBLANK(AIY101:AJG101)&gt;0, "", SUM(AIY101:AJG101))</f>
        <v/>
      </c>
      <c r="AJR101" s="3" t="str">
        <f>IF(COUNTBLANK(AJK101:AJQ101)&gt;0, "", SUM(AJK101:AJQ101))</f>
        <v/>
      </c>
    </row>
    <row r="102" spans="1:954" ht="15" customHeight="1" x14ac:dyDescent="0.3">
      <c r="A102" s="3">
        <v>213290</v>
      </c>
      <c r="B102" s="3" t="s">
        <v>1979</v>
      </c>
      <c r="C102" s="2">
        <v>44404</v>
      </c>
      <c r="D102" s="3">
        <v>0</v>
      </c>
      <c r="E102" s="3">
        <v>0</v>
      </c>
      <c r="F102" s="3">
        <v>0</v>
      </c>
      <c r="G102" s="3">
        <v>0</v>
      </c>
      <c r="H102" s="3">
        <v>0</v>
      </c>
      <c r="I102" s="3">
        <v>0</v>
      </c>
      <c r="J102" s="3">
        <v>0</v>
      </c>
      <c r="K102" s="3">
        <v>0</v>
      </c>
      <c r="L102" s="3">
        <v>0</v>
      </c>
      <c r="M102" s="3">
        <v>0</v>
      </c>
      <c r="N102" s="3">
        <v>0</v>
      </c>
      <c r="O102" s="3">
        <v>0</v>
      </c>
      <c r="P102" s="3">
        <v>0</v>
      </c>
      <c r="Q102" s="3">
        <v>0</v>
      </c>
      <c r="R102" s="3">
        <v>0</v>
      </c>
      <c r="S102" s="3">
        <v>0</v>
      </c>
      <c r="T102" s="3">
        <v>0</v>
      </c>
      <c r="U102" s="3">
        <v>0</v>
      </c>
      <c r="V102" s="3">
        <f>IF(COUNTA(D102,F102,H102,J102,L102,N102,P102,R102,T102)=0, "", IF(OR(D102=1,F102=1,H102=1,J102=1,L102=1,N102=1,P102=1,R102=1,T102=1), 1, 0))</f>
        <v>0</v>
      </c>
      <c r="W102" s="3">
        <f>IF(COUNTA(E102,G102,I102,K102,M102,O102,Q102,S102,U102)=0, "", IF(OR(E102=1,G102=1,I102=1,K102=1,M102=1,O102=1,Q102=1,S102=1,U102=1), 1, 0))</f>
        <v>0</v>
      </c>
      <c r="X102" s="3">
        <v>0</v>
      </c>
      <c r="Y102" s="3">
        <v>1</v>
      </c>
      <c r="Z102" s="3">
        <v>1</v>
      </c>
      <c r="AA102" s="3" t="s">
        <v>1625</v>
      </c>
      <c r="AB102" s="3">
        <f>IF(AG102&lt;&gt;"", 1, 0)</f>
        <v>0</v>
      </c>
      <c r="AC102" s="3">
        <f>IF(AH102&lt;&gt;"", 1, 0)</f>
        <v>0</v>
      </c>
      <c r="AD102" s="3">
        <v>0</v>
      </c>
      <c r="AE102" s="7">
        <v>44500</v>
      </c>
      <c r="AF102" s="2">
        <v>44805</v>
      </c>
      <c r="AJ102" s="3" t="str">
        <f>IF(OR(ISBLANK(AE102), ISBLANK(AG102)), "", AG102 - AE102)</f>
        <v/>
      </c>
      <c r="AK102" s="9">
        <v>44458</v>
      </c>
      <c r="AL102" s="3" t="str">
        <f>IF(OR(ISBLANK(AG102), ISBLANK(AK102)), "", AK102 - AG102)</f>
        <v/>
      </c>
      <c r="AM102" s="2">
        <v>44745</v>
      </c>
      <c r="AN102" s="10">
        <f>IF(OR(ISBLANK(AM102), ISBLANK(AF102)), "", AF102 - AM102)</f>
        <v>60</v>
      </c>
      <c r="AO102" s="2">
        <v>44500</v>
      </c>
      <c r="AP102" s="2">
        <v>37518</v>
      </c>
      <c r="AQ102" s="3">
        <f>IF(OR(ISBLANK(AO102), ISBLANK(AP102)), "", DATEDIF(AP102, AO102, "Y"))</f>
        <v>19</v>
      </c>
      <c r="AR102" t="s">
        <v>0</v>
      </c>
      <c r="AS102">
        <f>IF(ISBLANK(AR102), "", IF(AR102="ישראל", 1, 2))</f>
        <v>1</v>
      </c>
      <c r="AT102" t="s">
        <v>0</v>
      </c>
      <c r="AU102" t="s">
        <v>0</v>
      </c>
      <c r="AW102" s="3">
        <v>1</v>
      </c>
      <c r="AX102" s="3">
        <v>3</v>
      </c>
      <c r="AY102" s="3">
        <v>13</v>
      </c>
      <c r="AZ102" s="3">
        <f>IF(ISBLANK(AY102), "", IF(AY102&lt;=8, 1, IF(AY102&lt;=12, 2, 3)))</f>
        <v>3</v>
      </c>
      <c r="BA102" s="3">
        <v>8</v>
      </c>
      <c r="BB102" s="3">
        <f>IF(ISBLANK(BA102), "", IF(BA102&lt;=8, 1, IF(BA102&lt;=12, 2, 3)))</f>
        <v>1</v>
      </c>
      <c r="BC102" t="s">
        <v>335</v>
      </c>
      <c r="BD102" t="s">
        <v>336</v>
      </c>
      <c r="BE102" s="3">
        <v>2</v>
      </c>
      <c r="BG102" s="3">
        <v>1</v>
      </c>
      <c r="BH102" s="2" t="s">
        <v>155</v>
      </c>
      <c r="BI102" s="3">
        <v>2</v>
      </c>
      <c r="BJ102" s="3">
        <v>1</v>
      </c>
      <c r="BK102" s="3">
        <v>1</v>
      </c>
      <c r="BL102" s="3">
        <v>1</v>
      </c>
      <c r="BM102" s="3">
        <v>2</v>
      </c>
      <c r="BN102" s="3">
        <v>2</v>
      </c>
      <c r="BO102" s="3">
        <v>2</v>
      </c>
      <c r="BP102" s="3">
        <v>1</v>
      </c>
      <c r="BQ102" s="3">
        <v>1</v>
      </c>
      <c r="BR102" s="3">
        <v>1</v>
      </c>
      <c r="BS102" s="3">
        <v>1</v>
      </c>
      <c r="BT102" s="3">
        <v>1</v>
      </c>
      <c r="BU102" s="3">
        <v>2</v>
      </c>
      <c r="BV102" s="3">
        <v>3</v>
      </c>
      <c r="BW102" s="3">
        <v>1</v>
      </c>
      <c r="BX102" s="3">
        <v>1</v>
      </c>
      <c r="BY102" s="3">
        <v>1</v>
      </c>
      <c r="BZ102" s="3">
        <v>2</v>
      </c>
      <c r="CA102" s="3">
        <v>2</v>
      </c>
      <c r="CB102" s="3">
        <v>1</v>
      </c>
      <c r="CC102" s="3">
        <v>1</v>
      </c>
      <c r="CD102" s="3">
        <v>3</v>
      </c>
      <c r="CE102" s="3">
        <v>1</v>
      </c>
      <c r="CF102" s="3">
        <v>1</v>
      </c>
      <c r="CG102" s="3">
        <v>2</v>
      </c>
      <c r="CH102" s="3">
        <v>1</v>
      </c>
      <c r="CI102" s="3">
        <v>1</v>
      </c>
      <c r="CJ102" s="3">
        <v>2</v>
      </c>
      <c r="CK102" s="3">
        <v>1</v>
      </c>
      <c r="CL102" s="3">
        <v>2</v>
      </c>
      <c r="CM102" s="3">
        <f>IF(SUM(BI102:BQ102,BS102:BW102,BY102:CC102,CE102:CJ102)=0, "", SUM(BI102:BQ102,BS102:BW102,BY102:CC102,CE102:CJ102))</f>
        <v>36</v>
      </c>
      <c r="CN102" s="3">
        <f>IF(SUM(CQ102, CR102, CS102, CT102, CU102)=0, "", IF(OR(CQ102&gt;=8, CR102&gt;=10, CS102&gt;=13, CT102&gt;=10, CU102&gt;=15), 1, 0))</f>
        <v>0</v>
      </c>
      <c r="CO102" s="3">
        <f>IF(SUM(BI102:BJ102,BL102,BM102,BN102,BO102,BU102,CA102,CH102,CJ102)=0, "", SUM(BI102:BJ102,BL102,BM102,BN102,BO102,BU102,CA102,CH102,CJ102))</f>
        <v>17</v>
      </c>
      <c r="CP102" s="3">
        <f>IF(SUM(BK102,BP102:BQ102,BS102:BT102,BV102:BW102,BY102:BZ102,CB102:CC102,CE102:CG102,CI102)=0, "", SUM(BK102,BP102:BQ102,BS102:BT102,BV102:BW102,BY102:BZ102,CB102:CC102,CE102:CG102,CI102))</f>
        <v>19</v>
      </c>
      <c r="CQ102" s="3">
        <f>IF(SUM(CB102:CC102,CE102:CF102,CI102)=0, "", SUM(CB102:CC102,CE102:CF102,CI102))</f>
        <v>5</v>
      </c>
      <c r="CR102" s="3">
        <f>IF(SUM(BQ102,BS102:BT102,BW102,BY102)=0, "", SUM(BQ102,BS102:BT102,BW102,BY102))</f>
        <v>5</v>
      </c>
      <c r="CS102" s="3">
        <f>IF(SUM(BK102,BP102,BV102,BZ102,CG102)=0, "", SUM(BK102,BP102,BV102,BZ102,CG102))</f>
        <v>9</v>
      </c>
      <c r="CT102" s="3">
        <f>IF(SUM(BI102:BJ102,BL102,BN102,CH102)=0, "", SUM(BI102:BJ102,BL102,BN102,CH102))</f>
        <v>7</v>
      </c>
      <c r="CU102" s="3">
        <f>IF(SUM(BM102,BO102,BU102,CA102,CJ102)=0, "", SUM(BM102,BO102,BU102,CA102,CJ102))</f>
        <v>10</v>
      </c>
      <c r="CV102" s="3">
        <f>IF(CQ102="", "", IF(CQ102&gt;=8, 1, 0))</f>
        <v>0</v>
      </c>
      <c r="CW102" s="3">
        <f>IF(CR102="", "", IF(CR102&gt;=10, 1, 0))</f>
        <v>0</v>
      </c>
      <c r="CX102" s="3">
        <f>IF(CS102="", "", IF(CS102&gt;=13, 1, 0))</f>
        <v>0</v>
      </c>
      <c r="CY102" s="3">
        <f>IF(CT102="", "", IF(CT102&gt;=10, 1, 0))</f>
        <v>0</v>
      </c>
      <c r="CZ102" s="3">
        <f>IF(CU102="", "", IF(CU102&gt;=15, 1, 0))</f>
        <v>0</v>
      </c>
      <c r="DA102" s="3">
        <f>IF(AND(BR102="", BX102="", CD102=""), "", IF(BR102=5,1,0) + IF(BX102=5,1,0) + IF(CD102=5,1,0))</f>
        <v>0</v>
      </c>
      <c r="DB102" s="2" t="s">
        <v>155</v>
      </c>
      <c r="DC102" s="5">
        <v>0</v>
      </c>
      <c r="DE102" s="5">
        <v>0</v>
      </c>
      <c r="DG102" s="5">
        <v>0</v>
      </c>
      <c r="DI102" s="5">
        <v>0</v>
      </c>
      <c r="DK102" s="5">
        <v>0</v>
      </c>
      <c r="DM102" s="5">
        <v>0</v>
      </c>
      <c r="DO102" s="5">
        <v>0</v>
      </c>
      <c r="DQ102" s="5">
        <v>0</v>
      </c>
      <c r="DS102" s="5">
        <v>0</v>
      </c>
      <c r="DU102" s="5">
        <v>0</v>
      </c>
      <c r="DW102" s="5">
        <v>0</v>
      </c>
      <c r="DY102" s="5">
        <v>0</v>
      </c>
      <c r="EA102" s="5">
        <v>0</v>
      </c>
      <c r="EC102" s="5">
        <v>0</v>
      </c>
      <c r="EE102" s="5">
        <v>0</v>
      </c>
      <c r="EG102" s="5">
        <v>0</v>
      </c>
      <c r="EI102" s="5">
        <v>4</v>
      </c>
      <c r="EJ102" s="6">
        <v>17</v>
      </c>
      <c r="EK102" s="3">
        <v>0</v>
      </c>
      <c r="EL102" s="3">
        <v>0</v>
      </c>
      <c r="EM102" s="3">
        <v>0</v>
      </c>
      <c r="EN102" s="2" t="s">
        <v>155</v>
      </c>
      <c r="EO102" s="3">
        <v>0</v>
      </c>
      <c r="EP102" s="3">
        <v>0</v>
      </c>
      <c r="EQ102" s="3">
        <v>0</v>
      </c>
      <c r="ER102" s="3">
        <v>0</v>
      </c>
      <c r="ES102" s="3">
        <v>0</v>
      </c>
      <c r="ET102" s="3">
        <v>0</v>
      </c>
      <c r="EU102" s="3">
        <v>0</v>
      </c>
      <c r="EV102" s="3">
        <v>0</v>
      </c>
      <c r="EW102" s="3">
        <v>0</v>
      </c>
      <c r="EX102" s="3">
        <v>0</v>
      </c>
      <c r="EY102" s="3">
        <v>0</v>
      </c>
      <c r="EZ102" s="3">
        <v>0</v>
      </c>
      <c r="FA102" s="3">
        <v>0</v>
      </c>
      <c r="FB102" s="3">
        <v>0</v>
      </c>
      <c r="FC102" s="3">
        <v>0</v>
      </c>
      <c r="FD102" s="3">
        <v>0</v>
      </c>
      <c r="FE102" s="3">
        <v>0</v>
      </c>
      <c r="FF102" s="3">
        <v>0</v>
      </c>
      <c r="FG102" s="3">
        <v>0</v>
      </c>
      <c r="FH102" s="3">
        <v>0</v>
      </c>
      <c r="FI102" s="3">
        <v>0</v>
      </c>
      <c r="FJ102" s="3">
        <v>0</v>
      </c>
      <c r="FK102" s="3">
        <v>0</v>
      </c>
      <c r="FL102" s="2" t="s">
        <v>155</v>
      </c>
      <c r="FM102" s="3">
        <v>5</v>
      </c>
      <c r="FN102" s="3">
        <v>4</v>
      </c>
      <c r="FO102" s="3">
        <v>3</v>
      </c>
      <c r="FP102" s="3">
        <v>3</v>
      </c>
      <c r="FQ102" s="3">
        <v>4</v>
      </c>
      <c r="FR102" s="3">
        <v>4</v>
      </c>
      <c r="FS102" s="4">
        <f>IF(COUNTBLANK(FM102:FR102)&gt;0, "", AVERAGE(FM102:FR102))</f>
        <v>3.8333333333333335</v>
      </c>
      <c r="FT102" s="2" t="s">
        <v>155</v>
      </c>
      <c r="FU102" s="3">
        <v>1</v>
      </c>
      <c r="FV102" s="3">
        <v>1</v>
      </c>
      <c r="FW102" s="3">
        <v>0</v>
      </c>
      <c r="FX102" s="3">
        <v>1</v>
      </c>
      <c r="FY102" s="3">
        <v>0</v>
      </c>
      <c r="FZ102" s="3">
        <v>0</v>
      </c>
      <c r="GA102" s="3">
        <v>0</v>
      </c>
      <c r="GB102" s="3">
        <v>0</v>
      </c>
      <c r="GC102" s="3">
        <v>0</v>
      </c>
      <c r="GD102" s="3">
        <v>1</v>
      </c>
      <c r="GE102" s="3">
        <f>IF(COUNTBLANK(FU102:GC102)&gt;0, "", SUM(FU102:GC102))</f>
        <v>3</v>
      </c>
      <c r="GF102" s="2" t="s">
        <v>155</v>
      </c>
      <c r="GG102" s="3">
        <v>0</v>
      </c>
      <c r="GH102" s="3">
        <v>0</v>
      </c>
      <c r="GI102" s="3">
        <v>1</v>
      </c>
      <c r="GJ102" s="3">
        <v>1</v>
      </c>
      <c r="GK102" s="3">
        <v>0</v>
      </c>
      <c r="GL102" s="3">
        <v>0</v>
      </c>
      <c r="GM102" s="3">
        <v>0</v>
      </c>
      <c r="GN102" s="3">
        <f>IF(COUNTBLANK(GG102:GM102)&gt;0, "", SUM(GG102:GM102))</f>
        <v>2</v>
      </c>
      <c r="GO102" s="2" t="s">
        <v>155</v>
      </c>
      <c r="GP102" s="3">
        <v>1</v>
      </c>
      <c r="GQ102" s="3">
        <v>5</v>
      </c>
      <c r="GR102" s="3">
        <v>4</v>
      </c>
      <c r="GS102" s="3">
        <v>5</v>
      </c>
      <c r="GT102" s="3">
        <v>4</v>
      </c>
      <c r="GU102" s="3">
        <v>5</v>
      </c>
      <c r="GV102" s="3">
        <v>5</v>
      </c>
      <c r="GW102" s="3">
        <v>5</v>
      </c>
      <c r="GX102" s="3">
        <v>5</v>
      </c>
      <c r="GY102" s="3">
        <v>5</v>
      </c>
      <c r="GZ102" s="3">
        <v>5</v>
      </c>
      <c r="HA102" s="3">
        <v>5</v>
      </c>
      <c r="HB102" s="3">
        <v>5</v>
      </c>
      <c r="HC102" s="3">
        <v>5</v>
      </c>
      <c r="HD102" s="3">
        <v>4</v>
      </c>
      <c r="HE102" s="3">
        <v>4</v>
      </c>
      <c r="HF102" s="3">
        <v>5</v>
      </c>
      <c r="HG102" s="3">
        <v>4</v>
      </c>
      <c r="HH102" s="3">
        <v>5</v>
      </c>
      <c r="HI102" s="3">
        <f>IF(COUNTBLANK(GQ102:HH102)&gt;0, "", SUM(GQ102:HH102))</f>
        <v>85</v>
      </c>
      <c r="HJ102" s="2" t="s">
        <v>155</v>
      </c>
      <c r="HK102" s="3">
        <v>3</v>
      </c>
      <c r="HL102" s="3">
        <v>3</v>
      </c>
      <c r="HM102" s="3">
        <v>0</v>
      </c>
      <c r="HN102" s="3">
        <v>3</v>
      </c>
      <c r="HO102" s="3">
        <v>3</v>
      </c>
      <c r="HP102" s="3">
        <v>3</v>
      </c>
      <c r="HQ102" s="3">
        <v>0</v>
      </c>
      <c r="HR102" s="3">
        <v>2</v>
      </c>
      <c r="HS102" s="3">
        <v>0</v>
      </c>
      <c r="HT102" s="3">
        <v>0</v>
      </c>
      <c r="HU102" s="3">
        <v>3</v>
      </c>
      <c r="HV102" s="3">
        <v>3</v>
      </c>
      <c r="HW102" s="3">
        <v>0</v>
      </c>
      <c r="HX102" s="3">
        <v>3</v>
      </c>
      <c r="HY102" s="3">
        <v>0</v>
      </c>
      <c r="HZ102" s="3">
        <v>3</v>
      </c>
      <c r="IA102" s="3">
        <v>3</v>
      </c>
      <c r="IB102" s="3">
        <v>3</v>
      </c>
      <c r="IC102" s="3">
        <v>0</v>
      </c>
      <c r="ID102" s="3">
        <v>0</v>
      </c>
      <c r="IE102" s="3">
        <v>1</v>
      </c>
      <c r="IF102" s="3">
        <v>1</v>
      </c>
      <c r="IG102" s="3">
        <v>1</v>
      </c>
      <c r="IH102" s="3">
        <v>3</v>
      </c>
      <c r="II102" s="3">
        <v>0</v>
      </c>
      <c r="IJ102" s="3">
        <f>IF(COUNTA(HK102:II102)=0, "", SUM(HK102,HL102,HN102,HO102,HP102,HU102,HV102,HX102,HZ102,IA102,IB102,IH102))</f>
        <v>36</v>
      </c>
      <c r="IK102" s="3">
        <f>IF(COUNTA(HK102:II102)=0, "", SUM(HM102,HQ102,HR102,HS102,HT102,HW102,HY102,IC102,ID102,IE102,IF102,IG102,II102))</f>
        <v>5</v>
      </c>
      <c r="IL102" s="3">
        <v>1</v>
      </c>
      <c r="IM102" s="3">
        <v>1</v>
      </c>
      <c r="IN102" s="3">
        <v>1</v>
      </c>
      <c r="IO102" s="3">
        <v>0</v>
      </c>
      <c r="IP102" s="3">
        <v>0</v>
      </c>
      <c r="IQ102" s="3">
        <v>1</v>
      </c>
      <c r="IR102" s="3">
        <v>1</v>
      </c>
      <c r="IS102" s="3">
        <v>3</v>
      </c>
      <c r="IT102" s="3">
        <v>0</v>
      </c>
      <c r="IU102" s="3">
        <v>1</v>
      </c>
      <c r="IV102" s="3">
        <v>1</v>
      </c>
      <c r="IW102" s="3">
        <v>1</v>
      </c>
      <c r="IX102" s="3">
        <v>0</v>
      </c>
      <c r="IY102" s="3">
        <v>1</v>
      </c>
      <c r="IZ102" s="3">
        <v>1</v>
      </c>
      <c r="JA102" s="3">
        <v>2</v>
      </c>
      <c r="JB102" s="3">
        <v>0</v>
      </c>
      <c r="JC102" s="3">
        <v>1</v>
      </c>
      <c r="JD102" s="3">
        <v>0</v>
      </c>
      <c r="JE102" s="3">
        <v>0</v>
      </c>
      <c r="JF102" s="3">
        <v>1</v>
      </c>
      <c r="JG102" s="3">
        <v>2</v>
      </c>
      <c r="JH102" s="3">
        <v>0</v>
      </c>
      <c r="JI102" s="3">
        <v>1</v>
      </c>
      <c r="JJ102" s="3">
        <v>0</v>
      </c>
      <c r="JK102" s="3">
        <f>IF(COUNTA(IL102:JJ102)=0, "", SUM(IL102,IM102,IO102,IP102,IQ102,IV102,IW102,IY102,JA102,JB102,JC102,JI102))</f>
        <v>10</v>
      </c>
      <c r="JL102" s="3">
        <f>IF(COUNTA(IL102:JJ102)=0, "", SUM(IN102,IR102,IS102,IT102,IU102,IX102,IZ102,JD102,JE102,JF102,JG102,JH102,JJ102))</f>
        <v>10</v>
      </c>
      <c r="JM102" s="2" t="s">
        <v>155</v>
      </c>
      <c r="JN102" s="3">
        <v>3</v>
      </c>
      <c r="JO102" s="3">
        <v>2</v>
      </c>
      <c r="JP102" s="3">
        <v>2</v>
      </c>
      <c r="JQ102" s="3">
        <v>2</v>
      </c>
      <c r="JR102" s="3">
        <v>1</v>
      </c>
      <c r="JS102" s="3">
        <v>1</v>
      </c>
      <c r="JT102" s="3">
        <v>3</v>
      </c>
      <c r="JU102" s="3">
        <v>1</v>
      </c>
      <c r="JV102" s="3">
        <v>2</v>
      </c>
      <c r="JW102" s="3">
        <v>1</v>
      </c>
      <c r="JX102" s="3">
        <v>1</v>
      </c>
      <c r="JY102" s="3">
        <v>1</v>
      </c>
      <c r="JZ102" s="3">
        <v>2</v>
      </c>
      <c r="KA102" s="3">
        <v>1</v>
      </c>
      <c r="KB102" s="3">
        <v>1</v>
      </c>
      <c r="KC102" s="3">
        <v>1</v>
      </c>
      <c r="KD102" s="3">
        <v>2</v>
      </c>
      <c r="KE102" s="3">
        <v>1</v>
      </c>
      <c r="KF102" s="3">
        <v>1</v>
      </c>
      <c r="KG102" s="3">
        <v>2</v>
      </c>
      <c r="KH102" s="3">
        <v>1</v>
      </c>
      <c r="KI102" s="3">
        <v>1</v>
      </c>
      <c r="KJ102" s="3">
        <v>3</v>
      </c>
      <c r="KK102" s="3">
        <v>2</v>
      </c>
      <c r="KL102" s="3">
        <v>1</v>
      </c>
      <c r="KM102" s="3">
        <v>3</v>
      </c>
      <c r="KN102" s="3">
        <v>2</v>
      </c>
      <c r="KO102" s="3">
        <v>1</v>
      </c>
      <c r="KP102" s="3">
        <v>2</v>
      </c>
      <c r="KQ102" s="3">
        <v>1</v>
      </c>
      <c r="KR102" s="3">
        <v>1</v>
      </c>
      <c r="KS102" s="3">
        <v>1</v>
      </c>
      <c r="KT102" s="3">
        <v>1</v>
      </c>
      <c r="KU102" s="3">
        <v>3</v>
      </c>
      <c r="KV102" s="3">
        <v>3</v>
      </c>
      <c r="KW102" s="3">
        <v>3</v>
      </c>
      <c r="KX102" s="5">
        <f>IF(COUNTA(JN102:KW102)=0, "", SUM(JN102:KW102))</f>
        <v>60</v>
      </c>
      <c r="KY102" s="5">
        <f>IF(COUNTA(JN102:KW102)=0, "", SUM(JX102,JY102,KH102,KJ102,KL102,KP102))</f>
        <v>9</v>
      </c>
      <c r="KZ102" s="5">
        <f>IF(COUNTA(JN102:KW102)=0, "", SUM(JZ102,KE102,KG102,KM102,KT102))</f>
        <v>9</v>
      </c>
      <c r="LA102" s="5">
        <f>IF(COUNTA(JN102:KW102)=0, "", SUM(JP102,KA102,KF102,KK102,KN102,KS102))</f>
        <v>9</v>
      </c>
      <c r="LB102" s="5">
        <f>IF(COUNTA(JN102:KW102)=0, "", SUM(JO102,JS102,JU102,JW102,KD102,KU102))</f>
        <v>10</v>
      </c>
      <c r="LC102" s="5">
        <f>IF(COUNTA(JN102:KW102)=0, "", SUM(KB102,KC102,KI102,KO102,KQ102,KR102,KV102,KW102))</f>
        <v>12</v>
      </c>
      <c r="LD102" s="5">
        <f>IF(COUNTA(JN102:KW102)=0, "", SUM(JN102,JQ102,JR102,JT102,JV102))</f>
        <v>11</v>
      </c>
      <c r="LE102" s="2">
        <v>44500</v>
      </c>
      <c r="LF102" s="3">
        <v>20</v>
      </c>
      <c r="LG102" s="3">
        <v>30</v>
      </c>
      <c r="LH102" s="3">
        <v>10</v>
      </c>
      <c r="LI102" s="3">
        <v>0</v>
      </c>
      <c r="LJ102" s="3">
        <v>0</v>
      </c>
      <c r="LK102" s="3">
        <v>0</v>
      </c>
      <c r="LL102" s="3">
        <v>0</v>
      </c>
      <c r="LM102" s="3">
        <v>0</v>
      </c>
      <c r="LN102" s="3">
        <v>10</v>
      </c>
      <c r="LO102" s="3">
        <v>0</v>
      </c>
      <c r="LP102" s="3">
        <v>0</v>
      </c>
      <c r="LQ102" s="3">
        <v>0</v>
      </c>
      <c r="LR102" s="3">
        <v>0</v>
      </c>
      <c r="LS102" s="3">
        <v>10</v>
      </c>
      <c r="LT102" s="3">
        <v>20</v>
      </c>
      <c r="LU102" s="3">
        <v>10</v>
      </c>
      <c r="LV102" s="3">
        <v>10</v>
      </c>
      <c r="LW102" s="3">
        <v>20</v>
      </c>
      <c r="LX102" s="3">
        <v>0</v>
      </c>
      <c r="LY102" s="3">
        <v>10</v>
      </c>
      <c r="LZ102" s="3">
        <v>10</v>
      </c>
      <c r="MA102" s="3">
        <v>0</v>
      </c>
      <c r="MB102" s="3">
        <v>20</v>
      </c>
      <c r="MC102" s="3">
        <v>20</v>
      </c>
      <c r="MD102" s="3">
        <v>10</v>
      </c>
      <c r="ME102" s="3">
        <v>0</v>
      </c>
      <c r="MF102" s="3">
        <v>0</v>
      </c>
      <c r="MG102" s="3">
        <v>0</v>
      </c>
      <c r="MH102" s="26">
        <f>IF(COUNTBLANK(LF102:MG102)&gt;0, "", AVERAGE(LF102:MG102))</f>
        <v>7.5</v>
      </c>
      <c r="MI102" s="26">
        <f>IF(COUNTA(LF102:MG102)=0, "", AVERAGE(LG102,LS102,LT102,LU102,LV102,LW102,LY102,MA102,MB102))</f>
        <v>14.444444444444445</v>
      </c>
      <c r="MJ102" s="26">
        <f>IF(COUNTA(LF102:MG102)=0, "", AVERAGE(LH102,LI102,LJ102,LK102,LM102,LO102,MD102,ME102))</f>
        <v>2.5</v>
      </c>
      <c r="MK102" s="26">
        <f>IF(COUNTA(LF102:MG102)=0, "", AVERAGE(LL102,LP102,LQ102,LR102,MF102,MG102))</f>
        <v>0</v>
      </c>
      <c r="ML102" s="2" t="s">
        <v>155</v>
      </c>
      <c r="MM102" s="3">
        <v>2</v>
      </c>
      <c r="MN102" s="3">
        <v>2</v>
      </c>
      <c r="MO102" s="3">
        <v>1</v>
      </c>
      <c r="MP102" s="3">
        <v>1</v>
      </c>
      <c r="MQ102" s="3">
        <v>1</v>
      </c>
      <c r="MR102" s="3">
        <v>2</v>
      </c>
      <c r="MS102" s="3">
        <v>1</v>
      </c>
      <c r="MT102" s="3">
        <v>2</v>
      </c>
      <c r="MU102" s="3">
        <v>1</v>
      </c>
      <c r="MV102" s="3">
        <v>1</v>
      </c>
      <c r="MW102" s="3">
        <v>2</v>
      </c>
      <c r="MX102" s="3">
        <v>2</v>
      </c>
      <c r="MY102" s="3">
        <v>2</v>
      </c>
      <c r="MZ102" s="3">
        <v>1</v>
      </c>
      <c r="NA102" s="3">
        <v>2</v>
      </c>
      <c r="NB102" s="3">
        <v>1</v>
      </c>
      <c r="NC102" s="3">
        <v>2</v>
      </c>
      <c r="ND102" s="3">
        <v>1</v>
      </c>
      <c r="NE102" s="3">
        <v>2</v>
      </c>
      <c r="NF102" s="3">
        <v>2</v>
      </c>
      <c r="NG102" s="3">
        <f>IF(COUNTA(MM102:NF102)=0, "", SUM(MM102:NF102))</f>
        <v>31</v>
      </c>
      <c r="NH102" s="2" t="s">
        <v>155</v>
      </c>
      <c r="NI102" s="3">
        <v>2</v>
      </c>
      <c r="NJ102" s="3">
        <v>4</v>
      </c>
      <c r="NK102" s="3">
        <v>3</v>
      </c>
      <c r="NL102" s="3">
        <v>5</v>
      </c>
      <c r="NM102" s="3">
        <v>3</v>
      </c>
      <c r="NN102" s="3">
        <v>3</v>
      </c>
      <c r="NO102" s="3">
        <v>5</v>
      </c>
      <c r="NP102" s="3">
        <v>3</v>
      </c>
      <c r="NQ102" s="3">
        <v>4</v>
      </c>
      <c r="NR102" s="3">
        <v>2</v>
      </c>
      <c r="NS102" s="3">
        <v>4</v>
      </c>
      <c r="NT102" s="3">
        <v>2</v>
      </c>
      <c r="NU102" s="3">
        <v>5</v>
      </c>
      <c r="NV102" s="3">
        <v>5</v>
      </c>
      <c r="NW102" s="3">
        <v>5</v>
      </c>
      <c r="NX102" s="3">
        <v>3</v>
      </c>
      <c r="NY102" s="3">
        <v>2</v>
      </c>
      <c r="NZ102" s="3">
        <v>5</v>
      </c>
      <c r="OA102" s="3">
        <v>2</v>
      </c>
      <c r="OB102" s="3">
        <v>5</v>
      </c>
      <c r="OC102" s="3">
        <v>5</v>
      </c>
      <c r="OD102" s="3">
        <v>4</v>
      </c>
      <c r="OE102" s="3">
        <v>2</v>
      </c>
      <c r="OF102" s="3">
        <v>2</v>
      </c>
      <c r="OG102" s="3">
        <v>3</v>
      </c>
      <c r="OH102" s="3">
        <v>4</v>
      </c>
      <c r="OI102" s="3">
        <v>3</v>
      </c>
      <c r="OJ102" s="3">
        <v>4</v>
      </c>
      <c r="OK102" s="3">
        <f>IF(COUNTA(NI102:OJ102)=0, "", SUM(NK102,NP102,NS102,NW102,OC102,OG102,OJ102))</f>
        <v>27</v>
      </c>
      <c r="OL102" s="3">
        <f>IF(COUNTA(NI102:OJ102)=0, "", SUM(NJ102,NL102,NQ102,NV102,NZ102,OB102,OD102))</f>
        <v>32</v>
      </c>
      <c r="OM102" s="3">
        <f>IF(COUNTA(NI102:OJ102)=0, "", SUM(NN102,NR102,NU102,NY102,OA102,OF102,OI102))</f>
        <v>19</v>
      </c>
      <c r="ON102" s="3">
        <f>IF(COUNTA(NI102:OJ102)=0, "", SUM(NI102,NM102,NO102,NT102,NX102,OE102,OH102))</f>
        <v>21</v>
      </c>
      <c r="OO102" t="s">
        <v>6</v>
      </c>
      <c r="OP102">
        <v>1</v>
      </c>
      <c r="OQ102" s="2">
        <v>44601</v>
      </c>
      <c r="OR102" s="3">
        <v>20</v>
      </c>
      <c r="OS102" s="3">
        <v>30</v>
      </c>
      <c r="OT102" s="3">
        <v>10</v>
      </c>
      <c r="OU102" s="3">
        <v>0</v>
      </c>
      <c r="OV102" s="3">
        <v>0</v>
      </c>
      <c r="OW102" s="3">
        <v>0</v>
      </c>
      <c r="OX102" s="3">
        <v>0</v>
      </c>
      <c r="OY102" s="3">
        <v>0</v>
      </c>
      <c r="OZ102" s="3">
        <v>0</v>
      </c>
      <c r="PA102" s="3">
        <v>0</v>
      </c>
      <c r="PB102" s="3">
        <v>0</v>
      </c>
      <c r="PC102" s="3">
        <v>0</v>
      </c>
      <c r="PD102" s="3">
        <v>0</v>
      </c>
      <c r="PE102" s="3">
        <v>0</v>
      </c>
      <c r="PF102" s="3">
        <v>10</v>
      </c>
      <c r="PG102" s="3">
        <v>0</v>
      </c>
      <c r="PH102" s="3">
        <v>10</v>
      </c>
      <c r="PI102" s="3">
        <v>0</v>
      </c>
      <c r="PJ102" s="3">
        <v>0</v>
      </c>
      <c r="PK102" s="3">
        <v>0</v>
      </c>
      <c r="PL102" s="3">
        <v>20</v>
      </c>
      <c r="PM102" s="3">
        <v>30</v>
      </c>
      <c r="PN102" s="3">
        <v>50</v>
      </c>
      <c r="PO102" s="3">
        <v>0</v>
      </c>
      <c r="PP102" s="3">
        <v>10</v>
      </c>
      <c r="PQ102" s="3">
        <v>0</v>
      </c>
      <c r="PR102" s="3">
        <v>0</v>
      </c>
      <c r="PS102" s="3">
        <v>0</v>
      </c>
      <c r="PT102" s="26">
        <f>IF(COUNTBLANK(OR102:PS102)&gt;0, "", AVERAGE(OR102:PS102))</f>
        <v>6.7857142857142856</v>
      </c>
      <c r="PU102" s="26">
        <f>IF(COUNTA(OR102:PS102)=0, "", AVERAGE(OS102,PE102,PF102,PG102,PH102,PI102,PK102,PM102,PN102))</f>
        <v>14.444444444444445</v>
      </c>
      <c r="PV102" s="26">
        <f>IF(COUNTA(OR102:PS102)=0, "", AVERAGE(OT102,OU102,OV102,OW102,OY102,PA102,PP102,PQ102))</f>
        <v>2.5</v>
      </c>
      <c r="PW102" s="26">
        <f>IF(COUNTA(OR102:PS102)=0, "", AVERAGE(OX102,PB102,PC102,PD102,PR102,PS102))</f>
        <v>0</v>
      </c>
      <c r="PX102" s="2" t="s">
        <v>337</v>
      </c>
      <c r="PY102" s="3">
        <v>0</v>
      </c>
      <c r="PZ102" s="3">
        <v>1</v>
      </c>
      <c r="QA102" s="3">
        <v>0</v>
      </c>
      <c r="QB102" s="3">
        <v>1</v>
      </c>
      <c r="QC102" s="3">
        <v>1</v>
      </c>
      <c r="QD102" s="3">
        <v>1</v>
      </c>
      <c r="QE102" s="3">
        <v>0</v>
      </c>
      <c r="QF102" s="3">
        <v>1</v>
      </c>
      <c r="QG102" s="3">
        <v>0</v>
      </c>
      <c r="QH102" s="3">
        <v>1</v>
      </c>
      <c r="QI102" s="3">
        <f>IF(COUNTBLANK(PY102:QG102)&gt;0, "", SUM(PY102:QG102))</f>
        <v>5</v>
      </c>
      <c r="QJ102" s="2" t="s">
        <v>338</v>
      </c>
      <c r="QK102" s="3">
        <v>3</v>
      </c>
      <c r="QL102" s="3">
        <v>2</v>
      </c>
      <c r="QM102" s="3">
        <v>1</v>
      </c>
      <c r="QN102" s="3">
        <v>3</v>
      </c>
      <c r="QO102" s="3">
        <v>2</v>
      </c>
      <c r="QP102" s="3">
        <v>1</v>
      </c>
      <c r="QQ102" s="3">
        <v>0</v>
      </c>
      <c r="QR102" s="3">
        <v>2</v>
      </c>
      <c r="QS102" s="3">
        <v>0</v>
      </c>
      <c r="QT102" s="3">
        <v>3</v>
      </c>
      <c r="QU102" s="3">
        <f>IF(COUNTBLANK(QK102:QS102)&gt;0, "", SUM(QK102:QS102))</f>
        <v>14</v>
      </c>
      <c r="QV102" s="2" t="s">
        <v>339</v>
      </c>
      <c r="QW102" s="3">
        <v>0</v>
      </c>
      <c r="QX102" s="3">
        <v>0</v>
      </c>
      <c r="QY102" s="3">
        <v>1</v>
      </c>
      <c r="QZ102" s="3">
        <v>1</v>
      </c>
      <c r="RA102" s="3">
        <v>2</v>
      </c>
      <c r="RB102" s="3">
        <v>0</v>
      </c>
      <c r="RC102" s="3">
        <v>1</v>
      </c>
      <c r="RD102" s="3">
        <v>0</v>
      </c>
      <c r="RE102" s="3">
        <v>0</v>
      </c>
      <c r="RF102" s="3">
        <v>0</v>
      </c>
      <c r="RG102" s="3">
        <f>IF(COUNTBLANK(QW102:RE102)&gt;0, "", SUM(QW102:RE102))</f>
        <v>5</v>
      </c>
      <c r="RH102" s="2" t="s">
        <v>337</v>
      </c>
      <c r="RI102" s="3">
        <v>0</v>
      </c>
      <c r="RJ102" s="3">
        <v>0</v>
      </c>
      <c r="RK102" s="3">
        <v>0</v>
      </c>
      <c r="RL102" s="3">
        <v>1</v>
      </c>
      <c r="RM102" s="3">
        <v>0</v>
      </c>
      <c r="RN102" s="3">
        <v>0</v>
      </c>
      <c r="RO102" s="3">
        <v>0</v>
      </c>
      <c r="RP102" s="3">
        <f>IF(COUNTBLANK(RI102:RO102)&gt;0, "", SUM(RI102:RO102))</f>
        <v>1</v>
      </c>
      <c r="RQ102" s="2" t="s">
        <v>338</v>
      </c>
      <c r="RR102" s="3">
        <v>2</v>
      </c>
      <c r="RS102" s="3">
        <v>1</v>
      </c>
      <c r="RT102" s="3">
        <v>3</v>
      </c>
      <c r="RU102" s="3">
        <v>3</v>
      </c>
      <c r="RV102" s="3">
        <v>1</v>
      </c>
      <c r="RW102" s="3">
        <v>1</v>
      </c>
      <c r="RX102" s="3">
        <v>1</v>
      </c>
      <c r="RY102" s="3">
        <f>IF(COUNTBLANK(RR102:RX102)&gt;0, "", SUM(RR102:RX102))</f>
        <v>12</v>
      </c>
      <c r="RZ102" s="2" t="s">
        <v>339</v>
      </c>
      <c r="SA102" s="3">
        <v>0</v>
      </c>
      <c r="SB102" s="3">
        <v>0</v>
      </c>
      <c r="SC102" s="3">
        <v>0</v>
      </c>
      <c r="SD102" s="3">
        <v>1</v>
      </c>
      <c r="SE102" s="3">
        <v>0</v>
      </c>
      <c r="SF102" s="3">
        <v>0</v>
      </c>
      <c r="SG102" s="3">
        <v>0</v>
      </c>
      <c r="SH102" s="3">
        <f>IF(COUNTBLANK(SA102:SG102)&gt;0, "", SUM(SA102:SG102))</f>
        <v>1</v>
      </c>
      <c r="SI102" s="2" t="s">
        <v>337</v>
      </c>
      <c r="SJ102" s="3">
        <v>4</v>
      </c>
      <c r="SK102" s="3">
        <v>4</v>
      </c>
      <c r="SL102" s="3">
        <v>5</v>
      </c>
      <c r="SM102" s="3">
        <v>5</v>
      </c>
      <c r="SN102" s="3">
        <v>3</v>
      </c>
      <c r="SO102" s="3">
        <v>3</v>
      </c>
      <c r="SP102" s="5">
        <v>4</v>
      </c>
      <c r="SQ102" s="3">
        <v>2</v>
      </c>
      <c r="SR102" s="3">
        <v>4</v>
      </c>
      <c r="SS102" s="3">
        <v>3</v>
      </c>
      <c r="ST102" s="3">
        <v>4</v>
      </c>
      <c r="SU102" s="3">
        <v>5</v>
      </c>
      <c r="SV102" s="3">
        <v>5</v>
      </c>
      <c r="SW102" s="3">
        <v>4</v>
      </c>
      <c r="SX102" s="3">
        <v>5</v>
      </c>
      <c r="SY102" s="3">
        <v>5</v>
      </c>
      <c r="SZ102" s="3">
        <v>2</v>
      </c>
      <c r="TA102" s="3">
        <v>5</v>
      </c>
      <c r="TB102" s="3">
        <v>5</v>
      </c>
      <c r="TC102" s="3">
        <f>IF(COUNTBLANK(SJ102:TB102)&gt;0, "", SUM(SJ102:TB102))</f>
        <v>77</v>
      </c>
      <c r="TD102" s="3">
        <f>IF(COUNTBLANK(SJ102:TB102)&gt;0, "", SUM(SL102,SO102,SR102,SS102,ST102,SU102,SV102,SX102,SY102,TB102))</f>
        <v>44</v>
      </c>
      <c r="TE102" s="3">
        <f>IF(COUNTBLANK(SJ102:TB102)&gt;0, "", SUM(SJ102,SK102,SM102,SN102,SQ102,SW102,SZ102,TA102))</f>
        <v>29</v>
      </c>
      <c r="TF102" s="2" t="s">
        <v>338</v>
      </c>
      <c r="TG102" s="3">
        <v>4</v>
      </c>
      <c r="TH102" s="3">
        <v>5</v>
      </c>
      <c r="TI102" s="3">
        <v>5</v>
      </c>
      <c r="TJ102" s="3">
        <v>5</v>
      </c>
      <c r="TK102" s="3">
        <v>4</v>
      </c>
      <c r="TL102" s="3">
        <v>5</v>
      </c>
      <c r="TM102" s="3">
        <v>4</v>
      </c>
      <c r="TN102" s="3">
        <v>2</v>
      </c>
      <c r="TO102" s="3">
        <v>4</v>
      </c>
      <c r="TP102" s="3">
        <v>4</v>
      </c>
      <c r="TQ102" s="3">
        <v>5</v>
      </c>
      <c r="TR102" s="3">
        <v>5</v>
      </c>
      <c r="TS102" s="3">
        <v>4</v>
      </c>
      <c r="TT102" s="3">
        <v>5</v>
      </c>
      <c r="TU102" s="3">
        <v>5</v>
      </c>
      <c r="TV102" s="3">
        <v>5</v>
      </c>
      <c r="TW102" s="3">
        <v>2</v>
      </c>
      <c r="TX102" s="3">
        <v>5</v>
      </c>
      <c r="TY102" s="3">
        <v>5</v>
      </c>
      <c r="TZ102" s="3">
        <f>IF(COUNTBLANK(TG102:TY102)&gt;0, "", SUM(TG102:TY102))</f>
        <v>83</v>
      </c>
      <c r="UA102" s="3">
        <f>IF(COUNTBLANK(TG102:TY102)&gt;0, "", SUM(TI102,TL102,TO102,TP102,TQ102,TR102,TS102,TU102,TV102,TY102))</f>
        <v>47</v>
      </c>
      <c r="UB102" s="3">
        <f>IF(COUNTBLANK(TG102:TY102)&gt;0, "", SUM(TG102,TH102,TJ102,TK102,TN102,TT102,TW102,TX102))</f>
        <v>32</v>
      </c>
      <c r="UC102" s="2" t="s">
        <v>339</v>
      </c>
      <c r="UD102" s="3">
        <v>5</v>
      </c>
      <c r="UE102" s="3">
        <v>4</v>
      </c>
      <c r="UF102" s="3">
        <v>5</v>
      </c>
      <c r="UG102" s="3">
        <v>5</v>
      </c>
      <c r="UH102" s="3">
        <v>4</v>
      </c>
      <c r="UI102" s="3">
        <v>5</v>
      </c>
      <c r="UJ102" s="3">
        <v>5</v>
      </c>
      <c r="UK102" s="3">
        <v>3</v>
      </c>
      <c r="UL102" s="3">
        <v>5</v>
      </c>
      <c r="UM102" s="3">
        <v>4</v>
      </c>
      <c r="UN102" s="3">
        <v>5</v>
      </c>
      <c r="UO102" s="3">
        <v>5</v>
      </c>
      <c r="UP102" s="3">
        <v>5</v>
      </c>
      <c r="UQ102" s="3">
        <v>5</v>
      </c>
      <c r="UR102" s="3">
        <v>5</v>
      </c>
      <c r="US102" s="3">
        <v>5</v>
      </c>
      <c r="UT102" s="3">
        <v>4</v>
      </c>
      <c r="UU102" s="3">
        <v>4</v>
      </c>
      <c r="UV102" s="3">
        <v>5</v>
      </c>
      <c r="UW102" s="3">
        <f>IF(COUNTBLANK(UD102:UV102)&gt;0, "", SUM(UD102:UV102))</f>
        <v>88</v>
      </c>
      <c r="UX102" s="3">
        <f>IF(COUNTBLANK(UD102:UV102)&gt;0, "", SUM(UF102,UI102,UL102,UM102,UN102,UO102,UP102,UR102,US102,UV102))</f>
        <v>49</v>
      </c>
      <c r="UY102" s="3">
        <f>IF(COUNTBLANK(UD102:UV102)&gt;0, "", SUM(UD102,UE102,UG102,UH102,UK102,UQ102,UT102,UU102))</f>
        <v>34</v>
      </c>
      <c r="UZ102" s="2">
        <v>44805</v>
      </c>
      <c r="VA102" s="2">
        <v>44745</v>
      </c>
      <c r="VB102" s="3">
        <v>1</v>
      </c>
      <c r="VC102" s="3">
        <v>1</v>
      </c>
      <c r="VE102" s="3">
        <v>41</v>
      </c>
      <c r="VF102" s="3">
        <v>3550</v>
      </c>
      <c r="VG102" s="3">
        <v>1</v>
      </c>
      <c r="VH102" s="3">
        <v>1</v>
      </c>
      <c r="VK102" s="3">
        <v>1</v>
      </c>
      <c r="VN102" s="2" t="s">
        <v>63</v>
      </c>
      <c r="VO102" s="3">
        <v>0</v>
      </c>
      <c r="VP102" s="3">
        <v>0</v>
      </c>
      <c r="VQ102" s="3">
        <v>0</v>
      </c>
      <c r="VR102" s="3">
        <v>0</v>
      </c>
      <c r="VS102" s="3">
        <v>0</v>
      </c>
      <c r="VT102" s="3">
        <v>0</v>
      </c>
      <c r="VU102" s="3">
        <v>0</v>
      </c>
      <c r="VV102" s="3">
        <v>0</v>
      </c>
      <c r="VW102" s="3">
        <v>0</v>
      </c>
      <c r="VX102" s="3">
        <v>0</v>
      </c>
      <c r="VY102" s="3">
        <v>0</v>
      </c>
      <c r="VZ102" s="3">
        <v>0</v>
      </c>
      <c r="WA102" s="3">
        <v>0</v>
      </c>
      <c r="WB102" s="3">
        <v>0</v>
      </c>
      <c r="WC102" s="3">
        <v>0</v>
      </c>
      <c r="WD102" s="3">
        <v>0</v>
      </c>
      <c r="WE102" s="3">
        <v>1</v>
      </c>
      <c r="WF102" s="3">
        <v>1</v>
      </c>
      <c r="WG102" s="3">
        <v>1</v>
      </c>
      <c r="WH102" s="3">
        <v>0</v>
      </c>
      <c r="WI102" s="3">
        <v>1</v>
      </c>
      <c r="WJ102" s="3">
        <v>0</v>
      </c>
      <c r="WK102" s="3">
        <v>0</v>
      </c>
      <c r="WL102" s="3">
        <v>0</v>
      </c>
      <c r="WM102" s="3">
        <v>1</v>
      </c>
      <c r="WN102" s="3">
        <v>1</v>
      </c>
      <c r="WO102" s="3">
        <v>0</v>
      </c>
      <c r="WP102" s="3">
        <v>0</v>
      </c>
      <c r="WQ102" s="3">
        <v>0</v>
      </c>
      <c r="WR102" s="3">
        <f>IF(COUNTBLANK(VO102:WQ102)&gt;0, "", SUM(VQ102:WJ102))</f>
        <v>4</v>
      </c>
      <c r="WS102" s="3">
        <f>IF(COUNTBLANK(VO102:WQ102)&gt;0, "", SUM(VQ102:VZ102))</f>
        <v>0</v>
      </c>
      <c r="WT102" s="3">
        <f>IF(COUNTBLANK(VO102:WQ102)&gt;0, "", SUM(WA102:WL102))</f>
        <v>4</v>
      </c>
      <c r="WU102" s="3">
        <f>IF(COUNTBLANK(VO102:WQ102)&gt;0, "", SUM(WK102:WL102))</f>
        <v>0</v>
      </c>
      <c r="WV102" s="3">
        <f>IF(COUNTA(VO102:WQ102)=0, "", IF(AND(OR(VO102=1, VP102=1), OR(VQ102&gt;=1, VR102&gt;=1, VS102&gt;=1, VT102&gt;=1, VU102&gt;=1), OR(VV102&gt;=1, VW102&gt;=1), COUNTIF(VX102:WD102, "&gt;=1")&gt;=2, COUNTIF(WE102:WJ102, "&gt;=1")&gt;=2, OR(WN102=1, WN102=2), OR(WO102&gt;=1, WP102&gt;=1), WQ102&lt;1), 1, 0))</f>
        <v>0</v>
      </c>
      <c r="WW102" s="3">
        <f>IF(COUNTBLANK(VO102:WQ102)&gt;0, "", SUM(VQ102:VU102))</f>
        <v>0</v>
      </c>
      <c r="WX102" s="3">
        <f>IF(COUNTBLANK(VO102:WQ102)&gt;0, "", SUM(VV102:VW102))</f>
        <v>0</v>
      </c>
      <c r="WY102" s="3">
        <f>IF(COUNTBLANK(VO102:WQ102)&gt;0, "", SUM(VX102:WD102))</f>
        <v>0</v>
      </c>
      <c r="WZ102" s="3">
        <f>IF(COUNTBLANK(VO102:WQ102)&gt;0, "", SUM(WE102:WJ102))</f>
        <v>4</v>
      </c>
      <c r="XA102" s="2" t="s">
        <v>63</v>
      </c>
      <c r="XB102" s="3">
        <v>0</v>
      </c>
      <c r="XC102" s="3">
        <v>0</v>
      </c>
      <c r="XD102" s="3">
        <v>0</v>
      </c>
      <c r="XE102" s="3">
        <v>0</v>
      </c>
      <c r="XF102" s="3">
        <v>1</v>
      </c>
      <c r="XG102" s="3">
        <v>1</v>
      </c>
      <c r="XH102" s="3">
        <v>0</v>
      </c>
      <c r="XI102" s="3">
        <v>0</v>
      </c>
      <c r="XJ102" s="3">
        <v>0</v>
      </c>
      <c r="XK102" s="3">
        <v>3</v>
      </c>
      <c r="XL102" s="3">
        <f>IF(COUNTBLANK(XB102:XJ102)&gt;0, "", SUM(XB102:XJ102))</f>
        <v>2</v>
      </c>
      <c r="XM102" s="2" t="s">
        <v>63</v>
      </c>
      <c r="XN102" s="3">
        <v>0</v>
      </c>
      <c r="XO102" s="3">
        <v>0</v>
      </c>
      <c r="XP102" s="3">
        <v>0</v>
      </c>
      <c r="XQ102" s="3">
        <v>0</v>
      </c>
      <c r="XR102" s="3">
        <v>0</v>
      </c>
      <c r="XS102" s="3">
        <v>0</v>
      </c>
      <c r="XT102" s="3">
        <v>0</v>
      </c>
      <c r="XU102" s="3">
        <f>IF(COUNTBLANK(XN102:XT102)&gt;0, "", SUM(XN102:XT102))</f>
        <v>0</v>
      </c>
      <c r="XV102" s="2" t="s">
        <v>63</v>
      </c>
      <c r="XW102" s="3">
        <v>3</v>
      </c>
      <c r="XX102" s="3">
        <v>5</v>
      </c>
      <c r="XY102" s="3">
        <v>5</v>
      </c>
      <c r="XZ102" s="5">
        <v>5</v>
      </c>
      <c r="YA102" s="5">
        <v>5</v>
      </c>
      <c r="YB102" s="5">
        <v>5</v>
      </c>
      <c r="YC102" s="5">
        <v>5</v>
      </c>
      <c r="YD102" s="5">
        <v>5</v>
      </c>
      <c r="YE102" s="5">
        <v>5</v>
      </c>
      <c r="YF102" s="5">
        <v>3.6</v>
      </c>
      <c r="YG102" s="5">
        <v>5</v>
      </c>
      <c r="YH102" s="5">
        <v>5</v>
      </c>
      <c r="YI102" s="5">
        <v>5</v>
      </c>
      <c r="YJ102" s="5">
        <v>5</v>
      </c>
      <c r="YK102" s="5">
        <v>3.6</v>
      </c>
      <c r="YL102" s="5">
        <v>3.6</v>
      </c>
      <c r="YM102" s="5">
        <v>2.2999999999999998</v>
      </c>
      <c r="YN102" s="5">
        <v>5</v>
      </c>
      <c r="YO102" s="5">
        <v>3.6</v>
      </c>
      <c r="YP102" s="5">
        <f>IF(COUNTBLANK(XW102:YO102)&gt;0, "", SUM(XW102:YO102))</f>
        <v>84.699999999999974</v>
      </c>
      <c r="YQ102" s="5">
        <f>IF(COUNTBLANK(XW102:YO102)&gt;0, "", SUM(XY102,XZ102,YA102,YB102,YC102,YF102,YJ102,YN102,YO102))</f>
        <v>42.2</v>
      </c>
      <c r="YR102" s="5">
        <f>IF(COUNTBLANK(XW102:YO102)&gt;0, "", SUM(XW102,XX102,YK102,YL102,YM102))</f>
        <v>17.5</v>
      </c>
      <c r="YS102" s="5">
        <f>IF(COUNTBLANK(XW102:YO102)&gt;0, "", SUM(YD102,YE102,YG102,YH102,YI102))</f>
        <v>25</v>
      </c>
      <c r="YT102" s="2">
        <v>44805</v>
      </c>
      <c r="YU102" s="3">
        <v>10</v>
      </c>
      <c r="YV102" s="3">
        <v>30</v>
      </c>
      <c r="YW102" s="3">
        <v>10</v>
      </c>
      <c r="YX102" s="3">
        <v>0</v>
      </c>
      <c r="YY102" s="3">
        <v>0</v>
      </c>
      <c r="YZ102" s="3">
        <v>0</v>
      </c>
      <c r="ZA102" s="3">
        <v>0</v>
      </c>
      <c r="ZB102" s="3">
        <v>0</v>
      </c>
      <c r="ZC102" s="3">
        <v>10</v>
      </c>
      <c r="ZD102" s="3">
        <v>0</v>
      </c>
      <c r="ZE102" s="3">
        <v>0</v>
      </c>
      <c r="ZF102" s="3">
        <v>0</v>
      </c>
      <c r="ZG102" s="3">
        <v>0</v>
      </c>
      <c r="ZH102" s="3">
        <v>0</v>
      </c>
      <c r="ZI102" s="3">
        <v>10</v>
      </c>
      <c r="ZJ102" s="3">
        <v>0</v>
      </c>
      <c r="ZK102" s="3">
        <v>0</v>
      </c>
      <c r="ZL102" s="3">
        <v>0</v>
      </c>
      <c r="ZM102" s="3">
        <v>0</v>
      </c>
      <c r="ZN102" s="3">
        <v>0</v>
      </c>
      <c r="ZO102" s="3">
        <v>0</v>
      </c>
      <c r="ZP102" s="3">
        <v>0</v>
      </c>
      <c r="ZQ102" s="3">
        <v>30</v>
      </c>
      <c r="ZR102" s="3">
        <v>0</v>
      </c>
      <c r="ZS102" s="3">
        <v>10</v>
      </c>
      <c r="ZT102" s="3">
        <v>0</v>
      </c>
      <c r="ZU102" s="3">
        <v>0</v>
      </c>
      <c r="ZV102" s="3">
        <v>0</v>
      </c>
      <c r="ZW102" s="26">
        <f>IF(COUNTBLANK(YU102:ZV102)&gt;0, "", AVERAGE(YU102:ZV102))</f>
        <v>3.9285714285714284</v>
      </c>
      <c r="ZX102" s="26">
        <f>IF(COUNTA(YU102:ZV102)=0, "", AVERAGE(YV102,ZH102,ZI102,ZJ102,ZK102,ZL102,ZN102,ZP102,ZQ102))</f>
        <v>7.7777777777777777</v>
      </c>
      <c r="ZY102" s="26">
        <f>IF(COUNTA(YU102:ZV102)=0, "", AVERAGE(YW102,YX102,YY102,YZ102,ZB102,ZD102,ZS102,ZT102))</f>
        <v>2.5</v>
      </c>
      <c r="ZZ102" s="26">
        <f>IF(COUNTA(YU102:ZV102)=0, "", AVERAGE(ZA102,ZE102,ZF102,ZG102,ZU102,ZV102))</f>
        <v>0</v>
      </c>
      <c r="AAA102" s="2" t="s">
        <v>63</v>
      </c>
      <c r="AAB102" s="3">
        <v>3</v>
      </c>
      <c r="AAC102" s="3">
        <v>2</v>
      </c>
      <c r="AAD102" s="3">
        <v>4</v>
      </c>
      <c r="AAE102" s="3">
        <v>1</v>
      </c>
      <c r="AAF102" s="3">
        <v>2</v>
      </c>
      <c r="AAG102" s="3">
        <v>3</v>
      </c>
      <c r="AAH102" s="3">
        <v>3</v>
      </c>
      <c r="AAI102" s="3">
        <v>1</v>
      </c>
      <c r="AAJ102" s="3">
        <v>1</v>
      </c>
      <c r="AAK102" s="3">
        <v>1</v>
      </c>
      <c r="AAL102" s="3">
        <v>1</v>
      </c>
      <c r="AAM102" s="3">
        <v>1</v>
      </c>
      <c r="AAN102" s="3">
        <v>2</v>
      </c>
      <c r="AAO102" s="3">
        <v>4</v>
      </c>
      <c r="AAP102" s="3">
        <v>1</v>
      </c>
      <c r="AAQ102" s="3">
        <v>1</v>
      </c>
      <c r="AAR102" s="3">
        <v>1</v>
      </c>
      <c r="AAS102" s="3">
        <v>3</v>
      </c>
      <c r="AAT102" s="3">
        <v>2</v>
      </c>
      <c r="AAU102" s="3">
        <v>1</v>
      </c>
      <c r="AAV102" s="3">
        <v>1</v>
      </c>
      <c r="AAW102" s="3">
        <v>1</v>
      </c>
      <c r="AAX102" s="3">
        <v>1</v>
      </c>
      <c r="AAY102" s="3">
        <v>1</v>
      </c>
      <c r="AAZ102" s="3">
        <v>1</v>
      </c>
      <c r="ABA102" s="3">
        <v>1</v>
      </c>
      <c r="ABB102" s="3">
        <v>1</v>
      </c>
      <c r="ABC102" s="3">
        <v>3</v>
      </c>
      <c r="ABD102" s="3">
        <v>1</v>
      </c>
      <c r="ABE102" s="3">
        <v>1</v>
      </c>
      <c r="ABF102" s="3">
        <f>IF(SUM(AAB102:AAJ102,AAL102:AAP102,AAR102:AAV102,AAX102:ABC102)=0, "", SUM(AAB102:AAJ102,AAL102:AAP102,AAR102:AAV102,AAX102:ABC102))</f>
        <v>45</v>
      </c>
      <c r="ABG102" s="3">
        <f>IF(SUM(ABJ102, ABK102, ABL102, ABM102, ABN102)=0, "", IF(OR(ABJ102&gt;=8, ABK102&gt;=10, ABL102&gt;=13, ABM102&gt;=10, ABN102&gt;=15), 1, 0))</f>
        <v>1</v>
      </c>
      <c r="ABH102" s="3">
        <f>IF(SUM(AAB102:AAC102,AAE102,AAF102,AAG102,AAH102,AAN102,AAT102,ABA102,ABC102)=0, "", SUM(AAB102:AAC102,AAE102,AAF102,AAG102,AAH102,AAN102,AAT102,ABA102,ABC102))</f>
        <v>22</v>
      </c>
      <c r="ABI102" s="3">
        <f>IF(SUM(AAD102,AAI102:AAJ102,AAL102:AAM102,AAO102:AAP102,AAR102:AAS102,AAU102:AAV102,AAX102:AAZ102,ABB102)=0, "", SUM(AAD102,AAI102:AAJ102,AAL102:AAM102,AAO102:AAP102,AAR102:AAS102,AAU102:AAV102,AAX102:AAZ102,ABB102))</f>
        <v>23</v>
      </c>
      <c r="ABJ102" s="3">
        <f>IF(SUM(AAU102:AAV102,AAX102:AAY102,ABB102)=0, "", SUM(AAU102:AAV102,AAX102:AAY102,ABB102))</f>
        <v>5</v>
      </c>
      <c r="ABK102" s="3">
        <f>IF(SUM(AAJ102,AAL102:AAM102,AAP102,AAR102)=0, "", SUM(AAJ102,AAL102:AAM102,AAP102,AAR102))</f>
        <v>5</v>
      </c>
      <c r="ABL102" s="3">
        <f>IF(SUM(AAD102,AAI102,AAO102,AAS102,AAZ102)=0, "", SUM(AAD102,AAI102,AAO102,AAS102,AAZ102))</f>
        <v>13</v>
      </c>
      <c r="ABM102" s="3">
        <f>IF(SUM(AAB102:AAC102,AAE102,AAG102,ABA102)=0, "", SUM(AAB102:AAC102,AAE102,AAG102,ABA102))</f>
        <v>10</v>
      </c>
      <c r="ABN102" s="3">
        <f>IF(SUM(AAF102,AAH102,AAN102,AAT102,ABC102)=0, "", SUM(AAF102,AAH102,AAN102,AAT102,ABC102))</f>
        <v>12</v>
      </c>
      <c r="ABO102" s="3">
        <f>IF(ABJ102="", "", IF(ABJ102&gt;=8, 1, 0))</f>
        <v>0</v>
      </c>
      <c r="ABP102" s="3">
        <f>IF(ABK102="", "", IF(ABK102&gt;=10, 1, 0))</f>
        <v>0</v>
      </c>
      <c r="ABQ102" s="3">
        <f>IF(ABL102="", "", IF(ABL102&gt;=13, 1, 0))</f>
        <v>1</v>
      </c>
      <c r="ABR102" s="3">
        <f>IF(ABM102="", "", IF(ABM102&gt;=10, 1, 0))</f>
        <v>1</v>
      </c>
      <c r="ABS102" s="3">
        <f>IF(ABN102="", "", IF(ABN102&gt;=15, 1, 0))</f>
        <v>0</v>
      </c>
      <c r="ABT102" s="3">
        <f>IF(AND(AAK102="", AAQ102="", AAW102=""), "", IF(AAK102=5,1,0) + IF(AAQ102=5,1,0) + IF(AAW102=5,1,0))</f>
        <v>0</v>
      </c>
      <c r="ABU102" s="2" t="s">
        <v>63</v>
      </c>
      <c r="ABV102" s="3">
        <v>3</v>
      </c>
      <c r="ABW102" s="3">
        <v>3</v>
      </c>
      <c r="ABX102" s="3">
        <v>2</v>
      </c>
      <c r="ABY102" s="3">
        <v>3</v>
      </c>
      <c r="ABZ102" s="3">
        <v>1</v>
      </c>
      <c r="ACA102" s="3">
        <v>4</v>
      </c>
      <c r="ACB102" s="3">
        <v>4</v>
      </c>
      <c r="ACC102" s="3">
        <v>1</v>
      </c>
      <c r="ACD102" s="3">
        <v>2</v>
      </c>
      <c r="ACE102" s="3">
        <v>3</v>
      </c>
      <c r="ACF102" s="3">
        <v>2</v>
      </c>
      <c r="ACG102" s="3">
        <v>1</v>
      </c>
      <c r="ACH102" s="3">
        <v>2</v>
      </c>
      <c r="ACI102" s="3">
        <v>1</v>
      </c>
      <c r="ACJ102" s="3">
        <v>1</v>
      </c>
      <c r="ACK102" s="3">
        <v>1</v>
      </c>
      <c r="ACL102" s="3">
        <v>2</v>
      </c>
      <c r="ACM102" s="3">
        <v>3</v>
      </c>
      <c r="ACN102" s="3">
        <v>1</v>
      </c>
      <c r="ACO102" s="3">
        <v>2</v>
      </c>
      <c r="ACP102" s="3">
        <v>1</v>
      </c>
      <c r="ACQ102" s="3">
        <v>2</v>
      </c>
      <c r="ACR102" s="3">
        <v>2</v>
      </c>
      <c r="ACS102" s="3">
        <v>2</v>
      </c>
      <c r="ACT102" s="3">
        <v>1</v>
      </c>
      <c r="ACU102" s="3">
        <v>3</v>
      </c>
      <c r="ACV102" s="3">
        <v>1</v>
      </c>
      <c r="ACW102" s="3">
        <v>1</v>
      </c>
      <c r="ACX102" s="3">
        <v>1</v>
      </c>
      <c r="ACY102" s="3">
        <v>3</v>
      </c>
      <c r="ACZ102" s="3">
        <v>1</v>
      </c>
      <c r="ADA102" s="3">
        <v>1</v>
      </c>
      <c r="ADB102" s="3">
        <v>1</v>
      </c>
      <c r="ADC102" s="3">
        <v>4</v>
      </c>
      <c r="ADD102" s="3">
        <v>1</v>
      </c>
      <c r="ADE102" s="3">
        <v>3</v>
      </c>
      <c r="ADF102" s="5">
        <f>IF(COUNTA(ABV102:ADE102)=0, "", SUM(ABV102:ADE102))</f>
        <v>70</v>
      </c>
      <c r="ADG102" s="5">
        <f>IF(COUNTA(ABV102:ADE102)=0, "", SUM(ACF102,ACG102,ACP102,ACR102,ACT102,ACX102))</f>
        <v>8</v>
      </c>
      <c r="ADH102" s="5">
        <f>IF(COUNTA(ABV102:ADE102)=0, "", SUM(ACH102,ACM102,ACO102,ACU102,ADB102))</f>
        <v>11</v>
      </c>
      <c r="ADI102" s="5">
        <f>IF(COUNTA(ABV102:ADE102)=0, "", SUM(ABX102,ACI102,ACN102,ACS102,ACV102,ADA102))</f>
        <v>8</v>
      </c>
      <c r="ADJ102" s="5">
        <f>IF(COUNTA(ABV102:ADE102)=0, "", SUM(ABW102,ACA102,ACC102,ACE102,ACL102,ADC102))</f>
        <v>17</v>
      </c>
      <c r="ADK102" s="5">
        <f>IF(COUNTA(ABV102:ADE102)=0, "", SUM(ACJ102,ACK102,ACQ102,ACW102,ACY102,ACZ102,ADD102,ADE102))</f>
        <v>13</v>
      </c>
      <c r="ADL102" s="5">
        <f>IF(COUNTA(ABV102:ADE102)=0, "", SUM(ABV102,ABY102,ABZ102,ACB102,ACD102))</f>
        <v>13</v>
      </c>
      <c r="ADM102" s="2" t="s">
        <v>63</v>
      </c>
      <c r="ADN102" s="3">
        <v>3</v>
      </c>
      <c r="ADO102" s="3">
        <v>2</v>
      </c>
      <c r="ADP102" s="3">
        <v>2</v>
      </c>
      <c r="ADQ102" s="3">
        <v>2</v>
      </c>
      <c r="ADR102" s="3">
        <v>1</v>
      </c>
      <c r="ADS102" s="3">
        <v>1</v>
      </c>
      <c r="ADT102" s="3">
        <v>2</v>
      </c>
      <c r="ADU102" s="3">
        <v>3</v>
      </c>
      <c r="ADV102" s="3">
        <v>1</v>
      </c>
      <c r="ADW102" s="3">
        <v>2</v>
      </c>
      <c r="ADX102" s="3">
        <v>3</v>
      </c>
      <c r="ADY102" s="3">
        <v>2</v>
      </c>
      <c r="ADZ102" s="3">
        <v>2</v>
      </c>
      <c r="AEA102" s="3">
        <v>3</v>
      </c>
      <c r="AEB102" s="3">
        <v>2</v>
      </c>
      <c r="AEC102" s="3">
        <v>3</v>
      </c>
      <c r="AED102" s="3">
        <v>2</v>
      </c>
      <c r="AEE102" s="3">
        <v>2</v>
      </c>
      <c r="AEF102" s="3">
        <v>2</v>
      </c>
      <c r="AEG102" s="3">
        <v>2</v>
      </c>
      <c r="AEH102" s="3">
        <f>IF(COUNTA(ADN102:AEG102)=0, "", SUM(ADN102:AEG102))</f>
        <v>42</v>
      </c>
      <c r="AEJ102" s="2">
        <v>44745</v>
      </c>
      <c r="AFW102" s="3" t="str">
        <f>IF(COUNTA(AER102:AFU102)=0, "", SUM(AER102:AFU102))</f>
        <v/>
      </c>
      <c r="AGI102"/>
      <c r="AHC102"/>
      <c r="AHT102" s="3" t="str">
        <f>IF(COUNTBLANK(AHJ102:AHS102)&gt;0, "", SUM(AHJ102:AHS102))</f>
        <v/>
      </c>
      <c r="AHU102" s="3" t="str">
        <f>IF(COUNTBLANK(AHJ102:AHS102)&gt;0, "", SUM(AHN102,AHS102))</f>
        <v/>
      </c>
      <c r="AHV102" s="3" t="str">
        <f>IF(COUNTBLANK(AHJ102:AHS102)&gt;0, "", SUM(AHL102,AHO102))</f>
        <v/>
      </c>
      <c r="AHW102" s="3" t="str">
        <f>IF(COUNTBLANK(AHJ102:AHS102)&gt;0, "", SUM(AHP102,AHR102))</f>
        <v/>
      </c>
      <c r="AHX102" s="3" t="str">
        <f>IF(COUNTBLANK(AHJ102:AHS102)&gt;0, "", SUM(AHM102,AHQ102))</f>
        <v/>
      </c>
      <c r="AHY102" s="3" t="str">
        <f>IF(COUNTBLANK(AHJ102:AHS102)&gt;0, "", SUM(AHJ102:AHK102))</f>
        <v/>
      </c>
      <c r="AIU102" s="3" t="s">
        <v>1625</v>
      </c>
      <c r="AIV102" s="3" t="s">
        <v>1625</v>
      </c>
      <c r="AIW102" s="3" t="s">
        <v>1625</v>
      </c>
      <c r="AJI102" s="3" t="str">
        <f>IF(COUNTBLANK(AIY102:AJG102)&gt;0, "", SUM(AIY102:AJG102))</f>
        <v/>
      </c>
      <c r="AJR102" s="3" t="str">
        <f>IF(COUNTBLANK(AJK102:AJQ102)&gt;0, "", SUM(AJK102:AJQ102))</f>
        <v/>
      </c>
    </row>
    <row r="103" spans="1:954" ht="15" customHeight="1" x14ac:dyDescent="0.3">
      <c r="A103" s="3">
        <v>318524</v>
      </c>
      <c r="B103" s="3" t="s">
        <v>1971</v>
      </c>
      <c r="C103" s="2">
        <v>44404</v>
      </c>
      <c r="D103" s="3">
        <v>0</v>
      </c>
      <c r="E103" s="3">
        <v>0</v>
      </c>
      <c r="F103" s="3">
        <v>0</v>
      </c>
      <c r="G103" s="3">
        <v>0</v>
      </c>
      <c r="H103" s="3">
        <v>0</v>
      </c>
      <c r="I103" s="3">
        <v>0</v>
      </c>
      <c r="J103" s="3">
        <v>0</v>
      </c>
      <c r="K103" s="3">
        <v>0</v>
      </c>
      <c r="L103" s="3">
        <v>0</v>
      </c>
      <c r="M103" s="3">
        <v>0</v>
      </c>
      <c r="N103" s="3">
        <v>0</v>
      </c>
      <c r="O103" s="3">
        <v>0</v>
      </c>
      <c r="P103" s="3">
        <v>0</v>
      </c>
      <c r="Q103" s="3">
        <v>0</v>
      </c>
      <c r="R103" s="3">
        <v>0</v>
      </c>
      <c r="S103" s="3">
        <v>0</v>
      </c>
      <c r="T103" s="3">
        <v>0</v>
      </c>
      <c r="U103" s="3">
        <v>0</v>
      </c>
      <c r="V103" s="3">
        <f>IF(COUNTA(D103,F103,H103,J103,L103,N103,P103,R103,T103)=0, "", IF(OR(D103=1,F103=1,H103=1,J103=1,L103=1,N103=1,P103=1,R103=1,T103=1), 1, 0))</f>
        <v>0</v>
      </c>
      <c r="W103" s="3">
        <f>IF(COUNTA(E103,G103,I103,K103,M103,O103,Q103,S103,U103)=0, "", IF(OR(E103=1,G103=1,I103=1,K103=1,M103=1,O103=1,Q103=1,S103=1,U103=1), 1, 0))</f>
        <v>0</v>
      </c>
      <c r="X103" s="3">
        <v>0</v>
      </c>
      <c r="Y103" s="3">
        <v>1</v>
      </c>
      <c r="Z103" s="3">
        <v>1</v>
      </c>
      <c r="AA103" s="3">
        <v>1</v>
      </c>
      <c r="AB103" s="3">
        <f>IF(AG103&lt;&gt;"", 1, 0)</f>
        <v>1</v>
      </c>
      <c r="AC103" s="3">
        <f>IF(AH103&lt;&gt;"", 1, 0)</f>
        <v>0</v>
      </c>
      <c r="AD103" s="3">
        <v>0</v>
      </c>
      <c r="AE103" s="7" t="s">
        <v>268</v>
      </c>
      <c r="AF103" s="2">
        <v>44836</v>
      </c>
      <c r="AG103" s="8" t="s">
        <v>20</v>
      </c>
      <c r="AJ103" s="3">
        <f>IF(OR(ISBLANK(AE103), ISBLANK(AG103)), "", AG103 - AE103)</f>
        <v>32</v>
      </c>
      <c r="AK103" s="9">
        <v>44498</v>
      </c>
      <c r="AL103" s="3">
        <f>IF(OR(ISBLANK(AG103), ISBLANK(AK103)), "", AK103 - AG103)</f>
        <v>57</v>
      </c>
      <c r="AM103" s="2">
        <v>44778</v>
      </c>
      <c r="AN103" s="10">
        <f>IF(OR(ISBLANK(AM103), ISBLANK(AF103)), "", AF103 - AM103)</f>
        <v>58</v>
      </c>
      <c r="AO103" s="2">
        <v>44409</v>
      </c>
      <c r="AP103" s="2">
        <v>35761</v>
      </c>
      <c r="AQ103" s="3">
        <f>IF(OR(ISBLANK(AO103), ISBLANK(AP103)), "", DATEDIF(AP103, AO103, "Y"))</f>
        <v>23</v>
      </c>
      <c r="AR103" t="s">
        <v>0</v>
      </c>
      <c r="AS103">
        <f>IF(ISBLANK(AR103), "", IF(AR103="ישראל", 1, 2))</f>
        <v>1</v>
      </c>
      <c r="AT103" t="s">
        <v>0</v>
      </c>
      <c r="AU103" t="s">
        <v>0</v>
      </c>
      <c r="AW103" s="3">
        <v>1</v>
      </c>
      <c r="AX103" s="3">
        <v>1</v>
      </c>
      <c r="AY103" s="3">
        <v>14</v>
      </c>
      <c r="AZ103" s="3">
        <f>IF(ISBLANK(AY103), "", IF(AY103&lt;=8, 1, IF(AY103&lt;=12, 2, 3)))</f>
        <v>3</v>
      </c>
      <c r="BA103" s="3">
        <v>12</v>
      </c>
      <c r="BB103" s="3">
        <f>IF(ISBLANK(BA103), "", IF(BA103&lt;=8, 1, IF(BA103&lt;=12, 2, 3)))</f>
        <v>2</v>
      </c>
      <c r="BC103" t="s">
        <v>266</v>
      </c>
      <c r="BD103" t="s">
        <v>267</v>
      </c>
      <c r="BE103" s="3">
        <v>2</v>
      </c>
      <c r="BG103" s="3">
        <v>1</v>
      </c>
      <c r="BH103" s="2" t="s">
        <v>268</v>
      </c>
      <c r="BI103" s="3">
        <v>1</v>
      </c>
      <c r="BJ103" s="3">
        <v>1</v>
      </c>
      <c r="BK103" s="3">
        <v>1</v>
      </c>
      <c r="BL103" s="3">
        <v>1</v>
      </c>
      <c r="BM103" s="3">
        <v>1</v>
      </c>
      <c r="BN103" s="3">
        <v>1</v>
      </c>
      <c r="BO103" s="3">
        <v>1</v>
      </c>
      <c r="BP103" s="3">
        <v>1</v>
      </c>
      <c r="BQ103" s="3">
        <v>1</v>
      </c>
      <c r="BR103" s="3">
        <v>4</v>
      </c>
      <c r="BS103" s="3">
        <v>1</v>
      </c>
      <c r="BT103" s="3">
        <v>1</v>
      </c>
      <c r="BU103" s="3">
        <v>1</v>
      </c>
      <c r="BV103" s="3">
        <v>2</v>
      </c>
      <c r="BW103" s="3">
        <v>1</v>
      </c>
      <c r="BX103" s="3">
        <v>5</v>
      </c>
      <c r="BY103" s="3">
        <v>1</v>
      </c>
      <c r="BZ103" s="3">
        <v>1</v>
      </c>
      <c r="CA103" s="3">
        <v>1</v>
      </c>
      <c r="CB103" s="3">
        <v>1</v>
      </c>
      <c r="CC103" s="3">
        <v>1</v>
      </c>
      <c r="CD103" s="3">
        <v>5</v>
      </c>
      <c r="CE103" s="3">
        <v>1</v>
      </c>
      <c r="CF103" s="3">
        <v>1</v>
      </c>
      <c r="CG103" s="3">
        <v>1</v>
      </c>
      <c r="CH103" s="3">
        <v>1</v>
      </c>
      <c r="CI103" s="3">
        <v>1</v>
      </c>
      <c r="CJ103" s="3">
        <v>1</v>
      </c>
      <c r="CK103" s="3">
        <v>1</v>
      </c>
      <c r="CL103" s="3">
        <v>1</v>
      </c>
      <c r="CM103" s="3">
        <f>IF(SUM(BI103:BQ103,BS103:BW103,BY103:CC103,CE103:CJ103)=0, "", SUM(BI103:BQ103,BS103:BW103,BY103:CC103,CE103:CJ103))</f>
        <v>26</v>
      </c>
      <c r="CN103" s="3">
        <f>IF(SUM(CQ103, CR103, CS103, CT103, CU103)=0, "", IF(OR(CQ103&gt;=8, CR103&gt;=10, CS103&gt;=13, CT103&gt;=10, CU103&gt;=15), 1, 0))</f>
        <v>0</v>
      </c>
      <c r="CO103" s="3">
        <f>IF(SUM(BI103:BJ103,BL103,BM103,BN103,BO103,BU103,CA103,CH103,CJ103)=0, "", SUM(BI103:BJ103,BL103,BM103,BN103,BO103,BU103,CA103,CH103,CJ103))</f>
        <v>10</v>
      </c>
      <c r="CP103" s="3">
        <f>IF(SUM(BK103,BP103:BQ103,BS103:BT103,BV103:BW103,BY103:BZ103,CB103:CC103,CE103:CG103,CI103)=0, "", SUM(BK103,BP103:BQ103,BS103:BT103,BV103:BW103,BY103:BZ103,CB103:CC103,CE103:CG103,CI103))</f>
        <v>16</v>
      </c>
      <c r="CQ103" s="3">
        <f>IF(SUM(CB103:CC103,CE103:CF103,CI103)=0, "", SUM(CB103:CC103,CE103:CF103,CI103))</f>
        <v>5</v>
      </c>
      <c r="CR103" s="3">
        <f>IF(SUM(BQ103,BS103:BT103,BW103,BY103)=0, "", SUM(BQ103,BS103:BT103,BW103,BY103))</f>
        <v>5</v>
      </c>
      <c r="CS103" s="3">
        <f>IF(SUM(BK103,BP103,BV103,BZ103,CG103)=0, "", SUM(BK103,BP103,BV103,BZ103,CG103))</f>
        <v>6</v>
      </c>
      <c r="CT103" s="3">
        <f>IF(SUM(BI103:BJ103,BL103,BN103,CH103)=0, "", SUM(BI103:BJ103,BL103,BN103,CH103))</f>
        <v>5</v>
      </c>
      <c r="CU103" s="3">
        <f>IF(SUM(BM103,BO103,BU103,CA103,CJ103)=0, "", SUM(BM103,BO103,BU103,CA103,CJ103))</f>
        <v>5</v>
      </c>
      <c r="CV103" s="3">
        <f>IF(CQ103="", "", IF(CQ103&gt;=8, 1, 0))</f>
        <v>0</v>
      </c>
      <c r="CW103" s="3">
        <f>IF(CR103="", "", IF(CR103&gt;=10, 1, 0))</f>
        <v>0</v>
      </c>
      <c r="CX103" s="3">
        <f>IF(CS103="", "", IF(CS103&gt;=13, 1, 0))</f>
        <v>0</v>
      </c>
      <c r="CY103" s="3">
        <f>IF(CT103="", "", IF(CT103&gt;=10, 1, 0))</f>
        <v>0</v>
      </c>
      <c r="CZ103" s="3">
        <f>IF(CU103="", "", IF(CU103&gt;=15, 1, 0))</f>
        <v>0</v>
      </c>
      <c r="DA103" s="3">
        <f>IF(AND(BR103="", BX103="", CD103=""), "", IF(BR103=5,1,0) + IF(BX103=5,1,0) + IF(CD103=5,1,0))</f>
        <v>2</v>
      </c>
      <c r="DB103" s="2" t="s">
        <v>268</v>
      </c>
      <c r="DC103" s="5">
        <v>0</v>
      </c>
      <c r="DE103" s="5">
        <v>0</v>
      </c>
      <c r="DG103" s="5">
        <v>0</v>
      </c>
      <c r="DI103" s="5">
        <v>0</v>
      </c>
      <c r="DK103" s="5">
        <v>0</v>
      </c>
      <c r="DM103" s="5">
        <v>1</v>
      </c>
      <c r="DO103" s="5">
        <v>0</v>
      </c>
      <c r="DQ103" s="5">
        <v>0</v>
      </c>
      <c r="DS103" s="5">
        <v>1</v>
      </c>
      <c r="DU103" s="5">
        <v>3</v>
      </c>
      <c r="DW103" s="5">
        <v>0</v>
      </c>
      <c r="DY103" s="5">
        <v>3</v>
      </c>
      <c r="DZ103" s="6">
        <v>13</v>
      </c>
      <c r="EA103" s="5">
        <v>0</v>
      </c>
      <c r="EC103" s="5">
        <v>0</v>
      </c>
      <c r="EE103" s="5">
        <v>3</v>
      </c>
      <c r="EG103" s="5">
        <v>0</v>
      </c>
      <c r="EI103" s="5">
        <v>0</v>
      </c>
      <c r="EK103" s="3">
        <v>0</v>
      </c>
      <c r="EL103" s="3">
        <v>0</v>
      </c>
      <c r="EM103" s="3">
        <v>0</v>
      </c>
      <c r="EN103" s="2" t="s">
        <v>268</v>
      </c>
      <c r="EO103" s="3">
        <v>0</v>
      </c>
      <c r="EP103" s="3">
        <v>0</v>
      </c>
      <c r="EQ103" s="3">
        <v>0</v>
      </c>
      <c r="ER103" s="3">
        <v>0</v>
      </c>
      <c r="ES103" s="3">
        <v>0</v>
      </c>
      <c r="ET103" s="3">
        <v>0</v>
      </c>
      <c r="EU103" s="3">
        <v>0</v>
      </c>
      <c r="EV103" s="3">
        <v>0</v>
      </c>
      <c r="EW103" s="3">
        <v>0</v>
      </c>
      <c r="EX103" s="3">
        <v>0</v>
      </c>
      <c r="EY103" s="3">
        <v>0</v>
      </c>
      <c r="EZ103" s="3">
        <v>0</v>
      </c>
      <c r="FA103" s="3">
        <v>0</v>
      </c>
      <c r="FB103" s="3">
        <v>0</v>
      </c>
      <c r="FC103" s="3">
        <v>0</v>
      </c>
      <c r="FD103" s="3">
        <v>0</v>
      </c>
      <c r="FE103" s="3">
        <v>0</v>
      </c>
      <c r="FF103" s="3">
        <v>0</v>
      </c>
      <c r="FG103" s="3">
        <v>3</v>
      </c>
      <c r="FH103" s="3">
        <v>3</v>
      </c>
      <c r="FI103" s="3">
        <v>6</v>
      </c>
      <c r="FJ103" s="3">
        <v>0</v>
      </c>
      <c r="FK103" s="3">
        <v>0</v>
      </c>
      <c r="FL103" s="2" t="s">
        <v>268</v>
      </c>
      <c r="FM103" s="3">
        <v>3</v>
      </c>
      <c r="FN103" s="3">
        <v>2</v>
      </c>
      <c r="FO103" s="3">
        <v>3</v>
      </c>
      <c r="FP103" s="3">
        <v>4</v>
      </c>
      <c r="FQ103" s="3">
        <v>4</v>
      </c>
      <c r="FR103" s="3">
        <v>4</v>
      </c>
      <c r="FS103" s="4">
        <f>IF(COUNTBLANK(FM103:FR103)&gt;0, "", AVERAGE(FM103:FR103))</f>
        <v>3.3333333333333335</v>
      </c>
      <c r="FT103" s="2" t="s">
        <v>269</v>
      </c>
      <c r="FU103" s="3">
        <v>1</v>
      </c>
      <c r="FV103" s="3">
        <v>1</v>
      </c>
      <c r="FW103" s="3">
        <v>1</v>
      </c>
      <c r="FX103" s="3">
        <v>1</v>
      </c>
      <c r="FY103" s="3">
        <v>1</v>
      </c>
      <c r="FZ103" s="3">
        <v>1</v>
      </c>
      <c r="GA103" s="3">
        <v>0</v>
      </c>
      <c r="GB103" s="3">
        <v>0</v>
      </c>
      <c r="GC103" s="3">
        <v>0</v>
      </c>
      <c r="GD103" s="3">
        <v>1</v>
      </c>
      <c r="GE103" s="3">
        <f>IF(COUNTBLANK(FU103:GC103)&gt;0, "", SUM(FU103:GC103))</f>
        <v>6</v>
      </c>
      <c r="GF103" s="2" t="s">
        <v>268</v>
      </c>
      <c r="GG103" s="3">
        <v>1</v>
      </c>
      <c r="GH103" s="3">
        <v>0</v>
      </c>
      <c r="GI103" s="3">
        <v>0</v>
      </c>
      <c r="GJ103" s="3">
        <v>1</v>
      </c>
      <c r="GK103" s="3">
        <v>1</v>
      </c>
      <c r="GL103" s="3">
        <v>1</v>
      </c>
      <c r="GM103" s="3">
        <v>0</v>
      </c>
      <c r="GN103" s="3">
        <f>IF(COUNTBLANK(GG103:GM103)&gt;0, "", SUM(GG103:GM103))</f>
        <v>4</v>
      </c>
      <c r="GO103" s="2" t="s">
        <v>268</v>
      </c>
      <c r="GP103" s="3">
        <v>1</v>
      </c>
      <c r="GQ103" s="3">
        <v>5</v>
      </c>
      <c r="GR103" s="3">
        <v>5</v>
      </c>
      <c r="GS103" s="3">
        <v>5</v>
      </c>
      <c r="GT103" s="3">
        <v>5</v>
      </c>
      <c r="GU103" s="3">
        <v>5</v>
      </c>
      <c r="GV103" s="3">
        <v>5</v>
      </c>
      <c r="GW103" s="3">
        <v>5</v>
      </c>
      <c r="GX103" s="3">
        <v>5</v>
      </c>
      <c r="GY103" s="3">
        <v>5</v>
      </c>
      <c r="GZ103" s="3">
        <v>5</v>
      </c>
      <c r="HA103" s="3">
        <v>5</v>
      </c>
      <c r="HB103" s="3">
        <v>5</v>
      </c>
      <c r="HC103" s="3">
        <v>4</v>
      </c>
      <c r="HD103" s="3">
        <v>4</v>
      </c>
      <c r="HE103" s="3">
        <v>4</v>
      </c>
      <c r="HF103" s="3">
        <v>5</v>
      </c>
      <c r="HG103" s="3">
        <v>4</v>
      </c>
      <c r="HH103" s="3">
        <v>5</v>
      </c>
      <c r="HI103" s="3">
        <f>IF(COUNTBLANK(GQ103:HH103)&gt;0, "", SUM(GQ103:HH103))</f>
        <v>86</v>
      </c>
      <c r="HJ103" s="2" t="s">
        <v>268</v>
      </c>
      <c r="HK103" s="3">
        <v>3</v>
      </c>
      <c r="HL103" s="3">
        <v>3</v>
      </c>
      <c r="HM103" s="3">
        <v>0</v>
      </c>
      <c r="HN103" s="3">
        <v>3</v>
      </c>
      <c r="HO103" s="3">
        <v>2</v>
      </c>
      <c r="HP103" s="3">
        <v>3</v>
      </c>
      <c r="HQ103" s="3">
        <v>1</v>
      </c>
      <c r="HR103" s="3">
        <v>2</v>
      </c>
      <c r="HS103" s="3">
        <v>1</v>
      </c>
      <c r="HT103" s="3">
        <v>1</v>
      </c>
      <c r="HU103" s="3">
        <v>3</v>
      </c>
      <c r="HV103" s="3">
        <v>3</v>
      </c>
      <c r="HW103" s="3">
        <v>0</v>
      </c>
      <c r="HX103" s="3">
        <v>3</v>
      </c>
      <c r="HY103" s="3">
        <v>0</v>
      </c>
      <c r="HZ103" s="3">
        <v>3</v>
      </c>
      <c r="IA103" s="3">
        <v>3</v>
      </c>
      <c r="IB103" s="3">
        <v>3</v>
      </c>
      <c r="IC103" s="3">
        <v>0</v>
      </c>
      <c r="ID103" s="3">
        <v>0</v>
      </c>
      <c r="IE103" s="3">
        <v>1</v>
      </c>
      <c r="IF103" s="3">
        <v>0</v>
      </c>
      <c r="IG103" s="3">
        <v>0</v>
      </c>
      <c r="IH103" s="3">
        <v>3</v>
      </c>
      <c r="II103" s="3">
        <v>1</v>
      </c>
      <c r="IJ103" s="3">
        <f>IF(COUNTA(HK103:II103)=0, "", SUM(HK103,HL103,HN103,HO103,HP103,HU103,HV103,HX103,HZ103,IA103,IB103,IH103))</f>
        <v>35</v>
      </c>
      <c r="IK103" s="3">
        <f>IF(COUNTA(HK103:II103)=0, "", SUM(HM103,HQ103,HR103,HS103,HT103,HW103,HY103,IC103,ID103,IE103,IF103,IG103,II103))</f>
        <v>7</v>
      </c>
      <c r="IL103" s="3">
        <v>3</v>
      </c>
      <c r="IM103" s="3">
        <v>3</v>
      </c>
      <c r="IN103" s="3">
        <v>0</v>
      </c>
      <c r="IO103" s="3">
        <v>3</v>
      </c>
      <c r="IP103" s="3">
        <v>3</v>
      </c>
      <c r="IQ103" s="3">
        <v>3</v>
      </c>
      <c r="IR103" s="3">
        <v>0</v>
      </c>
      <c r="IS103" s="3">
        <v>2</v>
      </c>
      <c r="IT103" s="3">
        <v>0</v>
      </c>
      <c r="IU103" s="3">
        <v>0</v>
      </c>
      <c r="IV103" s="3">
        <v>3</v>
      </c>
      <c r="IW103" s="3">
        <v>3</v>
      </c>
      <c r="IX103" s="3">
        <v>0</v>
      </c>
      <c r="IY103" s="3">
        <v>3</v>
      </c>
      <c r="IZ103" s="3">
        <v>0</v>
      </c>
      <c r="JA103" s="3">
        <v>3</v>
      </c>
      <c r="JB103" s="3">
        <v>3</v>
      </c>
      <c r="JC103" s="3">
        <v>2</v>
      </c>
      <c r="JD103" s="3">
        <v>0</v>
      </c>
      <c r="JE103" s="3">
        <v>0</v>
      </c>
      <c r="JF103" s="3">
        <v>0</v>
      </c>
      <c r="JG103" s="3">
        <v>0</v>
      </c>
      <c r="JH103" s="3">
        <v>0</v>
      </c>
      <c r="JI103" s="3">
        <v>3</v>
      </c>
      <c r="JJ103" s="3">
        <v>1</v>
      </c>
      <c r="JK103" s="3">
        <f>IF(COUNTA(IL103:JJ103)=0, "", SUM(IL103,IM103,IO103,IP103,IQ103,IV103,IW103,IY103,JA103,JB103,JC103,JI103))</f>
        <v>35</v>
      </c>
      <c r="JL103" s="3">
        <f>IF(COUNTA(IL103:JJ103)=0, "", SUM(IN103,IR103,IS103,IT103,IU103,IX103,IZ103,JD103,JE103,JF103,JG103,JH103,JJ103))</f>
        <v>3</v>
      </c>
      <c r="JM103" s="2" t="s">
        <v>268</v>
      </c>
      <c r="JN103" s="3">
        <v>1</v>
      </c>
      <c r="JO103" s="3">
        <v>1</v>
      </c>
      <c r="JP103" s="3">
        <v>1</v>
      </c>
      <c r="JQ103" s="3">
        <v>1</v>
      </c>
      <c r="JR103" s="3">
        <v>1</v>
      </c>
      <c r="JS103" s="3">
        <v>1</v>
      </c>
      <c r="JT103" s="3">
        <v>2</v>
      </c>
      <c r="JU103" s="3">
        <v>1</v>
      </c>
      <c r="JV103" s="3">
        <v>1</v>
      </c>
      <c r="JW103" s="3">
        <v>1</v>
      </c>
      <c r="JX103" s="3">
        <v>2</v>
      </c>
      <c r="JY103" s="3">
        <v>2</v>
      </c>
      <c r="JZ103" s="3">
        <v>2</v>
      </c>
      <c r="KA103" s="3">
        <v>1</v>
      </c>
      <c r="KB103" s="3">
        <v>1</v>
      </c>
      <c r="KC103" s="3">
        <v>1</v>
      </c>
      <c r="KD103" s="3">
        <v>1</v>
      </c>
      <c r="KE103" s="3">
        <v>2</v>
      </c>
      <c r="KF103" s="3">
        <v>1</v>
      </c>
      <c r="KG103" s="3">
        <v>2</v>
      </c>
      <c r="KH103" s="3">
        <v>1</v>
      </c>
      <c r="KI103" s="3">
        <v>1</v>
      </c>
      <c r="KJ103" s="3">
        <v>2</v>
      </c>
      <c r="KK103" s="3">
        <v>1</v>
      </c>
      <c r="KL103" s="3">
        <v>2</v>
      </c>
      <c r="KM103" s="3">
        <v>5</v>
      </c>
      <c r="KN103" s="3">
        <v>1</v>
      </c>
      <c r="KO103" s="3">
        <v>1</v>
      </c>
      <c r="KP103" s="3">
        <v>1</v>
      </c>
      <c r="KQ103" s="3">
        <v>3</v>
      </c>
      <c r="KR103" s="3">
        <v>1</v>
      </c>
      <c r="KS103" s="3">
        <v>1</v>
      </c>
      <c r="KT103" s="3">
        <v>1</v>
      </c>
      <c r="KU103" s="3">
        <v>1</v>
      </c>
      <c r="KV103" s="3">
        <v>2</v>
      </c>
      <c r="KW103" s="3">
        <v>4</v>
      </c>
      <c r="KX103" s="5">
        <f>IF(COUNTA(JN103:KW103)=0, "", SUM(JN103:KW103))</f>
        <v>54</v>
      </c>
      <c r="KY103" s="5">
        <f>IF(COUNTA(JN103:KW103)=0, "", SUM(JX103,JY103,KH103,KJ103,KL103,KP103))</f>
        <v>10</v>
      </c>
      <c r="KZ103" s="5">
        <f>IF(COUNTA(JN103:KW103)=0, "", SUM(JZ103,KE103,KG103,KM103,KT103))</f>
        <v>12</v>
      </c>
      <c r="LA103" s="5">
        <f>IF(COUNTA(JN103:KW103)=0, "", SUM(JP103,KA103,KF103,KK103,KN103,KS103))</f>
        <v>6</v>
      </c>
      <c r="LB103" s="5">
        <f>IF(COUNTA(JN103:KW103)=0, "", SUM(JO103,JS103,JU103,JW103,KD103,KU103))</f>
        <v>6</v>
      </c>
      <c r="LC103" s="5">
        <f>IF(COUNTA(JN103:KW103)=0, "", SUM(KB103,KC103,KI103,KO103,KQ103,KR103,KV103,KW103))</f>
        <v>14</v>
      </c>
      <c r="LD103" s="5">
        <f>IF(COUNTA(JN103:KW103)=0, "", SUM(JN103,JQ103,JR103,JT103,JV103))</f>
        <v>6</v>
      </c>
      <c r="LE103" s="2">
        <v>44409</v>
      </c>
      <c r="LF103" s="3">
        <v>30</v>
      </c>
      <c r="LG103" s="3">
        <v>10</v>
      </c>
      <c r="LH103" s="3">
        <v>0</v>
      </c>
      <c r="LI103" s="3">
        <v>0</v>
      </c>
      <c r="LJ103" s="3">
        <v>0</v>
      </c>
      <c r="LK103" s="3">
        <v>0</v>
      </c>
      <c r="LL103" s="3">
        <v>10</v>
      </c>
      <c r="LM103" s="3">
        <v>0</v>
      </c>
      <c r="LN103" s="3">
        <v>0</v>
      </c>
      <c r="LO103" s="3">
        <v>0</v>
      </c>
      <c r="LP103" s="3">
        <v>10</v>
      </c>
      <c r="LQ103" s="3">
        <v>10</v>
      </c>
      <c r="LR103" s="3">
        <v>0</v>
      </c>
      <c r="LS103" s="3">
        <v>20</v>
      </c>
      <c r="LT103" s="3">
        <v>10</v>
      </c>
      <c r="LU103" s="3">
        <v>10</v>
      </c>
      <c r="LV103" s="3">
        <v>0</v>
      </c>
      <c r="LW103" s="3">
        <v>0</v>
      </c>
      <c r="LX103" s="3">
        <v>10</v>
      </c>
      <c r="LY103" s="3">
        <v>0</v>
      </c>
      <c r="LZ103" s="3">
        <v>0</v>
      </c>
      <c r="MA103" s="3">
        <v>20</v>
      </c>
      <c r="MB103" s="3">
        <v>20</v>
      </c>
      <c r="MC103" s="3">
        <v>20</v>
      </c>
      <c r="MD103" s="3">
        <v>10</v>
      </c>
      <c r="ME103" s="3">
        <v>10</v>
      </c>
      <c r="MF103" s="3">
        <v>0</v>
      </c>
      <c r="MG103" s="3">
        <v>0</v>
      </c>
      <c r="MH103" s="26">
        <f>IF(COUNTBLANK(LF103:MG103)&gt;0, "", AVERAGE(LF103:MG103))</f>
        <v>7.1428571428571432</v>
      </c>
      <c r="MI103" s="26">
        <f>IF(COUNTA(LF103:MG103)=0, "", AVERAGE(LG103,LS103,LT103,LU103,LV103,LW103,LY103,MA103,MB103))</f>
        <v>10</v>
      </c>
      <c r="MJ103" s="26">
        <f>IF(COUNTA(LF103:MG103)=0, "", AVERAGE(LH103,LI103,LJ103,LK103,LM103,LO103,MD103,ME103))</f>
        <v>2.5</v>
      </c>
      <c r="MK103" s="26">
        <f>IF(COUNTA(LF103:MG103)=0, "", AVERAGE(LL103,LP103,LQ103,LR103,MF103,MG103))</f>
        <v>5</v>
      </c>
      <c r="ML103" s="2" t="s">
        <v>268</v>
      </c>
      <c r="MM103" s="3">
        <v>4</v>
      </c>
      <c r="MN103" s="3">
        <v>2</v>
      </c>
      <c r="MO103" s="3">
        <v>1</v>
      </c>
      <c r="MP103" s="3">
        <v>2</v>
      </c>
      <c r="MQ103" s="3">
        <v>2</v>
      </c>
      <c r="MR103" s="3">
        <v>1</v>
      </c>
      <c r="MS103" s="3">
        <v>1</v>
      </c>
      <c r="MT103" s="3">
        <v>3</v>
      </c>
      <c r="MU103" s="3">
        <v>2</v>
      </c>
      <c r="MV103" s="3">
        <v>1</v>
      </c>
      <c r="MW103" s="3">
        <v>1</v>
      </c>
      <c r="MX103" s="3">
        <v>3</v>
      </c>
      <c r="MY103" s="3">
        <v>2</v>
      </c>
      <c r="MZ103" s="3">
        <v>2</v>
      </c>
      <c r="NA103" s="3">
        <v>1</v>
      </c>
      <c r="NB103" s="3">
        <v>1</v>
      </c>
      <c r="NC103" s="3">
        <v>1</v>
      </c>
      <c r="ND103" s="3">
        <v>1</v>
      </c>
      <c r="NE103" s="3">
        <v>1</v>
      </c>
      <c r="NF103" s="3">
        <v>2</v>
      </c>
      <c r="NG103" s="3">
        <f>IF(COUNTA(MM103:NF103)=0, "", SUM(MM103:NF103))</f>
        <v>34</v>
      </c>
      <c r="NH103" s="2" t="s">
        <v>268</v>
      </c>
      <c r="NI103" s="3">
        <v>3</v>
      </c>
      <c r="NJ103" s="3">
        <v>2</v>
      </c>
      <c r="NK103" s="3">
        <v>5</v>
      </c>
      <c r="NL103" s="3">
        <v>4</v>
      </c>
      <c r="NM103" s="3">
        <v>5</v>
      </c>
      <c r="NN103" s="3">
        <v>4</v>
      </c>
      <c r="NO103" s="3">
        <v>4</v>
      </c>
      <c r="NP103" s="3">
        <v>5</v>
      </c>
      <c r="NQ103" s="3">
        <v>2</v>
      </c>
      <c r="NR103" s="3">
        <v>4</v>
      </c>
      <c r="NS103" s="3">
        <v>5</v>
      </c>
      <c r="NT103" s="3">
        <v>5</v>
      </c>
      <c r="NU103" s="3">
        <v>5</v>
      </c>
      <c r="NV103" s="3">
        <v>3</v>
      </c>
      <c r="NW103" s="3">
        <v>5</v>
      </c>
      <c r="NX103" s="3">
        <v>3</v>
      </c>
      <c r="NY103" s="3">
        <v>1</v>
      </c>
      <c r="NZ103" s="3">
        <v>4</v>
      </c>
      <c r="OA103" s="3">
        <v>3</v>
      </c>
      <c r="OB103" s="3">
        <v>4</v>
      </c>
      <c r="OC103" s="3">
        <v>5</v>
      </c>
      <c r="OD103" s="3">
        <v>5</v>
      </c>
      <c r="OE103" s="3">
        <v>3</v>
      </c>
      <c r="OF103" s="3">
        <v>3</v>
      </c>
      <c r="OG103" s="3">
        <v>4</v>
      </c>
      <c r="OH103" s="3">
        <v>5</v>
      </c>
      <c r="OI103" s="3">
        <v>2</v>
      </c>
      <c r="OJ103" s="3">
        <v>4</v>
      </c>
      <c r="OK103" s="3">
        <f>IF(COUNTA(NI103:OJ103)=0, "", SUM(NK103,NP103,NS103,NW103,OC103,OG103,OJ103))</f>
        <v>33</v>
      </c>
      <c r="OL103" s="3">
        <f>IF(COUNTA(NI103:OJ103)=0, "", SUM(NJ103,NL103,NQ103,NV103,NZ103,OB103,OD103))</f>
        <v>24</v>
      </c>
      <c r="OM103" s="3">
        <f>IF(COUNTA(NI103:OJ103)=0, "", SUM(NN103,NR103,NU103,NY103,OA103,OF103,OI103))</f>
        <v>22</v>
      </c>
      <c r="ON103" s="3">
        <f>IF(COUNTA(NI103:OJ103)=0, "", SUM(NI103,NM103,NO103,NT103,NX103,OE103,OH103))</f>
        <v>28</v>
      </c>
      <c r="OO103" t="s">
        <v>6</v>
      </c>
      <c r="OP103">
        <v>1</v>
      </c>
      <c r="OQ103" s="2">
        <v>44545</v>
      </c>
      <c r="OR103" s="3">
        <v>30</v>
      </c>
      <c r="OS103" s="3">
        <v>40</v>
      </c>
      <c r="OT103" s="3">
        <v>0</v>
      </c>
      <c r="OU103" s="3">
        <v>0</v>
      </c>
      <c r="OV103" s="3">
        <v>0</v>
      </c>
      <c r="OW103" s="3">
        <v>0</v>
      </c>
      <c r="OX103" s="3">
        <v>20</v>
      </c>
      <c r="OY103" s="3">
        <v>0</v>
      </c>
      <c r="OZ103" s="3">
        <v>0</v>
      </c>
      <c r="PA103" s="3">
        <v>0</v>
      </c>
      <c r="PB103" s="3">
        <v>10</v>
      </c>
      <c r="PC103" s="3">
        <v>0</v>
      </c>
      <c r="PD103" s="3">
        <v>10</v>
      </c>
      <c r="PE103" s="3">
        <v>10</v>
      </c>
      <c r="PF103" s="3">
        <v>10</v>
      </c>
      <c r="PG103" s="3">
        <v>30</v>
      </c>
      <c r="PH103" s="3">
        <v>0</v>
      </c>
      <c r="PI103" s="3">
        <v>0</v>
      </c>
      <c r="PJ103" s="3">
        <v>10</v>
      </c>
      <c r="PK103" s="3">
        <v>0</v>
      </c>
      <c r="PL103" s="3">
        <v>0</v>
      </c>
      <c r="PM103" s="3">
        <v>0</v>
      </c>
      <c r="PN103" s="3">
        <v>10</v>
      </c>
      <c r="PO103" s="3">
        <v>20</v>
      </c>
      <c r="PP103" s="3">
        <v>10</v>
      </c>
      <c r="PQ103" s="3">
        <v>10</v>
      </c>
      <c r="PR103" s="3">
        <v>0</v>
      </c>
      <c r="PS103" s="3">
        <v>0</v>
      </c>
      <c r="PT103" s="26">
        <f>IF(COUNTBLANK(OR103:PS103)&gt;0, "", AVERAGE(OR103:PS103))</f>
        <v>7.8571428571428568</v>
      </c>
      <c r="PU103" s="26">
        <f>IF(COUNTA(OR103:PS103)=0, "", AVERAGE(OS103,PE103,PF103,PG103,PH103,PI103,PK103,PM103,PN103))</f>
        <v>11.111111111111111</v>
      </c>
      <c r="PV103" s="26">
        <f>IF(COUNTA(OR103:PS103)=0, "", AVERAGE(OT103,OU103,OV103,OW103,OY103,PA103,PP103,PQ103))</f>
        <v>2.5</v>
      </c>
      <c r="PW103" s="26">
        <f>IF(COUNTA(OR103:PS103)=0, "", AVERAGE(OX103,PB103,PC103,PD103,PR103,PS103))</f>
        <v>6.666666666666667</v>
      </c>
      <c r="PX103" s="2" t="s">
        <v>270</v>
      </c>
      <c r="PY103" s="3">
        <v>1</v>
      </c>
      <c r="PZ103" s="3">
        <v>1</v>
      </c>
      <c r="QA103" s="3">
        <v>1</v>
      </c>
      <c r="QB103" s="3">
        <v>3</v>
      </c>
      <c r="QC103" s="3">
        <v>2</v>
      </c>
      <c r="QD103" s="3">
        <v>0</v>
      </c>
      <c r="QE103" s="3">
        <v>0</v>
      </c>
      <c r="QF103" s="3">
        <v>0</v>
      </c>
      <c r="QG103" s="3">
        <v>0</v>
      </c>
      <c r="QH103" s="3">
        <v>1</v>
      </c>
      <c r="QI103" s="3">
        <f>IF(COUNTBLANK(PY103:QG103)&gt;0, "", SUM(PY103:QG103))</f>
        <v>8</v>
      </c>
      <c r="QJ103" s="2" t="s">
        <v>271</v>
      </c>
      <c r="QK103" s="3">
        <v>1</v>
      </c>
      <c r="QL103" s="3">
        <v>0</v>
      </c>
      <c r="QM103" s="3">
        <v>2</v>
      </c>
      <c r="QN103" s="3">
        <v>2</v>
      </c>
      <c r="QO103" s="3">
        <v>2</v>
      </c>
      <c r="QP103" s="3">
        <v>0</v>
      </c>
      <c r="QQ103" s="3">
        <v>1</v>
      </c>
      <c r="QR103" s="3">
        <v>0</v>
      </c>
      <c r="QS103" s="3">
        <v>0</v>
      </c>
      <c r="QT103" s="3">
        <v>0</v>
      </c>
      <c r="QU103" s="3">
        <f>IF(COUNTBLANK(QK103:QS103)&gt;0, "", SUM(QK103:QS103))</f>
        <v>8</v>
      </c>
      <c r="QV103" s="2" t="s">
        <v>249</v>
      </c>
      <c r="QW103" s="3">
        <v>0</v>
      </c>
      <c r="QX103" s="3">
        <v>0</v>
      </c>
      <c r="QY103" s="3">
        <v>1</v>
      </c>
      <c r="QZ103" s="3">
        <v>1</v>
      </c>
      <c r="RA103" s="3">
        <v>0</v>
      </c>
      <c r="RB103" s="3">
        <v>0</v>
      </c>
      <c r="RC103" s="3">
        <v>0</v>
      </c>
      <c r="RD103" s="3">
        <v>0</v>
      </c>
      <c r="RE103" s="3">
        <v>0</v>
      </c>
      <c r="RF103" s="3">
        <v>0</v>
      </c>
      <c r="RG103" s="3">
        <f>IF(COUNTBLANK(QW103:RE103)&gt;0, "", SUM(QW103:RE103))</f>
        <v>2</v>
      </c>
      <c r="RH103" s="2" t="s">
        <v>270</v>
      </c>
      <c r="RI103" s="3">
        <v>2</v>
      </c>
      <c r="RJ103" s="3">
        <v>0</v>
      </c>
      <c r="RK103" s="3">
        <v>1</v>
      </c>
      <c r="RL103" s="3">
        <v>0</v>
      </c>
      <c r="RM103" s="3">
        <v>0</v>
      </c>
      <c r="RN103" s="3">
        <v>1</v>
      </c>
      <c r="RO103" s="3">
        <v>0</v>
      </c>
      <c r="RP103" s="3">
        <f>IF(COUNTBLANK(RI103:RO103)&gt;0, "", SUM(RI103:RO103))</f>
        <v>4</v>
      </c>
      <c r="RQ103" s="2" t="s">
        <v>271</v>
      </c>
      <c r="RR103" s="3">
        <v>0</v>
      </c>
      <c r="RS103" s="3">
        <v>0</v>
      </c>
      <c r="RT103" s="3">
        <v>1</v>
      </c>
      <c r="RU103" s="3">
        <v>1</v>
      </c>
      <c r="RV103" s="3">
        <v>0</v>
      </c>
      <c r="RW103" s="3">
        <v>1</v>
      </c>
      <c r="RX103" s="3">
        <v>1</v>
      </c>
      <c r="RY103" s="3">
        <f>IF(COUNTBLANK(RR103:RX103)&gt;0, "", SUM(RR103:RX103))</f>
        <v>4</v>
      </c>
      <c r="RZ103" s="2" t="s">
        <v>249</v>
      </c>
      <c r="SA103" s="3">
        <v>0</v>
      </c>
      <c r="SB103" s="3">
        <v>0</v>
      </c>
      <c r="SC103" s="3">
        <v>1</v>
      </c>
      <c r="SD103" s="3">
        <v>0</v>
      </c>
      <c r="SE103" s="3">
        <v>0</v>
      </c>
      <c r="SF103" s="3">
        <v>0</v>
      </c>
      <c r="SG103" s="3">
        <v>0</v>
      </c>
      <c r="SH103" s="3">
        <f>IF(COUNTBLANK(SA103:SG103)&gt;0, "", SUM(SA103:SG103))</f>
        <v>1</v>
      </c>
      <c r="SI103" s="2" t="s">
        <v>270</v>
      </c>
      <c r="SJ103" s="3">
        <v>5</v>
      </c>
      <c r="SK103" s="3">
        <v>5</v>
      </c>
      <c r="SL103" s="3">
        <v>4</v>
      </c>
      <c r="SM103" s="3">
        <v>4</v>
      </c>
      <c r="SN103" s="3">
        <v>4</v>
      </c>
      <c r="SO103" s="3">
        <v>5</v>
      </c>
      <c r="SP103" s="5">
        <v>5</v>
      </c>
      <c r="SQ103" s="3">
        <v>2</v>
      </c>
      <c r="SR103" s="3">
        <v>5</v>
      </c>
      <c r="SS103" s="3">
        <v>4</v>
      </c>
      <c r="ST103" s="3">
        <v>5</v>
      </c>
      <c r="SU103" s="3">
        <v>4</v>
      </c>
      <c r="SV103" s="3">
        <v>4</v>
      </c>
      <c r="SW103" s="3">
        <v>4</v>
      </c>
      <c r="SX103" s="3">
        <v>5</v>
      </c>
      <c r="SY103" s="3">
        <v>5</v>
      </c>
      <c r="SZ103" s="3">
        <v>2</v>
      </c>
      <c r="TA103" s="3">
        <v>4</v>
      </c>
      <c r="TB103" s="3">
        <v>5</v>
      </c>
      <c r="TC103" s="3">
        <f>IF(COUNTBLANK(SJ103:TB103)&gt;0, "", SUM(SJ103:TB103))</f>
        <v>81</v>
      </c>
      <c r="TD103" s="3">
        <f>IF(COUNTBLANK(SJ103:TB103)&gt;0, "", SUM(SL103,SO103,SR103,SS103,ST103,SU103,SV103,SX103,SY103,TB103))</f>
        <v>46</v>
      </c>
      <c r="TE103" s="3">
        <f>IF(COUNTBLANK(SJ103:TB103)&gt;0, "", SUM(SJ103,SK103,SM103,SN103,SQ103,SW103,SZ103,TA103))</f>
        <v>30</v>
      </c>
      <c r="TF103" s="2" t="s">
        <v>271</v>
      </c>
      <c r="TG103" s="3">
        <v>4</v>
      </c>
      <c r="TH103" s="3">
        <v>4</v>
      </c>
      <c r="TI103" s="3">
        <v>5</v>
      </c>
      <c r="TJ103" s="3">
        <v>5</v>
      </c>
      <c r="TK103" s="3">
        <v>4</v>
      </c>
      <c r="TL103" s="3">
        <v>5</v>
      </c>
      <c r="TM103" s="3">
        <v>5</v>
      </c>
      <c r="TN103" s="3">
        <v>2</v>
      </c>
      <c r="TO103" s="3">
        <v>5</v>
      </c>
      <c r="TP103" s="3">
        <v>4</v>
      </c>
      <c r="TQ103" s="3">
        <v>5</v>
      </c>
      <c r="TR103" s="3">
        <v>4</v>
      </c>
      <c r="TS103" s="3">
        <v>5</v>
      </c>
      <c r="TT103" s="3">
        <v>4</v>
      </c>
      <c r="TU103" s="3">
        <v>5</v>
      </c>
      <c r="TV103" s="3">
        <v>5</v>
      </c>
      <c r="TW103" s="3">
        <v>2</v>
      </c>
      <c r="TX103" s="3">
        <v>5</v>
      </c>
      <c r="TY103" s="3">
        <v>5</v>
      </c>
      <c r="TZ103" s="3">
        <f>IF(COUNTBLANK(TG103:TY103)&gt;0, "", SUM(TG103:TY103))</f>
        <v>83</v>
      </c>
      <c r="UA103" s="3">
        <f>IF(COUNTBLANK(TG103:TY103)&gt;0, "", SUM(TI103,TL103,TO103,TP103,TQ103,TR103,TS103,TU103,TV103,TY103))</f>
        <v>48</v>
      </c>
      <c r="UB103" s="3">
        <f>IF(COUNTBLANK(TG103:TY103)&gt;0, "", SUM(TG103,TH103,TJ103,TK103,TN103,TT103,TW103,TX103))</f>
        <v>30</v>
      </c>
      <c r="UC103" s="2" t="s">
        <v>249</v>
      </c>
      <c r="UD103" s="3">
        <v>5</v>
      </c>
      <c r="UE103" s="3">
        <v>5</v>
      </c>
      <c r="UF103" s="3">
        <v>5</v>
      </c>
      <c r="UG103" s="3">
        <v>5</v>
      </c>
      <c r="UH103" s="3">
        <v>4</v>
      </c>
      <c r="UI103" s="3">
        <v>5</v>
      </c>
      <c r="UJ103" s="3">
        <v>5</v>
      </c>
      <c r="UK103" s="3">
        <v>4</v>
      </c>
      <c r="UL103" s="3">
        <v>5</v>
      </c>
      <c r="UM103" s="3">
        <v>4</v>
      </c>
      <c r="UN103" s="3">
        <v>5</v>
      </c>
      <c r="UO103" s="3">
        <v>5</v>
      </c>
      <c r="UP103" s="3">
        <v>5</v>
      </c>
      <c r="UQ103" s="3">
        <v>4</v>
      </c>
      <c r="UR103" s="3">
        <v>5</v>
      </c>
      <c r="US103" s="3">
        <v>5</v>
      </c>
      <c r="UT103" s="3">
        <v>3</v>
      </c>
      <c r="UU103" s="3">
        <v>5</v>
      </c>
      <c r="UV103" s="3">
        <v>5</v>
      </c>
      <c r="UW103" s="3">
        <f>IF(COUNTBLANK(UD103:UV103)&gt;0, "", SUM(UD103:UV103))</f>
        <v>89</v>
      </c>
      <c r="UX103" s="3">
        <f>IF(COUNTBLANK(UD103:UV103)&gt;0, "", SUM(UF103,UI103,UL103,UM103,UN103,UO103,UP103,UR103,US103,UV103))</f>
        <v>49</v>
      </c>
      <c r="UY103" s="3">
        <f>IF(COUNTBLANK(UD103:UV103)&gt;0, "", SUM(UD103,UE103,UG103,UH103,UK103,UQ103,UT103,UU103))</f>
        <v>35</v>
      </c>
      <c r="UZ103" s="2">
        <v>44836</v>
      </c>
      <c r="VA103" s="2">
        <v>44778</v>
      </c>
      <c r="VB103" s="3">
        <v>1</v>
      </c>
      <c r="VC103" s="3">
        <v>1</v>
      </c>
      <c r="VE103" s="3">
        <v>40</v>
      </c>
      <c r="VF103" s="3">
        <v>3600</v>
      </c>
      <c r="VG103" s="3">
        <v>3</v>
      </c>
      <c r="VH103" s="3">
        <v>1</v>
      </c>
      <c r="VK103" s="3">
        <v>1</v>
      </c>
      <c r="VN103" s="2" t="s">
        <v>219</v>
      </c>
      <c r="VO103" s="3">
        <v>0</v>
      </c>
      <c r="VP103" s="3">
        <v>0</v>
      </c>
      <c r="VQ103" s="3">
        <v>0</v>
      </c>
      <c r="VR103" s="3">
        <v>0</v>
      </c>
      <c r="VS103" s="3">
        <v>0</v>
      </c>
      <c r="VT103" s="3">
        <v>0</v>
      </c>
      <c r="VU103" s="3">
        <v>1</v>
      </c>
      <c r="VV103" s="3">
        <v>0</v>
      </c>
      <c r="VW103" s="3">
        <v>0</v>
      </c>
      <c r="VX103" s="3">
        <v>3</v>
      </c>
      <c r="VY103" s="3">
        <v>0</v>
      </c>
      <c r="VZ103" s="3">
        <v>1</v>
      </c>
      <c r="WA103" s="3">
        <v>0</v>
      </c>
      <c r="WB103" s="3">
        <v>0</v>
      </c>
      <c r="WC103" s="3">
        <v>0</v>
      </c>
      <c r="WD103" s="3">
        <v>0</v>
      </c>
      <c r="WE103" s="3">
        <v>0</v>
      </c>
      <c r="WF103" s="3">
        <v>0</v>
      </c>
      <c r="WG103" s="3">
        <v>0</v>
      </c>
      <c r="WH103" s="3">
        <v>0</v>
      </c>
      <c r="WI103" s="3">
        <v>0</v>
      </c>
      <c r="WJ103" s="3">
        <v>0</v>
      </c>
      <c r="WK103" s="3">
        <v>0</v>
      </c>
      <c r="WL103" s="3">
        <v>0</v>
      </c>
      <c r="WM103" s="3">
        <v>3</v>
      </c>
      <c r="WN103" s="3">
        <v>3</v>
      </c>
      <c r="WO103" s="3">
        <v>0</v>
      </c>
      <c r="WP103" s="3">
        <v>0</v>
      </c>
      <c r="WQ103" s="3">
        <v>0</v>
      </c>
      <c r="WR103" s="3">
        <f>IF(COUNTBLANK(VO103:WQ103)&gt;0, "", SUM(VQ103:WJ103))</f>
        <v>5</v>
      </c>
      <c r="WS103" s="3">
        <f>IF(COUNTBLANK(VO103:WQ103)&gt;0, "", SUM(VQ103:VZ103))</f>
        <v>5</v>
      </c>
      <c r="WT103" s="3">
        <f>IF(COUNTBLANK(VO103:WQ103)&gt;0, "", SUM(WA103:WL103))</f>
        <v>0</v>
      </c>
      <c r="WU103" s="3">
        <f>IF(COUNTBLANK(VO103:WQ103)&gt;0, "", SUM(WK103:WL103))</f>
        <v>0</v>
      </c>
      <c r="WV103" s="3">
        <f>IF(COUNTA(VO103:WQ103)=0, "", IF(AND(OR(VO103=1, VP103=1), OR(VQ103&gt;=1, VR103&gt;=1, VS103&gt;=1, VT103&gt;=1, VU103&gt;=1), OR(VV103&gt;=1, VW103&gt;=1), COUNTIF(VX103:WD103, "&gt;=1")&gt;=2, COUNTIF(WE103:WJ103, "&gt;=1")&gt;=2, OR(WN103=1, WN103=2), OR(WO103&gt;=1, WP103&gt;=1), WQ103&lt;1), 1, 0))</f>
        <v>0</v>
      </c>
      <c r="WW103" s="3">
        <f>IF(COUNTBLANK(VO103:WQ103)&gt;0, "", SUM(VQ103:VU103))</f>
        <v>1</v>
      </c>
      <c r="WX103" s="3">
        <f>IF(COUNTBLANK(VO103:WQ103)&gt;0, "", SUM(VV103:VW103))</f>
        <v>0</v>
      </c>
      <c r="WY103" s="3">
        <f>IF(COUNTBLANK(VO103:WQ103)&gt;0, "", SUM(VX103:WD103))</f>
        <v>4</v>
      </c>
      <c r="WZ103" s="3">
        <f>IF(COUNTBLANK(VO103:WQ103)&gt;0, "", SUM(WE103:WJ103))</f>
        <v>0</v>
      </c>
      <c r="XA103" s="2" t="s">
        <v>219</v>
      </c>
      <c r="XB103" s="3">
        <v>0</v>
      </c>
      <c r="XC103" s="3">
        <v>0</v>
      </c>
      <c r="XD103" s="3">
        <v>0</v>
      </c>
      <c r="XE103" s="3">
        <v>1</v>
      </c>
      <c r="XF103" s="3">
        <v>0</v>
      </c>
      <c r="XG103" s="3">
        <v>0</v>
      </c>
      <c r="XH103" s="3">
        <v>0</v>
      </c>
      <c r="XI103" s="3">
        <v>0</v>
      </c>
      <c r="XJ103" s="3">
        <v>0</v>
      </c>
      <c r="XL103" s="3">
        <f>IF(COUNTBLANK(XB103:XJ103)&gt;0, "", SUM(XB103:XJ103))</f>
        <v>1</v>
      </c>
      <c r="XM103" s="2" t="s">
        <v>219</v>
      </c>
      <c r="XN103" s="3">
        <v>0</v>
      </c>
      <c r="XO103" s="3">
        <v>0</v>
      </c>
      <c r="XP103" s="3">
        <v>0</v>
      </c>
      <c r="XQ103" s="3">
        <v>0</v>
      </c>
      <c r="XR103" s="3">
        <v>0</v>
      </c>
      <c r="XS103" s="3">
        <v>0</v>
      </c>
      <c r="XT103" s="3">
        <v>1</v>
      </c>
      <c r="XU103" s="3">
        <f>IF(COUNTBLANK(XN103:XT103)&gt;0, "", SUM(XN103:XT103))</f>
        <v>1</v>
      </c>
      <c r="XV103" s="2" t="s">
        <v>219</v>
      </c>
      <c r="XW103" s="3">
        <v>4</v>
      </c>
      <c r="XX103" s="3">
        <v>5</v>
      </c>
      <c r="XY103" s="3">
        <v>5</v>
      </c>
      <c r="XZ103" s="5">
        <v>1</v>
      </c>
      <c r="YA103" s="5">
        <v>5</v>
      </c>
      <c r="YB103" s="5">
        <v>5</v>
      </c>
      <c r="YC103" s="5">
        <v>5</v>
      </c>
      <c r="YD103" s="5">
        <v>5</v>
      </c>
      <c r="YE103" s="5">
        <v>5</v>
      </c>
      <c r="YF103" s="5">
        <v>5</v>
      </c>
      <c r="YG103" s="5">
        <v>4</v>
      </c>
      <c r="YH103" s="5">
        <v>5</v>
      </c>
      <c r="YI103" s="5">
        <v>5</v>
      </c>
      <c r="YJ103" s="5">
        <v>5</v>
      </c>
      <c r="YK103" s="5">
        <v>5</v>
      </c>
      <c r="YL103" s="5">
        <v>3.6</v>
      </c>
      <c r="YM103" s="5">
        <v>1</v>
      </c>
      <c r="YN103" s="5">
        <v>5</v>
      </c>
      <c r="YO103" s="5">
        <v>5</v>
      </c>
      <c r="YP103" s="5">
        <f>IF(COUNTBLANK(XW103:YO103)&gt;0, "", SUM(XW103:YO103))</f>
        <v>83.6</v>
      </c>
      <c r="YQ103" s="5">
        <f>IF(COUNTBLANK(XW103:YO103)&gt;0, "", SUM(XY103,XZ103,YA103,YB103,YC103,YF103,YJ103,YN103,YO103))</f>
        <v>41</v>
      </c>
      <c r="YR103" s="5">
        <f>IF(COUNTBLANK(XW103:YO103)&gt;0, "", SUM(XW103,XX103,YK103,YL103,YM103))</f>
        <v>18.600000000000001</v>
      </c>
      <c r="YS103" s="5">
        <f>IF(COUNTBLANK(XW103:YO103)&gt;0, "", SUM(YD103,YE103,YG103,YH103,YI103))</f>
        <v>24</v>
      </c>
      <c r="YT103" s="2">
        <v>44836</v>
      </c>
      <c r="YU103" s="3">
        <v>30</v>
      </c>
      <c r="YV103" s="3">
        <v>10</v>
      </c>
      <c r="YW103" s="3">
        <v>0</v>
      </c>
      <c r="YX103" s="3">
        <v>0</v>
      </c>
      <c r="YY103" s="3">
        <v>10</v>
      </c>
      <c r="YZ103" s="3">
        <v>0</v>
      </c>
      <c r="ZA103" s="3">
        <v>10</v>
      </c>
      <c r="ZB103" s="3">
        <v>0</v>
      </c>
      <c r="ZC103" s="3">
        <v>0</v>
      </c>
      <c r="ZD103" s="3">
        <v>0</v>
      </c>
      <c r="ZE103" s="3">
        <v>10</v>
      </c>
      <c r="ZF103" s="3">
        <v>0</v>
      </c>
      <c r="ZG103" s="3">
        <v>0</v>
      </c>
      <c r="ZH103" s="3">
        <v>10</v>
      </c>
      <c r="ZI103" s="3">
        <v>10</v>
      </c>
      <c r="ZJ103" s="3">
        <v>20</v>
      </c>
      <c r="ZK103" s="3">
        <v>0</v>
      </c>
      <c r="ZL103" s="3">
        <v>0</v>
      </c>
      <c r="ZM103" s="3">
        <v>0</v>
      </c>
      <c r="ZN103" s="3">
        <v>0</v>
      </c>
      <c r="ZO103" s="3">
        <v>0</v>
      </c>
      <c r="ZP103" s="3">
        <v>0</v>
      </c>
      <c r="ZQ103" s="3">
        <v>0</v>
      </c>
      <c r="ZR103" s="3">
        <v>10</v>
      </c>
      <c r="ZS103" s="3">
        <v>0</v>
      </c>
      <c r="ZT103" s="3">
        <v>0</v>
      </c>
      <c r="ZU103" s="3">
        <v>0</v>
      </c>
      <c r="ZV103" s="3">
        <v>0</v>
      </c>
      <c r="ZW103" s="26">
        <f>IF(COUNTBLANK(YU103:ZV103)&gt;0, "", AVERAGE(YU103:ZV103))</f>
        <v>4.2857142857142856</v>
      </c>
      <c r="ZX103" s="26">
        <f>IF(COUNTA(YU103:ZV103)=0, "", AVERAGE(YV103,ZH103,ZI103,ZJ103,ZK103,ZL103,ZN103,ZP103,ZQ103))</f>
        <v>5.5555555555555554</v>
      </c>
      <c r="ZY103" s="26">
        <f>IF(COUNTA(YU103:ZV103)=0, "", AVERAGE(YW103,YX103,YY103,YZ103,ZB103,ZD103,ZS103,ZT103))</f>
        <v>1.25</v>
      </c>
      <c r="ZZ103" s="26">
        <f>IF(COUNTA(YU103:ZV103)=0, "", AVERAGE(ZA103,ZE103,ZF103,ZG103,ZU103,ZV103))</f>
        <v>3.3333333333333335</v>
      </c>
      <c r="AAA103" s="2" t="s">
        <v>219</v>
      </c>
      <c r="AAB103" s="3">
        <v>1</v>
      </c>
      <c r="AAC103" s="3">
        <v>1</v>
      </c>
      <c r="AAD103" s="3">
        <v>1</v>
      </c>
      <c r="AAE103" s="3">
        <v>1</v>
      </c>
      <c r="AAF103" s="3">
        <v>1</v>
      </c>
      <c r="AAG103" s="3">
        <v>1</v>
      </c>
      <c r="AAH103" s="3">
        <v>1</v>
      </c>
      <c r="AAI103" s="3">
        <v>1</v>
      </c>
      <c r="AAJ103" s="3">
        <v>1</v>
      </c>
      <c r="AAK103" s="3">
        <v>5</v>
      </c>
      <c r="AAL103" s="3">
        <v>1</v>
      </c>
      <c r="AAM103" s="3">
        <v>1</v>
      </c>
      <c r="AAN103" s="3">
        <v>1</v>
      </c>
      <c r="AAO103" s="3">
        <v>2</v>
      </c>
      <c r="AAP103" s="3">
        <v>1</v>
      </c>
      <c r="AAQ103" s="3">
        <v>5</v>
      </c>
      <c r="AAR103" s="3">
        <v>1</v>
      </c>
      <c r="AAS103" s="3">
        <v>1</v>
      </c>
      <c r="AAT103" s="3">
        <v>1</v>
      </c>
      <c r="AAU103" s="3">
        <v>1</v>
      </c>
      <c r="AAV103" s="3">
        <v>1</v>
      </c>
      <c r="AAW103" s="3">
        <v>5</v>
      </c>
      <c r="AAX103" s="3">
        <v>1</v>
      </c>
      <c r="AAY103" s="3">
        <v>1</v>
      </c>
      <c r="AAZ103" s="3">
        <v>1</v>
      </c>
      <c r="ABA103" s="3">
        <v>1</v>
      </c>
      <c r="ABB103" s="3">
        <v>1</v>
      </c>
      <c r="ABC103" s="3">
        <v>1</v>
      </c>
      <c r="ABD103" s="3">
        <v>1</v>
      </c>
      <c r="ABE103" s="3">
        <v>1</v>
      </c>
      <c r="ABF103" s="3">
        <f>IF(SUM(AAB103:AAJ103,AAL103:AAP103,AAR103:AAV103,AAX103:ABC103)=0, "", SUM(AAB103:AAJ103,AAL103:AAP103,AAR103:AAV103,AAX103:ABC103))</f>
        <v>26</v>
      </c>
      <c r="ABG103" s="3">
        <f>IF(SUM(ABJ103, ABK103, ABL103, ABM103, ABN103)=0, "", IF(OR(ABJ103&gt;=8, ABK103&gt;=10, ABL103&gt;=13, ABM103&gt;=10, ABN103&gt;=15), 1, 0))</f>
        <v>0</v>
      </c>
      <c r="ABH103" s="3">
        <f>IF(SUM(AAB103:AAC103,AAE103,AAF103,AAG103,AAH103,AAN103,AAT103,ABA103,ABC103)=0, "", SUM(AAB103:AAC103,AAE103,AAF103,AAG103,AAH103,AAN103,AAT103,ABA103,ABC103))</f>
        <v>10</v>
      </c>
      <c r="ABI103" s="3">
        <f>IF(SUM(AAD103,AAI103:AAJ103,AAL103:AAM103,AAO103:AAP103,AAR103:AAS103,AAU103:AAV103,AAX103:AAZ103,ABB103)=0, "", SUM(AAD103,AAI103:AAJ103,AAL103:AAM103,AAO103:AAP103,AAR103:AAS103,AAU103:AAV103,AAX103:AAZ103,ABB103))</f>
        <v>16</v>
      </c>
      <c r="ABJ103" s="3">
        <f>IF(SUM(AAU103:AAV103,AAX103:AAY103,ABB103)=0, "", SUM(AAU103:AAV103,AAX103:AAY103,ABB103))</f>
        <v>5</v>
      </c>
      <c r="ABK103" s="3">
        <f>IF(SUM(AAJ103,AAL103:AAM103,AAP103,AAR103)=0, "", SUM(AAJ103,AAL103:AAM103,AAP103,AAR103))</f>
        <v>5</v>
      </c>
      <c r="ABL103" s="3">
        <f>IF(SUM(AAD103,AAI103,AAO103,AAS103,AAZ103)=0, "", SUM(AAD103,AAI103,AAO103,AAS103,AAZ103))</f>
        <v>6</v>
      </c>
      <c r="ABM103" s="3">
        <f>IF(SUM(AAB103:AAC103,AAE103,AAG103,ABA103)=0, "", SUM(AAB103:AAC103,AAE103,AAG103,ABA103))</f>
        <v>5</v>
      </c>
      <c r="ABN103" s="3">
        <f>IF(SUM(AAF103,AAH103,AAN103,AAT103,ABC103)=0, "", SUM(AAF103,AAH103,AAN103,AAT103,ABC103))</f>
        <v>5</v>
      </c>
      <c r="ABO103" s="3">
        <f>IF(ABJ103="", "", IF(ABJ103&gt;=8, 1, 0))</f>
        <v>0</v>
      </c>
      <c r="ABP103" s="3">
        <f>IF(ABK103="", "", IF(ABK103&gt;=10, 1, 0))</f>
        <v>0</v>
      </c>
      <c r="ABQ103" s="3">
        <f>IF(ABL103="", "", IF(ABL103&gt;=13, 1, 0))</f>
        <v>0</v>
      </c>
      <c r="ABR103" s="3">
        <f>IF(ABM103="", "", IF(ABM103&gt;=10, 1, 0))</f>
        <v>0</v>
      </c>
      <c r="ABS103" s="3">
        <f>IF(ABN103="", "", IF(ABN103&gt;=15, 1, 0))</f>
        <v>0</v>
      </c>
      <c r="ABT103" s="3">
        <f>IF(AND(AAK103="", AAQ103="", AAW103=""), "", IF(AAK103=5,1,0) + IF(AAQ103=5,1,0) + IF(AAW103=5,1,0))</f>
        <v>3</v>
      </c>
      <c r="ABU103" s="2" t="s">
        <v>219</v>
      </c>
      <c r="ABV103" s="3">
        <v>2</v>
      </c>
      <c r="ABW103" s="3">
        <v>2</v>
      </c>
      <c r="ABX103" s="3">
        <v>1</v>
      </c>
      <c r="ABY103" s="3">
        <v>1</v>
      </c>
      <c r="ABZ103" s="3">
        <v>1</v>
      </c>
      <c r="ACA103" s="3">
        <v>1</v>
      </c>
      <c r="ACB103" s="3">
        <v>2</v>
      </c>
      <c r="ACC103" s="3">
        <v>1</v>
      </c>
      <c r="ACD103" s="3">
        <v>1</v>
      </c>
      <c r="ACE103" s="3">
        <v>1</v>
      </c>
      <c r="ACF103" s="3">
        <v>1</v>
      </c>
      <c r="ACG103" s="3">
        <v>5</v>
      </c>
      <c r="ACH103" s="3">
        <v>3</v>
      </c>
      <c r="ACI103" s="3">
        <v>1</v>
      </c>
      <c r="ACJ103" s="3">
        <v>1</v>
      </c>
      <c r="ACK103" s="3">
        <v>1</v>
      </c>
      <c r="ACL103" s="3">
        <v>2</v>
      </c>
      <c r="ACM103" s="3">
        <v>2</v>
      </c>
      <c r="ACN103" s="3">
        <v>1</v>
      </c>
      <c r="ACO103" s="3">
        <v>1</v>
      </c>
      <c r="ACP103" s="3">
        <v>1</v>
      </c>
      <c r="ACQ103" s="3">
        <v>2</v>
      </c>
      <c r="ACR103" s="3">
        <v>3</v>
      </c>
      <c r="ACS103" s="3">
        <v>1</v>
      </c>
      <c r="ACT103" s="3">
        <v>1</v>
      </c>
      <c r="ACU103" s="3">
        <v>2</v>
      </c>
      <c r="ACV103" s="3">
        <v>1</v>
      </c>
      <c r="ACW103" s="3">
        <v>1</v>
      </c>
      <c r="ACX103" s="3">
        <v>1</v>
      </c>
      <c r="ACY103" s="3">
        <v>1</v>
      </c>
      <c r="ACZ103" s="3">
        <v>1</v>
      </c>
      <c r="ADA103" s="3">
        <v>1</v>
      </c>
      <c r="ADB103" s="3">
        <v>1</v>
      </c>
      <c r="ADC103" s="3">
        <v>2</v>
      </c>
      <c r="ADD103" s="3">
        <v>4</v>
      </c>
      <c r="ADE103" s="3">
        <v>3</v>
      </c>
      <c r="ADF103" s="5">
        <f>IF(COUNTA(ABV103:ADE103)=0, "", SUM(ABV103:ADE103))</f>
        <v>57</v>
      </c>
      <c r="ADG103" s="5">
        <f>IF(COUNTA(ABV103:ADE103)=0, "", SUM(ACF103,ACG103,ACP103,ACR103,ACT103,ACX103))</f>
        <v>12</v>
      </c>
      <c r="ADH103" s="5">
        <f>IF(COUNTA(ABV103:ADE103)=0, "", SUM(ACH103,ACM103,ACO103,ACU103,ADB103))</f>
        <v>9</v>
      </c>
      <c r="ADI103" s="5">
        <f>IF(COUNTA(ABV103:ADE103)=0, "", SUM(ABX103,ACI103,ACN103,ACS103,ACV103,ADA103))</f>
        <v>6</v>
      </c>
      <c r="ADJ103" s="5">
        <f>IF(COUNTA(ABV103:ADE103)=0, "", SUM(ABW103,ACA103,ACC103,ACE103,ACL103,ADC103))</f>
        <v>9</v>
      </c>
      <c r="ADK103" s="5">
        <f>IF(COUNTA(ABV103:ADE103)=0, "", SUM(ACJ103,ACK103,ACQ103,ACW103,ACY103,ACZ103,ADD103,ADE103))</f>
        <v>14</v>
      </c>
      <c r="ADL103" s="5">
        <f>IF(COUNTA(ABV103:ADE103)=0, "", SUM(ABV103,ABY103,ABZ103,ACB103,ACD103))</f>
        <v>7</v>
      </c>
      <c r="ADM103" s="2" t="s">
        <v>219</v>
      </c>
      <c r="ADN103" s="3">
        <v>2</v>
      </c>
      <c r="ADO103" s="3">
        <v>2</v>
      </c>
      <c r="ADP103" s="3">
        <v>1</v>
      </c>
      <c r="ADQ103" s="3">
        <v>2</v>
      </c>
      <c r="ADR103" s="3">
        <v>2</v>
      </c>
      <c r="ADS103" s="3">
        <v>2</v>
      </c>
      <c r="ADT103" s="3">
        <v>1</v>
      </c>
      <c r="ADU103" s="3">
        <v>1</v>
      </c>
      <c r="ADV103" s="3">
        <v>3</v>
      </c>
      <c r="ADW103" s="3">
        <v>2</v>
      </c>
      <c r="ADX103" s="3">
        <v>2</v>
      </c>
      <c r="ADY103" s="3">
        <v>1</v>
      </c>
      <c r="ADZ103" s="3">
        <v>2</v>
      </c>
      <c r="AEA103" s="3">
        <v>2</v>
      </c>
      <c r="AEB103" s="3">
        <v>1</v>
      </c>
      <c r="AEC103" s="3">
        <v>1</v>
      </c>
      <c r="AED103" s="3">
        <v>1</v>
      </c>
      <c r="AEE103" s="3">
        <v>1</v>
      </c>
      <c r="AEF103" s="3">
        <v>2</v>
      </c>
      <c r="AEG103" s="3">
        <v>1</v>
      </c>
      <c r="AEH103" s="3">
        <f>IF(COUNTA(ADN103:AEG103)=0, "", SUM(ADN103:AEG103))</f>
        <v>32</v>
      </c>
      <c r="AEJ103" s="2">
        <v>44778</v>
      </c>
      <c r="AFW103" s="3" t="str">
        <f>IF(COUNTA(AER103:AFU103)=0, "", SUM(AER103:AFU103))</f>
        <v/>
      </c>
      <c r="AGI103"/>
      <c r="AHC103"/>
      <c r="AHT103" s="3" t="str">
        <f>IF(COUNTBLANK(AHJ103:AHS103)&gt;0, "", SUM(AHJ103:AHS103))</f>
        <v/>
      </c>
      <c r="AHU103" s="3" t="str">
        <f>IF(COUNTBLANK(AHJ103:AHS103)&gt;0, "", SUM(AHN103,AHS103))</f>
        <v/>
      </c>
      <c r="AHV103" s="3" t="str">
        <f>IF(COUNTBLANK(AHJ103:AHS103)&gt;0, "", SUM(AHL103,AHO103))</f>
        <v/>
      </c>
      <c r="AHW103" s="3" t="str">
        <f>IF(COUNTBLANK(AHJ103:AHS103)&gt;0, "", SUM(AHP103,AHR103))</f>
        <v/>
      </c>
      <c r="AHX103" s="3" t="str">
        <f>IF(COUNTBLANK(AHJ103:AHS103)&gt;0, "", SUM(AHM103,AHQ103))</f>
        <v/>
      </c>
      <c r="AHY103" s="3" t="str">
        <f>IF(COUNTBLANK(AHJ103:AHS103)&gt;0, "", SUM(AHJ103:AHK103))</f>
        <v/>
      </c>
      <c r="AIU103" s="3" t="s">
        <v>1625</v>
      </c>
      <c r="AIV103" s="3" t="s">
        <v>1625</v>
      </c>
      <c r="AIW103" s="3" t="s">
        <v>1625</v>
      </c>
      <c r="AJI103" s="3" t="str">
        <f>IF(COUNTBLANK(AIY103:AJG103)&gt;0, "", SUM(AIY103:AJG103))</f>
        <v/>
      </c>
      <c r="AJR103" s="3" t="str">
        <f>IF(COUNTBLANK(AJK103:AJQ103)&gt;0, "", SUM(AJK103:AJQ103))</f>
        <v/>
      </c>
    </row>
    <row r="104" spans="1:954" ht="15" customHeight="1" x14ac:dyDescent="0.3">
      <c r="A104" s="3">
        <v>203867</v>
      </c>
      <c r="B104" s="3" t="s">
        <v>1973</v>
      </c>
      <c r="C104" s="2">
        <v>44404</v>
      </c>
      <c r="D104" s="3">
        <v>0</v>
      </c>
      <c r="E104" s="3">
        <v>1</v>
      </c>
      <c r="F104" s="3">
        <v>0</v>
      </c>
      <c r="G104" s="3">
        <v>0</v>
      </c>
      <c r="H104" s="3">
        <v>0</v>
      </c>
      <c r="I104" s="3">
        <v>0</v>
      </c>
      <c r="J104" s="3">
        <v>0</v>
      </c>
      <c r="K104" s="3">
        <v>0</v>
      </c>
      <c r="L104" s="3">
        <v>1</v>
      </c>
      <c r="M104" s="3">
        <v>0</v>
      </c>
      <c r="N104" s="3">
        <v>0</v>
      </c>
      <c r="O104" s="3">
        <v>0</v>
      </c>
      <c r="P104" s="3">
        <v>0</v>
      </c>
      <c r="Q104" s="3">
        <v>0</v>
      </c>
      <c r="R104" s="3">
        <v>0</v>
      </c>
      <c r="S104" s="3">
        <v>0</v>
      </c>
      <c r="T104" s="3">
        <v>0</v>
      </c>
      <c r="U104" s="3">
        <v>0</v>
      </c>
      <c r="V104" s="3">
        <f>IF(COUNTA(D104,F104,H104,J104,L104,N104,P104,R104,T104)=0, "", IF(OR(D104=1,F104=1,H104=1,J104=1,L104=1,N104=1,P104=1,R104=1,T104=1), 1, 0))</f>
        <v>1</v>
      </c>
      <c r="W104" s="3">
        <f>IF(COUNTA(E104,G104,I104,K104,M104,O104,Q104,S104,U104)=0, "", IF(OR(E104=1,G104=1,I104=1,K104=1,M104=1,O104=1,Q104=1,S104=1,U104=1), 1, 0))</f>
        <v>1</v>
      </c>
      <c r="X104" s="3">
        <v>0</v>
      </c>
      <c r="Y104" s="3">
        <v>1</v>
      </c>
      <c r="Z104" s="3">
        <v>1</v>
      </c>
      <c r="AA104" s="3">
        <v>1</v>
      </c>
      <c r="AB104" s="3">
        <f>IF(AG104&lt;&gt;"", 1, 0)</f>
        <v>1</v>
      </c>
      <c r="AC104" s="3">
        <f>IF(AH104&lt;&gt;"", 1, 0)</f>
        <v>1</v>
      </c>
      <c r="AD104" s="3">
        <v>0</v>
      </c>
      <c r="AE104" s="7" t="s">
        <v>291</v>
      </c>
      <c r="AF104" s="2">
        <v>44778</v>
      </c>
      <c r="AG104" s="8" t="s">
        <v>323</v>
      </c>
      <c r="AH104" s="8">
        <v>44865</v>
      </c>
      <c r="AJ104" s="3">
        <f>IF(OR(ISBLANK(AE104), ISBLANK(AG104)), "", AG104 - AE104)</f>
        <v>49</v>
      </c>
      <c r="AK104" s="9">
        <v>44459</v>
      </c>
      <c r="AL104" s="3">
        <f>IF(OR(ISBLANK(AG104), ISBLANK(AK104)), "", AK104 - AG104)</f>
        <v>-10</v>
      </c>
      <c r="AM104" s="2">
        <v>44739</v>
      </c>
      <c r="AN104" s="10">
        <f>IF(OR(ISBLANK(AM104), ISBLANK(AF104)), "", AF104 - AM104)</f>
        <v>39</v>
      </c>
      <c r="AO104" s="2">
        <v>44420</v>
      </c>
      <c r="AP104" s="2">
        <v>33954</v>
      </c>
      <c r="AQ104" s="3">
        <f>IF(OR(ISBLANK(AO104), ISBLANK(AP104)), "", DATEDIF(AP104, AO104, "Y"))</f>
        <v>28</v>
      </c>
      <c r="AR104" t="s">
        <v>0</v>
      </c>
      <c r="AS104">
        <f>IF(ISBLANK(AR104), "", IF(AR104="ישראל", 1, 2))</f>
        <v>1</v>
      </c>
      <c r="AT104" t="s">
        <v>13</v>
      </c>
      <c r="AU104" t="s">
        <v>288</v>
      </c>
      <c r="AW104" s="3">
        <v>1</v>
      </c>
      <c r="AX104" s="3">
        <v>3</v>
      </c>
      <c r="AY104" s="3">
        <v>16</v>
      </c>
      <c r="AZ104" s="3">
        <f>IF(ISBLANK(AY104), "", IF(AY104&lt;=8, 1, IF(AY104&lt;=12, 2, 3)))</f>
        <v>3</v>
      </c>
      <c r="BA104" s="3">
        <v>18</v>
      </c>
      <c r="BB104" s="3">
        <f>IF(ISBLANK(BA104), "", IF(BA104&lt;=8, 1, IF(BA104&lt;=12, 2, 3)))</f>
        <v>3</v>
      </c>
      <c r="BC104" t="s">
        <v>289</v>
      </c>
      <c r="BD104" t="s">
        <v>290</v>
      </c>
      <c r="BE104" s="3">
        <v>2</v>
      </c>
      <c r="BG104" s="3">
        <v>1</v>
      </c>
      <c r="BH104" s="2" t="s">
        <v>291</v>
      </c>
      <c r="BI104" s="3">
        <v>1</v>
      </c>
      <c r="BJ104" s="3">
        <v>1</v>
      </c>
      <c r="BK104" s="3">
        <v>1</v>
      </c>
      <c r="BL104" s="3">
        <v>1</v>
      </c>
      <c r="BM104" s="3">
        <v>1</v>
      </c>
      <c r="BN104" s="3">
        <v>1</v>
      </c>
      <c r="BO104" s="3">
        <v>1</v>
      </c>
      <c r="BP104" s="3">
        <v>1</v>
      </c>
      <c r="BQ104" s="3">
        <v>1</v>
      </c>
      <c r="BR104" s="3">
        <v>5</v>
      </c>
      <c r="BS104" s="3">
        <v>1</v>
      </c>
      <c r="BT104" s="3">
        <v>1</v>
      </c>
      <c r="BU104" s="3">
        <v>1</v>
      </c>
      <c r="BV104" s="3">
        <v>1</v>
      </c>
      <c r="BW104" s="3">
        <v>1</v>
      </c>
      <c r="BX104" s="3">
        <v>4</v>
      </c>
      <c r="BY104" s="3">
        <v>1</v>
      </c>
      <c r="BZ104" s="3">
        <v>2</v>
      </c>
      <c r="CA104" s="3">
        <v>2</v>
      </c>
      <c r="CB104" s="3">
        <v>1</v>
      </c>
      <c r="CC104" s="3">
        <v>1</v>
      </c>
      <c r="CD104" s="3">
        <v>4</v>
      </c>
      <c r="CE104" s="3">
        <v>1</v>
      </c>
      <c r="CF104" s="3">
        <v>1</v>
      </c>
      <c r="CG104" s="3">
        <v>1</v>
      </c>
      <c r="CH104" s="3">
        <v>1</v>
      </c>
      <c r="CI104" s="3">
        <v>1</v>
      </c>
      <c r="CJ104" s="3">
        <v>1</v>
      </c>
      <c r="CK104" s="3">
        <v>1</v>
      </c>
      <c r="CL104" s="3">
        <v>1</v>
      </c>
      <c r="CM104" s="3">
        <f>IF(SUM(BI104:BQ104,BS104:BW104,BY104:CC104,CE104:CJ104)=0, "", SUM(BI104:BQ104,BS104:BW104,BY104:CC104,CE104:CJ104))</f>
        <v>27</v>
      </c>
      <c r="CN104" s="3">
        <f>IF(SUM(CQ104, CR104, CS104, CT104, CU104)=0, "", IF(OR(CQ104&gt;=8, CR104&gt;=10, CS104&gt;=13, CT104&gt;=10, CU104&gt;=15), 1, 0))</f>
        <v>0</v>
      </c>
      <c r="CO104" s="3">
        <f>IF(SUM(BI104:BJ104,BL104,BM104,BN104,BO104,BU104,CA104,CH104,CJ104)=0, "", SUM(BI104:BJ104,BL104,BM104,BN104,BO104,BU104,CA104,CH104,CJ104))</f>
        <v>11</v>
      </c>
      <c r="CP104" s="3">
        <f>IF(SUM(BK104,BP104:BQ104,BS104:BT104,BV104:BW104,BY104:BZ104,CB104:CC104,CE104:CG104,CI104)=0, "", SUM(BK104,BP104:BQ104,BS104:BT104,BV104:BW104,BY104:BZ104,CB104:CC104,CE104:CG104,CI104))</f>
        <v>16</v>
      </c>
      <c r="CQ104" s="3">
        <f>IF(SUM(CB104:CC104,CE104:CF104,CI104)=0, "", SUM(CB104:CC104,CE104:CF104,CI104))</f>
        <v>5</v>
      </c>
      <c r="CR104" s="3">
        <f>IF(SUM(BQ104,BS104:BT104,BW104,BY104)=0, "", SUM(BQ104,BS104:BT104,BW104,BY104))</f>
        <v>5</v>
      </c>
      <c r="CS104" s="3">
        <f>IF(SUM(BK104,BP104,BV104,BZ104,CG104)=0, "", SUM(BK104,BP104,BV104,BZ104,CG104))</f>
        <v>6</v>
      </c>
      <c r="CT104" s="3">
        <f>IF(SUM(BI104:BJ104,BL104,BN104,CH104)=0, "", SUM(BI104:BJ104,BL104,BN104,CH104))</f>
        <v>5</v>
      </c>
      <c r="CU104" s="3">
        <f>IF(SUM(BM104,BO104,BU104,CA104,CJ104)=0, "", SUM(BM104,BO104,BU104,CA104,CJ104))</f>
        <v>6</v>
      </c>
      <c r="CV104" s="3">
        <f>IF(CQ104="", "", IF(CQ104&gt;=8, 1, 0))</f>
        <v>0</v>
      </c>
      <c r="CW104" s="3">
        <f>IF(CR104="", "", IF(CR104&gt;=10, 1, 0))</f>
        <v>0</v>
      </c>
      <c r="CX104" s="3">
        <f>IF(CS104="", "", IF(CS104&gt;=13, 1, 0))</f>
        <v>0</v>
      </c>
      <c r="CY104" s="3">
        <f>IF(CT104="", "", IF(CT104&gt;=10, 1, 0))</f>
        <v>0</v>
      </c>
      <c r="CZ104" s="3">
        <f>IF(CU104="", "", IF(CU104&gt;=15, 1, 0))</f>
        <v>0</v>
      </c>
      <c r="DA104" s="3">
        <f>IF(AND(BR104="", BX104="", CD104=""), "", IF(BR104=5,1,0) + IF(BX104=5,1,0) + IF(CD104=5,1,0))</f>
        <v>1</v>
      </c>
      <c r="DB104" s="2" t="s">
        <v>291</v>
      </c>
      <c r="DC104" s="5">
        <v>1</v>
      </c>
      <c r="DE104" s="5">
        <v>2</v>
      </c>
      <c r="DF104" s="6">
        <v>24</v>
      </c>
      <c r="DG104" s="5">
        <v>5</v>
      </c>
      <c r="DH104" s="6" t="s">
        <v>292</v>
      </c>
      <c r="DI104" s="5">
        <v>1</v>
      </c>
      <c r="DK104" s="5">
        <v>1</v>
      </c>
      <c r="DM104" s="5">
        <v>3</v>
      </c>
      <c r="DN104" s="6">
        <v>12</v>
      </c>
      <c r="DO104" s="5">
        <v>4</v>
      </c>
      <c r="DP104" s="6">
        <v>10</v>
      </c>
      <c r="DQ104" s="5">
        <v>3</v>
      </c>
      <c r="DR104" s="6">
        <v>21</v>
      </c>
      <c r="DS104" s="5">
        <v>5</v>
      </c>
      <c r="DT104" s="6">
        <v>26</v>
      </c>
      <c r="DU104" s="5">
        <v>4</v>
      </c>
      <c r="DV104" s="6">
        <v>8</v>
      </c>
      <c r="DW104" s="5">
        <v>0</v>
      </c>
      <c r="DY104" s="5">
        <v>4</v>
      </c>
      <c r="DZ104" s="6" t="s">
        <v>293</v>
      </c>
      <c r="EA104" s="5">
        <v>1</v>
      </c>
      <c r="EC104" s="5">
        <v>3</v>
      </c>
      <c r="ED104" s="6">
        <v>22</v>
      </c>
      <c r="EE104" s="3">
        <v>4</v>
      </c>
      <c r="EF104" s="6">
        <v>26</v>
      </c>
      <c r="EG104" s="5">
        <v>0</v>
      </c>
      <c r="EI104" s="5">
        <v>5</v>
      </c>
      <c r="EJ104" s="6">
        <v>22</v>
      </c>
      <c r="EK104" s="3">
        <v>6</v>
      </c>
      <c r="EL104" s="3">
        <v>3</v>
      </c>
      <c r="EM104" s="3">
        <v>3</v>
      </c>
      <c r="EN104" s="2" t="s">
        <v>291</v>
      </c>
      <c r="EO104" s="3">
        <v>3</v>
      </c>
      <c r="EP104" s="3">
        <v>0</v>
      </c>
      <c r="EQ104" s="3">
        <v>3</v>
      </c>
      <c r="ER104" s="3">
        <v>2</v>
      </c>
      <c r="ES104" s="3">
        <v>3</v>
      </c>
      <c r="ET104" s="3">
        <v>3</v>
      </c>
      <c r="EU104" s="3">
        <v>2</v>
      </c>
      <c r="EV104" s="3">
        <v>0</v>
      </c>
      <c r="EW104" s="3">
        <v>3</v>
      </c>
      <c r="EX104" s="3">
        <v>1</v>
      </c>
      <c r="EY104" s="3">
        <v>2</v>
      </c>
      <c r="EZ104" s="3">
        <v>1</v>
      </c>
      <c r="FA104" s="3">
        <v>2</v>
      </c>
      <c r="FB104" s="3">
        <v>2</v>
      </c>
      <c r="FC104" s="3">
        <v>1</v>
      </c>
      <c r="FD104" s="3">
        <v>1</v>
      </c>
      <c r="FE104" s="3">
        <v>3</v>
      </c>
      <c r="FF104" s="3">
        <v>2</v>
      </c>
      <c r="FG104" s="3">
        <v>1</v>
      </c>
      <c r="FH104" s="3">
        <v>2</v>
      </c>
      <c r="FI104" s="3">
        <v>37</v>
      </c>
      <c r="FJ104" s="3">
        <v>1</v>
      </c>
      <c r="FK104" s="3">
        <v>1</v>
      </c>
      <c r="FL104" s="2" t="s">
        <v>291</v>
      </c>
      <c r="FM104" s="3">
        <v>3</v>
      </c>
      <c r="FN104" s="3">
        <v>4</v>
      </c>
      <c r="FO104" s="3">
        <v>2</v>
      </c>
      <c r="FP104" s="3">
        <v>3</v>
      </c>
      <c r="FQ104" s="3">
        <v>2</v>
      </c>
      <c r="FR104" s="3">
        <v>2</v>
      </c>
      <c r="FS104" s="4">
        <f>IF(COUNTBLANK(FM104:FR104)&gt;0, "", AVERAGE(FM104:FR104))</f>
        <v>2.6666666666666665</v>
      </c>
      <c r="FT104" s="2" t="s">
        <v>291</v>
      </c>
      <c r="FU104" s="3">
        <v>1</v>
      </c>
      <c r="FV104" s="3">
        <v>1</v>
      </c>
      <c r="FW104" s="3">
        <v>1</v>
      </c>
      <c r="FX104" s="3">
        <v>1</v>
      </c>
      <c r="FY104" s="3">
        <v>1</v>
      </c>
      <c r="FZ104" s="3">
        <v>2</v>
      </c>
      <c r="GA104" s="3">
        <v>1</v>
      </c>
      <c r="GB104" s="3">
        <v>0</v>
      </c>
      <c r="GC104" s="3">
        <v>0</v>
      </c>
      <c r="GD104" s="3">
        <v>1</v>
      </c>
      <c r="GE104" s="3">
        <f>IF(COUNTBLANK(FU104:GC104)&gt;0, "", SUM(FU104:GC104))</f>
        <v>8</v>
      </c>
      <c r="GF104" s="2" t="s">
        <v>291</v>
      </c>
      <c r="GG104" s="3">
        <v>3</v>
      </c>
      <c r="GH104" s="3">
        <v>1</v>
      </c>
      <c r="GI104" s="3">
        <v>1</v>
      </c>
      <c r="GJ104" s="3">
        <v>1</v>
      </c>
      <c r="GK104" s="3">
        <v>0</v>
      </c>
      <c r="GL104" s="3">
        <v>1</v>
      </c>
      <c r="GM104" s="3">
        <v>0</v>
      </c>
      <c r="GN104" s="3">
        <f>IF(COUNTBLANK(GG104:GM104)&gt;0, "", SUM(GG104:GM104))</f>
        <v>7</v>
      </c>
      <c r="GO104" s="2" t="s">
        <v>291</v>
      </c>
      <c r="GP104" s="3">
        <v>1</v>
      </c>
      <c r="GQ104" s="3">
        <v>4</v>
      </c>
      <c r="GR104" s="3">
        <v>5</v>
      </c>
      <c r="GS104" s="3">
        <v>5</v>
      </c>
      <c r="GT104" s="3">
        <v>4</v>
      </c>
      <c r="GU104" s="3">
        <v>4</v>
      </c>
      <c r="GV104" s="3">
        <v>5</v>
      </c>
      <c r="GW104" s="3">
        <v>5</v>
      </c>
      <c r="GX104" s="3">
        <v>5</v>
      </c>
      <c r="GY104" s="3">
        <v>4</v>
      </c>
      <c r="GZ104" s="3">
        <v>5</v>
      </c>
      <c r="HA104" s="3">
        <v>3</v>
      </c>
      <c r="HB104" s="3">
        <v>3</v>
      </c>
      <c r="HC104" s="3">
        <v>3</v>
      </c>
      <c r="HD104" s="3">
        <v>3</v>
      </c>
      <c r="HE104" s="3">
        <v>4</v>
      </c>
      <c r="HF104" s="3">
        <v>5</v>
      </c>
      <c r="HG104" s="3">
        <v>5</v>
      </c>
      <c r="HH104" s="3">
        <v>5</v>
      </c>
      <c r="HI104" s="3">
        <f>IF(COUNTBLANK(GQ104:HH104)&gt;0, "", SUM(GQ104:HH104))</f>
        <v>77</v>
      </c>
      <c r="HJ104" s="2" t="s">
        <v>291</v>
      </c>
      <c r="HK104" s="3">
        <v>3</v>
      </c>
      <c r="HL104" s="3">
        <v>3</v>
      </c>
      <c r="HM104" s="3">
        <v>0</v>
      </c>
      <c r="HN104" s="3">
        <v>2</v>
      </c>
      <c r="HO104" s="3">
        <v>2</v>
      </c>
      <c r="HP104" s="3">
        <v>3</v>
      </c>
      <c r="HQ104" s="3">
        <v>0</v>
      </c>
      <c r="HR104" s="3">
        <v>2</v>
      </c>
      <c r="HS104" s="3">
        <v>0</v>
      </c>
      <c r="HT104" s="3">
        <v>0</v>
      </c>
      <c r="HU104" s="3">
        <v>1</v>
      </c>
      <c r="HV104" s="3">
        <v>2</v>
      </c>
      <c r="HW104" s="3">
        <v>0</v>
      </c>
      <c r="HX104" s="3">
        <v>2</v>
      </c>
      <c r="HY104" s="3">
        <v>0</v>
      </c>
      <c r="HZ104" s="3">
        <v>3</v>
      </c>
      <c r="IA104" s="3">
        <v>3</v>
      </c>
      <c r="IB104" s="3">
        <v>2</v>
      </c>
      <c r="IC104" s="3">
        <v>0</v>
      </c>
      <c r="ID104" s="3">
        <v>0</v>
      </c>
      <c r="IE104" s="3">
        <v>2</v>
      </c>
      <c r="IF104" s="3">
        <v>2</v>
      </c>
      <c r="IG104" s="3">
        <v>1</v>
      </c>
      <c r="IH104" s="3">
        <v>2</v>
      </c>
      <c r="II104" s="3">
        <v>1</v>
      </c>
      <c r="IJ104" s="3">
        <f>IF(COUNTA(HK104:II104)=0, "", SUM(HK104,HL104,HN104,HO104,HP104,HU104,HV104,HX104,HZ104,IA104,IB104,IH104))</f>
        <v>28</v>
      </c>
      <c r="IK104" s="3">
        <f>IF(COUNTA(HK104:II104)=0, "", SUM(HM104,HQ104,HR104,HS104,HT104,HW104,HY104,IC104,ID104,IE104,IF104,IG104,II104))</f>
        <v>8</v>
      </c>
      <c r="IL104" s="3">
        <v>3</v>
      </c>
      <c r="IM104" s="3">
        <v>3</v>
      </c>
      <c r="IN104" s="3">
        <v>1</v>
      </c>
      <c r="IO104" s="3">
        <v>2</v>
      </c>
      <c r="IP104" s="3">
        <v>2</v>
      </c>
      <c r="IQ104" s="3">
        <v>3</v>
      </c>
      <c r="IR104" s="3">
        <v>2</v>
      </c>
      <c r="IS104" s="3">
        <v>1</v>
      </c>
      <c r="IT104" s="3">
        <v>1</v>
      </c>
      <c r="IU104" s="3">
        <v>1</v>
      </c>
      <c r="IV104" s="3">
        <v>1</v>
      </c>
      <c r="IW104" s="3">
        <v>2</v>
      </c>
      <c r="IX104" s="3">
        <v>0</v>
      </c>
      <c r="IY104" s="3">
        <v>2</v>
      </c>
      <c r="IZ104" s="3">
        <v>0</v>
      </c>
      <c r="JA104" s="3">
        <v>2</v>
      </c>
      <c r="JB104" s="3">
        <v>2</v>
      </c>
      <c r="JC104" s="3">
        <v>1</v>
      </c>
      <c r="JD104" s="3">
        <v>0</v>
      </c>
      <c r="JE104" s="3">
        <v>0</v>
      </c>
      <c r="JF104" s="3">
        <v>2</v>
      </c>
      <c r="JG104" s="3">
        <v>1</v>
      </c>
      <c r="JH104" s="3">
        <v>1</v>
      </c>
      <c r="JI104" s="3">
        <v>1</v>
      </c>
      <c r="JJ104" s="3">
        <v>1</v>
      </c>
      <c r="JK104" s="3">
        <f>IF(COUNTA(IL104:JJ104)=0, "", SUM(IL104,IM104,IO104,IP104,IQ104,IV104,IW104,IY104,JA104,JB104,JC104,JI104))</f>
        <v>24</v>
      </c>
      <c r="JL104" s="3">
        <f>IF(COUNTA(IL104:JJ104)=0, "", SUM(IN104,IR104,IS104,IT104,IU104,IX104,IZ104,JD104,JE104,JF104,JG104,JH104,JJ104))</f>
        <v>11</v>
      </c>
      <c r="JM104" s="2" t="s">
        <v>291</v>
      </c>
      <c r="JN104" s="3">
        <v>3</v>
      </c>
      <c r="JO104" s="3">
        <v>2</v>
      </c>
      <c r="JP104" s="3">
        <v>2</v>
      </c>
      <c r="JQ104" s="3">
        <v>3</v>
      </c>
      <c r="JR104" s="3">
        <v>2</v>
      </c>
      <c r="JS104" s="3">
        <v>2</v>
      </c>
      <c r="JT104" s="3">
        <v>3</v>
      </c>
      <c r="JU104" s="3">
        <v>1</v>
      </c>
      <c r="JV104" s="3">
        <v>3</v>
      </c>
      <c r="JW104" s="3">
        <v>2</v>
      </c>
      <c r="JX104" s="3">
        <v>2</v>
      </c>
      <c r="JY104" s="3">
        <v>1</v>
      </c>
      <c r="JZ104" s="3">
        <v>2</v>
      </c>
      <c r="KA104" s="3">
        <v>1</v>
      </c>
      <c r="KB104" s="3">
        <v>2</v>
      </c>
      <c r="KC104" s="3">
        <v>1</v>
      </c>
      <c r="KD104" s="3">
        <v>2</v>
      </c>
      <c r="KE104" s="3">
        <v>1</v>
      </c>
      <c r="KF104" s="3">
        <v>2</v>
      </c>
      <c r="KG104" s="3">
        <v>2</v>
      </c>
      <c r="KH104" s="3">
        <v>1</v>
      </c>
      <c r="KI104" s="3">
        <v>3</v>
      </c>
      <c r="KJ104" s="3">
        <v>2</v>
      </c>
      <c r="KK104" s="3">
        <v>1</v>
      </c>
      <c r="KL104" s="3">
        <v>1</v>
      </c>
      <c r="KM104" s="3">
        <v>2</v>
      </c>
      <c r="KN104" s="3">
        <v>1</v>
      </c>
      <c r="KO104" s="3">
        <v>1</v>
      </c>
      <c r="KP104" s="3">
        <v>1</v>
      </c>
      <c r="KQ104" s="3">
        <v>2</v>
      </c>
      <c r="KR104" s="3">
        <v>2</v>
      </c>
      <c r="KS104" s="3">
        <v>1</v>
      </c>
      <c r="KT104" s="3">
        <v>2</v>
      </c>
      <c r="KU104" s="3">
        <v>1</v>
      </c>
      <c r="KV104" s="3">
        <v>3</v>
      </c>
      <c r="KW104" s="3">
        <v>2</v>
      </c>
      <c r="KX104" s="5">
        <f>IF(COUNTA(JN104:KW104)=0, "", SUM(JN104:KW104))</f>
        <v>65</v>
      </c>
      <c r="KY104" s="5">
        <f>IF(COUNTA(JN104:KW104)=0, "", SUM(JX104,JY104,KH104,KJ104,KL104,KP104))</f>
        <v>8</v>
      </c>
      <c r="KZ104" s="5">
        <f>IF(COUNTA(JN104:KW104)=0, "", SUM(JZ104,KE104,KG104,KM104,KT104))</f>
        <v>9</v>
      </c>
      <c r="LA104" s="5">
        <f>IF(COUNTA(JN104:KW104)=0, "", SUM(JP104,KA104,KF104,KK104,KN104,KS104))</f>
        <v>8</v>
      </c>
      <c r="LB104" s="5">
        <f>IF(COUNTA(JN104:KW104)=0, "", SUM(JO104,JS104,JU104,JW104,KD104,KU104))</f>
        <v>10</v>
      </c>
      <c r="LC104" s="5">
        <f>IF(COUNTA(JN104:KW104)=0, "", SUM(KB104,KC104,KI104,KO104,KQ104,KR104,KV104,KW104))</f>
        <v>16</v>
      </c>
      <c r="LD104" s="5">
        <f>IF(COUNTA(JN104:KW104)=0, "", SUM(JN104,JQ104,JR104,JT104,JV104))</f>
        <v>14</v>
      </c>
      <c r="LE104" s="2">
        <v>44420</v>
      </c>
      <c r="LF104" s="3">
        <v>0</v>
      </c>
      <c r="LG104" s="3">
        <v>10</v>
      </c>
      <c r="LH104" s="3">
        <v>0</v>
      </c>
      <c r="LI104" s="3">
        <v>0</v>
      </c>
      <c r="LJ104" s="3">
        <v>0</v>
      </c>
      <c r="LK104" s="3">
        <v>0</v>
      </c>
      <c r="LL104" s="3">
        <v>0</v>
      </c>
      <c r="LM104" s="3">
        <v>0</v>
      </c>
      <c r="LN104" s="3">
        <v>0</v>
      </c>
      <c r="LO104" s="3">
        <v>0</v>
      </c>
      <c r="LP104" s="3">
        <v>0</v>
      </c>
      <c r="LQ104" s="3">
        <v>0</v>
      </c>
      <c r="LR104" s="3">
        <v>0</v>
      </c>
      <c r="LS104" s="3">
        <v>0</v>
      </c>
      <c r="LT104" s="3">
        <v>10</v>
      </c>
      <c r="LU104" s="3">
        <v>10</v>
      </c>
      <c r="LV104" s="3">
        <v>0</v>
      </c>
      <c r="LW104" s="3">
        <v>0</v>
      </c>
      <c r="LX104" s="3">
        <v>0</v>
      </c>
      <c r="LY104" s="3">
        <v>0</v>
      </c>
      <c r="LZ104" s="3">
        <v>0</v>
      </c>
      <c r="MA104" s="3">
        <v>0</v>
      </c>
      <c r="MB104" s="3">
        <v>0</v>
      </c>
      <c r="MC104" s="3">
        <v>0</v>
      </c>
      <c r="MD104" s="3">
        <v>0</v>
      </c>
      <c r="ME104" s="3">
        <v>0</v>
      </c>
      <c r="MF104" s="3">
        <v>0</v>
      </c>
      <c r="MG104" s="3">
        <v>0</v>
      </c>
      <c r="MH104" s="26">
        <f>IF(COUNTBLANK(LF104:MG104)&gt;0, "", AVERAGE(LF104:MG104))</f>
        <v>1.0714285714285714</v>
      </c>
      <c r="MI104" s="26">
        <f>IF(COUNTA(LF104:MG104)=0, "", AVERAGE(LG104,LS104,LT104,LU104,LV104,LW104,LY104,MA104,MB104))</f>
        <v>3.3333333333333335</v>
      </c>
      <c r="MJ104" s="26">
        <f>IF(COUNTA(LF104:MG104)=0, "", AVERAGE(LH104,LI104,LJ104,LK104,LM104,LO104,MD104,ME104))</f>
        <v>0</v>
      </c>
      <c r="MK104" s="26">
        <f>IF(COUNTA(LF104:MG104)=0, "", AVERAGE(LL104,LP104,LQ104,LR104,MF104,MG104))</f>
        <v>0</v>
      </c>
      <c r="ML104" s="2" t="s">
        <v>291</v>
      </c>
      <c r="MM104" s="3">
        <v>2</v>
      </c>
      <c r="MN104" s="3">
        <v>2</v>
      </c>
      <c r="MO104" s="3">
        <v>2</v>
      </c>
      <c r="MP104" s="3">
        <v>2</v>
      </c>
      <c r="MQ104" s="3">
        <v>2</v>
      </c>
      <c r="MR104" s="3">
        <v>2</v>
      </c>
      <c r="MS104" s="3">
        <v>2</v>
      </c>
      <c r="MT104" s="3">
        <v>2</v>
      </c>
      <c r="MU104" s="3">
        <v>3</v>
      </c>
      <c r="MV104" s="3">
        <v>2</v>
      </c>
      <c r="MW104" s="3">
        <v>2</v>
      </c>
      <c r="MX104" s="3">
        <v>2</v>
      </c>
      <c r="MY104" s="3">
        <v>2</v>
      </c>
      <c r="MZ104" s="3">
        <v>3</v>
      </c>
      <c r="NA104" s="3">
        <v>2</v>
      </c>
      <c r="NB104" s="3">
        <v>2</v>
      </c>
      <c r="NC104" s="3">
        <v>2</v>
      </c>
      <c r="ND104" s="3">
        <v>2</v>
      </c>
      <c r="NE104" s="3">
        <v>2</v>
      </c>
      <c r="NF104" s="3">
        <v>2</v>
      </c>
      <c r="NG104" s="3">
        <f>IF(COUNTA(MM104:NF104)=0, "", SUM(MM104:NF104))</f>
        <v>42</v>
      </c>
      <c r="NH104" s="2" t="s">
        <v>291</v>
      </c>
      <c r="NI104" s="3">
        <v>3</v>
      </c>
      <c r="NJ104" s="3">
        <v>3</v>
      </c>
      <c r="NK104" s="3">
        <v>4</v>
      </c>
      <c r="NL104" s="3">
        <v>5</v>
      </c>
      <c r="NM104" s="3">
        <v>3</v>
      </c>
      <c r="NN104" s="3">
        <v>4</v>
      </c>
      <c r="NO104" s="3">
        <v>3</v>
      </c>
      <c r="NP104" s="3">
        <v>4</v>
      </c>
      <c r="NQ104" s="3">
        <v>4</v>
      </c>
      <c r="NR104" s="3">
        <v>3</v>
      </c>
      <c r="NS104" s="3">
        <v>4</v>
      </c>
      <c r="NT104" s="3">
        <v>4</v>
      </c>
      <c r="NU104" s="3">
        <v>4</v>
      </c>
      <c r="NV104" s="3">
        <v>4</v>
      </c>
      <c r="NW104" s="3">
        <v>3</v>
      </c>
      <c r="NX104" s="3">
        <v>3</v>
      </c>
      <c r="NY104" s="3">
        <v>3</v>
      </c>
      <c r="NZ104" s="3">
        <v>4</v>
      </c>
      <c r="OA104" s="3">
        <v>2</v>
      </c>
      <c r="OB104" s="3">
        <v>4</v>
      </c>
      <c r="OC104" s="3">
        <v>4</v>
      </c>
      <c r="OD104" s="3">
        <v>3</v>
      </c>
      <c r="OE104" s="3">
        <v>3</v>
      </c>
      <c r="OF104" s="3">
        <v>1</v>
      </c>
      <c r="OG104" s="3">
        <v>4</v>
      </c>
      <c r="OH104" s="3">
        <v>4</v>
      </c>
      <c r="OI104" s="3">
        <v>2</v>
      </c>
      <c r="OJ104" s="3">
        <v>4</v>
      </c>
      <c r="OK104" s="3">
        <f>IF(COUNTA(NI104:OJ104)=0, "", SUM(NK104,NP104,NS104,NW104,OC104,OG104,OJ104))</f>
        <v>27</v>
      </c>
      <c r="OL104" s="3">
        <f>IF(COUNTA(NI104:OJ104)=0, "", SUM(NJ104,NL104,NQ104,NV104,NZ104,OB104,OD104))</f>
        <v>27</v>
      </c>
      <c r="OM104" s="3">
        <f>IF(COUNTA(NI104:OJ104)=0, "", SUM(NN104,NR104,NU104,NY104,OA104,OF104,OI104))</f>
        <v>19</v>
      </c>
      <c r="ON104" s="3">
        <f>IF(COUNTA(NI104:OJ104)=0, "", SUM(NI104,NM104,NO104,NT104,NX104,OE104,OH104))</f>
        <v>23</v>
      </c>
      <c r="OO104" t="s">
        <v>294</v>
      </c>
      <c r="OP104">
        <v>1</v>
      </c>
      <c r="OQ104" s="2">
        <v>44567</v>
      </c>
      <c r="OR104" s="3">
        <v>0</v>
      </c>
      <c r="OS104" s="3">
        <v>10</v>
      </c>
      <c r="OT104" s="3">
        <v>0</v>
      </c>
      <c r="OU104" s="3">
        <v>0</v>
      </c>
      <c r="OV104" s="3">
        <v>0</v>
      </c>
      <c r="OW104" s="3">
        <v>0</v>
      </c>
      <c r="OX104" s="3">
        <v>0</v>
      </c>
      <c r="OY104" s="3">
        <v>0</v>
      </c>
      <c r="OZ104" s="3">
        <v>0</v>
      </c>
      <c r="PA104" s="3">
        <v>0</v>
      </c>
      <c r="PB104" s="3">
        <v>0</v>
      </c>
      <c r="PC104" s="3">
        <v>0</v>
      </c>
      <c r="PD104" s="3">
        <v>0</v>
      </c>
      <c r="PE104" s="3">
        <v>0</v>
      </c>
      <c r="PF104" s="3">
        <v>0</v>
      </c>
      <c r="PG104" s="3">
        <v>10</v>
      </c>
      <c r="PH104" s="3">
        <v>0</v>
      </c>
      <c r="PI104" s="3">
        <v>0</v>
      </c>
      <c r="PJ104" s="3">
        <v>0</v>
      </c>
      <c r="PK104" s="3">
        <v>0</v>
      </c>
      <c r="PL104" s="3">
        <v>0</v>
      </c>
      <c r="PM104" s="3">
        <v>0</v>
      </c>
      <c r="PN104" s="3">
        <v>0</v>
      </c>
      <c r="PO104" s="3">
        <v>10</v>
      </c>
      <c r="PP104" s="3">
        <v>0</v>
      </c>
      <c r="PQ104" s="3">
        <v>0</v>
      </c>
      <c r="PR104" s="3">
        <v>0</v>
      </c>
      <c r="PS104" s="3">
        <v>0</v>
      </c>
      <c r="PT104" s="26">
        <f>IF(COUNTBLANK(OR104:PS104)&gt;0, "", AVERAGE(OR104:PS104))</f>
        <v>1.0714285714285714</v>
      </c>
      <c r="PU104" s="26">
        <f>IF(COUNTA(OR104:PS104)=0, "", AVERAGE(OS104,PE104,PF104,PG104,PH104,PI104,PK104,PM104,PN104))</f>
        <v>2.2222222222222223</v>
      </c>
      <c r="PV104" s="26">
        <f>IF(COUNTA(OR104:PS104)=0, "", AVERAGE(OT104,OU104,OV104,OW104,OY104,PA104,PP104,PQ104))</f>
        <v>0</v>
      </c>
      <c r="PW104" s="26">
        <f>IF(COUNTA(OR104:PS104)=0, "", AVERAGE(OX104,PB104,PC104,PD104,PR104,PS104))</f>
        <v>0</v>
      </c>
      <c r="PX104" s="2" t="s">
        <v>295</v>
      </c>
      <c r="PY104" s="3">
        <v>1</v>
      </c>
      <c r="PZ104" s="3">
        <v>0</v>
      </c>
      <c r="QA104" s="3">
        <v>3</v>
      </c>
      <c r="QB104" s="3">
        <v>3</v>
      </c>
      <c r="QC104" s="3">
        <v>1</v>
      </c>
      <c r="QD104" s="3">
        <v>1</v>
      </c>
      <c r="QE104" s="3">
        <v>1</v>
      </c>
      <c r="QF104" s="3">
        <v>1</v>
      </c>
      <c r="QG104" s="3">
        <v>0</v>
      </c>
      <c r="QH104" s="3">
        <v>1</v>
      </c>
      <c r="QI104" s="3">
        <f>IF(COUNTBLANK(PY104:QG104)&gt;0, "", SUM(PY104:QG104))</f>
        <v>11</v>
      </c>
      <c r="QJ104" s="2" t="s">
        <v>95</v>
      </c>
      <c r="QK104" s="3">
        <v>0</v>
      </c>
      <c r="QL104" s="3">
        <v>1</v>
      </c>
      <c r="QM104" s="3">
        <v>2</v>
      </c>
      <c r="QN104" s="3">
        <v>1</v>
      </c>
      <c r="QO104" s="3">
        <v>0</v>
      </c>
      <c r="QP104" s="3">
        <v>0</v>
      </c>
      <c r="QQ104" s="3">
        <v>1</v>
      </c>
      <c r="QR104" s="3">
        <v>0</v>
      </c>
      <c r="QS104" s="3">
        <v>0</v>
      </c>
      <c r="QT104" s="3">
        <v>1</v>
      </c>
      <c r="QU104" s="3">
        <f>IF(COUNTBLANK(QK104:QS104)&gt;0, "", SUM(QK104:QS104))</f>
        <v>5</v>
      </c>
      <c r="QV104" s="2" t="s">
        <v>296</v>
      </c>
      <c r="QW104" s="3">
        <v>1</v>
      </c>
      <c r="QX104" s="3">
        <v>1</v>
      </c>
      <c r="QY104" s="3">
        <v>3</v>
      </c>
      <c r="QZ104" s="3">
        <v>3</v>
      </c>
      <c r="RA104" s="3">
        <v>0</v>
      </c>
      <c r="RB104" s="3">
        <v>1</v>
      </c>
      <c r="RC104" s="3">
        <v>1</v>
      </c>
      <c r="RD104" s="3">
        <v>1</v>
      </c>
      <c r="RE104" s="3">
        <v>0</v>
      </c>
      <c r="RF104" s="3">
        <v>1</v>
      </c>
      <c r="RG104" s="3">
        <f>IF(COUNTBLANK(QW104:RE104)&gt;0, "", SUM(QW104:RE104))</f>
        <v>11</v>
      </c>
      <c r="RH104" s="2" t="s">
        <v>295</v>
      </c>
      <c r="RI104" s="3">
        <v>1</v>
      </c>
      <c r="RJ104" s="3">
        <v>1</v>
      </c>
      <c r="RK104" s="3">
        <v>1</v>
      </c>
      <c r="RL104" s="3">
        <v>1</v>
      </c>
      <c r="RM104" s="3">
        <v>0</v>
      </c>
      <c r="RN104" s="3">
        <v>1</v>
      </c>
      <c r="RO104" s="3">
        <v>1</v>
      </c>
      <c r="RP104" s="3">
        <f>IF(COUNTBLANK(RI104:RO104)&gt;0, "", SUM(RI104:RO104))</f>
        <v>6</v>
      </c>
      <c r="RQ104" s="2" t="s">
        <v>95</v>
      </c>
      <c r="RR104" s="3">
        <v>1</v>
      </c>
      <c r="RS104" s="3">
        <v>1</v>
      </c>
      <c r="RT104" s="3">
        <v>1</v>
      </c>
      <c r="RU104" s="3">
        <v>1</v>
      </c>
      <c r="RV104" s="3">
        <v>0</v>
      </c>
      <c r="RW104" s="3">
        <v>1</v>
      </c>
      <c r="RX104" s="3">
        <v>1</v>
      </c>
      <c r="RY104" s="3">
        <f>IF(COUNTBLANK(RR104:RX104)&gt;0, "", SUM(RR104:RX104))</f>
        <v>6</v>
      </c>
      <c r="RZ104" s="2" t="s">
        <v>296</v>
      </c>
      <c r="SA104" s="3">
        <v>2</v>
      </c>
      <c r="SB104" s="3">
        <v>1</v>
      </c>
      <c r="SC104" s="3">
        <v>2</v>
      </c>
      <c r="SD104" s="3">
        <v>1</v>
      </c>
      <c r="SE104" s="3">
        <v>0</v>
      </c>
      <c r="SF104" s="3">
        <v>1</v>
      </c>
      <c r="SG104" s="3">
        <v>1</v>
      </c>
      <c r="SH104" s="3">
        <f>IF(COUNTBLANK(SA104:SG104)&gt;0, "", SUM(SA104:SG104))</f>
        <v>8</v>
      </c>
      <c r="SI104" s="2" t="s">
        <v>295</v>
      </c>
      <c r="SJ104" s="3">
        <v>2</v>
      </c>
      <c r="SK104" s="3">
        <v>3</v>
      </c>
      <c r="SL104" s="3">
        <v>3</v>
      </c>
      <c r="SM104" s="3">
        <v>5</v>
      </c>
      <c r="SN104" s="3">
        <v>3</v>
      </c>
      <c r="SO104" s="3">
        <v>5</v>
      </c>
      <c r="SP104" s="5">
        <v>3</v>
      </c>
      <c r="SQ104" s="3">
        <v>2</v>
      </c>
      <c r="SR104" s="3">
        <v>4</v>
      </c>
      <c r="SS104" s="3">
        <v>4</v>
      </c>
      <c r="ST104" s="3">
        <v>4</v>
      </c>
      <c r="SU104" s="3">
        <v>5</v>
      </c>
      <c r="SV104" s="3">
        <v>4</v>
      </c>
      <c r="SW104" s="3">
        <v>5</v>
      </c>
      <c r="SX104" s="3">
        <v>5</v>
      </c>
      <c r="SY104" s="3">
        <v>5</v>
      </c>
      <c r="SZ104" s="3">
        <v>3</v>
      </c>
      <c r="TA104" s="3">
        <v>4</v>
      </c>
      <c r="TB104" s="3">
        <v>5</v>
      </c>
      <c r="TC104" s="3">
        <f>IF(COUNTBLANK(SJ104:TB104)&gt;0, "", SUM(SJ104:TB104))</f>
        <v>74</v>
      </c>
      <c r="TD104" s="3">
        <f>IF(COUNTBLANK(SJ104:TB104)&gt;0, "", SUM(SL104,SO104,SR104,SS104,ST104,SU104,SV104,SX104,SY104,TB104))</f>
        <v>44</v>
      </c>
      <c r="TE104" s="3">
        <f>IF(COUNTBLANK(SJ104:TB104)&gt;0, "", SUM(SJ104,SK104,SM104,SN104,SQ104,SW104,SZ104,TA104))</f>
        <v>27</v>
      </c>
      <c r="TF104" s="2" t="s">
        <v>95</v>
      </c>
      <c r="TG104" s="3">
        <v>5</v>
      </c>
      <c r="TH104" s="3">
        <v>4</v>
      </c>
      <c r="TI104" s="3">
        <v>5</v>
      </c>
      <c r="TJ104" s="3">
        <v>5</v>
      </c>
      <c r="TK104" s="3">
        <v>5</v>
      </c>
      <c r="TL104" s="3">
        <v>5</v>
      </c>
      <c r="TM104" s="3">
        <v>5</v>
      </c>
      <c r="TN104" s="3">
        <v>3</v>
      </c>
      <c r="TO104" s="3">
        <v>4</v>
      </c>
      <c r="TP104" s="3">
        <v>5</v>
      </c>
      <c r="TQ104" s="3">
        <v>5</v>
      </c>
      <c r="TR104" s="3">
        <v>4</v>
      </c>
      <c r="TS104" s="3">
        <v>5</v>
      </c>
      <c r="TT104" s="3">
        <v>5</v>
      </c>
      <c r="TU104" s="3">
        <v>5</v>
      </c>
      <c r="TV104" s="3">
        <v>5</v>
      </c>
      <c r="TW104" s="3">
        <v>1</v>
      </c>
      <c r="TX104" s="3">
        <v>5</v>
      </c>
      <c r="TY104" s="3">
        <v>5</v>
      </c>
      <c r="TZ104" s="3">
        <f>IF(COUNTBLANK(TG104:TY104)&gt;0, "", SUM(TG104:TY104))</f>
        <v>86</v>
      </c>
      <c r="UA104" s="3">
        <f>IF(COUNTBLANK(TG104:TY104)&gt;0, "", SUM(TI104,TL104,TO104,TP104,TQ104,TR104,TS104,TU104,TV104,TY104))</f>
        <v>48</v>
      </c>
      <c r="UB104" s="3">
        <f>IF(COUNTBLANK(TG104:TY104)&gt;0, "", SUM(TG104,TH104,TJ104,TK104,TN104,TT104,TW104,TX104))</f>
        <v>33</v>
      </c>
      <c r="UC104" s="2" t="s">
        <v>296</v>
      </c>
      <c r="UD104" s="3">
        <v>5</v>
      </c>
      <c r="UE104" s="3">
        <v>5</v>
      </c>
      <c r="UF104" s="3">
        <v>4</v>
      </c>
      <c r="UG104" s="3">
        <v>5</v>
      </c>
      <c r="UH104" s="3">
        <v>4</v>
      </c>
      <c r="UI104" s="3">
        <v>5</v>
      </c>
      <c r="UJ104" s="3">
        <v>5</v>
      </c>
      <c r="UK104" s="3">
        <v>4</v>
      </c>
      <c r="UL104" s="3">
        <v>4</v>
      </c>
      <c r="UM104" s="3">
        <v>4</v>
      </c>
      <c r="UN104" s="3">
        <v>4</v>
      </c>
      <c r="UO104" s="3">
        <v>4</v>
      </c>
      <c r="UP104" s="3">
        <v>4</v>
      </c>
      <c r="UQ104" s="3">
        <v>5</v>
      </c>
      <c r="UR104" s="3">
        <v>5</v>
      </c>
      <c r="US104" s="3">
        <v>5</v>
      </c>
      <c r="UT104" s="3">
        <v>2</v>
      </c>
      <c r="UU104" s="3">
        <v>5</v>
      </c>
      <c r="UV104" s="3">
        <v>5</v>
      </c>
      <c r="UW104" s="3">
        <f>IF(COUNTBLANK(UD104:UV104)&gt;0, "", SUM(UD104:UV104))</f>
        <v>84</v>
      </c>
      <c r="UX104" s="3">
        <f>IF(COUNTBLANK(UD104:UV104)&gt;0, "", SUM(UF104,UI104,UL104,UM104,UN104,UO104,UP104,UR104,US104,UV104))</f>
        <v>44</v>
      </c>
      <c r="UY104" s="3">
        <f>IF(COUNTBLANK(UD104:UV104)&gt;0, "", SUM(UD104,UE104,UG104,UH104,UK104,UQ104,UT104,UU104))</f>
        <v>35</v>
      </c>
      <c r="UZ104" s="2">
        <v>44778</v>
      </c>
      <c r="VA104" s="2">
        <v>44739</v>
      </c>
      <c r="VB104" s="3">
        <v>1</v>
      </c>
      <c r="VC104" s="3">
        <v>2</v>
      </c>
      <c r="VD104" t="s">
        <v>297</v>
      </c>
      <c r="VE104" s="3">
        <v>40</v>
      </c>
      <c r="VF104" s="3">
        <v>3200</v>
      </c>
      <c r="VG104" s="3">
        <v>3</v>
      </c>
      <c r="VH104" s="3">
        <v>1</v>
      </c>
      <c r="VK104" s="3">
        <v>2</v>
      </c>
      <c r="VL104" s="3">
        <v>1</v>
      </c>
      <c r="VM104" t="s">
        <v>298</v>
      </c>
      <c r="VN104" s="2" t="s">
        <v>299</v>
      </c>
      <c r="VO104" s="3">
        <v>1</v>
      </c>
      <c r="VP104" s="3">
        <v>1</v>
      </c>
      <c r="VQ104" s="3">
        <v>0</v>
      </c>
      <c r="VR104" s="3">
        <v>1</v>
      </c>
      <c r="VS104" s="3">
        <v>0</v>
      </c>
      <c r="VT104" s="3">
        <v>0</v>
      </c>
      <c r="VU104" s="3">
        <v>1</v>
      </c>
      <c r="VV104" s="3">
        <v>0</v>
      </c>
      <c r="VW104" s="3">
        <v>0</v>
      </c>
      <c r="VX104" s="3">
        <v>0</v>
      </c>
      <c r="VY104" s="3">
        <v>1</v>
      </c>
      <c r="VZ104" s="3">
        <v>0</v>
      </c>
      <c r="WA104" s="3">
        <v>2</v>
      </c>
      <c r="WB104" s="3">
        <v>0</v>
      </c>
      <c r="WC104" s="3">
        <v>2</v>
      </c>
      <c r="WD104" s="3">
        <v>0</v>
      </c>
      <c r="WE104" s="3">
        <v>1</v>
      </c>
      <c r="WF104" s="3">
        <v>0</v>
      </c>
      <c r="WG104" s="3">
        <v>1</v>
      </c>
      <c r="WH104" s="3">
        <v>3</v>
      </c>
      <c r="WI104" s="3">
        <v>2</v>
      </c>
      <c r="WJ104" s="3">
        <v>2</v>
      </c>
      <c r="WK104" s="3">
        <v>0</v>
      </c>
      <c r="WL104" s="3">
        <v>0</v>
      </c>
      <c r="WM104" s="3">
        <v>1</v>
      </c>
      <c r="WN104" s="3">
        <v>1</v>
      </c>
      <c r="WO104" s="3">
        <v>1</v>
      </c>
      <c r="WP104" s="3">
        <v>1</v>
      </c>
      <c r="WQ104" s="3">
        <v>0</v>
      </c>
      <c r="WR104" s="3">
        <f>IF(COUNTBLANK(VO104:WQ104)&gt;0, "", SUM(VQ104:WJ104))</f>
        <v>16</v>
      </c>
      <c r="WS104" s="3">
        <f>IF(COUNTBLANK(VO104:WQ104)&gt;0, "", SUM(VQ104:VZ104))</f>
        <v>3</v>
      </c>
      <c r="WT104" s="3">
        <f>IF(COUNTBLANK(VO104:WQ104)&gt;0, "", SUM(WA104:WL104))</f>
        <v>13</v>
      </c>
      <c r="WU104" s="3">
        <f>IF(COUNTBLANK(VO104:WQ104)&gt;0, "", SUM(WK104:WL104))</f>
        <v>0</v>
      </c>
      <c r="WV104" s="3">
        <f>IF(COUNTA(VO104:WQ104)=0, "", IF(AND(OR(VO104=1, VP104=1), OR(VQ104&gt;=1, VR104&gt;=1, VS104&gt;=1, VT104&gt;=1, VU104&gt;=1), OR(VV104&gt;=1, VW104&gt;=1), COUNTIF(VX104:WD104, "&gt;=1")&gt;=2, COUNTIF(WE104:WJ104, "&gt;=1")&gt;=2, OR(WN104=1, WN104=2), OR(WO104&gt;=1, WP104&gt;=1), WQ104&lt;1), 1, 0))</f>
        <v>0</v>
      </c>
      <c r="WW104" s="3">
        <f>IF(COUNTBLANK(VO104:WQ104)&gt;0, "", SUM(VQ104:VU104))</f>
        <v>2</v>
      </c>
      <c r="WX104" s="3">
        <f>IF(COUNTBLANK(VO104:WQ104)&gt;0, "", SUM(VV104:VW104))</f>
        <v>0</v>
      </c>
      <c r="WY104" s="3">
        <f>IF(COUNTBLANK(VO104:WQ104)&gt;0, "", SUM(VX104:WD104))</f>
        <v>5</v>
      </c>
      <c r="WZ104" s="3">
        <f>IF(COUNTBLANK(VO104:WQ104)&gt;0, "", SUM(WE104:WJ104))</f>
        <v>9</v>
      </c>
      <c r="XA104" s="2" t="s">
        <v>299</v>
      </c>
      <c r="XB104" s="3">
        <v>0</v>
      </c>
      <c r="XC104" s="3">
        <v>1</v>
      </c>
      <c r="XD104" s="3">
        <v>1</v>
      </c>
      <c r="XE104" s="3">
        <v>1</v>
      </c>
      <c r="XF104" s="3">
        <v>0</v>
      </c>
      <c r="XG104" s="3">
        <v>1</v>
      </c>
      <c r="XH104" s="3">
        <v>0</v>
      </c>
      <c r="XI104" s="3">
        <v>0</v>
      </c>
      <c r="XJ104" s="3">
        <v>0</v>
      </c>
      <c r="XK104" s="3">
        <v>1</v>
      </c>
      <c r="XL104" s="3">
        <f>IF(COUNTBLANK(XB104:XJ104)&gt;0, "", SUM(XB104:XJ104))</f>
        <v>4</v>
      </c>
      <c r="XM104" s="2" t="s">
        <v>299</v>
      </c>
      <c r="XN104" s="3">
        <v>1</v>
      </c>
      <c r="XO104" s="3">
        <v>1</v>
      </c>
      <c r="XP104" s="3">
        <v>1</v>
      </c>
      <c r="XQ104" s="3">
        <v>1</v>
      </c>
      <c r="XR104" s="3">
        <v>0</v>
      </c>
      <c r="XS104" s="3">
        <v>0</v>
      </c>
      <c r="XT104" s="3">
        <v>1</v>
      </c>
      <c r="XU104" s="3">
        <f>IF(COUNTBLANK(XN104:XT104)&gt;0, "", SUM(XN104:XT104))</f>
        <v>5</v>
      </c>
      <c r="XV104" s="2" t="s">
        <v>299</v>
      </c>
      <c r="XW104" s="3">
        <v>4</v>
      </c>
      <c r="XX104" s="3">
        <v>5</v>
      </c>
      <c r="XY104" s="3">
        <v>5</v>
      </c>
      <c r="XZ104" s="5">
        <v>3.6</v>
      </c>
      <c r="YA104" s="5">
        <v>3.6</v>
      </c>
      <c r="YB104" s="5">
        <v>3.6</v>
      </c>
      <c r="YC104" s="5">
        <v>5</v>
      </c>
      <c r="YD104" s="5">
        <v>5</v>
      </c>
      <c r="YE104" s="5">
        <v>4</v>
      </c>
      <c r="YF104" s="5">
        <v>3.6</v>
      </c>
      <c r="YG104" s="5">
        <v>5</v>
      </c>
      <c r="YH104" s="5">
        <v>5</v>
      </c>
      <c r="YI104" s="5">
        <v>5</v>
      </c>
      <c r="YJ104" s="5">
        <v>5</v>
      </c>
      <c r="YK104" s="5">
        <v>2.2999999999999998</v>
      </c>
      <c r="YL104" s="5">
        <v>2.2999999999999998</v>
      </c>
      <c r="YM104" s="5">
        <v>2.2999999999999998</v>
      </c>
      <c r="YN104" s="5">
        <v>3.6</v>
      </c>
      <c r="YO104" s="5">
        <v>5</v>
      </c>
      <c r="YP104" s="5">
        <f>IF(COUNTBLANK(XW104:YO104)&gt;0, "", SUM(XW104:YO104))</f>
        <v>77.899999999999991</v>
      </c>
      <c r="YQ104" s="5">
        <f>IF(COUNTBLANK(XW104:YO104)&gt;0, "", SUM(XY104,XZ104,YA104,YB104,YC104,YF104,YJ104,YN104,YO104))</f>
        <v>38</v>
      </c>
      <c r="YR104" s="5">
        <f>IF(COUNTBLANK(XW104:YO104)&gt;0, "", SUM(XW104,XX104,YK104,YL104,YM104))</f>
        <v>15.900000000000002</v>
      </c>
      <c r="YS104" s="5">
        <f>IF(COUNTBLANK(XW104:YO104)&gt;0, "", SUM(YD104,YE104,YG104,YH104,YI104))</f>
        <v>24</v>
      </c>
      <c r="YT104" s="2">
        <v>44778</v>
      </c>
      <c r="YU104" s="3">
        <v>0</v>
      </c>
      <c r="YV104" s="3">
        <v>10</v>
      </c>
      <c r="YW104" s="3">
        <v>0</v>
      </c>
      <c r="YX104" s="3">
        <v>0</v>
      </c>
      <c r="YY104" s="3">
        <v>0</v>
      </c>
      <c r="YZ104" s="3">
        <v>0</v>
      </c>
      <c r="ZA104" s="3">
        <v>0</v>
      </c>
      <c r="ZB104" s="3">
        <v>0</v>
      </c>
      <c r="ZC104" s="3">
        <v>0</v>
      </c>
      <c r="ZD104" s="3">
        <v>0</v>
      </c>
      <c r="ZE104" s="3">
        <v>0</v>
      </c>
      <c r="ZF104" s="3">
        <v>0</v>
      </c>
      <c r="ZG104" s="3">
        <v>0</v>
      </c>
      <c r="ZH104" s="3">
        <v>0</v>
      </c>
      <c r="ZI104" s="3">
        <v>0</v>
      </c>
      <c r="ZJ104" s="3">
        <v>0</v>
      </c>
      <c r="ZK104" s="3">
        <v>0</v>
      </c>
      <c r="ZL104" s="3">
        <v>0</v>
      </c>
      <c r="ZM104" s="3">
        <v>0</v>
      </c>
      <c r="ZN104" s="3">
        <v>0</v>
      </c>
      <c r="ZO104" s="3">
        <v>10</v>
      </c>
      <c r="ZP104" s="3">
        <v>0</v>
      </c>
      <c r="ZQ104" s="3">
        <v>0</v>
      </c>
      <c r="ZR104" s="3">
        <v>0</v>
      </c>
      <c r="ZS104" s="3">
        <v>0</v>
      </c>
      <c r="ZT104" s="3">
        <v>0</v>
      </c>
      <c r="ZU104" s="3">
        <v>0</v>
      </c>
      <c r="ZV104" s="3">
        <v>0</v>
      </c>
      <c r="ZW104" s="26">
        <f>IF(COUNTBLANK(YU104:ZV104)&gt;0, "", AVERAGE(YU104:ZV104))</f>
        <v>0.7142857142857143</v>
      </c>
      <c r="ZX104" s="26">
        <f>IF(COUNTA(YU104:ZV104)=0, "", AVERAGE(YV104,ZH104,ZI104,ZJ104,ZK104,ZL104,ZN104,ZP104,ZQ104))</f>
        <v>1.1111111111111112</v>
      </c>
      <c r="ZY104" s="26">
        <f>IF(COUNTA(YU104:ZV104)=0, "", AVERAGE(YW104,YX104,YY104,YZ104,ZB104,ZD104,ZS104,ZT104))</f>
        <v>0</v>
      </c>
      <c r="ZZ104" s="26">
        <f>IF(COUNTA(YU104:ZV104)=0, "", AVERAGE(ZA104,ZE104,ZF104,ZG104,ZU104,ZV104))</f>
        <v>0</v>
      </c>
      <c r="AAA104" s="2" t="s">
        <v>299</v>
      </c>
      <c r="AAB104" s="3">
        <v>1</v>
      </c>
      <c r="AAC104" s="3">
        <v>1</v>
      </c>
      <c r="AAD104" s="3">
        <v>1</v>
      </c>
      <c r="AAE104" s="3">
        <v>1</v>
      </c>
      <c r="AAF104" s="3">
        <v>1</v>
      </c>
      <c r="AAG104" s="3">
        <v>1</v>
      </c>
      <c r="AAH104" s="3">
        <v>1</v>
      </c>
      <c r="AAI104" s="3">
        <v>1</v>
      </c>
      <c r="AAJ104" s="3">
        <v>1</v>
      </c>
      <c r="AAK104" s="3">
        <v>4</v>
      </c>
      <c r="AAL104" s="3">
        <v>1</v>
      </c>
      <c r="AAM104" s="3">
        <v>1</v>
      </c>
      <c r="AAN104" s="3">
        <v>1</v>
      </c>
      <c r="AAO104" s="3">
        <v>2</v>
      </c>
      <c r="AAP104" s="3">
        <v>1</v>
      </c>
      <c r="AAQ104" s="3">
        <v>4</v>
      </c>
      <c r="AAR104" s="3">
        <v>1</v>
      </c>
      <c r="AAS104" s="3">
        <v>1</v>
      </c>
      <c r="AAT104" s="3">
        <v>1</v>
      </c>
      <c r="AAU104" s="3">
        <v>1</v>
      </c>
      <c r="AAV104" s="3">
        <v>1</v>
      </c>
      <c r="AAW104" s="3">
        <v>5</v>
      </c>
      <c r="AAX104" s="3">
        <v>1</v>
      </c>
      <c r="AAY104" s="3">
        <v>1</v>
      </c>
      <c r="AAZ104" s="3">
        <v>1</v>
      </c>
      <c r="ABA104" s="3">
        <v>1</v>
      </c>
      <c r="ABB104" s="3">
        <v>1</v>
      </c>
      <c r="ABC104" s="3">
        <v>1</v>
      </c>
      <c r="ABD104" s="3">
        <v>1</v>
      </c>
      <c r="ABE104" s="3">
        <v>1</v>
      </c>
      <c r="ABF104" s="3">
        <f>IF(SUM(AAB104:AAJ104,AAL104:AAP104,AAR104:AAV104,AAX104:ABC104)=0, "", SUM(AAB104:AAJ104,AAL104:AAP104,AAR104:AAV104,AAX104:ABC104))</f>
        <v>26</v>
      </c>
      <c r="ABG104" s="3">
        <f>IF(SUM(ABJ104, ABK104, ABL104, ABM104, ABN104)=0, "", IF(OR(ABJ104&gt;=8, ABK104&gt;=10, ABL104&gt;=13, ABM104&gt;=10, ABN104&gt;=15), 1, 0))</f>
        <v>0</v>
      </c>
      <c r="ABH104" s="3">
        <f>IF(SUM(AAB104:AAC104,AAE104,AAF104,AAG104,AAH104,AAN104,AAT104,ABA104,ABC104)=0, "", SUM(AAB104:AAC104,AAE104,AAF104,AAG104,AAH104,AAN104,AAT104,ABA104,ABC104))</f>
        <v>10</v>
      </c>
      <c r="ABI104" s="3">
        <f>IF(SUM(AAD104,AAI104:AAJ104,AAL104:AAM104,AAO104:AAP104,AAR104:AAS104,AAU104:AAV104,AAX104:AAZ104,ABB104)=0, "", SUM(AAD104,AAI104:AAJ104,AAL104:AAM104,AAO104:AAP104,AAR104:AAS104,AAU104:AAV104,AAX104:AAZ104,ABB104))</f>
        <v>16</v>
      </c>
      <c r="ABJ104" s="3">
        <f>IF(SUM(AAU104:AAV104,AAX104:AAY104,ABB104)=0, "", SUM(AAU104:AAV104,AAX104:AAY104,ABB104))</f>
        <v>5</v>
      </c>
      <c r="ABK104" s="3">
        <f>IF(SUM(AAJ104,AAL104:AAM104,AAP104,AAR104)=0, "", SUM(AAJ104,AAL104:AAM104,AAP104,AAR104))</f>
        <v>5</v>
      </c>
      <c r="ABL104" s="3">
        <f>IF(SUM(AAD104,AAI104,AAO104,AAS104,AAZ104)=0, "", SUM(AAD104,AAI104,AAO104,AAS104,AAZ104))</f>
        <v>6</v>
      </c>
      <c r="ABM104" s="3">
        <f>IF(SUM(AAB104:AAC104,AAE104,AAG104,ABA104)=0, "", SUM(AAB104:AAC104,AAE104,AAG104,ABA104))</f>
        <v>5</v>
      </c>
      <c r="ABN104" s="3">
        <f>IF(SUM(AAF104,AAH104,AAN104,AAT104,ABC104)=0, "", SUM(AAF104,AAH104,AAN104,AAT104,ABC104))</f>
        <v>5</v>
      </c>
      <c r="ABO104" s="3">
        <f>IF(ABJ104="", "", IF(ABJ104&gt;=8, 1, 0))</f>
        <v>0</v>
      </c>
      <c r="ABP104" s="3">
        <f>IF(ABK104="", "", IF(ABK104&gt;=10, 1, 0))</f>
        <v>0</v>
      </c>
      <c r="ABQ104" s="3">
        <f>IF(ABL104="", "", IF(ABL104&gt;=13, 1, 0))</f>
        <v>0</v>
      </c>
      <c r="ABR104" s="3">
        <f>IF(ABM104="", "", IF(ABM104&gt;=10, 1, 0))</f>
        <v>0</v>
      </c>
      <c r="ABS104" s="3">
        <f>IF(ABN104="", "", IF(ABN104&gt;=15, 1, 0))</f>
        <v>0</v>
      </c>
      <c r="ABT104" s="3">
        <f>IF(AND(AAK104="", AAQ104="", AAW104=""), "", IF(AAK104=5,1,0) + IF(AAQ104=5,1,0) + IF(AAW104=5,1,0))</f>
        <v>1</v>
      </c>
      <c r="ABU104" s="2" t="s">
        <v>299</v>
      </c>
      <c r="ABV104" s="3">
        <v>2</v>
      </c>
      <c r="ABW104" s="3">
        <v>1</v>
      </c>
      <c r="ABX104" s="3">
        <v>2</v>
      </c>
      <c r="ABY104" s="3">
        <v>2</v>
      </c>
      <c r="ABZ104" s="3">
        <v>1</v>
      </c>
      <c r="ACA104" s="3">
        <v>2</v>
      </c>
      <c r="ACB104" s="3">
        <v>2</v>
      </c>
      <c r="ACC104" s="3">
        <v>1</v>
      </c>
      <c r="ACD104" s="3">
        <v>2</v>
      </c>
      <c r="ACE104" s="3">
        <v>1</v>
      </c>
      <c r="ACF104" s="3">
        <v>1</v>
      </c>
      <c r="ACG104" s="3">
        <v>2</v>
      </c>
      <c r="ACH104" s="3">
        <v>1</v>
      </c>
      <c r="ACI104" s="3">
        <v>1</v>
      </c>
      <c r="ACJ104" s="3">
        <v>2</v>
      </c>
      <c r="ACK104" s="3">
        <v>2</v>
      </c>
      <c r="ACL104" s="3">
        <v>4</v>
      </c>
      <c r="ACM104" s="3">
        <v>1</v>
      </c>
      <c r="ACN104" s="3">
        <v>1</v>
      </c>
      <c r="ACO104" s="3">
        <v>1</v>
      </c>
      <c r="ACP104" s="3">
        <v>2</v>
      </c>
      <c r="ACQ104" s="3">
        <v>2</v>
      </c>
      <c r="ACR104" s="3">
        <v>1</v>
      </c>
      <c r="ACS104" s="3">
        <v>2</v>
      </c>
      <c r="ACT104" s="3">
        <v>2</v>
      </c>
      <c r="ACU104" s="3">
        <v>1</v>
      </c>
      <c r="ACV104" s="3">
        <v>1</v>
      </c>
      <c r="ACW104" s="3">
        <v>1</v>
      </c>
      <c r="ACX104" s="3">
        <v>2</v>
      </c>
      <c r="ACY104" s="3">
        <v>2</v>
      </c>
      <c r="ACZ104" s="3">
        <v>2</v>
      </c>
      <c r="ADA104" s="3">
        <v>1</v>
      </c>
      <c r="ADB104" s="3">
        <v>2</v>
      </c>
      <c r="ADC104" s="3">
        <v>1</v>
      </c>
      <c r="ADD104" s="3">
        <v>2</v>
      </c>
      <c r="ADE104" s="3">
        <v>2</v>
      </c>
      <c r="ADF104" s="5">
        <f>IF(COUNTA(ABV104:ADE104)=0, "", SUM(ABV104:ADE104))</f>
        <v>58</v>
      </c>
      <c r="ADG104" s="5">
        <f>IF(COUNTA(ABV104:ADE104)=0, "", SUM(ACF104,ACG104,ACP104,ACR104,ACT104,ACX104))</f>
        <v>10</v>
      </c>
      <c r="ADH104" s="5">
        <f>IF(COUNTA(ABV104:ADE104)=0, "", SUM(ACH104,ACM104,ACO104,ACU104,ADB104))</f>
        <v>6</v>
      </c>
      <c r="ADI104" s="5">
        <f>IF(COUNTA(ABV104:ADE104)=0, "", SUM(ABX104,ACI104,ACN104,ACS104,ACV104,ADA104))</f>
        <v>8</v>
      </c>
      <c r="ADJ104" s="5">
        <f>IF(COUNTA(ABV104:ADE104)=0, "", SUM(ABW104,ACA104,ACC104,ACE104,ACL104,ADC104))</f>
        <v>10</v>
      </c>
      <c r="ADK104" s="5">
        <f>IF(COUNTA(ABV104:ADE104)=0, "", SUM(ACJ104,ACK104,ACQ104,ACW104,ACY104,ACZ104,ADD104,ADE104))</f>
        <v>15</v>
      </c>
      <c r="ADL104" s="5">
        <f>IF(COUNTA(ABV104:ADE104)=0, "", SUM(ABV104,ABY104,ABZ104,ACB104,ACD104))</f>
        <v>9</v>
      </c>
      <c r="ADM104" s="2" t="s">
        <v>299</v>
      </c>
      <c r="ADN104" s="3">
        <v>3</v>
      </c>
      <c r="ADO104" s="3">
        <v>2</v>
      </c>
      <c r="ADP104" s="3">
        <v>2</v>
      </c>
      <c r="ADQ104" s="3">
        <v>2</v>
      </c>
      <c r="ADR104" s="3">
        <v>2</v>
      </c>
      <c r="ADS104" s="3">
        <v>2</v>
      </c>
      <c r="ADT104" s="3">
        <v>2</v>
      </c>
      <c r="ADU104" s="3">
        <v>3</v>
      </c>
      <c r="ADV104" s="3">
        <v>2</v>
      </c>
      <c r="ADW104" s="3">
        <v>2</v>
      </c>
      <c r="ADX104" s="3">
        <v>2</v>
      </c>
      <c r="ADY104" s="3">
        <v>2</v>
      </c>
      <c r="ADZ104" s="3">
        <v>2</v>
      </c>
      <c r="AEA104" s="3">
        <v>3</v>
      </c>
      <c r="AEB104" s="3">
        <v>2</v>
      </c>
      <c r="AEC104" s="3">
        <v>2</v>
      </c>
      <c r="AED104" s="3">
        <v>2</v>
      </c>
      <c r="AEE104" s="3">
        <v>2</v>
      </c>
      <c r="AEF104" s="3">
        <v>2</v>
      </c>
      <c r="AEG104" s="3">
        <v>2</v>
      </c>
      <c r="AEH104" s="3">
        <f>IF(COUNTA(ADN104:AEG104)=0, "", SUM(ADN104:AEG104))</f>
        <v>43</v>
      </c>
      <c r="AEI104" s="8">
        <v>44865</v>
      </c>
      <c r="AEJ104" s="2">
        <v>44739</v>
      </c>
      <c r="AEK104" s="2" t="s">
        <v>4</v>
      </c>
      <c r="AEL104" s="2">
        <v>44455</v>
      </c>
      <c r="AEM104" s="2" t="s">
        <v>10</v>
      </c>
      <c r="AEN104" s="3">
        <v>4</v>
      </c>
      <c r="AEO104" s="2" t="s">
        <v>4</v>
      </c>
      <c r="AEP104" s="2" t="s">
        <v>2177</v>
      </c>
      <c r="AFW104" s="3" t="str">
        <f>IF(COUNTA(AER104:AFU104)=0, "", SUM(AER104:AFU104))</f>
        <v/>
      </c>
      <c r="AGI104"/>
      <c r="AHC104"/>
      <c r="AHT104" s="3" t="str">
        <f>IF(COUNTBLANK(AHJ104:AHS104)&gt;0, "", SUM(AHJ104:AHS104))</f>
        <v/>
      </c>
      <c r="AHU104" s="3" t="str">
        <f>IF(COUNTBLANK(AHJ104:AHS104)&gt;0, "", SUM(AHN104,AHS104))</f>
        <v/>
      </c>
      <c r="AHV104" s="3" t="str">
        <f>IF(COUNTBLANK(AHJ104:AHS104)&gt;0, "", SUM(AHL104,AHO104))</f>
        <v/>
      </c>
      <c r="AHW104" s="3" t="str">
        <f>IF(COUNTBLANK(AHJ104:AHS104)&gt;0, "", SUM(AHP104,AHR104))</f>
        <v/>
      </c>
      <c r="AHX104" s="3" t="str">
        <f>IF(COUNTBLANK(AHJ104:AHS104)&gt;0, "", SUM(AHM104,AHQ104))</f>
        <v/>
      </c>
      <c r="AHY104" s="3" t="str">
        <f>IF(COUNTBLANK(AHJ104:AHS104)&gt;0, "", SUM(AHJ104:AHK104))</f>
        <v/>
      </c>
      <c r="AIU104" s="3" t="s">
        <v>1625</v>
      </c>
      <c r="AIV104" s="3" t="s">
        <v>1625</v>
      </c>
      <c r="AIW104" s="3" t="s">
        <v>1625</v>
      </c>
      <c r="AJI104" s="3" t="str">
        <f>IF(COUNTBLANK(AIY104:AJG104)&gt;0, "", SUM(AIY104:AJG104))</f>
        <v/>
      </c>
      <c r="AJR104" s="3" t="str">
        <f>IF(COUNTBLANK(AJK104:AJQ104)&gt;0, "", SUM(AJK104:AJQ104))</f>
        <v/>
      </c>
    </row>
    <row r="105" spans="1:954" ht="15" customHeight="1" x14ac:dyDescent="0.3">
      <c r="A105" s="3" t="s">
        <v>2151</v>
      </c>
      <c r="B105" s="3" t="s">
        <v>2128</v>
      </c>
      <c r="W105" s="3" t="str">
        <f>IF(COUNTA(E105,G105,I105,K105,M105,O105,Q105,S105,U105)=0, "", IF(OR(E105=1,G105=1,I105=1,K105=1,M105=1,O105=1,Q105=1,S105=1,U105=1), 1, 0))</f>
        <v/>
      </c>
      <c r="X105" s="3">
        <v>1</v>
      </c>
      <c r="AJ105" s="3" t="str">
        <f>IF(OR(ISBLANK(AE105), ISBLANK(AG105)), "", AG105 - AE105)</f>
        <v/>
      </c>
      <c r="AL105" s="3" t="str">
        <f>IF(OR(ISBLANK(AG105), ISBLANK(AK105)), "", AK105 - AG105)</f>
        <v/>
      </c>
      <c r="AN105" s="10" t="str">
        <f>IF(OR(ISBLANK(AM105), ISBLANK(AF105)), "", AF105 - AM105)</f>
        <v/>
      </c>
      <c r="AS105" t="str">
        <f>IF(ISBLANK(AR105), "", IF(AR105="ישראל", 1, 2))</f>
        <v/>
      </c>
      <c r="AZ105" s="3" t="str">
        <f>IF(ISBLANK(AY105), "", IF(AY105&lt;=8, 1, IF(AY105&lt;=12, 2, 3)))</f>
        <v/>
      </c>
      <c r="BB105" s="3" t="str">
        <f>IF(ISBLANK(BA105), "", IF(BA105&lt;=8, 1, IF(BA105&lt;=12, 2, 3)))</f>
        <v/>
      </c>
      <c r="CM105" s="3" t="str">
        <f>IF(SUM(BI105:BQ105,BS105:BW105,BY105:CC105,CE105:CJ105)=0, "", SUM(BI105:BQ105,BS105:BW105,BY105:CC105,CE105:CJ105))</f>
        <v/>
      </c>
      <c r="CN105" s="3" t="str">
        <f>IF(SUM(CQ105, CR105, CS105, CT105, CU105)=0, "", IF(OR(CQ105&gt;=8, CR105&gt;=10, CS105&gt;=13, CT105&gt;=10, CU105&gt;=15), 1, 0))</f>
        <v/>
      </c>
      <c r="CO105" s="3" t="str">
        <f>IF(SUM(BI105:BJ105,BL105,BM105,BN105,BO105,BU105,CA105,CH105,CJ105)=0, "", SUM(BI105:BJ105,BL105,BM105,BN105,BO105,BU105,CA105,CH105,CJ105))</f>
        <v/>
      </c>
      <c r="CP105" s="3" t="str">
        <f>IF(SUM(BK105,BP105:BQ105,BS105:BT105,BV105:BW105,BY105:BZ105,CB105:CC105,CE105:CG105,CI105)=0, "", SUM(BK105,BP105:BQ105,BS105:BT105,BV105:BW105,BY105:BZ105,CB105:CC105,CE105:CG105,CI105))</f>
        <v/>
      </c>
      <c r="CQ105" s="3" t="str">
        <f>IF(SUM(CB105:CC105,CE105:CF105,CI105)=0, "", SUM(CB105:CC105,CE105:CF105,CI105))</f>
        <v/>
      </c>
      <c r="CR105" s="3" t="str">
        <f>IF(SUM(BQ105,BS105:BT105,BW105,BY105)=0, "", SUM(BQ105,BS105:BT105,BW105,BY105))</f>
        <v/>
      </c>
      <c r="CS105" s="3" t="str">
        <f>IF(SUM(BK105,BP105,BV105,BZ105,CG105)=0, "", SUM(BK105,BP105,BV105,BZ105,CG105))</f>
        <v/>
      </c>
      <c r="CT105" s="3" t="str">
        <f>IF(SUM(BI105:BJ105,BL105,BN105,CH105)=0, "", SUM(BI105:BJ105,BL105,BN105,CH105))</f>
        <v/>
      </c>
      <c r="CU105" s="3" t="str">
        <f>IF(SUM(BM105,BO105,BU105,CA105,CJ105)=0, "", SUM(BM105,BO105,BU105,CA105,CJ105))</f>
        <v/>
      </c>
      <c r="CV105" s="3" t="str">
        <f>IF(CQ105="", "", IF(CQ105&gt;=8, 1, 0))</f>
        <v/>
      </c>
      <c r="CW105" s="3" t="str">
        <f>IF(CR105="", "", IF(CR105&gt;=10, 1, 0))</f>
        <v/>
      </c>
      <c r="CX105" s="3" t="str">
        <f>IF(CS105="", "", IF(CS105&gt;=13, 1, 0))</f>
        <v/>
      </c>
      <c r="CY105" s="3" t="str">
        <f>IF(CT105="", "", IF(CT105&gt;=10, 1, 0))</f>
        <v/>
      </c>
      <c r="CZ105" s="3" t="str">
        <f>IF(CU105="", "", IF(CU105&gt;=15, 1, 0))</f>
        <v/>
      </c>
      <c r="DA105" s="3" t="str">
        <f>IF(AND(BR105="", BX105="", CD105=""), "", IF(BR105=5,1,0) + IF(BX105=5,1,0) + IF(CD105=5,1,0))</f>
        <v/>
      </c>
      <c r="FS105" s="4" t="str">
        <f>IF(COUNTBLANK(FM105:FR105)&gt;0, "", AVERAGE(FM105:FR105))</f>
        <v/>
      </c>
      <c r="GE105" s="3" t="str">
        <f>IF(COUNTBLANK(FU105:GC105)&gt;0, "", SUM(FU105:GC105))</f>
        <v/>
      </c>
      <c r="GN105" s="3" t="str">
        <f>IF(COUNTBLANK(GG105:GM105)&gt;0, "", SUM(GG105:GM105))</f>
        <v/>
      </c>
      <c r="HI105" s="3" t="str">
        <f>IF(COUNTBLANK(GQ105:HH105)&gt;0, "", SUM(GQ105:HH105))</f>
        <v/>
      </c>
      <c r="IJ105" s="3" t="str">
        <f>IF(COUNTA(HK105:II105)=0, "", SUM(HK105,HL105,HN105,HO105,HP105,HU105,HV105,HX105,HZ105,IA105,IB105,IH105))</f>
        <v/>
      </c>
      <c r="IK105" s="3" t="str">
        <f>IF(COUNTA(HK105:II105)=0, "", SUM(HM105,HQ105,HR105,HS105,HT105,HW105,HY105,IC105,ID105,IE105,IF105,IG105,II105))</f>
        <v/>
      </c>
      <c r="JK105" s="3" t="str">
        <f>IF(COUNTA(IL105:JJ105)=0, "", SUM(IL105,IM105,IO105,IP105,IQ105,IV105,IW105,IY105,JA105,JB105,JC105,JI105))</f>
        <v/>
      </c>
      <c r="JL105" s="3" t="str">
        <f>IF(COUNTA(IL105:JJ105)=0, "", SUM(IN105,IR105,IS105,IT105,IU105,IX105,IZ105,JD105,JE105,JF105,JG105,JH105,JJ105))</f>
        <v/>
      </c>
      <c r="KX105" s="5" t="str">
        <f>IF(COUNTA(JN105:KW105)=0, "", SUM(JN105:KW105))</f>
        <v/>
      </c>
      <c r="KY105" s="5" t="str">
        <f>IF(COUNTA(JN105:KW105)=0, "", SUM(JX105,JY105,KH105,KJ105,KL105,KP105))</f>
        <v/>
      </c>
      <c r="KZ105" s="5" t="str">
        <f>IF(COUNTA(JN105:KW105)=0, "", SUM(JZ105,KE105,KG105,KM105,KT105))</f>
        <v/>
      </c>
      <c r="LA105" s="5" t="str">
        <f>IF(COUNTA(JN105:KW105)=0, "", SUM(JP105,KA105,KF105,KK105,KN105,KS105))</f>
        <v/>
      </c>
      <c r="LB105" s="5" t="str">
        <f>IF(COUNTA(JN105:KW105)=0, "", SUM(JO105,JS105,JU105,JW105,KD105,KU105))</f>
        <v/>
      </c>
      <c r="LC105" s="5" t="str">
        <f>IF(COUNTA(JN105:KW105)=0, "", SUM(KB105,KC105,KI105,KO105,KQ105,KR105,KV105,KW105))</f>
        <v/>
      </c>
      <c r="LD105" s="5" t="str">
        <f>IF(COUNTA(JN105:KW105)=0, "", SUM(JN105,JQ105,JR105,JT105,JV105))</f>
        <v/>
      </c>
      <c r="MH105" s="26" t="str">
        <f>IF(COUNTBLANK(LF105:MG105)&gt;0, "", AVERAGE(LF105:MG105))</f>
        <v/>
      </c>
      <c r="MI105" s="26" t="str">
        <f>IF(COUNTA(LF105:MG105)=0, "", AVERAGE(LG105,LS105,LT105,LU105,LV105,LW105,LY105,MA105,MB105))</f>
        <v/>
      </c>
      <c r="MJ105" s="26" t="str">
        <f>IF(COUNTA(LF105:MG105)=0, "", AVERAGE(LH105,LI105,LJ105,LK105,LM105,LO105,MD105,ME105))</f>
        <v/>
      </c>
      <c r="MK105" s="26" t="str">
        <f>IF(COUNTA(LF105:MG105)=0, "", AVERAGE(LL105,LP105,LQ105,LR105,MF105,MG105))</f>
        <v/>
      </c>
      <c r="NG105" s="3" t="str">
        <f>IF(COUNTA(MM105:NF105)=0, "", SUM(MM105:NF105))</f>
        <v/>
      </c>
      <c r="OK105" s="3" t="str">
        <f>IF(COUNTA(NI105:OJ105)=0, "", SUM(NK105,NP105,NS105,NW105,OC105,OG105,OJ105))</f>
        <v/>
      </c>
      <c r="OL105" s="3" t="str">
        <f>IF(COUNTA(NI105:OJ105)=0, "", SUM(NJ105,NL105,NQ105,NV105,NZ105,OB105,OD105))</f>
        <v/>
      </c>
      <c r="OM105" s="3" t="str">
        <f>IF(COUNTA(NI105:OJ105)=0, "", SUM(NN105,NR105,NU105,NY105,OA105,OF105,OI105))</f>
        <v/>
      </c>
      <c r="ON105" s="3" t="str">
        <f>IF(COUNTA(NI105:OJ105)=0, "", SUM(NI105,NM105,NO105,NT105,NX105,OE105,OH105))</f>
        <v/>
      </c>
      <c r="PT105" s="26" t="str">
        <f>IF(COUNTBLANK(OR105:PS105)&gt;0, "", AVERAGE(OR105:PS105))</f>
        <v/>
      </c>
      <c r="PU105" s="26" t="str">
        <f>IF(COUNTA(OR105:PS105)=0, "", AVERAGE(OS105,PE105,PF105,PG105,PH105,PI105,PK105,PM105,PN105))</f>
        <v/>
      </c>
      <c r="PV105" s="26" t="str">
        <f>IF(COUNTA(OR105:PS105)=0, "", AVERAGE(OT105,OU105,OV105,OW105,OY105,PA105,PP105,PQ105))</f>
        <v/>
      </c>
      <c r="PW105" s="26" t="str">
        <f>IF(COUNTA(OR105:PS105)=0, "", AVERAGE(OX105,PB105,PC105,PD105,PR105,PS105))</f>
        <v/>
      </c>
      <c r="QI105" s="3" t="str">
        <f>IF(COUNTBLANK(PY105:QG105)&gt;0, "", SUM(PY105:QG105))</f>
        <v/>
      </c>
      <c r="QU105" s="3" t="str">
        <f>IF(COUNTBLANK(QK105:QS105)&gt;0, "", SUM(QK105:QS105))</f>
        <v/>
      </c>
      <c r="RG105" s="3" t="str">
        <f>IF(COUNTBLANK(QW105:RE105)&gt;0, "", SUM(QW105:RE105))</f>
        <v/>
      </c>
      <c r="RP105" s="3" t="str">
        <f>IF(COUNTBLANK(RI105:RO105)&gt;0, "", SUM(RI105:RO105))</f>
        <v/>
      </c>
      <c r="RY105" s="3" t="str">
        <f>IF(COUNTBLANK(RR105:RX105)&gt;0, "", SUM(RR105:RX105))</f>
        <v/>
      </c>
      <c r="SH105" s="3" t="str">
        <f>IF(COUNTBLANK(SA105:SG105)&gt;0, "", SUM(SA105:SG105))</f>
        <v/>
      </c>
      <c r="TC105" s="3" t="str">
        <f>IF(COUNTBLANK(SJ105:TB105)&gt;0, "", SUM(SJ105:TB105))</f>
        <v/>
      </c>
      <c r="TD105" s="3" t="str">
        <f>IF(COUNTBLANK(SJ105:TB105)&gt;0, "", SUM(SL105,SO105,SR105,SS105,ST105,SU105,SV105,SX105,SY105,TB105))</f>
        <v/>
      </c>
      <c r="TE105" s="3" t="str">
        <f>IF(COUNTBLANK(SJ105:TB105)&gt;0, "", SUM(SJ105,SK105,SM105,SN105,SQ105,SW105,SZ105,TA105))</f>
        <v/>
      </c>
      <c r="TZ105" s="3" t="str">
        <f>IF(COUNTBLANK(TG105:TY105)&gt;0, "", SUM(TG105:TY105))</f>
        <v/>
      </c>
      <c r="UA105" s="3" t="str">
        <f>IF(COUNTBLANK(TG105:TY105)&gt;0, "", SUM(TI105,TL105,TO105,TP105,TQ105,TR105,TS105,TU105,TV105,TY105))</f>
        <v/>
      </c>
      <c r="UB105" s="3" t="str">
        <f>IF(COUNTBLANK(TG105:TY105)&gt;0, "", SUM(TG105,TH105,TJ105,TK105,TN105,TT105,TW105,TX105))</f>
        <v/>
      </c>
      <c r="UW105" s="3" t="str">
        <f>IF(COUNTBLANK(UD105:UV105)&gt;0, "", SUM(UD105:UV105))</f>
        <v/>
      </c>
      <c r="UX105" s="3" t="str">
        <f>IF(COUNTBLANK(UD105:UV105)&gt;0, "", SUM(UF105,UI105,UL105,UM105,UN105,UO105,UP105,UR105,US105,UV105))</f>
        <v/>
      </c>
      <c r="UY105" s="3" t="str">
        <f>IF(COUNTBLANK(UD105:UV105)&gt;0, "", SUM(UD105,UE105,UG105,UH105,UK105,UQ105,UT105,UU105))</f>
        <v/>
      </c>
      <c r="WR105" s="3" t="str">
        <f>IF(COUNTBLANK(VO105:WQ105)&gt;0, "", SUM(VQ105:WJ105))</f>
        <v/>
      </c>
      <c r="WS105" s="3" t="str">
        <f>IF(COUNTBLANK(VO105:WQ105)&gt;0, "", SUM(VQ105:VZ105))</f>
        <v/>
      </c>
      <c r="WT105" s="3" t="str">
        <f>IF(COUNTBLANK(VO105:WQ105)&gt;0, "", SUM(WA105:WL105))</f>
        <v/>
      </c>
      <c r="WU105" s="3" t="str">
        <f>IF(COUNTBLANK(VO105:WQ105)&gt;0, "", SUM(WK105:WL105))</f>
        <v/>
      </c>
      <c r="WV105" s="3" t="str">
        <f>IF(COUNTA(VO105:WQ105)=0, "", IF(AND(OR(VO105=1, VP105=1), OR(VQ105&gt;=1, VR105&gt;=1, VS105&gt;=1, VT105&gt;=1, VU105&gt;=1), OR(VV105&gt;=1, VW105&gt;=1), COUNTIF(VX105:WD105, "&gt;=1")&gt;=2, COUNTIF(WE105:WJ105, "&gt;=1")&gt;=2, OR(WN105=1, WN105=2), OR(WO105&gt;=1, WP105&gt;=1), WQ105&lt;1), 1, 0))</f>
        <v/>
      </c>
      <c r="WW105" s="3" t="str">
        <f>IF(COUNTBLANK(VO105:WQ105)&gt;0, "", SUM(VQ105:VU105))</f>
        <v/>
      </c>
      <c r="WX105" s="3" t="str">
        <f>IF(COUNTBLANK(VO105:WQ105)&gt;0, "", SUM(VV105:VW105))</f>
        <v/>
      </c>
      <c r="WY105" s="3" t="str">
        <f>IF(COUNTBLANK(VO105:WQ105)&gt;0, "", SUM(VX105:WD105))</f>
        <v/>
      </c>
      <c r="WZ105" s="3" t="str">
        <f>IF(COUNTBLANK(VO105:WQ105)&gt;0, "", SUM(WE105:WJ105))</f>
        <v/>
      </c>
      <c r="XL105" s="3" t="str">
        <f>IF(COUNTBLANK(XB105:XJ105)&gt;0, "", SUM(XB105:XJ105))</f>
        <v/>
      </c>
      <c r="XU105" s="3" t="str">
        <f>IF(COUNTBLANK(XN105:XT105)&gt;0, "", SUM(XN105:XT105))</f>
        <v/>
      </c>
      <c r="YP105" s="5" t="str">
        <f>IF(COUNTBLANK(XW105:YO105)&gt;0, "", SUM(XW105:YO105))</f>
        <v/>
      </c>
      <c r="YQ105" s="5" t="str">
        <f>IF(COUNTBLANK(XW105:YO105)&gt;0, "", SUM(XY105,XZ105,YA105,YB105,YC105,YF105,YJ105,YN105,YO105))</f>
        <v/>
      </c>
      <c r="YR105" s="5" t="str">
        <f>IF(COUNTBLANK(XW105:YO105)&gt;0, "", SUM(XW105,XX105,YK105,YL105,YM105))</f>
        <v/>
      </c>
      <c r="YS105" s="5" t="str">
        <f>IF(COUNTBLANK(XW105:YO105)&gt;0, "", SUM(YD105,YE105,YG105,YH105,YI105))</f>
        <v/>
      </c>
      <c r="ZW105" s="26" t="str">
        <f>IF(COUNTBLANK(YU105:ZV105)&gt;0, "", AVERAGE(YU105:ZV105))</f>
        <v/>
      </c>
      <c r="ZX105" s="26" t="str">
        <f>IF(COUNTA(YU105:ZV105)=0, "", AVERAGE(YV105,ZH105,ZI105,ZJ105,ZK105,ZL105,ZN105,ZP105,ZQ105))</f>
        <v/>
      </c>
      <c r="ZY105" s="26" t="str">
        <f>IF(COUNTA(YU105:ZV105)=0, "", AVERAGE(YW105,YX105,YY105,YZ105,ZB105,ZD105,ZS105,ZT105))</f>
        <v/>
      </c>
      <c r="ZZ105" s="26" t="str">
        <f>IF(COUNTA(YU105:ZV105)=0, "", AVERAGE(ZA105,ZE105,ZF105,ZG105,ZU105,ZV105))</f>
        <v/>
      </c>
      <c r="ABF105" s="3" t="str">
        <f>IF(SUM(AAB105:AAJ105,AAL105:AAP105,AAR105:AAV105,AAX105:ABC105)=0, "", SUM(AAB105:AAJ105,AAL105:AAP105,AAR105:AAV105,AAX105:ABC105))</f>
        <v/>
      </c>
      <c r="ABG105" s="3" t="str">
        <f>IF(SUM(ABJ105, ABK105, ABL105, ABM105, ABN105)=0, "", IF(OR(ABJ105&gt;=8, ABK105&gt;=10, ABL105&gt;=13, ABM105&gt;=10, ABN105&gt;=15), 1, 0))</f>
        <v/>
      </c>
      <c r="ABH105" s="3" t="str">
        <f>IF(SUM(AAB105:AAC105,AAE105,AAF105,AAG105,AAH105,AAN105,AAT105,ABA105,ABC105)=0, "", SUM(AAB105:AAC105,AAE105,AAF105,AAG105,AAH105,AAN105,AAT105,ABA105,ABC105))</f>
        <v/>
      </c>
      <c r="ABI105" s="3" t="str">
        <f>IF(SUM(AAD105,AAI105:AAJ105,AAL105:AAM105,AAO105:AAP105,AAR105:AAS105,AAU105:AAV105,AAX105:AAZ105,ABB105)=0, "", SUM(AAD105,AAI105:AAJ105,AAL105:AAM105,AAO105:AAP105,AAR105:AAS105,AAU105:AAV105,AAX105:AAZ105,ABB105))</f>
        <v/>
      </c>
      <c r="ABJ105" s="3" t="str">
        <f>IF(SUM(AAU105:AAV105,AAX105:AAY105,ABB105)=0, "", SUM(AAU105:AAV105,AAX105:AAY105,ABB105))</f>
        <v/>
      </c>
      <c r="ABK105" s="3" t="str">
        <f>IF(SUM(AAJ105,AAL105:AAM105,AAP105,AAR105)=0, "", SUM(AAJ105,AAL105:AAM105,AAP105,AAR105))</f>
        <v/>
      </c>
      <c r="ABL105" s="3" t="str">
        <f>IF(SUM(AAD105,AAI105,AAO105,AAS105,AAZ105)=0, "", SUM(AAD105,AAI105,AAO105,AAS105,AAZ105))</f>
        <v/>
      </c>
      <c r="ABM105" s="3" t="str">
        <f>IF(SUM(AAB105:AAC105,AAE105,AAG105,ABA105)=0, "", SUM(AAB105:AAC105,AAE105,AAG105,ABA105))</f>
        <v/>
      </c>
      <c r="ABN105" s="3" t="str">
        <f>IF(SUM(AAF105,AAH105,AAN105,AAT105,ABC105)=0, "", SUM(AAF105,AAH105,AAN105,AAT105,ABC105))</f>
        <v/>
      </c>
      <c r="ABO105" s="3" t="str">
        <f>IF(ABJ105="", "", IF(ABJ105&gt;=8, 1, 0))</f>
        <v/>
      </c>
      <c r="ABP105" s="3" t="str">
        <f>IF(ABK105="", "", IF(ABK105&gt;=10, 1, 0))</f>
        <v/>
      </c>
      <c r="ABQ105" s="3" t="str">
        <f>IF(ABL105="", "", IF(ABL105&gt;=13, 1, 0))</f>
        <v/>
      </c>
      <c r="ABR105" s="3" t="str">
        <f>IF(ABM105="", "", IF(ABM105&gt;=10, 1, 0))</f>
        <v/>
      </c>
      <c r="ABS105" s="3" t="str">
        <f>IF(ABN105="", "", IF(ABN105&gt;=15, 1, 0))</f>
        <v/>
      </c>
      <c r="ABT105" s="3" t="str">
        <f>IF(AND(AAK105="", AAQ105="", AAW105=""), "", IF(AAK105=5,1,0) + IF(AAQ105=5,1,0) + IF(AAW105=5,1,0))</f>
        <v/>
      </c>
      <c r="AEH105" s="3" t="str">
        <f>IF(COUNTA(ADN105:AEG105)=0, "", SUM(ADN105:AEG105))</f>
        <v/>
      </c>
      <c r="AFW105" s="3" t="str">
        <f>IF(COUNTA(AER105:AFU105)=0, "", SUM(AER105:AFU105))</f>
        <v/>
      </c>
      <c r="AHT105" s="3" t="str">
        <f>IF(COUNTBLANK(AHJ105:AHS105)&gt;0, "", SUM(AHJ105:AHS105))</f>
        <v/>
      </c>
      <c r="AHU105" s="3" t="str">
        <f>IF(COUNTBLANK(AHJ105:AHS105)&gt;0, "", SUM(AHN105,AHS105))</f>
        <v/>
      </c>
      <c r="AHV105" s="3" t="str">
        <f>IF(COUNTBLANK(AHJ105:AHS105)&gt;0, "", SUM(AHL105,AHO105))</f>
        <v/>
      </c>
      <c r="AHW105" s="3" t="str">
        <f>IF(COUNTBLANK(AHJ105:AHS105)&gt;0, "", SUM(AHP105,AHR105))</f>
        <v/>
      </c>
      <c r="AHX105" s="3" t="str">
        <f>IF(COUNTBLANK(AHJ105:AHS105)&gt;0, "", SUM(AHM105,AHQ105))</f>
        <v/>
      </c>
      <c r="AHY105" s="3" t="str">
        <f>IF(COUNTBLANK(AHJ105:AHS105)&gt;0, "", SUM(AHJ105:AHK105))</f>
        <v/>
      </c>
      <c r="AJI105" s="3" t="str">
        <f>IF(COUNTBLANK(AIY105:AJG105)&gt;0, "", SUM(AIY105:AJG105))</f>
        <v/>
      </c>
      <c r="AJR105" s="3" t="str">
        <f>IF(COUNTBLANK(AJK105:AJQ105)&gt;0, "", SUM(AJK105:AJQ105))</f>
        <v/>
      </c>
    </row>
    <row r="106" spans="1:954" ht="15" customHeight="1" x14ac:dyDescent="0.3">
      <c r="A106" s="3">
        <v>302363</v>
      </c>
      <c r="B106" s="3" t="s">
        <v>1982</v>
      </c>
      <c r="C106" s="2">
        <v>44493</v>
      </c>
      <c r="D106" s="3">
        <v>0</v>
      </c>
      <c r="E106" s="3">
        <v>1</v>
      </c>
      <c r="F106" s="3">
        <v>0</v>
      </c>
      <c r="G106" s="3">
        <v>0</v>
      </c>
      <c r="H106" s="3">
        <v>0</v>
      </c>
      <c r="I106" s="3">
        <v>0</v>
      </c>
      <c r="J106" s="3">
        <v>0</v>
      </c>
      <c r="K106" s="3">
        <v>0</v>
      </c>
      <c r="L106" s="3">
        <v>0</v>
      </c>
      <c r="M106" s="3">
        <v>0</v>
      </c>
      <c r="N106" s="3">
        <v>0</v>
      </c>
      <c r="O106" s="3">
        <v>0</v>
      </c>
      <c r="P106" s="3">
        <v>0</v>
      </c>
      <c r="Q106" s="3">
        <v>0</v>
      </c>
      <c r="R106" s="3">
        <v>0</v>
      </c>
      <c r="S106" s="3">
        <v>0</v>
      </c>
      <c r="T106" s="3">
        <v>0</v>
      </c>
      <c r="U106" s="3">
        <v>0</v>
      </c>
      <c r="V106" s="3">
        <f>IF(COUNTA(D106,F106,H106,J106,L106,N106,P106,R106,T106)=0, "", IF(OR(D106=1,F106=1,H106=1,J106=1,L106=1,N106=1,P106=1,R106=1,T106=1), 1, 0))</f>
        <v>0</v>
      </c>
      <c r="W106" s="3">
        <f>IF(COUNTA(E106,G106,I106,K106,M106,O106,Q106,S106,U106)=0, "", IF(OR(E106=1,G106=1,I106=1,K106=1,M106=1,O106=1,Q106=1,S106=1,U106=1), 1, 0))</f>
        <v>1</v>
      </c>
      <c r="X106" s="3">
        <v>0</v>
      </c>
      <c r="Y106" s="3">
        <v>0</v>
      </c>
      <c r="Z106" s="3">
        <v>0</v>
      </c>
      <c r="AA106" s="3">
        <v>1</v>
      </c>
      <c r="AB106" s="3">
        <f>IF(AG106&lt;&gt;"", 1, 0)</f>
        <v>1</v>
      </c>
      <c r="AC106" s="3">
        <f>IF(AH106&lt;&gt;"", 1, 0)</f>
        <v>0</v>
      </c>
      <c r="AD106" s="3">
        <v>0</v>
      </c>
      <c r="AE106" s="7" t="s">
        <v>351</v>
      </c>
      <c r="AG106" s="8" t="s">
        <v>197</v>
      </c>
      <c r="AJ106" s="3">
        <f>IF(OR(ISBLANK(AE106), ISBLANK(AG106)), "", AG106 - AE106)</f>
        <v>11</v>
      </c>
      <c r="AL106" s="3" t="str">
        <f>IF(OR(ISBLANK(AG106), ISBLANK(AK106)), "", AK106 - AG106)</f>
        <v/>
      </c>
      <c r="AN106" s="10" t="str">
        <f>IF(OR(ISBLANK(AM106), ISBLANK(AF106)), "", AF106 - AM106)</f>
        <v/>
      </c>
      <c r="AO106" s="2">
        <v>44510</v>
      </c>
      <c r="AP106" s="2">
        <v>34355</v>
      </c>
      <c r="AQ106" s="3">
        <f>IF(OR(ISBLANK(AO106), ISBLANK(AP106)), "", DATEDIF(AP106, AO106, "Y"))</f>
        <v>27</v>
      </c>
      <c r="AR106" t="s">
        <v>288</v>
      </c>
      <c r="AS106">
        <f>IF(ISBLANK(AR106), "", IF(AR106="ישראל", 1, 2))</f>
        <v>2</v>
      </c>
      <c r="AT106" t="s">
        <v>0</v>
      </c>
      <c r="AU106" t="s">
        <v>13</v>
      </c>
      <c r="AV106" s="3">
        <v>1997</v>
      </c>
      <c r="AW106" s="3">
        <v>1</v>
      </c>
      <c r="AX106" s="3">
        <v>2</v>
      </c>
      <c r="AY106" s="3">
        <v>15</v>
      </c>
      <c r="AZ106" s="3">
        <f>IF(ISBLANK(AY106), "", IF(AY106&lt;=8, 1, IF(AY106&lt;=12, 2, 3)))</f>
        <v>3</v>
      </c>
      <c r="BA106" s="3">
        <v>15</v>
      </c>
      <c r="BB106" s="3">
        <f>IF(ISBLANK(BA106), "", IF(BA106&lt;=8, 1, IF(BA106&lt;=12, 2, 3)))</f>
        <v>3</v>
      </c>
      <c r="BC106" t="s">
        <v>349</v>
      </c>
      <c r="BD106" t="s">
        <v>350</v>
      </c>
      <c r="BE106" s="3">
        <v>2</v>
      </c>
      <c r="BG106" s="3">
        <v>4</v>
      </c>
      <c r="BH106" s="2" t="s">
        <v>351</v>
      </c>
      <c r="BI106" s="3">
        <v>1</v>
      </c>
      <c r="BJ106" s="3">
        <v>1</v>
      </c>
      <c r="BK106" s="3">
        <v>1</v>
      </c>
      <c r="BL106" s="3">
        <v>1</v>
      </c>
      <c r="BM106" s="3">
        <v>1</v>
      </c>
      <c r="BN106" s="3">
        <v>1</v>
      </c>
      <c r="BO106" s="3">
        <v>1</v>
      </c>
      <c r="BP106" s="3">
        <v>1</v>
      </c>
      <c r="BQ106" s="3">
        <v>1</v>
      </c>
      <c r="BR106" s="3">
        <v>2</v>
      </c>
      <c r="BS106" s="3">
        <v>1</v>
      </c>
      <c r="BT106" s="3">
        <v>1</v>
      </c>
      <c r="BU106" s="3">
        <v>2</v>
      </c>
      <c r="BV106" s="3">
        <v>1</v>
      </c>
      <c r="BW106" s="3">
        <v>1</v>
      </c>
      <c r="BX106" s="3">
        <v>4</v>
      </c>
      <c r="BY106" s="3">
        <v>1</v>
      </c>
      <c r="BZ106" s="3">
        <v>1</v>
      </c>
      <c r="CA106" s="3">
        <v>1</v>
      </c>
      <c r="CB106" s="3">
        <v>1</v>
      </c>
      <c r="CC106" s="3">
        <v>1</v>
      </c>
      <c r="CD106" s="3">
        <v>3</v>
      </c>
      <c r="CE106" s="3">
        <v>1</v>
      </c>
      <c r="CF106" s="3">
        <v>1</v>
      </c>
      <c r="CG106" s="3">
        <v>1</v>
      </c>
      <c r="CH106" s="3">
        <v>1</v>
      </c>
      <c r="CI106" s="3">
        <v>1</v>
      </c>
      <c r="CJ106" s="3">
        <v>1</v>
      </c>
      <c r="CK106" s="3">
        <v>1</v>
      </c>
      <c r="CL106" s="3">
        <v>1</v>
      </c>
      <c r="CM106" s="3">
        <f>IF(SUM(BI106:BQ106,BS106:BW106,BY106:CC106,CE106:CJ106)=0, "", SUM(BI106:BQ106,BS106:BW106,BY106:CC106,CE106:CJ106))</f>
        <v>26</v>
      </c>
      <c r="CN106" s="3">
        <f>IF(SUM(CQ106, CR106, CS106, CT106, CU106)=0, "", IF(OR(CQ106&gt;=8, CR106&gt;=10, CS106&gt;=13, CT106&gt;=10, CU106&gt;=15), 1, 0))</f>
        <v>0</v>
      </c>
      <c r="CO106" s="3">
        <f>IF(SUM(BI106:BJ106,BL106,BM106,BN106,BO106,BU106,CA106,CH106,CJ106)=0, "", SUM(BI106:BJ106,BL106,BM106,BN106,BO106,BU106,CA106,CH106,CJ106))</f>
        <v>11</v>
      </c>
      <c r="CP106" s="3">
        <f>IF(SUM(BK106,BP106:BQ106,BS106:BT106,BV106:BW106,BY106:BZ106,CB106:CC106,CE106:CG106,CI106)=0, "", SUM(BK106,BP106:BQ106,BS106:BT106,BV106:BW106,BY106:BZ106,CB106:CC106,CE106:CG106,CI106))</f>
        <v>15</v>
      </c>
      <c r="CQ106" s="3">
        <f>IF(SUM(CB106:CC106,CE106:CF106,CI106)=0, "", SUM(CB106:CC106,CE106:CF106,CI106))</f>
        <v>5</v>
      </c>
      <c r="CR106" s="3">
        <f>IF(SUM(BQ106,BS106:BT106,BW106,BY106)=0, "", SUM(BQ106,BS106:BT106,BW106,BY106))</f>
        <v>5</v>
      </c>
      <c r="CS106" s="3">
        <f>IF(SUM(BK106,BP106,BV106,BZ106,CG106)=0, "", SUM(BK106,BP106,BV106,BZ106,CG106))</f>
        <v>5</v>
      </c>
      <c r="CT106" s="3">
        <f>IF(SUM(BI106:BJ106,BL106,BN106,CH106)=0, "", SUM(BI106:BJ106,BL106,BN106,CH106))</f>
        <v>5</v>
      </c>
      <c r="CU106" s="3">
        <f>IF(SUM(BM106,BO106,BU106,CA106,CJ106)=0, "", SUM(BM106,BO106,BU106,CA106,CJ106))</f>
        <v>6</v>
      </c>
      <c r="CV106" s="3">
        <f>IF(CQ106="", "", IF(CQ106&gt;=8, 1, 0))</f>
        <v>0</v>
      </c>
      <c r="CW106" s="3">
        <f>IF(CR106="", "", IF(CR106&gt;=10, 1, 0))</f>
        <v>0</v>
      </c>
      <c r="CX106" s="3">
        <f>IF(CS106="", "", IF(CS106&gt;=13, 1, 0))</f>
        <v>0</v>
      </c>
      <c r="CY106" s="3">
        <f>IF(CT106="", "", IF(CT106&gt;=10, 1, 0))</f>
        <v>0</v>
      </c>
      <c r="CZ106" s="3">
        <f>IF(CU106="", "", IF(CU106&gt;=15, 1, 0))</f>
        <v>0</v>
      </c>
      <c r="DA106" s="3">
        <f>IF(AND(BR106="", BX106="", CD106=""), "", IF(BR106=5,1,0) + IF(BX106=5,1,0) + IF(CD106=5,1,0))</f>
        <v>0</v>
      </c>
      <c r="DB106" s="2" t="s">
        <v>351</v>
      </c>
      <c r="DC106" s="5">
        <v>0</v>
      </c>
      <c r="DE106" s="5">
        <v>0</v>
      </c>
      <c r="DG106" s="5">
        <v>0</v>
      </c>
      <c r="DI106" s="5">
        <v>0</v>
      </c>
      <c r="DK106" s="5">
        <v>0</v>
      </c>
      <c r="DM106" s="5">
        <v>0</v>
      </c>
      <c r="DO106" s="5">
        <v>0</v>
      </c>
      <c r="DQ106" s="5">
        <v>0</v>
      </c>
      <c r="DS106" s="5">
        <v>0</v>
      </c>
      <c r="DU106" s="5">
        <v>0</v>
      </c>
      <c r="DW106" s="5">
        <v>0</v>
      </c>
      <c r="DY106" s="5">
        <v>0</v>
      </c>
      <c r="DZ106" s="6">
        <v>22</v>
      </c>
      <c r="EA106" s="5">
        <v>0</v>
      </c>
      <c r="EC106" s="5">
        <v>0</v>
      </c>
      <c r="EE106" s="5">
        <v>0</v>
      </c>
      <c r="EG106" s="5">
        <v>0</v>
      </c>
      <c r="EI106" s="5">
        <v>0</v>
      </c>
      <c r="EK106" s="3">
        <v>0</v>
      </c>
      <c r="EL106" s="3">
        <v>0</v>
      </c>
      <c r="EM106" s="3">
        <v>0</v>
      </c>
      <c r="EN106" s="2" t="s">
        <v>351</v>
      </c>
      <c r="EO106" s="3">
        <v>0</v>
      </c>
      <c r="EP106" s="3">
        <v>0</v>
      </c>
      <c r="EQ106" s="3">
        <v>0</v>
      </c>
      <c r="ER106" s="3">
        <v>0</v>
      </c>
      <c r="ES106" s="3">
        <v>0</v>
      </c>
      <c r="ET106" s="3">
        <v>0</v>
      </c>
      <c r="EU106" s="3">
        <v>0</v>
      </c>
      <c r="EV106" s="3">
        <v>0</v>
      </c>
      <c r="EW106" s="3">
        <v>0</v>
      </c>
      <c r="EX106" s="3">
        <v>0</v>
      </c>
      <c r="EY106" s="3">
        <v>0</v>
      </c>
      <c r="EZ106" s="3">
        <v>0</v>
      </c>
      <c r="FA106" s="3">
        <v>0</v>
      </c>
      <c r="FB106" s="3">
        <v>0</v>
      </c>
      <c r="FC106" s="3">
        <v>0</v>
      </c>
      <c r="FD106" s="3">
        <v>0</v>
      </c>
      <c r="FE106" s="3">
        <v>0</v>
      </c>
      <c r="FF106" s="3">
        <v>0</v>
      </c>
      <c r="FG106" s="3">
        <v>0</v>
      </c>
      <c r="FH106" s="3">
        <v>0</v>
      </c>
      <c r="FI106" s="3">
        <v>0</v>
      </c>
      <c r="FJ106" s="3">
        <v>0</v>
      </c>
      <c r="FK106" s="3">
        <v>0</v>
      </c>
      <c r="FL106" s="2" t="s">
        <v>351</v>
      </c>
      <c r="FM106" s="3">
        <v>5</v>
      </c>
      <c r="FN106" s="3">
        <v>4</v>
      </c>
      <c r="FO106" s="3">
        <v>5</v>
      </c>
      <c r="FP106" s="3">
        <v>5</v>
      </c>
      <c r="FQ106" s="3">
        <v>3</v>
      </c>
      <c r="FR106" s="3">
        <v>4</v>
      </c>
      <c r="FS106" s="4">
        <f>IF(COUNTBLANK(FM106:FR106)&gt;0, "", AVERAGE(FM106:FR106))</f>
        <v>4.333333333333333</v>
      </c>
      <c r="FT106" s="2" t="s">
        <v>351</v>
      </c>
      <c r="FU106" s="3">
        <v>0</v>
      </c>
      <c r="FV106" s="3">
        <v>0</v>
      </c>
      <c r="FW106" s="3">
        <v>0</v>
      </c>
      <c r="FX106" s="3">
        <v>0</v>
      </c>
      <c r="FY106" s="3">
        <v>0</v>
      </c>
      <c r="FZ106" s="3">
        <v>0</v>
      </c>
      <c r="GA106" s="3">
        <v>0</v>
      </c>
      <c r="GB106" s="3">
        <v>0</v>
      </c>
      <c r="GC106" s="3">
        <v>0</v>
      </c>
      <c r="GE106" s="3">
        <f>IF(COUNTBLANK(FU106:GC106)&gt;0, "", SUM(FU106:GC106))</f>
        <v>0</v>
      </c>
      <c r="GF106" s="2" t="s">
        <v>351</v>
      </c>
      <c r="GG106" s="3">
        <v>0</v>
      </c>
      <c r="GH106" s="3">
        <v>0</v>
      </c>
      <c r="GI106" s="3">
        <v>0</v>
      </c>
      <c r="GJ106" s="3">
        <v>0</v>
      </c>
      <c r="GK106" s="3">
        <v>0</v>
      </c>
      <c r="GL106" s="3">
        <v>0</v>
      </c>
      <c r="GM106" s="3">
        <v>0</v>
      </c>
      <c r="GN106" s="3">
        <f>IF(COUNTBLANK(GG106:GM106)&gt;0, "", SUM(GG106:GM106))</f>
        <v>0</v>
      </c>
      <c r="GO106" s="2" t="s">
        <v>351</v>
      </c>
      <c r="GP106" s="3">
        <v>1</v>
      </c>
      <c r="GQ106" s="3">
        <v>5</v>
      </c>
      <c r="GR106" s="3">
        <v>5</v>
      </c>
      <c r="GS106" s="3">
        <v>5</v>
      </c>
      <c r="GT106" s="3">
        <v>5</v>
      </c>
      <c r="GU106" s="3">
        <v>4</v>
      </c>
      <c r="GV106" s="3">
        <v>5</v>
      </c>
      <c r="GW106" s="3">
        <v>5</v>
      </c>
      <c r="GX106" s="3">
        <v>5</v>
      </c>
      <c r="GY106" s="3">
        <v>5</v>
      </c>
      <c r="GZ106" s="3">
        <v>5</v>
      </c>
      <c r="HA106" s="3">
        <v>4</v>
      </c>
      <c r="HB106" s="3">
        <v>4</v>
      </c>
      <c r="HC106" s="3">
        <v>4</v>
      </c>
      <c r="HD106" s="3">
        <v>2</v>
      </c>
      <c r="HE106" s="3">
        <v>5</v>
      </c>
      <c r="HF106" s="3">
        <v>5</v>
      </c>
      <c r="HG106" s="3">
        <v>4</v>
      </c>
      <c r="HH106" s="3">
        <v>5</v>
      </c>
      <c r="HI106" s="3">
        <f>IF(COUNTBLANK(GQ106:HH106)&gt;0, "", SUM(GQ106:HH106))</f>
        <v>82</v>
      </c>
      <c r="HJ106" s="2" t="s">
        <v>351</v>
      </c>
      <c r="HK106" s="3">
        <v>2</v>
      </c>
      <c r="HL106" s="3">
        <v>3</v>
      </c>
      <c r="HM106" s="3">
        <v>1</v>
      </c>
      <c r="HN106" s="3">
        <v>3</v>
      </c>
      <c r="HO106" s="3">
        <v>2</v>
      </c>
      <c r="HP106" s="3">
        <v>2</v>
      </c>
      <c r="HQ106" s="3">
        <v>1</v>
      </c>
      <c r="HR106" s="3">
        <v>1</v>
      </c>
      <c r="HS106" s="3">
        <v>1</v>
      </c>
      <c r="HT106" s="3">
        <v>0</v>
      </c>
      <c r="HU106" s="3">
        <v>3</v>
      </c>
      <c r="HV106" s="3">
        <v>2</v>
      </c>
      <c r="HW106" s="3">
        <v>0</v>
      </c>
      <c r="HX106" s="3">
        <v>3</v>
      </c>
      <c r="HY106" s="3">
        <v>0</v>
      </c>
      <c r="HZ106" s="3">
        <v>3</v>
      </c>
      <c r="IA106" s="3">
        <v>0</v>
      </c>
      <c r="IB106" s="3">
        <v>3</v>
      </c>
      <c r="IC106" s="3">
        <v>0</v>
      </c>
      <c r="ID106" s="3">
        <v>1</v>
      </c>
      <c r="IE106" s="3">
        <v>2</v>
      </c>
      <c r="IF106" s="3">
        <v>3</v>
      </c>
      <c r="IG106" s="3">
        <v>0</v>
      </c>
      <c r="IH106" s="3">
        <v>2</v>
      </c>
      <c r="II106" s="3">
        <v>3</v>
      </c>
      <c r="IJ106" s="3">
        <f>IF(COUNTA(HK106:II106)=0, "", SUM(HK106,HL106,HN106,HO106,HP106,HU106,HV106,HX106,HZ106,IA106,IB106,IH106))</f>
        <v>28</v>
      </c>
      <c r="IK106" s="3">
        <f>IF(COUNTA(HK106:II106)=0, "", SUM(HM106,HQ106,HR106,HS106,HT106,HW106,HY106,IC106,ID106,IE106,IF106,IG106,II106))</f>
        <v>13</v>
      </c>
      <c r="IL106" s="3">
        <v>2</v>
      </c>
      <c r="IM106" s="3">
        <v>2</v>
      </c>
      <c r="IN106" s="3">
        <v>1</v>
      </c>
      <c r="IO106" s="3">
        <v>3</v>
      </c>
      <c r="IP106" s="3">
        <v>1</v>
      </c>
      <c r="IQ106" s="3">
        <v>2</v>
      </c>
      <c r="IR106" s="3">
        <v>1</v>
      </c>
      <c r="IS106" s="3">
        <v>1</v>
      </c>
      <c r="IT106" s="3">
        <v>0</v>
      </c>
      <c r="IU106" s="3">
        <v>0</v>
      </c>
      <c r="IV106" s="3">
        <v>3</v>
      </c>
      <c r="IW106" s="3">
        <v>3</v>
      </c>
      <c r="IX106" s="3">
        <v>0</v>
      </c>
      <c r="IY106" s="3">
        <v>2</v>
      </c>
      <c r="IZ106" s="3">
        <v>1</v>
      </c>
      <c r="JA106" s="3">
        <v>1</v>
      </c>
      <c r="JB106" s="3">
        <v>0</v>
      </c>
      <c r="JC106" s="3">
        <v>2</v>
      </c>
      <c r="JD106" s="3">
        <v>0</v>
      </c>
      <c r="JE106" s="3">
        <v>0</v>
      </c>
      <c r="JF106" s="3">
        <v>2</v>
      </c>
      <c r="JG106" s="3">
        <v>2</v>
      </c>
      <c r="JH106" s="3">
        <v>1</v>
      </c>
      <c r="JI106" s="3">
        <v>1</v>
      </c>
      <c r="JJ106" s="3">
        <v>3</v>
      </c>
      <c r="JK106" s="3">
        <f>IF(COUNTA(IL106:JJ106)=0, "", SUM(IL106,IM106,IO106,IP106,IQ106,IV106,IW106,IY106,JA106,JB106,JC106,JI106))</f>
        <v>22</v>
      </c>
      <c r="JL106" s="3">
        <f>IF(COUNTA(IL106:JJ106)=0, "", SUM(IN106,IR106,IS106,IT106,IU106,IX106,IZ106,JD106,JE106,JF106,JG106,JH106,JJ106))</f>
        <v>12</v>
      </c>
      <c r="JM106" s="2" t="s">
        <v>351</v>
      </c>
      <c r="JN106" s="3">
        <v>1</v>
      </c>
      <c r="JO106" s="3">
        <v>1</v>
      </c>
      <c r="JP106" s="3">
        <v>2</v>
      </c>
      <c r="JQ106" s="3">
        <v>1</v>
      </c>
      <c r="JR106" s="3">
        <v>1</v>
      </c>
      <c r="JS106" s="3">
        <v>2</v>
      </c>
      <c r="JT106" s="3">
        <v>2</v>
      </c>
      <c r="JU106" s="3">
        <v>2</v>
      </c>
      <c r="JV106" s="3">
        <v>1</v>
      </c>
      <c r="JW106" s="3">
        <v>3</v>
      </c>
      <c r="JX106" s="3">
        <v>3</v>
      </c>
      <c r="JY106" s="3">
        <v>1</v>
      </c>
      <c r="JZ106" s="3">
        <v>3</v>
      </c>
      <c r="KA106" s="3">
        <v>1</v>
      </c>
      <c r="KB106" s="3">
        <v>1</v>
      </c>
      <c r="KC106" s="3">
        <v>1</v>
      </c>
      <c r="KD106" s="3">
        <v>2</v>
      </c>
      <c r="KE106" s="3">
        <v>4</v>
      </c>
      <c r="KF106" s="3">
        <v>2</v>
      </c>
      <c r="KG106" s="3">
        <v>3</v>
      </c>
      <c r="KH106" s="3">
        <v>1</v>
      </c>
      <c r="KI106" s="3">
        <v>2</v>
      </c>
      <c r="KJ106" s="3">
        <v>3</v>
      </c>
      <c r="KK106" s="3">
        <v>2</v>
      </c>
      <c r="KL106" s="3">
        <v>2</v>
      </c>
      <c r="KM106" s="3">
        <v>4</v>
      </c>
      <c r="KN106" s="3">
        <v>2</v>
      </c>
      <c r="KO106" s="3">
        <v>2</v>
      </c>
      <c r="KP106" s="3">
        <v>3</v>
      </c>
      <c r="KQ106" s="3">
        <v>2</v>
      </c>
      <c r="KR106" s="3">
        <v>1</v>
      </c>
      <c r="KS106" s="3">
        <v>1</v>
      </c>
      <c r="KT106" s="3">
        <v>2</v>
      </c>
      <c r="KU106" s="3">
        <v>3</v>
      </c>
      <c r="KV106" s="3">
        <v>3</v>
      </c>
      <c r="KW106" s="3">
        <v>4</v>
      </c>
      <c r="KX106" s="5">
        <f>IF(COUNTA(JN106:KW106)=0, "", SUM(JN106:KW106))</f>
        <v>74</v>
      </c>
      <c r="KY106" s="5">
        <f>IF(COUNTA(JN106:KW106)=0, "", SUM(JX106,JY106,KH106,KJ106,KL106,KP106))</f>
        <v>13</v>
      </c>
      <c r="KZ106" s="5">
        <f>IF(COUNTA(JN106:KW106)=0, "", SUM(JZ106,KE106,KG106,KM106,KT106))</f>
        <v>16</v>
      </c>
      <c r="LA106" s="5">
        <f>IF(COUNTA(JN106:KW106)=0, "", SUM(JP106,KA106,KF106,KK106,KN106,KS106))</f>
        <v>10</v>
      </c>
      <c r="LB106" s="5">
        <f>IF(COUNTA(JN106:KW106)=0, "", SUM(JO106,JS106,JU106,JW106,KD106,KU106))</f>
        <v>13</v>
      </c>
      <c r="LC106" s="5">
        <f>IF(COUNTA(JN106:KW106)=0, "", SUM(KB106,KC106,KI106,KO106,KQ106,KR106,KV106,KW106))</f>
        <v>16</v>
      </c>
      <c r="LD106" s="5">
        <f>IF(COUNTA(JN106:KW106)=0, "", SUM(JN106,JQ106,JR106,JT106,JV106))</f>
        <v>6</v>
      </c>
      <c r="LE106" s="2">
        <v>44510</v>
      </c>
      <c r="LF106" s="3">
        <v>10</v>
      </c>
      <c r="LG106" s="3">
        <v>10</v>
      </c>
      <c r="LH106" s="3">
        <v>0</v>
      </c>
      <c r="LI106" s="3">
        <v>0</v>
      </c>
      <c r="LJ106" s="3">
        <v>0</v>
      </c>
      <c r="LK106" s="3">
        <v>0</v>
      </c>
      <c r="LL106" s="3">
        <v>0</v>
      </c>
      <c r="LM106" s="3">
        <v>0</v>
      </c>
      <c r="LN106" s="3">
        <v>0</v>
      </c>
      <c r="LO106" s="3">
        <v>0</v>
      </c>
      <c r="LP106" s="3">
        <v>0</v>
      </c>
      <c r="LQ106" s="3">
        <v>0</v>
      </c>
      <c r="LR106" s="3">
        <v>0</v>
      </c>
      <c r="LS106" s="3">
        <v>20</v>
      </c>
      <c r="LT106" s="3">
        <v>0</v>
      </c>
      <c r="LU106" s="3">
        <v>10</v>
      </c>
      <c r="LV106" s="3">
        <v>20</v>
      </c>
      <c r="LW106" s="3">
        <v>0</v>
      </c>
      <c r="LX106" s="3">
        <v>0</v>
      </c>
      <c r="LY106" s="3">
        <v>0</v>
      </c>
      <c r="LZ106" s="3">
        <v>0</v>
      </c>
      <c r="MA106" s="3">
        <v>10</v>
      </c>
      <c r="MB106" s="3">
        <v>10</v>
      </c>
      <c r="MC106" s="3">
        <v>0</v>
      </c>
      <c r="MD106" s="3">
        <v>0</v>
      </c>
      <c r="ME106" s="3">
        <v>0</v>
      </c>
      <c r="MF106" s="3">
        <v>0</v>
      </c>
      <c r="MG106" s="3">
        <v>0</v>
      </c>
      <c r="MH106" s="26">
        <f>IF(COUNTBLANK(LF106:MG106)&gt;0, "", AVERAGE(LF106:MG106))</f>
        <v>3.2142857142857144</v>
      </c>
      <c r="MI106" s="26">
        <f>IF(COUNTA(LF106:MG106)=0, "", AVERAGE(LG106,LS106,LT106,LU106,LV106,LW106,LY106,MA106,MB106))</f>
        <v>8.8888888888888893</v>
      </c>
      <c r="MJ106" s="26">
        <f>IF(COUNTA(LF106:MG106)=0, "", AVERAGE(LH106,LI106,LJ106,LK106,LM106,LO106,MD106,ME106))</f>
        <v>0</v>
      </c>
      <c r="MK106" s="26">
        <f>IF(COUNTA(LF106:MG106)=0, "", AVERAGE(LL106,LP106,LQ106,LR106,MF106,MG106))</f>
        <v>0</v>
      </c>
      <c r="ML106" s="2" t="s">
        <v>351</v>
      </c>
      <c r="MM106" s="3">
        <v>1</v>
      </c>
      <c r="MN106" s="3">
        <v>1</v>
      </c>
      <c r="MO106" s="3">
        <v>1</v>
      </c>
      <c r="MP106" s="3">
        <v>1</v>
      </c>
      <c r="MQ106" s="3">
        <v>1</v>
      </c>
      <c r="MR106" s="3">
        <v>1</v>
      </c>
      <c r="MS106" s="3">
        <v>1</v>
      </c>
      <c r="MT106" s="3">
        <v>1</v>
      </c>
      <c r="MU106" s="3">
        <v>1</v>
      </c>
      <c r="MV106" s="3">
        <v>1</v>
      </c>
      <c r="MW106" s="3">
        <v>1</v>
      </c>
      <c r="MX106" s="3">
        <v>1</v>
      </c>
      <c r="MY106" s="3">
        <v>1</v>
      </c>
      <c r="MZ106" s="3">
        <v>3</v>
      </c>
      <c r="NA106" s="3">
        <v>1</v>
      </c>
      <c r="NB106" s="3">
        <v>1</v>
      </c>
      <c r="NC106" s="3">
        <v>1</v>
      </c>
      <c r="ND106" s="3">
        <v>1</v>
      </c>
      <c r="NE106" s="3">
        <v>2</v>
      </c>
      <c r="NF106" s="3">
        <v>1</v>
      </c>
      <c r="NG106" s="3">
        <f>IF(COUNTA(MM106:NF106)=0, "", SUM(MM106:NF106))</f>
        <v>23</v>
      </c>
      <c r="NH106" s="2" t="s">
        <v>351</v>
      </c>
      <c r="NI106" s="3">
        <v>1</v>
      </c>
      <c r="NJ106" s="3">
        <v>3</v>
      </c>
      <c r="NK106" s="3">
        <v>5</v>
      </c>
      <c r="NL106" s="3">
        <v>4</v>
      </c>
      <c r="NM106" s="3">
        <v>4</v>
      </c>
      <c r="NN106" s="3">
        <v>3</v>
      </c>
      <c r="NO106" s="3">
        <v>3</v>
      </c>
      <c r="NP106" s="3">
        <v>2</v>
      </c>
      <c r="NQ106" s="3">
        <v>4</v>
      </c>
      <c r="NR106" s="3">
        <v>5</v>
      </c>
      <c r="NS106" s="3">
        <v>5</v>
      </c>
      <c r="NT106" s="3">
        <v>4</v>
      </c>
      <c r="NU106" s="3">
        <v>4</v>
      </c>
      <c r="NV106" s="3">
        <v>4</v>
      </c>
      <c r="NW106" s="3">
        <v>3</v>
      </c>
      <c r="NX106" s="3">
        <v>4</v>
      </c>
      <c r="NY106" s="3">
        <v>4</v>
      </c>
      <c r="NZ106" s="3">
        <v>5</v>
      </c>
      <c r="OA106" s="3">
        <v>2</v>
      </c>
      <c r="OB106" s="3">
        <v>5</v>
      </c>
      <c r="OC106" s="3">
        <v>4</v>
      </c>
      <c r="OD106" s="3">
        <v>2</v>
      </c>
      <c r="OE106" s="3">
        <v>4</v>
      </c>
      <c r="OF106" s="3">
        <v>1</v>
      </c>
      <c r="OG106" s="3">
        <v>3</v>
      </c>
      <c r="OH106" s="3">
        <v>5</v>
      </c>
      <c r="OI106" s="3">
        <v>1</v>
      </c>
      <c r="OJ106" s="3">
        <v>3</v>
      </c>
      <c r="OK106" s="3">
        <f>IF(COUNTA(NI106:OJ106)=0, "", SUM(NK106,NP106,NS106,NW106,OC106,OG106,OJ106))</f>
        <v>25</v>
      </c>
      <c r="OL106" s="3">
        <f>IF(COUNTA(NI106:OJ106)=0, "", SUM(NJ106,NL106,NQ106,NV106,NZ106,OB106,OD106))</f>
        <v>27</v>
      </c>
      <c r="OM106" s="3">
        <f>IF(COUNTA(NI106:OJ106)=0, "", SUM(NN106,NR106,NU106,NY106,OA106,OF106,OI106))</f>
        <v>20</v>
      </c>
      <c r="ON106" s="3">
        <f>IF(COUNTA(NI106:OJ106)=0, "", SUM(NI106,NM106,NO106,NT106,NX106,OE106,OH106))</f>
        <v>25</v>
      </c>
      <c r="PT106" s="26" t="str">
        <f>IF(COUNTBLANK(OR106:PS106)&gt;0, "", AVERAGE(OR106:PS106))</f>
        <v/>
      </c>
      <c r="PU106" s="26" t="str">
        <f>IF(COUNTA(OR106:PS106)=0, "", AVERAGE(OS106,PE106,PF106,PG106,PH106,PI106,PK106,PM106,PN106))</f>
        <v/>
      </c>
      <c r="PV106" s="26" t="str">
        <f>IF(COUNTA(OR106:PS106)=0, "", AVERAGE(OT106,OU106,OV106,OW106,OY106,PA106,PP106,PQ106))</f>
        <v/>
      </c>
      <c r="PW106" s="26" t="str">
        <f>IF(COUNTA(OR106:PS106)=0, "", AVERAGE(OX106,PB106,PC106,PD106,PR106,PS106))</f>
        <v/>
      </c>
      <c r="QI106" s="3" t="str">
        <f>IF(COUNTBLANK(PY106:QG106)&gt;0, "", SUM(PY106:QG106))</f>
        <v/>
      </c>
      <c r="QU106" s="3" t="str">
        <f>IF(COUNTBLANK(QK106:QS106)&gt;0, "", SUM(QK106:QS106))</f>
        <v/>
      </c>
      <c r="RG106" s="3" t="str">
        <f>IF(COUNTBLANK(QW106:RE106)&gt;0, "", SUM(QW106:RE106))</f>
        <v/>
      </c>
      <c r="RP106" s="3" t="str">
        <f>IF(COUNTBLANK(RI106:RO106)&gt;0, "", SUM(RI106:RO106))</f>
        <v/>
      </c>
      <c r="RY106" s="3" t="str">
        <f>IF(COUNTBLANK(RR106:RX106)&gt;0, "", SUM(RR106:RX106))</f>
        <v/>
      </c>
      <c r="SH106" s="3" t="str">
        <f>IF(COUNTBLANK(SA106:SG106)&gt;0, "", SUM(SA106:SG106))</f>
        <v/>
      </c>
      <c r="TC106" s="3" t="str">
        <f>IF(COUNTBLANK(SJ106:TB106)&gt;0, "", SUM(SJ106:TB106))</f>
        <v/>
      </c>
      <c r="TD106" s="3" t="str">
        <f>IF(COUNTBLANK(SJ106:TB106)&gt;0, "", SUM(SL106,SO106,SR106,SS106,ST106,SU106,SV106,SX106,SY106,TB106))</f>
        <v/>
      </c>
      <c r="TE106" s="3" t="str">
        <f>IF(COUNTBLANK(SJ106:TB106)&gt;0, "", SUM(SJ106,SK106,SM106,SN106,SQ106,SW106,SZ106,TA106))</f>
        <v/>
      </c>
      <c r="TZ106" s="3" t="str">
        <f>IF(COUNTBLANK(TG106:TY106)&gt;0, "", SUM(TG106:TY106))</f>
        <v/>
      </c>
      <c r="UA106" s="3" t="str">
        <f>IF(COUNTBLANK(TG106:TY106)&gt;0, "", SUM(TI106,TL106,TO106,TP106,TQ106,TR106,TS106,TU106,TV106,TY106))</f>
        <v/>
      </c>
      <c r="UB106" s="3" t="str">
        <f>IF(COUNTBLANK(TG106:TY106)&gt;0, "", SUM(TG106,TH106,TJ106,TK106,TN106,TT106,TW106,TX106))</f>
        <v/>
      </c>
      <c r="UW106" s="3" t="str">
        <f>IF(COUNTBLANK(UD106:UV106)&gt;0, "", SUM(UD106:UV106))</f>
        <v/>
      </c>
      <c r="UX106" s="3" t="str">
        <f>IF(COUNTBLANK(UD106:UV106)&gt;0, "", SUM(UF106,UI106,UL106,UM106,UN106,UO106,UP106,UR106,US106,UV106))</f>
        <v/>
      </c>
      <c r="UY106" s="3" t="str">
        <f>IF(COUNTBLANK(UD106:UV106)&gt;0, "", SUM(UD106,UE106,UG106,UH106,UK106,UQ106,UT106,UU106))</f>
        <v/>
      </c>
      <c r="VF106" s="3" t="s">
        <v>1625</v>
      </c>
      <c r="WR106" s="3" t="str">
        <f>IF(COUNTBLANK(VO106:WQ106)&gt;0, "", SUM(VQ106:WJ106))</f>
        <v/>
      </c>
      <c r="WS106" s="3" t="str">
        <f>IF(COUNTBLANK(VO106:WQ106)&gt;0, "", SUM(VQ106:VZ106))</f>
        <v/>
      </c>
      <c r="WT106" s="3" t="str">
        <f>IF(COUNTBLANK(VO106:WQ106)&gt;0, "", SUM(WA106:WL106))</f>
        <v/>
      </c>
      <c r="WU106" s="3" t="str">
        <f>IF(COUNTBLANK(VO106:WQ106)&gt;0, "", SUM(WK106:WL106))</f>
        <v/>
      </c>
      <c r="WV106" s="3" t="str">
        <f>IF(COUNTA(VO106:WQ106)=0, "", IF(AND(OR(VO106=1, VP106=1), OR(VQ106&gt;=1, VR106&gt;=1, VS106&gt;=1, VT106&gt;=1, VU106&gt;=1), OR(VV106&gt;=1, VW106&gt;=1), COUNTIF(VX106:WD106, "&gt;=1")&gt;=2, COUNTIF(WE106:WJ106, "&gt;=1")&gt;=2, OR(WN106=1, WN106=2), OR(WO106&gt;=1, WP106&gt;=1), WQ106&lt;1), 1, 0))</f>
        <v/>
      </c>
      <c r="WW106" s="3" t="str">
        <f>IF(COUNTBLANK(VO106:WQ106)&gt;0, "", SUM(VQ106:VU106))</f>
        <v/>
      </c>
      <c r="WX106" s="3" t="str">
        <f>IF(COUNTBLANK(VO106:WQ106)&gt;0, "", SUM(VV106:VW106))</f>
        <v/>
      </c>
      <c r="WY106" s="3" t="str">
        <f>IF(COUNTBLANK(VO106:WQ106)&gt;0, "", SUM(VX106:WD106))</f>
        <v/>
      </c>
      <c r="WZ106" s="3" t="str">
        <f>IF(COUNTBLANK(VO106:WQ106)&gt;0, "", SUM(WE106:WJ106))</f>
        <v/>
      </c>
      <c r="XL106" s="3" t="str">
        <f>IF(COUNTBLANK(XB106:XJ106)&gt;0, "", SUM(XB106:XJ106))</f>
        <v/>
      </c>
      <c r="XU106" s="3" t="str">
        <f>IF(COUNTBLANK(XN106:XT106)&gt;0, "", SUM(XN106:XT106))</f>
        <v/>
      </c>
      <c r="XZ106" s="5"/>
      <c r="YA106" s="5"/>
      <c r="YB106" s="5"/>
      <c r="YC106" s="5"/>
      <c r="YD106" s="5"/>
      <c r="YE106" s="5"/>
      <c r="YF106" s="5"/>
      <c r="YG106" s="5"/>
      <c r="YH106" s="5"/>
      <c r="YI106" s="5"/>
      <c r="YJ106" s="5"/>
      <c r="YK106" s="5"/>
      <c r="YL106" s="5"/>
      <c r="YM106" s="5" t="s">
        <v>1625</v>
      </c>
      <c r="YN106" s="5"/>
      <c r="YO106" s="5"/>
      <c r="YP106" s="5" t="str">
        <f>IF(COUNTBLANK(XW106:YO106)&gt;0, "", SUM(XW106:YO106))</f>
        <v/>
      </c>
      <c r="YQ106" s="5" t="str">
        <f>IF(COUNTBLANK(XW106:YO106)&gt;0, "", SUM(XY106,XZ106,YA106,YB106,YC106,YF106,YJ106,YN106,YO106))</f>
        <v/>
      </c>
      <c r="YR106" s="5" t="str">
        <f>IF(COUNTBLANK(XW106:YO106)&gt;0, "", SUM(XW106,XX106,YK106,YL106,YM106))</f>
        <v/>
      </c>
      <c r="YS106" s="5" t="str">
        <f>IF(COUNTBLANK(XW106:YO106)&gt;0, "", SUM(YD106,YE106,YG106,YH106,YI106))</f>
        <v/>
      </c>
      <c r="ZW106" s="26" t="str">
        <f>IF(COUNTBLANK(YU106:ZV106)&gt;0, "", AVERAGE(YU106:ZV106))</f>
        <v/>
      </c>
      <c r="ZX106" s="26" t="str">
        <f>IF(COUNTA(YU106:ZV106)=0, "", AVERAGE(YV106,ZH106,ZI106,ZJ106,ZK106,ZL106,ZN106,ZP106,ZQ106))</f>
        <v/>
      </c>
      <c r="ZY106" s="26" t="str">
        <f>IF(COUNTA(YU106:ZV106)=0, "", AVERAGE(YW106,YX106,YY106,YZ106,ZB106,ZD106,ZS106,ZT106))</f>
        <v/>
      </c>
      <c r="ZZ106" s="26" t="str">
        <f>IF(COUNTA(YU106:ZV106)=0, "", AVERAGE(ZA106,ZE106,ZF106,ZG106,ZU106,ZV106))</f>
        <v/>
      </c>
      <c r="AAC106" s="3" t="s">
        <v>1625</v>
      </c>
      <c r="AAF106" s="3" t="s">
        <v>1625</v>
      </c>
      <c r="AAH106" s="3" t="s">
        <v>1625</v>
      </c>
      <c r="AAN106" s="3" t="s">
        <v>1625</v>
      </c>
      <c r="AAT106" s="3" t="s">
        <v>1625</v>
      </c>
      <c r="ABA106" s="3" t="s">
        <v>1625</v>
      </c>
      <c r="ABC106" s="3" t="s">
        <v>1625</v>
      </c>
      <c r="ABF106" s="3" t="str">
        <f>IF(SUM(AAB106:AAJ106,AAL106:AAP106,AAR106:AAV106,AAX106:ABC106)=0, "", SUM(AAB106:AAJ106,AAL106:AAP106,AAR106:AAV106,AAX106:ABC106))</f>
        <v/>
      </c>
      <c r="ABG106" s="3" t="str">
        <f>IF(SUM(ABJ106, ABK106, ABL106, ABM106, ABN106)=0, "", IF(OR(ABJ106&gt;=8, ABK106&gt;=10, ABL106&gt;=13, ABM106&gt;=10, ABN106&gt;=15), 1, 0))</f>
        <v/>
      </c>
      <c r="ABH106" s="3" t="str">
        <f>IF(SUM(AAB106:AAC106,AAE106,AAF106,AAG106,AAH106,AAN106,AAT106,ABA106,ABC106)=0, "", SUM(AAB106:AAC106,AAE106,AAF106,AAG106,AAH106,AAN106,AAT106,ABA106,ABC106))</f>
        <v/>
      </c>
      <c r="ABI106" s="3" t="str">
        <f>IF(SUM(AAD106,AAI106:AAJ106,AAL106:AAM106,AAO106:AAP106,AAR106:AAS106,AAU106:AAV106,AAX106:AAZ106,ABB106)=0, "", SUM(AAD106,AAI106:AAJ106,AAL106:AAM106,AAO106:AAP106,AAR106:AAS106,AAU106:AAV106,AAX106:AAZ106,ABB106))</f>
        <v/>
      </c>
      <c r="ABJ106" s="3" t="str">
        <f>IF(SUM(AAU106:AAV106,AAX106:AAY106,ABB106)=0, "", SUM(AAU106:AAV106,AAX106:AAY106,ABB106))</f>
        <v/>
      </c>
      <c r="ABK106" s="3" t="str">
        <f>IF(SUM(AAJ106,AAL106:AAM106,AAP106,AAR106)=0, "", SUM(AAJ106,AAL106:AAM106,AAP106,AAR106))</f>
        <v/>
      </c>
      <c r="ABL106" s="3" t="str">
        <f>IF(SUM(AAD106,AAI106,AAO106,AAS106,AAZ106)=0, "", SUM(AAD106,AAI106,AAO106,AAS106,AAZ106))</f>
        <v/>
      </c>
      <c r="ABM106" s="3" t="str">
        <f>IF(SUM(AAB106:AAC106,AAE106,AAG106,ABA106)=0, "", SUM(AAB106:AAC106,AAE106,AAG106,ABA106))</f>
        <v/>
      </c>
      <c r="ABN106" s="3" t="str">
        <f>IF(SUM(AAF106,AAH106,AAN106,AAT106,ABC106)=0, "", SUM(AAF106,AAH106,AAN106,AAT106,ABC106))</f>
        <v/>
      </c>
      <c r="ABO106" s="3" t="str">
        <f>IF(ABJ106="", "", IF(ABJ106&gt;=8, 1, 0))</f>
        <v/>
      </c>
      <c r="ABP106" s="3" t="str">
        <f>IF(ABK106="", "", IF(ABK106&gt;=10, 1, 0))</f>
        <v/>
      </c>
      <c r="ABQ106" s="3" t="str">
        <f>IF(ABL106="", "", IF(ABL106&gt;=13, 1, 0))</f>
        <v/>
      </c>
      <c r="ABR106" s="3" t="str">
        <f>IF(ABM106="", "", IF(ABM106&gt;=10, 1, 0))</f>
        <v/>
      </c>
      <c r="ABS106" s="3" t="str">
        <f>IF(ABN106="", "", IF(ABN106&gt;=15, 1, 0))</f>
        <v/>
      </c>
      <c r="ABT106" s="3" t="str">
        <f>IF(AND(AAK106="", AAQ106="", AAW106=""), "", IF(AAK106=5,1,0) + IF(AAQ106=5,1,0) + IF(AAW106=5,1,0))</f>
        <v/>
      </c>
      <c r="ADF106" s="5" t="str">
        <f>IF(COUNTA(ABV106:ADE106)=0, "", SUM(ABV106:ADE106))</f>
        <v/>
      </c>
      <c r="ADG106" s="5" t="str">
        <f>IF(COUNTA(ABV106:ADE106)=0, "", SUM(ACF106,ACG106,ACP106,ACR106,ACT106,ACX106))</f>
        <v/>
      </c>
      <c r="ADH106" s="5" t="str">
        <f>IF(COUNTA(ABV106:ADE106)=0, "", SUM(ACH106,ACM106,ACO106,ACU106,ADB106))</f>
        <v/>
      </c>
      <c r="ADI106" s="5" t="str">
        <f>IF(COUNTA(ABV106:ADE106)=0, "", SUM(ABX106,ACI106,ACN106,ACS106,ACV106,ADA106))</f>
        <v/>
      </c>
      <c r="ADJ106" s="5" t="str">
        <f>IF(COUNTA(ABV106:ADE106)=0, "", SUM(ABW106,ACA106,ACC106,ACE106,ACL106,ADC106))</f>
        <v/>
      </c>
      <c r="ADK106" s="5" t="str">
        <f>IF(COUNTA(ABV106:ADE106)=0, "", SUM(ACJ106,ACK106,ACQ106,ACW106,ACY106,ACZ106,ADD106,ADE106))</f>
        <v/>
      </c>
      <c r="ADL106" s="5" t="str">
        <f>IF(COUNTA(ABV106:ADE106)=0, "", SUM(ABV106,ABY106,ABZ106,ACB106,ACD106))</f>
        <v/>
      </c>
      <c r="AEH106" s="3" t="str">
        <f>IF(COUNTA(ADN106:AEG106)=0, "", SUM(ADN106:AEG106))</f>
        <v/>
      </c>
      <c r="AFW106" s="3" t="str">
        <f>IF(COUNTA(AER106:AFU106)=0, "", SUM(AER106:AFU106))</f>
        <v/>
      </c>
      <c r="AGI106"/>
      <c r="AHC106"/>
      <c r="AHT106" s="3" t="str">
        <f>IF(COUNTBLANK(AHJ106:AHS106)&gt;0, "", SUM(AHJ106:AHS106))</f>
        <v/>
      </c>
      <c r="AHU106" s="3" t="str">
        <f>IF(COUNTBLANK(AHJ106:AHS106)&gt;0, "", SUM(AHN106,AHS106))</f>
        <v/>
      </c>
      <c r="AHV106" s="3" t="str">
        <f>IF(COUNTBLANK(AHJ106:AHS106)&gt;0, "", SUM(AHL106,AHO106))</f>
        <v/>
      </c>
      <c r="AHW106" s="3" t="str">
        <f>IF(COUNTBLANK(AHJ106:AHS106)&gt;0, "", SUM(AHP106,AHR106))</f>
        <v/>
      </c>
      <c r="AHX106" s="3" t="str">
        <f>IF(COUNTBLANK(AHJ106:AHS106)&gt;0, "", SUM(AHM106,AHQ106))</f>
        <v/>
      </c>
      <c r="AHY106" s="3" t="str">
        <f>IF(COUNTBLANK(AHJ106:AHS106)&gt;0, "", SUM(AHJ106:AHK106))</f>
        <v/>
      </c>
      <c r="AIU106" s="3" t="s">
        <v>1625</v>
      </c>
      <c r="AIV106" s="3" t="s">
        <v>1625</v>
      </c>
      <c r="AIW106" s="3" t="s">
        <v>1625</v>
      </c>
      <c r="AJI106" s="3" t="str">
        <f>IF(COUNTBLANK(AIY106:AJG106)&gt;0, "", SUM(AIY106:AJG106))</f>
        <v/>
      </c>
      <c r="AJR106" s="3" t="str">
        <f>IF(COUNTBLANK(AJK106:AJQ106)&gt;0, "", SUM(AJK106:AJQ106))</f>
        <v/>
      </c>
    </row>
    <row r="107" spans="1:954" ht="15" customHeight="1" x14ac:dyDescent="0.3">
      <c r="A107" s="3">
        <v>203975</v>
      </c>
      <c r="B107" s="3" t="s">
        <v>1990</v>
      </c>
      <c r="C107" s="2">
        <v>44493</v>
      </c>
      <c r="D107" s="3">
        <v>0</v>
      </c>
      <c r="E107" s="3">
        <v>1</v>
      </c>
      <c r="F107" s="3">
        <v>0</v>
      </c>
      <c r="G107" s="3">
        <v>0</v>
      </c>
      <c r="H107" s="3">
        <v>0</v>
      </c>
      <c r="I107" s="3">
        <v>1</v>
      </c>
      <c r="J107" s="3">
        <v>0</v>
      </c>
      <c r="K107" s="3">
        <v>0</v>
      </c>
      <c r="L107" s="3">
        <v>0</v>
      </c>
      <c r="M107" s="3">
        <v>0</v>
      </c>
      <c r="N107" s="3">
        <v>0</v>
      </c>
      <c r="O107" s="3">
        <v>0</v>
      </c>
      <c r="P107" s="3">
        <v>0</v>
      </c>
      <c r="Q107" s="3">
        <v>0</v>
      </c>
      <c r="R107" s="3">
        <v>0</v>
      </c>
      <c r="S107" s="3">
        <v>0</v>
      </c>
      <c r="T107" s="3">
        <v>0</v>
      </c>
      <c r="U107" s="3">
        <v>0</v>
      </c>
      <c r="V107" s="3">
        <f>IF(COUNTA(D107,F107,H107,J107,L107,N107,P107,R107,T107)=0, "", IF(OR(D107=1,F107=1,H107=1,J107=1,L107=1,N107=1,P107=1,R107=1,T107=1), 1, 0))</f>
        <v>0</v>
      </c>
      <c r="W107" s="3">
        <f>IF(COUNTA(E107,G107,I107,K107,M107,O107,Q107,S107,U107)=0, "", IF(OR(E107=1,G107=1,I107=1,K107=1,M107=1,O107=1,Q107=1,S107=1,U107=1), 1, 0))</f>
        <v>1</v>
      </c>
      <c r="X107" s="3">
        <v>0</v>
      </c>
      <c r="Y107" s="3">
        <v>1</v>
      </c>
      <c r="Z107" s="3">
        <v>1</v>
      </c>
      <c r="AA107" s="3">
        <v>1</v>
      </c>
      <c r="AB107" s="3">
        <f>IF(AG107&lt;&gt;"", 1, 0)</f>
        <v>1</v>
      </c>
      <c r="AC107" s="3">
        <f>IF(AH107&lt;&gt;"", 1, 0)</f>
        <v>0</v>
      </c>
      <c r="AD107" s="3">
        <v>0</v>
      </c>
      <c r="AE107" s="7" t="s">
        <v>404</v>
      </c>
      <c r="AF107" s="2">
        <v>45074</v>
      </c>
      <c r="AG107" s="8" t="s">
        <v>404</v>
      </c>
      <c r="AJ107" s="3">
        <f>IF(OR(ISBLANK(AE107), ISBLANK(AG107)), "", AG107 - AE107)</f>
        <v>0</v>
      </c>
      <c r="AK107" s="9">
        <v>44738</v>
      </c>
      <c r="AL107" s="3">
        <f>IF(OR(ISBLANK(AG107), ISBLANK(AK107)), "", AK107 - AG107)</f>
        <v>199</v>
      </c>
      <c r="AM107" s="2">
        <v>45018</v>
      </c>
      <c r="AN107" s="10">
        <f>IF(OR(ISBLANK(AM107), ISBLANK(AF107)), "", AF107 - AM107)</f>
        <v>56</v>
      </c>
      <c r="AO107" s="2">
        <v>44539</v>
      </c>
      <c r="AP107" s="2">
        <v>33347</v>
      </c>
      <c r="AQ107" s="3">
        <f>IF(OR(ISBLANK(AO107), ISBLANK(AP107)), "", DATEDIF(AP107, AO107, "Y"))</f>
        <v>30</v>
      </c>
      <c r="AR107" t="s">
        <v>0</v>
      </c>
      <c r="AS107">
        <f>IF(ISBLANK(AR107), "", IF(AR107="ישראל", 1, 2))</f>
        <v>1</v>
      </c>
      <c r="AT107" t="s">
        <v>0</v>
      </c>
      <c r="AU107" t="s">
        <v>0</v>
      </c>
      <c r="AW107" s="3">
        <v>1</v>
      </c>
      <c r="AY107" s="3">
        <v>18</v>
      </c>
      <c r="AZ107" s="3">
        <f>IF(ISBLANK(AY107), "", IF(AY107&lt;=8, 1, IF(AY107&lt;=12, 2, 3)))</f>
        <v>3</v>
      </c>
      <c r="BA107" s="3">
        <v>12</v>
      </c>
      <c r="BB107" s="3">
        <f>IF(ISBLANK(BA107), "", IF(BA107&lt;=8, 1, IF(BA107&lt;=12, 2, 3)))</f>
        <v>2</v>
      </c>
      <c r="BC107" t="s">
        <v>402</v>
      </c>
      <c r="BD107" t="s">
        <v>403</v>
      </c>
      <c r="BE107" s="3">
        <v>4</v>
      </c>
      <c r="BG107" s="3">
        <v>3</v>
      </c>
      <c r="BH107" s="2" t="s">
        <v>404</v>
      </c>
      <c r="BI107" s="3">
        <v>2</v>
      </c>
      <c r="BJ107" s="3">
        <v>2</v>
      </c>
      <c r="BK107" s="3">
        <v>1</v>
      </c>
      <c r="BL107" s="3">
        <v>1</v>
      </c>
      <c r="BM107" s="3">
        <v>2</v>
      </c>
      <c r="BN107" s="3">
        <v>2</v>
      </c>
      <c r="BO107" s="3">
        <v>3</v>
      </c>
      <c r="BP107" s="3">
        <v>1</v>
      </c>
      <c r="BQ107" s="3">
        <v>1</v>
      </c>
      <c r="BR107" s="3">
        <v>2</v>
      </c>
      <c r="BS107" s="3">
        <v>1</v>
      </c>
      <c r="BT107" s="3">
        <v>1</v>
      </c>
      <c r="BU107" s="3">
        <v>1</v>
      </c>
      <c r="BV107" s="3">
        <v>4</v>
      </c>
      <c r="BW107" s="3">
        <v>1</v>
      </c>
      <c r="BX107" s="3">
        <v>3</v>
      </c>
      <c r="BY107" s="3">
        <v>1</v>
      </c>
      <c r="BZ107" s="3">
        <v>2</v>
      </c>
      <c r="CA107" s="3">
        <v>2</v>
      </c>
      <c r="CB107" s="3">
        <v>1</v>
      </c>
      <c r="CC107" s="3">
        <v>1</v>
      </c>
      <c r="CD107" s="3">
        <v>3</v>
      </c>
      <c r="CE107" s="3">
        <v>1</v>
      </c>
      <c r="CF107" s="3">
        <v>1</v>
      </c>
      <c r="CG107" s="3">
        <v>1</v>
      </c>
      <c r="CH107" s="3">
        <v>1</v>
      </c>
      <c r="CI107" s="3">
        <v>1</v>
      </c>
      <c r="CJ107" s="3">
        <v>2</v>
      </c>
      <c r="CK107" s="3">
        <v>1</v>
      </c>
      <c r="CL107" s="3">
        <v>1</v>
      </c>
      <c r="CM107" s="3">
        <f>IF(SUM(BI107:BQ107,BS107:BW107,BY107:CC107,CE107:CJ107)=0, "", SUM(BI107:BQ107,BS107:BW107,BY107:CC107,CE107:CJ107))</f>
        <v>37</v>
      </c>
      <c r="CN107" s="3">
        <f>IF(SUM(CQ107, CR107, CS107, CT107, CU107)=0, "", IF(OR(CQ107&gt;=8, CR107&gt;=10, CS107&gt;=13, CT107&gt;=10, CU107&gt;=15), 1, 0))</f>
        <v>0</v>
      </c>
      <c r="CO107" s="3">
        <f>IF(SUM(BI107:BJ107,BL107,BM107,BN107,BO107,BU107,CA107,CH107,CJ107)=0, "", SUM(BI107:BJ107,BL107,BM107,BN107,BO107,BU107,CA107,CH107,CJ107))</f>
        <v>18</v>
      </c>
      <c r="CP107" s="3">
        <f>IF(SUM(BK107,BP107:BQ107,BS107:BT107,BV107:BW107,BY107:BZ107,CB107:CC107,CE107:CG107,CI107)=0, "", SUM(BK107,BP107:BQ107,BS107:BT107,BV107:BW107,BY107:BZ107,CB107:CC107,CE107:CG107,CI107))</f>
        <v>19</v>
      </c>
      <c r="CQ107" s="3">
        <f>IF(SUM(CB107:CC107,CE107:CF107,CI107)=0, "", SUM(CB107:CC107,CE107:CF107,CI107))</f>
        <v>5</v>
      </c>
      <c r="CR107" s="3">
        <f>IF(SUM(BQ107,BS107:BT107,BW107,BY107)=0, "", SUM(BQ107,BS107:BT107,BW107,BY107))</f>
        <v>5</v>
      </c>
      <c r="CS107" s="3">
        <f>IF(SUM(BK107,BP107,BV107,BZ107,CG107)=0, "", SUM(BK107,BP107,BV107,BZ107,CG107))</f>
        <v>9</v>
      </c>
      <c r="CT107" s="3">
        <f>IF(SUM(BI107:BJ107,BL107,BN107,CH107)=0, "", SUM(BI107:BJ107,BL107,BN107,CH107))</f>
        <v>8</v>
      </c>
      <c r="CU107" s="3">
        <f>IF(SUM(BM107,BO107,BU107,CA107,CJ107)=0, "", SUM(BM107,BO107,BU107,CA107,CJ107))</f>
        <v>10</v>
      </c>
      <c r="CV107" s="3">
        <f>IF(CQ107="", "", IF(CQ107&gt;=8, 1, 0))</f>
        <v>0</v>
      </c>
      <c r="CW107" s="3">
        <f>IF(CR107="", "", IF(CR107&gt;=10, 1, 0))</f>
        <v>0</v>
      </c>
      <c r="CX107" s="3">
        <f>IF(CS107="", "", IF(CS107&gt;=13, 1, 0))</f>
        <v>0</v>
      </c>
      <c r="CY107" s="3">
        <f>IF(CT107="", "", IF(CT107&gt;=10, 1, 0))</f>
        <v>0</v>
      </c>
      <c r="CZ107" s="3">
        <f>IF(CU107="", "", IF(CU107&gt;=15, 1, 0))</f>
        <v>0</v>
      </c>
      <c r="DA107" s="3">
        <f>IF(AND(BR107="", BX107="", CD107=""), "", IF(BR107=5,1,0) + IF(BX107=5,1,0) + IF(CD107=5,1,0))</f>
        <v>0</v>
      </c>
      <c r="DB107" s="2" t="s">
        <v>404</v>
      </c>
      <c r="DC107" s="5">
        <v>0</v>
      </c>
      <c r="DE107" s="5">
        <v>0</v>
      </c>
      <c r="DG107" s="5">
        <v>0</v>
      </c>
      <c r="DI107" s="5">
        <v>0</v>
      </c>
      <c r="DK107" s="5">
        <v>0</v>
      </c>
      <c r="DM107" s="5">
        <v>3</v>
      </c>
      <c r="DN107" s="6">
        <v>25</v>
      </c>
      <c r="DO107" s="5">
        <v>0</v>
      </c>
      <c r="DQ107" s="5">
        <v>3</v>
      </c>
      <c r="DR107" s="6">
        <v>16</v>
      </c>
      <c r="DS107" s="5">
        <v>5</v>
      </c>
      <c r="DT107" s="6">
        <v>17</v>
      </c>
      <c r="DU107" s="5">
        <v>5</v>
      </c>
      <c r="DV107" s="6">
        <v>23</v>
      </c>
      <c r="DW107" s="5">
        <v>0</v>
      </c>
      <c r="DY107" s="5">
        <v>0</v>
      </c>
      <c r="EA107" s="5">
        <v>0</v>
      </c>
      <c r="EC107" s="5">
        <v>0</v>
      </c>
      <c r="EE107" s="5">
        <v>3</v>
      </c>
      <c r="EF107" s="6">
        <v>21</v>
      </c>
      <c r="EG107" s="5">
        <v>0</v>
      </c>
      <c r="EI107" s="5">
        <v>5</v>
      </c>
      <c r="EJ107" s="6">
        <v>8</v>
      </c>
      <c r="EK107" s="3">
        <v>2</v>
      </c>
      <c r="EL107" s="3">
        <v>2</v>
      </c>
      <c r="EM107" s="3">
        <v>0</v>
      </c>
      <c r="EN107" s="2" t="s">
        <v>404</v>
      </c>
      <c r="EO107" s="3">
        <v>0</v>
      </c>
      <c r="EP107" s="3">
        <v>0</v>
      </c>
      <c r="EQ107" s="3">
        <v>0</v>
      </c>
      <c r="ER107" s="3">
        <v>0</v>
      </c>
      <c r="ES107" s="3">
        <v>0</v>
      </c>
      <c r="ET107" s="3">
        <v>0</v>
      </c>
      <c r="EU107" s="3">
        <v>0</v>
      </c>
      <c r="EV107" s="3">
        <v>0</v>
      </c>
      <c r="EW107" s="3">
        <v>1</v>
      </c>
      <c r="EX107" s="3">
        <v>0</v>
      </c>
      <c r="EY107" s="3">
        <v>1</v>
      </c>
      <c r="EZ107" s="3">
        <v>0</v>
      </c>
      <c r="FA107" s="3">
        <v>1</v>
      </c>
      <c r="FB107" s="3">
        <v>0</v>
      </c>
      <c r="FC107" s="3">
        <v>1</v>
      </c>
      <c r="FD107" s="3">
        <v>0</v>
      </c>
      <c r="FE107" s="3">
        <v>0</v>
      </c>
      <c r="FF107" s="3">
        <v>1</v>
      </c>
      <c r="FG107" s="3">
        <v>3</v>
      </c>
      <c r="FH107" s="3">
        <v>0</v>
      </c>
      <c r="FI107" s="3">
        <v>8</v>
      </c>
      <c r="FJ107" s="3">
        <v>0</v>
      </c>
      <c r="FK107" s="3">
        <v>0</v>
      </c>
      <c r="FL107" s="2" t="s">
        <v>404</v>
      </c>
      <c r="FM107" s="3">
        <v>5</v>
      </c>
      <c r="FN107" s="3">
        <v>3</v>
      </c>
      <c r="FO107" s="3">
        <v>4</v>
      </c>
      <c r="FP107" s="3">
        <v>4</v>
      </c>
      <c r="FQ107" s="3">
        <v>4</v>
      </c>
      <c r="FR107" s="3">
        <v>4</v>
      </c>
      <c r="FS107" s="4">
        <f>IF(COUNTBLANK(FM107:FR107)&gt;0, "", AVERAGE(FM107:FR107))</f>
        <v>4</v>
      </c>
      <c r="FT107" s="2" t="s">
        <v>405</v>
      </c>
      <c r="FU107" s="3">
        <v>0</v>
      </c>
      <c r="FV107" s="3">
        <v>1</v>
      </c>
      <c r="FW107" s="3">
        <v>0</v>
      </c>
      <c r="FX107" s="3">
        <v>1</v>
      </c>
      <c r="FY107" s="3">
        <v>0</v>
      </c>
      <c r="FZ107" s="3">
        <v>0</v>
      </c>
      <c r="GA107" s="3">
        <v>0</v>
      </c>
      <c r="GB107" s="3">
        <v>0</v>
      </c>
      <c r="GC107" s="3">
        <v>0</v>
      </c>
      <c r="GD107" s="3">
        <v>1</v>
      </c>
      <c r="GE107" s="3">
        <f>IF(COUNTBLANK(FU107:GC107)&gt;0, "", SUM(FU107:GC107))</f>
        <v>2</v>
      </c>
      <c r="GF107" s="2" t="s">
        <v>405</v>
      </c>
      <c r="GG107" s="3">
        <v>0</v>
      </c>
      <c r="GH107" s="3">
        <v>0</v>
      </c>
      <c r="GI107" s="3">
        <v>0</v>
      </c>
      <c r="GJ107" s="3">
        <v>0</v>
      </c>
      <c r="GK107" s="3">
        <v>0</v>
      </c>
      <c r="GL107" s="3">
        <v>1</v>
      </c>
      <c r="GM107" s="3">
        <v>0</v>
      </c>
      <c r="GN107" s="3">
        <f>IF(COUNTBLANK(GG107:GM107)&gt;0, "", SUM(GG107:GM107))</f>
        <v>1</v>
      </c>
      <c r="GO107" s="2" t="s">
        <v>405</v>
      </c>
      <c r="GP107" s="3">
        <v>1</v>
      </c>
      <c r="GQ107" s="3">
        <v>4</v>
      </c>
      <c r="GR107" s="3">
        <v>4</v>
      </c>
      <c r="GS107" s="3">
        <v>5</v>
      </c>
      <c r="GT107" s="3">
        <v>3</v>
      </c>
      <c r="GU107" s="3">
        <v>3</v>
      </c>
      <c r="GV107" s="3">
        <v>5</v>
      </c>
      <c r="GW107" s="3">
        <v>5</v>
      </c>
      <c r="GX107" s="3">
        <v>5</v>
      </c>
      <c r="GY107" s="3">
        <v>5</v>
      </c>
      <c r="GZ107" s="3">
        <v>4</v>
      </c>
      <c r="HA107" s="3">
        <v>4</v>
      </c>
      <c r="HB107" s="3">
        <v>3</v>
      </c>
      <c r="HC107" s="3">
        <v>3</v>
      </c>
      <c r="HD107" s="3">
        <v>3</v>
      </c>
      <c r="HE107" s="3">
        <v>5</v>
      </c>
      <c r="HF107" s="3">
        <v>4</v>
      </c>
      <c r="HG107" s="3">
        <v>5</v>
      </c>
      <c r="HH107" s="3">
        <v>5</v>
      </c>
      <c r="HI107" s="3">
        <f>IF(COUNTBLANK(GQ107:HH107)&gt;0, "", SUM(GQ107:HH107))</f>
        <v>75</v>
      </c>
      <c r="HJ107" s="2" t="s">
        <v>405</v>
      </c>
      <c r="HK107" s="3">
        <v>3</v>
      </c>
      <c r="HL107" s="3">
        <v>3</v>
      </c>
      <c r="HM107" s="3">
        <v>0</v>
      </c>
      <c r="HN107" s="3">
        <v>2</v>
      </c>
      <c r="HO107" s="3">
        <v>1</v>
      </c>
      <c r="HP107" s="3">
        <v>3</v>
      </c>
      <c r="HQ107" s="3">
        <v>1</v>
      </c>
      <c r="HR107" s="3">
        <v>0</v>
      </c>
      <c r="HS107" s="3">
        <v>0</v>
      </c>
      <c r="HT107" s="3">
        <v>0</v>
      </c>
      <c r="HU107" s="3">
        <v>3</v>
      </c>
      <c r="HV107" s="3">
        <v>3</v>
      </c>
      <c r="HW107" s="3">
        <v>0</v>
      </c>
      <c r="HX107" s="3">
        <v>2</v>
      </c>
      <c r="HY107" s="3">
        <v>0</v>
      </c>
      <c r="HZ107" s="3">
        <v>2</v>
      </c>
      <c r="IA107" s="3">
        <v>1</v>
      </c>
      <c r="IB107" s="3">
        <v>3</v>
      </c>
      <c r="IC107" s="3">
        <v>0</v>
      </c>
      <c r="ID107" s="3">
        <v>1</v>
      </c>
      <c r="IE107" s="3">
        <v>1</v>
      </c>
      <c r="IF107" s="3">
        <v>1</v>
      </c>
      <c r="IG107" s="3">
        <v>0</v>
      </c>
      <c r="IH107" s="3">
        <v>1</v>
      </c>
      <c r="II107" s="3">
        <v>2</v>
      </c>
      <c r="IJ107" s="3">
        <f>IF(COUNTA(HK107:II107)=0, "", SUM(HK107,HL107,HN107,HO107,HP107,HU107,HV107,HX107,HZ107,IA107,IB107,IH107))</f>
        <v>27</v>
      </c>
      <c r="IK107" s="3">
        <f>IF(COUNTA(HK107:II107)=0, "", SUM(HM107,HQ107,HR107,HS107,HT107,HW107,HY107,IC107,ID107,IE107,IF107,IG107,II107))</f>
        <v>6</v>
      </c>
      <c r="IL107" s="3">
        <v>3</v>
      </c>
      <c r="IM107" s="3">
        <v>2</v>
      </c>
      <c r="IN107" s="3">
        <v>0</v>
      </c>
      <c r="IO107" s="3">
        <v>2</v>
      </c>
      <c r="IP107" s="3">
        <v>2</v>
      </c>
      <c r="IQ107" s="3">
        <v>2</v>
      </c>
      <c r="IR107" s="3">
        <v>2</v>
      </c>
      <c r="IS107" s="3">
        <v>2</v>
      </c>
      <c r="IT107" s="3">
        <v>2</v>
      </c>
      <c r="IU107" s="3">
        <v>0</v>
      </c>
      <c r="IV107" s="3">
        <v>3</v>
      </c>
      <c r="IW107" s="3">
        <v>3</v>
      </c>
      <c r="IX107" s="3">
        <v>0</v>
      </c>
      <c r="IY107" s="3">
        <v>1</v>
      </c>
      <c r="IZ107" s="3">
        <v>1</v>
      </c>
      <c r="JA107" s="3">
        <v>3</v>
      </c>
      <c r="JB107" s="3">
        <v>2</v>
      </c>
      <c r="JC107" s="3">
        <v>3</v>
      </c>
      <c r="JD107" s="3">
        <v>1</v>
      </c>
      <c r="JE107" s="3">
        <v>0</v>
      </c>
      <c r="JF107" s="3">
        <v>0</v>
      </c>
      <c r="JG107" s="3">
        <v>0</v>
      </c>
      <c r="JH107" s="3">
        <v>0</v>
      </c>
      <c r="JI107" s="3">
        <v>2</v>
      </c>
      <c r="JJ107" s="3">
        <v>3</v>
      </c>
      <c r="JK107" s="3">
        <f>IF(COUNTA(IL107:JJ107)=0, "", SUM(IL107,IM107,IO107,IP107,IQ107,IV107,IW107,IY107,JA107,JB107,JC107,JI107))</f>
        <v>28</v>
      </c>
      <c r="JL107" s="3">
        <f>IF(COUNTA(IL107:JJ107)=0, "", SUM(IN107,IR107,IS107,IT107,IU107,IX107,IZ107,JD107,JE107,JF107,JG107,JH107,JJ107))</f>
        <v>11</v>
      </c>
      <c r="JM107" s="2" t="s">
        <v>405</v>
      </c>
      <c r="JN107" s="3">
        <v>2</v>
      </c>
      <c r="JO107" s="3">
        <v>2</v>
      </c>
      <c r="JP107" s="3">
        <v>2</v>
      </c>
      <c r="JQ107" s="3">
        <v>1</v>
      </c>
      <c r="JR107" s="3">
        <v>2</v>
      </c>
      <c r="JS107" s="3">
        <v>4</v>
      </c>
      <c r="JT107" s="3">
        <v>2</v>
      </c>
      <c r="JU107" s="3">
        <v>3</v>
      </c>
      <c r="JV107" s="3">
        <v>2</v>
      </c>
      <c r="JW107" s="3">
        <v>2</v>
      </c>
      <c r="JX107" s="3">
        <v>3</v>
      </c>
      <c r="JY107" s="3">
        <v>3</v>
      </c>
      <c r="JZ107" s="3">
        <v>1</v>
      </c>
      <c r="KA107" s="3">
        <v>1</v>
      </c>
      <c r="KB107" s="3">
        <v>2</v>
      </c>
      <c r="KC107" s="3">
        <v>1</v>
      </c>
      <c r="KD107" s="3">
        <v>4</v>
      </c>
      <c r="KE107" s="3">
        <v>2</v>
      </c>
      <c r="KF107" s="3">
        <v>2</v>
      </c>
      <c r="KG107" s="3">
        <v>2</v>
      </c>
      <c r="KH107" s="3">
        <v>3</v>
      </c>
      <c r="KI107" s="3">
        <v>4</v>
      </c>
      <c r="KJ107" s="3">
        <v>4</v>
      </c>
      <c r="KK107" s="3">
        <v>2</v>
      </c>
      <c r="KL107" s="3">
        <v>3</v>
      </c>
      <c r="KM107" s="3">
        <v>2</v>
      </c>
      <c r="KN107" s="3">
        <v>2</v>
      </c>
      <c r="KO107" s="3">
        <v>2</v>
      </c>
      <c r="KP107" s="3">
        <v>2</v>
      </c>
      <c r="KQ107" s="3">
        <v>4</v>
      </c>
      <c r="KR107" s="3">
        <v>2</v>
      </c>
      <c r="KS107" s="3">
        <v>1</v>
      </c>
      <c r="KT107" s="3">
        <v>2</v>
      </c>
      <c r="KU107" s="3">
        <v>4</v>
      </c>
      <c r="KV107" s="3">
        <v>1</v>
      </c>
      <c r="KW107" s="3">
        <v>4</v>
      </c>
      <c r="KX107" s="5">
        <f>IF(COUNTA(JN107:KW107)=0, "", SUM(JN107:KW107))</f>
        <v>85</v>
      </c>
      <c r="KY107" s="5">
        <f>IF(COUNTA(JN107:KW107)=0, "", SUM(JX107,JY107,KH107,KJ107,KL107,KP107))</f>
        <v>18</v>
      </c>
      <c r="KZ107" s="5">
        <f>IF(COUNTA(JN107:KW107)=0, "", SUM(JZ107,KE107,KG107,KM107,KT107))</f>
        <v>9</v>
      </c>
      <c r="LA107" s="5">
        <f>IF(COUNTA(JN107:KW107)=0, "", SUM(JP107,KA107,KF107,KK107,KN107,KS107))</f>
        <v>10</v>
      </c>
      <c r="LB107" s="5">
        <f>IF(COUNTA(JN107:KW107)=0, "", SUM(JO107,JS107,JU107,JW107,KD107,KU107))</f>
        <v>19</v>
      </c>
      <c r="LC107" s="5">
        <f>IF(COUNTA(JN107:KW107)=0, "", SUM(KB107,KC107,KI107,KO107,KQ107,KR107,KV107,KW107))</f>
        <v>20</v>
      </c>
      <c r="LD107" s="5">
        <f>IF(COUNTA(JN107:KW107)=0, "", SUM(JN107,JQ107,JR107,JT107,JV107))</f>
        <v>9</v>
      </c>
      <c r="LE107" s="2">
        <v>44494</v>
      </c>
      <c r="LF107" s="3">
        <v>0</v>
      </c>
      <c r="LG107" s="3">
        <v>30</v>
      </c>
      <c r="LH107" s="3">
        <v>0</v>
      </c>
      <c r="LI107" s="3">
        <v>0</v>
      </c>
      <c r="LJ107" s="3">
        <v>0</v>
      </c>
      <c r="LK107" s="3">
        <v>0</v>
      </c>
      <c r="LL107" s="3">
        <v>0</v>
      </c>
      <c r="LM107" s="3">
        <v>0</v>
      </c>
      <c r="LN107" s="3">
        <v>0</v>
      </c>
      <c r="LO107" s="3">
        <v>0</v>
      </c>
      <c r="LP107" s="3">
        <v>0</v>
      </c>
      <c r="LQ107" s="3">
        <v>0</v>
      </c>
      <c r="LR107" s="3">
        <v>0</v>
      </c>
      <c r="LS107" s="3">
        <v>0</v>
      </c>
      <c r="LT107" s="3">
        <v>0</v>
      </c>
      <c r="LU107" s="3">
        <v>0</v>
      </c>
      <c r="LV107" s="3">
        <v>10</v>
      </c>
      <c r="LW107" s="3">
        <v>0</v>
      </c>
      <c r="LX107" s="3">
        <v>0</v>
      </c>
      <c r="LY107" s="3">
        <v>0</v>
      </c>
      <c r="LZ107" s="3">
        <v>0</v>
      </c>
      <c r="MA107" s="3">
        <v>0</v>
      </c>
      <c r="MB107" s="3">
        <v>0</v>
      </c>
      <c r="MC107" s="3">
        <v>0</v>
      </c>
      <c r="MD107" s="3">
        <v>0</v>
      </c>
      <c r="ME107" s="3">
        <v>0</v>
      </c>
      <c r="MF107" s="3">
        <v>0</v>
      </c>
      <c r="MG107" s="3">
        <v>0</v>
      </c>
      <c r="MH107" s="26">
        <f>IF(COUNTBLANK(LF107:MG107)&gt;0, "", AVERAGE(LF107:MG107))</f>
        <v>1.4285714285714286</v>
      </c>
      <c r="MI107" s="26">
        <f>IF(COUNTA(LF107:MG107)=0, "", AVERAGE(LG107,LS107,LT107,LU107,LV107,LW107,LY107,MA107,MB107))</f>
        <v>4.4444444444444446</v>
      </c>
      <c r="MJ107" s="26">
        <f>IF(COUNTA(LF107:MG107)=0, "", AVERAGE(LH107,LI107,LJ107,LK107,LM107,LO107,MD107,ME107))</f>
        <v>0</v>
      </c>
      <c r="MK107" s="26">
        <f>IF(COUNTA(LF107:MG107)=0, "", AVERAGE(LL107,LP107,LQ107,LR107,MF107,MG107))</f>
        <v>0</v>
      </c>
      <c r="ML107" s="2" t="s">
        <v>405</v>
      </c>
      <c r="MM107" s="3">
        <v>2</v>
      </c>
      <c r="MN107" s="3">
        <v>3</v>
      </c>
      <c r="MO107" s="3">
        <v>2</v>
      </c>
      <c r="MP107" s="3">
        <v>3</v>
      </c>
      <c r="MQ107" s="3">
        <v>1</v>
      </c>
      <c r="MR107" s="3">
        <v>2</v>
      </c>
      <c r="MS107" s="3">
        <v>3</v>
      </c>
      <c r="MT107" s="3">
        <v>3</v>
      </c>
      <c r="MU107" s="3">
        <v>1</v>
      </c>
      <c r="MV107" s="3">
        <v>2</v>
      </c>
      <c r="MW107" s="3">
        <v>2</v>
      </c>
      <c r="MX107" s="3">
        <v>2</v>
      </c>
      <c r="MY107" s="3">
        <v>2</v>
      </c>
      <c r="MZ107" s="3">
        <v>3</v>
      </c>
      <c r="NA107" s="3">
        <v>3</v>
      </c>
      <c r="NB107" s="3">
        <v>2</v>
      </c>
      <c r="NC107" s="3">
        <v>2</v>
      </c>
      <c r="ND107" s="3">
        <v>2</v>
      </c>
      <c r="NE107" s="3">
        <v>2</v>
      </c>
      <c r="NF107" s="3">
        <v>1</v>
      </c>
      <c r="NG107" s="3">
        <f>IF(COUNTA(MM107:NF107)=0, "", SUM(MM107:NF107))</f>
        <v>43</v>
      </c>
      <c r="NH107" s="2" t="s">
        <v>405</v>
      </c>
      <c r="NI107" s="3">
        <v>2</v>
      </c>
      <c r="NJ107" s="3">
        <v>5</v>
      </c>
      <c r="NK107" s="3">
        <v>3</v>
      </c>
      <c r="NL107" s="3">
        <v>5</v>
      </c>
      <c r="NM107" s="3">
        <v>4</v>
      </c>
      <c r="NN107" s="3">
        <v>4</v>
      </c>
      <c r="NO107" s="3">
        <v>4</v>
      </c>
      <c r="NP107" s="3">
        <v>4</v>
      </c>
      <c r="NQ107" s="3">
        <v>4</v>
      </c>
      <c r="NR107" s="3">
        <v>4</v>
      </c>
      <c r="NS107" s="3">
        <v>4</v>
      </c>
      <c r="NT107" s="3">
        <v>5</v>
      </c>
      <c r="NU107" s="3">
        <v>4</v>
      </c>
      <c r="NV107" s="3">
        <v>3</v>
      </c>
      <c r="NW107" s="3">
        <v>5</v>
      </c>
      <c r="NX107" s="3">
        <v>1</v>
      </c>
      <c r="NY107" s="3">
        <v>4</v>
      </c>
      <c r="NZ107" s="3">
        <v>5</v>
      </c>
      <c r="OA107" s="3">
        <v>1</v>
      </c>
      <c r="OB107" s="3">
        <v>4</v>
      </c>
      <c r="OC107" s="3">
        <v>5</v>
      </c>
      <c r="OD107" s="3">
        <v>4</v>
      </c>
      <c r="OE107" s="3">
        <v>1</v>
      </c>
      <c r="OF107" s="3">
        <v>1</v>
      </c>
      <c r="OG107" s="3">
        <v>4</v>
      </c>
      <c r="OH107" s="3">
        <v>2</v>
      </c>
      <c r="OI107" s="3">
        <v>1</v>
      </c>
      <c r="OJ107" s="3">
        <v>3</v>
      </c>
      <c r="OK107" s="3">
        <f>IF(COUNTA(NI107:OJ107)=0, "", SUM(NK107,NP107,NS107,NW107,OC107,OG107,OJ107))</f>
        <v>28</v>
      </c>
      <c r="OL107" s="3">
        <f>IF(COUNTA(NI107:OJ107)=0, "", SUM(NJ107,NL107,NQ107,NV107,NZ107,OB107,OD107))</f>
        <v>30</v>
      </c>
      <c r="OM107" s="3">
        <f>IF(COUNTA(NI107:OJ107)=0, "", SUM(NN107,NR107,NU107,NY107,OA107,OF107,OI107))</f>
        <v>19</v>
      </c>
      <c r="ON107" s="3">
        <f>IF(COUNTA(NI107:OJ107)=0, "", SUM(NI107,NM107,NO107,NT107,NX107,OE107,OH107))</f>
        <v>19</v>
      </c>
      <c r="OO107" t="s">
        <v>6</v>
      </c>
      <c r="OP107">
        <v>1</v>
      </c>
      <c r="OQ107" s="2">
        <v>44816</v>
      </c>
      <c r="OR107" s="3">
        <v>10</v>
      </c>
      <c r="OS107" s="3">
        <v>50</v>
      </c>
      <c r="OT107" s="3">
        <v>0</v>
      </c>
      <c r="OU107" s="3">
        <v>0</v>
      </c>
      <c r="OV107" s="3">
        <v>0</v>
      </c>
      <c r="OW107" s="3">
        <v>0</v>
      </c>
      <c r="OX107" s="3">
        <v>0</v>
      </c>
      <c r="OY107" s="3">
        <v>0</v>
      </c>
      <c r="OZ107" s="3">
        <v>0</v>
      </c>
      <c r="PA107" s="3">
        <v>0</v>
      </c>
      <c r="PB107" s="3">
        <v>0</v>
      </c>
      <c r="PC107" s="3">
        <v>0</v>
      </c>
      <c r="PD107" s="3">
        <v>0</v>
      </c>
      <c r="PE107" s="3">
        <v>0</v>
      </c>
      <c r="PF107" s="3">
        <v>0</v>
      </c>
      <c r="PG107" s="3">
        <v>0</v>
      </c>
      <c r="PH107" s="3">
        <v>10</v>
      </c>
      <c r="PI107" s="3">
        <v>0</v>
      </c>
      <c r="PJ107" s="3">
        <v>0</v>
      </c>
      <c r="PK107" s="3">
        <v>0</v>
      </c>
      <c r="PL107" s="3">
        <v>0</v>
      </c>
      <c r="PM107" s="3">
        <v>20</v>
      </c>
      <c r="PN107" s="3">
        <v>0</v>
      </c>
      <c r="PO107" s="3">
        <v>10</v>
      </c>
      <c r="PP107" s="3">
        <v>0</v>
      </c>
      <c r="PQ107" s="3">
        <v>0</v>
      </c>
      <c r="PR107" s="3">
        <v>0</v>
      </c>
      <c r="PS107" s="3">
        <v>0</v>
      </c>
      <c r="PT107" s="26">
        <f>IF(COUNTBLANK(OR107:PS107)&gt;0, "", AVERAGE(OR107:PS107))</f>
        <v>3.5714285714285716</v>
      </c>
      <c r="PU107" s="26">
        <f>IF(COUNTA(OR107:PS107)=0, "", AVERAGE(OS107,PE107,PF107,PG107,PH107,PI107,PK107,PM107,PN107))</f>
        <v>8.8888888888888893</v>
      </c>
      <c r="PV107" s="26">
        <f>IF(COUNTA(OR107:PS107)=0, "", AVERAGE(OT107,OU107,OV107,OW107,OY107,PA107,PP107,PQ107))</f>
        <v>0</v>
      </c>
      <c r="PW107" s="26">
        <f>IF(COUNTA(OR107:PS107)=0, "", AVERAGE(OX107,PB107,PC107,PD107,PR107,PS107))</f>
        <v>0</v>
      </c>
      <c r="PX107" s="2" t="s">
        <v>406</v>
      </c>
      <c r="PY107" s="3">
        <v>0</v>
      </c>
      <c r="PZ107" s="3">
        <v>1</v>
      </c>
      <c r="QA107" s="3">
        <v>0</v>
      </c>
      <c r="QB107" s="3">
        <v>3</v>
      </c>
      <c r="QC107" s="3">
        <v>2</v>
      </c>
      <c r="QD107" s="3">
        <v>0</v>
      </c>
      <c r="QE107" s="3">
        <v>1</v>
      </c>
      <c r="QF107" s="3">
        <v>0</v>
      </c>
      <c r="QG107" s="3">
        <v>0</v>
      </c>
      <c r="QH107" s="3">
        <v>1</v>
      </c>
      <c r="QI107" s="3">
        <f>IF(COUNTBLANK(PY107:QG107)&gt;0, "", SUM(PY107:QG107))</f>
        <v>7</v>
      </c>
      <c r="QJ107" s="2" t="s">
        <v>407</v>
      </c>
      <c r="QK107" s="3">
        <v>0</v>
      </c>
      <c r="QL107" s="3">
        <v>1</v>
      </c>
      <c r="QM107" s="3">
        <v>0</v>
      </c>
      <c r="QN107" s="3">
        <v>2</v>
      </c>
      <c r="QO107" s="3">
        <v>3</v>
      </c>
      <c r="QP107" s="3">
        <v>0</v>
      </c>
      <c r="QQ107" s="3">
        <v>1</v>
      </c>
      <c r="QR107" s="3">
        <v>0</v>
      </c>
      <c r="QS107" s="3">
        <v>0</v>
      </c>
      <c r="QT107" s="3">
        <v>1</v>
      </c>
      <c r="QU107" s="3">
        <f>IF(COUNTBLANK(QK107:QS107)&gt;0, "", SUM(QK107:QS107))</f>
        <v>7</v>
      </c>
      <c r="QV107" s="2" t="s">
        <v>408</v>
      </c>
      <c r="QW107" s="3">
        <v>0</v>
      </c>
      <c r="QX107" s="3">
        <v>1</v>
      </c>
      <c r="QY107" s="3">
        <v>0</v>
      </c>
      <c r="QZ107" s="3">
        <v>1</v>
      </c>
      <c r="RA107" s="3">
        <v>0</v>
      </c>
      <c r="RB107" s="3">
        <v>0</v>
      </c>
      <c r="RC107" s="3">
        <v>0</v>
      </c>
      <c r="RD107" s="3">
        <v>0</v>
      </c>
      <c r="RE107" s="3">
        <v>0</v>
      </c>
      <c r="RF107" s="3">
        <v>1</v>
      </c>
      <c r="RG107" s="3">
        <f>IF(COUNTBLANK(QW107:RE107)&gt;0, "", SUM(QW107:RE107))</f>
        <v>2</v>
      </c>
      <c r="RH107" s="2" t="s">
        <v>406</v>
      </c>
      <c r="RI107" s="3">
        <v>0</v>
      </c>
      <c r="RJ107" s="3">
        <v>1</v>
      </c>
      <c r="RK107" s="3">
        <v>1</v>
      </c>
      <c r="RL107" s="3">
        <v>1</v>
      </c>
      <c r="RM107" s="3">
        <v>0</v>
      </c>
      <c r="RN107" s="3">
        <v>1</v>
      </c>
      <c r="RO107" s="3">
        <v>0</v>
      </c>
      <c r="RP107" s="3">
        <f>IF(COUNTBLANK(RI107:RO107)&gt;0, "", SUM(RI107:RO107))</f>
        <v>4</v>
      </c>
      <c r="RQ107" s="2" t="s">
        <v>407</v>
      </c>
      <c r="RR107" s="3">
        <v>0</v>
      </c>
      <c r="RS107" s="3">
        <v>0</v>
      </c>
      <c r="RT107" s="3">
        <v>1</v>
      </c>
      <c r="RU107" s="3">
        <v>0</v>
      </c>
      <c r="RV107" s="3">
        <v>0</v>
      </c>
      <c r="RW107" s="3">
        <v>1</v>
      </c>
      <c r="RX107" s="3">
        <v>0</v>
      </c>
      <c r="RY107" s="3">
        <f>IF(COUNTBLANK(RR107:RX107)&gt;0, "", SUM(RR107:RX107))</f>
        <v>2</v>
      </c>
      <c r="RZ107" s="2" t="s">
        <v>408</v>
      </c>
      <c r="SA107" s="3">
        <v>1</v>
      </c>
      <c r="SB107" s="3">
        <v>0</v>
      </c>
      <c r="SC107" s="3">
        <v>0</v>
      </c>
      <c r="SD107" s="3">
        <v>0</v>
      </c>
      <c r="SE107" s="3">
        <v>0</v>
      </c>
      <c r="SF107" s="3">
        <v>1</v>
      </c>
      <c r="SG107" s="3">
        <v>0</v>
      </c>
      <c r="SH107" s="3">
        <f>IF(COUNTBLANK(SA107:SG107)&gt;0, "", SUM(SA107:SG107))</f>
        <v>2</v>
      </c>
      <c r="SI107" s="2" t="s">
        <v>406</v>
      </c>
      <c r="SJ107" s="3">
        <v>4</v>
      </c>
      <c r="SK107" s="3">
        <v>3</v>
      </c>
      <c r="SL107" s="3">
        <v>3</v>
      </c>
      <c r="SM107" s="3">
        <v>5</v>
      </c>
      <c r="SN107" s="3">
        <v>5</v>
      </c>
      <c r="SO107" s="3">
        <v>5</v>
      </c>
      <c r="SP107" s="5">
        <v>5</v>
      </c>
      <c r="SQ107" s="3">
        <v>1</v>
      </c>
      <c r="SR107" s="3">
        <v>5</v>
      </c>
      <c r="SS107" s="3">
        <v>3</v>
      </c>
      <c r="ST107" s="3">
        <v>5</v>
      </c>
      <c r="SU107" s="3">
        <v>4</v>
      </c>
      <c r="SV107" s="3">
        <v>4</v>
      </c>
      <c r="SW107" s="3">
        <v>4</v>
      </c>
      <c r="SX107" s="3">
        <v>5</v>
      </c>
      <c r="SY107" s="3">
        <v>5</v>
      </c>
      <c r="SZ107" s="3">
        <v>1</v>
      </c>
      <c r="TA107" s="3">
        <v>5</v>
      </c>
      <c r="TB107" s="3">
        <v>5</v>
      </c>
      <c r="TC107" s="3">
        <f>IF(COUNTBLANK(SJ107:TB107)&gt;0, "", SUM(SJ107:TB107))</f>
        <v>77</v>
      </c>
      <c r="TD107" s="3">
        <f>IF(COUNTBLANK(SJ107:TB107)&gt;0, "", SUM(SL107,SO107,SR107,SS107,ST107,SU107,SV107,SX107,SY107,TB107))</f>
        <v>44</v>
      </c>
      <c r="TE107" s="3">
        <f>IF(COUNTBLANK(SJ107:TB107)&gt;0, "", SUM(SJ107,SK107,SM107,SN107,SQ107,SW107,SZ107,TA107))</f>
        <v>28</v>
      </c>
      <c r="TF107" s="2" t="s">
        <v>407</v>
      </c>
      <c r="TG107" s="3">
        <v>5</v>
      </c>
      <c r="TH107" s="3">
        <v>4</v>
      </c>
      <c r="TI107" s="3">
        <v>3</v>
      </c>
      <c r="TJ107" s="3">
        <v>5</v>
      </c>
      <c r="TK107" s="3">
        <v>3</v>
      </c>
      <c r="TL107" s="3">
        <v>5</v>
      </c>
      <c r="TM107" s="3">
        <v>4</v>
      </c>
      <c r="TN107" s="3">
        <v>2</v>
      </c>
      <c r="TO107" s="3">
        <v>5</v>
      </c>
      <c r="TP107" s="3">
        <v>3</v>
      </c>
      <c r="TQ107" s="3">
        <v>5</v>
      </c>
      <c r="TR107" s="3">
        <v>5</v>
      </c>
      <c r="TS107" s="3">
        <v>4</v>
      </c>
      <c r="TT107" s="3">
        <v>4</v>
      </c>
      <c r="TU107" s="3">
        <v>5</v>
      </c>
      <c r="TV107" s="3">
        <v>5</v>
      </c>
      <c r="TW107" s="3">
        <v>1</v>
      </c>
      <c r="TX107" s="3">
        <v>5</v>
      </c>
      <c r="TY107" s="3">
        <v>5</v>
      </c>
      <c r="TZ107" s="3">
        <f>IF(COUNTBLANK(TG107:TY107)&gt;0, "", SUM(TG107:TY107))</f>
        <v>78</v>
      </c>
      <c r="UA107" s="3">
        <f>IF(COUNTBLANK(TG107:TY107)&gt;0, "", SUM(TI107,TL107,TO107,TP107,TQ107,TR107,TS107,TU107,TV107,TY107))</f>
        <v>45</v>
      </c>
      <c r="UB107" s="3">
        <f>IF(COUNTBLANK(TG107:TY107)&gt;0, "", SUM(TG107,TH107,TJ107,TK107,TN107,TT107,TW107,TX107))</f>
        <v>29</v>
      </c>
      <c r="UC107" s="2" t="s">
        <v>408</v>
      </c>
      <c r="UD107" s="3">
        <v>4</v>
      </c>
      <c r="UE107" s="3">
        <v>4</v>
      </c>
      <c r="UF107" s="3">
        <v>5</v>
      </c>
      <c r="UG107" s="3">
        <v>5</v>
      </c>
      <c r="UH107" s="3">
        <v>4</v>
      </c>
      <c r="UI107" s="3">
        <v>5</v>
      </c>
      <c r="UJ107" s="3">
        <v>4</v>
      </c>
      <c r="UK107" s="3">
        <v>2</v>
      </c>
      <c r="UL107" s="3">
        <v>5</v>
      </c>
      <c r="UM107" s="3">
        <v>3</v>
      </c>
      <c r="UN107" s="3">
        <v>5</v>
      </c>
      <c r="UO107" s="3">
        <v>5</v>
      </c>
      <c r="UP107" s="3">
        <v>3</v>
      </c>
      <c r="UQ107" s="3">
        <v>4</v>
      </c>
      <c r="UR107" s="3">
        <v>3</v>
      </c>
      <c r="US107" s="3">
        <v>5</v>
      </c>
      <c r="UT107" s="3">
        <v>2</v>
      </c>
      <c r="UU107" s="3">
        <v>5</v>
      </c>
      <c r="UV107" s="3">
        <v>5</v>
      </c>
      <c r="UW107" s="3">
        <f>IF(COUNTBLANK(UD107:UV107)&gt;0, "", SUM(UD107:UV107))</f>
        <v>78</v>
      </c>
      <c r="UX107" s="3">
        <f>IF(COUNTBLANK(UD107:UV107)&gt;0, "", SUM(UF107,UI107,UL107,UM107,UN107,UO107,UP107,UR107,US107,UV107))</f>
        <v>44</v>
      </c>
      <c r="UY107" s="3">
        <f>IF(COUNTBLANK(UD107:UV107)&gt;0, "", SUM(UD107,UE107,UG107,UH107,UK107,UQ107,UT107,UU107))</f>
        <v>30</v>
      </c>
      <c r="UZ107" s="2">
        <v>45074</v>
      </c>
      <c r="VA107" s="2">
        <v>45018</v>
      </c>
      <c r="VB107" s="3">
        <v>1</v>
      </c>
      <c r="VC107" s="3">
        <v>1</v>
      </c>
      <c r="VE107" s="3">
        <v>40</v>
      </c>
      <c r="VF107" s="3">
        <v>3800</v>
      </c>
      <c r="VG107" s="3">
        <v>1</v>
      </c>
      <c r="VH107" s="3">
        <v>1</v>
      </c>
      <c r="VK107" s="3">
        <v>1</v>
      </c>
      <c r="VN107" s="2" t="s">
        <v>409</v>
      </c>
      <c r="VO107" s="3">
        <v>1</v>
      </c>
      <c r="VP107" s="3">
        <v>0</v>
      </c>
      <c r="VQ107" s="3">
        <v>0</v>
      </c>
      <c r="VR107" s="3">
        <v>0</v>
      </c>
      <c r="VS107" s="3">
        <v>0</v>
      </c>
      <c r="VT107" s="3">
        <v>0</v>
      </c>
      <c r="VU107" s="3">
        <v>0</v>
      </c>
      <c r="VV107" s="3">
        <v>0</v>
      </c>
      <c r="VW107" s="3">
        <v>0</v>
      </c>
      <c r="VX107" s="3">
        <v>0</v>
      </c>
      <c r="VY107" s="3">
        <v>0</v>
      </c>
      <c r="VZ107" s="3">
        <v>0</v>
      </c>
      <c r="WA107" s="3">
        <v>0</v>
      </c>
      <c r="WB107" s="3">
        <v>0</v>
      </c>
      <c r="WC107" s="3">
        <v>0</v>
      </c>
      <c r="WD107" s="3">
        <v>1</v>
      </c>
      <c r="WE107" s="3">
        <v>1</v>
      </c>
      <c r="WF107" s="3">
        <v>0</v>
      </c>
      <c r="WG107" s="3">
        <v>1</v>
      </c>
      <c r="WH107" s="3">
        <v>1</v>
      </c>
      <c r="WI107" s="3">
        <v>1</v>
      </c>
      <c r="WJ107" s="3">
        <v>0</v>
      </c>
      <c r="WK107" s="3">
        <v>1</v>
      </c>
      <c r="WL107" s="3">
        <v>0</v>
      </c>
      <c r="WM107" s="3">
        <v>1</v>
      </c>
      <c r="WN107" s="3">
        <v>1</v>
      </c>
      <c r="WO107" s="3">
        <v>0</v>
      </c>
      <c r="WP107" s="3">
        <v>0</v>
      </c>
      <c r="WQ107" s="3">
        <v>0</v>
      </c>
      <c r="WR107" s="3">
        <f>IF(COUNTBLANK(VO107:WQ107)&gt;0, "", SUM(VQ107:WJ107))</f>
        <v>5</v>
      </c>
      <c r="WS107" s="3">
        <f>IF(COUNTBLANK(VO107:WQ107)&gt;0, "", SUM(VQ107:VZ107))</f>
        <v>0</v>
      </c>
      <c r="WT107" s="3">
        <f>IF(COUNTBLANK(VO107:WQ107)&gt;0, "", SUM(WA107:WL107))</f>
        <v>6</v>
      </c>
      <c r="WU107" s="3">
        <f>IF(COUNTBLANK(VO107:WQ107)&gt;0, "", SUM(WK107:WL107))</f>
        <v>1</v>
      </c>
      <c r="WV107" s="3">
        <f>IF(COUNTA(VO107:WQ107)=0, "", IF(AND(OR(VO107=1, VP107=1), OR(VQ107&gt;=1, VR107&gt;=1, VS107&gt;=1, VT107&gt;=1, VU107&gt;=1), OR(VV107&gt;=1, VW107&gt;=1), COUNTIF(VX107:WD107, "&gt;=1")&gt;=2, COUNTIF(WE107:WJ107, "&gt;=1")&gt;=2, OR(WN107=1, WN107=2), OR(WO107&gt;=1, WP107&gt;=1), WQ107&lt;1), 1, 0))</f>
        <v>0</v>
      </c>
      <c r="WW107" s="3">
        <f>IF(COUNTBLANK(VO107:WQ107)&gt;0, "", SUM(VQ107:VU107))</f>
        <v>0</v>
      </c>
      <c r="WX107" s="3">
        <f>IF(COUNTBLANK(VO107:WQ107)&gt;0, "", SUM(VV107:VW107))</f>
        <v>0</v>
      </c>
      <c r="WY107" s="3">
        <f>IF(COUNTBLANK(VO107:WQ107)&gt;0, "", SUM(VX107:WD107))</f>
        <v>1</v>
      </c>
      <c r="WZ107" s="3">
        <f>IF(COUNTBLANK(VO107:WQ107)&gt;0, "", SUM(WE107:WJ107))</f>
        <v>4</v>
      </c>
      <c r="XA107" s="2" t="s">
        <v>409</v>
      </c>
      <c r="XB107" s="3">
        <v>0</v>
      </c>
      <c r="XC107" s="3">
        <v>0</v>
      </c>
      <c r="XD107" s="3">
        <v>0</v>
      </c>
      <c r="XE107" s="3">
        <v>1</v>
      </c>
      <c r="XF107" s="3">
        <v>0</v>
      </c>
      <c r="XG107" s="3">
        <v>0</v>
      </c>
      <c r="XH107" s="3">
        <v>0</v>
      </c>
      <c r="XI107" s="3">
        <v>1</v>
      </c>
      <c r="XJ107" s="3">
        <v>0</v>
      </c>
      <c r="XK107" s="3">
        <v>0</v>
      </c>
      <c r="XL107" s="3">
        <f>IF(COUNTBLANK(XB107:XJ107)&gt;0, "", SUM(XB107:XJ107))</f>
        <v>2</v>
      </c>
      <c r="XM107" s="2" t="s">
        <v>409</v>
      </c>
      <c r="XN107" s="3">
        <v>0</v>
      </c>
      <c r="XO107" s="3">
        <v>1</v>
      </c>
      <c r="XP107" s="3">
        <v>1</v>
      </c>
      <c r="XQ107" s="3">
        <v>0</v>
      </c>
      <c r="XR107" s="3">
        <v>0</v>
      </c>
      <c r="XS107" s="3">
        <v>0</v>
      </c>
      <c r="XT107" s="3">
        <v>1</v>
      </c>
      <c r="XU107" s="3">
        <f>IF(COUNTBLANK(XN107:XT107)&gt;0, "", SUM(XN107:XT107))</f>
        <v>3</v>
      </c>
      <c r="XV107" s="2" t="s">
        <v>409</v>
      </c>
      <c r="XW107" s="3">
        <v>4</v>
      </c>
      <c r="XX107" s="3">
        <v>5</v>
      </c>
      <c r="XY107" s="3">
        <v>5</v>
      </c>
      <c r="XZ107" s="5">
        <v>2.2999999999999998</v>
      </c>
      <c r="YA107" s="5">
        <v>5</v>
      </c>
      <c r="YB107" s="5">
        <v>5</v>
      </c>
      <c r="YC107" s="5">
        <v>5</v>
      </c>
      <c r="YD107" s="5">
        <v>5</v>
      </c>
      <c r="YE107" s="5">
        <v>3</v>
      </c>
      <c r="YF107" s="5">
        <v>3.6</v>
      </c>
      <c r="YG107" s="5">
        <v>3</v>
      </c>
      <c r="YH107" s="5">
        <v>5</v>
      </c>
      <c r="YI107" s="5">
        <v>5</v>
      </c>
      <c r="YJ107" s="5">
        <v>5</v>
      </c>
      <c r="YK107" s="5">
        <v>5</v>
      </c>
      <c r="YL107" s="5">
        <v>2.2999999999999998</v>
      </c>
      <c r="YM107" s="5">
        <v>2.2999999999999998</v>
      </c>
      <c r="YN107" s="5">
        <v>3.6</v>
      </c>
      <c r="YO107" s="5">
        <v>5</v>
      </c>
      <c r="YP107" s="5">
        <f>IF(COUNTBLANK(XW107:YO107)&gt;0, "", SUM(XW107:YO107))</f>
        <v>79.099999999999994</v>
      </c>
      <c r="YQ107" s="5">
        <f>IF(COUNTBLANK(XW107:YO107)&gt;0, "", SUM(XY107,XZ107,YA107,YB107,YC107,YF107,YJ107,YN107,YO107))</f>
        <v>39.5</v>
      </c>
      <c r="YR107" s="5">
        <f>IF(COUNTBLANK(XW107:YO107)&gt;0, "", SUM(XW107,XX107,YK107,YL107,YM107))</f>
        <v>18.600000000000001</v>
      </c>
      <c r="YS107" s="5">
        <f>IF(COUNTBLANK(XW107:YO107)&gt;0, "", SUM(YD107,YE107,YG107,YH107,YI107))</f>
        <v>21</v>
      </c>
      <c r="YT107" s="2">
        <v>45074</v>
      </c>
      <c r="YU107" s="3">
        <v>0</v>
      </c>
      <c r="YV107" s="3">
        <v>30</v>
      </c>
      <c r="YW107" s="3">
        <v>0</v>
      </c>
      <c r="YX107" s="3">
        <v>0</v>
      </c>
      <c r="YY107" s="3">
        <v>0</v>
      </c>
      <c r="YZ107" s="3">
        <v>0</v>
      </c>
      <c r="ZA107" s="3">
        <v>0</v>
      </c>
      <c r="ZB107" s="3">
        <v>0</v>
      </c>
      <c r="ZC107" s="3">
        <v>0</v>
      </c>
      <c r="ZD107" s="3">
        <v>0</v>
      </c>
      <c r="ZE107" s="3">
        <v>0</v>
      </c>
      <c r="ZF107" s="3">
        <v>0</v>
      </c>
      <c r="ZG107" s="3">
        <v>0</v>
      </c>
      <c r="ZH107" s="3">
        <v>0</v>
      </c>
      <c r="ZI107" s="3">
        <v>0</v>
      </c>
      <c r="ZJ107" s="3">
        <v>0</v>
      </c>
      <c r="ZK107" s="3">
        <v>0</v>
      </c>
      <c r="ZL107" s="3">
        <v>0</v>
      </c>
      <c r="ZM107" s="3">
        <v>20</v>
      </c>
      <c r="ZN107" s="3">
        <v>0</v>
      </c>
      <c r="ZO107" s="3">
        <v>0</v>
      </c>
      <c r="ZP107" s="3">
        <v>0</v>
      </c>
      <c r="ZQ107" s="3">
        <v>0</v>
      </c>
      <c r="ZR107" s="3">
        <v>0</v>
      </c>
      <c r="ZS107" s="3">
        <v>0</v>
      </c>
      <c r="ZT107" s="3">
        <v>0</v>
      </c>
      <c r="ZU107" s="3">
        <v>0</v>
      </c>
      <c r="ZV107" s="3">
        <v>0</v>
      </c>
      <c r="ZW107" s="26">
        <f>IF(COUNTBLANK(YU107:ZV107)&gt;0, "", AVERAGE(YU107:ZV107))</f>
        <v>1.7857142857142858</v>
      </c>
      <c r="ZX107" s="26">
        <f>IF(COUNTA(YU107:ZV107)=0, "", AVERAGE(YV107,ZH107,ZI107,ZJ107,ZK107,ZL107,ZN107,ZP107,ZQ107))</f>
        <v>3.3333333333333335</v>
      </c>
      <c r="ZY107" s="26">
        <f>IF(COUNTA(YU107:ZV107)=0, "", AVERAGE(YW107,YX107,YY107,YZ107,ZB107,ZD107,ZS107,ZT107))</f>
        <v>0</v>
      </c>
      <c r="ZZ107" s="26">
        <f>IF(COUNTA(YU107:ZV107)=0, "", AVERAGE(ZA107,ZE107,ZF107,ZG107,ZU107,ZV107))</f>
        <v>0</v>
      </c>
      <c r="AAA107" s="2" t="s">
        <v>409</v>
      </c>
      <c r="AAB107" s="3">
        <v>2</v>
      </c>
      <c r="AAC107" s="3">
        <v>3</v>
      </c>
      <c r="AAD107" s="3">
        <v>2</v>
      </c>
      <c r="AAE107" s="3">
        <v>1</v>
      </c>
      <c r="AAF107" s="3">
        <v>2</v>
      </c>
      <c r="AAG107" s="3">
        <v>2</v>
      </c>
      <c r="AAH107" s="3">
        <v>4</v>
      </c>
      <c r="AAI107" s="3">
        <v>1</v>
      </c>
      <c r="AAJ107" s="3">
        <v>1</v>
      </c>
      <c r="AAK107" s="3">
        <v>2</v>
      </c>
      <c r="AAL107" s="3">
        <v>1</v>
      </c>
      <c r="AAM107" s="3">
        <v>1</v>
      </c>
      <c r="AAN107" s="3">
        <v>2</v>
      </c>
      <c r="AAO107" s="3">
        <v>4</v>
      </c>
      <c r="AAP107" s="3">
        <v>1</v>
      </c>
      <c r="AAQ107" s="3">
        <v>2</v>
      </c>
      <c r="AAR107" s="3">
        <v>1</v>
      </c>
      <c r="AAS107" s="3">
        <v>2</v>
      </c>
      <c r="AAT107" s="3">
        <v>2</v>
      </c>
      <c r="AAU107" s="3">
        <v>1</v>
      </c>
      <c r="AAV107" s="3">
        <v>1</v>
      </c>
      <c r="AAW107" s="3">
        <v>3</v>
      </c>
      <c r="AAX107" s="3">
        <v>1</v>
      </c>
      <c r="AAY107" s="3">
        <v>1</v>
      </c>
      <c r="AAZ107" s="3">
        <v>2</v>
      </c>
      <c r="ABA107" s="3">
        <v>1</v>
      </c>
      <c r="ABB107" s="3">
        <v>1</v>
      </c>
      <c r="ABC107" s="3">
        <v>3</v>
      </c>
      <c r="ABD107" s="3">
        <v>1</v>
      </c>
      <c r="ABE107" s="3">
        <v>1</v>
      </c>
      <c r="ABF107" s="3">
        <f>IF(SUM(AAB107:AAJ107,AAL107:AAP107,AAR107:AAV107,AAX107:ABC107)=0, "", SUM(AAB107:AAJ107,AAL107:AAP107,AAR107:AAV107,AAX107:ABC107))</f>
        <v>43</v>
      </c>
      <c r="ABG107" s="3">
        <f>IF(SUM(ABJ107, ABK107, ABL107, ABM107, ABN107)=0, "", IF(OR(ABJ107&gt;=8, ABK107&gt;=10, ABL107&gt;=13, ABM107&gt;=10, ABN107&gt;=15), 1, 0))</f>
        <v>0</v>
      </c>
      <c r="ABH107" s="3">
        <f>IF(SUM(AAB107:AAC107,AAE107,AAF107,AAG107,AAH107,AAN107,AAT107,ABA107,ABC107)=0, "", SUM(AAB107:AAC107,AAE107,AAF107,AAG107,AAH107,AAN107,AAT107,ABA107,ABC107))</f>
        <v>22</v>
      </c>
      <c r="ABI107" s="3">
        <f>IF(SUM(AAD107,AAI107:AAJ107,AAL107:AAM107,AAO107:AAP107,AAR107:AAS107,AAU107:AAV107,AAX107:AAZ107,ABB107)=0, "", SUM(AAD107,AAI107:AAJ107,AAL107:AAM107,AAO107:AAP107,AAR107:AAS107,AAU107:AAV107,AAX107:AAZ107,ABB107))</f>
        <v>21</v>
      </c>
      <c r="ABJ107" s="3">
        <f>IF(SUM(AAU107:AAV107,AAX107:AAY107,ABB107)=0, "", SUM(AAU107:AAV107,AAX107:AAY107,ABB107))</f>
        <v>5</v>
      </c>
      <c r="ABK107" s="3">
        <f>IF(SUM(AAJ107,AAL107:AAM107,AAP107,AAR107)=0, "", SUM(AAJ107,AAL107:AAM107,AAP107,AAR107))</f>
        <v>5</v>
      </c>
      <c r="ABL107" s="3">
        <f>IF(SUM(AAD107,AAI107,AAO107,AAS107,AAZ107)=0, "", SUM(AAD107,AAI107,AAO107,AAS107,AAZ107))</f>
        <v>11</v>
      </c>
      <c r="ABM107" s="3">
        <f>IF(SUM(AAB107:AAC107,AAE107,AAG107,ABA107)=0, "", SUM(AAB107:AAC107,AAE107,AAG107,ABA107))</f>
        <v>9</v>
      </c>
      <c r="ABN107" s="3">
        <f>IF(SUM(AAF107,AAH107,AAN107,AAT107,ABC107)=0, "", SUM(AAF107,AAH107,AAN107,AAT107,ABC107))</f>
        <v>13</v>
      </c>
      <c r="ABO107" s="3">
        <f>IF(ABJ107="", "", IF(ABJ107&gt;=8, 1, 0))</f>
        <v>0</v>
      </c>
      <c r="ABP107" s="3">
        <f>IF(ABK107="", "", IF(ABK107&gt;=10, 1, 0))</f>
        <v>0</v>
      </c>
      <c r="ABQ107" s="3">
        <f>IF(ABL107="", "", IF(ABL107&gt;=13, 1, 0))</f>
        <v>0</v>
      </c>
      <c r="ABR107" s="3">
        <f>IF(ABM107="", "", IF(ABM107&gt;=10, 1, 0))</f>
        <v>0</v>
      </c>
      <c r="ABS107" s="3">
        <f>IF(ABN107="", "", IF(ABN107&gt;=15, 1, 0))</f>
        <v>0</v>
      </c>
      <c r="ABT107" s="3">
        <f>IF(AND(AAK107="", AAQ107="", AAW107=""), "", IF(AAK107=5,1,0) + IF(AAQ107=5,1,0) + IF(AAW107=5,1,0))</f>
        <v>0</v>
      </c>
      <c r="ABU107" s="2" t="s">
        <v>409</v>
      </c>
      <c r="ABV107" s="3">
        <v>4</v>
      </c>
      <c r="ABW107" s="3">
        <v>3</v>
      </c>
      <c r="ABX107" s="3">
        <v>2</v>
      </c>
      <c r="ABY107" s="3">
        <v>2</v>
      </c>
      <c r="ABZ107" s="3">
        <v>1</v>
      </c>
      <c r="ACA107" s="3">
        <v>4</v>
      </c>
      <c r="ACB107" s="3">
        <v>4</v>
      </c>
      <c r="ACC107" s="3">
        <v>4</v>
      </c>
      <c r="ACD107" s="3">
        <v>2</v>
      </c>
      <c r="ACE107" s="3">
        <v>2</v>
      </c>
      <c r="ACF107" s="3">
        <v>2</v>
      </c>
      <c r="ACG107" s="3">
        <v>2</v>
      </c>
      <c r="ACH107" s="3">
        <v>2</v>
      </c>
      <c r="ACI107" s="3">
        <v>1</v>
      </c>
      <c r="ACJ107" s="3">
        <v>1</v>
      </c>
      <c r="ACK107" s="3">
        <v>1</v>
      </c>
      <c r="ACL107" s="3">
        <v>4</v>
      </c>
      <c r="ACM107" s="3">
        <v>2</v>
      </c>
      <c r="ACN107" s="3">
        <v>2</v>
      </c>
      <c r="ACO107" s="3">
        <v>4</v>
      </c>
      <c r="ACP107" s="3">
        <v>1</v>
      </c>
      <c r="ACQ107" s="3">
        <v>4</v>
      </c>
      <c r="ACR107" s="3">
        <v>4</v>
      </c>
      <c r="ACS107" s="3">
        <v>1</v>
      </c>
      <c r="ACT107" s="3">
        <v>3</v>
      </c>
      <c r="ACU107" s="3">
        <v>5</v>
      </c>
      <c r="ACV107" s="3">
        <v>1</v>
      </c>
      <c r="ACW107" s="3">
        <v>3</v>
      </c>
      <c r="ACX107" s="3">
        <v>2</v>
      </c>
      <c r="ACY107" s="3">
        <v>2</v>
      </c>
      <c r="ACZ107" s="3">
        <v>2</v>
      </c>
      <c r="ADA107" s="3">
        <v>1</v>
      </c>
      <c r="ADB107" s="3">
        <v>4</v>
      </c>
      <c r="ADC107" s="3">
        <v>4</v>
      </c>
      <c r="ADD107" s="3">
        <v>2</v>
      </c>
      <c r="ADE107" s="3">
        <v>4</v>
      </c>
      <c r="ADF107" s="5">
        <f>IF(COUNTA(ABV107:ADE107)=0, "", SUM(ABV107:ADE107))</f>
        <v>92</v>
      </c>
      <c r="ADG107" s="5">
        <f>IF(COUNTA(ABV107:ADE107)=0, "", SUM(ACF107,ACG107,ACP107,ACR107,ACT107,ACX107))</f>
        <v>14</v>
      </c>
      <c r="ADH107" s="5">
        <f>IF(COUNTA(ABV107:ADE107)=0, "", SUM(ACH107,ACM107,ACO107,ACU107,ADB107))</f>
        <v>17</v>
      </c>
      <c r="ADI107" s="5">
        <f>IF(COUNTA(ABV107:ADE107)=0, "", SUM(ABX107,ACI107,ACN107,ACS107,ACV107,ADA107))</f>
        <v>8</v>
      </c>
      <c r="ADJ107" s="5">
        <f>IF(COUNTA(ABV107:ADE107)=0, "", SUM(ABW107,ACA107,ACC107,ACE107,ACL107,ADC107))</f>
        <v>21</v>
      </c>
      <c r="ADK107" s="5">
        <f>IF(COUNTA(ABV107:ADE107)=0, "", SUM(ACJ107,ACK107,ACQ107,ACW107,ACY107,ACZ107,ADD107,ADE107))</f>
        <v>19</v>
      </c>
      <c r="ADL107" s="5">
        <f>IF(COUNTA(ABV107:ADE107)=0, "", SUM(ABV107,ABY107,ABZ107,ACB107,ACD107))</f>
        <v>13</v>
      </c>
      <c r="ADM107" s="2" t="s">
        <v>409</v>
      </c>
      <c r="ADN107" s="3">
        <v>3</v>
      </c>
      <c r="ADO107" s="3">
        <v>3</v>
      </c>
      <c r="ADP107" s="3">
        <v>2</v>
      </c>
      <c r="ADQ107" s="3">
        <v>3</v>
      </c>
      <c r="ADR107" s="3">
        <v>2</v>
      </c>
      <c r="ADS107" s="3">
        <v>2</v>
      </c>
      <c r="ADT107" s="3">
        <v>2</v>
      </c>
      <c r="ADU107" s="3">
        <v>4</v>
      </c>
      <c r="ADV107" s="3">
        <v>2</v>
      </c>
      <c r="ADW107" s="3">
        <v>2</v>
      </c>
      <c r="ADX107" s="3">
        <v>2</v>
      </c>
      <c r="ADY107" s="3">
        <v>2</v>
      </c>
      <c r="ADZ107" s="3">
        <v>2</v>
      </c>
      <c r="AEA107" s="3">
        <v>3</v>
      </c>
      <c r="AEB107" s="3">
        <v>2</v>
      </c>
      <c r="AEC107" s="3">
        <v>2</v>
      </c>
      <c r="AED107" s="3">
        <v>3</v>
      </c>
      <c r="AEE107" s="3">
        <v>2</v>
      </c>
      <c r="AEF107" s="3">
        <v>2</v>
      </c>
      <c r="AEG107" s="3">
        <v>2</v>
      </c>
      <c r="AEH107" s="3">
        <f>IF(COUNTA(ADN107:AEG107)=0, "", SUM(ADN107:AEG107))</f>
        <v>47</v>
      </c>
      <c r="AEJ107" s="2">
        <v>45018</v>
      </c>
      <c r="AFW107" s="3" t="str">
        <f>IF(COUNTA(AER107:AFU107)=0, "", SUM(AER107:AFU107))</f>
        <v/>
      </c>
      <c r="AGI107"/>
      <c r="AHC107"/>
      <c r="AHT107" s="3" t="str">
        <f>IF(COUNTBLANK(AHJ107:AHS107)&gt;0, "", SUM(AHJ107:AHS107))</f>
        <v/>
      </c>
      <c r="AHU107" s="3" t="str">
        <f>IF(COUNTBLANK(AHJ107:AHS107)&gt;0, "", SUM(AHN107,AHS107))</f>
        <v/>
      </c>
      <c r="AHV107" s="3" t="str">
        <f>IF(COUNTBLANK(AHJ107:AHS107)&gt;0, "", SUM(AHL107,AHO107))</f>
        <v/>
      </c>
      <c r="AHW107" s="3" t="str">
        <f>IF(COUNTBLANK(AHJ107:AHS107)&gt;0, "", SUM(AHP107,AHR107))</f>
        <v/>
      </c>
      <c r="AHX107" s="3" t="str">
        <f>IF(COUNTBLANK(AHJ107:AHS107)&gt;0, "", SUM(AHM107,AHQ107))</f>
        <v/>
      </c>
      <c r="AHY107" s="3" t="str">
        <f>IF(COUNTBLANK(AHJ107:AHS107)&gt;0, "", SUM(AHJ107:AHK107))</f>
        <v/>
      </c>
      <c r="AIU107" s="3" t="s">
        <v>1625</v>
      </c>
      <c r="AIV107" s="3" t="s">
        <v>1625</v>
      </c>
      <c r="AIW107" s="3" t="s">
        <v>1625</v>
      </c>
      <c r="AJI107" s="3" t="str">
        <f>IF(COUNTBLANK(AIY107:AJG107)&gt;0, "", SUM(AIY107:AJG107))</f>
        <v/>
      </c>
      <c r="AJR107" s="3" t="str">
        <f>IF(COUNTBLANK(AJK107:AJQ107)&gt;0, "", SUM(AJK107:AJQ107))</f>
        <v/>
      </c>
    </row>
    <row r="108" spans="1:954" ht="15" customHeight="1" x14ac:dyDescent="0.3">
      <c r="A108" s="3">
        <v>200821</v>
      </c>
      <c r="B108" s="3" t="s">
        <v>1983</v>
      </c>
      <c r="C108" s="2">
        <v>44502</v>
      </c>
      <c r="D108" s="3">
        <v>0</v>
      </c>
      <c r="E108" s="3">
        <v>0</v>
      </c>
      <c r="F108" s="3">
        <v>0</v>
      </c>
      <c r="G108" s="3">
        <v>0</v>
      </c>
      <c r="H108" s="3">
        <v>0</v>
      </c>
      <c r="I108" s="3">
        <v>1</v>
      </c>
      <c r="J108" s="3">
        <v>0</v>
      </c>
      <c r="K108" s="3">
        <v>0</v>
      </c>
      <c r="L108" s="3">
        <v>0</v>
      </c>
      <c r="M108" s="3">
        <v>0</v>
      </c>
      <c r="N108" s="3">
        <v>0</v>
      </c>
      <c r="O108" s="3">
        <v>0</v>
      </c>
      <c r="P108" s="3">
        <v>0</v>
      </c>
      <c r="Q108" s="3">
        <v>0</v>
      </c>
      <c r="R108" s="3">
        <v>0</v>
      </c>
      <c r="S108" s="3">
        <v>0</v>
      </c>
      <c r="T108" s="3">
        <v>0</v>
      </c>
      <c r="U108" s="3">
        <v>0</v>
      </c>
      <c r="V108" s="3">
        <f>IF(COUNTA(D108,F108,H108,J108,L108,N108,P108,R108,T108)=0, "", IF(OR(D108=1,F108=1,H108=1,J108=1,L108=1,N108=1,P108=1,R108=1,T108=1), 1, 0))</f>
        <v>0</v>
      </c>
      <c r="W108" s="3">
        <f>IF(COUNTA(E108,G108,I108,K108,M108,O108,Q108,S108,U108)=0, "", IF(OR(E108=1,G108=1,I108=1,K108=1,M108=1,O108=1,Q108=1,S108=1,U108=1), 1, 0))</f>
        <v>1</v>
      </c>
      <c r="X108" s="3">
        <v>0</v>
      </c>
      <c r="Y108" s="3">
        <v>1</v>
      </c>
      <c r="Z108" s="3">
        <v>1</v>
      </c>
      <c r="AA108" s="3">
        <v>1</v>
      </c>
      <c r="AB108" s="3">
        <f>IF(AG108&lt;&gt;"", 1, 0)</f>
        <v>1</v>
      </c>
      <c r="AC108" s="3">
        <f>IF(AH108&lt;&gt;"", 1, 0)</f>
        <v>1</v>
      </c>
      <c r="AD108" s="3">
        <v>0</v>
      </c>
      <c r="AE108" s="7" t="s">
        <v>205</v>
      </c>
      <c r="AF108" s="2">
        <v>44909</v>
      </c>
      <c r="AG108" s="8" t="s">
        <v>445</v>
      </c>
      <c r="AH108" s="8">
        <v>45074</v>
      </c>
      <c r="AJ108" s="3">
        <f>IF(OR(ISBLANK(AE108), ISBLANK(AG108)), "", AG108 - AE108)</f>
        <v>52</v>
      </c>
      <c r="AK108" s="9">
        <v>44600</v>
      </c>
      <c r="AL108" s="3">
        <f>IF(OR(ISBLANK(AG108), ISBLANK(AK108)), "", AK108 - AG108)</f>
        <v>34</v>
      </c>
      <c r="AM108" s="2">
        <v>44866</v>
      </c>
      <c r="AN108" s="10">
        <f>IF(OR(ISBLANK(AM108), ISBLANK(AF108)), "", AF108 - AM108)</f>
        <v>43</v>
      </c>
      <c r="AO108" s="2">
        <v>44514</v>
      </c>
      <c r="AP108" s="2">
        <v>32677</v>
      </c>
      <c r="AQ108" s="3">
        <f>IF(OR(ISBLANK(AO108), ISBLANK(AP108)), "", DATEDIF(AP108, AO108, "Y"))</f>
        <v>32</v>
      </c>
      <c r="AR108" t="s">
        <v>0</v>
      </c>
      <c r="AS108">
        <f>IF(ISBLANK(AR108), "", IF(AR108="ישראל", 1, 2))</f>
        <v>1</v>
      </c>
      <c r="AT108" t="s">
        <v>0</v>
      </c>
      <c r="AU108" t="s">
        <v>0</v>
      </c>
      <c r="AW108" s="3">
        <v>1</v>
      </c>
      <c r="AX108" s="3">
        <v>5</v>
      </c>
      <c r="AY108" s="3">
        <v>15</v>
      </c>
      <c r="AZ108" s="3">
        <f>IF(ISBLANK(AY108), "", IF(AY108&lt;=8, 1, IF(AY108&lt;=12, 2, 3)))</f>
        <v>3</v>
      </c>
      <c r="BA108" s="3">
        <v>15</v>
      </c>
      <c r="BB108" s="3">
        <f>IF(ISBLANK(BA108), "", IF(BA108&lt;=8, 1, IF(BA108&lt;=12, 2, 3)))</f>
        <v>3</v>
      </c>
      <c r="BC108" t="s">
        <v>352</v>
      </c>
      <c r="BD108" t="s">
        <v>353</v>
      </c>
      <c r="BE108" s="3">
        <v>4</v>
      </c>
      <c r="BG108" s="3">
        <v>5</v>
      </c>
      <c r="BH108" s="2" t="s">
        <v>205</v>
      </c>
      <c r="BI108" s="3">
        <v>1</v>
      </c>
      <c r="BJ108" s="3">
        <v>1</v>
      </c>
      <c r="BK108" s="3">
        <v>1</v>
      </c>
      <c r="BL108" s="3">
        <v>1</v>
      </c>
      <c r="BM108" s="3">
        <v>1</v>
      </c>
      <c r="BN108" s="3">
        <v>1</v>
      </c>
      <c r="BO108" s="3">
        <v>1</v>
      </c>
      <c r="BP108" s="3">
        <v>1</v>
      </c>
      <c r="BQ108" s="3">
        <v>1</v>
      </c>
      <c r="BR108" s="3">
        <v>3</v>
      </c>
      <c r="BS108" s="3">
        <v>1</v>
      </c>
      <c r="BT108" s="3">
        <v>1</v>
      </c>
      <c r="BU108" s="3">
        <v>1</v>
      </c>
      <c r="BV108" s="3">
        <v>1</v>
      </c>
      <c r="BW108" s="3">
        <v>1</v>
      </c>
      <c r="BX108" s="3">
        <v>3</v>
      </c>
      <c r="BY108" s="3">
        <v>1</v>
      </c>
      <c r="BZ108" s="3">
        <v>1</v>
      </c>
      <c r="CA108" s="3">
        <v>1</v>
      </c>
      <c r="CB108" s="3">
        <v>1</v>
      </c>
      <c r="CC108" s="3">
        <v>1</v>
      </c>
      <c r="CD108" s="3">
        <v>3</v>
      </c>
      <c r="CE108" s="3">
        <v>1</v>
      </c>
      <c r="CF108" s="3">
        <v>1</v>
      </c>
      <c r="CG108" s="3">
        <v>1</v>
      </c>
      <c r="CH108" s="3">
        <v>1</v>
      </c>
      <c r="CI108" s="3">
        <v>1</v>
      </c>
      <c r="CJ108" s="3">
        <v>2</v>
      </c>
      <c r="CK108" s="3">
        <v>1</v>
      </c>
      <c r="CL108" s="3">
        <v>1</v>
      </c>
      <c r="CM108" s="3">
        <f>IF(SUM(BI108:BQ108,BS108:BW108,BY108:CC108,CE108:CJ108)=0, "", SUM(BI108:BQ108,BS108:BW108,BY108:CC108,CE108:CJ108))</f>
        <v>26</v>
      </c>
      <c r="CN108" s="3">
        <f>IF(SUM(CQ108, CR108, CS108, CT108, CU108)=0, "", IF(OR(CQ108&gt;=8, CR108&gt;=10, CS108&gt;=13, CT108&gt;=10, CU108&gt;=15), 1, 0))</f>
        <v>0</v>
      </c>
      <c r="CO108" s="3">
        <f>IF(SUM(BI108:BJ108,BL108,BM108,BN108,BO108,BU108,CA108,CH108,CJ108)=0, "", SUM(BI108:BJ108,BL108,BM108,BN108,BO108,BU108,CA108,CH108,CJ108))</f>
        <v>11</v>
      </c>
      <c r="CP108" s="3">
        <f>IF(SUM(BK108,BP108:BQ108,BS108:BT108,BV108:BW108,BY108:BZ108,CB108:CC108,CE108:CG108,CI108)=0, "", SUM(BK108,BP108:BQ108,BS108:BT108,BV108:BW108,BY108:BZ108,CB108:CC108,CE108:CG108,CI108))</f>
        <v>15</v>
      </c>
      <c r="CQ108" s="3">
        <f>IF(SUM(CB108:CC108,CE108:CF108,CI108)=0, "", SUM(CB108:CC108,CE108:CF108,CI108))</f>
        <v>5</v>
      </c>
      <c r="CR108" s="3">
        <f>IF(SUM(BQ108,BS108:BT108,BW108,BY108)=0, "", SUM(BQ108,BS108:BT108,BW108,BY108))</f>
        <v>5</v>
      </c>
      <c r="CS108" s="3">
        <f>IF(SUM(BK108,BP108,BV108,BZ108,CG108)=0, "", SUM(BK108,BP108,BV108,BZ108,CG108))</f>
        <v>5</v>
      </c>
      <c r="CT108" s="3">
        <f>IF(SUM(BI108:BJ108,BL108,BN108,CH108)=0, "", SUM(BI108:BJ108,BL108,BN108,CH108))</f>
        <v>5</v>
      </c>
      <c r="CU108" s="3">
        <f>IF(SUM(BM108,BO108,BU108,CA108,CJ108)=0, "", SUM(BM108,BO108,BU108,CA108,CJ108))</f>
        <v>6</v>
      </c>
      <c r="CV108" s="3">
        <f>IF(CQ108="", "", IF(CQ108&gt;=8, 1, 0))</f>
        <v>0</v>
      </c>
      <c r="CW108" s="3">
        <f>IF(CR108="", "", IF(CR108&gt;=10, 1, 0))</f>
        <v>0</v>
      </c>
      <c r="CX108" s="3">
        <f>IF(CS108="", "", IF(CS108&gt;=13, 1, 0))</f>
        <v>0</v>
      </c>
      <c r="CY108" s="3">
        <f>IF(CT108="", "", IF(CT108&gt;=10, 1, 0))</f>
        <v>0</v>
      </c>
      <c r="CZ108" s="3">
        <f>IF(CU108="", "", IF(CU108&gt;=15, 1, 0))</f>
        <v>0</v>
      </c>
      <c r="DA108" s="3">
        <f>IF(AND(BR108="", BX108="", CD108=""), "", IF(BR108=5,1,0) + IF(BX108=5,1,0) + IF(CD108=5,1,0))</f>
        <v>0</v>
      </c>
      <c r="DB108" s="2" t="s">
        <v>205</v>
      </c>
      <c r="DC108" s="5">
        <v>0</v>
      </c>
      <c r="DE108" s="5">
        <v>0</v>
      </c>
      <c r="DG108" s="5">
        <v>0</v>
      </c>
      <c r="DI108" s="5">
        <v>0</v>
      </c>
      <c r="DK108" s="5">
        <v>0</v>
      </c>
      <c r="DM108" s="5">
        <v>0</v>
      </c>
      <c r="DO108" s="5">
        <v>0</v>
      </c>
      <c r="DQ108" s="5">
        <v>0</v>
      </c>
      <c r="DS108" s="5">
        <v>0</v>
      </c>
      <c r="DU108" s="5">
        <v>0</v>
      </c>
      <c r="DW108" s="5">
        <v>0</v>
      </c>
      <c r="DY108" s="5">
        <v>4</v>
      </c>
      <c r="DZ108" s="6">
        <v>21</v>
      </c>
      <c r="EA108" s="5">
        <v>4</v>
      </c>
      <c r="EB108" s="6">
        <v>31</v>
      </c>
      <c r="EC108" s="5">
        <v>0</v>
      </c>
      <c r="EE108" s="5">
        <v>0</v>
      </c>
      <c r="EG108" s="5">
        <v>0</v>
      </c>
      <c r="EI108" s="5">
        <v>0</v>
      </c>
      <c r="EK108" s="3">
        <v>2</v>
      </c>
      <c r="EL108" s="3">
        <v>0</v>
      </c>
      <c r="EM108" s="3">
        <v>2</v>
      </c>
      <c r="EN108" s="2" t="s">
        <v>205</v>
      </c>
      <c r="EO108" s="3">
        <v>0</v>
      </c>
      <c r="EP108" s="3">
        <v>0</v>
      </c>
      <c r="EQ108" s="3">
        <v>1</v>
      </c>
      <c r="ER108" s="3">
        <v>1</v>
      </c>
      <c r="ES108" s="3">
        <v>0</v>
      </c>
      <c r="ET108" s="3">
        <v>0</v>
      </c>
      <c r="EU108" s="3">
        <v>1</v>
      </c>
      <c r="EV108" s="3">
        <v>0</v>
      </c>
      <c r="EW108" s="3">
        <v>0</v>
      </c>
      <c r="EX108" s="3">
        <v>2</v>
      </c>
      <c r="EY108" s="3">
        <v>0</v>
      </c>
      <c r="EZ108" s="3">
        <v>1</v>
      </c>
      <c r="FA108" s="3">
        <v>0</v>
      </c>
      <c r="FB108" s="3">
        <v>0</v>
      </c>
      <c r="FC108" s="3">
        <v>0</v>
      </c>
      <c r="FD108" s="3">
        <v>0</v>
      </c>
      <c r="FE108" s="3">
        <v>0</v>
      </c>
      <c r="FF108" s="3">
        <v>0</v>
      </c>
      <c r="FG108" s="3">
        <v>0</v>
      </c>
      <c r="FH108" s="3">
        <v>0</v>
      </c>
      <c r="FI108" s="3">
        <v>6</v>
      </c>
      <c r="FJ108" s="3">
        <v>0</v>
      </c>
      <c r="FK108" s="3">
        <v>0</v>
      </c>
      <c r="FL108" s="2" t="s">
        <v>205</v>
      </c>
      <c r="FM108" s="3">
        <v>5</v>
      </c>
      <c r="FN108" s="3">
        <v>3</v>
      </c>
      <c r="FO108" s="3">
        <v>5</v>
      </c>
      <c r="FP108" s="3">
        <v>4</v>
      </c>
      <c r="FQ108" s="3">
        <v>3</v>
      </c>
      <c r="FR108" s="3">
        <v>3</v>
      </c>
      <c r="FS108" s="4">
        <f>IF(COUNTBLANK(FM108:FR108)&gt;0, "", AVERAGE(FM108:FR108))</f>
        <v>3.8333333333333335</v>
      </c>
      <c r="FT108" s="2" t="s">
        <v>205</v>
      </c>
      <c r="FU108" s="3">
        <v>0</v>
      </c>
      <c r="FV108" s="3">
        <v>0</v>
      </c>
      <c r="FW108" s="3">
        <v>1</v>
      </c>
      <c r="FX108" s="3">
        <v>1</v>
      </c>
      <c r="FY108" s="3">
        <v>1</v>
      </c>
      <c r="FZ108" s="3">
        <v>1</v>
      </c>
      <c r="GA108" s="3">
        <v>0</v>
      </c>
      <c r="GB108" s="3">
        <v>0</v>
      </c>
      <c r="GC108" s="3">
        <v>0</v>
      </c>
      <c r="GD108" s="3">
        <v>0</v>
      </c>
      <c r="GE108" s="3">
        <f>IF(COUNTBLANK(FU108:GC108)&gt;0, "", SUM(FU108:GC108))</f>
        <v>4</v>
      </c>
      <c r="GF108" s="2" t="s">
        <v>205</v>
      </c>
      <c r="GG108" s="3">
        <v>1</v>
      </c>
      <c r="GH108" s="3">
        <v>0</v>
      </c>
      <c r="GI108" s="3">
        <v>1</v>
      </c>
      <c r="GJ108" s="3">
        <v>0</v>
      </c>
      <c r="GK108" s="3">
        <v>0</v>
      </c>
      <c r="GL108" s="3">
        <v>0</v>
      </c>
      <c r="GM108" s="3">
        <v>0</v>
      </c>
      <c r="GN108" s="3">
        <f>IF(COUNTBLANK(GG108:GM108)&gt;0, "", SUM(GG108:GM108))</f>
        <v>2</v>
      </c>
      <c r="GO108" s="2" t="s">
        <v>205</v>
      </c>
      <c r="GP108" s="3">
        <v>1</v>
      </c>
      <c r="GQ108" s="3">
        <v>5</v>
      </c>
      <c r="GR108" s="3">
        <v>5</v>
      </c>
      <c r="GS108" s="3">
        <v>5</v>
      </c>
      <c r="GT108" s="3">
        <v>5</v>
      </c>
      <c r="GU108" s="3">
        <v>5</v>
      </c>
      <c r="GV108" s="3">
        <v>5</v>
      </c>
      <c r="GW108" s="3">
        <v>5</v>
      </c>
      <c r="GX108" s="3">
        <v>5</v>
      </c>
      <c r="GY108" s="3">
        <v>5</v>
      </c>
      <c r="GZ108" s="3">
        <v>5</v>
      </c>
      <c r="HA108" s="3">
        <v>5</v>
      </c>
      <c r="HB108" s="3">
        <v>5</v>
      </c>
      <c r="HC108" s="3">
        <v>5</v>
      </c>
      <c r="HD108" s="3">
        <v>4</v>
      </c>
      <c r="HE108" s="3">
        <v>4</v>
      </c>
      <c r="HF108" s="3">
        <v>5</v>
      </c>
      <c r="HG108" s="3">
        <v>5</v>
      </c>
      <c r="HH108" s="3">
        <v>5</v>
      </c>
      <c r="HI108" s="3">
        <f>IF(COUNTBLANK(GQ108:HH108)&gt;0, "", SUM(GQ108:HH108))</f>
        <v>88</v>
      </c>
      <c r="HJ108" s="2" t="s">
        <v>205</v>
      </c>
      <c r="HK108" s="3">
        <v>3</v>
      </c>
      <c r="HL108" s="3">
        <v>3</v>
      </c>
      <c r="HM108" s="3">
        <v>0</v>
      </c>
      <c r="HN108" s="3">
        <v>3</v>
      </c>
      <c r="HO108" s="3">
        <v>3</v>
      </c>
      <c r="HP108" s="3">
        <v>3</v>
      </c>
      <c r="HQ108" s="3">
        <v>0</v>
      </c>
      <c r="HR108" s="3">
        <v>1</v>
      </c>
      <c r="HS108" s="3">
        <v>2</v>
      </c>
      <c r="HT108" s="3">
        <v>0</v>
      </c>
      <c r="HU108" s="3">
        <v>3</v>
      </c>
      <c r="HV108" s="3">
        <v>3</v>
      </c>
      <c r="HW108" s="3">
        <v>0</v>
      </c>
      <c r="HX108" s="3">
        <v>3</v>
      </c>
      <c r="HY108" s="3">
        <v>0</v>
      </c>
      <c r="HZ108" s="3">
        <v>3</v>
      </c>
      <c r="IA108" s="3">
        <v>3</v>
      </c>
      <c r="IB108" s="3">
        <v>3</v>
      </c>
      <c r="IC108" s="3">
        <v>2</v>
      </c>
      <c r="ID108" s="3">
        <v>0</v>
      </c>
      <c r="IE108" s="3">
        <v>2</v>
      </c>
      <c r="IF108" s="3">
        <v>0</v>
      </c>
      <c r="IG108" s="3">
        <v>2</v>
      </c>
      <c r="IH108" s="3">
        <v>3</v>
      </c>
      <c r="II108" s="3">
        <v>0</v>
      </c>
      <c r="IJ108" s="3">
        <f>IF(COUNTA(HK108:II108)=0, "", SUM(HK108,HL108,HN108,HO108,HP108,HU108,HV108,HX108,HZ108,IA108,IB108,IH108))</f>
        <v>36</v>
      </c>
      <c r="IK108" s="3">
        <f>IF(COUNTA(HK108:II108)=0, "", SUM(HM108,HQ108,HR108,HS108,HT108,HW108,HY108,IC108,ID108,IE108,IF108,IG108,II108))</f>
        <v>9</v>
      </c>
      <c r="IL108" s="3">
        <v>3</v>
      </c>
      <c r="IM108" s="3">
        <v>3</v>
      </c>
      <c r="IN108" s="3">
        <v>0</v>
      </c>
      <c r="IO108" s="3">
        <v>3</v>
      </c>
      <c r="IP108" s="3">
        <v>3</v>
      </c>
      <c r="IQ108" s="3">
        <v>3</v>
      </c>
      <c r="IR108" s="3">
        <v>0</v>
      </c>
      <c r="IS108" s="3">
        <v>0</v>
      </c>
      <c r="IT108" s="3">
        <v>0</v>
      </c>
      <c r="IU108" s="3">
        <v>0</v>
      </c>
      <c r="IV108" s="3">
        <v>3</v>
      </c>
      <c r="IW108" s="3">
        <v>3</v>
      </c>
      <c r="IX108" s="3">
        <v>0</v>
      </c>
      <c r="IY108" s="3">
        <v>3</v>
      </c>
      <c r="IZ108" s="3">
        <v>0</v>
      </c>
      <c r="JA108" s="3">
        <v>1</v>
      </c>
      <c r="JB108" s="3">
        <v>3</v>
      </c>
      <c r="JC108" s="3">
        <v>3</v>
      </c>
      <c r="JD108" s="3">
        <v>0</v>
      </c>
      <c r="JE108" s="3">
        <v>0</v>
      </c>
      <c r="JF108" s="3">
        <v>0</v>
      </c>
      <c r="JG108" s="3">
        <v>1</v>
      </c>
      <c r="JH108" s="3">
        <v>0</v>
      </c>
      <c r="JI108" s="3">
        <v>3</v>
      </c>
      <c r="JJ108" s="3">
        <v>1</v>
      </c>
      <c r="JK108" s="3">
        <f>IF(COUNTA(IL108:JJ108)=0, "", SUM(IL108,IM108,IO108,IP108,IQ108,IV108,IW108,IY108,JA108,JB108,JC108,JI108))</f>
        <v>34</v>
      </c>
      <c r="JL108" s="3">
        <f>IF(COUNTA(IL108:JJ108)=0, "", SUM(IN108,IR108,IS108,IT108,IU108,IX108,IZ108,JD108,JE108,JF108,JG108,JH108,JJ108))</f>
        <v>2</v>
      </c>
      <c r="JM108" s="2" t="s">
        <v>205</v>
      </c>
      <c r="JN108" s="3">
        <v>1</v>
      </c>
      <c r="JO108" s="3">
        <v>3</v>
      </c>
      <c r="JP108" s="3">
        <v>1</v>
      </c>
      <c r="JQ108" s="3">
        <v>1</v>
      </c>
      <c r="JR108" s="3">
        <v>2</v>
      </c>
      <c r="JS108" s="3">
        <v>2</v>
      </c>
      <c r="JT108" s="3">
        <v>2</v>
      </c>
      <c r="JU108" s="3">
        <v>2</v>
      </c>
      <c r="JV108" s="3">
        <v>1</v>
      </c>
      <c r="JW108" s="3">
        <v>1</v>
      </c>
      <c r="JX108" s="3">
        <v>1</v>
      </c>
      <c r="JY108" s="3">
        <v>2</v>
      </c>
      <c r="JZ108" s="3">
        <v>1</v>
      </c>
      <c r="KA108" s="3">
        <v>1</v>
      </c>
      <c r="KB108" s="3">
        <v>1</v>
      </c>
      <c r="KC108" s="3">
        <v>1</v>
      </c>
      <c r="KD108" s="3">
        <v>4</v>
      </c>
      <c r="KE108" s="3">
        <v>3</v>
      </c>
      <c r="KF108" s="3">
        <v>1</v>
      </c>
      <c r="KG108" s="3">
        <v>1</v>
      </c>
      <c r="KH108" s="3">
        <v>1</v>
      </c>
      <c r="KI108" s="3">
        <v>1</v>
      </c>
      <c r="KJ108" s="3">
        <v>2</v>
      </c>
      <c r="KK108" s="3">
        <v>1</v>
      </c>
      <c r="KL108" s="3">
        <v>1</v>
      </c>
      <c r="KM108" s="3">
        <v>2</v>
      </c>
      <c r="KN108" s="3">
        <v>1</v>
      </c>
      <c r="KO108" s="3">
        <v>1</v>
      </c>
      <c r="KP108" s="3">
        <v>1</v>
      </c>
      <c r="KQ108" s="3">
        <v>2</v>
      </c>
      <c r="KR108" s="3">
        <v>2</v>
      </c>
      <c r="KS108" s="3">
        <v>1</v>
      </c>
      <c r="KT108" s="3">
        <v>1</v>
      </c>
      <c r="KU108" s="3">
        <v>5</v>
      </c>
      <c r="KV108" s="3">
        <v>1</v>
      </c>
      <c r="KW108" s="3">
        <v>1</v>
      </c>
      <c r="KX108" s="5">
        <f>IF(COUNTA(JN108:KW108)=0, "", SUM(JN108:KW108))</f>
        <v>56</v>
      </c>
      <c r="KY108" s="5">
        <f>IF(COUNTA(JN108:KW108)=0, "", SUM(JX108,JY108,KH108,KJ108,KL108,KP108))</f>
        <v>8</v>
      </c>
      <c r="KZ108" s="5">
        <f>IF(COUNTA(JN108:KW108)=0, "", SUM(JZ108,KE108,KG108,KM108,KT108))</f>
        <v>8</v>
      </c>
      <c r="LA108" s="5">
        <f>IF(COUNTA(JN108:KW108)=0, "", SUM(JP108,KA108,KF108,KK108,KN108,KS108))</f>
        <v>6</v>
      </c>
      <c r="LB108" s="5">
        <f>IF(COUNTA(JN108:KW108)=0, "", SUM(JO108,JS108,JU108,JW108,KD108,KU108))</f>
        <v>17</v>
      </c>
      <c r="LC108" s="5">
        <f>IF(COUNTA(JN108:KW108)=0, "", SUM(KB108,KC108,KI108,KO108,KQ108,KR108,KV108,KW108))</f>
        <v>10</v>
      </c>
      <c r="LD108" s="5">
        <f>IF(COUNTA(JN108:KW108)=0, "", SUM(JN108,JQ108,JR108,JT108,JV108))</f>
        <v>7</v>
      </c>
      <c r="LE108" s="2">
        <v>44514</v>
      </c>
      <c r="LF108" s="3">
        <v>0</v>
      </c>
      <c r="LG108" s="3">
        <v>50</v>
      </c>
      <c r="LH108" s="3">
        <v>0</v>
      </c>
      <c r="LI108" s="3">
        <v>0</v>
      </c>
      <c r="LJ108" s="3">
        <v>0</v>
      </c>
      <c r="LK108" s="3">
        <v>0</v>
      </c>
      <c r="LL108" s="3">
        <v>0</v>
      </c>
      <c r="LM108" s="3">
        <v>0</v>
      </c>
      <c r="LN108" s="3">
        <v>20</v>
      </c>
      <c r="LO108" s="3">
        <v>0</v>
      </c>
      <c r="LP108" s="3">
        <v>0</v>
      </c>
      <c r="LQ108" s="3">
        <v>0</v>
      </c>
      <c r="LR108" s="3">
        <v>0</v>
      </c>
      <c r="LS108" s="3">
        <v>50</v>
      </c>
      <c r="LT108" s="3">
        <v>0</v>
      </c>
      <c r="LU108" s="3">
        <v>10</v>
      </c>
      <c r="LV108" s="3">
        <v>0</v>
      </c>
      <c r="LW108" s="3">
        <v>20</v>
      </c>
      <c r="LX108" s="3">
        <v>0</v>
      </c>
      <c r="LY108" s="3">
        <v>10</v>
      </c>
      <c r="LZ108" s="3">
        <v>20</v>
      </c>
      <c r="MA108" s="3">
        <v>0</v>
      </c>
      <c r="MB108" s="3">
        <v>40</v>
      </c>
      <c r="MC108" s="3">
        <v>0</v>
      </c>
      <c r="MD108" s="3">
        <v>0</v>
      </c>
      <c r="ME108" s="3">
        <v>0</v>
      </c>
      <c r="MF108" s="3">
        <v>0</v>
      </c>
      <c r="MG108" s="3">
        <v>0</v>
      </c>
      <c r="MH108" s="26">
        <f>IF(COUNTBLANK(LF108:MG108)&gt;0, "", AVERAGE(LF108:MG108))</f>
        <v>7.8571428571428568</v>
      </c>
      <c r="MI108" s="26">
        <f>IF(COUNTA(LF108:MG108)=0, "", AVERAGE(LG108,LS108,LT108,LU108,LV108,LW108,LY108,MA108,MB108))</f>
        <v>20</v>
      </c>
      <c r="MJ108" s="26">
        <f>IF(COUNTA(LF108:MG108)=0, "", AVERAGE(LH108,LI108,LJ108,LK108,LM108,LO108,MD108,ME108))</f>
        <v>0</v>
      </c>
      <c r="MK108" s="26">
        <f>IF(COUNTA(LF108:MG108)=0, "", AVERAGE(LL108,LP108,LQ108,LR108,MF108,MG108))</f>
        <v>0</v>
      </c>
      <c r="ML108" s="2" t="s">
        <v>31</v>
      </c>
      <c r="MM108" s="3">
        <v>4</v>
      </c>
      <c r="MN108" s="3">
        <v>3</v>
      </c>
      <c r="MO108" s="3">
        <v>3</v>
      </c>
      <c r="MP108" s="3">
        <v>2</v>
      </c>
      <c r="MQ108" s="3">
        <v>2</v>
      </c>
      <c r="MR108" s="3">
        <v>3</v>
      </c>
      <c r="MS108" s="3">
        <v>2</v>
      </c>
      <c r="MT108" s="3">
        <v>4</v>
      </c>
      <c r="MU108" s="3">
        <v>4</v>
      </c>
      <c r="MV108" s="3">
        <v>2</v>
      </c>
      <c r="MW108" s="3">
        <v>3</v>
      </c>
      <c r="MX108" s="3">
        <v>2</v>
      </c>
      <c r="MY108" s="3">
        <v>2</v>
      </c>
      <c r="MZ108" s="3">
        <v>2</v>
      </c>
      <c r="NA108" s="3">
        <v>3</v>
      </c>
      <c r="NB108" s="3">
        <v>3</v>
      </c>
      <c r="NC108" s="3">
        <v>4</v>
      </c>
      <c r="ND108" s="3">
        <v>2</v>
      </c>
      <c r="NE108" s="3">
        <v>4</v>
      </c>
      <c r="NF108" s="3">
        <v>3</v>
      </c>
      <c r="NG108" s="3">
        <f>IF(COUNTA(MM108:NF108)=0, "", SUM(MM108:NF108))</f>
        <v>57</v>
      </c>
      <c r="NH108" s="2" t="s">
        <v>31</v>
      </c>
      <c r="NI108" s="3">
        <v>3</v>
      </c>
      <c r="NJ108" s="3">
        <v>3</v>
      </c>
      <c r="NK108" s="3">
        <v>5</v>
      </c>
      <c r="NL108" s="3">
        <v>2</v>
      </c>
      <c r="NM108" s="3">
        <v>4</v>
      </c>
      <c r="NN108" s="3">
        <v>5</v>
      </c>
      <c r="NO108" s="3">
        <v>5</v>
      </c>
      <c r="NP108" s="3">
        <v>5</v>
      </c>
      <c r="NQ108" s="3">
        <v>3</v>
      </c>
      <c r="NR108" s="3">
        <v>5</v>
      </c>
      <c r="NS108" s="3">
        <v>5</v>
      </c>
      <c r="NT108" s="3">
        <v>5</v>
      </c>
      <c r="NU108" s="3">
        <v>4</v>
      </c>
      <c r="NV108" s="3">
        <v>2</v>
      </c>
      <c r="NW108" s="3">
        <v>5</v>
      </c>
      <c r="NX108" s="3">
        <v>5</v>
      </c>
      <c r="NY108" s="3">
        <v>5</v>
      </c>
      <c r="NZ108" s="3">
        <v>4</v>
      </c>
      <c r="OA108" s="3">
        <v>3</v>
      </c>
      <c r="OB108" s="3">
        <v>3</v>
      </c>
      <c r="OC108" s="3">
        <v>5</v>
      </c>
      <c r="OD108" s="3">
        <v>5</v>
      </c>
      <c r="OE108" s="3">
        <v>5</v>
      </c>
      <c r="OF108" s="3">
        <v>3</v>
      </c>
      <c r="OG108" s="3">
        <v>2</v>
      </c>
      <c r="OH108" s="3">
        <v>5</v>
      </c>
      <c r="OI108" s="3">
        <v>3</v>
      </c>
      <c r="OJ108" s="3">
        <v>4</v>
      </c>
      <c r="OK108" s="3">
        <f>IF(COUNTA(NI108:OJ108)=0, "", SUM(NK108,NP108,NS108,NW108,OC108,OG108,OJ108))</f>
        <v>31</v>
      </c>
      <c r="OL108" s="3">
        <f>IF(COUNTA(NI108:OJ108)=0, "", SUM(NJ108,NL108,NQ108,NV108,NZ108,OB108,OD108))</f>
        <v>22</v>
      </c>
      <c r="OM108" s="3">
        <f>IF(COUNTA(NI108:OJ108)=0, "", SUM(NN108,NR108,NU108,NY108,OA108,OF108,OI108))</f>
        <v>28</v>
      </c>
      <c r="ON108" s="3">
        <f>IF(COUNTA(NI108:OJ108)=0, "", SUM(NI108,NM108,NO108,NT108,NX108,OE108,OH108))</f>
        <v>32</v>
      </c>
      <c r="OO108" t="s">
        <v>354</v>
      </c>
      <c r="OP108">
        <v>1</v>
      </c>
      <c r="OQ108" s="2">
        <v>44641</v>
      </c>
      <c r="OR108" s="3">
        <v>0</v>
      </c>
      <c r="OS108" s="3">
        <v>40</v>
      </c>
      <c r="OT108" s="3">
        <v>0</v>
      </c>
      <c r="OU108" s="3">
        <v>0</v>
      </c>
      <c r="OV108" s="3">
        <v>0</v>
      </c>
      <c r="OW108" s="3">
        <v>0</v>
      </c>
      <c r="OX108" s="3">
        <v>30</v>
      </c>
      <c r="OY108" s="3">
        <v>10</v>
      </c>
      <c r="OZ108" s="3">
        <v>10</v>
      </c>
      <c r="PA108" s="3">
        <v>0</v>
      </c>
      <c r="PB108" s="3">
        <v>0</v>
      </c>
      <c r="PC108" s="3">
        <v>0</v>
      </c>
      <c r="PD108" s="3">
        <v>0</v>
      </c>
      <c r="PE108" s="3">
        <v>80</v>
      </c>
      <c r="PF108" s="3">
        <v>20</v>
      </c>
      <c r="PG108" s="3">
        <v>0</v>
      </c>
      <c r="PH108" s="3">
        <v>10</v>
      </c>
      <c r="PI108" s="3">
        <v>60</v>
      </c>
      <c r="PJ108" s="3">
        <v>10</v>
      </c>
      <c r="PK108" s="3">
        <v>30</v>
      </c>
      <c r="PL108" s="3">
        <v>50</v>
      </c>
      <c r="PM108" s="3">
        <v>10</v>
      </c>
      <c r="PN108" s="3">
        <v>10</v>
      </c>
      <c r="PO108" s="3">
        <v>0</v>
      </c>
      <c r="PP108" s="3">
        <v>0</v>
      </c>
      <c r="PQ108" s="3">
        <v>20</v>
      </c>
      <c r="PR108" s="3">
        <v>0</v>
      </c>
      <c r="PS108" s="3">
        <v>0</v>
      </c>
      <c r="PT108" s="26">
        <f>IF(COUNTBLANK(OR108:PS108)&gt;0, "", AVERAGE(OR108:PS108))</f>
        <v>13.928571428571429</v>
      </c>
      <c r="PU108" s="26">
        <f>IF(COUNTA(OR108:PS108)=0, "", AVERAGE(OS108,PE108,PF108,PG108,PH108,PI108,PK108,PM108,PN108))</f>
        <v>28.888888888888889</v>
      </c>
      <c r="PV108" s="26">
        <f>IF(COUNTA(OR108:PS108)=0, "", AVERAGE(OT108,OU108,OV108,OW108,OY108,PA108,PP108,PQ108))</f>
        <v>3.75</v>
      </c>
      <c r="PW108" s="26">
        <f>IF(COUNTA(OR108:PS108)=0, "", AVERAGE(OX108,PB108,PC108,PD108,PR108,PS108))</f>
        <v>5</v>
      </c>
      <c r="PX108" s="2" t="s">
        <v>214</v>
      </c>
      <c r="PY108" s="3">
        <v>1</v>
      </c>
      <c r="PZ108" s="3">
        <v>0</v>
      </c>
      <c r="QA108" s="3">
        <v>2</v>
      </c>
      <c r="QB108" s="3">
        <v>2</v>
      </c>
      <c r="QC108" s="3">
        <v>3</v>
      </c>
      <c r="QD108" s="3">
        <v>0</v>
      </c>
      <c r="QE108" s="3">
        <v>2</v>
      </c>
      <c r="QF108" s="3">
        <v>0</v>
      </c>
      <c r="QG108" s="3">
        <v>0</v>
      </c>
      <c r="QH108" s="3">
        <v>1</v>
      </c>
      <c r="QI108" s="3">
        <f>IF(COUNTBLANK(PY108:QG108)&gt;0, "", SUM(PY108:QG108))</f>
        <v>10</v>
      </c>
      <c r="QJ108" s="2" t="s">
        <v>7</v>
      </c>
      <c r="QK108" s="3">
        <v>0</v>
      </c>
      <c r="QL108" s="3">
        <v>1</v>
      </c>
      <c r="QM108" s="3">
        <v>3</v>
      </c>
      <c r="QN108" s="3">
        <v>2</v>
      </c>
      <c r="QO108" s="3">
        <v>1</v>
      </c>
      <c r="QP108" s="3">
        <v>0</v>
      </c>
      <c r="QQ108" s="3">
        <v>0</v>
      </c>
      <c r="QR108" s="3">
        <v>0</v>
      </c>
      <c r="QS108" s="3">
        <v>0</v>
      </c>
      <c r="QT108" s="3">
        <v>1</v>
      </c>
      <c r="QU108" s="3">
        <f>IF(COUNTBLANK(QK108:QS108)&gt;0, "", SUM(QK108:QS108))</f>
        <v>7</v>
      </c>
      <c r="QV108" s="2" t="s">
        <v>219</v>
      </c>
      <c r="QW108" s="3">
        <v>0</v>
      </c>
      <c r="QX108" s="3">
        <v>1</v>
      </c>
      <c r="QY108" s="3">
        <v>3</v>
      </c>
      <c r="QZ108" s="3">
        <v>2</v>
      </c>
      <c r="RA108" s="3">
        <v>1</v>
      </c>
      <c r="RB108" s="3">
        <v>0</v>
      </c>
      <c r="RC108" s="3">
        <v>0</v>
      </c>
      <c r="RD108" s="3">
        <v>0</v>
      </c>
      <c r="RE108" s="3">
        <v>0</v>
      </c>
      <c r="RF108" s="3">
        <v>1</v>
      </c>
      <c r="RG108" s="3">
        <f>IF(COUNTBLANK(QW108:RE108)&gt;0, "", SUM(QW108:RE108))</f>
        <v>7</v>
      </c>
      <c r="RH108" s="2" t="s">
        <v>214</v>
      </c>
      <c r="RI108" s="3">
        <v>0</v>
      </c>
      <c r="RJ108" s="3">
        <v>2</v>
      </c>
      <c r="RK108" s="3">
        <v>1</v>
      </c>
      <c r="RL108" s="3">
        <v>3</v>
      </c>
      <c r="RM108" s="3">
        <v>0</v>
      </c>
      <c r="RN108" s="3">
        <v>0</v>
      </c>
      <c r="RO108" s="3">
        <v>3</v>
      </c>
      <c r="RP108" s="3">
        <f>IF(COUNTBLANK(RI108:RO108)&gt;0, "", SUM(RI108:RO108))</f>
        <v>9</v>
      </c>
      <c r="RQ108" s="2" t="s">
        <v>7</v>
      </c>
      <c r="RR108" s="3">
        <v>2</v>
      </c>
      <c r="RS108" s="3">
        <v>1</v>
      </c>
      <c r="RT108" s="3">
        <v>1</v>
      </c>
      <c r="RU108" s="3">
        <v>1</v>
      </c>
      <c r="RV108" s="3">
        <v>0</v>
      </c>
      <c r="RW108" s="3">
        <v>0</v>
      </c>
      <c r="RX108" s="3">
        <v>3</v>
      </c>
      <c r="RY108" s="3">
        <f>IF(COUNTBLANK(RR108:RX108)&gt;0, "", SUM(RR108:RX108))</f>
        <v>8</v>
      </c>
      <c r="RZ108" s="2" t="s">
        <v>219</v>
      </c>
      <c r="SA108" s="3">
        <v>0</v>
      </c>
      <c r="SB108" s="3">
        <v>1</v>
      </c>
      <c r="SC108" s="3">
        <v>0</v>
      </c>
      <c r="SD108" s="3">
        <v>0</v>
      </c>
      <c r="SE108" s="3">
        <v>0</v>
      </c>
      <c r="SF108" s="3">
        <v>0</v>
      </c>
      <c r="SG108" s="3">
        <v>2</v>
      </c>
      <c r="SH108" s="3">
        <f>IF(COUNTBLANK(SA108:SG108)&gt;0, "", SUM(SA108:SG108))</f>
        <v>3</v>
      </c>
      <c r="SI108" s="2" t="s">
        <v>214</v>
      </c>
      <c r="SJ108" s="3">
        <v>5</v>
      </c>
      <c r="SK108" s="3">
        <v>4</v>
      </c>
      <c r="SL108" s="3">
        <v>3</v>
      </c>
      <c r="SM108" s="3">
        <v>5</v>
      </c>
      <c r="SN108" s="3">
        <v>5</v>
      </c>
      <c r="SO108" s="3">
        <v>1</v>
      </c>
      <c r="SP108" s="5">
        <v>5</v>
      </c>
      <c r="SQ108" s="3">
        <v>1</v>
      </c>
      <c r="SR108" s="3">
        <v>4</v>
      </c>
      <c r="SS108" s="3">
        <v>1</v>
      </c>
      <c r="ST108" s="3">
        <v>5</v>
      </c>
      <c r="SU108" s="3">
        <v>5</v>
      </c>
      <c r="SV108" s="3">
        <v>2</v>
      </c>
      <c r="SW108" s="3">
        <v>5</v>
      </c>
      <c r="SX108" s="3">
        <v>5</v>
      </c>
      <c r="SY108" s="3">
        <v>2</v>
      </c>
      <c r="SZ108" s="3">
        <v>4</v>
      </c>
      <c r="TA108" s="3">
        <v>3</v>
      </c>
      <c r="TB108" s="3">
        <v>5</v>
      </c>
      <c r="TC108" s="3">
        <f>IF(COUNTBLANK(SJ108:TB108)&gt;0, "", SUM(SJ108:TB108))</f>
        <v>70</v>
      </c>
      <c r="TD108" s="3">
        <f>IF(COUNTBLANK(SJ108:TB108)&gt;0, "", SUM(SL108,SO108,SR108,SS108,ST108,SU108,SV108,SX108,SY108,TB108))</f>
        <v>33</v>
      </c>
      <c r="TE108" s="3">
        <f>IF(COUNTBLANK(SJ108:TB108)&gt;0, "", SUM(SJ108,SK108,SM108,SN108,SQ108,SW108,SZ108,TA108))</f>
        <v>32</v>
      </c>
      <c r="TF108" s="2" t="s">
        <v>7</v>
      </c>
      <c r="TG108" s="3">
        <v>4</v>
      </c>
      <c r="TH108" s="3">
        <v>3</v>
      </c>
      <c r="TI108" s="3">
        <v>3</v>
      </c>
      <c r="TJ108" s="3">
        <v>5</v>
      </c>
      <c r="TK108" s="3">
        <v>2</v>
      </c>
      <c r="TL108" s="3">
        <v>2</v>
      </c>
      <c r="TM108" s="3">
        <v>5</v>
      </c>
      <c r="TN108" s="3">
        <v>1</v>
      </c>
      <c r="TO108" s="3">
        <v>3</v>
      </c>
      <c r="TP108" s="3">
        <v>3</v>
      </c>
      <c r="TQ108" s="3">
        <v>3</v>
      </c>
      <c r="TR108" s="3">
        <v>5</v>
      </c>
      <c r="TS108" s="3">
        <v>1</v>
      </c>
      <c r="TT108" s="3">
        <v>5</v>
      </c>
      <c r="TU108" s="3">
        <v>4</v>
      </c>
      <c r="TV108" s="3">
        <v>3</v>
      </c>
      <c r="TW108" s="3">
        <v>5</v>
      </c>
      <c r="TX108" s="3">
        <v>3</v>
      </c>
      <c r="TY108" s="3">
        <v>5</v>
      </c>
      <c r="TZ108" s="3">
        <f>IF(COUNTBLANK(TG108:TY108)&gt;0, "", SUM(TG108:TY108))</f>
        <v>65</v>
      </c>
      <c r="UA108" s="3">
        <f>IF(COUNTBLANK(TG108:TY108)&gt;0, "", SUM(TI108,TL108,TO108,TP108,TQ108,TR108,TS108,TU108,TV108,TY108))</f>
        <v>32</v>
      </c>
      <c r="UB108" s="3">
        <f>IF(COUNTBLANK(TG108:TY108)&gt;0, "", SUM(TG108,TH108,TJ108,TK108,TN108,TT108,TW108,TX108))</f>
        <v>28</v>
      </c>
      <c r="UC108" s="2" t="s">
        <v>219</v>
      </c>
      <c r="UD108" s="3">
        <v>5</v>
      </c>
      <c r="UE108" s="3">
        <v>3</v>
      </c>
      <c r="UF108" s="3">
        <v>4</v>
      </c>
      <c r="UG108" s="3">
        <v>5</v>
      </c>
      <c r="UH108" s="3">
        <v>5</v>
      </c>
      <c r="UI108" s="3">
        <v>5</v>
      </c>
      <c r="UJ108" s="3">
        <v>5</v>
      </c>
      <c r="UK108" s="3">
        <v>1</v>
      </c>
      <c r="UL108" s="3">
        <v>4</v>
      </c>
      <c r="UM108" s="3">
        <v>4</v>
      </c>
      <c r="UN108" s="3">
        <v>4</v>
      </c>
      <c r="UO108" s="3">
        <v>4</v>
      </c>
      <c r="UP108" s="3">
        <v>3</v>
      </c>
      <c r="UQ108" s="3">
        <v>3</v>
      </c>
      <c r="UR108" s="3">
        <v>4</v>
      </c>
      <c r="US108" s="3">
        <v>4</v>
      </c>
      <c r="UT108" s="3">
        <v>4</v>
      </c>
      <c r="UU108" s="3">
        <v>4</v>
      </c>
      <c r="UV108" s="3">
        <v>5</v>
      </c>
      <c r="UW108" s="3">
        <f>IF(COUNTBLANK(UD108:UV108)&gt;0, "", SUM(UD108:UV108))</f>
        <v>76</v>
      </c>
      <c r="UX108" s="3">
        <f>IF(COUNTBLANK(UD108:UV108)&gt;0, "", SUM(UF108,UI108,UL108,UM108,UN108,UO108,UP108,UR108,US108,UV108))</f>
        <v>41</v>
      </c>
      <c r="UY108" s="3">
        <f>IF(COUNTBLANK(UD108:UV108)&gt;0, "", SUM(UD108,UE108,UG108,UH108,UK108,UQ108,UT108,UU108))</f>
        <v>30</v>
      </c>
      <c r="UZ108" s="2">
        <v>44909</v>
      </c>
      <c r="VA108" s="2">
        <v>44866</v>
      </c>
      <c r="VB108" s="3">
        <v>1</v>
      </c>
      <c r="VC108" s="3">
        <v>2</v>
      </c>
      <c r="VD108" t="s">
        <v>355</v>
      </c>
      <c r="VE108" s="3">
        <v>38</v>
      </c>
      <c r="VF108" s="3">
        <v>2400</v>
      </c>
      <c r="VG108" s="3">
        <v>4</v>
      </c>
      <c r="VH108" s="3">
        <v>1</v>
      </c>
      <c r="VK108" s="3">
        <v>2</v>
      </c>
      <c r="VL108" s="3">
        <v>3</v>
      </c>
      <c r="VM108" t="s">
        <v>356</v>
      </c>
      <c r="VN108" s="2" t="s">
        <v>357</v>
      </c>
      <c r="VO108" s="3">
        <v>1</v>
      </c>
      <c r="VP108" s="3">
        <v>0</v>
      </c>
      <c r="VQ108" s="3">
        <v>1</v>
      </c>
      <c r="VR108" s="3">
        <v>0</v>
      </c>
      <c r="VS108" s="3">
        <v>0</v>
      </c>
      <c r="VT108" s="3">
        <v>3</v>
      </c>
      <c r="VU108" s="3">
        <v>3</v>
      </c>
      <c r="VV108" s="3">
        <v>2</v>
      </c>
      <c r="VW108" s="3">
        <v>2</v>
      </c>
      <c r="VX108" s="3">
        <v>2</v>
      </c>
      <c r="VY108" s="3">
        <v>1</v>
      </c>
      <c r="VZ108" s="3">
        <v>2</v>
      </c>
      <c r="WA108" s="3">
        <v>0</v>
      </c>
      <c r="WB108" s="3">
        <v>2</v>
      </c>
      <c r="WC108" s="3">
        <v>1</v>
      </c>
      <c r="WD108" s="3">
        <v>2</v>
      </c>
      <c r="WE108" s="3">
        <v>3</v>
      </c>
      <c r="WF108" s="3">
        <v>0</v>
      </c>
      <c r="WG108" s="3">
        <v>3</v>
      </c>
      <c r="WH108" s="3">
        <v>0</v>
      </c>
      <c r="WI108" s="3">
        <v>3</v>
      </c>
      <c r="WJ108" s="3">
        <v>1</v>
      </c>
      <c r="WK108" s="3">
        <v>1</v>
      </c>
      <c r="WL108" s="3">
        <v>0</v>
      </c>
      <c r="WM108" s="3">
        <v>1</v>
      </c>
      <c r="WN108" s="3">
        <v>0</v>
      </c>
      <c r="WO108" s="3">
        <v>1</v>
      </c>
      <c r="WP108" s="3">
        <v>1</v>
      </c>
      <c r="WQ108" s="3">
        <v>0</v>
      </c>
      <c r="WR108" s="3">
        <f>IF(COUNTBLANK(VO108:WQ108)&gt;0, "", SUM(VQ108:WJ108))</f>
        <v>31</v>
      </c>
      <c r="WS108" s="3">
        <f>IF(COUNTBLANK(VO108:WQ108)&gt;0, "", SUM(VQ108:VZ108))</f>
        <v>16</v>
      </c>
      <c r="WT108" s="3">
        <f>IF(COUNTBLANK(VO108:WQ108)&gt;0, "", SUM(WA108:WL108))</f>
        <v>16</v>
      </c>
      <c r="WU108" s="3">
        <f>IF(COUNTBLANK(VO108:WQ108)&gt;0, "", SUM(WK108:WL108))</f>
        <v>1</v>
      </c>
      <c r="WV108" s="3">
        <f>IF(COUNTA(VO108:WQ108)=0, "", IF(AND(OR(VO108=1, VP108=1), OR(VQ108&gt;=1, VR108&gt;=1, VS108&gt;=1, VT108&gt;=1, VU108&gt;=1), OR(VV108&gt;=1, VW108&gt;=1), COUNTIF(VX108:WD108, "&gt;=1")&gt;=2, COUNTIF(WE108:WJ108, "&gt;=1")&gt;=2, OR(WN108=1, WN108=2), OR(WO108&gt;=1, WP108&gt;=1), WQ108&lt;1), 1, 0))</f>
        <v>0</v>
      </c>
      <c r="WW108" s="3">
        <f>IF(COUNTBLANK(VO108:WQ108)&gt;0, "", SUM(VQ108:VU108))</f>
        <v>7</v>
      </c>
      <c r="WX108" s="3">
        <f>IF(COUNTBLANK(VO108:WQ108)&gt;0, "", SUM(VV108:VW108))</f>
        <v>4</v>
      </c>
      <c r="WY108" s="3">
        <f>IF(COUNTBLANK(VO108:WQ108)&gt;0, "", SUM(VX108:WD108))</f>
        <v>10</v>
      </c>
      <c r="WZ108" s="3">
        <f>IF(COUNTBLANK(VO108:WQ108)&gt;0, "", SUM(WE108:WJ108))</f>
        <v>10</v>
      </c>
      <c r="XA108" s="2" t="s">
        <v>357</v>
      </c>
      <c r="XB108" s="3">
        <v>2</v>
      </c>
      <c r="XC108" s="3">
        <v>1</v>
      </c>
      <c r="XD108" s="3">
        <v>3</v>
      </c>
      <c r="XE108" s="3">
        <v>3</v>
      </c>
      <c r="XF108" s="3">
        <v>3</v>
      </c>
      <c r="XG108" s="3">
        <v>0</v>
      </c>
      <c r="XH108" s="3">
        <v>2</v>
      </c>
      <c r="XI108" s="3">
        <v>1</v>
      </c>
      <c r="XJ108" s="3">
        <v>0</v>
      </c>
      <c r="XK108" s="3">
        <v>1</v>
      </c>
      <c r="XL108" s="3">
        <f>IF(COUNTBLANK(XB108:XJ108)&gt;0, "", SUM(XB108:XJ108))</f>
        <v>15</v>
      </c>
      <c r="XM108" s="2" t="s">
        <v>357</v>
      </c>
      <c r="XN108" s="3">
        <v>1</v>
      </c>
      <c r="XO108" s="3">
        <v>0</v>
      </c>
      <c r="XP108" s="3">
        <v>1</v>
      </c>
      <c r="XQ108" s="3">
        <v>0</v>
      </c>
      <c r="XR108" s="3">
        <v>0</v>
      </c>
      <c r="XS108" s="3">
        <v>2</v>
      </c>
      <c r="XT108" s="3">
        <v>3</v>
      </c>
      <c r="XU108" s="3">
        <f>IF(COUNTBLANK(XN108:XT108)&gt;0, "", SUM(XN108:XT108))</f>
        <v>7</v>
      </c>
      <c r="XV108" s="2" t="s">
        <v>357</v>
      </c>
      <c r="XW108" s="3">
        <v>2</v>
      </c>
      <c r="XX108" s="3">
        <v>4</v>
      </c>
      <c r="XY108" s="3">
        <v>3</v>
      </c>
      <c r="XZ108" s="5">
        <v>3.6</v>
      </c>
      <c r="YA108" s="5">
        <v>3.6</v>
      </c>
      <c r="YB108" s="5">
        <v>5</v>
      </c>
      <c r="YC108" s="5">
        <v>3.6</v>
      </c>
      <c r="YD108" s="5">
        <v>5</v>
      </c>
      <c r="YE108" s="5">
        <v>3</v>
      </c>
      <c r="YF108" s="5">
        <v>1</v>
      </c>
      <c r="YG108" s="5">
        <v>3</v>
      </c>
      <c r="YH108" s="5">
        <v>1</v>
      </c>
      <c r="YI108" s="5">
        <v>3</v>
      </c>
      <c r="YJ108" s="5">
        <v>3</v>
      </c>
      <c r="YK108" s="5">
        <v>2.2999999999999998</v>
      </c>
      <c r="YL108" s="5">
        <v>1</v>
      </c>
      <c r="YM108" s="5">
        <v>1</v>
      </c>
      <c r="YN108" s="5">
        <v>2.2999999999999998</v>
      </c>
      <c r="YO108" s="5">
        <v>2.2999999999999998</v>
      </c>
      <c r="YP108" s="5">
        <f>IF(COUNTBLANK(XW108:YO108)&gt;0, "", SUM(XW108:YO108))</f>
        <v>52.699999999999989</v>
      </c>
      <c r="YQ108" s="5">
        <f>IF(COUNTBLANK(XW108:YO108)&gt;0, "", SUM(XY108,XZ108,YA108,YB108,YC108,YF108,YJ108,YN108,YO108))</f>
        <v>27.400000000000002</v>
      </c>
      <c r="YR108" s="5">
        <f>IF(COUNTBLANK(XW108:YO108)&gt;0, "", SUM(XW108,XX108,YK108,YL108,YM108))</f>
        <v>10.3</v>
      </c>
      <c r="YS108" s="5">
        <f>IF(COUNTBLANK(XW108:YO108)&gt;0, "", SUM(YD108,YE108,YG108,YH108,YI108))</f>
        <v>15</v>
      </c>
      <c r="YT108" s="2">
        <v>44909</v>
      </c>
      <c r="YU108" s="3">
        <v>0</v>
      </c>
      <c r="YV108" s="3">
        <v>40</v>
      </c>
      <c r="YW108" s="3">
        <v>0</v>
      </c>
      <c r="YX108" s="3">
        <v>0</v>
      </c>
      <c r="YY108" s="3">
        <v>10</v>
      </c>
      <c r="YZ108" s="3">
        <v>0</v>
      </c>
      <c r="ZA108" s="3">
        <v>0</v>
      </c>
      <c r="ZB108" s="3">
        <v>0</v>
      </c>
      <c r="ZC108" s="3">
        <v>10</v>
      </c>
      <c r="ZD108" s="3">
        <v>0</v>
      </c>
      <c r="ZE108" s="3">
        <v>0</v>
      </c>
      <c r="ZF108" s="3">
        <v>0</v>
      </c>
      <c r="ZG108" s="3">
        <v>0</v>
      </c>
      <c r="ZH108" s="3">
        <v>40</v>
      </c>
      <c r="ZI108" s="3">
        <v>0</v>
      </c>
      <c r="ZJ108" s="3">
        <v>0</v>
      </c>
      <c r="ZK108" s="3">
        <v>20</v>
      </c>
      <c r="ZL108" s="3">
        <v>20</v>
      </c>
      <c r="ZM108" s="3">
        <v>0</v>
      </c>
      <c r="ZN108" s="3">
        <v>0</v>
      </c>
      <c r="ZO108" s="3">
        <v>0</v>
      </c>
      <c r="ZP108" s="3">
        <v>0</v>
      </c>
      <c r="ZQ108" s="3">
        <v>0</v>
      </c>
      <c r="ZR108" s="3">
        <v>30</v>
      </c>
      <c r="ZS108" s="3">
        <v>10</v>
      </c>
      <c r="ZT108" s="3">
        <v>0</v>
      </c>
      <c r="ZU108" s="3">
        <v>0</v>
      </c>
      <c r="ZV108" s="3">
        <v>30</v>
      </c>
      <c r="ZW108" s="26">
        <f>IF(COUNTBLANK(YU108:ZV108)&gt;0, "", AVERAGE(YU108:ZV108))</f>
        <v>7.5</v>
      </c>
      <c r="ZX108" s="26">
        <f>IF(COUNTA(YU108:ZV108)=0, "", AVERAGE(YV108,ZH108,ZI108,ZJ108,ZK108,ZL108,ZN108,ZP108,ZQ108))</f>
        <v>13.333333333333334</v>
      </c>
      <c r="ZY108" s="26">
        <f>IF(COUNTA(YU108:ZV108)=0, "", AVERAGE(YW108,YX108,YY108,YZ108,ZB108,ZD108,ZS108,ZT108))</f>
        <v>2.5</v>
      </c>
      <c r="ZZ108" s="26">
        <f>IF(COUNTA(YU108:ZV108)=0, "", AVERAGE(ZA108,ZE108,ZF108,ZG108,ZU108,ZV108))</f>
        <v>5</v>
      </c>
      <c r="AAA108" s="2" t="s">
        <v>357</v>
      </c>
      <c r="AAB108" s="3">
        <v>1</v>
      </c>
      <c r="AAC108" s="3">
        <v>1</v>
      </c>
      <c r="AAD108" s="3">
        <v>1</v>
      </c>
      <c r="AAE108" s="3">
        <v>2</v>
      </c>
      <c r="AAF108" s="3">
        <v>1</v>
      </c>
      <c r="AAG108" s="3">
        <v>1</v>
      </c>
      <c r="AAH108" s="3">
        <v>1</v>
      </c>
      <c r="AAI108" s="3">
        <v>1</v>
      </c>
      <c r="AAJ108" s="3">
        <v>1</v>
      </c>
      <c r="AAK108" s="3">
        <v>3</v>
      </c>
      <c r="AAL108" s="3">
        <v>1</v>
      </c>
      <c r="AAM108" s="3">
        <v>1</v>
      </c>
      <c r="AAN108" s="3">
        <v>2</v>
      </c>
      <c r="AAO108" s="3">
        <v>3</v>
      </c>
      <c r="AAP108" s="3">
        <v>1</v>
      </c>
      <c r="AAQ108" s="3">
        <v>2</v>
      </c>
      <c r="AAR108" s="3">
        <v>1</v>
      </c>
      <c r="AAS108" s="3">
        <v>1</v>
      </c>
      <c r="AAT108" s="3">
        <v>2</v>
      </c>
      <c r="AAU108" s="3">
        <v>1</v>
      </c>
      <c r="AAV108" s="3">
        <v>1</v>
      </c>
      <c r="AAW108" s="3">
        <v>3</v>
      </c>
      <c r="AAX108" s="3">
        <v>1</v>
      </c>
      <c r="AAY108" s="3">
        <v>1</v>
      </c>
      <c r="AAZ108" s="3">
        <v>1</v>
      </c>
      <c r="ABA108" s="3">
        <v>1</v>
      </c>
      <c r="ABB108" s="3">
        <v>1</v>
      </c>
      <c r="ABC108" s="3">
        <v>1</v>
      </c>
      <c r="ABD108" s="3">
        <v>1</v>
      </c>
      <c r="ABE108" s="3">
        <v>1</v>
      </c>
      <c r="ABF108" s="3">
        <f>IF(SUM(AAB108:AAJ108,AAL108:AAP108,AAR108:AAV108,AAX108:ABC108)=0, "", SUM(AAB108:AAJ108,AAL108:AAP108,AAR108:AAV108,AAX108:ABC108))</f>
        <v>30</v>
      </c>
      <c r="ABG108" s="3">
        <f>IF(SUM(ABJ108, ABK108, ABL108, ABM108, ABN108)=0, "", IF(OR(ABJ108&gt;=8, ABK108&gt;=10, ABL108&gt;=13, ABM108&gt;=10, ABN108&gt;=15), 1, 0))</f>
        <v>0</v>
      </c>
      <c r="ABH108" s="3">
        <f>IF(SUM(AAB108:AAC108,AAE108,AAF108,AAG108,AAH108,AAN108,AAT108,ABA108,ABC108)=0, "", SUM(AAB108:AAC108,AAE108,AAF108,AAG108,AAH108,AAN108,AAT108,ABA108,ABC108))</f>
        <v>13</v>
      </c>
      <c r="ABI108" s="3">
        <f>IF(SUM(AAD108,AAI108:AAJ108,AAL108:AAM108,AAO108:AAP108,AAR108:AAS108,AAU108:AAV108,AAX108:AAZ108,ABB108)=0, "", SUM(AAD108,AAI108:AAJ108,AAL108:AAM108,AAO108:AAP108,AAR108:AAS108,AAU108:AAV108,AAX108:AAZ108,ABB108))</f>
        <v>17</v>
      </c>
      <c r="ABJ108" s="3">
        <f>IF(SUM(AAU108:AAV108,AAX108:AAY108,ABB108)=0, "", SUM(AAU108:AAV108,AAX108:AAY108,ABB108))</f>
        <v>5</v>
      </c>
      <c r="ABK108" s="3">
        <f>IF(SUM(AAJ108,AAL108:AAM108,AAP108,AAR108)=0, "", SUM(AAJ108,AAL108:AAM108,AAP108,AAR108))</f>
        <v>5</v>
      </c>
      <c r="ABL108" s="3">
        <f>IF(SUM(AAD108,AAI108,AAO108,AAS108,AAZ108)=0, "", SUM(AAD108,AAI108,AAO108,AAS108,AAZ108))</f>
        <v>7</v>
      </c>
      <c r="ABM108" s="3">
        <f>IF(SUM(AAB108:AAC108,AAE108,AAG108,ABA108)=0, "", SUM(AAB108:AAC108,AAE108,AAG108,ABA108))</f>
        <v>6</v>
      </c>
      <c r="ABN108" s="3">
        <f>IF(SUM(AAF108,AAH108,AAN108,AAT108,ABC108)=0, "", SUM(AAF108,AAH108,AAN108,AAT108,ABC108))</f>
        <v>7</v>
      </c>
      <c r="ABO108" s="3">
        <f>IF(ABJ108="", "", IF(ABJ108&gt;=8, 1, 0))</f>
        <v>0</v>
      </c>
      <c r="ABP108" s="3">
        <f>IF(ABK108="", "", IF(ABK108&gt;=10, 1, 0))</f>
        <v>0</v>
      </c>
      <c r="ABQ108" s="3">
        <f>IF(ABL108="", "", IF(ABL108&gt;=13, 1, 0))</f>
        <v>0</v>
      </c>
      <c r="ABR108" s="3">
        <f>IF(ABM108="", "", IF(ABM108&gt;=10, 1, 0))</f>
        <v>0</v>
      </c>
      <c r="ABS108" s="3">
        <f>IF(ABN108="", "", IF(ABN108&gt;=15, 1, 0))</f>
        <v>0</v>
      </c>
      <c r="ABT108" s="3">
        <f>IF(AND(AAK108="", AAQ108="", AAW108=""), "", IF(AAK108=5,1,0) + IF(AAQ108=5,1,0) + IF(AAW108=5,1,0))</f>
        <v>0</v>
      </c>
      <c r="ABU108" s="2" t="s">
        <v>357</v>
      </c>
      <c r="ABV108" s="3">
        <v>2</v>
      </c>
      <c r="ABW108" s="3">
        <v>2</v>
      </c>
      <c r="ABX108" s="3">
        <v>2</v>
      </c>
      <c r="ABY108" s="3">
        <v>1</v>
      </c>
      <c r="ABZ108" s="3">
        <v>2</v>
      </c>
      <c r="ACA108" s="3">
        <v>2</v>
      </c>
      <c r="ACB108" s="3">
        <v>3</v>
      </c>
      <c r="ACC108" s="3">
        <v>3</v>
      </c>
      <c r="ACD108" s="3">
        <v>1</v>
      </c>
      <c r="ACE108" s="3">
        <v>2</v>
      </c>
      <c r="ACF108" s="3">
        <v>2</v>
      </c>
      <c r="ACG108" s="3">
        <v>1</v>
      </c>
      <c r="ACH108" s="3">
        <v>4</v>
      </c>
      <c r="ACI108" s="3">
        <v>2</v>
      </c>
      <c r="ACJ108" s="3">
        <v>1</v>
      </c>
      <c r="ACK108" s="3">
        <v>1</v>
      </c>
      <c r="ACL108" s="3">
        <v>3</v>
      </c>
      <c r="ACM108" s="3">
        <v>4</v>
      </c>
      <c r="ACN108" s="3">
        <v>2</v>
      </c>
      <c r="ACO108" s="3">
        <v>2</v>
      </c>
      <c r="ACP108" s="3">
        <v>1</v>
      </c>
      <c r="ACQ108" s="3">
        <v>1</v>
      </c>
      <c r="ACR108" s="3">
        <v>5</v>
      </c>
      <c r="ACS108" s="3">
        <v>2</v>
      </c>
      <c r="ACT108" s="3">
        <v>5</v>
      </c>
      <c r="ACU108" s="3">
        <v>4</v>
      </c>
      <c r="ACV108" s="3">
        <v>3</v>
      </c>
      <c r="ACW108" s="3">
        <v>2</v>
      </c>
      <c r="ACX108" s="3">
        <v>3</v>
      </c>
      <c r="ACY108" s="3">
        <v>3</v>
      </c>
      <c r="ACZ108" s="3">
        <v>2</v>
      </c>
      <c r="ADA108" s="3">
        <v>2</v>
      </c>
      <c r="ADB108" s="3">
        <v>3</v>
      </c>
      <c r="ADC108" s="3">
        <v>4</v>
      </c>
      <c r="ADD108" s="3">
        <v>2</v>
      </c>
      <c r="ADE108" s="3">
        <v>1</v>
      </c>
      <c r="ADF108" s="5">
        <f>IF(COUNTA(ABV108:ADE108)=0, "", SUM(ABV108:ADE108))</f>
        <v>85</v>
      </c>
      <c r="ADG108" s="5">
        <f>IF(COUNTA(ABV108:ADE108)=0, "", SUM(ACF108,ACG108,ACP108,ACR108,ACT108,ACX108))</f>
        <v>17</v>
      </c>
      <c r="ADH108" s="5">
        <f>IF(COUNTA(ABV108:ADE108)=0, "", SUM(ACH108,ACM108,ACO108,ACU108,ADB108))</f>
        <v>17</v>
      </c>
      <c r="ADI108" s="5">
        <f>IF(COUNTA(ABV108:ADE108)=0, "", SUM(ABX108,ACI108,ACN108,ACS108,ACV108,ADA108))</f>
        <v>13</v>
      </c>
      <c r="ADJ108" s="5">
        <f>IF(COUNTA(ABV108:ADE108)=0, "", SUM(ABW108,ACA108,ACC108,ACE108,ACL108,ADC108))</f>
        <v>16</v>
      </c>
      <c r="ADK108" s="5">
        <f>IF(COUNTA(ABV108:ADE108)=0, "", SUM(ACJ108,ACK108,ACQ108,ACW108,ACY108,ACZ108,ADD108,ADE108))</f>
        <v>13</v>
      </c>
      <c r="ADL108" s="5">
        <f>IF(COUNTA(ABV108:ADE108)=0, "", SUM(ABV108,ABY108,ABZ108,ACB108,ACD108))</f>
        <v>9</v>
      </c>
      <c r="ADM108" s="2" t="s">
        <v>357</v>
      </c>
      <c r="ADN108" s="3">
        <v>4</v>
      </c>
      <c r="ADO108" s="3">
        <v>2</v>
      </c>
      <c r="ADP108" s="3">
        <v>3</v>
      </c>
      <c r="ADQ108" s="3">
        <v>1</v>
      </c>
      <c r="ADR108" s="3">
        <v>2</v>
      </c>
      <c r="ADS108" s="3">
        <v>2</v>
      </c>
      <c r="ADT108" s="3">
        <v>2</v>
      </c>
      <c r="ADU108" s="3">
        <v>3</v>
      </c>
      <c r="ADV108" s="3">
        <v>3</v>
      </c>
      <c r="ADW108" s="3">
        <v>2</v>
      </c>
      <c r="ADX108" s="3">
        <v>2</v>
      </c>
      <c r="ADY108" s="3">
        <v>2</v>
      </c>
      <c r="ADZ108" s="3">
        <v>2</v>
      </c>
      <c r="AEA108" s="3">
        <v>2</v>
      </c>
      <c r="AEB108" s="3">
        <v>1</v>
      </c>
      <c r="AEC108" s="3">
        <v>1</v>
      </c>
      <c r="AED108" s="3">
        <v>3</v>
      </c>
      <c r="AEE108" s="3">
        <v>2</v>
      </c>
      <c r="AEF108" s="3">
        <v>3</v>
      </c>
      <c r="AEG108" s="3">
        <v>2</v>
      </c>
      <c r="AEH108" s="3">
        <f>IF(COUNTA(ADN108:AEG108)=0, "", SUM(ADN108:AEG108))</f>
        <v>44</v>
      </c>
      <c r="AEI108" s="8">
        <v>45074</v>
      </c>
      <c r="AEJ108" s="2">
        <v>44866</v>
      </c>
      <c r="AEK108" s="2" t="s">
        <v>10</v>
      </c>
      <c r="AEL108" s="2">
        <v>45071</v>
      </c>
      <c r="AEM108" s="2" t="s">
        <v>10</v>
      </c>
      <c r="AEN108" s="3">
        <v>5</v>
      </c>
      <c r="AEO108" s="2" t="s">
        <v>4</v>
      </c>
      <c r="AFW108" s="3" t="str">
        <f>IF(COUNTA(AER108:AFU108)=0, "", SUM(AER108:AFU108))</f>
        <v/>
      </c>
      <c r="AGI108"/>
      <c r="AHC108"/>
      <c r="AHT108" s="3" t="str">
        <f>IF(COUNTBLANK(AHJ108:AHS108)&gt;0, "", SUM(AHJ108:AHS108))</f>
        <v/>
      </c>
      <c r="AHU108" s="3" t="str">
        <f>IF(COUNTBLANK(AHJ108:AHS108)&gt;0, "", SUM(AHN108,AHS108))</f>
        <v/>
      </c>
      <c r="AHV108" s="3" t="str">
        <f>IF(COUNTBLANK(AHJ108:AHS108)&gt;0, "", SUM(AHL108,AHO108))</f>
        <v/>
      </c>
      <c r="AHW108" s="3" t="str">
        <f>IF(COUNTBLANK(AHJ108:AHS108)&gt;0, "", SUM(AHP108,AHR108))</f>
        <v/>
      </c>
      <c r="AHX108" s="3" t="str">
        <f>IF(COUNTBLANK(AHJ108:AHS108)&gt;0, "", SUM(AHM108,AHQ108))</f>
        <v/>
      </c>
      <c r="AHY108" s="3" t="str">
        <f>IF(COUNTBLANK(AHJ108:AHS108)&gt;0, "", SUM(AHJ108:AHK108))</f>
        <v/>
      </c>
      <c r="AIU108" s="3" t="s">
        <v>1625</v>
      </c>
      <c r="AIV108" s="3" t="s">
        <v>1625</v>
      </c>
      <c r="AIW108" s="3" t="s">
        <v>1625</v>
      </c>
      <c r="AJI108" s="3" t="str">
        <f>IF(COUNTBLANK(AIY108:AJG108)&gt;0, "", SUM(AIY108:AJG108))</f>
        <v/>
      </c>
      <c r="AJR108" s="3" t="str">
        <f>IF(COUNTBLANK(AJK108:AJQ108)&gt;0, "", SUM(AJK108:AJQ108))</f>
        <v/>
      </c>
    </row>
    <row r="109" spans="1:954" ht="15" customHeight="1" x14ac:dyDescent="0.3">
      <c r="A109" s="3">
        <v>315205</v>
      </c>
      <c r="B109" s="3" t="s">
        <v>2002</v>
      </c>
      <c r="C109" s="2">
        <v>44503</v>
      </c>
      <c r="D109" s="3">
        <v>0</v>
      </c>
      <c r="E109" s="3">
        <v>0</v>
      </c>
      <c r="F109" s="3">
        <v>0</v>
      </c>
      <c r="G109" s="3">
        <v>0</v>
      </c>
      <c r="H109" s="3">
        <v>0</v>
      </c>
      <c r="I109" s="3">
        <v>0</v>
      </c>
      <c r="J109" s="3">
        <v>0</v>
      </c>
      <c r="K109" s="3">
        <v>0</v>
      </c>
      <c r="L109" s="3">
        <v>0</v>
      </c>
      <c r="M109" s="3">
        <v>0</v>
      </c>
      <c r="N109" s="3">
        <v>0</v>
      </c>
      <c r="O109" s="3">
        <v>0</v>
      </c>
      <c r="P109" s="3">
        <v>0</v>
      </c>
      <c r="Q109" s="3">
        <v>0</v>
      </c>
      <c r="R109" s="3">
        <v>0</v>
      </c>
      <c r="S109" s="3">
        <v>1</v>
      </c>
      <c r="T109" s="3">
        <v>0</v>
      </c>
      <c r="U109" s="3">
        <v>0</v>
      </c>
      <c r="V109" s="3">
        <f>IF(COUNTA(D109,F109,H109,J109,L109,N109,P109,R109,T109)=0, "", IF(OR(D109=1,F109=1,H109=1,J109=1,L109=1,N109=1,P109=1,R109=1,T109=1), 1, 0))</f>
        <v>0</v>
      </c>
      <c r="W109" s="3">
        <f>IF(COUNTA(E109,G109,I109,K109,M109,O109,Q109,S109,U109)=0, "", IF(OR(E109=1,G109=1,I109=1,K109=1,M109=1,O109=1,Q109=1,S109=1,U109=1), 1, 0))</f>
        <v>1</v>
      </c>
      <c r="X109" s="3">
        <v>0</v>
      </c>
      <c r="Y109" s="3">
        <v>1</v>
      </c>
      <c r="Z109" s="3">
        <v>1</v>
      </c>
      <c r="AA109" s="3">
        <v>1</v>
      </c>
      <c r="AB109" s="3">
        <f>IF(AG109&lt;&gt;"", 1, 0)</f>
        <v>1</v>
      </c>
      <c r="AC109" s="3">
        <f>IF(AH109&lt;&gt;"", 1, 0)</f>
        <v>1</v>
      </c>
      <c r="AD109" s="3">
        <v>0</v>
      </c>
      <c r="AE109" s="7" t="s">
        <v>31</v>
      </c>
      <c r="AF109" s="2">
        <v>45211</v>
      </c>
      <c r="AG109" s="8" t="s">
        <v>203</v>
      </c>
      <c r="AH109" s="8">
        <v>45278</v>
      </c>
      <c r="AJ109" s="3">
        <f>IF(OR(ISBLANK(AE109), ISBLANK(AG109)), "", AG109 - AE109)</f>
        <v>2</v>
      </c>
      <c r="AK109" s="9">
        <v>44889</v>
      </c>
      <c r="AL109" s="3">
        <f>IF(OR(ISBLANK(AG109), ISBLANK(AK109)), "", AK109 - AG109)</f>
        <v>294</v>
      </c>
      <c r="AM109" s="2">
        <v>45169</v>
      </c>
      <c r="AN109" s="10">
        <f>IF(OR(ISBLANK(AM109), ISBLANK(AF109)), "", AF109 - AM109)</f>
        <v>42</v>
      </c>
      <c r="AO109" s="2">
        <v>44593</v>
      </c>
      <c r="AP109" s="2">
        <v>36454</v>
      </c>
      <c r="AQ109" s="3">
        <f>IF(OR(ISBLANK(AO109), ISBLANK(AP109)), "", DATEDIF(AP109, AO109, "Y"))</f>
        <v>22</v>
      </c>
      <c r="AR109" t="s">
        <v>0</v>
      </c>
      <c r="AS109">
        <f>IF(ISBLANK(AR109), "", IF(AR109="ישראל", 1, 2))</f>
        <v>1</v>
      </c>
      <c r="AT109" t="s">
        <v>0</v>
      </c>
      <c r="AU109" t="s">
        <v>0</v>
      </c>
      <c r="AW109" s="3">
        <v>1</v>
      </c>
      <c r="AX109" s="3">
        <v>1</v>
      </c>
      <c r="AY109" s="3">
        <v>17</v>
      </c>
      <c r="AZ109" s="3">
        <f>IF(ISBLANK(AY109), "", IF(AY109&lt;=8, 1, IF(AY109&lt;=12, 2, 3)))</f>
        <v>3</v>
      </c>
      <c r="BA109" s="3">
        <v>14</v>
      </c>
      <c r="BB109" s="3">
        <f>IF(ISBLANK(BA109), "", IF(BA109&lt;=8, 1, IF(BA109&lt;=12, 2, 3)))</f>
        <v>3</v>
      </c>
      <c r="BC109" t="s">
        <v>200</v>
      </c>
      <c r="BD109" t="s">
        <v>475</v>
      </c>
      <c r="BE109" s="3">
        <v>2</v>
      </c>
      <c r="BG109" s="3">
        <v>4</v>
      </c>
      <c r="BH109" s="2" t="s">
        <v>31</v>
      </c>
      <c r="BI109" s="3">
        <v>1</v>
      </c>
      <c r="BJ109" s="3">
        <v>1</v>
      </c>
      <c r="BK109" s="3">
        <v>1</v>
      </c>
      <c r="BL109" s="3">
        <v>1</v>
      </c>
      <c r="BM109" s="3">
        <v>1</v>
      </c>
      <c r="BN109" s="3">
        <v>1</v>
      </c>
      <c r="BO109" s="3">
        <v>1</v>
      </c>
      <c r="BP109" s="3">
        <v>1</v>
      </c>
      <c r="BQ109" s="3">
        <v>1</v>
      </c>
      <c r="BR109" s="3">
        <v>4</v>
      </c>
      <c r="BS109" s="3">
        <v>1</v>
      </c>
      <c r="BT109" s="3">
        <v>1</v>
      </c>
      <c r="BU109" s="3">
        <v>1</v>
      </c>
      <c r="BV109" s="3">
        <v>2</v>
      </c>
      <c r="BW109" s="3">
        <v>1</v>
      </c>
      <c r="BX109" s="3">
        <v>5</v>
      </c>
      <c r="BY109" s="3">
        <v>1</v>
      </c>
      <c r="BZ109" s="3">
        <v>1</v>
      </c>
      <c r="CA109" s="3">
        <v>1</v>
      </c>
      <c r="CB109" s="3">
        <v>1</v>
      </c>
      <c r="CC109" s="3">
        <v>1</v>
      </c>
      <c r="CD109" s="3">
        <v>4</v>
      </c>
      <c r="CE109" s="3">
        <v>1</v>
      </c>
      <c r="CF109" s="3">
        <v>1</v>
      </c>
      <c r="CG109" s="3">
        <v>1</v>
      </c>
      <c r="CH109" s="3">
        <v>1</v>
      </c>
      <c r="CI109" s="3">
        <v>1</v>
      </c>
      <c r="CJ109" s="3">
        <v>1</v>
      </c>
      <c r="CK109" s="3">
        <v>1</v>
      </c>
      <c r="CL109" s="3">
        <v>1</v>
      </c>
      <c r="CM109" s="3">
        <f>IF(SUM(BI109:BQ109,BS109:BW109,BY109:CC109,CE109:CJ109)=0, "", SUM(BI109:BQ109,BS109:BW109,BY109:CC109,CE109:CJ109))</f>
        <v>26</v>
      </c>
      <c r="CN109" s="3">
        <f>IF(SUM(CQ109, CR109, CS109, CT109, CU109)=0, "", IF(OR(CQ109&gt;=8, CR109&gt;=10, CS109&gt;=13, CT109&gt;=10, CU109&gt;=15), 1, 0))</f>
        <v>0</v>
      </c>
      <c r="CO109" s="3">
        <f>IF(SUM(BI109:BJ109,BL109,BM109,BN109,BO109,BU109,CA109,CH109,CJ109)=0, "", SUM(BI109:BJ109,BL109,BM109,BN109,BO109,BU109,CA109,CH109,CJ109))</f>
        <v>10</v>
      </c>
      <c r="CP109" s="3">
        <f>IF(SUM(BK109,BP109:BQ109,BS109:BT109,BV109:BW109,BY109:BZ109,CB109:CC109,CE109:CG109,CI109)=0, "", SUM(BK109,BP109:BQ109,BS109:BT109,BV109:BW109,BY109:BZ109,CB109:CC109,CE109:CG109,CI109))</f>
        <v>16</v>
      </c>
      <c r="CQ109" s="3">
        <f>IF(SUM(CB109:CC109,CE109:CF109,CI109)=0, "", SUM(CB109:CC109,CE109:CF109,CI109))</f>
        <v>5</v>
      </c>
      <c r="CR109" s="3">
        <f>IF(SUM(BQ109,BS109:BT109,BW109,BY109)=0, "", SUM(BQ109,BS109:BT109,BW109,BY109))</f>
        <v>5</v>
      </c>
      <c r="CS109" s="3">
        <f>IF(SUM(BK109,BP109,BV109,BZ109,CG109)=0, "", SUM(BK109,BP109,BV109,BZ109,CG109))</f>
        <v>6</v>
      </c>
      <c r="CT109" s="3">
        <f>IF(SUM(BI109:BJ109,BL109,BN109,CH109)=0, "", SUM(BI109:BJ109,BL109,BN109,CH109))</f>
        <v>5</v>
      </c>
      <c r="CU109" s="3">
        <f>IF(SUM(BM109,BO109,BU109,CA109,CJ109)=0, "", SUM(BM109,BO109,BU109,CA109,CJ109))</f>
        <v>5</v>
      </c>
      <c r="CV109" s="3">
        <f>IF(CQ109="", "", IF(CQ109&gt;=8, 1, 0))</f>
        <v>0</v>
      </c>
      <c r="CW109" s="3">
        <f>IF(CR109="", "", IF(CR109&gt;=10, 1, 0))</f>
        <v>0</v>
      </c>
      <c r="CX109" s="3">
        <f>IF(CS109="", "", IF(CS109&gt;=13, 1, 0))</f>
        <v>0</v>
      </c>
      <c r="CY109" s="3">
        <f>IF(CT109="", "", IF(CT109&gt;=10, 1, 0))</f>
        <v>0</v>
      </c>
      <c r="CZ109" s="3">
        <f>IF(CU109="", "", IF(CU109&gt;=15, 1, 0))</f>
        <v>0</v>
      </c>
      <c r="DA109" s="3">
        <f>IF(AND(BR109="", BX109="", CD109=""), "", IF(BR109=5,1,0) + IF(BX109=5,1,0) + IF(CD109=5,1,0))</f>
        <v>1</v>
      </c>
      <c r="DB109" s="2" t="s">
        <v>31</v>
      </c>
      <c r="DC109" s="5">
        <v>0</v>
      </c>
      <c r="DE109" s="3">
        <v>2</v>
      </c>
      <c r="DF109" s="6" t="s">
        <v>476</v>
      </c>
      <c r="DG109" s="5">
        <v>5</v>
      </c>
      <c r="DH109" s="6">
        <v>19</v>
      </c>
      <c r="DI109" s="5">
        <v>1</v>
      </c>
      <c r="DK109" s="5">
        <v>2</v>
      </c>
      <c r="DL109" s="6">
        <v>21</v>
      </c>
      <c r="DM109" s="5">
        <v>1</v>
      </c>
      <c r="DO109" s="5">
        <v>0</v>
      </c>
      <c r="DQ109" s="5">
        <v>0</v>
      </c>
      <c r="DS109" s="5">
        <v>0</v>
      </c>
      <c r="DU109" s="5">
        <v>0</v>
      </c>
      <c r="DW109" s="5">
        <v>0</v>
      </c>
      <c r="DY109" s="3">
        <v>4</v>
      </c>
      <c r="DZ109" s="6" t="s">
        <v>477</v>
      </c>
      <c r="EA109" s="3">
        <v>4</v>
      </c>
      <c r="EB109" s="6" t="s">
        <v>477</v>
      </c>
      <c r="EC109" s="3">
        <v>4</v>
      </c>
      <c r="ED109" s="6" t="s">
        <v>477</v>
      </c>
      <c r="EE109" s="3">
        <v>5</v>
      </c>
      <c r="EF109" s="6" t="s">
        <v>478</v>
      </c>
      <c r="EG109" s="5">
        <v>0</v>
      </c>
      <c r="EI109" s="5">
        <v>5</v>
      </c>
      <c r="EJ109" s="6">
        <v>19</v>
      </c>
      <c r="EK109" s="3">
        <v>5</v>
      </c>
      <c r="EL109" s="3">
        <v>1</v>
      </c>
      <c r="EM109" s="3">
        <v>4</v>
      </c>
      <c r="EN109" s="2" t="s">
        <v>31</v>
      </c>
      <c r="EO109" s="3">
        <v>1</v>
      </c>
      <c r="EP109" s="3">
        <v>0</v>
      </c>
      <c r="EQ109" s="3">
        <v>0</v>
      </c>
      <c r="ER109" s="3">
        <v>0</v>
      </c>
      <c r="ES109" s="3">
        <v>0</v>
      </c>
      <c r="ET109" s="3">
        <v>0</v>
      </c>
      <c r="EU109" s="3">
        <v>1</v>
      </c>
      <c r="EV109" s="3">
        <v>0</v>
      </c>
      <c r="EW109" s="3">
        <v>0</v>
      </c>
      <c r="EX109" s="3">
        <v>0</v>
      </c>
      <c r="EY109" s="3">
        <v>0</v>
      </c>
      <c r="EZ109" s="3">
        <v>0</v>
      </c>
      <c r="FA109" s="3">
        <v>0</v>
      </c>
      <c r="FB109" s="3">
        <v>0</v>
      </c>
      <c r="FC109" s="3">
        <v>1</v>
      </c>
      <c r="FD109" s="3">
        <v>0</v>
      </c>
      <c r="FE109" s="3">
        <v>0</v>
      </c>
      <c r="FF109" s="3">
        <v>0</v>
      </c>
      <c r="FG109" s="3">
        <v>1</v>
      </c>
      <c r="FH109" s="3">
        <v>0</v>
      </c>
      <c r="FI109" s="3">
        <v>4</v>
      </c>
      <c r="FJ109" s="3">
        <v>0</v>
      </c>
      <c r="FK109" s="3">
        <v>0</v>
      </c>
      <c r="FL109" s="2" t="s">
        <v>31</v>
      </c>
      <c r="FM109" s="3">
        <v>5</v>
      </c>
      <c r="FN109" s="3">
        <v>5</v>
      </c>
      <c r="FO109" s="3">
        <v>5</v>
      </c>
      <c r="FP109" s="3">
        <v>5</v>
      </c>
      <c r="FQ109" s="3">
        <v>5</v>
      </c>
      <c r="FR109" s="3">
        <v>5</v>
      </c>
      <c r="FS109" s="4">
        <f>IF(COUNTBLANK(FM109:FR109)&gt;0, "", AVERAGE(FM109:FR109))</f>
        <v>5</v>
      </c>
      <c r="FT109" s="2" t="s">
        <v>479</v>
      </c>
      <c r="FU109" s="3">
        <v>0</v>
      </c>
      <c r="FV109" s="3">
        <v>0</v>
      </c>
      <c r="FW109" s="3">
        <v>1</v>
      </c>
      <c r="FX109" s="3">
        <v>0</v>
      </c>
      <c r="FY109" s="3">
        <v>0</v>
      </c>
      <c r="FZ109" s="3">
        <v>0</v>
      </c>
      <c r="GA109" s="3">
        <v>0</v>
      </c>
      <c r="GB109" s="3">
        <v>0</v>
      </c>
      <c r="GC109" s="3">
        <v>0</v>
      </c>
      <c r="GE109" s="3">
        <f>IF(COUNTBLANK(FU109:GC109)&gt;0, "", SUM(FU109:GC109))</f>
        <v>1</v>
      </c>
      <c r="GF109" s="2" t="s">
        <v>480</v>
      </c>
      <c r="GG109" s="3">
        <v>0</v>
      </c>
      <c r="GH109" s="3">
        <v>0</v>
      </c>
      <c r="GI109" s="3">
        <v>0</v>
      </c>
      <c r="GJ109" s="3">
        <v>0</v>
      </c>
      <c r="GK109" s="3">
        <v>0</v>
      </c>
      <c r="GL109" s="3">
        <v>1</v>
      </c>
      <c r="GM109" s="3">
        <v>0</v>
      </c>
      <c r="GN109" s="3">
        <f>IF(COUNTBLANK(GG109:GM109)&gt;0, "", SUM(GG109:GM109))</f>
        <v>1</v>
      </c>
      <c r="GO109" s="2" t="s">
        <v>479</v>
      </c>
      <c r="GP109" s="3">
        <v>1</v>
      </c>
      <c r="GQ109" s="3">
        <v>5</v>
      </c>
      <c r="GR109" s="3">
        <v>5</v>
      </c>
      <c r="GS109" s="3">
        <v>5</v>
      </c>
      <c r="GT109" s="3">
        <v>5</v>
      </c>
      <c r="GU109" s="3">
        <v>5</v>
      </c>
      <c r="GV109" s="3">
        <v>5</v>
      </c>
      <c r="GW109" s="3">
        <v>5</v>
      </c>
      <c r="GX109" s="3">
        <v>1</v>
      </c>
      <c r="GY109" s="3">
        <v>5</v>
      </c>
      <c r="GZ109" s="3">
        <v>5</v>
      </c>
      <c r="HA109" s="3">
        <v>5</v>
      </c>
      <c r="HB109" s="3">
        <v>5</v>
      </c>
      <c r="HC109" s="3">
        <v>5</v>
      </c>
      <c r="HD109" s="3">
        <v>5</v>
      </c>
      <c r="HE109" s="3">
        <v>5</v>
      </c>
      <c r="HF109" s="3">
        <v>5</v>
      </c>
      <c r="HG109" s="3">
        <v>5</v>
      </c>
      <c r="HH109" s="3">
        <v>5</v>
      </c>
      <c r="HI109" s="3">
        <f>IF(COUNTBLANK(GQ109:HH109)&gt;0, "", SUM(GQ109:HH109))</f>
        <v>86</v>
      </c>
      <c r="HJ109" s="2" t="s">
        <v>479</v>
      </c>
      <c r="HK109" s="3">
        <v>3</v>
      </c>
      <c r="HL109" s="3">
        <v>3</v>
      </c>
      <c r="HM109" s="3">
        <v>0</v>
      </c>
      <c r="HN109" s="3">
        <v>3</v>
      </c>
      <c r="HO109" s="3">
        <v>3</v>
      </c>
      <c r="HP109" s="3">
        <v>3</v>
      </c>
      <c r="HQ109" s="3">
        <v>0</v>
      </c>
      <c r="HR109" s="3">
        <v>3</v>
      </c>
      <c r="HS109" s="3">
        <v>1</v>
      </c>
      <c r="HT109" s="3">
        <v>0</v>
      </c>
      <c r="HU109" s="3">
        <v>2</v>
      </c>
      <c r="HV109" s="3">
        <v>3</v>
      </c>
      <c r="HW109" s="3">
        <v>0</v>
      </c>
      <c r="HX109" s="3">
        <v>3</v>
      </c>
      <c r="HY109" s="3">
        <v>0</v>
      </c>
      <c r="HZ109" s="3">
        <v>3</v>
      </c>
      <c r="IA109" s="3">
        <v>3</v>
      </c>
      <c r="IB109" s="3">
        <v>3</v>
      </c>
      <c r="IC109" s="3">
        <v>0</v>
      </c>
      <c r="ID109" s="3">
        <v>0</v>
      </c>
      <c r="IE109" s="3">
        <v>0</v>
      </c>
      <c r="IF109" s="3">
        <v>0</v>
      </c>
      <c r="IG109" s="3">
        <v>3</v>
      </c>
      <c r="IH109" s="3">
        <v>3</v>
      </c>
      <c r="II109" s="3">
        <v>0</v>
      </c>
      <c r="IJ109" s="3">
        <f>IF(COUNTA(HK109:II109)=0, "", SUM(HK109,HL109,HN109,HO109,HP109,HU109,HV109,HX109,HZ109,IA109,IB109,IH109))</f>
        <v>35</v>
      </c>
      <c r="IK109" s="3">
        <f>IF(COUNTA(HK109:II109)=0, "", SUM(HM109,HQ109,HR109,HS109,HT109,HW109,HY109,IC109,ID109,IE109,IF109,IG109,II109))</f>
        <v>7</v>
      </c>
      <c r="IL109" s="3">
        <v>3</v>
      </c>
      <c r="IM109" s="3">
        <v>3</v>
      </c>
      <c r="IN109" s="3">
        <v>0</v>
      </c>
      <c r="IO109" s="3">
        <v>3</v>
      </c>
      <c r="IP109" s="3">
        <v>3</v>
      </c>
      <c r="IQ109" s="3">
        <v>3</v>
      </c>
      <c r="IR109" s="3">
        <v>0</v>
      </c>
      <c r="IS109" s="3">
        <v>3</v>
      </c>
      <c r="IT109" s="3">
        <v>0</v>
      </c>
      <c r="IU109" s="3">
        <v>0</v>
      </c>
      <c r="IV109" s="3">
        <v>3</v>
      </c>
      <c r="IW109" s="3">
        <v>3</v>
      </c>
      <c r="IX109" s="3">
        <v>0</v>
      </c>
      <c r="IY109" s="3">
        <v>3</v>
      </c>
      <c r="IZ109" s="3">
        <v>0</v>
      </c>
      <c r="JA109" s="3">
        <v>3</v>
      </c>
      <c r="JB109" s="3">
        <v>3</v>
      </c>
      <c r="JC109" s="3">
        <v>3</v>
      </c>
      <c r="JD109" s="3">
        <v>0</v>
      </c>
      <c r="JE109" s="3">
        <v>0</v>
      </c>
      <c r="JF109" s="3">
        <v>0</v>
      </c>
      <c r="JG109" s="3">
        <v>0</v>
      </c>
      <c r="JH109" s="3">
        <v>0</v>
      </c>
      <c r="JI109" s="3">
        <v>3</v>
      </c>
      <c r="JJ109" s="3">
        <v>0</v>
      </c>
      <c r="JK109" s="3">
        <f>IF(COUNTA(IL109:JJ109)=0, "", SUM(IL109,IM109,IO109,IP109,IQ109,IV109,IW109,IY109,JA109,JB109,JC109,JI109))</f>
        <v>36</v>
      </c>
      <c r="JL109" s="3">
        <f>IF(COUNTA(IL109:JJ109)=0, "", SUM(IN109,IR109,IS109,IT109,IU109,IX109,IZ109,JD109,JE109,JF109,JG109,JH109,JJ109))</f>
        <v>3</v>
      </c>
      <c r="JM109" s="2" t="s">
        <v>479</v>
      </c>
      <c r="JN109" s="3">
        <v>1</v>
      </c>
      <c r="JO109" s="3">
        <v>1</v>
      </c>
      <c r="JP109" s="3">
        <v>2</v>
      </c>
      <c r="JQ109" s="3">
        <v>1</v>
      </c>
      <c r="JR109" s="3">
        <v>5</v>
      </c>
      <c r="JS109" s="3">
        <v>1</v>
      </c>
      <c r="JT109" s="3">
        <v>2</v>
      </c>
      <c r="JU109" s="3">
        <v>1</v>
      </c>
      <c r="JV109" s="3">
        <v>2</v>
      </c>
      <c r="JW109" s="3">
        <v>2</v>
      </c>
      <c r="JX109" s="3">
        <v>3</v>
      </c>
      <c r="JY109" s="3">
        <v>3</v>
      </c>
      <c r="JZ109" s="3">
        <v>1</v>
      </c>
      <c r="KA109" s="3">
        <v>2</v>
      </c>
      <c r="KB109" s="3">
        <v>1</v>
      </c>
      <c r="KC109" s="3">
        <v>1</v>
      </c>
      <c r="KD109" s="3">
        <v>2</v>
      </c>
      <c r="KE109" s="3">
        <v>1</v>
      </c>
      <c r="KF109" s="3">
        <v>1</v>
      </c>
      <c r="KG109" s="3">
        <v>1</v>
      </c>
      <c r="KH109" s="3">
        <v>2</v>
      </c>
      <c r="KI109" s="3">
        <v>2</v>
      </c>
      <c r="KJ109" s="3">
        <v>1</v>
      </c>
      <c r="KK109" s="3">
        <v>2</v>
      </c>
      <c r="KL109" s="3">
        <v>2</v>
      </c>
      <c r="KM109" s="3">
        <v>2</v>
      </c>
      <c r="KN109" s="3">
        <v>2</v>
      </c>
      <c r="KO109" s="3">
        <v>1</v>
      </c>
      <c r="KP109" s="3">
        <v>2</v>
      </c>
      <c r="KQ109" s="3">
        <v>2</v>
      </c>
      <c r="KR109" s="3">
        <v>1</v>
      </c>
      <c r="KS109" s="3">
        <v>1</v>
      </c>
      <c r="KT109" s="3">
        <v>1</v>
      </c>
      <c r="KU109" s="3">
        <v>2</v>
      </c>
      <c r="KV109" s="3">
        <v>2</v>
      </c>
      <c r="KW109" s="3">
        <v>2</v>
      </c>
      <c r="KX109" s="5">
        <f>IF(COUNTA(JN109:KW109)=0, "", SUM(JN109:KW109))</f>
        <v>61</v>
      </c>
      <c r="KY109" s="5">
        <f>IF(COUNTA(JN109:KW109)=0, "", SUM(JX109,JY109,KH109,KJ109,KL109,KP109))</f>
        <v>13</v>
      </c>
      <c r="KZ109" s="5">
        <f>IF(COUNTA(JN109:KW109)=0, "", SUM(JZ109,KE109,KG109,KM109,KT109))</f>
        <v>6</v>
      </c>
      <c r="LA109" s="5">
        <f>IF(COUNTA(JN109:KW109)=0, "", SUM(JP109,KA109,KF109,KK109,KN109,KS109))</f>
        <v>10</v>
      </c>
      <c r="LB109" s="5">
        <f>IF(COUNTA(JN109:KW109)=0, "", SUM(JO109,JS109,JU109,JW109,KD109,KU109))</f>
        <v>9</v>
      </c>
      <c r="LC109" s="5">
        <f>IF(COUNTA(JN109:KW109)=0, "", SUM(KB109,KC109,KI109,KO109,KQ109,KR109,KV109,KW109))</f>
        <v>12</v>
      </c>
      <c r="LD109" s="5">
        <f>IF(COUNTA(JN109:KW109)=0, "", SUM(JN109,JQ109,JR109,JT109,JV109))</f>
        <v>11</v>
      </c>
      <c r="LE109" s="2">
        <v>44589</v>
      </c>
      <c r="LF109" s="3">
        <v>0</v>
      </c>
      <c r="LG109" s="3">
        <v>0</v>
      </c>
      <c r="LH109" s="3">
        <v>0</v>
      </c>
      <c r="LI109" s="3">
        <v>0</v>
      </c>
      <c r="LJ109" s="3">
        <v>0</v>
      </c>
      <c r="LK109" s="3">
        <v>0</v>
      </c>
      <c r="LL109" s="3">
        <v>0</v>
      </c>
      <c r="LM109" s="3">
        <v>0</v>
      </c>
      <c r="LN109" s="3">
        <v>0</v>
      </c>
      <c r="LO109" s="3">
        <v>0</v>
      </c>
      <c r="LP109" s="3">
        <v>0</v>
      </c>
      <c r="LQ109" s="3">
        <v>0</v>
      </c>
      <c r="LR109" s="3">
        <v>0</v>
      </c>
      <c r="LS109" s="3">
        <v>0</v>
      </c>
      <c r="LT109" s="3">
        <v>10</v>
      </c>
      <c r="LU109" s="3">
        <v>0</v>
      </c>
      <c r="LV109" s="3">
        <v>10</v>
      </c>
      <c r="LW109" s="3">
        <v>0</v>
      </c>
      <c r="LX109" s="3">
        <v>0</v>
      </c>
      <c r="LY109" s="3">
        <v>0</v>
      </c>
      <c r="LZ109" s="3">
        <v>0</v>
      </c>
      <c r="MA109" s="3">
        <v>0</v>
      </c>
      <c r="MB109" s="3">
        <v>0</v>
      </c>
      <c r="MC109" s="3">
        <v>10</v>
      </c>
      <c r="MD109" s="3">
        <v>0</v>
      </c>
      <c r="ME109" s="3">
        <v>10</v>
      </c>
      <c r="MF109" s="3">
        <v>0</v>
      </c>
      <c r="MG109" s="3">
        <v>0</v>
      </c>
      <c r="MH109" s="26">
        <f>IF(COUNTBLANK(LF109:MG109)&gt;0, "", AVERAGE(LF109:MG109))</f>
        <v>1.4285714285714286</v>
      </c>
      <c r="MI109" s="26">
        <f>IF(COUNTA(LF109:MG109)=0, "", AVERAGE(LG109,LS109,LT109,LU109,LV109,LW109,LY109,MA109,MB109))</f>
        <v>2.2222222222222223</v>
      </c>
      <c r="MJ109" s="26">
        <f>IF(COUNTA(LF109:MG109)=0, "", AVERAGE(LH109,LI109,LJ109,LK109,LM109,LO109,MD109,ME109))</f>
        <v>1.25</v>
      </c>
      <c r="MK109" s="26">
        <f>IF(COUNTA(LF109:MG109)=0, "", AVERAGE(LL109,LP109,LQ109,LR109,MF109,MG109))</f>
        <v>0</v>
      </c>
      <c r="ML109" s="2" t="s">
        <v>479</v>
      </c>
      <c r="MM109" s="3">
        <v>1</v>
      </c>
      <c r="MN109" s="3">
        <v>1</v>
      </c>
      <c r="MO109" s="3">
        <v>2</v>
      </c>
      <c r="MP109" s="3">
        <v>1</v>
      </c>
      <c r="MQ109" s="3">
        <v>1</v>
      </c>
      <c r="MR109" s="3">
        <v>1</v>
      </c>
      <c r="MS109" s="3">
        <v>1</v>
      </c>
      <c r="MT109" s="3">
        <v>1</v>
      </c>
      <c r="MU109" s="3">
        <v>1</v>
      </c>
      <c r="MV109" s="3">
        <v>1</v>
      </c>
      <c r="MW109" s="3">
        <v>1</v>
      </c>
      <c r="MX109" s="3">
        <v>1</v>
      </c>
      <c r="MY109" s="3">
        <v>1</v>
      </c>
      <c r="MZ109" s="3">
        <v>3</v>
      </c>
      <c r="NA109" s="3">
        <v>1</v>
      </c>
      <c r="NB109" s="3">
        <v>1</v>
      </c>
      <c r="NC109" s="3">
        <v>1</v>
      </c>
      <c r="ND109" s="3">
        <v>1</v>
      </c>
      <c r="NE109" s="3">
        <v>1</v>
      </c>
      <c r="NF109" s="3">
        <v>1</v>
      </c>
      <c r="NG109" s="3">
        <f>IF(COUNTA(MM109:NF109)=0, "", SUM(MM109:NF109))</f>
        <v>23</v>
      </c>
      <c r="NH109" s="2" t="s">
        <v>479</v>
      </c>
      <c r="NI109" s="3">
        <v>1</v>
      </c>
      <c r="NJ109" s="3">
        <v>5</v>
      </c>
      <c r="NK109" s="3">
        <v>4</v>
      </c>
      <c r="NL109" s="3">
        <v>2</v>
      </c>
      <c r="NM109" s="3">
        <v>3</v>
      </c>
      <c r="NN109" s="3">
        <v>5</v>
      </c>
      <c r="NO109" s="3">
        <v>2</v>
      </c>
      <c r="NP109" s="3">
        <v>5</v>
      </c>
      <c r="NQ109" s="3">
        <v>4</v>
      </c>
      <c r="NR109" s="3">
        <v>2</v>
      </c>
      <c r="NS109" s="3">
        <v>5</v>
      </c>
      <c r="NT109" s="3">
        <v>4</v>
      </c>
      <c r="NU109" s="3">
        <v>4</v>
      </c>
      <c r="NV109" s="3">
        <v>4</v>
      </c>
      <c r="NW109" s="3">
        <v>4</v>
      </c>
      <c r="NX109" s="3">
        <v>1</v>
      </c>
      <c r="NY109" s="3">
        <v>1</v>
      </c>
      <c r="NZ109" s="3">
        <v>5</v>
      </c>
      <c r="OA109" s="3">
        <v>1</v>
      </c>
      <c r="OB109" s="3">
        <v>4</v>
      </c>
      <c r="OC109" s="3">
        <v>5</v>
      </c>
      <c r="OD109" s="3">
        <v>3</v>
      </c>
      <c r="OE109" s="3">
        <v>2</v>
      </c>
      <c r="OF109" s="3">
        <v>1</v>
      </c>
      <c r="OG109" s="3">
        <v>4</v>
      </c>
      <c r="OH109" s="3">
        <v>1</v>
      </c>
      <c r="OI109" s="3">
        <v>1</v>
      </c>
      <c r="OJ109" s="3">
        <v>4</v>
      </c>
      <c r="OK109" s="3">
        <f>IF(COUNTA(NI109:OJ109)=0, "", SUM(NK109,NP109,NS109,NW109,OC109,OG109,OJ109))</f>
        <v>31</v>
      </c>
      <c r="OL109" s="3">
        <f>IF(COUNTA(NI109:OJ109)=0, "", SUM(NJ109,NL109,NQ109,NV109,NZ109,OB109,OD109))</f>
        <v>27</v>
      </c>
      <c r="OM109" s="3">
        <f>IF(COUNTA(NI109:OJ109)=0, "", SUM(NN109,NR109,NU109,NY109,OA109,OF109,OI109))</f>
        <v>15</v>
      </c>
      <c r="ON109" s="3">
        <f>IF(COUNTA(NI109:OJ109)=0, "", SUM(NI109,NM109,NO109,NT109,NX109,OE109,OH109))</f>
        <v>14</v>
      </c>
      <c r="OO109" t="s">
        <v>481</v>
      </c>
      <c r="OP109">
        <v>1</v>
      </c>
      <c r="OQ109" s="2">
        <v>44938</v>
      </c>
      <c r="OR109" s="3">
        <v>10</v>
      </c>
      <c r="OS109" s="3">
        <v>0</v>
      </c>
      <c r="OT109" s="3">
        <v>0</v>
      </c>
      <c r="OU109" s="3">
        <v>0</v>
      </c>
      <c r="OV109" s="3">
        <v>0</v>
      </c>
      <c r="OW109" s="3">
        <v>0</v>
      </c>
      <c r="OX109" s="3">
        <v>0</v>
      </c>
      <c r="OY109" s="3">
        <v>0</v>
      </c>
      <c r="OZ109" s="3">
        <v>0</v>
      </c>
      <c r="PA109" s="3">
        <v>0</v>
      </c>
      <c r="PB109" s="3">
        <v>0</v>
      </c>
      <c r="PC109" s="3">
        <v>0</v>
      </c>
      <c r="PD109" s="3">
        <v>0</v>
      </c>
      <c r="PE109" s="3">
        <v>10</v>
      </c>
      <c r="PF109" s="3">
        <v>10</v>
      </c>
      <c r="PG109" s="3">
        <v>0</v>
      </c>
      <c r="PH109" s="3">
        <v>0</v>
      </c>
      <c r="PI109" s="3">
        <v>0</v>
      </c>
      <c r="PJ109" s="3">
        <v>0</v>
      </c>
      <c r="PK109" s="3">
        <v>0</v>
      </c>
      <c r="PL109" s="3">
        <v>10</v>
      </c>
      <c r="PM109" s="3">
        <v>0</v>
      </c>
      <c r="PN109" s="3">
        <v>10</v>
      </c>
      <c r="PO109" s="3">
        <v>10</v>
      </c>
      <c r="PP109" s="3">
        <v>0</v>
      </c>
      <c r="PQ109" s="3">
        <v>10</v>
      </c>
      <c r="PR109" s="3">
        <v>0</v>
      </c>
      <c r="PS109" s="3">
        <v>0</v>
      </c>
      <c r="PT109" s="26">
        <f>IF(COUNTBLANK(OR109:PS109)&gt;0, "", AVERAGE(OR109:PS109))</f>
        <v>2.5</v>
      </c>
      <c r="PU109" s="26">
        <f>IF(COUNTA(OR109:PS109)=0, "", AVERAGE(OS109,PE109,PF109,PG109,PH109,PI109,PK109,PM109,PN109))</f>
        <v>3.3333333333333335</v>
      </c>
      <c r="PV109" s="26">
        <f>IF(COUNTA(OR109:PS109)=0, "", AVERAGE(OT109,OU109,OV109,OW109,OY109,PA109,PP109,PQ109))</f>
        <v>1.25</v>
      </c>
      <c r="PW109" s="26">
        <f>IF(COUNTA(OR109:PS109)=0, "", AVERAGE(OX109,PB109,PC109,PD109,PR109,PS109))</f>
        <v>0</v>
      </c>
      <c r="PX109" s="2" t="s">
        <v>482</v>
      </c>
      <c r="PY109" s="3">
        <v>0</v>
      </c>
      <c r="PZ109" s="3">
        <v>0</v>
      </c>
      <c r="QA109" s="3">
        <v>1</v>
      </c>
      <c r="QB109" s="3">
        <v>1</v>
      </c>
      <c r="QC109" s="3">
        <v>0</v>
      </c>
      <c r="QD109" s="3">
        <v>0</v>
      </c>
      <c r="QE109" s="3">
        <v>0</v>
      </c>
      <c r="QF109" s="3">
        <v>0</v>
      </c>
      <c r="QG109" s="3">
        <v>0</v>
      </c>
      <c r="QH109" s="3">
        <v>0</v>
      </c>
      <c r="QI109" s="3">
        <f>IF(COUNTBLANK(PY109:QG109)&gt;0, "", SUM(PY109:QG109))</f>
        <v>2</v>
      </c>
      <c r="QJ109" s="2" t="s">
        <v>483</v>
      </c>
      <c r="QK109" s="3">
        <v>0</v>
      </c>
      <c r="QL109" s="3">
        <v>0</v>
      </c>
      <c r="QM109" s="3">
        <v>1</v>
      </c>
      <c r="QN109" s="3">
        <v>1</v>
      </c>
      <c r="QO109" s="3">
        <v>1</v>
      </c>
      <c r="QP109" s="3">
        <v>0</v>
      </c>
      <c r="QQ109" s="3">
        <v>0</v>
      </c>
      <c r="QR109" s="3">
        <v>0</v>
      </c>
      <c r="QS109" s="3">
        <v>0</v>
      </c>
      <c r="QU109" s="3">
        <f>IF(COUNTBLANK(QK109:QS109)&gt;0, "", SUM(QK109:QS109))</f>
        <v>3</v>
      </c>
      <c r="QV109" s="2" t="s">
        <v>484</v>
      </c>
      <c r="QW109" s="3">
        <v>0</v>
      </c>
      <c r="QX109" s="3">
        <v>1</v>
      </c>
      <c r="QY109" s="3">
        <v>2</v>
      </c>
      <c r="QZ109" s="3">
        <v>2</v>
      </c>
      <c r="RA109" s="3">
        <v>0</v>
      </c>
      <c r="RB109" s="3">
        <v>0</v>
      </c>
      <c r="RC109" s="3">
        <v>0</v>
      </c>
      <c r="RD109" s="3">
        <v>0</v>
      </c>
      <c r="RE109" s="3">
        <v>0</v>
      </c>
      <c r="RG109" s="3">
        <f>IF(COUNTBLANK(QW109:RE109)&gt;0, "", SUM(QW109:RE109))</f>
        <v>5</v>
      </c>
      <c r="RH109" s="2" t="s">
        <v>482</v>
      </c>
      <c r="RI109" s="3">
        <v>0</v>
      </c>
      <c r="RJ109" s="3">
        <v>0</v>
      </c>
      <c r="RK109" s="3">
        <v>0</v>
      </c>
      <c r="RL109" s="3">
        <v>0</v>
      </c>
      <c r="RM109" s="3">
        <v>0</v>
      </c>
      <c r="RN109" s="3">
        <v>0</v>
      </c>
      <c r="RO109" s="3">
        <v>0</v>
      </c>
      <c r="RP109" s="3">
        <f>IF(COUNTBLANK(RI109:RO109)&gt;0, "", SUM(RI109:RO109))</f>
        <v>0</v>
      </c>
      <c r="RQ109" s="2" t="s">
        <v>483</v>
      </c>
      <c r="RR109" s="3">
        <v>1</v>
      </c>
      <c r="RS109" s="3">
        <v>0</v>
      </c>
      <c r="RT109" s="3">
        <v>1</v>
      </c>
      <c r="RU109" s="3">
        <v>1</v>
      </c>
      <c r="RV109" s="3">
        <v>0</v>
      </c>
      <c r="RW109" s="3">
        <v>0</v>
      </c>
      <c r="RX109" s="3">
        <v>1</v>
      </c>
      <c r="RY109" s="3">
        <f>IF(COUNTBLANK(RR109:RX109)&gt;0, "", SUM(RR109:RX109))</f>
        <v>4</v>
      </c>
      <c r="RZ109" s="2" t="s">
        <v>484</v>
      </c>
      <c r="SA109" s="3">
        <v>1</v>
      </c>
      <c r="SB109" s="3">
        <v>0</v>
      </c>
      <c r="SC109" s="3">
        <v>1</v>
      </c>
      <c r="SD109" s="3">
        <v>0</v>
      </c>
      <c r="SE109" s="3">
        <v>0</v>
      </c>
      <c r="SF109" s="3">
        <v>1</v>
      </c>
      <c r="SG109" s="3">
        <v>0</v>
      </c>
      <c r="SH109" s="3">
        <f>IF(COUNTBLANK(SA109:SG109)&gt;0, "", SUM(SA109:SG109))</f>
        <v>3</v>
      </c>
      <c r="SI109" s="2" t="s">
        <v>482</v>
      </c>
      <c r="SJ109" s="3">
        <v>5</v>
      </c>
      <c r="SK109" s="3">
        <v>4</v>
      </c>
      <c r="SL109" s="3">
        <v>5</v>
      </c>
      <c r="SM109" s="3">
        <v>5</v>
      </c>
      <c r="SN109" s="3">
        <v>4</v>
      </c>
      <c r="SO109" s="3">
        <v>5</v>
      </c>
      <c r="SP109" s="5">
        <v>5</v>
      </c>
      <c r="SQ109" s="3">
        <v>2</v>
      </c>
      <c r="SR109" s="3">
        <v>5</v>
      </c>
      <c r="SS109" s="3">
        <v>4</v>
      </c>
      <c r="ST109" s="3">
        <v>5</v>
      </c>
      <c r="SU109" s="3">
        <v>5</v>
      </c>
      <c r="SV109" s="3">
        <v>5</v>
      </c>
      <c r="SW109" s="3">
        <v>4</v>
      </c>
      <c r="SX109" s="3">
        <v>5</v>
      </c>
      <c r="SY109" s="3">
        <v>5</v>
      </c>
      <c r="SZ109" s="3">
        <v>2</v>
      </c>
      <c r="TA109" s="3">
        <v>4</v>
      </c>
      <c r="TB109" s="3">
        <v>5</v>
      </c>
      <c r="TC109" s="3">
        <f>IF(COUNTBLANK(SJ109:TB109)&gt;0, "", SUM(SJ109:TB109))</f>
        <v>84</v>
      </c>
      <c r="TD109" s="3">
        <f>IF(COUNTBLANK(SJ109:TB109)&gt;0, "", SUM(SL109,SO109,SR109,SS109,ST109,SU109,SV109,SX109,SY109,TB109))</f>
        <v>49</v>
      </c>
      <c r="TE109" s="3">
        <f>IF(COUNTBLANK(SJ109:TB109)&gt;0, "", SUM(SJ109,SK109,SM109,SN109,SQ109,SW109,SZ109,TA109))</f>
        <v>30</v>
      </c>
      <c r="TF109" s="2" t="s">
        <v>483</v>
      </c>
      <c r="TG109" s="3">
        <v>5</v>
      </c>
      <c r="TH109" s="3">
        <v>5</v>
      </c>
      <c r="TI109" s="3">
        <v>5</v>
      </c>
      <c r="TJ109" s="3">
        <v>5</v>
      </c>
      <c r="TK109" s="3">
        <v>5</v>
      </c>
      <c r="TL109" s="3">
        <v>5</v>
      </c>
      <c r="TM109" s="3">
        <v>5</v>
      </c>
      <c r="TN109" s="3">
        <v>4</v>
      </c>
      <c r="TO109" s="3">
        <v>5</v>
      </c>
      <c r="TP109" s="3">
        <v>5</v>
      </c>
      <c r="TQ109" s="3">
        <v>5</v>
      </c>
      <c r="TR109" s="3">
        <v>5</v>
      </c>
      <c r="TS109" s="3">
        <v>5</v>
      </c>
      <c r="TT109" s="3">
        <v>4</v>
      </c>
      <c r="TU109" s="3">
        <v>5</v>
      </c>
      <c r="TV109" s="3">
        <v>5</v>
      </c>
      <c r="TW109" s="3">
        <v>4</v>
      </c>
      <c r="TX109" s="3">
        <v>4</v>
      </c>
      <c r="TY109" s="3">
        <v>5</v>
      </c>
      <c r="TZ109" s="3">
        <f>IF(COUNTBLANK(TG109:TY109)&gt;0, "", SUM(TG109:TY109))</f>
        <v>91</v>
      </c>
      <c r="UA109" s="3">
        <f>IF(COUNTBLANK(TG109:TY109)&gt;0, "", SUM(TI109,TL109,TO109,TP109,TQ109,TR109,TS109,TU109,TV109,TY109))</f>
        <v>50</v>
      </c>
      <c r="UB109" s="3">
        <f>IF(COUNTBLANK(TG109:TY109)&gt;0, "", SUM(TG109,TH109,TJ109,TK109,TN109,TT109,TW109,TX109))</f>
        <v>36</v>
      </c>
      <c r="UC109" s="2" t="s">
        <v>484</v>
      </c>
      <c r="UD109" s="3">
        <v>5</v>
      </c>
      <c r="UE109" s="3">
        <v>5</v>
      </c>
      <c r="UF109" s="3">
        <v>5</v>
      </c>
      <c r="UG109" s="3">
        <v>5</v>
      </c>
      <c r="UH109" s="3">
        <v>5</v>
      </c>
      <c r="UI109" s="3">
        <v>5</v>
      </c>
      <c r="UJ109" s="3">
        <v>5</v>
      </c>
      <c r="UK109" s="3">
        <v>4</v>
      </c>
      <c r="UL109" s="3">
        <v>5</v>
      </c>
      <c r="UM109" s="3">
        <v>4</v>
      </c>
      <c r="UN109" s="3">
        <v>5</v>
      </c>
      <c r="UO109" s="3">
        <v>5</v>
      </c>
      <c r="UP109" s="3">
        <v>5</v>
      </c>
      <c r="UQ109" s="3">
        <v>5</v>
      </c>
      <c r="UR109" s="3">
        <v>5</v>
      </c>
      <c r="US109" s="3">
        <v>5</v>
      </c>
      <c r="UT109" s="3">
        <v>2</v>
      </c>
      <c r="UU109" s="3">
        <v>5</v>
      </c>
      <c r="UV109" s="3">
        <v>5</v>
      </c>
      <c r="UW109" s="3">
        <f>IF(COUNTBLANK(UD109:UV109)&gt;0, "", SUM(UD109:UV109))</f>
        <v>90</v>
      </c>
      <c r="UX109" s="3">
        <f>IF(COUNTBLANK(UD109:UV109)&gt;0, "", SUM(UF109,UI109,UL109,UM109,UN109,UO109,UP109,UR109,US109,UV109))</f>
        <v>49</v>
      </c>
      <c r="UY109" s="3">
        <f>IF(COUNTBLANK(UD109:UV109)&gt;0, "", SUM(UD109,UE109,UG109,UH109,UK109,UQ109,UT109,UU109))</f>
        <v>36</v>
      </c>
      <c r="UZ109" s="2">
        <v>45211</v>
      </c>
      <c r="VA109" s="2">
        <v>45169</v>
      </c>
      <c r="VB109" s="3">
        <v>1</v>
      </c>
      <c r="VC109" s="3">
        <v>2</v>
      </c>
      <c r="VD109" t="s">
        <v>485</v>
      </c>
      <c r="VE109" s="3">
        <v>40</v>
      </c>
      <c r="VF109" s="3">
        <v>4200</v>
      </c>
      <c r="VG109" s="3">
        <v>1</v>
      </c>
      <c r="VH109" s="3">
        <v>1</v>
      </c>
      <c r="VK109" s="3">
        <v>2</v>
      </c>
      <c r="VL109" s="3">
        <v>1</v>
      </c>
      <c r="VM109" t="s">
        <v>486</v>
      </c>
      <c r="VN109" s="2" t="s">
        <v>487</v>
      </c>
      <c r="VO109" s="3">
        <v>0</v>
      </c>
      <c r="VP109" s="3">
        <v>0</v>
      </c>
      <c r="VQ109" s="3">
        <v>0</v>
      </c>
      <c r="VR109" s="3">
        <v>0</v>
      </c>
      <c r="VS109" s="3">
        <v>1</v>
      </c>
      <c r="VT109" s="3">
        <v>0</v>
      </c>
      <c r="VU109" s="3">
        <v>1</v>
      </c>
      <c r="VV109" s="3">
        <v>0</v>
      </c>
      <c r="VW109" s="3">
        <v>1</v>
      </c>
      <c r="VX109" s="3">
        <v>0</v>
      </c>
      <c r="VY109" s="3">
        <v>0</v>
      </c>
      <c r="VZ109" s="3">
        <v>0</v>
      </c>
      <c r="WA109" s="3">
        <v>0</v>
      </c>
      <c r="WB109" s="3">
        <v>0</v>
      </c>
      <c r="WC109" s="3">
        <v>0</v>
      </c>
      <c r="WD109" s="3">
        <v>0</v>
      </c>
      <c r="WE109" s="3">
        <v>0</v>
      </c>
      <c r="WF109" s="3">
        <v>0</v>
      </c>
      <c r="WG109" s="3">
        <v>0</v>
      </c>
      <c r="WH109" s="3">
        <v>0</v>
      </c>
      <c r="WI109" s="3">
        <v>0</v>
      </c>
      <c r="WJ109" s="3">
        <v>0</v>
      </c>
      <c r="WK109" s="3">
        <v>0</v>
      </c>
      <c r="WL109" s="3">
        <v>0</v>
      </c>
      <c r="WM109" s="3">
        <v>3</v>
      </c>
      <c r="WN109" s="3">
        <v>3</v>
      </c>
      <c r="WO109" s="3">
        <v>1</v>
      </c>
      <c r="WP109" s="3">
        <v>1</v>
      </c>
      <c r="WQ109" s="3">
        <v>0</v>
      </c>
      <c r="WR109" s="3">
        <f>IF(COUNTBLANK(VO109:WQ109)&gt;0, "", SUM(VQ109:WJ109))</f>
        <v>3</v>
      </c>
      <c r="WS109" s="3">
        <f>IF(COUNTBLANK(VO109:WQ109)&gt;0, "", SUM(VQ109:VZ109))</f>
        <v>3</v>
      </c>
      <c r="WT109" s="3">
        <f>IF(COUNTBLANK(VO109:WQ109)&gt;0, "", SUM(WA109:WL109))</f>
        <v>0</v>
      </c>
      <c r="WU109" s="3">
        <f>IF(COUNTBLANK(VO109:WQ109)&gt;0, "", SUM(WK109:WL109))</f>
        <v>0</v>
      </c>
      <c r="WV109" s="3">
        <f>IF(COUNTA(VO109:WQ109)=0, "", IF(AND(OR(VO109=1, VP109=1), OR(VQ109&gt;=1, VR109&gt;=1, VS109&gt;=1, VT109&gt;=1, VU109&gt;=1), OR(VV109&gt;=1, VW109&gt;=1), COUNTIF(VX109:WD109, "&gt;=1")&gt;=2, COUNTIF(WE109:WJ109, "&gt;=1")&gt;=2, OR(WN109=1, WN109=2), OR(WO109&gt;=1, WP109&gt;=1), WQ109&lt;1), 1, 0))</f>
        <v>0</v>
      </c>
      <c r="WW109" s="3">
        <f>IF(COUNTBLANK(VO109:WQ109)&gt;0, "", SUM(VQ109:VU109))</f>
        <v>2</v>
      </c>
      <c r="WX109" s="3">
        <f>IF(COUNTBLANK(VO109:WQ109)&gt;0, "", SUM(VV109:VW109))</f>
        <v>1</v>
      </c>
      <c r="WY109" s="3">
        <f>IF(COUNTBLANK(VO109:WQ109)&gt;0, "", SUM(VX109:WD109))</f>
        <v>0</v>
      </c>
      <c r="WZ109" s="3">
        <f>IF(COUNTBLANK(VO109:WQ109)&gt;0, "", SUM(WE109:WJ109))</f>
        <v>0</v>
      </c>
      <c r="XA109" s="2" t="s">
        <v>487</v>
      </c>
      <c r="XB109" s="3">
        <v>0</v>
      </c>
      <c r="XC109" s="3">
        <v>0</v>
      </c>
      <c r="XD109" s="3">
        <v>0</v>
      </c>
      <c r="XE109" s="3">
        <v>1</v>
      </c>
      <c r="XF109" s="3">
        <v>0</v>
      </c>
      <c r="XG109" s="3">
        <v>0</v>
      </c>
      <c r="XH109" s="3">
        <v>0</v>
      </c>
      <c r="XI109" s="3">
        <v>0</v>
      </c>
      <c r="XJ109" s="3">
        <v>0</v>
      </c>
      <c r="XK109" s="3">
        <v>1</v>
      </c>
      <c r="XL109" s="3">
        <f>IF(COUNTBLANK(XB109:XJ109)&gt;0, "", SUM(XB109:XJ109))</f>
        <v>1</v>
      </c>
      <c r="XM109" s="2" t="s">
        <v>487</v>
      </c>
      <c r="XN109" s="3">
        <v>0</v>
      </c>
      <c r="XO109" s="3">
        <v>0</v>
      </c>
      <c r="XP109" s="3">
        <v>0</v>
      </c>
      <c r="XQ109" s="3">
        <v>0</v>
      </c>
      <c r="XR109" s="3">
        <v>0</v>
      </c>
      <c r="XS109" s="3">
        <v>0</v>
      </c>
      <c r="XT109" s="3">
        <v>0</v>
      </c>
      <c r="XU109" s="3">
        <f>IF(COUNTBLANK(XN109:XT109)&gt;0, "", SUM(XN109:XT109))</f>
        <v>0</v>
      </c>
      <c r="XV109" s="2" t="s">
        <v>487</v>
      </c>
      <c r="XW109" s="3">
        <v>4</v>
      </c>
      <c r="XX109" s="3">
        <v>5</v>
      </c>
      <c r="XY109" s="3">
        <v>5</v>
      </c>
      <c r="XZ109" s="5">
        <v>5</v>
      </c>
      <c r="YA109" s="5">
        <v>5</v>
      </c>
      <c r="YB109" s="5">
        <v>5</v>
      </c>
      <c r="YC109" s="5">
        <v>5</v>
      </c>
      <c r="YD109" s="5">
        <v>5</v>
      </c>
      <c r="YE109" s="5">
        <v>5</v>
      </c>
      <c r="YF109" s="5">
        <v>5</v>
      </c>
      <c r="YG109" s="5">
        <v>5</v>
      </c>
      <c r="YH109" s="5">
        <v>5</v>
      </c>
      <c r="YI109" s="5">
        <v>5</v>
      </c>
      <c r="YJ109" s="5">
        <v>5</v>
      </c>
      <c r="YK109" s="5">
        <v>3.6</v>
      </c>
      <c r="YL109" s="5">
        <v>2.2999999999999998</v>
      </c>
      <c r="YM109" s="5">
        <v>2.2999999999999998</v>
      </c>
      <c r="YN109" s="5">
        <v>5</v>
      </c>
      <c r="YO109" s="5">
        <v>5</v>
      </c>
      <c r="YP109" s="5">
        <f>IF(COUNTBLANK(XW109:YO109)&gt;0, "", SUM(XW109:YO109))</f>
        <v>87.199999999999989</v>
      </c>
      <c r="YQ109" s="5">
        <f>IF(COUNTBLANK(XW109:YO109)&gt;0, "", SUM(XY109,XZ109,YA109,YB109,YC109,YF109,YJ109,YN109,YO109))</f>
        <v>45</v>
      </c>
      <c r="YR109" s="5">
        <f>IF(COUNTBLANK(XW109:YO109)&gt;0, "", SUM(XW109,XX109,YK109,YL109,YM109))</f>
        <v>17.2</v>
      </c>
      <c r="YS109" s="5">
        <f>IF(COUNTBLANK(XW109:YO109)&gt;0, "", SUM(YD109,YE109,YG109,YH109,YI109))</f>
        <v>25</v>
      </c>
      <c r="YT109" s="2">
        <v>45211</v>
      </c>
      <c r="YU109" s="3">
        <v>10</v>
      </c>
      <c r="YV109" s="3">
        <v>10</v>
      </c>
      <c r="YW109" s="3">
        <v>0</v>
      </c>
      <c r="YX109" s="3">
        <v>0</v>
      </c>
      <c r="YY109" s="3">
        <v>0</v>
      </c>
      <c r="YZ109" s="3">
        <v>0</v>
      </c>
      <c r="ZA109" s="3">
        <v>0</v>
      </c>
      <c r="ZB109" s="3">
        <v>0</v>
      </c>
      <c r="ZC109" s="3">
        <v>0</v>
      </c>
      <c r="ZD109" s="3">
        <v>0</v>
      </c>
      <c r="ZE109" s="3">
        <v>0</v>
      </c>
      <c r="ZF109" s="3">
        <v>0</v>
      </c>
      <c r="ZG109" s="3">
        <v>0</v>
      </c>
      <c r="ZH109" s="3">
        <v>10</v>
      </c>
      <c r="ZI109" s="3">
        <v>10</v>
      </c>
      <c r="ZJ109" s="3">
        <v>0</v>
      </c>
      <c r="ZK109" s="3">
        <v>0</v>
      </c>
      <c r="ZL109" s="3">
        <v>0</v>
      </c>
      <c r="ZM109" s="3">
        <v>0</v>
      </c>
      <c r="ZN109" s="3">
        <v>10</v>
      </c>
      <c r="ZO109" s="3">
        <v>10</v>
      </c>
      <c r="ZP109" s="3">
        <v>0</v>
      </c>
      <c r="ZQ109" s="3">
        <v>10</v>
      </c>
      <c r="ZR109" s="3">
        <v>10</v>
      </c>
      <c r="ZS109" s="3">
        <v>10</v>
      </c>
      <c r="ZT109" s="3">
        <v>10</v>
      </c>
      <c r="ZU109" s="3">
        <v>0</v>
      </c>
      <c r="ZV109" s="3">
        <v>0</v>
      </c>
      <c r="ZW109" s="26">
        <f>IF(COUNTBLANK(YU109:ZV109)&gt;0, "", AVERAGE(YU109:ZV109))</f>
        <v>3.5714285714285716</v>
      </c>
      <c r="ZX109" s="26">
        <f>IF(COUNTA(YU109:ZV109)=0, "", AVERAGE(YV109,ZH109,ZI109,ZJ109,ZK109,ZL109,ZN109,ZP109,ZQ109))</f>
        <v>5.5555555555555554</v>
      </c>
      <c r="ZY109" s="26">
        <f>IF(COUNTA(YU109:ZV109)=0, "", AVERAGE(YW109,YX109,YY109,YZ109,ZB109,ZD109,ZS109,ZT109))</f>
        <v>2.5</v>
      </c>
      <c r="ZZ109" s="26">
        <f>IF(COUNTA(YU109:ZV109)=0, "", AVERAGE(ZA109,ZE109,ZF109,ZG109,ZU109,ZV109))</f>
        <v>0</v>
      </c>
      <c r="AAA109" s="2" t="s">
        <v>487</v>
      </c>
      <c r="AAB109" s="3">
        <v>1</v>
      </c>
      <c r="AAC109" s="3">
        <v>1</v>
      </c>
      <c r="AAD109" s="3">
        <v>1</v>
      </c>
      <c r="AAE109" s="3">
        <v>1</v>
      </c>
      <c r="AAF109" s="3">
        <v>1</v>
      </c>
      <c r="AAG109" s="3">
        <v>1</v>
      </c>
      <c r="AAH109" s="3">
        <v>1</v>
      </c>
      <c r="AAI109" s="3">
        <v>1</v>
      </c>
      <c r="AAJ109" s="3">
        <v>1</v>
      </c>
      <c r="AAK109" s="3">
        <v>4</v>
      </c>
      <c r="AAL109" s="3">
        <v>1</v>
      </c>
      <c r="AAM109" s="3">
        <v>1</v>
      </c>
      <c r="AAN109" s="3">
        <v>1</v>
      </c>
      <c r="AAO109" s="3">
        <v>2</v>
      </c>
      <c r="AAP109" s="3">
        <v>1</v>
      </c>
      <c r="AAQ109" s="3">
        <v>4</v>
      </c>
      <c r="AAR109" s="3">
        <v>1</v>
      </c>
      <c r="AAS109" s="3">
        <v>1</v>
      </c>
      <c r="AAT109" s="3">
        <v>1</v>
      </c>
      <c r="AAU109" s="3">
        <v>1</v>
      </c>
      <c r="AAV109" s="3">
        <v>1</v>
      </c>
      <c r="AAW109" s="3">
        <v>5</v>
      </c>
      <c r="AAX109" s="3">
        <v>1</v>
      </c>
      <c r="AAY109" s="3">
        <v>2</v>
      </c>
      <c r="AAZ109" s="3">
        <v>1</v>
      </c>
      <c r="ABA109" s="3">
        <v>1</v>
      </c>
      <c r="ABB109" s="3">
        <v>1</v>
      </c>
      <c r="ABC109" s="3">
        <v>1</v>
      </c>
      <c r="ABD109" s="3">
        <v>1</v>
      </c>
      <c r="ABE109" s="3">
        <v>1</v>
      </c>
      <c r="ABF109" s="3">
        <f>IF(SUM(AAB109:AAJ109,AAL109:AAP109,AAR109:AAV109,AAX109:ABC109)=0, "", SUM(AAB109:AAJ109,AAL109:AAP109,AAR109:AAV109,AAX109:ABC109))</f>
        <v>27</v>
      </c>
      <c r="ABG109" s="3">
        <f>IF(SUM(ABJ109, ABK109, ABL109, ABM109, ABN109)=0, "", IF(OR(ABJ109&gt;=8, ABK109&gt;=10, ABL109&gt;=13, ABM109&gt;=10, ABN109&gt;=15), 1, 0))</f>
        <v>0</v>
      </c>
      <c r="ABH109" s="3">
        <f>IF(SUM(AAB109:AAC109,AAE109,AAF109,AAG109,AAH109,AAN109,AAT109,ABA109,ABC109)=0, "", SUM(AAB109:AAC109,AAE109,AAF109,AAG109,AAH109,AAN109,AAT109,ABA109,ABC109))</f>
        <v>10</v>
      </c>
      <c r="ABI109" s="3">
        <f>IF(SUM(AAD109,AAI109:AAJ109,AAL109:AAM109,AAO109:AAP109,AAR109:AAS109,AAU109:AAV109,AAX109:AAZ109,ABB109)=0, "", SUM(AAD109,AAI109:AAJ109,AAL109:AAM109,AAO109:AAP109,AAR109:AAS109,AAU109:AAV109,AAX109:AAZ109,ABB109))</f>
        <v>17</v>
      </c>
      <c r="ABJ109" s="3">
        <f>IF(SUM(AAU109:AAV109,AAX109:AAY109,ABB109)=0, "", SUM(AAU109:AAV109,AAX109:AAY109,ABB109))</f>
        <v>6</v>
      </c>
      <c r="ABK109" s="3">
        <f>IF(SUM(AAJ109,AAL109:AAM109,AAP109,AAR109)=0, "", SUM(AAJ109,AAL109:AAM109,AAP109,AAR109))</f>
        <v>5</v>
      </c>
      <c r="ABL109" s="3">
        <f>IF(SUM(AAD109,AAI109,AAO109,AAS109,AAZ109)=0, "", SUM(AAD109,AAI109,AAO109,AAS109,AAZ109))</f>
        <v>6</v>
      </c>
      <c r="ABM109" s="3">
        <f>IF(SUM(AAB109:AAC109,AAE109,AAG109,ABA109)=0, "", SUM(AAB109:AAC109,AAE109,AAG109,ABA109))</f>
        <v>5</v>
      </c>
      <c r="ABN109" s="3">
        <f>IF(SUM(AAF109,AAH109,AAN109,AAT109,ABC109)=0, "", SUM(AAF109,AAH109,AAN109,AAT109,ABC109))</f>
        <v>5</v>
      </c>
      <c r="ABO109" s="3">
        <f>IF(ABJ109="", "", IF(ABJ109&gt;=8, 1, 0))</f>
        <v>0</v>
      </c>
      <c r="ABP109" s="3">
        <f>IF(ABK109="", "", IF(ABK109&gt;=10, 1, 0))</f>
        <v>0</v>
      </c>
      <c r="ABQ109" s="3">
        <f>IF(ABL109="", "", IF(ABL109&gt;=13, 1, 0))</f>
        <v>0</v>
      </c>
      <c r="ABR109" s="3">
        <f>IF(ABM109="", "", IF(ABM109&gt;=10, 1, 0))</f>
        <v>0</v>
      </c>
      <c r="ABS109" s="3">
        <f>IF(ABN109="", "", IF(ABN109&gt;=15, 1, 0))</f>
        <v>0</v>
      </c>
      <c r="ABT109" s="3">
        <f>IF(AND(AAK109="", AAQ109="", AAW109=""), "", IF(AAK109=5,1,0) + IF(AAQ109=5,1,0) + IF(AAW109=5,1,0))</f>
        <v>1</v>
      </c>
      <c r="ABU109" s="2" t="s">
        <v>487</v>
      </c>
      <c r="ABV109" s="3">
        <v>1</v>
      </c>
      <c r="ABW109" s="3">
        <v>1</v>
      </c>
      <c r="ABX109" s="3">
        <v>1</v>
      </c>
      <c r="ABY109" s="3">
        <v>1</v>
      </c>
      <c r="ABZ109" s="3">
        <v>1</v>
      </c>
      <c r="ACA109" s="3">
        <v>1</v>
      </c>
      <c r="ACB109" s="3">
        <v>2</v>
      </c>
      <c r="ACC109" s="3">
        <v>1</v>
      </c>
      <c r="ACD109" s="3">
        <v>2</v>
      </c>
      <c r="ACE109" s="3">
        <v>1</v>
      </c>
      <c r="ACF109" s="3">
        <v>2</v>
      </c>
      <c r="ACG109" s="3">
        <v>1</v>
      </c>
      <c r="ACH109" s="3">
        <v>2</v>
      </c>
      <c r="ACI109" s="3">
        <v>1</v>
      </c>
      <c r="ACJ109" s="3">
        <v>1</v>
      </c>
      <c r="ACK109" s="3">
        <v>1</v>
      </c>
      <c r="ACL109" s="3">
        <v>2</v>
      </c>
      <c r="ACM109" s="3">
        <v>2</v>
      </c>
      <c r="ACN109" s="3">
        <v>1</v>
      </c>
      <c r="ACO109" s="3">
        <v>2</v>
      </c>
      <c r="ACP109" s="3">
        <v>1</v>
      </c>
      <c r="ACQ109" s="3">
        <v>1</v>
      </c>
      <c r="ACR109" s="3">
        <v>1</v>
      </c>
      <c r="ACS109" s="3">
        <v>1</v>
      </c>
      <c r="ACT109" s="3">
        <v>1</v>
      </c>
      <c r="ACU109" s="3">
        <v>2</v>
      </c>
      <c r="ACV109" s="3">
        <v>1</v>
      </c>
      <c r="ACW109" s="3">
        <v>1</v>
      </c>
      <c r="ACX109" s="3">
        <v>1</v>
      </c>
      <c r="ACY109" s="3">
        <v>1</v>
      </c>
      <c r="ACZ109" s="3">
        <v>1</v>
      </c>
      <c r="ADA109" s="3">
        <v>1</v>
      </c>
      <c r="ADB109" s="3">
        <v>2</v>
      </c>
      <c r="ADC109" s="3">
        <v>2</v>
      </c>
      <c r="ADD109" s="3">
        <v>1</v>
      </c>
      <c r="ADE109" s="3">
        <v>2</v>
      </c>
      <c r="ADF109" s="5">
        <f>IF(COUNTA(ABV109:ADE109)=0, "", SUM(ABV109:ADE109))</f>
        <v>47</v>
      </c>
      <c r="ADG109" s="5">
        <f>IF(COUNTA(ABV109:ADE109)=0, "", SUM(ACF109,ACG109,ACP109,ACR109,ACT109,ACX109))</f>
        <v>7</v>
      </c>
      <c r="ADH109" s="5">
        <f>IF(COUNTA(ABV109:ADE109)=0, "", SUM(ACH109,ACM109,ACO109,ACU109,ADB109))</f>
        <v>10</v>
      </c>
      <c r="ADI109" s="5">
        <f>IF(COUNTA(ABV109:ADE109)=0, "", SUM(ABX109,ACI109,ACN109,ACS109,ACV109,ADA109))</f>
        <v>6</v>
      </c>
      <c r="ADJ109" s="5">
        <f>IF(COUNTA(ABV109:ADE109)=0, "", SUM(ABW109,ACA109,ACC109,ACE109,ACL109,ADC109))</f>
        <v>8</v>
      </c>
      <c r="ADK109" s="5">
        <f>IF(COUNTA(ABV109:ADE109)=0, "", SUM(ACJ109,ACK109,ACQ109,ACW109,ACY109,ACZ109,ADD109,ADE109))</f>
        <v>9</v>
      </c>
      <c r="ADL109" s="5">
        <f>IF(COUNTA(ABV109:ADE109)=0, "", SUM(ABV109,ABY109,ABZ109,ACB109,ACD109))</f>
        <v>7</v>
      </c>
      <c r="ADM109" s="2" t="s">
        <v>487</v>
      </c>
      <c r="ADN109" s="3">
        <v>1</v>
      </c>
      <c r="ADO109" s="3">
        <v>1</v>
      </c>
      <c r="ADP109" s="3">
        <v>2</v>
      </c>
      <c r="ADQ109" s="3">
        <v>1</v>
      </c>
      <c r="ADR109" s="3">
        <v>1</v>
      </c>
      <c r="ADS109" s="3">
        <v>1</v>
      </c>
      <c r="ADT109" s="3">
        <v>1</v>
      </c>
      <c r="ADU109" s="3">
        <v>2</v>
      </c>
      <c r="ADV109" s="3">
        <v>1</v>
      </c>
      <c r="ADW109" s="3">
        <v>1</v>
      </c>
      <c r="ADX109" s="3">
        <v>1</v>
      </c>
      <c r="ADY109" s="3">
        <v>1</v>
      </c>
      <c r="ADZ109" s="3">
        <v>1</v>
      </c>
      <c r="AEA109" s="3">
        <v>3</v>
      </c>
      <c r="AEB109" s="3">
        <v>1</v>
      </c>
      <c r="AEC109" s="3">
        <v>1</v>
      </c>
      <c r="AED109" s="3">
        <v>1</v>
      </c>
      <c r="AEE109" s="3">
        <v>1</v>
      </c>
      <c r="AEF109" s="3">
        <v>1</v>
      </c>
      <c r="AEG109" s="3">
        <v>1</v>
      </c>
      <c r="AEH109" s="3">
        <f>IF(COUNTA(ADN109:AEG109)=0, "", SUM(ADN109:AEG109))</f>
        <v>24</v>
      </c>
      <c r="AEI109" s="8">
        <v>45278</v>
      </c>
      <c r="AEJ109" s="2">
        <v>45169</v>
      </c>
      <c r="AEK109" s="2" t="s">
        <v>10</v>
      </c>
      <c r="AEL109" s="2">
        <v>45270</v>
      </c>
      <c r="AEM109" s="2" t="s">
        <v>4</v>
      </c>
      <c r="AEN109" s="3">
        <v>5</v>
      </c>
      <c r="AEO109" s="2" t="s">
        <v>10</v>
      </c>
      <c r="AEQ109" s="2">
        <v>45257</v>
      </c>
      <c r="AER109" s="3">
        <v>0</v>
      </c>
      <c r="AES109" s="3">
        <v>3</v>
      </c>
      <c r="AET109" s="3">
        <v>1</v>
      </c>
      <c r="AEU109" s="3">
        <v>2</v>
      </c>
      <c r="AEV109" s="3">
        <v>2</v>
      </c>
      <c r="AEW109" s="3">
        <v>3</v>
      </c>
      <c r="AEX109" s="3">
        <v>5</v>
      </c>
      <c r="AEY109" s="3">
        <v>1</v>
      </c>
      <c r="AEZ109" s="3">
        <v>3</v>
      </c>
      <c r="AFA109" s="3">
        <v>5</v>
      </c>
      <c r="AFB109" s="3">
        <v>4</v>
      </c>
      <c r="AFC109" s="3">
        <v>4</v>
      </c>
      <c r="AFD109" s="3">
        <v>0</v>
      </c>
      <c r="AFE109" s="3">
        <v>1</v>
      </c>
      <c r="AFF109" s="3">
        <v>1</v>
      </c>
      <c r="AFG109" s="3">
        <v>0</v>
      </c>
      <c r="AFH109" s="3">
        <v>4</v>
      </c>
      <c r="AFI109" s="3">
        <v>0</v>
      </c>
      <c r="AFJ109" s="3">
        <v>3</v>
      </c>
      <c r="AFK109" s="3">
        <v>0</v>
      </c>
      <c r="AFL109" s="3">
        <v>3</v>
      </c>
      <c r="AFM109" s="3">
        <v>0</v>
      </c>
      <c r="AFN109" s="3">
        <v>0</v>
      </c>
      <c r="AFO109" s="3">
        <v>1</v>
      </c>
      <c r="AFP109" s="3">
        <v>0</v>
      </c>
      <c r="AFQ109" s="3">
        <v>0</v>
      </c>
      <c r="AFR109" s="3">
        <v>3</v>
      </c>
      <c r="AFS109" s="3">
        <v>1</v>
      </c>
      <c r="AFT109" s="3">
        <v>0</v>
      </c>
      <c r="AFU109" s="3">
        <v>1</v>
      </c>
      <c r="AFV109" s="3">
        <v>5</v>
      </c>
      <c r="AFW109" s="3">
        <f>IF(COUNTA(AER109:AFU109)=0, "", SUM(AER109:AFU109))</f>
        <v>51</v>
      </c>
      <c r="AGI109"/>
      <c r="AHC109"/>
      <c r="AHT109" s="3" t="str">
        <f>IF(COUNTBLANK(AHJ109:AHS109)&gt;0, "", SUM(AHJ109:AHS109))</f>
        <v/>
      </c>
      <c r="AHU109" s="3" t="str">
        <f>IF(COUNTBLANK(AHJ109:AHS109)&gt;0, "", SUM(AHN109,AHS109))</f>
        <v/>
      </c>
      <c r="AHV109" s="3" t="str">
        <f>IF(COUNTBLANK(AHJ109:AHS109)&gt;0, "", SUM(AHL109,AHO109))</f>
        <v/>
      </c>
      <c r="AHW109" s="3" t="str">
        <f>IF(COUNTBLANK(AHJ109:AHS109)&gt;0, "", SUM(AHP109,AHR109))</f>
        <v/>
      </c>
      <c r="AHX109" s="3" t="str">
        <f>IF(COUNTBLANK(AHJ109:AHS109)&gt;0, "", SUM(AHM109,AHQ109))</f>
        <v/>
      </c>
      <c r="AHY109" s="3" t="str">
        <f>IF(COUNTBLANK(AHJ109:AHS109)&gt;0, "", SUM(AHJ109:AHK109))</f>
        <v/>
      </c>
      <c r="AIU109" s="3" t="s">
        <v>1625</v>
      </c>
      <c r="AIV109" s="3" t="s">
        <v>1625</v>
      </c>
      <c r="AIW109" s="3" t="s">
        <v>1625</v>
      </c>
      <c r="AJI109" s="3" t="str">
        <f>IF(COUNTBLANK(AIY109:AJG109)&gt;0, "", SUM(AIY109:AJG109))</f>
        <v/>
      </c>
      <c r="AJR109" s="3" t="str">
        <f>IF(COUNTBLANK(AJK109:AJQ109)&gt;0, "", SUM(AJK109:AJQ109))</f>
        <v/>
      </c>
    </row>
    <row r="110" spans="1:954" ht="15" customHeight="1" x14ac:dyDescent="0.3">
      <c r="A110" s="3">
        <v>315110</v>
      </c>
      <c r="B110" s="3" t="s">
        <v>1981</v>
      </c>
      <c r="C110" s="2">
        <v>44503</v>
      </c>
      <c r="D110" s="3">
        <v>0</v>
      </c>
      <c r="E110" s="3">
        <v>1</v>
      </c>
      <c r="F110" s="3">
        <v>1</v>
      </c>
      <c r="G110" s="3">
        <v>0</v>
      </c>
      <c r="H110" s="3">
        <v>0</v>
      </c>
      <c r="I110" s="3">
        <v>0</v>
      </c>
      <c r="J110" s="3">
        <v>0</v>
      </c>
      <c r="K110" s="3">
        <v>0</v>
      </c>
      <c r="L110" s="3">
        <v>0</v>
      </c>
      <c r="M110" s="3">
        <v>0</v>
      </c>
      <c r="N110" s="3">
        <v>0</v>
      </c>
      <c r="O110" s="3">
        <v>0</v>
      </c>
      <c r="P110" s="3">
        <v>0</v>
      </c>
      <c r="Q110" s="3">
        <v>0</v>
      </c>
      <c r="R110" s="3">
        <v>0</v>
      </c>
      <c r="S110" s="3">
        <v>0</v>
      </c>
      <c r="T110" s="3">
        <v>0</v>
      </c>
      <c r="U110" s="3">
        <v>0</v>
      </c>
      <c r="V110" s="3">
        <f>IF(COUNTA(D110,F110,H110,J110,L110,N110,P110,R110,T110)=0, "", IF(OR(D110=1,F110=1,H110=1,J110=1,L110=1,N110=1,P110=1,R110=1,T110=1), 1, 0))</f>
        <v>1</v>
      </c>
      <c r="W110" s="3">
        <f>IF(COUNTA(E110,G110,I110,K110,M110,O110,Q110,S110,U110)=0, "", IF(OR(E110=1,G110=1,I110=1,K110=1,M110=1,O110=1,Q110=1,S110=1,U110=1), 1, 0))</f>
        <v>1</v>
      </c>
      <c r="X110" s="3">
        <v>0</v>
      </c>
      <c r="Y110" s="3">
        <v>1</v>
      </c>
      <c r="Z110" s="3">
        <v>1</v>
      </c>
      <c r="AA110" s="3">
        <v>2</v>
      </c>
      <c r="AB110" s="3">
        <f>IF(AG110&lt;&gt;"", 1, 0)</f>
        <v>1</v>
      </c>
      <c r="AC110" s="3">
        <f>IF(AH110&lt;&gt;"", 1, 0)</f>
        <v>0</v>
      </c>
      <c r="AD110" s="3">
        <v>0</v>
      </c>
      <c r="AE110" s="7" t="s">
        <v>341</v>
      </c>
      <c r="AF110" s="2">
        <v>44986</v>
      </c>
      <c r="AG110" s="8" t="s">
        <v>1676</v>
      </c>
      <c r="AJ110" s="3">
        <f>IF(OR(ISBLANK(AE110), ISBLANK(AG110)), "", AG110 - AE110)</f>
        <v>6</v>
      </c>
      <c r="AK110" s="9">
        <v>44652</v>
      </c>
      <c r="AL110" s="3">
        <f>IF(OR(ISBLANK(AG110), ISBLANK(AK110)), "", AK110 - AG110)</f>
        <v>137</v>
      </c>
      <c r="AM110" s="2">
        <v>44939</v>
      </c>
      <c r="AN110" s="10">
        <f>IF(OR(ISBLANK(AM110), ISBLANK(AF110)), "", AF110 - AM110)</f>
        <v>47</v>
      </c>
      <c r="AO110" s="2">
        <v>44509</v>
      </c>
      <c r="AP110" s="2">
        <v>36254</v>
      </c>
      <c r="AQ110" s="3">
        <f>IF(OR(ISBLANK(AO110), ISBLANK(AP110)), "", DATEDIF(AP110, AO110, "Y"))</f>
        <v>22</v>
      </c>
      <c r="AR110" t="s">
        <v>0</v>
      </c>
      <c r="AS110">
        <f>IF(ISBLANK(AR110), "", IF(AR110="ישראל", 1, 2))</f>
        <v>1</v>
      </c>
      <c r="AT110" t="s">
        <v>0</v>
      </c>
      <c r="AU110" t="s">
        <v>0</v>
      </c>
      <c r="AW110" s="3">
        <v>1</v>
      </c>
      <c r="AX110" s="3">
        <v>2</v>
      </c>
      <c r="AY110" s="3">
        <v>12</v>
      </c>
      <c r="AZ110" s="3">
        <f>IF(ISBLANK(AY110), "", IF(AY110&lt;=8, 1, IF(AY110&lt;=12, 2, 3)))</f>
        <v>2</v>
      </c>
      <c r="BA110" s="3">
        <v>12</v>
      </c>
      <c r="BB110" s="3">
        <f>IF(ISBLANK(BA110), "", IF(BA110&lt;=8, 1, IF(BA110&lt;=12, 2, 3)))</f>
        <v>2</v>
      </c>
      <c r="BC110" t="s">
        <v>59</v>
      </c>
      <c r="BD110" t="s">
        <v>340</v>
      </c>
      <c r="BE110" s="3">
        <v>2</v>
      </c>
      <c r="BG110" s="3">
        <v>1</v>
      </c>
      <c r="BH110" s="2" t="s">
        <v>341</v>
      </c>
      <c r="BI110" s="3">
        <v>1</v>
      </c>
      <c r="BJ110" s="3">
        <v>1</v>
      </c>
      <c r="BK110" s="3">
        <v>2</v>
      </c>
      <c r="BL110" s="3">
        <v>1</v>
      </c>
      <c r="BM110" s="3">
        <v>2</v>
      </c>
      <c r="BN110" s="3">
        <v>1</v>
      </c>
      <c r="BO110" s="3">
        <v>1</v>
      </c>
      <c r="BP110" s="3">
        <v>1</v>
      </c>
      <c r="BQ110" s="3">
        <v>1</v>
      </c>
      <c r="BR110" s="3">
        <v>2</v>
      </c>
      <c r="BS110" s="3">
        <v>1</v>
      </c>
      <c r="BT110" s="3">
        <v>1</v>
      </c>
      <c r="BU110" s="3">
        <v>1</v>
      </c>
      <c r="BV110" s="3">
        <v>2</v>
      </c>
      <c r="BW110" s="3">
        <v>1</v>
      </c>
      <c r="BX110" s="3">
        <v>4</v>
      </c>
      <c r="BY110" s="3">
        <v>1</v>
      </c>
      <c r="BZ110" s="3">
        <v>1</v>
      </c>
      <c r="CA110" s="3">
        <v>2</v>
      </c>
      <c r="CB110" s="3">
        <v>1</v>
      </c>
      <c r="CC110" s="3">
        <v>1</v>
      </c>
      <c r="CD110" s="3">
        <v>5</v>
      </c>
      <c r="CE110" s="3">
        <v>1</v>
      </c>
      <c r="CF110" s="3">
        <v>1</v>
      </c>
      <c r="CG110" s="3">
        <v>1</v>
      </c>
      <c r="CH110" s="3">
        <v>1</v>
      </c>
      <c r="CI110" s="3">
        <v>1</v>
      </c>
      <c r="CJ110" s="3">
        <v>2</v>
      </c>
      <c r="CK110" s="3">
        <v>1</v>
      </c>
      <c r="CL110" s="3">
        <v>1</v>
      </c>
      <c r="CM110" s="3">
        <f>IF(SUM(BI110:BQ110,BS110:BW110,BY110:CC110,CE110:CJ110)=0, "", SUM(BI110:BQ110,BS110:BW110,BY110:CC110,CE110:CJ110))</f>
        <v>30</v>
      </c>
      <c r="CN110" s="3">
        <f>IF(SUM(CQ110, CR110, CS110, CT110, CU110)=0, "", IF(OR(CQ110&gt;=8, CR110&gt;=10, CS110&gt;=13, CT110&gt;=10, CU110&gt;=15), 1, 0))</f>
        <v>0</v>
      </c>
      <c r="CO110" s="3">
        <f>IF(SUM(BI110:BJ110,BL110,BM110,BN110,BO110,BU110,CA110,CH110,CJ110)=0, "", SUM(BI110:BJ110,BL110,BM110,BN110,BO110,BU110,CA110,CH110,CJ110))</f>
        <v>13</v>
      </c>
      <c r="CP110" s="3">
        <f>IF(SUM(BK110,BP110:BQ110,BS110:BT110,BV110:BW110,BY110:BZ110,CB110:CC110,CE110:CG110,CI110)=0, "", SUM(BK110,BP110:BQ110,BS110:BT110,BV110:BW110,BY110:BZ110,CB110:CC110,CE110:CG110,CI110))</f>
        <v>17</v>
      </c>
      <c r="CQ110" s="3">
        <f>IF(SUM(CB110:CC110,CE110:CF110,CI110)=0, "", SUM(CB110:CC110,CE110:CF110,CI110))</f>
        <v>5</v>
      </c>
      <c r="CR110" s="3">
        <f>IF(SUM(BQ110,BS110:BT110,BW110,BY110)=0, "", SUM(BQ110,BS110:BT110,BW110,BY110))</f>
        <v>5</v>
      </c>
      <c r="CS110" s="3">
        <f>IF(SUM(BK110,BP110,BV110,BZ110,CG110)=0, "", SUM(BK110,BP110,BV110,BZ110,CG110))</f>
        <v>7</v>
      </c>
      <c r="CT110" s="3">
        <f>IF(SUM(BI110:BJ110,BL110,BN110,CH110)=0, "", SUM(BI110:BJ110,BL110,BN110,CH110))</f>
        <v>5</v>
      </c>
      <c r="CU110" s="3">
        <f>IF(SUM(BM110,BO110,BU110,CA110,CJ110)=0, "", SUM(BM110,BO110,BU110,CA110,CJ110))</f>
        <v>8</v>
      </c>
      <c r="CV110" s="3">
        <f>IF(CQ110="", "", IF(CQ110&gt;=8, 1, 0))</f>
        <v>0</v>
      </c>
      <c r="CW110" s="3">
        <f>IF(CR110="", "", IF(CR110&gt;=10, 1, 0))</f>
        <v>0</v>
      </c>
      <c r="CX110" s="3">
        <f>IF(CS110="", "", IF(CS110&gt;=13, 1, 0))</f>
        <v>0</v>
      </c>
      <c r="CY110" s="3">
        <f>IF(CT110="", "", IF(CT110&gt;=10, 1, 0))</f>
        <v>0</v>
      </c>
      <c r="CZ110" s="3">
        <f>IF(CU110="", "", IF(CU110&gt;=15, 1, 0))</f>
        <v>0</v>
      </c>
      <c r="DA110" s="3">
        <f>IF(AND(BR110="", BX110="", CD110=""), "", IF(BR110=5,1,0) + IF(BX110=5,1,0) + IF(CD110=5,1,0))</f>
        <v>1</v>
      </c>
      <c r="DB110" s="2" t="s">
        <v>341</v>
      </c>
      <c r="DC110" s="5">
        <v>0</v>
      </c>
      <c r="DE110" s="5">
        <v>5</v>
      </c>
      <c r="DF110" s="6">
        <v>8</v>
      </c>
      <c r="DG110" s="5">
        <v>0</v>
      </c>
      <c r="DI110" s="5">
        <v>0</v>
      </c>
      <c r="DK110" s="5">
        <v>0</v>
      </c>
      <c r="DM110" s="5">
        <v>0</v>
      </c>
      <c r="DO110" s="5">
        <v>0</v>
      </c>
      <c r="DQ110" s="5">
        <v>0</v>
      </c>
      <c r="DS110" s="5">
        <v>0</v>
      </c>
      <c r="DU110" s="5">
        <v>2</v>
      </c>
      <c r="DV110" s="6">
        <v>19</v>
      </c>
      <c r="DW110" s="5">
        <v>3</v>
      </c>
      <c r="DY110" s="5">
        <v>3</v>
      </c>
      <c r="DZ110" s="6">
        <v>13</v>
      </c>
      <c r="EA110" s="5">
        <v>1</v>
      </c>
      <c r="EC110" s="5">
        <v>0</v>
      </c>
      <c r="EE110" s="5">
        <v>0</v>
      </c>
      <c r="EG110" s="5">
        <v>0</v>
      </c>
      <c r="EI110" s="5">
        <v>0</v>
      </c>
      <c r="EK110" s="3">
        <v>1</v>
      </c>
      <c r="EL110" s="3">
        <v>0</v>
      </c>
      <c r="EM110" s="3">
        <v>1</v>
      </c>
      <c r="EN110" s="2" t="s">
        <v>341</v>
      </c>
      <c r="EO110" s="3">
        <v>0</v>
      </c>
      <c r="EP110" s="3">
        <v>0</v>
      </c>
      <c r="EQ110" s="3">
        <v>0</v>
      </c>
      <c r="ER110" s="3">
        <v>0</v>
      </c>
      <c r="ES110" s="3">
        <v>0</v>
      </c>
      <c r="ET110" s="3">
        <v>0</v>
      </c>
      <c r="EU110" s="3">
        <v>0</v>
      </c>
      <c r="EV110" s="3">
        <v>0</v>
      </c>
      <c r="EW110" s="3">
        <v>0</v>
      </c>
      <c r="EX110" s="3">
        <v>0</v>
      </c>
      <c r="EY110" s="3">
        <v>0</v>
      </c>
      <c r="EZ110" s="3">
        <v>0</v>
      </c>
      <c r="FA110" s="3">
        <v>0</v>
      </c>
      <c r="FB110" s="3">
        <v>0</v>
      </c>
      <c r="FC110" s="3">
        <v>0</v>
      </c>
      <c r="FD110" s="3">
        <v>0</v>
      </c>
      <c r="FE110" s="3">
        <v>0</v>
      </c>
      <c r="FF110" s="3">
        <v>0</v>
      </c>
      <c r="FG110" s="3">
        <v>0</v>
      </c>
      <c r="FH110" s="3">
        <v>0</v>
      </c>
      <c r="FI110" s="3">
        <v>0</v>
      </c>
      <c r="FJ110" s="3">
        <v>0</v>
      </c>
      <c r="FK110" s="3">
        <v>0</v>
      </c>
      <c r="FL110" s="2" t="s">
        <v>341</v>
      </c>
      <c r="FM110" s="3">
        <v>5</v>
      </c>
      <c r="FN110" s="3">
        <v>4</v>
      </c>
      <c r="FO110" s="3">
        <v>5</v>
      </c>
      <c r="FP110" s="3">
        <v>5</v>
      </c>
      <c r="FQ110" s="3">
        <v>5</v>
      </c>
      <c r="FR110" s="3">
        <v>4</v>
      </c>
      <c r="FS110" s="4">
        <f>IF(COUNTBLANK(FM110:FR110)&gt;0, "", AVERAGE(FM110:FR110))</f>
        <v>4.666666666666667</v>
      </c>
      <c r="FT110" s="2" t="s">
        <v>341</v>
      </c>
      <c r="FU110" s="3">
        <v>1</v>
      </c>
      <c r="FV110" s="3">
        <v>0</v>
      </c>
      <c r="FW110" s="3">
        <v>0</v>
      </c>
      <c r="FX110" s="3">
        <v>1</v>
      </c>
      <c r="FY110" s="3">
        <v>0</v>
      </c>
      <c r="FZ110" s="3">
        <v>0</v>
      </c>
      <c r="GA110" s="3">
        <v>0</v>
      </c>
      <c r="GB110" s="3">
        <v>0</v>
      </c>
      <c r="GC110" s="3">
        <v>0</v>
      </c>
      <c r="GD110" s="3">
        <v>0</v>
      </c>
      <c r="GE110" s="3">
        <f>IF(COUNTBLANK(FU110:GC110)&gt;0, "", SUM(FU110:GC110))</f>
        <v>2</v>
      </c>
      <c r="GF110" s="2" t="s">
        <v>341</v>
      </c>
      <c r="GG110" s="3">
        <v>0</v>
      </c>
      <c r="GH110" s="3">
        <v>0</v>
      </c>
      <c r="GI110" s="3">
        <v>1</v>
      </c>
      <c r="GJ110" s="3">
        <v>0</v>
      </c>
      <c r="GK110" s="3">
        <v>0</v>
      </c>
      <c r="GL110" s="3">
        <v>1</v>
      </c>
      <c r="GM110" s="3">
        <v>0</v>
      </c>
      <c r="GN110" s="3">
        <f>IF(COUNTBLANK(GG110:GM110)&gt;0, "", SUM(GG110:GM110))</f>
        <v>2</v>
      </c>
      <c r="GO110" s="2" t="s">
        <v>341</v>
      </c>
      <c r="GP110" s="3">
        <v>1</v>
      </c>
      <c r="GQ110" s="3">
        <v>4</v>
      </c>
      <c r="GR110" s="3">
        <v>4</v>
      </c>
      <c r="GS110" s="3">
        <v>5</v>
      </c>
      <c r="GT110" s="3">
        <v>4</v>
      </c>
      <c r="GU110" s="3">
        <v>5</v>
      </c>
      <c r="GV110" s="3">
        <v>5</v>
      </c>
      <c r="GW110" s="3">
        <v>4</v>
      </c>
      <c r="GX110" s="3">
        <v>5</v>
      </c>
      <c r="GY110" s="3">
        <v>5</v>
      </c>
      <c r="GZ110" s="3">
        <v>4</v>
      </c>
      <c r="HA110" s="3">
        <v>4</v>
      </c>
      <c r="HB110" s="3">
        <v>5</v>
      </c>
      <c r="HC110" s="3">
        <v>4</v>
      </c>
      <c r="HD110" s="3">
        <v>4</v>
      </c>
      <c r="HE110" s="3">
        <v>5</v>
      </c>
      <c r="HF110" s="3">
        <v>5</v>
      </c>
      <c r="HG110" s="3">
        <v>4</v>
      </c>
      <c r="HH110" s="3">
        <v>5</v>
      </c>
      <c r="HI110" s="3">
        <f>IF(COUNTBLANK(GQ110:HH110)&gt;0, "", SUM(GQ110:HH110))</f>
        <v>81</v>
      </c>
      <c r="HJ110" s="2" t="s">
        <v>341</v>
      </c>
      <c r="HK110" s="3">
        <v>2</v>
      </c>
      <c r="HL110" s="3">
        <v>3</v>
      </c>
      <c r="HM110" s="3">
        <v>1</v>
      </c>
      <c r="HN110" s="3">
        <v>1</v>
      </c>
      <c r="HO110" s="3">
        <v>3</v>
      </c>
      <c r="HP110" s="3">
        <v>1</v>
      </c>
      <c r="HQ110" s="3">
        <v>0</v>
      </c>
      <c r="HR110" s="3">
        <v>2</v>
      </c>
      <c r="HS110" s="3">
        <v>2</v>
      </c>
      <c r="HT110" s="3">
        <v>0</v>
      </c>
      <c r="HU110" s="3">
        <v>3</v>
      </c>
      <c r="HV110" s="3">
        <v>2</v>
      </c>
      <c r="HW110" s="3">
        <v>0</v>
      </c>
      <c r="HX110" s="3">
        <v>2</v>
      </c>
      <c r="HY110" s="3">
        <v>1</v>
      </c>
      <c r="HZ110" s="3">
        <v>3</v>
      </c>
      <c r="IA110" s="3">
        <v>2</v>
      </c>
      <c r="IB110" s="3">
        <v>3</v>
      </c>
      <c r="IC110" s="3">
        <v>0</v>
      </c>
      <c r="ID110" s="3">
        <v>0</v>
      </c>
      <c r="IE110" s="3">
        <v>2</v>
      </c>
      <c r="IF110" s="3">
        <v>1</v>
      </c>
      <c r="IG110" s="3">
        <v>1</v>
      </c>
      <c r="IH110" s="3">
        <v>2</v>
      </c>
      <c r="II110" s="3">
        <v>1</v>
      </c>
      <c r="IJ110" s="3">
        <f>IF(COUNTA(HK110:II110)=0, "", SUM(HK110,HL110,HN110,HO110,HP110,HU110,HV110,HX110,HZ110,IA110,IB110,IH110))</f>
        <v>27</v>
      </c>
      <c r="IK110" s="3">
        <f>IF(COUNTA(HK110:II110)=0, "", SUM(HM110,HQ110,HR110,HS110,HT110,HW110,HY110,IC110,ID110,IE110,IF110,IG110,II110))</f>
        <v>11</v>
      </c>
      <c r="IL110" s="3">
        <v>3</v>
      </c>
      <c r="IM110" s="3">
        <v>3</v>
      </c>
      <c r="IN110" s="3">
        <v>0</v>
      </c>
      <c r="IO110" s="3">
        <v>3</v>
      </c>
      <c r="IP110" s="3">
        <v>1</v>
      </c>
      <c r="IQ110" s="3">
        <v>3</v>
      </c>
      <c r="IR110" s="3">
        <v>0</v>
      </c>
      <c r="IS110" s="3">
        <v>2</v>
      </c>
      <c r="IT110" s="3">
        <v>0</v>
      </c>
      <c r="IU110" s="3">
        <v>0</v>
      </c>
      <c r="IV110" s="3">
        <v>2</v>
      </c>
      <c r="IW110" s="3">
        <v>3</v>
      </c>
      <c r="IX110" s="3">
        <v>0</v>
      </c>
      <c r="IY110" s="3">
        <v>3</v>
      </c>
      <c r="IZ110" s="3">
        <v>0</v>
      </c>
      <c r="JA110" s="3">
        <v>3</v>
      </c>
      <c r="JB110" s="3">
        <v>2</v>
      </c>
      <c r="JC110" s="3">
        <v>2</v>
      </c>
      <c r="JD110" s="3">
        <v>0</v>
      </c>
      <c r="JE110" s="3">
        <v>0</v>
      </c>
      <c r="JF110" s="3">
        <v>0</v>
      </c>
      <c r="JG110" s="3">
        <v>0</v>
      </c>
      <c r="JH110" s="3">
        <v>0</v>
      </c>
      <c r="JI110" s="3">
        <v>2</v>
      </c>
      <c r="JJ110" s="3">
        <v>0</v>
      </c>
      <c r="JK110" s="3">
        <f>IF(COUNTA(IL110:JJ110)=0, "", SUM(IL110,IM110,IO110,IP110,IQ110,IV110,IW110,IY110,JA110,JB110,JC110,JI110))</f>
        <v>30</v>
      </c>
      <c r="JL110" s="3">
        <f>IF(COUNTA(IL110:JJ110)=0, "", SUM(IN110,IR110,IS110,IT110,IU110,IX110,IZ110,JD110,JE110,JF110,JG110,JH110,JJ110))</f>
        <v>2</v>
      </c>
      <c r="JM110" s="2" t="s">
        <v>341</v>
      </c>
      <c r="JN110" s="3">
        <v>4</v>
      </c>
      <c r="JO110" s="3">
        <v>2</v>
      </c>
      <c r="JP110" s="3">
        <v>1</v>
      </c>
      <c r="JQ110" s="3">
        <v>2</v>
      </c>
      <c r="JR110" s="3">
        <v>2</v>
      </c>
      <c r="JS110" s="3">
        <v>3</v>
      </c>
      <c r="JT110" s="3">
        <v>4</v>
      </c>
      <c r="JU110" s="3">
        <v>2</v>
      </c>
      <c r="JV110" s="3">
        <v>2</v>
      </c>
      <c r="JW110" s="3">
        <v>2</v>
      </c>
      <c r="JX110" s="3">
        <v>4</v>
      </c>
      <c r="JY110" s="3">
        <v>2</v>
      </c>
      <c r="JZ110" s="3">
        <v>1</v>
      </c>
      <c r="KA110" s="3">
        <v>2</v>
      </c>
      <c r="KB110" s="3">
        <v>1</v>
      </c>
      <c r="KC110" s="3">
        <v>1</v>
      </c>
      <c r="KD110" s="3">
        <v>3</v>
      </c>
      <c r="KE110" s="3">
        <v>1</v>
      </c>
      <c r="KF110" s="3">
        <v>1</v>
      </c>
      <c r="KG110" s="3">
        <v>1</v>
      </c>
      <c r="KH110" s="3">
        <v>2</v>
      </c>
      <c r="KI110" s="3">
        <v>3</v>
      </c>
      <c r="KJ110" s="3">
        <v>3</v>
      </c>
      <c r="KK110" s="3">
        <v>1</v>
      </c>
      <c r="KL110" s="3">
        <v>2</v>
      </c>
      <c r="KM110" s="3">
        <v>1</v>
      </c>
      <c r="KN110" s="3">
        <v>1</v>
      </c>
      <c r="KO110" s="3">
        <v>2</v>
      </c>
      <c r="KP110" s="3">
        <v>2</v>
      </c>
      <c r="KQ110" s="3">
        <v>2</v>
      </c>
      <c r="KR110" s="3">
        <v>1</v>
      </c>
      <c r="KS110" s="3">
        <v>1</v>
      </c>
      <c r="KT110" s="3">
        <v>2</v>
      </c>
      <c r="KU110" s="3">
        <v>4</v>
      </c>
      <c r="KV110" s="3">
        <v>2</v>
      </c>
      <c r="KW110" s="3">
        <v>3</v>
      </c>
      <c r="KX110" s="5">
        <f>IF(COUNTA(JN110:KW110)=0, "", SUM(JN110:KW110))</f>
        <v>73</v>
      </c>
      <c r="KY110" s="5">
        <f>IF(COUNTA(JN110:KW110)=0, "", SUM(JX110,JY110,KH110,KJ110,KL110,KP110))</f>
        <v>15</v>
      </c>
      <c r="KZ110" s="5">
        <f>IF(COUNTA(JN110:KW110)=0, "", SUM(JZ110,KE110,KG110,KM110,KT110))</f>
        <v>6</v>
      </c>
      <c r="LA110" s="5">
        <f>IF(COUNTA(JN110:KW110)=0, "", SUM(JP110,KA110,KF110,KK110,KN110,KS110))</f>
        <v>7</v>
      </c>
      <c r="LB110" s="5">
        <f>IF(COUNTA(JN110:KW110)=0, "", SUM(JO110,JS110,JU110,JW110,KD110,KU110))</f>
        <v>16</v>
      </c>
      <c r="LC110" s="5">
        <f>IF(COUNTA(JN110:KW110)=0, "", SUM(KB110,KC110,KI110,KO110,KQ110,KR110,KV110,KW110))</f>
        <v>15</v>
      </c>
      <c r="LD110" s="5">
        <f>IF(COUNTA(JN110:KW110)=0, "", SUM(JN110,JQ110,JR110,JT110,JV110))</f>
        <v>14</v>
      </c>
      <c r="LE110" s="2">
        <v>44509</v>
      </c>
      <c r="LF110" s="3">
        <v>0</v>
      </c>
      <c r="LG110" s="3">
        <v>10</v>
      </c>
      <c r="LH110" s="3">
        <v>0</v>
      </c>
      <c r="LI110" s="3">
        <v>0</v>
      </c>
      <c r="LJ110" s="3">
        <v>0</v>
      </c>
      <c r="LK110" s="3">
        <v>0</v>
      </c>
      <c r="LL110" s="3">
        <v>0</v>
      </c>
      <c r="LM110" s="3">
        <v>0</v>
      </c>
      <c r="LN110" s="3">
        <v>0</v>
      </c>
      <c r="LO110" s="3">
        <v>0</v>
      </c>
      <c r="LP110" s="3">
        <v>0</v>
      </c>
      <c r="LQ110" s="3">
        <v>0</v>
      </c>
      <c r="LR110" s="3">
        <v>0</v>
      </c>
      <c r="LS110" s="3">
        <v>0</v>
      </c>
      <c r="LT110" s="3">
        <v>0</v>
      </c>
      <c r="LU110" s="3">
        <v>0</v>
      </c>
      <c r="LV110" s="3">
        <v>10</v>
      </c>
      <c r="LW110" s="3">
        <v>0</v>
      </c>
      <c r="LX110" s="3">
        <v>0</v>
      </c>
      <c r="LY110" s="3">
        <v>40</v>
      </c>
      <c r="LZ110" s="3">
        <v>0</v>
      </c>
      <c r="MA110" s="3">
        <v>0</v>
      </c>
      <c r="MB110" s="3">
        <v>0</v>
      </c>
      <c r="MC110" s="3">
        <v>0</v>
      </c>
      <c r="MD110" s="3">
        <v>0</v>
      </c>
      <c r="ME110" s="3">
        <v>0</v>
      </c>
      <c r="MF110" s="3">
        <v>0</v>
      </c>
      <c r="MG110" s="3">
        <v>0</v>
      </c>
      <c r="MH110" s="26">
        <f>IF(COUNTBLANK(LF110:MG110)&gt;0, "", AVERAGE(LF110:MG110))</f>
        <v>2.1428571428571428</v>
      </c>
      <c r="MI110" s="26">
        <f>IF(COUNTA(LF110:MG110)=0, "", AVERAGE(LG110,LS110,LT110,LU110,LV110,LW110,LY110,MA110,MB110))</f>
        <v>6.666666666666667</v>
      </c>
      <c r="MJ110" s="26">
        <f>IF(COUNTA(LF110:MG110)=0, "", AVERAGE(LH110,LI110,LJ110,LK110,LM110,LO110,MD110,ME110))</f>
        <v>0</v>
      </c>
      <c r="MK110" s="26">
        <f>IF(COUNTA(LF110:MG110)=0, "", AVERAGE(LL110,LP110,LQ110,LR110,MF110,MG110))</f>
        <v>0</v>
      </c>
      <c r="ML110" s="2" t="s">
        <v>341</v>
      </c>
      <c r="MM110" s="3">
        <v>2</v>
      </c>
      <c r="MN110" s="3">
        <v>1</v>
      </c>
      <c r="MO110" s="3">
        <v>2</v>
      </c>
      <c r="MP110" s="3">
        <v>1</v>
      </c>
      <c r="MQ110" s="3">
        <v>2</v>
      </c>
      <c r="MR110" s="3">
        <v>2</v>
      </c>
      <c r="MS110" s="3">
        <v>1</v>
      </c>
      <c r="MT110" s="3">
        <v>2</v>
      </c>
      <c r="MU110" s="3">
        <v>2</v>
      </c>
      <c r="MV110" s="3">
        <v>2</v>
      </c>
      <c r="MW110" s="3">
        <v>1</v>
      </c>
      <c r="MX110" s="3">
        <v>2</v>
      </c>
      <c r="MY110" s="3">
        <v>2</v>
      </c>
      <c r="MZ110" s="3">
        <v>3</v>
      </c>
      <c r="NA110" s="3">
        <v>2</v>
      </c>
      <c r="NB110" s="3">
        <v>2</v>
      </c>
      <c r="NC110" s="3">
        <v>1</v>
      </c>
      <c r="ND110" s="3">
        <v>2</v>
      </c>
      <c r="NE110" s="3">
        <v>3</v>
      </c>
      <c r="NF110" s="3">
        <v>2</v>
      </c>
      <c r="NG110" s="3">
        <f>IF(COUNTA(MM110:NF110)=0, "", SUM(MM110:NF110))</f>
        <v>37</v>
      </c>
      <c r="NH110" s="2" t="s">
        <v>341</v>
      </c>
      <c r="NI110" s="3">
        <v>2</v>
      </c>
      <c r="NJ110" s="3">
        <v>2</v>
      </c>
      <c r="NK110" s="3">
        <v>4</v>
      </c>
      <c r="NL110" s="3">
        <v>3</v>
      </c>
      <c r="NM110" s="3">
        <v>2</v>
      </c>
      <c r="NN110" s="3">
        <v>4</v>
      </c>
      <c r="NO110" s="3">
        <v>1</v>
      </c>
      <c r="NP110" s="3">
        <v>4</v>
      </c>
      <c r="NQ110" s="3">
        <v>4</v>
      </c>
      <c r="NR110" s="3">
        <v>4</v>
      </c>
      <c r="NS110" s="3">
        <v>1</v>
      </c>
      <c r="NT110" s="3">
        <v>3</v>
      </c>
      <c r="NU110" s="3">
        <v>2</v>
      </c>
      <c r="NV110" s="3">
        <v>4</v>
      </c>
      <c r="NW110" s="3">
        <v>3</v>
      </c>
      <c r="NX110" s="3">
        <v>1</v>
      </c>
      <c r="NY110" s="3">
        <v>3</v>
      </c>
      <c r="NZ110" s="3">
        <v>5</v>
      </c>
      <c r="OA110" s="3">
        <v>1</v>
      </c>
      <c r="OB110" s="3">
        <v>4</v>
      </c>
      <c r="OC110" s="3">
        <v>4</v>
      </c>
      <c r="OD110" s="3">
        <v>3</v>
      </c>
      <c r="OE110" s="3">
        <v>1</v>
      </c>
      <c r="OF110" s="3">
        <v>1</v>
      </c>
      <c r="OG110" s="3">
        <v>3</v>
      </c>
      <c r="OH110" s="3">
        <v>2</v>
      </c>
      <c r="OI110" s="3">
        <v>1</v>
      </c>
      <c r="OJ110" s="3">
        <v>3</v>
      </c>
      <c r="OK110" s="3">
        <f>IF(COUNTA(NI110:OJ110)=0, "", SUM(NK110,NP110,NS110,NW110,OC110,OG110,OJ110))</f>
        <v>22</v>
      </c>
      <c r="OL110" s="3">
        <f>IF(COUNTA(NI110:OJ110)=0, "", SUM(NJ110,NL110,NQ110,NV110,NZ110,OB110,OD110))</f>
        <v>25</v>
      </c>
      <c r="OM110" s="3">
        <f>IF(COUNTA(NI110:OJ110)=0, "", SUM(NN110,NR110,NU110,NY110,OA110,OF110,OI110))</f>
        <v>16</v>
      </c>
      <c r="ON110" s="3">
        <f>IF(COUNTA(NI110:OJ110)=0, "", SUM(NI110,NM110,NO110,NT110,NX110,OE110,OH110))</f>
        <v>12</v>
      </c>
      <c r="OO110" t="s">
        <v>6</v>
      </c>
      <c r="OP110">
        <v>1</v>
      </c>
      <c r="OQ110" s="2">
        <v>44706</v>
      </c>
      <c r="OR110" s="3">
        <v>0</v>
      </c>
      <c r="OS110" s="3">
        <v>10</v>
      </c>
      <c r="OT110" s="3">
        <v>0</v>
      </c>
      <c r="OU110" s="3">
        <v>0</v>
      </c>
      <c r="OV110" s="3">
        <v>0</v>
      </c>
      <c r="OW110" s="3">
        <v>0</v>
      </c>
      <c r="OX110" s="3">
        <v>0</v>
      </c>
      <c r="OY110" s="3">
        <v>0</v>
      </c>
      <c r="OZ110" s="3">
        <v>0</v>
      </c>
      <c r="PA110" s="3">
        <v>0</v>
      </c>
      <c r="PB110" s="3">
        <v>0</v>
      </c>
      <c r="PC110" s="3">
        <v>0</v>
      </c>
      <c r="PD110" s="3">
        <v>0</v>
      </c>
      <c r="PE110" s="3">
        <v>0</v>
      </c>
      <c r="PF110" s="3">
        <v>0</v>
      </c>
      <c r="PG110" s="3">
        <v>0</v>
      </c>
      <c r="PH110" s="3">
        <v>0</v>
      </c>
      <c r="PI110" s="3">
        <v>0</v>
      </c>
      <c r="PJ110" s="3">
        <v>0</v>
      </c>
      <c r="PK110" s="3">
        <v>10</v>
      </c>
      <c r="PL110" s="3">
        <v>0</v>
      </c>
      <c r="PM110" s="3">
        <v>0</v>
      </c>
      <c r="PN110" s="3">
        <v>0</v>
      </c>
      <c r="PO110" s="3">
        <v>10</v>
      </c>
      <c r="PP110" s="3">
        <v>0</v>
      </c>
      <c r="PQ110" s="3">
        <v>0</v>
      </c>
      <c r="PR110" s="3">
        <v>0</v>
      </c>
      <c r="PS110" s="3">
        <v>0</v>
      </c>
      <c r="PT110" s="26">
        <f>IF(COUNTBLANK(OR110:PS110)&gt;0, "", AVERAGE(OR110:PS110))</f>
        <v>1.0714285714285714</v>
      </c>
      <c r="PU110" s="26">
        <f>IF(COUNTA(OR110:PS110)=0, "", AVERAGE(OS110,PE110,PF110,PG110,PH110,PI110,PK110,PM110,PN110))</f>
        <v>2.2222222222222223</v>
      </c>
      <c r="PV110" s="26">
        <f>IF(COUNTA(OR110:PS110)=0, "", AVERAGE(OT110,OU110,OV110,OW110,OY110,PA110,PP110,PQ110))</f>
        <v>0</v>
      </c>
      <c r="PW110" s="26">
        <f>IF(COUNTA(OR110:PS110)=0, "", AVERAGE(OX110,PB110,PC110,PD110,PR110,PS110))</f>
        <v>0</v>
      </c>
      <c r="PX110" s="2" t="s">
        <v>342</v>
      </c>
      <c r="PY110" s="3">
        <v>2</v>
      </c>
      <c r="PZ110" s="3">
        <v>0</v>
      </c>
      <c r="QA110" s="3">
        <v>1</v>
      </c>
      <c r="QB110" s="3">
        <v>2</v>
      </c>
      <c r="QC110" s="3">
        <v>1</v>
      </c>
      <c r="QD110" s="3">
        <v>0</v>
      </c>
      <c r="QE110" s="3">
        <v>0</v>
      </c>
      <c r="QF110" s="3">
        <v>0</v>
      </c>
      <c r="QG110" s="3">
        <v>0</v>
      </c>
      <c r="QH110" s="3">
        <v>0</v>
      </c>
      <c r="QI110" s="3">
        <f>IF(COUNTBLANK(PY110:QG110)&gt;0, "", SUM(PY110:QG110))</f>
        <v>6</v>
      </c>
      <c r="QJ110" s="2" t="s">
        <v>188</v>
      </c>
      <c r="QK110" s="3">
        <v>0</v>
      </c>
      <c r="QL110" s="3">
        <v>1</v>
      </c>
      <c r="QM110" s="3">
        <v>0</v>
      </c>
      <c r="QN110" s="3">
        <v>2</v>
      </c>
      <c r="QO110" s="3">
        <v>0</v>
      </c>
      <c r="QP110" s="3">
        <v>2</v>
      </c>
      <c r="QQ110" s="3">
        <v>0</v>
      </c>
      <c r="QR110" s="3">
        <v>0</v>
      </c>
      <c r="QS110" s="3">
        <v>0</v>
      </c>
      <c r="QT110" s="3">
        <v>0</v>
      </c>
      <c r="QU110" s="3">
        <f>IF(COUNTBLANK(QK110:QS110)&gt;0, "", SUM(QK110:QS110))</f>
        <v>5</v>
      </c>
      <c r="QV110" s="2" t="s">
        <v>343</v>
      </c>
      <c r="QW110" s="3">
        <v>0</v>
      </c>
      <c r="QX110" s="3">
        <v>0</v>
      </c>
      <c r="QY110" s="3">
        <v>1</v>
      </c>
      <c r="QZ110" s="3">
        <v>2</v>
      </c>
      <c r="RA110" s="3">
        <v>1</v>
      </c>
      <c r="RB110" s="3">
        <v>0</v>
      </c>
      <c r="RC110" s="3">
        <v>0</v>
      </c>
      <c r="RD110" s="3">
        <v>0</v>
      </c>
      <c r="RE110" s="3">
        <v>0</v>
      </c>
      <c r="RF110" s="3">
        <v>0</v>
      </c>
      <c r="RG110" s="3">
        <f>IF(COUNTBLANK(QW110:RE110)&gt;0, "", SUM(QW110:RE110))</f>
        <v>4</v>
      </c>
      <c r="RH110" s="2" t="s">
        <v>342</v>
      </c>
      <c r="RI110" s="3">
        <v>1</v>
      </c>
      <c r="RJ110" s="3">
        <v>1</v>
      </c>
      <c r="RK110" s="3">
        <v>1</v>
      </c>
      <c r="RL110" s="3">
        <v>0</v>
      </c>
      <c r="RM110" s="3">
        <v>0</v>
      </c>
      <c r="RN110" s="3">
        <v>2</v>
      </c>
      <c r="RO110" s="3">
        <v>0</v>
      </c>
      <c r="RP110" s="3">
        <f>IF(COUNTBLANK(RI110:RO110)&gt;0, "", SUM(RI110:RO110))</f>
        <v>5</v>
      </c>
      <c r="RQ110" s="2" t="s">
        <v>188</v>
      </c>
      <c r="RR110" s="3">
        <v>1</v>
      </c>
      <c r="RS110" s="3">
        <v>1</v>
      </c>
      <c r="RT110" s="3">
        <v>1</v>
      </c>
      <c r="RU110" s="3">
        <v>0</v>
      </c>
      <c r="RV110" s="3">
        <v>0</v>
      </c>
      <c r="RW110" s="3">
        <v>1</v>
      </c>
      <c r="RX110" s="3">
        <v>1</v>
      </c>
      <c r="RY110" s="3">
        <f>IF(COUNTBLANK(RR110:RX110)&gt;0, "", SUM(RR110:RX110))</f>
        <v>5</v>
      </c>
      <c r="RZ110" s="2" t="s">
        <v>343</v>
      </c>
      <c r="SA110" s="3">
        <v>0</v>
      </c>
      <c r="SB110" s="3">
        <v>0</v>
      </c>
      <c r="SC110" s="3">
        <v>0</v>
      </c>
      <c r="SD110" s="3">
        <v>0</v>
      </c>
      <c r="SE110" s="3">
        <v>0</v>
      </c>
      <c r="SF110" s="3">
        <v>1</v>
      </c>
      <c r="SG110" s="3">
        <v>0</v>
      </c>
      <c r="SH110" s="3">
        <f>IF(COUNTBLANK(SA110:SG110)&gt;0, "", SUM(SA110:SG110))</f>
        <v>1</v>
      </c>
      <c r="SI110" s="2" t="s">
        <v>342</v>
      </c>
      <c r="SJ110" s="3">
        <v>3</v>
      </c>
      <c r="SK110" s="3">
        <v>3</v>
      </c>
      <c r="SL110" s="3">
        <v>4</v>
      </c>
      <c r="SM110" s="3">
        <v>4</v>
      </c>
      <c r="SN110" s="3">
        <v>4</v>
      </c>
      <c r="SO110" s="3">
        <v>5</v>
      </c>
      <c r="SP110" s="5">
        <v>4</v>
      </c>
      <c r="SQ110" s="3">
        <v>1</v>
      </c>
      <c r="SR110" s="3">
        <v>4</v>
      </c>
      <c r="SS110" s="3">
        <v>4</v>
      </c>
      <c r="ST110" s="3">
        <v>4</v>
      </c>
      <c r="SU110" s="3">
        <v>5</v>
      </c>
      <c r="SV110" s="3">
        <v>3</v>
      </c>
      <c r="SW110" s="3">
        <v>4</v>
      </c>
      <c r="SX110" s="3">
        <v>5</v>
      </c>
      <c r="SY110" s="3">
        <v>3</v>
      </c>
      <c r="SZ110" s="3">
        <v>1</v>
      </c>
      <c r="TA110" s="3">
        <v>4</v>
      </c>
      <c r="TB110" s="3">
        <v>4</v>
      </c>
      <c r="TC110" s="3">
        <f>IF(COUNTBLANK(SJ110:TB110)&gt;0, "", SUM(SJ110:TB110))</f>
        <v>69</v>
      </c>
      <c r="TD110" s="3">
        <f>IF(COUNTBLANK(SJ110:TB110)&gt;0, "", SUM(SL110,SO110,SR110,SS110,ST110,SU110,SV110,SX110,SY110,TB110))</f>
        <v>41</v>
      </c>
      <c r="TE110" s="3">
        <f>IF(COUNTBLANK(SJ110:TB110)&gt;0, "", SUM(SJ110,SK110,SM110,SN110,SQ110,SW110,SZ110,TA110))</f>
        <v>24</v>
      </c>
      <c r="TF110" s="2" t="s">
        <v>188</v>
      </c>
      <c r="TG110" s="3">
        <v>4</v>
      </c>
      <c r="TH110" s="3">
        <v>4</v>
      </c>
      <c r="TI110" s="3">
        <v>4</v>
      </c>
      <c r="TJ110" s="3">
        <v>3</v>
      </c>
      <c r="TK110" s="3">
        <v>2</v>
      </c>
      <c r="TL110" s="3">
        <v>5</v>
      </c>
      <c r="TM110" s="3">
        <v>4</v>
      </c>
      <c r="TN110" s="3">
        <v>1</v>
      </c>
      <c r="TO110" s="3">
        <v>4</v>
      </c>
      <c r="TP110" s="3">
        <v>3</v>
      </c>
      <c r="TQ110" s="3">
        <v>4</v>
      </c>
      <c r="TR110" s="3">
        <v>5</v>
      </c>
      <c r="TS110" s="3">
        <v>4</v>
      </c>
      <c r="TT110" s="3">
        <v>1</v>
      </c>
      <c r="TU110" s="3">
        <v>5</v>
      </c>
      <c r="TV110" s="3">
        <v>4</v>
      </c>
      <c r="TW110" s="3">
        <v>1</v>
      </c>
      <c r="TX110" s="3">
        <v>4</v>
      </c>
      <c r="TY110" s="3">
        <v>5</v>
      </c>
      <c r="TZ110" s="3">
        <f>IF(COUNTBLANK(TG110:TY110)&gt;0, "", SUM(TG110:TY110))</f>
        <v>67</v>
      </c>
      <c r="UA110" s="3">
        <f>IF(COUNTBLANK(TG110:TY110)&gt;0, "", SUM(TI110,TL110,TO110,TP110,TQ110,TR110,TS110,TU110,TV110,TY110))</f>
        <v>43</v>
      </c>
      <c r="UB110" s="3">
        <f>IF(COUNTBLANK(TG110:TY110)&gt;0, "", SUM(TG110,TH110,TJ110,TK110,TN110,TT110,TW110,TX110))</f>
        <v>20</v>
      </c>
      <c r="UC110" s="2" t="s">
        <v>343</v>
      </c>
      <c r="UD110" s="3">
        <v>5</v>
      </c>
      <c r="UE110" s="3">
        <v>4</v>
      </c>
      <c r="UF110" s="3">
        <v>4</v>
      </c>
      <c r="UG110" s="3">
        <v>4</v>
      </c>
      <c r="UH110" s="3">
        <v>4</v>
      </c>
      <c r="UI110" s="3">
        <v>4</v>
      </c>
      <c r="UJ110" s="3">
        <v>3</v>
      </c>
      <c r="UK110" s="3">
        <v>1</v>
      </c>
      <c r="UL110" s="3">
        <v>5</v>
      </c>
      <c r="UM110" s="3">
        <v>4</v>
      </c>
      <c r="UN110" s="3">
        <v>5</v>
      </c>
      <c r="UO110" s="3">
        <v>5</v>
      </c>
      <c r="UP110" s="3">
        <v>5</v>
      </c>
      <c r="UQ110" s="3">
        <v>3</v>
      </c>
      <c r="UR110" s="3">
        <v>5</v>
      </c>
      <c r="US110" s="3">
        <v>5</v>
      </c>
      <c r="UT110" s="3">
        <v>1</v>
      </c>
      <c r="UU110" s="3">
        <v>5</v>
      </c>
      <c r="UV110" s="3">
        <v>5</v>
      </c>
      <c r="UW110" s="3">
        <f>IF(COUNTBLANK(UD110:UV110)&gt;0, "", SUM(UD110:UV110))</f>
        <v>77</v>
      </c>
      <c r="UX110" s="3">
        <f>IF(COUNTBLANK(UD110:UV110)&gt;0, "", SUM(UF110,UI110,UL110,UM110,UN110,UO110,UP110,UR110,US110,UV110))</f>
        <v>47</v>
      </c>
      <c r="UY110" s="3">
        <f>IF(COUNTBLANK(UD110:UV110)&gt;0, "", SUM(UD110,UE110,UG110,UH110,UK110,UQ110,UT110,UU110))</f>
        <v>27</v>
      </c>
      <c r="UZ110" s="2">
        <v>44986</v>
      </c>
      <c r="VA110" s="2">
        <v>44939</v>
      </c>
      <c r="VB110" s="3">
        <v>2</v>
      </c>
      <c r="VC110" s="3">
        <v>1</v>
      </c>
      <c r="VE110" s="3">
        <v>41</v>
      </c>
      <c r="VF110" s="3">
        <v>3200</v>
      </c>
      <c r="VG110" s="3">
        <v>4</v>
      </c>
      <c r="VH110" s="3">
        <v>1</v>
      </c>
      <c r="VK110" s="3">
        <v>1</v>
      </c>
      <c r="VN110" s="2" t="s">
        <v>344</v>
      </c>
      <c r="VO110" s="3">
        <v>0</v>
      </c>
      <c r="VP110" s="3">
        <v>0</v>
      </c>
      <c r="VQ110" s="3">
        <v>0</v>
      </c>
      <c r="VR110" s="3">
        <v>0</v>
      </c>
      <c r="VS110" s="3">
        <v>0</v>
      </c>
      <c r="VT110" s="3">
        <v>0</v>
      </c>
      <c r="VU110" s="3">
        <v>0</v>
      </c>
      <c r="VV110" s="3">
        <v>0</v>
      </c>
      <c r="VW110" s="3">
        <v>0</v>
      </c>
      <c r="VX110" s="3">
        <v>0</v>
      </c>
      <c r="VY110" s="3">
        <v>0</v>
      </c>
      <c r="VZ110" s="3">
        <v>0</v>
      </c>
      <c r="WA110" s="3">
        <v>0</v>
      </c>
      <c r="WB110" s="3">
        <v>0</v>
      </c>
      <c r="WC110" s="3">
        <v>0</v>
      </c>
      <c r="WD110" s="3">
        <v>0</v>
      </c>
      <c r="WE110" s="3">
        <v>0</v>
      </c>
      <c r="WF110" s="3">
        <v>1</v>
      </c>
      <c r="WG110" s="3">
        <v>0</v>
      </c>
      <c r="WH110" s="3">
        <v>0</v>
      </c>
      <c r="WI110" s="3">
        <v>1</v>
      </c>
      <c r="WJ110" s="3">
        <v>0</v>
      </c>
      <c r="WK110" s="3">
        <v>0</v>
      </c>
      <c r="WL110" s="3">
        <v>0</v>
      </c>
      <c r="WM110" s="3">
        <v>0</v>
      </c>
      <c r="WN110" s="3">
        <v>0</v>
      </c>
      <c r="WO110" s="3">
        <v>0</v>
      </c>
      <c r="WP110" s="3">
        <v>0</v>
      </c>
      <c r="WQ110" s="3">
        <v>0</v>
      </c>
      <c r="WR110" s="3">
        <f>IF(COUNTBLANK(VO110:WQ110)&gt;0, "", SUM(VQ110:WJ110))</f>
        <v>2</v>
      </c>
      <c r="WS110" s="3">
        <f>IF(COUNTBLANK(VO110:WQ110)&gt;0, "", SUM(VQ110:VZ110))</f>
        <v>0</v>
      </c>
      <c r="WT110" s="3">
        <f>IF(COUNTBLANK(VO110:WQ110)&gt;0, "", SUM(WA110:WL110))</f>
        <v>2</v>
      </c>
      <c r="WU110" s="3">
        <f>IF(COUNTBLANK(VO110:WQ110)&gt;0, "", SUM(WK110:WL110))</f>
        <v>0</v>
      </c>
      <c r="WV110" s="3">
        <f>IF(COUNTA(VO110:WQ110)=0, "", IF(AND(OR(VO110=1, VP110=1), OR(VQ110&gt;=1, VR110&gt;=1, VS110&gt;=1, VT110&gt;=1, VU110&gt;=1), OR(VV110&gt;=1, VW110&gt;=1), COUNTIF(VX110:WD110, "&gt;=1")&gt;=2, COUNTIF(WE110:WJ110, "&gt;=1")&gt;=2, OR(WN110=1, WN110=2), OR(WO110&gt;=1, WP110&gt;=1), WQ110&lt;1), 1, 0))</f>
        <v>0</v>
      </c>
      <c r="WW110" s="3">
        <f>IF(COUNTBLANK(VO110:WQ110)&gt;0, "", SUM(VQ110:VU110))</f>
        <v>0</v>
      </c>
      <c r="WX110" s="3">
        <f>IF(COUNTBLANK(VO110:WQ110)&gt;0, "", SUM(VV110:VW110))</f>
        <v>0</v>
      </c>
      <c r="WY110" s="3">
        <f>IF(COUNTBLANK(VO110:WQ110)&gt;0, "", SUM(VX110:WD110))</f>
        <v>0</v>
      </c>
      <c r="WZ110" s="3">
        <f>IF(COUNTBLANK(VO110:WQ110)&gt;0, "", SUM(WE110:WJ110))</f>
        <v>2</v>
      </c>
      <c r="XA110" s="2" t="s">
        <v>344</v>
      </c>
      <c r="XB110" s="3">
        <v>0</v>
      </c>
      <c r="XC110" s="3">
        <v>0</v>
      </c>
      <c r="XD110" s="3">
        <v>0</v>
      </c>
      <c r="XE110" s="3">
        <v>1</v>
      </c>
      <c r="XF110" s="3">
        <v>1</v>
      </c>
      <c r="XG110" s="3">
        <v>0</v>
      </c>
      <c r="XH110" s="3">
        <v>0</v>
      </c>
      <c r="XI110" s="3">
        <v>0</v>
      </c>
      <c r="XJ110" s="3">
        <v>0</v>
      </c>
      <c r="XK110" s="3">
        <v>1</v>
      </c>
      <c r="XL110" s="3">
        <f>IF(COUNTBLANK(XB110:XJ110)&gt;0, "", SUM(XB110:XJ110))</f>
        <v>2</v>
      </c>
      <c r="XM110" s="2" t="s">
        <v>344</v>
      </c>
      <c r="XN110" s="3">
        <v>1</v>
      </c>
      <c r="XO110" s="3">
        <v>0</v>
      </c>
      <c r="XP110" s="3">
        <v>1</v>
      </c>
      <c r="XQ110" s="3">
        <v>0</v>
      </c>
      <c r="XR110" s="3">
        <v>0</v>
      </c>
      <c r="XS110" s="3">
        <v>1</v>
      </c>
      <c r="XT110" s="3">
        <v>0</v>
      </c>
      <c r="XU110" s="3">
        <f>IF(COUNTBLANK(XN110:XT110)&gt;0, "", SUM(XN110:XT110))</f>
        <v>3</v>
      </c>
      <c r="XV110" s="2" t="s">
        <v>344</v>
      </c>
      <c r="XW110" s="3">
        <v>4</v>
      </c>
      <c r="XX110" s="3">
        <v>5</v>
      </c>
      <c r="XY110" s="3">
        <v>5</v>
      </c>
      <c r="XZ110" s="5">
        <v>5</v>
      </c>
      <c r="YA110" s="5">
        <v>5</v>
      </c>
      <c r="YB110" s="5">
        <v>5</v>
      </c>
      <c r="YC110" s="5">
        <v>5</v>
      </c>
      <c r="YD110" s="5">
        <v>5</v>
      </c>
      <c r="YE110" s="5">
        <v>4</v>
      </c>
      <c r="YF110" s="5">
        <v>3.6</v>
      </c>
      <c r="YG110" s="5">
        <v>5</v>
      </c>
      <c r="YH110" s="5">
        <v>5</v>
      </c>
      <c r="YI110" s="5">
        <v>5</v>
      </c>
      <c r="YJ110" s="5">
        <v>5</v>
      </c>
      <c r="YK110" s="5">
        <v>5</v>
      </c>
      <c r="YL110" s="5">
        <v>3.6</v>
      </c>
      <c r="YM110" s="5">
        <v>3.6</v>
      </c>
      <c r="YN110" s="5">
        <v>5</v>
      </c>
      <c r="YO110" s="5">
        <v>5</v>
      </c>
      <c r="YP110" s="5">
        <f>IF(COUNTBLANK(XW110:YO110)&gt;0, "", SUM(XW110:YO110))</f>
        <v>88.799999999999983</v>
      </c>
      <c r="YQ110" s="5">
        <f>IF(COUNTBLANK(XW110:YO110)&gt;0, "", SUM(XY110,XZ110,YA110,YB110,YC110,YF110,YJ110,YN110,YO110))</f>
        <v>43.6</v>
      </c>
      <c r="YR110" s="5">
        <f>IF(COUNTBLANK(XW110:YO110)&gt;0, "", SUM(XW110,XX110,YK110,YL110,YM110))</f>
        <v>21.200000000000003</v>
      </c>
      <c r="YS110" s="5">
        <f>IF(COUNTBLANK(XW110:YO110)&gt;0, "", SUM(YD110,YE110,YG110,YH110,YI110))</f>
        <v>24</v>
      </c>
      <c r="YT110" s="2">
        <v>44986</v>
      </c>
      <c r="YU110" s="3">
        <v>0</v>
      </c>
      <c r="YV110" s="3">
        <v>20</v>
      </c>
      <c r="YW110" s="3">
        <v>0</v>
      </c>
      <c r="YX110" s="3">
        <v>0</v>
      </c>
      <c r="YY110" s="3">
        <v>0</v>
      </c>
      <c r="YZ110" s="3">
        <v>0</v>
      </c>
      <c r="ZA110" s="3">
        <v>0</v>
      </c>
      <c r="ZB110" s="3">
        <v>0</v>
      </c>
      <c r="ZC110" s="3">
        <v>0</v>
      </c>
      <c r="ZD110" s="3">
        <v>0</v>
      </c>
      <c r="ZE110" s="3">
        <v>0</v>
      </c>
      <c r="ZF110" s="3">
        <v>0</v>
      </c>
      <c r="ZG110" s="3">
        <v>0</v>
      </c>
      <c r="ZH110" s="3">
        <v>0</v>
      </c>
      <c r="ZI110" s="3">
        <v>0</v>
      </c>
      <c r="ZJ110" s="3">
        <v>0</v>
      </c>
      <c r="ZK110" s="3">
        <v>0</v>
      </c>
      <c r="ZL110" s="3">
        <v>0</v>
      </c>
      <c r="ZM110" s="3">
        <v>0</v>
      </c>
      <c r="ZN110" s="3">
        <v>20</v>
      </c>
      <c r="ZO110" s="3">
        <v>0</v>
      </c>
      <c r="ZP110" s="3">
        <v>0</v>
      </c>
      <c r="ZQ110" s="3">
        <v>0</v>
      </c>
      <c r="ZR110" s="3">
        <v>0</v>
      </c>
      <c r="ZS110" s="3">
        <v>0</v>
      </c>
      <c r="ZT110" s="3">
        <v>0</v>
      </c>
      <c r="ZU110" s="3">
        <v>0</v>
      </c>
      <c r="ZV110" s="3">
        <v>0</v>
      </c>
      <c r="ZW110" s="26">
        <f>IF(COUNTBLANK(YU110:ZV110)&gt;0, "", AVERAGE(YU110:ZV110))</f>
        <v>1.4285714285714286</v>
      </c>
      <c r="ZX110" s="26">
        <f>IF(COUNTA(YU110:ZV110)=0, "", AVERAGE(YV110,ZH110,ZI110,ZJ110,ZK110,ZL110,ZN110,ZP110,ZQ110))</f>
        <v>4.4444444444444446</v>
      </c>
      <c r="ZY110" s="26">
        <f>IF(COUNTA(YU110:ZV110)=0, "", AVERAGE(YW110,YX110,YY110,YZ110,ZB110,ZD110,ZS110,ZT110))</f>
        <v>0</v>
      </c>
      <c r="ZZ110" s="26">
        <f>IF(COUNTA(YU110:ZV110)=0, "", AVERAGE(ZA110,ZE110,ZF110,ZG110,ZU110,ZV110))</f>
        <v>0</v>
      </c>
      <c r="AAA110" s="2" t="s">
        <v>344</v>
      </c>
      <c r="AAB110" s="3">
        <v>1</v>
      </c>
      <c r="AAC110" s="3">
        <v>2</v>
      </c>
      <c r="AAD110" s="3">
        <v>2</v>
      </c>
      <c r="AAE110" s="3">
        <v>1</v>
      </c>
      <c r="AAF110" s="3">
        <v>1</v>
      </c>
      <c r="AAG110" s="3">
        <v>1</v>
      </c>
      <c r="AAH110" s="3">
        <v>2</v>
      </c>
      <c r="AAI110" s="3">
        <v>1</v>
      </c>
      <c r="AAJ110" s="3">
        <v>1</v>
      </c>
      <c r="AAK110" s="3">
        <v>2</v>
      </c>
      <c r="AAL110" s="3">
        <v>1</v>
      </c>
      <c r="AAM110" s="3">
        <v>1</v>
      </c>
      <c r="AAN110" s="3">
        <v>1</v>
      </c>
      <c r="AAO110" s="3">
        <v>1</v>
      </c>
      <c r="AAP110" s="3">
        <v>1</v>
      </c>
      <c r="AAQ110" s="3">
        <v>5</v>
      </c>
      <c r="AAR110" s="3">
        <v>1</v>
      </c>
      <c r="AAS110" s="3">
        <v>1</v>
      </c>
      <c r="AAT110" s="3">
        <v>1</v>
      </c>
      <c r="AAU110" s="3">
        <v>1</v>
      </c>
      <c r="AAV110" s="3">
        <v>1</v>
      </c>
      <c r="AAW110" s="3">
        <v>5</v>
      </c>
      <c r="AAX110" s="3">
        <v>1</v>
      </c>
      <c r="AAY110" s="3">
        <v>1</v>
      </c>
      <c r="AAZ110" s="3">
        <v>1</v>
      </c>
      <c r="ABA110" s="3">
        <v>1</v>
      </c>
      <c r="ABB110" s="3">
        <v>1</v>
      </c>
      <c r="ABC110" s="3">
        <v>2</v>
      </c>
      <c r="ABD110" s="3">
        <v>1</v>
      </c>
      <c r="ABE110" s="3">
        <v>2</v>
      </c>
      <c r="ABF110" s="3">
        <f>IF(SUM(AAB110:AAJ110,AAL110:AAP110,AAR110:AAV110,AAX110:ABC110)=0, "", SUM(AAB110:AAJ110,AAL110:AAP110,AAR110:AAV110,AAX110:ABC110))</f>
        <v>29</v>
      </c>
      <c r="ABG110" s="3">
        <f>IF(SUM(ABJ110, ABK110, ABL110, ABM110, ABN110)=0, "", IF(OR(ABJ110&gt;=8, ABK110&gt;=10, ABL110&gt;=13, ABM110&gt;=10, ABN110&gt;=15), 1, 0))</f>
        <v>0</v>
      </c>
      <c r="ABH110" s="3">
        <f>IF(SUM(AAB110:AAC110,AAE110,AAF110,AAG110,AAH110,AAN110,AAT110,ABA110,ABC110)=0, "", SUM(AAB110:AAC110,AAE110,AAF110,AAG110,AAH110,AAN110,AAT110,ABA110,ABC110))</f>
        <v>13</v>
      </c>
      <c r="ABI110" s="3">
        <f>IF(SUM(AAD110,AAI110:AAJ110,AAL110:AAM110,AAO110:AAP110,AAR110:AAS110,AAU110:AAV110,AAX110:AAZ110,ABB110)=0, "", SUM(AAD110,AAI110:AAJ110,AAL110:AAM110,AAO110:AAP110,AAR110:AAS110,AAU110:AAV110,AAX110:AAZ110,ABB110))</f>
        <v>16</v>
      </c>
      <c r="ABJ110" s="3">
        <f>IF(SUM(AAU110:AAV110,AAX110:AAY110,ABB110)=0, "", SUM(AAU110:AAV110,AAX110:AAY110,ABB110))</f>
        <v>5</v>
      </c>
      <c r="ABK110" s="3">
        <f>IF(SUM(AAJ110,AAL110:AAM110,AAP110,AAR110)=0, "", SUM(AAJ110,AAL110:AAM110,AAP110,AAR110))</f>
        <v>5</v>
      </c>
      <c r="ABL110" s="3">
        <f>IF(SUM(AAD110,AAI110,AAO110,AAS110,AAZ110)=0, "", SUM(AAD110,AAI110,AAO110,AAS110,AAZ110))</f>
        <v>6</v>
      </c>
      <c r="ABM110" s="3">
        <f>IF(SUM(AAB110:AAC110,AAE110,AAG110,ABA110)=0, "", SUM(AAB110:AAC110,AAE110,AAG110,ABA110))</f>
        <v>6</v>
      </c>
      <c r="ABN110" s="3">
        <f>IF(SUM(AAF110,AAH110,AAN110,AAT110,ABC110)=0, "", SUM(AAF110,AAH110,AAN110,AAT110,ABC110))</f>
        <v>7</v>
      </c>
      <c r="ABO110" s="3">
        <f>IF(ABJ110="", "", IF(ABJ110&gt;=8, 1, 0))</f>
        <v>0</v>
      </c>
      <c r="ABP110" s="3">
        <f>IF(ABK110="", "", IF(ABK110&gt;=10, 1, 0))</f>
        <v>0</v>
      </c>
      <c r="ABQ110" s="3">
        <f>IF(ABL110="", "", IF(ABL110&gt;=13, 1, 0))</f>
        <v>0</v>
      </c>
      <c r="ABR110" s="3">
        <f>IF(ABM110="", "", IF(ABM110&gt;=10, 1, 0))</f>
        <v>0</v>
      </c>
      <c r="ABS110" s="3">
        <f>IF(ABN110="", "", IF(ABN110&gt;=15, 1, 0))</f>
        <v>0</v>
      </c>
      <c r="ABT110" s="3">
        <f>IF(AND(AAK110="", AAQ110="", AAW110=""), "", IF(AAK110=5,1,0) + IF(AAQ110=5,1,0) + IF(AAW110=5,1,0))</f>
        <v>2</v>
      </c>
      <c r="ABU110" s="2" t="s">
        <v>344</v>
      </c>
      <c r="ABV110" s="3">
        <v>2</v>
      </c>
      <c r="ABW110" s="3">
        <v>3</v>
      </c>
      <c r="ABX110" s="3">
        <v>1</v>
      </c>
      <c r="ABY110" s="3">
        <v>2</v>
      </c>
      <c r="ABZ110" s="3">
        <v>2</v>
      </c>
      <c r="ACA110" s="3">
        <v>3</v>
      </c>
      <c r="ACB110" s="3">
        <v>2</v>
      </c>
      <c r="ACC110" s="3">
        <v>1</v>
      </c>
      <c r="ACD110" s="3">
        <v>2</v>
      </c>
      <c r="ACE110" s="3">
        <v>2</v>
      </c>
      <c r="ACF110" s="3">
        <v>3</v>
      </c>
      <c r="ACG110" s="3">
        <v>2</v>
      </c>
      <c r="ACH110" s="3">
        <v>1</v>
      </c>
      <c r="ACI110" s="3">
        <v>2</v>
      </c>
      <c r="ACJ110" s="3">
        <v>1</v>
      </c>
      <c r="ACK110" s="3">
        <v>1</v>
      </c>
      <c r="ACL110" s="3">
        <v>3</v>
      </c>
      <c r="ACM110" s="3">
        <v>2</v>
      </c>
      <c r="ACN110" s="3">
        <v>1</v>
      </c>
      <c r="ACO110" s="3">
        <v>1</v>
      </c>
      <c r="ACP110" s="3">
        <v>2</v>
      </c>
      <c r="ACQ110" s="3">
        <v>3</v>
      </c>
      <c r="ACR110" s="3">
        <v>2</v>
      </c>
      <c r="ACS110" s="3">
        <v>1</v>
      </c>
      <c r="ACT110" s="3">
        <v>2</v>
      </c>
      <c r="ACU110" s="3">
        <v>2</v>
      </c>
      <c r="ACV110" s="3">
        <v>1</v>
      </c>
      <c r="ACW110" s="3">
        <v>1</v>
      </c>
      <c r="ACX110" s="3">
        <v>2</v>
      </c>
      <c r="ACY110" s="3">
        <v>2</v>
      </c>
      <c r="ACZ110" s="3">
        <v>1</v>
      </c>
      <c r="ADA110" s="3">
        <v>1</v>
      </c>
      <c r="ADB110" s="3">
        <v>2</v>
      </c>
      <c r="ADC110" s="3">
        <v>3</v>
      </c>
      <c r="ADD110" s="3">
        <v>3</v>
      </c>
      <c r="ADE110" s="3">
        <v>3</v>
      </c>
      <c r="ADF110" s="5">
        <f>IF(COUNTA(ABV110:ADE110)=0, "", SUM(ABV110:ADE110))</f>
        <v>68</v>
      </c>
      <c r="ADG110" s="5">
        <f>IF(COUNTA(ABV110:ADE110)=0, "", SUM(ACF110,ACG110,ACP110,ACR110,ACT110,ACX110))</f>
        <v>13</v>
      </c>
      <c r="ADH110" s="5">
        <f>IF(COUNTA(ABV110:ADE110)=0, "", SUM(ACH110,ACM110,ACO110,ACU110,ADB110))</f>
        <v>8</v>
      </c>
      <c r="ADI110" s="5">
        <f>IF(COUNTA(ABV110:ADE110)=0, "", SUM(ABX110,ACI110,ACN110,ACS110,ACV110,ADA110))</f>
        <v>7</v>
      </c>
      <c r="ADJ110" s="5">
        <f>IF(COUNTA(ABV110:ADE110)=0, "", SUM(ABW110,ACA110,ACC110,ACE110,ACL110,ADC110))</f>
        <v>15</v>
      </c>
      <c r="ADK110" s="5">
        <f>IF(COUNTA(ABV110:ADE110)=0, "", SUM(ACJ110,ACK110,ACQ110,ACW110,ACY110,ACZ110,ADD110,ADE110))</f>
        <v>15</v>
      </c>
      <c r="ADL110" s="5">
        <f>IF(COUNTA(ABV110:ADE110)=0, "", SUM(ABV110,ABY110,ABZ110,ACB110,ACD110))</f>
        <v>10</v>
      </c>
      <c r="ADM110" s="2" t="s">
        <v>344</v>
      </c>
      <c r="ADN110" s="3">
        <v>2</v>
      </c>
      <c r="ADO110" s="3">
        <v>2</v>
      </c>
      <c r="ADP110" s="3">
        <v>2</v>
      </c>
      <c r="ADQ110" s="3">
        <v>2</v>
      </c>
      <c r="ADR110" s="3">
        <v>2</v>
      </c>
      <c r="ADS110" s="3">
        <v>1</v>
      </c>
      <c r="ADT110" s="3">
        <v>1</v>
      </c>
      <c r="ADU110" s="3">
        <v>3</v>
      </c>
      <c r="ADV110" s="3">
        <v>2</v>
      </c>
      <c r="ADW110" s="3">
        <v>1</v>
      </c>
      <c r="ADX110" s="3">
        <v>1</v>
      </c>
      <c r="ADY110" s="3">
        <v>1</v>
      </c>
      <c r="ADZ110" s="3">
        <v>2</v>
      </c>
      <c r="AEA110" s="3">
        <v>1</v>
      </c>
      <c r="AEB110" s="3">
        <v>1</v>
      </c>
      <c r="AEC110" s="3">
        <v>2</v>
      </c>
      <c r="AED110" s="3">
        <v>1</v>
      </c>
      <c r="AEE110" s="3">
        <v>1</v>
      </c>
      <c r="AEF110" s="3">
        <v>1</v>
      </c>
      <c r="AEG110" s="3">
        <v>2</v>
      </c>
      <c r="AEH110" s="3">
        <f>IF(COUNTA(ADN110:AEG110)=0, "", SUM(ADN110:AEG110))</f>
        <v>31</v>
      </c>
      <c r="AEJ110" s="2">
        <v>44939</v>
      </c>
      <c r="AFW110" s="3" t="str">
        <f>IF(COUNTA(AER110:AFU110)=0, "", SUM(AER110:AFU110))</f>
        <v/>
      </c>
      <c r="AGI110"/>
      <c r="AHC110"/>
      <c r="AHT110" s="3" t="str">
        <f>IF(COUNTBLANK(AHJ110:AHS110)&gt;0, "", SUM(AHJ110:AHS110))</f>
        <v/>
      </c>
      <c r="AHU110" s="3" t="str">
        <f>IF(COUNTBLANK(AHJ110:AHS110)&gt;0, "", SUM(AHN110,AHS110))</f>
        <v/>
      </c>
      <c r="AHV110" s="3" t="str">
        <f>IF(COUNTBLANK(AHJ110:AHS110)&gt;0, "", SUM(AHL110,AHO110))</f>
        <v/>
      </c>
      <c r="AHW110" s="3" t="str">
        <f>IF(COUNTBLANK(AHJ110:AHS110)&gt;0, "", SUM(AHP110,AHR110))</f>
        <v/>
      </c>
      <c r="AHX110" s="3" t="str">
        <f>IF(COUNTBLANK(AHJ110:AHS110)&gt;0, "", SUM(AHM110,AHQ110))</f>
        <v/>
      </c>
      <c r="AHY110" s="3" t="str">
        <f>IF(COUNTBLANK(AHJ110:AHS110)&gt;0, "", SUM(AHJ110:AHK110))</f>
        <v/>
      </c>
      <c r="AIU110" s="3" t="s">
        <v>1625</v>
      </c>
      <c r="AIV110" s="3" t="s">
        <v>1625</v>
      </c>
      <c r="AIW110" s="3" t="s">
        <v>1625</v>
      </c>
      <c r="AJI110" s="3" t="str">
        <f>IF(COUNTBLANK(AIY110:AJG110)&gt;0, "", SUM(AIY110:AJG110))</f>
        <v/>
      </c>
      <c r="AJR110" s="3" t="str">
        <f>IF(COUNTBLANK(AJK110:AJQ110)&gt;0, "", SUM(AJK110:AJQ110))</f>
        <v/>
      </c>
    </row>
    <row r="111" spans="1:954" ht="15" customHeight="1" x14ac:dyDescent="0.3">
      <c r="A111" s="3">
        <v>207593</v>
      </c>
      <c r="B111" s="3" t="s">
        <v>1980</v>
      </c>
      <c r="C111" s="2">
        <v>44507</v>
      </c>
      <c r="D111" s="3">
        <v>0</v>
      </c>
      <c r="E111" s="3">
        <v>0</v>
      </c>
      <c r="F111" s="3">
        <v>0</v>
      </c>
      <c r="G111" s="3">
        <v>0</v>
      </c>
      <c r="H111" s="3">
        <v>0</v>
      </c>
      <c r="I111" s="3">
        <v>0</v>
      </c>
      <c r="J111" s="3">
        <v>0</v>
      </c>
      <c r="K111" s="3">
        <v>0</v>
      </c>
      <c r="L111" s="3">
        <v>0</v>
      </c>
      <c r="M111" s="3">
        <v>0</v>
      </c>
      <c r="N111" s="3">
        <v>0</v>
      </c>
      <c r="O111" s="3">
        <v>0</v>
      </c>
      <c r="P111" s="3">
        <v>0</v>
      </c>
      <c r="Q111" s="3">
        <v>0</v>
      </c>
      <c r="R111" s="3">
        <v>0</v>
      </c>
      <c r="S111" s="3">
        <v>0</v>
      </c>
      <c r="T111" s="3">
        <v>0</v>
      </c>
      <c r="U111" s="3">
        <v>0</v>
      </c>
      <c r="V111" s="3">
        <f>IF(COUNTA(D111,F111,H111,J111,L111,N111,P111,R111,T111)=0, "", IF(OR(D111=1,F111=1,H111=1,J111=1,L111=1,N111=1,P111=1,R111=1,T111=1), 1, 0))</f>
        <v>0</v>
      </c>
      <c r="W111" s="3">
        <f>IF(COUNTA(E111,G111,I111,K111,M111,O111,Q111,S111,U111)=0, "", IF(OR(E111=1,G111=1,I111=1,K111=1,M111=1,O111=1,Q111=1,S111=1,U111=1), 1, 0))</f>
        <v>0</v>
      </c>
      <c r="X111" s="3">
        <v>0</v>
      </c>
      <c r="Y111" s="3">
        <v>1</v>
      </c>
      <c r="Z111" s="3">
        <v>1</v>
      </c>
      <c r="AA111" s="3">
        <v>2</v>
      </c>
      <c r="AB111" s="3">
        <f>IF(AG111&lt;&gt;"", 1, 0)</f>
        <v>1</v>
      </c>
      <c r="AC111" s="3">
        <f>IF(AH111&lt;&gt;"", 1, 0)</f>
        <v>0</v>
      </c>
      <c r="AD111" s="3">
        <v>0</v>
      </c>
      <c r="AE111" s="7" t="s">
        <v>341</v>
      </c>
      <c r="AF111" s="2">
        <v>45415.777939814812</v>
      </c>
      <c r="AG111" s="8" t="s">
        <v>197</v>
      </c>
      <c r="AJ111" s="3">
        <f>IF(OR(ISBLANK(AE111), ISBLANK(AG111)), "", AG111 - AE111)</f>
        <v>12</v>
      </c>
      <c r="AK111" s="9">
        <v>45119</v>
      </c>
      <c r="AL111" s="3">
        <f>IF(OR(ISBLANK(AG111), ISBLANK(AK111)), "", AK111 - AG111)</f>
        <v>598</v>
      </c>
      <c r="AM111" s="2">
        <v>45392</v>
      </c>
      <c r="AN111" s="10">
        <f>IF(OR(ISBLANK(AM111), ISBLANK(AF111)), "", AF111 - AM111)</f>
        <v>23.777939814812271</v>
      </c>
      <c r="AO111" s="2">
        <v>44509</v>
      </c>
      <c r="AP111" s="2">
        <v>36554</v>
      </c>
      <c r="AQ111" s="3">
        <f>IF(OR(ISBLANK(AO111), ISBLANK(AP111)), "", DATEDIF(AP111, AO111, "Y"))</f>
        <v>21</v>
      </c>
      <c r="AR111" t="s">
        <v>0</v>
      </c>
      <c r="AS111">
        <f>IF(ISBLANK(AR111), "", IF(AR111="ישראל", 1, 2))</f>
        <v>1</v>
      </c>
      <c r="AT111" t="s">
        <v>0</v>
      </c>
      <c r="AU111" t="s">
        <v>0</v>
      </c>
      <c r="AW111" s="3">
        <v>1</v>
      </c>
      <c r="AX111" s="3">
        <v>1</v>
      </c>
      <c r="AY111" s="3">
        <v>13</v>
      </c>
      <c r="AZ111" s="3">
        <f>IF(ISBLANK(AY111), "", IF(AY111&lt;=8, 1, IF(AY111&lt;=12, 2, 3)))</f>
        <v>3</v>
      </c>
      <c r="BA111" s="3">
        <v>12</v>
      </c>
      <c r="BB111" s="3">
        <f>IF(ISBLANK(BA111), "", IF(BA111&lt;=8, 1, IF(BA111&lt;=12, 2, 3)))</f>
        <v>2</v>
      </c>
      <c r="BC111" t="s">
        <v>345</v>
      </c>
      <c r="BD111" t="s">
        <v>66</v>
      </c>
      <c r="BE111" s="3">
        <v>2</v>
      </c>
      <c r="BG111" s="3">
        <v>1</v>
      </c>
      <c r="BH111" s="2" t="s">
        <v>341</v>
      </c>
      <c r="BI111" s="3">
        <v>1</v>
      </c>
      <c r="BJ111" s="3">
        <v>1</v>
      </c>
      <c r="BK111" s="3">
        <v>1</v>
      </c>
      <c r="BL111" s="3">
        <v>1</v>
      </c>
      <c r="BM111" s="3">
        <v>1</v>
      </c>
      <c r="BN111" s="3">
        <v>1</v>
      </c>
      <c r="BO111" s="3">
        <v>1</v>
      </c>
      <c r="BP111" s="3">
        <v>1</v>
      </c>
      <c r="BQ111" s="3">
        <v>1</v>
      </c>
      <c r="BR111" s="3">
        <v>5</v>
      </c>
      <c r="BS111" s="3">
        <v>1</v>
      </c>
      <c r="BT111" s="3">
        <v>1</v>
      </c>
      <c r="BU111" s="3">
        <v>1</v>
      </c>
      <c r="BV111" s="3">
        <v>1</v>
      </c>
      <c r="BW111" s="3">
        <v>1</v>
      </c>
      <c r="BX111" s="3">
        <v>5</v>
      </c>
      <c r="BY111" s="3">
        <v>1</v>
      </c>
      <c r="BZ111" s="3">
        <v>1</v>
      </c>
      <c r="CA111" s="3">
        <v>1</v>
      </c>
      <c r="CB111" s="3">
        <v>1</v>
      </c>
      <c r="CC111" s="3">
        <v>1</v>
      </c>
      <c r="CD111" s="3">
        <v>5</v>
      </c>
      <c r="CE111" s="3">
        <v>1</v>
      </c>
      <c r="CF111" s="3">
        <v>1</v>
      </c>
      <c r="CG111" s="3">
        <v>1</v>
      </c>
      <c r="CH111" s="3">
        <v>1</v>
      </c>
      <c r="CI111" s="3">
        <v>1</v>
      </c>
      <c r="CJ111" s="3">
        <v>1</v>
      </c>
      <c r="CK111" s="3">
        <v>1</v>
      </c>
      <c r="CL111" s="3">
        <v>1</v>
      </c>
      <c r="CM111" s="3">
        <f>IF(SUM(BI111:BQ111,BS111:BW111,BY111:CC111,CE111:CJ111)=0, "", SUM(BI111:BQ111,BS111:BW111,BY111:CC111,CE111:CJ111))</f>
        <v>25</v>
      </c>
      <c r="CN111" s="3">
        <f>IF(SUM(CQ111, CR111, CS111, CT111, CU111)=0, "", IF(OR(CQ111&gt;=8, CR111&gt;=10, CS111&gt;=13, CT111&gt;=10, CU111&gt;=15), 1, 0))</f>
        <v>0</v>
      </c>
      <c r="CO111" s="3">
        <f>IF(SUM(BI111:BJ111,BL111,BM111,BN111,BO111,BU111,CA111,CH111,CJ111)=0, "", SUM(BI111:BJ111,BL111,BM111,BN111,BO111,BU111,CA111,CH111,CJ111))</f>
        <v>10</v>
      </c>
      <c r="CP111" s="3">
        <f>IF(SUM(BK111,BP111:BQ111,BS111:BT111,BV111:BW111,BY111:BZ111,CB111:CC111,CE111:CG111,CI111)=0, "", SUM(BK111,BP111:BQ111,BS111:BT111,BV111:BW111,BY111:BZ111,CB111:CC111,CE111:CG111,CI111))</f>
        <v>15</v>
      </c>
      <c r="CQ111" s="3">
        <f>IF(SUM(CB111:CC111,CE111:CF111,CI111)=0, "", SUM(CB111:CC111,CE111:CF111,CI111))</f>
        <v>5</v>
      </c>
      <c r="CR111" s="3">
        <f>IF(SUM(BQ111,BS111:BT111,BW111,BY111)=0, "", SUM(BQ111,BS111:BT111,BW111,BY111))</f>
        <v>5</v>
      </c>
      <c r="CS111" s="3">
        <f>IF(SUM(BK111,BP111,BV111,BZ111,CG111)=0, "", SUM(BK111,BP111,BV111,BZ111,CG111))</f>
        <v>5</v>
      </c>
      <c r="CT111" s="3">
        <f>IF(SUM(BI111:BJ111,BL111,BN111,CH111)=0, "", SUM(BI111:BJ111,BL111,BN111,CH111))</f>
        <v>5</v>
      </c>
      <c r="CU111" s="3">
        <f>IF(SUM(BM111,BO111,BU111,CA111,CJ111)=0, "", SUM(BM111,BO111,BU111,CA111,CJ111))</f>
        <v>5</v>
      </c>
      <c r="CV111" s="3">
        <f>IF(CQ111="", "", IF(CQ111&gt;=8, 1, 0))</f>
        <v>0</v>
      </c>
      <c r="CW111" s="3">
        <f>IF(CR111="", "", IF(CR111&gt;=10, 1, 0))</f>
        <v>0</v>
      </c>
      <c r="CX111" s="3">
        <f>IF(CS111="", "", IF(CS111&gt;=13, 1, 0))</f>
        <v>0</v>
      </c>
      <c r="CY111" s="3">
        <f>IF(CT111="", "", IF(CT111&gt;=10, 1, 0))</f>
        <v>0</v>
      </c>
      <c r="CZ111" s="3">
        <f>IF(CU111="", "", IF(CU111&gt;=15, 1, 0))</f>
        <v>0</v>
      </c>
      <c r="DA111" s="3">
        <f>IF(AND(BR111="", BX111="", CD111=""), "", IF(BR111=5,1,0) + IF(BX111=5,1,0) + IF(CD111=5,1,0))</f>
        <v>3</v>
      </c>
      <c r="DB111" s="2" t="s">
        <v>341</v>
      </c>
      <c r="DC111" s="5">
        <v>0</v>
      </c>
      <c r="DE111" s="5">
        <v>0</v>
      </c>
      <c r="DG111" s="5">
        <v>5</v>
      </c>
      <c r="DH111" s="6">
        <v>19</v>
      </c>
      <c r="DI111" s="5">
        <v>0</v>
      </c>
      <c r="DK111" s="5">
        <v>0</v>
      </c>
      <c r="DM111" s="5">
        <v>0</v>
      </c>
      <c r="DO111" s="5">
        <v>0</v>
      </c>
      <c r="DQ111" s="5">
        <v>1</v>
      </c>
      <c r="DS111" s="5">
        <v>1</v>
      </c>
      <c r="DU111" s="5">
        <v>0</v>
      </c>
      <c r="DW111" s="5">
        <v>0</v>
      </c>
      <c r="DY111" s="5">
        <v>0</v>
      </c>
      <c r="EA111" s="5">
        <v>0</v>
      </c>
      <c r="EC111" s="5">
        <v>0</v>
      </c>
      <c r="EE111" s="5">
        <v>3</v>
      </c>
      <c r="EG111" s="5">
        <v>0</v>
      </c>
      <c r="EI111" s="5">
        <v>0</v>
      </c>
      <c r="EK111" s="3">
        <v>1</v>
      </c>
      <c r="EL111" s="3">
        <v>0</v>
      </c>
      <c r="EM111" s="3">
        <v>1</v>
      </c>
      <c r="EN111" s="2" t="s">
        <v>341</v>
      </c>
      <c r="EO111" s="3">
        <v>0</v>
      </c>
      <c r="EP111" s="3">
        <v>0</v>
      </c>
      <c r="EQ111" s="3">
        <v>0</v>
      </c>
      <c r="ER111" s="3">
        <v>0</v>
      </c>
      <c r="ES111" s="3">
        <v>0</v>
      </c>
      <c r="ET111" s="3">
        <v>0</v>
      </c>
      <c r="EU111" s="3">
        <v>0</v>
      </c>
      <c r="EV111" s="3">
        <v>0</v>
      </c>
      <c r="EW111" s="3">
        <v>0</v>
      </c>
      <c r="EX111" s="3">
        <v>0</v>
      </c>
      <c r="EY111" s="3">
        <v>0</v>
      </c>
      <c r="EZ111" s="3">
        <v>0</v>
      </c>
      <c r="FA111" s="3">
        <v>0</v>
      </c>
      <c r="FB111" s="3">
        <v>0</v>
      </c>
      <c r="FC111" s="3">
        <v>0</v>
      </c>
      <c r="FD111" s="3">
        <v>0</v>
      </c>
      <c r="FE111" s="3">
        <v>0</v>
      </c>
      <c r="FF111" s="3">
        <v>0</v>
      </c>
      <c r="FG111" s="3">
        <v>0</v>
      </c>
      <c r="FH111" s="3">
        <v>0</v>
      </c>
      <c r="FI111" s="3">
        <v>0</v>
      </c>
      <c r="FJ111" s="3">
        <v>0</v>
      </c>
      <c r="FK111" s="3">
        <v>0</v>
      </c>
      <c r="FL111" s="2" t="s">
        <v>341</v>
      </c>
      <c r="FM111" s="3">
        <v>5</v>
      </c>
      <c r="FN111" s="3">
        <v>5</v>
      </c>
      <c r="FO111" s="3">
        <v>5</v>
      </c>
      <c r="FP111" s="3">
        <v>5</v>
      </c>
      <c r="FQ111" s="3">
        <v>4</v>
      </c>
      <c r="FR111" s="3">
        <v>4</v>
      </c>
      <c r="FS111" s="4">
        <f>IF(COUNTBLANK(FM111:FR111)&gt;0, "", AVERAGE(FM111:FR111))</f>
        <v>4.666666666666667</v>
      </c>
      <c r="FT111" s="2" t="s">
        <v>341</v>
      </c>
      <c r="FU111" s="3">
        <v>0</v>
      </c>
      <c r="FV111" s="3">
        <v>0</v>
      </c>
      <c r="FW111" s="3">
        <v>0</v>
      </c>
      <c r="FX111" s="3">
        <v>1</v>
      </c>
      <c r="FY111" s="3">
        <v>0</v>
      </c>
      <c r="FZ111" s="3">
        <v>0</v>
      </c>
      <c r="GA111" s="3">
        <v>0</v>
      </c>
      <c r="GB111" s="3">
        <v>0</v>
      </c>
      <c r="GC111" s="3">
        <v>0</v>
      </c>
      <c r="GD111" s="3">
        <v>0</v>
      </c>
      <c r="GE111" s="3">
        <f>IF(COUNTBLANK(FU111:GC111)&gt;0, "", SUM(FU111:GC111))</f>
        <v>1</v>
      </c>
      <c r="GF111" s="2" t="s">
        <v>341</v>
      </c>
      <c r="GG111" s="3">
        <v>0</v>
      </c>
      <c r="GH111" s="3">
        <v>0</v>
      </c>
      <c r="GI111" s="3">
        <v>0</v>
      </c>
      <c r="GJ111" s="3">
        <v>0</v>
      </c>
      <c r="GK111" s="3">
        <v>0</v>
      </c>
      <c r="GL111" s="3">
        <v>0</v>
      </c>
      <c r="GM111" s="3">
        <v>0</v>
      </c>
      <c r="GN111" s="3">
        <f>IF(COUNTBLANK(GG111:GM111)&gt;0, "", SUM(GG111:GM111))</f>
        <v>0</v>
      </c>
      <c r="GO111" s="2" t="s">
        <v>341</v>
      </c>
      <c r="GP111" s="3">
        <v>1</v>
      </c>
      <c r="GQ111" s="3">
        <v>5</v>
      </c>
      <c r="GR111" s="3">
        <v>5</v>
      </c>
      <c r="GS111" s="3">
        <v>5</v>
      </c>
      <c r="GT111" s="3">
        <v>5</v>
      </c>
      <c r="GU111" s="3">
        <v>5</v>
      </c>
      <c r="GV111" s="3">
        <v>5</v>
      </c>
      <c r="GW111" s="3">
        <v>5</v>
      </c>
      <c r="GX111" s="3">
        <v>5</v>
      </c>
      <c r="GY111" s="3">
        <v>5</v>
      </c>
      <c r="GZ111" s="3">
        <v>5</v>
      </c>
      <c r="HA111" s="3">
        <v>5</v>
      </c>
      <c r="HB111" s="3">
        <v>5</v>
      </c>
      <c r="HC111" s="3">
        <v>5</v>
      </c>
      <c r="HD111" s="3">
        <v>5</v>
      </c>
      <c r="HE111" s="3">
        <v>5</v>
      </c>
      <c r="HF111" s="3">
        <v>5</v>
      </c>
      <c r="HG111" s="3">
        <v>5</v>
      </c>
      <c r="HH111" s="3">
        <v>5</v>
      </c>
      <c r="HI111" s="3">
        <f>IF(COUNTBLANK(GQ111:HH111)&gt;0, "", SUM(GQ111:HH111))</f>
        <v>90</v>
      </c>
      <c r="HJ111" s="2" t="s">
        <v>341</v>
      </c>
      <c r="HK111" s="3">
        <v>3</v>
      </c>
      <c r="HL111" s="3">
        <v>3</v>
      </c>
      <c r="HM111" s="3">
        <v>0</v>
      </c>
      <c r="HN111" s="3">
        <v>3</v>
      </c>
      <c r="HO111" s="3">
        <v>3</v>
      </c>
      <c r="HP111" s="3">
        <v>3</v>
      </c>
      <c r="HQ111" s="3">
        <v>0</v>
      </c>
      <c r="HR111" s="3">
        <v>2</v>
      </c>
      <c r="HS111" s="3">
        <v>0</v>
      </c>
      <c r="HT111" s="3">
        <v>0</v>
      </c>
      <c r="HU111" s="3">
        <v>3</v>
      </c>
      <c r="HV111" s="3">
        <v>3</v>
      </c>
      <c r="HW111" s="3">
        <v>0</v>
      </c>
      <c r="HX111" s="3">
        <v>3</v>
      </c>
      <c r="HY111" s="3">
        <v>0</v>
      </c>
      <c r="HZ111" s="3">
        <v>3</v>
      </c>
      <c r="IA111" s="3">
        <v>2</v>
      </c>
      <c r="IB111" s="3">
        <v>3</v>
      </c>
      <c r="IC111" s="3">
        <v>0</v>
      </c>
      <c r="ID111" s="3">
        <v>0</v>
      </c>
      <c r="IE111" s="3">
        <v>0</v>
      </c>
      <c r="IF111" s="3">
        <v>0</v>
      </c>
      <c r="IG111" s="3">
        <v>0</v>
      </c>
      <c r="IH111" s="3">
        <v>2</v>
      </c>
      <c r="II111" s="3">
        <v>1</v>
      </c>
      <c r="IJ111" s="3">
        <f>IF(COUNTA(HK111:II111)=0, "", SUM(HK111,HL111,HN111,HO111,HP111,HU111,HV111,HX111,HZ111,IA111,IB111,IH111))</f>
        <v>34</v>
      </c>
      <c r="IK111" s="3">
        <f>IF(COUNTA(HK111:II111)=0, "", SUM(HM111,HQ111,HR111,HS111,HT111,HW111,HY111,IC111,ID111,IE111,IF111,IG111,II111))</f>
        <v>3</v>
      </c>
      <c r="IL111" s="3">
        <v>3</v>
      </c>
      <c r="IM111" s="3">
        <v>3</v>
      </c>
      <c r="IN111" s="3">
        <v>0</v>
      </c>
      <c r="IO111" s="3">
        <v>3</v>
      </c>
      <c r="IP111" s="3">
        <v>3</v>
      </c>
      <c r="IQ111" s="3">
        <v>3</v>
      </c>
      <c r="IR111" s="3">
        <v>0</v>
      </c>
      <c r="IS111" s="3">
        <v>3</v>
      </c>
      <c r="IT111" s="3">
        <v>0</v>
      </c>
      <c r="IU111" s="3">
        <v>0</v>
      </c>
      <c r="IV111" s="3">
        <v>3</v>
      </c>
      <c r="IW111" s="3">
        <v>3</v>
      </c>
      <c r="IX111" s="3">
        <v>0</v>
      </c>
      <c r="IY111" s="3">
        <v>3</v>
      </c>
      <c r="IZ111" s="3">
        <v>0</v>
      </c>
      <c r="JA111" s="3">
        <v>3</v>
      </c>
      <c r="JB111" s="3">
        <v>3</v>
      </c>
      <c r="JC111" s="3">
        <v>3</v>
      </c>
      <c r="JD111" s="3">
        <v>0</v>
      </c>
      <c r="JE111" s="3">
        <v>0</v>
      </c>
      <c r="JF111" s="3">
        <v>0</v>
      </c>
      <c r="JG111" s="3">
        <v>0</v>
      </c>
      <c r="JH111" s="3">
        <v>2</v>
      </c>
      <c r="JI111" s="3">
        <v>3</v>
      </c>
      <c r="JJ111" s="3">
        <v>1</v>
      </c>
      <c r="JK111" s="3">
        <f>IF(COUNTA(IL111:JJ111)=0, "", SUM(IL111,IM111,IO111,IP111,IQ111,IV111,IW111,IY111,JA111,JB111,JC111,JI111))</f>
        <v>36</v>
      </c>
      <c r="JL111" s="3">
        <f>IF(COUNTA(IL111:JJ111)=0, "", SUM(IN111,IR111,IS111,IT111,IU111,IX111,IZ111,JD111,JE111,JF111,JG111,JH111,JJ111))</f>
        <v>6</v>
      </c>
      <c r="JM111" s="2" t="s">
        <v>341</v>
      </c>
      <c r="JN111" s="3">
        <v>2</v>
      </c>
      <c r="JO111" s="3">
        <v>3</v>
      </c>
      <c r="JP111" s="3">
        <v>1</v>
      </c>
      <c r="JQ111" s="3">
        <v>1</v>
      </c>
      <c r="JR111" s="3">
        <v>4</v>
      </c>
      <c r="JS111" s="3">
        <v>3</v>
      </c>
      <c r="JT111" s="3">
        <v>2</v>
      </c>
      <c r="JU111" s="3">
        <v>1</v>
      </c>
      <c r="JV111" s="3">
        <v>2</v>
      </c>
      <c r="JW111" s="3">
        <v>2</v>
      </c>
      <c r="JX111" s="3">
        <v>2</v>
      </c>
      <c r="JY111" s="3">
        <v>1</v>
      </c>
      <c r="JZ111" s="3">
        <v>2</v>
      </c>
      <c r="KA111" s="3">
        <v>1</v>
      </c>
      <c r="KB111" s="3">
        <v>1</v>
      </c>
      <c r="KC111" s="3">
        <v>1</v>
      </c>
      <c r="KD111" s="3">
        <v>3</v>
      </c>
      <c r="KE111" s="3">
        <v>2</v>
      </c>
      <c r="KF111" s="3">
        <v>1</v>
      </c>
      <c r="KG111" s="3">
        <v>2</v>
      </c>
      <c r="KH111" s="3">
        <v>1</v>
      </c>
      <c r="KI111" s="3">
        <v>2</v>
      </c>
      <c r="KJ111" s="3">
        <v>1</v>
      </c>
      <c r="KK111" s="3">
        <v>1</v>
      </c>
      <c r="KL111" s="3">
        <v>1</v>
      </c>
      <c r="KM111" s="3">
        <v>1</v>
      </c>
      <c r="KN111" s="3">
        <v>1</v>
      </c>
      <c r="KO111" s="3">
        <v>1</v>
      </c>
      <c r="KP111" s="3">
        <v>4</v>
      </c>
      <c r="KQ111" s="3">
        <v>1</v>
      </c>
      <c r="KR111" s="3">
        <v>2</v>
      </c>
      <c r="KS111" s="3">
        <v>1</v>
      </c>
      <c r="KT111" s="3">
        <v>3</v>
      </c>
      <c r="KU111" s="3">
        <v>3</v>
      </c>
      <c r="KV111" s="3">
        <v>2</v>
      </c>
      <c r="KW111" s="3">
        <v>1</v>
      </c>
      <c r="KX111" s="5">
        <f>IF(COUNTA(JN111:KW111)=0, "", SUM(JN111:KW111))</f>
        <v>63</v>
      </c>
      <c r="KY111" s="5">
        <f>IF(COUNTA(JN111:KW111)=0, "", SUM(JX111,JY111,KH111,KJ111,KL111,KP111))</f>
        <v>10</v>
      </c>
      <c r="KZ111" s="5">
        <f>IF(COUNTA(JN111:KW111)=0, "", SUM(JZ111,KE111,KG111,KM111,KT111))</f>
        <v>10</v>
      </c>
      <c r="LA111" s="5">
        <f>IF(COUNTA(JN111:KW111)=0, "", SUM(JP111,KA111,KF111,KK111,KN111,KS111))</f>
        <v>6</v>
      </c>
      <c r="LB111" s="5">
        <f>IF(COUNTA(JN111:KW111)=0, "", SUM(JO111,JS111,JU111,JW111,KD111,KU111))</f>
        <v>15</v>
      </c>
      <c r="LC111" s="5">
        <f>IF(COUNTA(JN111:KW111)=0, "", SUM(KB111,KC111,KI111,KO111,KQ111,KR111,KV111,KW111))</f>
        <v>11</v>
      </c>
      <c r="LD111" s="5">
        <f>IF(COUNTA(JN111:KW111)=0, "", SUM(JN111,JQ111,JR111,JT111,JV111))</f>
        <v>11</v>
      </c>
      <c r="LE111" s="2">
        <v>44509</v>
      </c>
      <c r="LF111" s="3">
        <v>30</v>
      </c>
      <c r="LG111" s="3">
        <v>10</v>
      </c>
      <c r="LH111" s="3">
        <v>0</v>
      </c>
      <c r="LI111" s="3">
        <v>0</v>
      </c>
      <c r="LJ111" s="3">
        <v>0</v>
      </c>
      <c r="LK111" s="3">
        <v>10</v>
      </c>
      <c r="LL111" s="3">
        <v>0</v>
      </c>
      <c r="LM111" s="3">
        <v>0</v>
      </c>
      <c r="LN111" s="3">
        <v>0</v>
      </c>
      <c r="LO111" s="3">
        <v>0</v>
      </c>
      <c r="LP111" s="3">
        <v>0</v>
      </c>
      <c r="LQ111" s="3">
        <v>0</v>
      </c>
      <c r="LR111" s="3">
        <v>0</v>
      </c>
      <c r="LS111" s="3">
        <v>0</v>
      </c>
      <c r="LT111" s="3">
        <v>10</v>
      </c>
      <c r="LU111" s="3">
        <v>0</v>
      </c>
      <c r="LV111" s="3">
        <v>0</v>
      </c>
      <c r="LW111" s="3">
        <v>10</v>
      </c>
      <c r="LX111" s="3">
        <v>0</v>
      </c>
      <c r="LY111" s="3">
        <v>0</v>
      </c>
      <c r="LZ111" s="3">
        <v>0</v>
      </c>
      <c r="MA111" s="3">
        <v>0</v>
      </c>
      <c r="MB111" s="3">
        <v>0</v>
      </c>
      <c r="MC111" s="3">
        <v>10</v>
      </c>
      <c r="MD111" s="3">
        <v>0</v>
      </c>
      <c r="ME111" s="3">
        <v>10</v>
      </c>
      <c r="MF111" s="3">
        <v>0</v>
      </c>
      <c r="MG111" s="3">
        <v>0</v>
      </c>
      <c r="MH111" s="26">
        <f>IF(COUNTBLANK(LF111:MG111)&gt;0, "", AVERAGE(LF111:MG111))</f>
        <v>3.2142857142857144</v>
      </c>
      <c r="MI111" s="26">
        <f>IF(COUNTA(LF111:MG111)=0, "", AVERAGE(LG111,LS111,LT111,LU111,LV111,LW111,LY111,MA111,MB111))</f>
        <v>3.3333333333333335</v>
      </c>
      <c r="MJ111" s="26">
        <f>IF(COUNTA(LF111:MG111)=0, "", AVERAGE(LH111,LI111,LJ111,LK111,LM111,LO111,MD111,ME111))</f>
        <v>2.5</v>
      </c>
      <c r="MK111" s="26">
        <f>IF(COUNTA(LF111:MG111)=0, "", AVERAGE(LL111,LP111,LQ111,LR111,MF111,MG111))</f>
        <v>0</v>
      </c>
      <c r="ML111" s="2" t="s">
        <v>341</v>
      </c>
      <c r="MM111" s="3">
        <v>3</v>
      </c>
      <c r="MN111" s="3">
        <v>1</v>
      </c>
      <c r="MO111" s="3">
        <v>1</v>
      </c>
      <c r="MP111" s="3">
        <v>1</v>
      </c>
      <c r="MQ111" s="3">
        <v>1</v>
      </c>
      <c r="MR111" s="3">
        <v>1</v>
      </c>
      <c r="MS111" s="3">
        <v>1</v>
      </c>
      <c r="MT111" s="3">
        <v>2</v>
      </c>
      <c r="MU111" s="3">
        <v>1</v>
      </c>
      <c r="MV111" s="3">
        <v>1</v>
      </c>
      <c r="MW111" s="3">
        <v>1</v>
      </c>
      <c r="MX111" s="3">
        <v>1</v>
      </c>
      <c r="MY111" s="3">
        <v>1</v>
      </c>
      <c r="MZ111" s="3">
        <v>3</v>
      </c>
      <c r="NA111" s="3">
        <v>1</v>
      </c>
      <c r="NB111" s="3">
        <v>1</v>
      </c>
      <c r="NC111" s="3">
        <v>1</v>
      </c>
      <c r="ND111" s="3">
        <v>1</v>
      </c>
      <c r="NE111" s="3">
        <v>1</v>
      </c>
      <c r="NF111" s="3">
        <v>1</v>
      </c>
      <c r="NG111" s="3">
        <f>IF(COUNTA(MM111:NF111)=0, "", SUM(MM111:NF111))</f>
        <v>25</v>
      </c>
      <c r="NH111" s="2" t="s">
        <v>341</v>
      </c>
      <c r="NI111" s="3">
        <v>1</v>
      </c>
      <c r="NJ111" s="3">
        <v>4</v>
      </c>
      <c r="NK111" s="3">
        <v>4</v>
      </c>
      <c r="NL111" s="3">
        <v>4</v>
      </c>
      <c r="NM111" s="3">
        <v>1</v>
      </c>
      <c r="NN111" s="3">
        <v>2</v>
      </c>
      <c r="NO111" s="3">
        <v>2</v>
      </c>
      <c r="NP111" s="3">
        <v>5</v>
      </c>
      <c r="NQ111" s="3">
        <v>5</v>
      </c>
      <c r="NR111" s="3">
        <v>2</v>
      </c>
      <c r="NS111" s="3">
        <v>4</v>
      </c>
      <c r="NT111" s="3">
        <v>1</v>
      </c>
      <c r="NU111" s="3">
        <v>5</v>
      </c>
      <c r="NV111" s="3">
        <v>5</v>
      </c>
      <c r="NW111" s="3">
        <v>3</v>
      </c>
      <c r="NX111" s="3">
        <v>1</v>
      </c>
      <c r="NY111" s="3">
        <v>1</v>
      </c>
      <c r="NZ111" s="3">
        <v>5</v>
      </c>
      <c r="OA111" s="3">
        <v>1</v>
      </c>
      <c r="OB111" s="3">
        <v>4</v>
      </c>
      <c r="OC111" s="3">
        <v>4</v>
      </c>
      <c r="OD111" s="3">
        <v>2</v>
      </c>
      <c r="OE111" s="3">
        <v>1</v>
      </c>
      <c r="OF111" s="3">
        <v>1</v>
      </c>
      <c r="OG111" s="3">
        <v>3</v>
      </c>
      <c r="OH111" s="3">
        <v>1</v>
      </c>
      <c r="OI111" s="3">
        <v>1</v>
      </c>
      <c r="OJ111" s="3">
        <v>2</v>
      </c>
      <c r="OK111" s="3">
        <f>IF(COUNTA(NI111:OJ111)=0, "", SUM(NK111,NP111,NS111,NW111,OC111,OG111,OJ111))</f>
        <v>25</v>
      </c>
      <c r="OL111" s="3">
        <f>IF(COUNTA(NI111:OJ111)=0, "", SUM(NJ111,NL111,NQ111,NV111,NZ111,OB111,OD111))</f>
        <v>29</v>
      </c>
      <c r="OM111" s="3">
        <f>IF(COUNTA(NI111:OJ111)=0, "", SUM(NN111,NR111,NU111,NY111,OA111,OF111,OI111))</f>
        <v>13</v>
      </c>
      <c r="ON111" s="3">
        <f>IF(COUNTA(NI111:OJ111)=0, "", SUM(NI111,NM111,NO111,NT111,NX111,OE111,OH111))</f>
        <v>8</v>
      </c>
      <c r="OO111" t="s">
        <v>346</v>
      </c>
      <c r="OQ111" s="2">
        <v>45230</v>
      </c>
      <c r="OR111" s="3">
        <v>20</v>
      </c>
      <c r="OS111" s="3">
        <v>20</v>
      </c>
      <c r="OT111" s="3">
        <v>0</v>
      </c>
      <c r="OU111" s="3">
        <v>0</v>
      </c>
      <c r="OV111" s="3">
        <v>0</v>
      </c>
      <c r="OW111" s="3">
        <v>0</v>
      </c>
      <c r="OX111" s="3">
        <v>0</v>
      </c>
      <c r="OY111" s="3">
        <v>0</v>
      </c>
      <c r="OZ111" s="3">
        <v>0</v>
      </c>
      <c r="PA111" s="3">
        <v>0</v>
      </c>
      <c r="PB111" s="3">
        <v>0</v>
      </c>
      <c r="PC111" s="3">
        <v>0</v>
      </c>
      <c r="PD111" s="3">
        <v>0</v>
      </c>
      <c r="PE111" s="3">
        <v>10</v>
      </c>
      <c r="PF111" s="3">
        <v>0</v>
      </c>
      <c r="PG111" s="3">
        <v>0</v>
      </c>
      <c r="PH111" s="3">
        <v>0</v>
      </c>
      <c r="PI111" s="3">
        <v>0</v>
      </c>
      <c r="PJ111" s="3">
        <v>30</v>
      </c>
      <c r="PK111" s="3">
        <v>10</v>
      </c>
      <c r="PL111" s="3">
        <v>0</v>
      </c>
      <c r="PM111" s="3">
        <v>0</v>
      </c>
      <c r="PN111" s="3">
        <v>10</v>
      </c>
      <c r="PO111" s="3">
        <v>10</v>
      </c>
      <c r="PP111" s="3">
        <v>0</v>
      </c>
      <c r="PQ111" s="3">
        <v>0</v>
      </c>
      <c r="PR111" s="3">
        <v>0</v>
      </c>
      <c r="PS111" s="3">
        <v>0</v>
      </c>
      <c r="PT111" s="26">
        <f>IF(COUNTBLANK(OR111:PS111)&gt;0, "", AVERAGE(OR111:PS111))</f>
        <v>3.9285714285714284</v>
      </c>
      <c r="PU111" s="26">
        <f>IF(COUNTA(OR111:PS111)=0, "", AVERAGE(OS111,PE111,PF111,PG111,PH111,PI111,PK111,PM111,PN111))</f>
        <v>5.5555555555555554</v>
      </c>
      <c r="PV111" s="26">
        <f>IF(COUNTA(OR111:PS111)=0, "", AVERAGE(OT111,OU111,OV111,OW111,OY111,PA111,PP111,PQ111))</f>
        <v>0</v>
      </c>
      <c r="PW111" s="26">
        <f>IF(COUNTA(OR111:PS111)=0, "", AVERAGE(OX111,PB111,PC111,PD111,PR111,PS111))</f>
        <v>0</v>
      </c>
      <c r="PX111" s="2" t="s">
        <v>347</v>
      </c>
      <c r="PY111" s="3">
        <v>0</v>
      </c>
      <c r="PZ111" s="3">
        <v>0</v>
      </c>
      <c r="QA111" s="3">
        <v>0</v>
      </c>
      <c r="QB111" s="3">
        <v>0</v>
      </c>
      <c r="QC111" s="3">
        <v>0</v>
      </c>
      <c r="QD111" s="3">
        <v>0</v>
      </c>
      <c r="QE111" s="3">
        <v>0</v>
      </c>
      <c r="QF111" s="3">
        <v>0</v>
      </c>
      <c r="QG111" s="3">
        <v>0</v>
      </c>
      <c r="QH111" s="3">
        <v>0</v>
      </c>
      <c r="QI111" s="3">
        <f>IF(COUNTBLANK(PY111:QG111)&gt;0, "", SUM(PY111:QG111))</f>
        <v>0</v>
      </c>
      <c r="QU111" s="3" t="str">
        <f>IF(COUNTBLANK(QK111:QS111)&gt;0, "", SUM(QK111:QS111))</f>
        <v/>
      </c>
      <c r="QV111" s="2" t="s">
        <v>244</v>
      </c>
      <c r="QW111" s="3">
        <v>0</v>
      </c>
      <c r="QX111" s="3">
        <v>0</v>
      </c>
      <c r="QY111" s="3">
        <v>0</v>
      </c>
      <c r="QZ111" s="3">
        <v>0</v>
      </c>
      <c r="RA111" s="3">
        <v>1</v>
      </c>
      <c r="RB111" s="3">
        <v>0</v>
      </c>
      <c r="RC111" s="3">
        <v>1</v>
      </c>
      <c r="RD111" s="3">
        <v>1</v>
      </c>
      <c r="RE111" s="3">
        <v>0</v>
      </c>
      <c r="RG111" s="3">
        <f>IF(COUNTBLANK(QW111:RE111)&gt;0, "", SUM(QW111:RE111))</f>
        <v>3</v>
      </c>
      <c r="RH111" s="2" t="s">
        <v>347</v>
      </c>
      <c r="RI111" s="3">
        <v>0</v>
      </c>
      <c r="RJ111" s="3">
        <v>0</v>
      </c>
      <c r="RK111" s="3">
        <v>0</v>
      </c>
      <c r="RL111" s="3">
        <v>0</v>
      </c>
      <c r="RM111" s="3">
        <v>0</v>
      </c>
      <c r="RN111" s="3">
        <v>0</v>
      </c>
      <c r="RO111" s="3">
        <v>0</v>
      </c>
      <c r="RP111" s="3">
        <f>IF(COUNTBLANK(RI111:RO111)&gt;0, "", SUM(RI111:RO111))</f>
        <v>0</v>
      </c>
      <c r="RY111" s="3" t="str">
        <f>IF(COUNTBLANK(RR111:RX111)&gt;0, "", SUM(RR111:RX111))</f>
        <v/>
      </c>
      <c r="RZ111" s="2" t="s">
        <v>244</v>
      </c>
      <c r="SA111" s="3">
        <v>0</v>
      </c>
      <c r="SB111" s="3">
        <v>0</v>
      </c>
      <c r="SC111" s="3">
        <v>0</v>
      </c>
      <c r="SD111" s="3">
        <v>0</v>
      </c>
      <c r="SE111" s="3">
        <v>0</v>
      </c>
      <c r="SF111" s="3">
        <v>0</v>
      </c>
      <c r="SG111" s="3">
        <v>0</v>
      </c>
      <c r="SH111" s="3">
        <f>IF(COUNTBLANK(SA111:SG111)&gt;0, "", SUM(SA111:SG111))</f>
        <v>0</v>
      </c>
      <c r="SI111" s="2" t="s">
        <v>347</v>
      </c>
      <c r="SJ111" s="3">
        <v>3</v>
      </c>
      <c r="SK111" s="3">
        <v>3</v>
      </c>
      <c r="SL111" s="3">
        <v>5</v>
      </c>
      <c r="SM111" s="3">
        <v>5</v>
      </c>
      <c r="SN111" s="3">
        <v>3</v>
      </c>
      <c r="SO111" s="3">
        <v>4</v>
      </c>
      <c r="SP111" s="5">
        <v>2</v>
      </c>
      <c r="SQ111" s="3">
        <v>1</v>
      </c>
      <c r="SR111" s="3">
        <v>5</v>
      </c>
      <c r="SS111" s="3">
        <v>2</v>
      </c>
      <c r="ST111" s="3">
        <v>5</v>
      </c>
      <c r="SU111" s="3">
        <v>5</v>
      </c>
      <c r="SV111" s="3">
        <v>3</v>
      </c>
      <c r="SW111" s="3">
        <v>1</v>
      </c>
      <c r="SX111" s="3">
        <v>5</v>
      </c>
      <c r="SY111" s="3">
        <v>5</v>
      </c>
      <c r="SZ111" s="3">
        <v>2</v>
      </c>
      <c r="TA111" s="3">
        <v>5</v>
      </c>
      <c r="TB111" s="3">
        <v>5</v>
      </c>
      <c r="TC111" s="3">
        <f>IF(COUNTBLANK(SJ111:TB111)&gt;0, "", SUM(SJ111:TB111))</f>
        <v>69</v>
      </c>
      <c r="TD111" s="3">
        <f>IF(COUNTBLANK(SJ111:TB111)&gt;0, "", SUM(SL111,SO111,SR111,SS111,ST111,SU111,SV111,SX111,SY111,TB111))</f>
        <v>44</v>
      </c>
      <c r="TE111" s="3">
        <f>IF(COUNTBLANK(SJ111:TB111)&gt;0, "", SUM(SJ111,SK111,SM111,SN111,SQ111,SW111,SZ111,TA111))</f>
        <v>23</v>
      </c>
      <c r="TZ111" s="3" t="str">
        <f>IF(COUNTBLANK(TG111:TY111)&gt;0, "", SUM(TG111:TY111))</f>
        <v/>
      </c>
      <c r="UA111" s="3" t="str">
        <f>IF(COUNTBLANK(TG111:TY111)&gt;0, "", SUM(TI111,TL111,TO111,TP111,TQ111,TR111,TS111,TU111,TV111,TY111))</f>
        <v/>
      </c>
      <c r="UB111" s="3" t="str">
        <f>IF(COUNTBLANK(TG111:TY111)&gt;0, "", SUM(TG111,TH111,TJ111,TK111,TN111,TT111,TW111,TX111))</f>
        <v/>
      </c>
      <c r="UC111" s="2" t="s">
        <v>244</v>
      </c>
      <c r="UD111" s="3">
        <v>4</v>
      </c>
      <c r="UE111" s="3">
        <v>4</v>
      </c>
      <c r="UF111" s="3">
        <v>5</v>
      </c>
      <c r="UG111" s="3">
        <v>3</v>
      </c>
      <c r="UH111" s="3">
        <v>3</v>
      </c>
      <c r="UI111" s="3">
        <v>5</v>
      </c>
      <c r="UJ111" s="3">
        <v>5</v>
      </c>
      <c r="UK111" s="3">
        <v>2</v>
      </c>
      <c r="UL111" s="3">
        <v>5</v>
      </c>
      <c r="UM111" s="3">
        <v>2</v>
      </c>
      <c r="UN111" s="3">
        <v>5</v>
      </c>
      <c r="UO111" s="3">
        <v>5</v>
      </c>
      <c r="UP111" s="3">
        <v>5</v>
      </c>
      <c r="UQ111" s="3">
        <v>4</v>
      </c>
      <c r="UR111" s="3">
        <v>5</v>
      </c>
      <c r="US111" s="3">
        <v>5</v>
      </c>
      <c r="UT111" s="3">
        <v>1</v>
      </c>
      <c r="UU111" s="3">
        <v>5</v>
      </c>
      <c r="UV111" s="3">
        <v>5</v>
      </c>
      <c r="UW111" s="3">
        <f>IF(COUNTBLANK(UD111:UV111)&gt;0, "", SUM(UD111:UV111))</f>
        <v>78</v>
      </c>
      <c r="UX111" s="3">
        <f>IF(COUNTBLANK(UD111:UV111)&gt;0, "", SUM(UF111,UI111,UL111,UM111,UN111,UO111,UP111,UR111,US111,UV111))</f>
        <v>47</v>
      </c>
      <c r="UY111" s="3">
        <f>IF(COUNTBLANK(UD111:UV111)&gt;0, "", SUM(UD111,UE111,UG111,UH111,UK111,UQ111,UT111,UU111))</f>
        <v>26</v>
      </c>
      <c r="UZ111" s="2">
        <v>45415.777939814812</v>
      </c>
      <c r="VA111" s="2">
        <v>45392</v>
      </c>
      <c r="VB111" s="3">
        <v>2</v>
      </c>
      <c r="VC111" s="3">
        <v>1</v>
      </c>
      <c r="VE111" s="3">
        <v>39</v>
      </c>
      <c r="VF111" s="3">
        <v>2900</v>
      </c>
      <c r="VG111" s="3">
        <v>1</v>
      </c>
      <c r="VH111" s="3">
        <v>1</v>
      </c>
      <c r="VK111" s="3">
        <v>1</v>
      </c>
      <c r="VN111" s="2" t="s">
        <v>348</v>
      </c>
      <c r="VO111" s="3">
        <v>0</v>
      </c>
      <c r="VP111" s="3">
        <v>0</v>
      </c>
      <c r="VQ111" s="3">
        <v>0</v>
      </c>
      <c r="VR111" s="3">
        <v>0</v>
      </c>
      <c r="VS111" s="3">
        <v>0</v>
      </c>
      <c r="VT111" s="3">
        <v>0</v>
      </c>
      <c r="VU111" s="3">
        <v>0</v>
      </c>
      <c r="VV111" s="3">
        <v>0</v>
      </c>
      <c r="VW111" s="3">
        <v>0</v>
      </c>
      <c r="VX111" s="3">
        <v>0</v>
      </c>
      <c r="VY111" s="3">
        <v>0</v>
      </c>
      <c r="VZ111" s="3">
        <v>0</v>
      </c>
      <c r="WA111" s="3">
        <v>0</v>
      </c>
      <c r="WB111" s="3">
        <v>0</v>
      </c>
      <c r="WC111" s="3">
        <v>0</v>
      </c>
      <c r="WD111" s="3">
        <v>0</v>
      </c>
      <c r="WE111" s="3">
        <v>0</v>
      </c>
      <c r="WF111" s="3">
        <v>0</v>
      </c>
      <c r="WG111" s="3">
        <v>0</v>
      </c>
      <c r="WH111" s="3">
        <v>0</v>
      </c>
      <c r="WI111" s="3">
        <v>0</v>
      </c>
      <c r="WJ111" s="3">
        <v>0</v>
      </c>
      <c r="WK111" s="3">
        <v>0</v>
      </c>
      <c r="WL111" s="3">
        <v>0</v>
      </c>
      <c r="WM111" s="3">
        <v>3</v>
      </c>
      <c r="WN111" s="3">
        <v>3</v>
      </c>
      <c r="WO111" s="3">
        <v>0</v>
      </c>
      <c r="WP111" s="3">
        <v>0</v>
      </c>
      <c r="WQ111" s="3">
        <v>0</v>
      </c>
      <c r="WR111" s="3">
        <f>IF(COUNTBLANK(VO111:WQ111)&gt;0, "", SUM(VQ111:WJ111))</f>
        <v>0</v>
      </c>
      <c r="WS111" s="3">
        <f>IF(COUNTBLANK(VO111:WQ111)&gt;0, "", SUM(VQ111:VZ111))</f>
        <v>0</v>
      </c>
      <c r="WT111" s="3">
        <f>IF(COUNTBLANK(VO111:WQ111)&gt;0, "", SUM(WA111:WL111))</f>
        <v>0</v>
      </c>
      <c r="WU111" s="3">
        <f>IF(COUNTBLANK(VO111:WQ111)&gt;0, "", SUM(WK111:WL111))</f>
        <v>0</v>
      </c>
      <c r="WV111" s="3">
        <f>IF(COUNTA(VO111:WQ111)=0, "", IF(AND(OR(VO111=1, VP111=1), OR(VQ111&gt;=1, VR111&gt;=1, VS111&gt;=1, VT111&gt;=1, VU111&gt;=1), OR(VV111&gt;=1, VW111&gt;=1), COUNTIF(VX111:WD111, "&gt;=1")&gt;=2, COUNTIF(WE111:WJ111, "&gt;=1")&gt;=2, OR(WN111=1, WN111=2), OR(WO111&gt;=1, WP111&gt;=1), WQ111&lt;1), 1, 0))</f>
        <v>0</v>
      </c>
      <c r="WW111" s="3">
        <f>IF(COUNTBLANK(VO111:WQ111)&gt;0, "", SUM(VQ111:VU111))</f>
        <v>0</v>
      </c>
      <c r="WX111" s="3">
        <f>IF(COUNTBLANK(VO111:WQ111)&gt;0, "", SUM(VV111:VW111))</f>
        <v>0</v>
      </c>
      <c r="WY111" s="3">
        <f>IF(COUNTBLANK(VO111:WQ111)&gt;0, "", SUM(VX111:WD111))</f>
        <v>0</v>
      </c>
      <c r="WZ111" s="3">
        <f>IF(COUNTBLANK(VO111:WQ111)&gt;0, "", SUM(WE111:WJ111))</f>
        <v>0</v>
      </c>
      <c r="XA111" s="2" t="s">
        <v>348</v>
      </c>
      <c r="XB111" s="3">
        <v>0</v>
      </c>
      <c r="XC111" s="3">
        <v>0</v>
      </c>
      <c r="XD111" s="3">
        <v>0</v>
      </c>
      <c r="XE111" s="3">
        <v>3</v>
      </c>
      <c r="XF111" s="3">
        <v>0</v>
      </c>
      <c r="XG111" s="3">
        <v>0</v>
      </c>
      <c r="XH111" s="3">
        <v>0</v>
      </c>
      <c r="XI111" s="3">
        <v>0</v>
      </c>
      <c r="XJ111" s="3">
        <v>0</v>
      </c>
      <c r="XK111" s="3">
        <v>0</v>
      </c>
      <c r="XL111" s="3">
        <f>IF(COUNTBLANK(XB111:XJ111)&gt;0, "", SUM(XB111:XJ111))</f>
        <v>3</v>
      </c>
      <c r="XM111" s="2" t="s">
        <v>348</v>
      </c>
      <c r="XN111" s="3">
        <v>0</v>
      </c>
      <c r="XO111" s="3">
        <v>0</v>
      </c>
      <c r="XP111" s="3">
        <v>0</v>
      </c>
      <c r="XQ111" s="3">
        <v>0</v>
      </c>
      <c r="XR111" s="3">
        <v>0</v>
      </c>
      <c r="XS111" s="3">
        <v>0</v>
      </c>
      <c r="XT111" s="3">
        <v>0</v>
      </c>
      <c r="XU111" s="3">
        <f>IF(COUNTBLANK(XN111:XT111)&gt;0, "", SUM(XN111:XT111))</f>
        <v>0</v>
      </c>
      <c r="XV111" s="2" t="s">
        <v>348</v>
      </c>
      <c r="XW111" s="3">
        <v>5</v>
      </c>
      <c r="XX111" s="3">
        <v>5</v>
      </c>
      <c r="XY111" s="3">
        <v>5</v>
      </c>
      <c r="XZ111" s="5">
        <v>5</v>
      </c>
      <c r="YA111" s="5">
        <v>3.6</v>
      </c>
      <c r="YB111" s="5">
        <v>5</v>
      </c>
      <c r="YC111" s="5">
        <v>5</v>
      </c>
      <c r="YD111" s="5">
        <v>5</v>
      </c>
      <c r="YE111" s="5">
        <v>4</v>
      </c>
      <c r="YF111" s="5">
        <v>5</v>
      </c>
      <c r="YG111" s="5">
        <v>4</v>
      </c>
      <c r="YH111" s="5">
        <v>5</v>
      </c>
      <c r="YI111" s="5">
        <v>5</v>
      </c>
      <c r="YJ111" s="5">
        <v>5</v>
      </c>
      <c r="YK111" s="5">
        <v>5</v>
      </c>
      <c r="YL111" s="5">
        <v>5</v>
      </c>
      <c r="YM111" s="5">
        <v>5</v>
      </c>
      <c r="YN111" s="5">
        <v>3.6</v>
      </c>
      <c r="YO111" s="5">
        <v>5</v>
      </c>
      <c r="YP111" s="5">
        <f>IF(COUNTBLANK(XW111:YO111)&gt;0, "", SUM(XW111:YO111))</f>
        <v>90.199999999999989</v>
      </c>
      <c r="YQ111" s="5">
        <f>IF(COUNTBLANK(XW111:YO111)&gt;0, "", SUM(XY111,XZ111,YA111,YB111,YC111,YF111,YJ111,YN111,YO111))</f>
        <v>42.2</v>
      </c>
      <c r="YR111" s="5">
        <f>IF(COUNTBLANK(XW111:YO111)&gt;0, "", SUM(XW111,XX111,YK111,YL111,YM111))</f>
        <v>25</v>
      </c>
      <c r="YS111" s="5">
        <f>IF(COUNTBLANK(XW111:YO111)&gt;0, "", SUM(YD111,YE111,YG111,YH111,YI111))</f>
        <v>23</v>
      </c>
      <c r="YT111" s="2">
        <v>45415.777939814812</v>
      </c>
      <c r="YU111" s="3">
        <v>0</v>
      </c>
      <c r="YV111" s="3">
        <v>0</v>
      </c>
      <c r="YW111" s="3">
        <v>0</v>
      </c>
      <c r="YX111" s="3">
        <v>0</v>
      </c>
      <c r="YY111" s="3">
        <v>0</v>
      </c>
      <c r="YZ111" s="3">
        <v>0</v>
      </c>
      <c r="ZA111" s="3">
        <v>0</v>
      </c>
      <c r="ZB111" s="3">
        <v>0</v>
      </c>
      <c r="ZC111" s="3">
        <v>0</v>
      </c>
      <c r="ZD111" s="3">
        <v>0</v>
      </c>
      <c r="ZE111" s="3">
        <v>0</v>
      </c>
      <c r="ZF111" s="3">
        <v>0</v>
      </c>
      <c r="ZG111" s="3">
        <v>0</v>
      </c>
      <c r="ZH111" s="3">
        <v>0</v>
      </c>
      <c r="ZI111" s="3">
        <v>0</v>
      </c>
      <c r="ZJ111" s="3">
        <v>0</v>
      </c>
      <c r="ZK111" s="3">
        <v>0</v>
      </c>
      <c r="ZL111" s="3">
        <v>0</v>
      </c>
      <c r="ZM111" s="3">
        <v>0</v>
      </c>
      <c r="ZN111" s="3">
        <v>0</v>
      </c>
      <c r="ZO111" s="3">
        <v>0</v>
      </c>
      <c r="ZP111" s="3">
        <v>0</v>
      </c>
      <c r="ZQ111" s="3">
        <v>0</v>
      </c>
      <c r="ZR111" s="3">
        <v>0</v>
      </c>
      <c r="ZS111" s="3">
        <v>0</v>
      </c>
      <c r="ZT111" s="3">
        <v>0</v>
      </c>
      <c r="ZU111" s="3">
        <v>0</v>
      </c>
      <c r="ZV111" s="3">
        <v>0</v>
      </c>
      <c r="ZW111" s="26">
        <f>IF(COUNTBLANK(YU111:ZV111)&gt;0, "", AVERAGE(YU111:ZV111))</f>
        <v>0</v>
      </c>
      <c r="ZX111" s="26">
        <f>IF(COUNTA(YU111:ZV111)=0, "", AVERAGE(YV111,ZH111,ZI111,ZJ111,ZK111,ZL111,ZN111,ZP111,ZQ111))</f>
        <v>0</v>
      </c>
      <c r="ZY111" s="26">
        <f>IF(COUNTA(YU111:ZV111)=0, "", AVERAGE(YW111,YX111,YY111,YZ111,ZB111,ZD111,ZS111,ZT111))</f>
        <v>0</v>
      </c>
      <c r="ZZ111" s="26">
        <f>IF(COUNTA(YU111:ZV111)=0, "", AVERAGE(ZA111,ZE111,ZF111,ZG111,ZU111,ZV111))</f>
        <v>0</v>
      </c>
      <c r="AAA111" s="2" t="s">
        <v>348</v>
      </c>
      <c r="AAB111" s="3">
        <v>1</v>
      </c>
      <c r="AAC111" s="3">
        <v>1</v>
      </c>
      <c r="AAD111" s="3">
        <v>1</v>
      </c>
      <c r="AAE111" s="3">
        <v>1</v>
      </c>
      <c r="AAF111" s="3">
        <v>1</v>
      </c>
      <c r="AAG111" s="3">
        <v>1</v>
      </c>
      <c r="AAH111" s="3">
        <v>1</v>
      </c>
      <c r="AAI111" s="3">
        <v>1</v>
      </c>
      <c r="AAJ111" s="3">
        <v>1</v>
      </c>
      <c r="AAK111" s="3">
        <v>5</v>
      </c>
      <c r="AAL111" s="3">
        <v>1</v>
      </c>
      <c r="AAM111" s="3">
        <v>1</v>
      </c>
      <c r="AAN111" s="3">
        <v>1</v>
      </c>
      <c r="AAO111" s="3">
        <v>1</v>
      </c>
      <c r="AAP111" s="3">
        <v>1</v>
      </c>
      <c r="AAQ111" s="3">
        <v>5</v>
      </c>
      <c r="AAR111" s="3">
        <v>1</v>
      </c>
      <c r="AAS111" s="3">
        <v>1</v>
      </c>
      <c r="AAT111" s="3">
        <v>1</v>
      </c>
      <c r="AAU111" s="3">
        <v>1</v>
      </c>
      <c r="AAV111" s="3">
        <v>1</v>
      </c>
      <c r="AAW111" s="3">
        <v>5</v>
      </c>
      <c r="AAX111" s="3">
        <v>1</v>
      </c>
      <c r="AAY111" s="3">
        <v>1</v>
      </c>
      <c r="AAZ111" s="3">
        <v>1</v>
      </c>
      <c r="ABA111" s="3">
        <v>1</v>
      </c>
      <c r="ABB111" s="3">
        <v>1</v>
      </c>
      <c r="ABC111" s="3">
        <v>1</v>
      </c>
      <c r="ABD111" s="3">
        <v>1</v>
      </c>
      <c r="ABE111" s="3">
        <v>1</v>
      </c>
      <c r="ABF111" s="3">
        <f>IF(SUM(AAB111:AAJ111,AAL111:AAP111,AAR111:AAV111,AAX111:ABC111)=0, "", SUM(AAB111:AAJ111,AAL111:AAP111,AAR111:AAV111,AAX111:ABC111))</f>
        <v>25</v>
      </c>
      <c r="ABG111" s="3">
        <f>IF(SUM(ABJ111, ABK111, ABL111, ABM111, ABN111)=0, "", IF(OR(ABJ111&gt;=8, ABK111&gt;=10, ABL111&gt;=13, ABM111&gt;=10, ABN111&gt;=15), 1, 0))</f>
        <v>0</v>
      </c>
      <c r="ABH111" s="3">
        <f>IF(SUM(AAB111:AAC111,AAE111,AAF111,AAG111,AAH111,AAN111,AAT111,ABA111,ABC111)=0, "", SUM(AAB111:AAC111,AAE111,AAF111,AAG111,AAH111,AAN111,AAT111,ABA111,ABC111))</f>
        <v>10</v>
      </c>
      <c r="ABI111" s="3">
        <f>IF(SUM(AAD111,AAI111:AAJ111,AAL111:AAM111,AAO111:AAP111,AAR111:AAS111,AAU111:AAV111,AAX111:AAZ111,ABB111)=0, "", SUM(AAD111,AAI111:AAJ111,AAL111:AAM111,AAO111:AAP111,AAR111:AAS111,AAU111:AAV111,AAX111:AAZ111,ABB111))</f>
        <v>15</v>
      </c>
      <c r="ABJ111" s="3">
        <f>IF(SUM(AAU111:AAV111,AAX111:AAY111,ABB111)=0, "", SUM(AAU111:AAV111,AAX111:AAY111,ABB111))</f>
        <v>5</v>
      </c>
      <c r="ABK111" s="3">
        <f>IF(SUM(AAJ111,AAL111:AAM111,AAP111,AAR111)=0, "", SUM(AAJ111,AAL111:AAM111,AAP111,AAR111))</f>
        <v>5</v>
      </c>
      <c r="ABL111" s="3">
        <f>IF(SUM(AAD111,AAI111,AAO111,AAS111,AAZ111)=0, "", SUM(AAD111,AAI111,AAO111,AAS111,AAZ111))</f>
        <v>5</v>
      </c>
      <c r="ABM111" s="3">
        <f>IF(SUM(AAB111:AAC111,AAE111,AAG111,ABA111)=0, "", SUM(AAB111:AAC111,AAE111,AAG111,ABA111))</f>
        <v>5</v>
      </c>
      <c r="ABN111" s="3">
        <f>IF(SUM(AAF111,AAH111,AAN111,AAT111,ABC111)=0, "", SUM(AAF111,AAH111,AAN111,AAT111,ABC111))</f>
        <v>5</v>
      </c>
      <c r="ABO111" s="3">
        <f>IF(ABJ111="", "", IF(ABJ111&gt;=8, 1, 0))</f>
        <v>0</v>
      </c>
      <c r="ABP111" s="3">
        <f>IF(ABK111="", "", IF(ABK111&gt;=10, 1, 0))</f>
        <v>0</v>
      </c>
      <c r="ABQ111" s="3">
        <f>IF(ABL111="", "", IF(ABL111&gt;=13, 1, 0))</f>
        <v>0</v>
      </c>
      <c r="ABR111" s="3">
        <f>IF(ABM111="", "", IF(ABM111&gt;=10, 1, 0))</f>
        <v>0</v>
      </c>
      <c r="ABS111" s="3">
        <f>IF(ABN111="", "", IF(ABN111&gt;=15, 1, 0))</f>
        <v>0</v>
      </c>
      <c r="ABT111" s="3">
        <f>IF(AND(AAK111="", AAQ111="", AAW111=""), "", IF(AAK111=5,1,0) + IF(AAQ111=5,1,0) + IF(AAW111=5,1,0))</f>
        <v>3</v>
      </c>
      <c r="ABU111" s="2" t="s">
        <v>348</v>
      </c>
      <c r="ABV111" s="3">
        <v>2</v>
      </c>
      <c r="ABW111" s="3">
        <v>2</v>
      </c>
      <c r="ABX111" s="3">
        <v>1</v>
      </c>
      <c r="ABY111" s="3">
        <v>1</v>
      </c>
      <c r="ABZ111" s="3">
        <v>1</v>
      </c>
      <c r="ACA111" s="3">
        <v>2</v>
      </c>
      <c r="ACB111" s="3">
        <v>2</v>
      </c>
      <c r="ACC111" s="3">
        <v>1</v>
      </c>
      <c r="ACD111" s="3">
        <v>1</v>
      </c>
      <c r="ACE111" s="3">
        <v>2</v>
      </c>
      <c r="ACF111" s="3">
        <v>1</v>
      </c>
      <c r="ACG111" s="3">
        <v>1</v>
      </c>
      <c r="ACH111" s="3">
        <v>1</v>
      </c>
      <c r="ACI111" s="3">
        <v>1</v>
      </c>
      <c r="ACJ111" s="3">
        <v>1</v>
      </c>
      <c r="ACK111" s="3">
        <v>1</v>
      </c>
      <c r="ACL111" s="3">
        <v>1</v>
      </c>
      <c r="ACM111" s="3">
        <v>2</v>
      </c>
      <c r="ACN111" s="3">
        <v>1</v>
      </c>
      <c r="ACO111" s="3">
        <v>1</v>
      </c>
      <c r="ACP111" s="3">
        <v>1</v>
      </c>
      <c r="ACQ111" s="3">
        <v>2</v>
      </c>
      <c r="ACR111" s="3">
        <v>2</v>
      </c>
      <c r="ACS111" s="3">
        <v>1</v>
      </c>
      <c r="ACT111" s="3">
        <v>1</v>
      </c>
      <c r="ACU111" s="3">
        <v>2</v>
      </c>
      <c r="ACV111" s="3">
        <v>1</v>
      </c>
      <c r="ACW111" s="3">
        <v>1</v>
      </c>
      <c r="ACX111" s="3">
        <v>2</v>
      </c>
      <c r="ACY111" s="3">
        <v>1</v>
      </c>
      <c r="ACZ111" s="3">
        <v>1</v>
      </c>
      <c r="ADA111" s="3">
        <v>1</v>
      </c>
      <c r="ADB111" s="3">
        <v>1</v>
      </c>
      <c r="ADC111" s="3">
        <v>1</v>
      </c>
      <c r="ADD111" s="3">
        <v>1</v>
      </c>
      <c r="ADE111" s="3">
        <v>1</v>
      </c>
      <c r="ADF111" s="5">
        <f>IF(COUNTA(ABV111:ADE111)=0, "", SUM(ABV111:ADE111))</f>
        <v>46</v>
      </c>
      <c r="ADG111" s="5">
        <f>IF(COUNTA(ABV111:ADE111)=0, "", SUM(ACF111,ACG111,ACP111,ACR111,ACT111,ACX111))</f>
        <v>8</v>
      </c>
      <c r="ADH111" s="5">
        <f>IF(COUNTA(ABV111:ADE111)=0, "", SUM(ACH111,ACM111,ACO111,ACU111,ADB111))</f>
        <v>7</v>
      </c>
      <c r="ADI111" s="5">
        <f>IF(COUNTA(ABV111:ADE111)=0, "", SUM(ABX111,ACI111,ACN111,ACS111,ACV111,ADA111))</f>
        <v>6</v>
      </c>
      <c r="ADJ111" s="5">
        <f>IF(COUNTA(ABV111:ADE111)=0, "", SUM(ABW111,ACA111,ACC111,ACE111,ACL111,ADC111))</f>
        <v>9</v>
      </c>
      <c r="ADK111" s="5">
        <f>IF(COUNTA(ABV111:ADE111)=0, "", SUM(ACJ111,ACK111,ACQ111,ACW111,ACY111,ACZ111,ADD111,ADE111))</f>
        <v>9</v>
      </c>
      <c r="ADL111" s="5">
        <f>IF(COUNTA(ABV111:ADE111)=0, "", SUM(ABV111,ABY111,ABZ111,ACB111,ACD111))</f>
        <v>7</v>
      </c>
      <c r="ADM111" s="2" t="s">
        <v>348</v>
      </c>
      <c r="ADN111" s="3">
        <v>1</v>
      </c>
      <c r="ADO111" s="3">
        <v>1</v>
      </c>
      <c r="ADP111" s="3">
        <v>1</v>
      </c>
      <c r="ADQ111" s="3">
        <v>1</v>
      </c>
      <c r="ADR111" s="3">
        <v>1</v>
      </c>
      <c r="ADS111" s="3">
        <v>1</v>
      </c>
      <c r="ADT111" s="3">
        <v>1</v>
      </c>
      <c r="ADU111" s="3">
        <v>1</v>
      </c>
      <c r="ADV111" s="3">
        <v>1</v>
      </c>
      <c r="ADW111" s="3">
        <v>1</v>
      </c>
      <c r="ADX111" s="3">
        <v>1</v>
      </c>
      <c r="ADY111" s="3">
        <v>1</v>
      </c>
      <c r="ADZ111" s="3">
        <v>1</v>
      </c>
      <c r="AEA111" s="3">
        <v>1</v>
      </c>
      <c r="AEB111" s="3">
        <v>1</v>
      </c>
      <c r="AEC111" s="3">
        <v>1</v>
      </c>
      <c r="AED111" s="3">
        <v>1</v>
      </c>
      <c r="AEE111" s="3">
        <v>1</v>
      </c>
      <c r="AEF111" s="3">
        <v>1</v>
      </c>
      <c r="AEG111" s="3">
        <v>1</v>
      </c>
      <c r="AEH111" s="3">
        <f>IF(COUNTA(ADN111:AEG111)=0, "", SUM(ADN111:AEG111))</f>
        <v>20</v>
      </c>
      <c r="AEJ111" s="2">
        <v>45392</v>
      </c>
      <c r="AFW111" s="3" t="str">
        <f>IF(COUNTA(AER111:AFU111)=0, "", SUM(AER111:AFU111))</f>
        <v/>
      </c>
      <c r="AGI111"/>
      <c r="AHC111"/>
      <c r="AHT111" s="3" t="str">
        <f>IF(COUNTBLANK(AHJ111:AHS111)&gt;0, "", SUM(AHJ111:AHS111))</f>
        <v/>
      </c>
      <c r="AHU111" s="3" t="str">
        <f>IF(COUNTBLANK(AHJ111:AHS111)&gt;0, "", SUM(AHN111,AHS111))</f>
        <v/>
      </c>
      <c r="AHV111" s="3" t="str">
        <f>IF(COUNTBLANK(AHJ111:AHS111)&gt;0, "", SUM(AHL111,AHO111))</f>
        <v/>
      </c>
      <c r="AHW111" s="3" t="str">
        <f>IF(COUNTBLANK(AHJ111:AHS111)&gt;0, "", SUM(AHP111,AHR111))</f>
        <v/>
      </c>
      <c r="AHX111" s="3" t="str">
        <f>IF(COUNTBLANK(AHJ111:AHS111)&gt;0, "", SUM(AHM111,AHQ111))</f>
        <v/>
      </c>
      <c r="AHY111" s="3" t="str">
        <f>IF(COUNTBLANK(AHJ111:AHS111)&gt;0, "", SUM(AHJ111:AHK111))</f>
        <v/>
      </c>
      <c r="AIU111" s="3" t="s">
        <v>1625</v>
      </c>
      <c r="AIV111" s="3" t="s">
        <v>1625</v>
      </c>
      <c r="AIW111" s="3" t="s">
        <v>1625</v>
      </c>
      <c r="AJI111" s="3" t="str">
        <f>IF(COUNTBLANK(AIY111:AJG111)&gt;0, "", SUM(AIY111:AJG111))</f>
        <v/>
      </c>
      <c r="AJR111" s="3" t="str">
        <f>IF(COUNTBLANK(AJK111:AJQ111)&gt;0, "", SUM(AJK111:AJQ111))</f>
        <v/>
      </c>
    </row>
    <row r="112" spans="1:954" ht="15" customHeight="1" x14ac:dyDescent="0.3">
      <c r="A112" s="3">
        <v>208317</v>
      </c>
      <c r="B112" s="3" t="s">
        <v>2018</v>
      </c>
      <c r="C112" s="2">
        <v>44514</v>
      </c>
      <c r="D112" s="3">
        <v>0</v>
      </c>
      <c r="E112" s="3">
        <v>1</v>
      </c>
      <c r="F112" s="3">
        <v>0</v>
      </c>
      <c r="G112" s="3">
        <v>0</v>
      </c>
      <c r="H112" s="3">
        <v>0</v>
      </c>
      <c r="I112" s="3">
        <v>1</v>
      </c>
      <c r="J112" s="3">
        <v>0</v>
      </c>
      <c r="K112" s="3">
        <v>0</v>
      </c>
      <c r="L112" s="3">
        <v>0</v>
      </c>
      <c r="M112" s="3">
        <v>0</v>
      </c>
      <c r="N112" s="3">
        <v>0</v>
      </c>
      <c r="O112" s="3">
        <v>0</v>
      </c>
      <c r="P112" s="3">
        <v>0</v>
      </c>
      <c r="Q112" s="3">
        <v>0</v>
      </c>
      <c r="R112" s="3">
        <v>0</v>
      </c>
      <c r="S112" s="3">
        <v>0</v>
      </c>
      <c r="T112" s="3">
        <v>0</v>
      </c>
      <c r="U112" s="3">
        <v>0</v>
      </c>
      <c r="V112" s="3">
        <f>IF(COUNTA(D112,F112,H112,J112,L112,N112,P112,R112,T112)=0, "", IF(OR(D112=1,F112=1,H112=1,J112=1,L112=1,N112=1,P112=1,R112=1,T112=1), 1, 0))</f>
        <v>0</v>
      </c>
      <c r="W112" s="3">
        <f>IF(COUNTA(E112,G112,I112,K112,M112,O112,Q112,S112,U112)=0, "", IF(OR(E112=1,G112=1,I112=1,K112=1,M112=1,O112=1,Q112=1,S112=1,U112=1), 1, 0))</f>
        <v>1</v>
      </c>
      <c r="X112" s="3">
        <v>0</v>
      </c>
      <c r="Y112" s="3">
        <v>1</v>
      </c>
      <c r="Z112" s="3">
        <v>1</v>
      </c>
      <c r="AA112" s="3">
        <v>1</v>
      </c>
      <c r="AB112" s="3">
        <f>IF(AG112&lt;&gt;"", 1, 0)</f>
        <v>1</v>
      </c>
      <c r="AC112" s="3">
        <f>IF(AH112&lt;&gt;"", 1, 0)</f>
        <v>1</v>
      </c>
      <c r="AD112" s="3">
        <v>0</v>
      </c>
      <c r="AE112" s="7" t="s">
        <v>568</v>
      </c>
      <c r="AF112" s="2">
        <v>45075</v>
      </c>
      <c r="AG112" s="8" t="s">
        <v>80</v>
      </c>
      <c r="AH112" s="8">
        <v>45083</v>
      </c>
      <c r="AJ112" s="3">
        <f>IF(OR(ISBLANK(AE112), ISBLANK(AG112)), "", AG112 - AE112)</f>
        <v>1</v>
      </c>
      <c r="AK112" s="9">
        <v>44743</v>
      </c>
      <c r="AL112" s="3">
        <f>IF(OR(ISBLANK(AG112), ISBLANK(AK112)), "", AK112 - AG112)</f>
        <v>67</v>
      </c>
      <c r="AM112" s="2">
        <v>45016</v>
      </c>
      <c r="AN112" s="10">
        <f>IF(OR(ISBLANK(AM112), ISBLANK(AF112)), "", AF112 - AM112)</f>
        <v>59</v>
      </c>
      <c r="AO112" s="2">
        <v>44675</v>
      </c>
      <c r="AP112" s="2">
        <v>36303</v>
      </c>
      <c r="AQ112" s="3">
        <f>IF(OR(ISBLANK(AO112), ISBLANK(AP112)), "", DATEDIF(AP112, AO112, "Y"))</f>
        <v>22</v>
      </c>
      <c r="AR112" t="s">
        <v>0</v>
      </c>
      <c r="AS112">
        <f>IF(ISBLANK(AR112), "", IF(AR112="ישראל", 1, 2))</f>
        <v>1</v>
      </c>
      <c r="AT112" t="s">
        <v>0</v>
      </c>
      <c r="AU112" t="s">
        <v>0</v>
      </c>
      <c r="AW112" s="3">
        <v>1</v>
      </c>
      <c r="AX112" s="3">
        <v>1</v>
      </c>
      <c r="AY112" s="3">
        <v>14</v>
      </c>
      <c r="AZ112" s="3">
        <f>IF(ISBLANK(AY112), "", IF(AY112&lt;=8, 1, IF(AY112&lt;=12, 2, 3)))</f>
        <v>3</v>
      </c>
      <c r="BA112" s="3">
        <v>18</v>
      </c>
      <c r="BB112" s="3">
        <f>IF(ISBLANK(BA112), "", IF(BA112&lt;=8, 1, IF(BA112&lt;=12, 2, 3)))</f>
        <v>3</v>
      </c>
      <c r="BC112" t="s">
        <v>59</v>
      </c>
      <c r="BD112" t="s">
        <v>572</v>
      </c>
      <c r="BE112" s="3">
        <v>2</v>
      </c>
      <c r="BG112" s="3">
        <v>1</v>
      </c>
      <c r="BH112" s="2" t="s">
        <v>568</v>
      </c>
      <c r="BI112" s="3">
        <v>1</v>
      </c>
      <c r="BJ112" s="3">
        <v>1</v>
      </c>
      <c r="BK112" s="3">
        <v>3</v>
      </c>
      <c r="BL112" s="3">
        <v>1</v>
      </c>
      <c r="BM112" s="3">
        <v>2</v>
      </c>
      <c r="BN112" s="3">
        <v>1</v>
      </c>
      <c r="BO112" s="3">
        <v>1</v>
      </c>
      <c r="BP112" s="3">
        <v>1</v>
      </c>
      <c r="BQ112" s="3">
        <v>1</v>
      </c>
      <c r="BR112" s="3">
        <v>4</v>
      </c>
      <c r="BS112" s="3">
        <v>1</v>
      </c>
      <c r="BT112" s="3">
        <v>1</v>
      </c>
      <c r="BU112" s="3">
        <v>1</v>
      </c>
      <c r="BV112" s="3">
        <v>2</v>
      </c>
      <c r="BW112" s="3">
        <v>1</v>
      </c>
      <c r="BX112" s="3">
        <v>4</v>
      </c>
      <c r="BY112" s="3">
        <v>1</v>
      </c>
      <c r="BZ112" s="3">
        <v>1</v>
      </c>
      <c r="CA112" s="3">
        <v>1</v>
      </c>
      <c r="CB112" s="3">
        <v>1</v>
      </c>
      <c r="CC112" s="3">
        <v>1</v>
      </c>
      <c r="CD112" s="3">
        <v>4</v>
      </c>
      <c r="CE112" s="3">
        <v>1</v>
      </c>
      <c r="CF112" s="3">
        <v>1</v>
      </c>
      <c r="CG112" s="3">
        <v>1</v>
      </c>
      <c r="CH112" s="3">
        <v>1</v>
      </c>
      <c r="CI112" s="3">
        <v>1</v>
      </c>
      <c r="CJ112" s="3">
        <v>1</v>
      </c>
      <c r="CK112" s="3">
        <v>1</v>
      </c>
      <c r="CL112" s="3">
        <v>1</v>
      </c>
      <c r="CM112" s="3">
        <f>IF(SUM(BI112:BQ112,BS112:BW112,BY112:CC112,CE112:CJ112)=0, "", SUM(BI112:BQ112,BS112:BW112,BY112:CC112,CE112:CJ112))</f>
        <v>29</v>
      </c>
      <c r="CN112" s="3">
        <f>IF(SUM(CQ112, CR112, CS112, CT112, CU112)=0, "", IF(OR(CQ112&gt;=8, CR112&gt;=10, CS112&gt;=13, CT112&gt;=10, CU112&gt;=15), 1, 0))</f>
        <v>0</v>
      </c>
      <c r="CO112" s="3">
        <f>IF(SUM(BI112:BJ112,BL112,BM112,BN112,BO112,BU112,CA112,CH112,CJ112)=0, "", SUM(BI112:BJ112,BL112,BM112,BN112,BO112,BU112,CA112,CH112,CJ112))</f>
        <v>11</v>
      </c>
      <c r="CP112" s="3">
        <f>IF(SUM(BK112,BP112:BQ112,BS112:BT112,BV112:BW112,BY112:BZ112,CB112:CC112,CE112:CG112,CI112)=0, "", SUM(BK112,BP112:BQ112,BS112:BT112,BV112:BW112,BY112:BZ112,CB112:CC112,CE112:CG112,CI112))</f>
        <v>18</v>
      </c>
      <c r="CQ112" s="3">
        <f>IF(SUM(CB112:CC112,CE112:CF112,CI112)=0, "", SUM(CB112:CC112,CE112:CF112,CI112))</f>
        <v>5</v>
      </c>
      <c r="CR112" s="3">
        <f>IF(SUM(BQ112,BS112:BT112,BW112,BY112)=0, "", SUM(BQ112,BS112:BT112,BW112,BY112))</f>
        <v>5</v>
      </c>
      <c r="CS112" s="3">
        <f>IF(SUM(BK112,BP112,BV112,BZ112,CG112)=0, "", SUM(BK112,BP112,BV112,BZ112,CG112))</f>
        <v>8</v>
      </c>
      <c r="CT112" s="3">
        <f>IF(SUM(BI112:BJ112,BL112,BN112,CH112)=0, "", SUM(BI112:BJ112,BL112,BN112,CH112))</f>
        <v>5</v>
      </c>
      <c r="CU112" s="3">
        <f>IF(SUM(BM112,BO112,BU112,CA112,CJ112)=0, "", SUM(BM112,BO112,BU112,CA112,CJ112))</f>
        <v>6</v>
      </c>
      <c r="CV112" s="3">
        <f>IF(CQ112="", "", IF(CQ112&gt;=8, 1, 0))</f>
        <v>0</v>
      </c>
      <c r="CW112" s="3">
        <f>IF(CR112="", "", IF(CR112&gt;=10, 1, 0))</f>
        <v>0</v>
      </c>
      <c r="CX112" s="3">
        <f>IF(CS112="", "", IF(CS112&gt;=13, 1, 0))</f>
        <v>0</v>
      </c>
      <c r="CY112" s="3">
        <f>IF(CT112="", "", IF(CT112&gt;=10, 1, 0))</f>
        <v>0</v>
      </c>
      <c r="CZ112" s="3">
        <f>IF(CU112="", "", IF(CU112&gt;=15, 1, 0))</f>
        <v>0</v>
      </c>
      <c r="DA112" s="3">
        <f>IF(AND(BR112="", BX112="", CD112=""), "", IF(BR112=5,1,0) + IF(BX112=5,1,0) + IF(CD112=5,1,0))</f>
        <v>0</v>
      </c>
      <c r="DB112" s="2" t="s">
        <v>568</v>
      </c>
      <c r="DC112" s="5">
        <v>0</v>
      </c>
      <c r="DE112" s="5">
        <v>3</v>
      </c>
      <c r="DG112" s="3">
        <v>5</v>
      </c>
      <c r="DH112" s="6">
        <v>18</v>
      </c>
      <c r="DI112" s="5">
        <v>0</v>
      </c>
      <c r="DK112" s="5">
        <v>0</v>
      </c>
      <c r="DM112" s="3">
        <v>3</v>
      </c>
      <c r="DO112" s="5">
        <v>1</v>
      </c>
      <c r="DQ112" s="5">
        <v>1</v>
      </c>
      <c r="DS112" s="3">
        <v>2</v>
      </c>
      <c r="DU112" s="3">
        <v>2</v>
      </c>
      <c r="DW112" s="5">
        <v>1</v>
      </c>
      <c r="DY112" s="3">
        <v>4</v>
      </c>
      <c r="EA112" s="5">
        <v>0</v>
      </c>
      <c r="EC112" s="3">
        <v>2</v>
      </c>
      <c r="EE112" s="5">
        <v>3</v>
      </c>
      <c r="EG112" s="5">
        <v>0</v>
      </c>
      <c r="EI112" s="5">
        <v>0</v>
      </c>
      <c r="EK112" s="3">
        <v>2</v>
      </c>
      <c r="EL112" s="3">
        <v>0</v>
      </c>
      <c r="EM112" s="3">
        <v>2</v>
      </c>
      <c r="EN112" s="2" t="s">
        <v>568</v>
      </c>
      <c r="EO112" s="3">
        <v>1</v>
      </c>
      <c r="EP112" s="3">
        <v>0</v>
      </c>
      <c r="EQ112" s="3">
        <v>0</v>
      </c>
      <c r="ER112" s="3">
        <v>1</v>
      </c>
      <c r="ES112" s="3">
        <v>0</v>
      </c>
      <c r="ET112" s="3">
        <v>0</v>
      </c>
      <c r="EU112" s="3">
        <v>0</v>
      </c>
      <c r="EV112" s="3">
        <v>0</v>
      </c>
      <c r="EW112" s="3">
        <v>0</v>
      </c>
      <c r="EX112" s="3">
        <v>0</v>
      </c>
      <c r="EY112" s="3">
        <v>0</v>
      </c>
      <c r="EZ112" s="3">
        <v>0</v>
      </c>
      <c r="FA112" s="3">
        <v>0</v>
      </c>
      <c r="FB112" s="3">
        <v>0</v>
      </c>
      <c r="FC112" s="3">
        <v>0</v>
      </c>
      <c r="FD112" s="3">
        <v>0</v>
      </c>
      <c r="FE112" s="3">
        <v>0</v>
      </c>
      <c r="FF112" s="3">
        <v>0</v>
      </c>
      <c r="FG112" s="3">
        <v>0</v>
      </c>
      <c r="FH112" s="3">
        <v>0</v>
      </c>
      <c r="FI112" s="3">
        <v>2</v>
      </c>
      <c r="FJ112" s="3">
        <v>0</v>
      </c>
      <c r="FK112" s="3">
        <v>0</v>
      </c>
      <c r="FL112" s="2" t="s">
        <v>568</v>
      </c>
      <c r="FM112" s="3">
        <v>5</v>
      </c>
      <c r="FN112" s="3">
        <v>4</v>
      </c>
      <c r="FO112" s="3">
        <v>5</v>
      </c>
      <c r="FP112" s="3">
        <v>5</v>
      </c>
      <c r="FQ112" s="3">
        <v>4</v>
      </c>
      <c r="FR112" s="3">
        <v>4</v>
      </c>
      <c r="FS112" s="4">
        <f>IF(COUNTBLANK(FM112:FR112)&gt;0, "", AVERAGE(FM112:FR112))</f>
        <v>4.5</v>
      </c>
      <c r="FT112" s="2" t="s">
        <v>568</v>
      </c>
      <c r="FU112" s="3">
        <v>0</v>
      </c>
      <c r="FV112" s="3">
        <v>0</v>
      </c>
      <c r="FW112" s="3">
        <v>0</v>
      </c>
      <c r="FX112" s="3">
        <v>1</v>
      </c>
      <c r="FY112" s="3">
        <v>0</v>
      </c>
      <c r="FZ112" s="3">
        <v>0</v>
      </c>
      <c r="GA112" s="3">
        <v>0</v>
      </c>
      <c r="GB112" s="3">
        <v>0</v>
      </c>
      <c r="GC112" s="3">
        <v>0</v>
      </c>
      <c r="GE112" s="3">
        <f>IF(COUNTBLANK(FU112:GC112)&gt;0, "", SUM(FU112:GC112))</f>
        <v>1</v>
      </c>
      <c r="GF112" s="2" t="s">
        <v>568</v>
      </c>
      <c r="GG112" s="3">
        <v>0</v>
      </c>
      <c r="GH112" s="3">
        <v>0</v>
      </c>
      <c r="GI112" s="3">
        <v>1</v>
      </c>
      <c r="GJ112" s="3">
        <v>0</v>
      </c>
      <c r="GK112" s="3">
        <v>0</v>
      </c>
      <c r="GL112" s="3">
        <v>0</v>
      </c>
      <c r="GM112" s="3">
        <v>0</v>
      </c>
      <c r="GN112" s="3">
        <f>IF(COUNTBLANK(GG112:GM112)&gt;0, "", SUM(GG112:GM112))</f>
        <v>1</v>
      </c>
      <c r="GO112" s="2" t="s">
        <v>446</v>
      </c>
      <c r="GP112" s="3">
        <v>1</v>
      </c>
      <c r="GQ112" s="3">
        <v>5</v>
      </c>
      <c r="GR112" s="3">
        <v>5</v>
      </c>
      <c r="GS112" s="3">
        <v>5</v>
      </c>
      <c r="GT112" s="3">
        <v>5</v>
      </c>
      <c r="GU112" s="3">
        <v>5</v>
      </c>
      <c r="GV112" s="3">
        <v>5</v>
      </c>
      <c r="GW112" s="3">
        <v>5</v>
      </c>
      <c r="GX112" s="3">
        <v>5</v>
      </c>
      <c r="GY112" s="3">
        <v>5</v>
      </c>
      <c r="GZ112" s="3">
        <v>5</v>
      </c>
      <c r="HA112" s="3">
        <v>5</v>
      </c>
      <c r="HB112" s="3">
        <v>5</v>
      </c>
      <c r="HC112" s="3">
        <v>5</v>
      </c>
      <c r="HD112" s="3">
        <v>5</v>
      </c>
      <c r="HE112" s="3">
        <v>1</v>
      </c>
      <c r="HF112" s="3">
        <v>5</v>
      </c>
      <c r="HG112" s="3">
        <v>4</v>
      </c>
      <c r="HH112" s="3">
        <v>5</v>
      </c>
      <c r="HI112" s="3">
        <f>IF(COUNTBLANK(GQ112:HH112)&gt;0, "", SUM(GQ112:HH112))</f>
        <v>85</v>
      </c>
      <c r="HJ112" s="2" t="s">
        <v>446</v>
      </c>
      <c r="HK112" s="3">
        <v>2</v>
      </c>
      <c r="HL112" s="3">
        <v>3</v>
      </c>
      <c r="HM112" s="3">
        <v>0</v>
      </c>
      <c r="HN112" s="3">
        <v>3</v>
      </c>
      <c r="HO112" s="3">
        <v>3</v>
      </c>
      <c r="HP112" s="3">
        <v>3</v>
      </c>
      <c r="HQ112" s="3">
        <v>0</v>
      </c>
      <c r="HR112" s="3">
        <v>3</v>
      </c>
      <c r="HS112" s="3">
        <v>0</v>
      </c>
      <c r="HT112" s="3">
        <v>2</v>
      </c>
      <c r="HU112" s="3">
        <v>2</v>
      </c>
      <c r="HV112" s="3">
        <v>3</v>
      </c>
      <c r="HW112" s="3">
        <v>2</v>
      </c>
      <c r="HX112" s="3">
        <v>3</v>
      </c>
      <c r="HY112" s="3">
        <v>1</v>
      </c>
      <c r="HZ112" s="3">
        <v>3</v>
      </c>
      <c r="IA112" s="3">
        <v>2</v>
      </c>
      <c r="IB112" s="3">
        <v>1</v>
      </c>
      <c r="IC112" s="3">
        <v>0</v>
      </c>
      <c r="ID112" s="3">
        <v>0</v>
      </c>
      <c r="IE112" s="3">
        <v>2</v>
      </c>
      <c r="IF112" s="3">
        <v>0</v>
      </c>
      <c r="IG112" s="3">
        <v>2</v>
      </c>
      <c r="IH112" s="3">
        <v>3</v>
      </c>
      <c r="II112" s="3">
        <v>0</v>
      </c>
      <c r="IJ112" s="3">
        <f>IF(COUNTA(HK112:II112)=0, "", SUM(HK112,HL112,HN112,HO112,HP112,HU112,HV112,HX112,HZ112,IA112,IB112,IH112))</f>
        <v>31</v>
      </c>
      <c r="IK112" s="3">
        <f>IF(COUNTA(HK112:II112)=0, "", SUM(HM112,HQ112,HR112,HS112,HT112,HW112,HY112,IC112,ID112,IE112,IF112,IG112,II112))</f>
        <v>12</v>
      </c>
      <c r="IL112" s="3">
        <v>2</v>
      </c>
      <c r="IM112" s="3">
        <v>3</v>
      </c>
      <c r="IN112" s="3">
        <v>0</v>
      </c>
      <c r="IO112" s="3">
        <v>3</v>
      </c>
      <c r="IP112" s="3">
        <v>3</v>
      </c>
      <c r="IQ112" s="3">
        <v>2</v>
      </c>
      <c r="IR112" s="3">
        <v>0</v>
      </c>
      <c r="IS112" s="3">
        <v>3</v>
      </c>
      <c r="IT112" s="3">
        <v>0</v>
      </c>
      <c r="IU112" s="3">
        <v>0</v>
      </c>
      <c r="IV112" s="3">
        <v>2</v>
      </c>
      <c r="IW112" s="3">
        <v>3</v>
      </c>
      <c r="IX112" s="3">
        <v>0</v>
      </c>
      <c r="IY112" s="3">
        <v>3</v>
      </c>
      <c r="IZ112" s="3">
        <v>1</v>
      </c>
      <c r="JA112" s="3">
        <v>3</v>
      </c>
      <c r="JB112" s="3">
        <v>2</v>
      </c>
      <c r="JC112" s="3">
        <v>2</v>
      </c>
      <c r="JD112" s="3">
        <v>0</v>
      </c>
      <c r="JE112" s="3">
        <v>0</v>
      </c>
      <c r="JF112" s="3">
        <v>1</v>
      </c>
      <c r="JG112" s="3">
        <v>1</v>
      </c>
      <c r="JH112" s="3">
        <v>2</v>
      </c>
      <c r="JI112" s="3">
        <v>2</v>
      </c>
      <c r="JJ112" s="3">
        <v>0</v>
      </c>
      <c r="JK112" s="3">
        <f>IF(COUNTA(IL112:JJ112)=0, "", SUM(IL112,IM112,IO112,IP112,IQ112,IV112,IW112,IY112,JA112,JB112,JC112,JI112))</f>
        <v>30</v>
      </c>
      <c r="JL112" s="3">
        <f>IF(COUNTA(IL112:JJ112)=0, "", SUM(IN112,IR112,IS112,IT112,IU112,IX112,IZ112,JD112,JE112,JF112,JG112,JH112,JJ112))</f>
        <v>8</v>
      </c>
      <c r="JM112" s="2" t="s">
        <v>446</v>
      </c>
      <c r="JN112" s="3">
        <v>2</v>
      </c>
      <c r="JO112" s="3">
        <v>2</v>
      </c>
      <c r="JP112" s="3">
        <v>2</v>
      </c>
      <c r="JQ112" s="3">
        <v>2</v>
      </c>
      <c r="JR112" s="3">
        <v>3</v>
      </c>
      <c r="JS112" s="3">
        <v>3</v>
      </c>
      <c r="JT112" s="3">
        <v>4</v>
      </c>
      <c r="JU112" s="3">
        <v>2</v>
      </c>
      <c r="JV112" s="3">
        <v>3</v>
      </c>
      <c r="JW112" s="3">
        <v>2</v>
      </c>
      <c r="JX112" s="3">
        <v>5</v>
      </c>
      <c r="JY112" s="3">
        <v>3</v>
      </c>
      <c r="JZ112" s="3">
        <v>4</v>
      </c>
      <c r="KA112" s="3">
        <v>1</v>
      </c>
      <c r="KB112" s="3">
        <v>1</v>
      </c>
      <c r="KC112" s="3">
        <v>1</v>
      </c>
      <c r="KD112" s="3">
        <v>3</v>
      </c>
      <c r="KE112" s="3">
        <v>4</v>
      </c>
      <c r="KF112" s="3">
        <v>2</v>
      </c>
      <c r="KG112" s="3">
        <v>3</v>
      </c>
      <c r="KH112" s="3">
        <v>4</v>
      </c>
      <c r="KI112" s="3">
        <v>1</v>
      </c>
      <c r="KJ112" s="3">
        <v>5</v>
      </c>
      <c r="KK112" s="3">
        <v>4</v>
      </c>
      <c r="KL112" s="3">
        <v>3</v>
      </c>
      <c r="KM112" s="3">
        <v>5</v>
      </c>
      <c r="KN112" s="3">
        <v>3</v>
      </c>
      <c r="KO112" s="3">
        <v>1</v>
      </c>
      <c r="KP112" s="3">
        <v>5</v>
      </c>
      <c r="KQ112" s="3">
        <v>2</v>
      </c>
      <c r="KR112" s="3">
        <v>1</v>
      </c>
      <c r="KS112" s="3">
        <v>3</v>
      </c>
      <c r="KT112" s="3">
        <v>4</v>
      </c>
      <c r="KU112" s="3">
        <v>3</v>
      </c>
      <c r="KV112" s="3">
        <v>2</v>
      </c>
      <c r="KW112" s="3">
        <v>2</v>
      </c>
      <c r="KX112" s="5">
        <f>IF(COUNTA(JN112:KW112)=0, "", SUM(JN112:KW112))</f>
        <v>100</v>
      </c>
      <c r="KY112" s="5">
        <f>IF(COUNTA(JN112:KW112)=0, "", SUM(JX112,JY112,KH112,KJ112,KL112,KP112))</f>
        <v>25</v>
      </c>
      <c r="KZ112" s="5">
        <f>IF(COUNTA(JN112:KW112)=0, "", SUM(JZ112,KE112,KG112,KM112,KT112))</f>
        <v>20</v>
      </c>
      <c r="LA112" s="5">
        <f>IF(COUNTA(JN112:KW112)=0, "", SUM(JP112,KA112,KF112,KK112,KN112,KS112))</f>
        <v>15</v>
      </c>
      <c r="LB112" s="5">
        <f>IF(COUNTA(JN112:KW112)=0, "", SUM(JO112,JS112,JU112,JW112,KD112,KU112))</f>
        <v>15</v>
      </c>
      <c r="LC112" s="5">
        <f>IF(COUNTA(JN112:KW112)=0, "", SUM(KB112,KC112,KI112,KO112,KQ112,KR112,KV112,KW112))</f>
        <v>11</v>
      </c>
      <c r="LD112" s="5">
        <f>IF(COUNTA(JN112:KW112)=0, "", SUM(JN112,JQ112,JR112,JT112,JV112))</f>
        <v>14</v>
      </c>
      <c r="LE112" s="2">
        <v>44677</v>
      </c>
      <c r="LF112" s="3">
        <v>30</v>
      </c>
      <c r="LG112" s="3">
        <v>40</v>
      </c>
      <c r="LH112" s="3">
        <v>0</v>
      </c>
      <c r="LI112" s="3">
        <v>0</v>
      </c>
      <c r="LJ112" s="3">
        <v>0</v>
      </c>
      <c r="LK112" s="3">
        <v>0</v>
      </c>
      <c r="LL112" s="3">
        <v>0</v>
      </c>
      <c r="LM112" s="3">
        <v>0</v>
      </c>
      <c r="LN112" s="3">
        <v>0</v>
      </c>
      <c r="LO112" s="3">
        <v>10</v>
      </c>
      <c r="LP112" s="3">
        <v>0</v>
      </c>
      <c r="LQ112" s="3">
        <v>10</v>
      </c>
      <c r="LR112" s="3">
        <v>0</v>
      </c>
      <c r="LS112" s="3">
        <v>10</v>
      </c>
      <c r="LT112" s="3">
        <v>30</v>
      </c>
      <c r="LU112" s="3">
        <v>30</v>
      </c>
      <c r="LV112" s="3">
        <v>10</v>
      </c>
      <c r="LW112" s="3">
        <v>20</v>
      </c>
      <c r="LX112" s="3">
        <v>0</v>
      </c>
      <c r="LY112" s="3">
        <v>10</v>
      </c>
      <c r="LZ112" s="3">
        <v>0</v>
      </c>
      <c r="MA112" s="3">
        <v>30</v>
      </c>
      <c r="MB112" s="3">
        <v>30</v>
      </c>
      <c r="MC112" s="3">
        <v>60</v>
      </c>
      <c r="MD112" s="3">
        <v>40</v>
      </c>
      <c r="ME112" s="3">
        <v>0</v>
      </c>
      <c r="MF112" s="3">
        <v>70</v>
      </c>
      <c r="MG112" s="3">
        <v>0</v>
      </c>
      <c r="MH112" s="26">
        <f>IF(COUNTBLANK(LF112:MG112)&gt;0, "", AVERAGE(LF112:MG112))</f>
        <v>15.357142857142858</v>
      </c>
      <c r="MI112" s="26">
        <f>IF(COUNTA(LF112:MG112)=0, "", AVERAGE(LG112,LS112,LT112,LU112,LV112,LW112,LY112,MA112,MB112))</f>
        <v>23.333333333333332</v>
      </c>
      <c r="MJ112" s="26">
        <f>IF(COUNTA(LF112:MG112)=0, "", AVERAGE(LH112,LI112,LJ112,LK112,LM112,LO112,MD112,ME112))</f>
        <v>6.25</v>
      </c>
      <c r="MK112" s="26">
        <f>IF(COUNTA(LF112:MG112)=0, "", AVERAGE(LL112,LP112,LQ112,LR112,MF112,MG112))</f>
        <v>13.333333333333334</v>
      </c>
      <c r="ML112" s="2" t="s">
        <v>80</v>
      </c>
      <c r="MM112" s="3">
        <v>2</v>
      </c>
      <c r="MN112" s="3">
        <v>1</v>
      </c>
      <c r="MO112" s="3">
        <v>3</v>
      </c>
      <c r="MP112" s="3">
        <v>1</v>
      </c>
      <c r="MQ112" s="3">
        <v>2</v>
      </c>
      <c r="MR112" s="3">
        <v>1</v>
      </c>
      <c r="MS112" s="3">
        <v>1</v>
      </c>
      <c r="MT112" s="3">
        <v>3</v>
      </c>
      <c r="MU112" s="3">
        <v>2</v>
      </c>
      <c r="MV112" s="3">
        <v>3</v>
      </c>
      <c r="MW112" s="3">
        <v>1</v>
      </c>
      <c r="MX112" s="3">
        <v>1</v>
      </c>
      <c r="MY112" s="3">
        <v>1</v>
      </c>
      <c r="MZ112" s="3">
        <v>2</v>
      </c>
      <c r="NA112" s="3">
        <v>1</v>
      </c>
      <c r="NB112" s="3">
        <v>2</v>
      </c>
      <c r="NC112" s="3">
        <v>1</v>
      </c>
      <c r="ND112" s="3">
        <v>2</v>
      </c>
      <c r="NE112" s="3">
        <v>3</v>
      </c>
      <c r="NF112" s="3">
        <v>4</v>
      </c>
      <c r="NG112" s="3">
        <f>IF(COUNTA(MM112:NF112)=0, "", SUM(MM112:NF112))</f>
        <v>37</v>
      </c>
      <c r="NH112" s="2" t="s">
        <v>80</v>
      </c>
      <c r="NI112" s="3">
        <v>3</v>
      </c>
      <c r="NJ112" s="3">
        <v>2</v>
      </c>
      <c r="NK112" s="3">
        <v>3</v>
      </c>
      <c r="NL112" s="3">
        <v>2</v>
      </c>
      <c r="NM112" s="3">
        <v>1</v>
      </c>
      <c r="NN112" s="3">
        <v>5</v>
      </c>
      <c r="NO112" s="3">
        <v>3</v>
      </c>
      <c r="NP112" s="3">
        <v>4</v>
      </c>
      <c r="NQ112" s="3">
        <v>5</v>
      </c>
      <c r="NR112" s="3">
        <v>5</v>
      </c>
      <c r="NS112" s="3">
        <v>2</v>
      </c>
      <c r="NT112" s="3">
        <v>4</v>
      </c>
      <c r="NU112" s="3">
        <v>2</v>
      </c>
      <c r="NV112" s="3">
        <v>3</v>
      </c>
      <c r="NW112" s="3">
        <v>2</v>
      </c>
      <c r="NX112" s="3">
        <v>1</v>
      </c>
      <c r="NY112" s="3">
        <v>5</v>
      </c>
      <c r="NZ112" s="3">
        <v>3</v>
      </c>
      <c r="OA112" s="3">
        <v>1</v>
      </c>
      <c r="OB112" s="3">
        <v>2</v>
      </c>
      <c r="OC112" s="3">
        <v>3</v>
      </c>
      <c r="OD112" s="3">
        <v>4</v>
      </c>
      <c r="OE112" s="3">
        <v>1</v>
      </c>
      <c r="OF112" s="3">
        <v>1</v>
      </c>
      <c r="OG112" s="3">
        <v>2</v>
      </c>
      <c r="OH112" s="3">
        <v>4</v>
      </c>
      <c r="OI112" s="3">
        <v>1</v>
      </c>
      <c r="OJ112" s="3">
        <v>3</v>
      </c>
      <c r="OK112" s="3">
        <f>IF(COUNTA(NI112:OJ112)=0, "", SUM(NK112,NP112,NS112,NW112,OC112,OG112,OJ112))</f>
        <v>19</v>
      </c>
      <c r="OL112" s="3">
        <f>IF(COUNTA(NI112:OJ112)=0, "", SUM(NJ112,NL112,NQ112,NV112,NZ112,OB112,OD112))</f>
        <v>21</v>
      </c>
      <c r="OM112" s="3">
        <f>IF(COUNTA(NI112:OJ112)=0, "", SUM(NN112,NR112,NU112,NY112,OA112,OF112,OI112))</f>
        <v>20</v>
      </c>
      <c r="ON112" s="3">
        <f>IF(COUNTA(NI112:OJ112)=0, "", SUM(NI112,NM112,NO112,NT112,NX112,OE112,OH112))</f>
        <v>17</v>
      </c>
      <c r="OO112" t="s">
        <v>481</v>
      </c>
      <c r="OP112">
        <v>1</v>
      </c>
      <c r="OQ112" s="2">
        <v>44825</v>
      </c>
      <c r="OR112" s="3">
        <v>10</v>
      </c>
      <c r="OS112" s="3">
        <v>30</v>
      </c>
      <c r="OT112" s="3">
        <v>0</v>
      </c>
      <c r="OU112" s="3">
        <v>0</v>
      </c>
      <c r="OV112" s="3">
        <v>0</v>
      </c>
      <c r="OW112" s="3">
        <v>10</v>
      </c>
      <c r="OX112" s="3">
        <v>0</v>
      </c>
      <c r="OY112" s="3">
        <v>0</v>
      </c>
      <c r="OZ112" s="3">
        <v>0</v>
      </c>
      <c r="PA112" s="3">
        <v>0</v>
      </c>
      <c r="PB112" s="3">
        <v>10</v>
      </c>
      <c r="PC112" s="3">
        <v>10</v>
      </c>
      <c r="PD112" s="3">
        <v>0</v>
      </c>
      <c r="PE112" s="3">
        <v>30</v>
      </c>
      <c r="PF112" s="3">
        <v>20</v>
      </c>
      <c r="PG112" s="3">
        <v>30</v>
      </c>
      <c r="PH112" s="3">
        <v>10</v>
      </c>
      <c r="PI112" s="3">
        <v>10</v>
      </c>
      <c r="PJ112" s="3">
        <v>0</v>
      </c>
      <c r="PK112" s="3">
        <v>10</v>
      </c>
      <c r="PL112" s="3">
        <v>0</v>
      </c>
      <c r="PM112" s="3">
        <v>0</v>
      </c>
      <c r="PN112" s="3">
        <v>10</v>
      </c>
      <c r="PO112" s="3">
        <v>10</v>
      </c>
      <c r="PP112" s="3">
        <v>10</v>
      </c>
      <c r="PQ112" s="3">
        <v>0</v>
      </c>
      <c r="PR112" s="3">
        <v>40</v>
      </c>
      <c r="PS112" s="3">
        <v>0</v>
      </c>
      <c r="PT112" s="26">
        <f>IF(COUNTBLANK(OR112:PS112)&gt;0, "", AVERAGE(OR112:PS112))</f>
        <v>8.9285714285714288</v>
      </c>
      <c r="PU112" s="26">
        <f>IF(COUNTA(OR112:PS112)=0, "", AVERAGE(OS112,PE112,PF112,PG112,PH112,PI112,PK112,PM112,PN112))</f>
        <v>16.666666666666668</v>
      </c>
      <c r="PV112" s="26">
        <f>IF(COUNTA(OR112:PS112)=0, "", AVERAGE(OT112,OU112,OV112,OW112,OY112,PA112,PP112,PQ112))</f>
        <v>2.5</v>
      </c>
      <c r="PW112" s="26">
        <f>IF(COUNTA(OR112:PS112)=0, "", AVERAGE(OX112,PB112,PC112,PD112,PR112,PS112))</f>
        <v>10</v>
      </c>
      <c r="PX112" s="2" t="s">
        <v>573</v>
      </c>
      <c r="PY112" s="3">
        <v>1</v>
      </c>
      <c r="PZ112" s="3">
        <v>0</v>
      </c>
      <c r="QA112" s="3">
        <v>1</v>
      </c>
      <c r="QB112" s="3">
        <v>1</v>
      </c>
      <c r="QC112" s="3">
        <v>1</v>
      </c>
      <c r="QD112" s="3">
        <v>0</v>
      </c>
      <c r="QE112" s="3">
        <v>0</v>
      </c>
      <c r="QF112" s="3">
        <v>0</v>
      </c>
      <c r="QG112" s="3">
        <v>0</v>
      </c>
      <c r="QH112" s="3">
        <v>1</v>
      </c>
      <c r="QI112" s="3">
        <f>IF(COUNTBLANK(PY112:QG112)&gt;0, "", SUM(PY112:QG112))</f>
        <v>4</v>
      </c>
      <c r="QJ112" s="2" t="s">
        <v>343</v>
      </c>
      <c r="QK112" s="3">
        <v>0</v>
      </c>
      <c r="QL112" s="3">
        <v>0</v>
      </c>
      <c r="QM112" s="3">
        <v>1</v>
      </c>
      <c r="QN112" s="3">
        <v>1</v>
      </c>
      <c r="QO112" s="3">
        <v>0</v>
      </c>
      <c r="QP112" s="3">
        <v>0</v>
      </c>
      <c r="QQ112" s="3">
        <v>1</v>
      </c>
      <c r="QR112" s="3">
        <v>0</v>
      </c>
      <c r="QS112" s="3">
        <v>0</v>
      </c>
      <c r="QT112" s="3">
        <v>1</v>
      </c>
      <c r="QU112" s="3">
        <f>IF(COUNTBLANK(QK112:QS112)&gt;0, "", SUM(QK112:QS112))</f>
        <v>3</v>
      </c>
      <c r="QV112" s="2" t="s">
        <v>574</v>
      </c>
      <c r="QW112" s="3">
        <v>0</v>
      </c>
      <c r="QX112" s="3">
        <v>0</v>
      </c>
      <c r="QY112" s="3">
        <v>0</v>
      </c>
      <c r="QZ112" s="3">
        <v>2</v>
      </c>
      <c r="RA112" s="3">
        <v>0</v>
      </c>
      <c r="RB112" s="3">
        <v>0</v>
      </c>
      <c r="RC112" s="3">
        <v>0</v>
      </c>
      <c r="RD112" s="3">
        <v>0</v>
      </c>
      <c r="RE112" s="3">
        <v>0</v>
      </c>
      <c r="RF112" s="3">
        <v>1</v>
      </c>
      <c r="RG112" s="3">
        <f>IF(COUNTBLANK(QW112:RE112)&gt;0, "", SUM(QW112:RE112))</f>
        <v>2</v>
      </c>
      <c r="RH112" s="2" t="s">
        <v>573</v>
      </c>
      <c r="RI112" s="3">
        <v>0</v>
      </c>
      <c r="RJ112" s="3">
        <v>0</v>
      </c>
      <c r="RK112" s="3">
        <v>0</v>
      </c>
      <c r="RL112" s="3">
        <v>0</v>
      </c>
      <c r="RM112" s="3">
        <v>0</v>
      </c>
      <c r="RN112" s="3">
        <v>0</v>
      </c>
      <c r="RO112" s="3">
        <v>0</v>
      </c>
      <c r="RP112" s="3">
        <f>IF(COUNTBLANK(RI112:RO112)&gt;0, "", SUM(RI112:RO112))</f>
        <v>0</v>
      </c>
      <c r="RQ112" s="2" t="s">
        <v>343</v>
      </c>
      <c r="RR112" s="3">
        <v>1</v>
      </c>
      <c r="RS112" s="3">
        <v>0</v>
      </c>
      <c r="RT112" s="3">
        <v>1</v>
      </c>
      <c r="RU112" s="3">
        <v>0</v>
      </c>
      <c r="RV112" s="3">
        <v>0</v>
      </c>
      <c r="RW112" s="3">
        <v>1</v>
      </c>
      <c r="RX112" s="3">
        <v>0</v>
      </c>
      <c r="RY112" s="3">
        <f>IF(COUNTBLANK(RR112:RX112)&gt;0, "", SUM(RR112:RX112))</f>
        <v>3</v>
      </c>
      <c r="RZ112" s="2" t="s">
        <v>574</v>
      </c>
      <c r="SA112" s="3">
        <v>0</v>
      </c>
      <c r="SB112" s="3">
        <v>0</v>
      </c>
      <c r="SC112" s="3">
        <v>1</v>
      </c>
      <c r="SD112" s="3">
        <v>0</v>
      </c>
      <c r="SE112" s="3">
        <v>0</v>
      </c>
      <c r="SF112" s="3">
        <v>0</v>
      </c>
      <c r="SG112" s="3">
        <v>0</v>
      </c>
      <c r="SH112" s="3">
        <f>IF(COUNTBLANK(SA112:SG112)&gt;0, "", SUM(SA112:SG112))</f>
        <v>1</v>
      </c>
      <c r="SI112" s="2" t="s">
        <v>573</v>
      </c>
      <c r="SJ112" s="3">
        <v>3</v>
      </c>
      <c r="SK112" s="3">
        <v>4</v>
      </c>
      <c r="SL112" s="3">
        <v>4</v>
      </c>
      <c r="SM112" s="3">
        <v>3</v>
      </c>
      <c r="SN112" s="3">
        <v>4</v>
      </c>
      <c r="SO112" s="3">
        <v>2</v>
      </c>
      <c r="SP112" s="5">
        <v>1</v>
      </c>
      <c r="SQ112" s="3">
        <v>1</v>
      </c>
      <c r="SR112" s="3">
        <v>5</v>
      </c>
      <c r="SS112" s="3">
        <v>3</v>
      </c>
      <c r="ST112" s="3">
        <v>5</v>
      </c>
      <c r="SU112" s="3">
        <v>5</v>
      </c>
      <c r="SV112" s="3">
        <v>3</v>
      </c>
      <c r="SW112" s="3">
        <v>2</v>
      </c>
      <c r="SX112" s="3">
        <v>5</v>
      </c>
      <c r="SY112" s="3">
        <v>5</v>
      </c>
      <c r="SZ112" s="3">
        <v>1</v>
      </c>
      <c r="TA112" s="3">
        <v>5</v>
      </c>
      <c r="TB112" s="3">
        <v>4</v>
      </c>
      <c r="TC112" s="3">
        <f>IF(COUNTBLANK(SJ112:TB112)&gt;0, "", SUM(SJ112:TB112))</f>
        <v>65</v>
      </c>
      <c r="TD112" s="3">
        <f>IF(COUNTBLANK(SJ112:TB112)&gt;0, "", SUM(SL112,SO112,SR112,SS112,ST112,SU112,SV112,SX112,SY112,TB112))</f>
        <v>41</v>
      </c>
      <c r="TE112" s="3">
        <f>IF(COUNTBLANK(SJ112:TB112)&gt;0, "", SUM(SJ112,SK112,SM112,SN112,SQ112,SW112,SZ112,TA112))</f>
        <v>23</v>
      </c>
      <c r="TF112" s="2" t="s">
        <v>343</v>
      </c>
      <c r="TG112" s="3">
        <v>5</v>
      </c>
      <c r="TH112" s="3">
        <v>4</v>
      </c>
      <c r="TI112" s="3">
        <v>4</v>
      </c>
      <c r="TJ112" s="3">
        <v>4</v>
      </c>
      <c r="TK112" s="3">
        <v>2</v>
      </c>
      <c r="TL112" s="3">
        <v>2</v>
      </c>
      <c r="TM112" s="3">
        <v>2</v>
      </c>
      <c r="TN112" s="3">
        <v>1</v>
      </c>
      <c r="TO112" s="3">
        <v>5</v>
      </c>
      <c r="TP112" s="3">
        <v>2</v>
      </c>
      <c r="TQ112" s="3">
        <v>5</v>
      </c>
      <c r="TR112" s="3">
        <v>5</v>
      </c>
      <c r="TS112" s="3">
        <v>4</v>
      </c>
      <c r="TT112" s="3">
        <v>3</v>
      </c>
      <c r="TU112" s="3">
        <v>5</v>
      </c>
      <c r="TV112" s="3">
        <v>5</v>
      </c>
      <c r="TW112" s="3">
        <v>3</v>
      </c>
      <c r="TX112" s="3">
        <v>5</v>
      </c>
      <c r="TY112" s="3">
        <v>5</v>
      </c>
      <c r="TZ112" s="3">
        <f>IF(COUNTBLANK(TG112:TY112)&gt;0, "", SUM(TG112:TY112))</f>
        <v>71</v>
      </c>
      <c r="UA112" s="3">
        <f>IF(COUNTBLANK(TG112:TY112)&gt;0, "", SUM(TI112,TL112,TO112,TP112,TQ112,TR112,TS112,TU112,TV112,TY112))</f>
        <v>42</v>
      </c>
      <c r="UB112" s="3">
        <f>IF(COUNTBLANK(TG112:TY112)&gt;0, "", SUM(TG112,TH112,TJ112,TK112,TN112,TT112,TW112,TX112))</f>
        <v>27</v>
      </c>
      <c r="UC112" s="2" t="s">
        <v>574</v>
      </c>
      <c r="UD112" s="3">
        <v>5</v>
      </c>
      <c r="UE112" s="3">
        <v>4</v>
      </c>
      <c r="UF112" s="3">
        <v>4</v>
      </c>
      <c r="UG112" s="3">
        <v>4</v>
      </c>
      <c r="UH112" s="3">
        <v>2</v>
      </c>
      <c r="UI112" s="3">
        <v>5</v>
      </c>
      <c r="UJ112" s="3">
        <v>4</v>
      </c>
      <c r="UK112" s="3">
        <v>2</v>
      </c>
      <c r="UL112" s="3">
        <v>5</v>
      </c>
      <c r="UM112" s="3">
        <v>3</v>
      </c>
      <c r="UN112" s="3">
        <v>5</v>
      </c>
      <c r="UO112" s="3">
        <v>5</v>
      </c>
      <c r="UP112" s="3">
        <v>4</v>
      </c>
      <c r="UQ112" s="3">
        <v>3</v>
      </c>
      <c r="UR112" s="3">
        <v>5</v>
      </c>
      <c r="US112" s="3">
        <v>5</v>
      </c>
      <c r="UT112" s="3">
        <v>3</v>
      </c>
      <c r="UU112" s="3">
        <v>5</v>
      </c>
      <c r="UV112" s="3">
        <v>5</v>
      </c>
      <c r="UW112" s="3">
        <f>IF(COUNTBLANK(UD112:UV112)&gt;0, "", SUM(UD112:UV112))</f>
        <v>78</v>
      </c>
      <c r="UX112" s="3">
        <f>IF(COUNTBLANK(UD112:UV112)&gt;0, "", SUM(UF112,UI112,UL112,UM112,UN112,UO112,UP112,UR112,US112,UV112))</f>
        <v>46</v>
      </c>
      <c r="UY112" s="3">
        <f>IF(COUNTBLANK(UD112:UV112)&gt;0, "", SUM(UD112,UE112,UG112,UH112,UK112,UQ112,UT112,UU112))</f>
        <v>28</v>
      </c>
      <c r="UZ112" s="2">
        <v>45075</v>
      </c>
      <c r="VA112" s="2">
        <v>45016</v>
      </c>
      <c r="VB112" s="3">
        <v>2</v>
      </c>
      <c r="VC112" s="3">
        <v>1</v>
      </c>
      <c r="VE112" s="3">
        <v>39</v>
      </c>
      <c r="VF112" s="3">
        <v>3050</v>
      </c>
      <c r="VG112" s="3">
        <v>1</v>
      </c>
      <c r="VH112" s="3">
        <v>1</v>
      </c>
      <c r="VK112" s="3">
        <v>1</v>
      </c>
      <c r="VN112" s="2" t="s">
        <v>575</v>
      </c>
      <c r="VO112" s="3">
        <v>0</v>
      </c>
      <c r="VP112" s="3">
        <v>0</v>
      </c>
      <c r="VQ112" s="3">
        <v>0</v>
      </c>
      <c r="VR112" s="3">
        <v>0</v>
      </c>
      <c r="VS112" s="3">
        <v>0</v>
      </c>
      <c r="VT112" s="3">
        <v>0</v>
      </c>
      <c r="VU112" s="3">
        <v>0</v>
      </c>
      <c r="VV112" s="3">
        <v>0</v>
      </c>
      <c r="VW112" s="3">
        <v>0</v>
      </c>
      <c r="VX112" s="3">
        <v>0</v>
      </c>
      <c r="VY112" s="3">
        <v>0</v>
      </c>
      <c r="VZ112" s="3">
        <v>0</v>
      </c>
      <c r="WA112" s="3">
        <v>0</v>
      </c>
      <c r="WB112" s="3">
        <v>1</v>
      </c>
      <c r="WC112" s="3">
        <v>0</v>
      </c>
      <c r="WD112" s="3">
        <v>0</v>
      </c>
      <c r="WE112" s="3">
        <v>1</v>
      </c>
      <c r="WF112" s="3">
        <v>0</v>
      </c>
      <c r="WG112" s="3">
        <v>0</v>
      </c>
      <c r="WH112" s="3">
        <v>0</v>
      </c>
      <c r="WI112" s="3">
        <v>2</v>
      </c>
      <c r="WJ112" s="3">
        <v>1</v>
      </c>
      <c r="WK112" s="3">
        <v>0</v>
      </c>
      <c r="WL112" s="3">
        <v>0</v>
      </c>
      <c r="WM112" s="3">
        <v>0</v>
      </c>
      <c r="WN112" s="3">
        <v>0</v>
      </c>
      <c r="WO112" s="3">
        <v>0</v>
      </c>
      <c r="WP112" s="3">
        <v>0</v>
      </c>
      <c r="WQ112" s="3">
        <v>0</v>
      </c>
      <c r="WR112" s="3">
        <f>IF(COUNTBLANK(VO112:WQ112)&gt;0, "", SUM(VQ112:WJ112))</f>
        <v>5</v>
      </c>
      <c r="WS112" s="3">
        <f>IF(COUNTBLANK(VO112:WQ112)&gt;0, "", SUM(VQ112:VZ112))</f>
        <v>0</v>
      </c>
      <c r="WT112" s="3">
        <f>IF(COUNTBLANK(VO112:WQ112)&gt;0, "", SUM(WA112:WL112))</f>
        <v>5</v>
      </c>
      <c r="WU112" s="3">
        <f>IF(COUNTBLANK(VO112:WQ112)&gt;0, "", SUM(WK112:WL112))</f>
        <v>0</v>
      </c>
      <c r="WV112" s="3">
        <f>IF(COUNTA(VO112:WQ112)=0, "", IF(AND(OR(VO112=1, VP112=1), OR(VQ112&gt;=1, VR112&gt;=1, VS112&gt;=1, VT112&gt;=1, VU112&gt;=1), OR(VV112&gt;=1, VW112&gt;=1), COUNTIF(VX112:WD112, "&gt;=1")&gt;=2, COUNTIF(WE112:WJ112, "&gt;=1")&gt;=2, OR(WN112=1, WN112=2), OR(WO112&gt;=1, WP112&gt;=1), WQ112&lt;1), 1, 0))</f>
        <v>0</v>
      </c>
      <c r="WW112" s="3">
        <f>IF(COUNTBLANK(VO112:WQ112)&gt;0, "", SUM(VQ112:VU112))</f>
        <v>0</v>
      </c>
      <c r="WX112" s="3">
        <f>IF(COUNTBLANK(VO112:WQ112)&gt;0, "", SUM(VV112:VW112))</f>
        <v>0</v>
      </c>
      <c r="WY112" s="3">
        <f>IF(COUNTBLANK(VO112:WQ112)&gt;0, "", SUM(VX112:WD112))</f>
        <v>1</v>
      </c>
      <c r="WZ112" s="3">
        <f>IF(COUNTBLANK(VO112:WQ112)&gt;0, "", SUM(WE112:WJ112))</f>
        <v>4</v>
      </c>
      <c r="XA112" s="2" t="s">
        <v>575</v>
      </c>
      <c r="XB112" s="3">
        <v>0</v>
      </c>
      <c r="XC112" s="3">
        <v>0</v>
      </c>
      <c r="XD112" s="3">
        <v>1</v>
      </c>
      <c r="XE112" s="3">
        <v>1</v>
      </c>
      <c r="XF112" s="3">
        <v>0</v>
      </c>
      <c r="XG112" s="3">
        <v>0</v>
      </c>
      <c r="XH112" s="3">
        <v>1</v>
      </c>
      <c r="XI112" s="3">
        <v>0</v>
      </c>
      <c r="XJ112" s="3">
        <v>0</v>
      </c>
      <c r="XK112" s="3">
        <v>0</v>
      </c>
      <c r="XL112" s="3">
        <f>IF(COUNTBLANK(XB112:XJ112)&gt;0, "", SUM(XB112:XJ112))</f>
        <v>3</v>
      </c>
      <c r="XM112" s="2" t="s">
        <v>575</v>
      </c>
      <c r="XN112" s="3">
        <v>0</v>
      </c>
      <c r="XO112" s="3">
        <v>0</v>
      </c>
      <c r="XP112" s="3">
        <v>0</v>
      </c>
      <c r="XQ112" s="3">
        <v>0</v>
      </c>
      <c r="XR112" s="3">
        <v>0</v>
      </c>
      <c r="XS112" s="3">
        <v>1</v>
      </c>
      <c r="XT112" s="3">
        <v>0</v>
      </c>
      <c r="XU112" s="3">
        <f>IF(COUNTBLANK(XN112:XT112)&gt;0, "", SUM(XN112:XT112))</f>
        <v>1</v>
      </c>
      <c r="XV112" s="2" t="s">
        <v>575</v>
      </c>
      <c r="XW112" s="3">
        <v>4</v>
      </c>
      <c r="XX112" s="3">
        <v>5</v>
      </c>
      <c r="XY112" s="3">
        <v>5</v>
      </c>
      <c r="XZ112" s="5">
        <v>5</v>
      </c>
      <c r="YA112" s="5">
        <v>5</v>
      </c>
      <c r="YB112" s="5">
        <v>5</v>
      </c>
      <c r="YC112" s="5">
        <v>5</v>
      </c>
      <c r="YD112" s="5">
        <v>5</v>
      </c>
      <c r="YE112" s="5">
        <v>3</v>
      </c>
      <c r="YF112" s="5">
        <v>5</v>
      </c>
      <c r="YG112" s="5">
        <v>4</v>
      </c>
      <c r="YH112" s="5">
        <v>1</v>
      </c>
      <c r="YI112" s="5">
        <v>4</v>
      </c>
      <c r="YJ112" s="5">
        <v>5</v>
      </c>
      <c r="YK112" s="5">
        <v>3.6</v>
      </c>
      <c r="YL112" s="5">
        <v>5</v>
      </c>
      <c r="YM112" s="5">
        <v>3.6</v>
      </c>
      <c r="YN112" s="5">
        <v>3.6</v>
      </c>
      <c r="YO112" s="5">
        <v>3.6</v>
      </c>
      <c r="YP112" s="5">
        <f>IF(COUNTBLANK(XW112:YO112)&gt;0, "", SUM(XW112:YO112))</f>
        <v>80.399999999999977</v>
      </c>
      <c r="YQ112" s="5">
        <f>IF(COUNTBLANK(XW112:YO112)&gt;0, "", SUM(XY112,XZ112,YA112,YB112,YC112,YF112,YJ112,YN112,YO112))</f>
        <v>42.2</v>
      </c>
      <c r="YR112" s="5">
        <f>IF(COUNTBLANK(XW112:YO112)&gt;0, "", SUM(XW112,XX112,YK112,YL112,YM112))</f>
        <v>21.200000000000003</v>
      </c>
      <c r="YS112" s="5">
        <f>IF(COUNTBLANK(XW112:YO112)&gt;0, "", SUM(YD112,YE112,YG112,YH112,YI112))</f>
        <v>17</v>
      </c>
      <c r="YT112" s="2">
        <v>45075</v>
      </c>
      <c r="YU112" s="3">
        <v>10</v>
      </c>
      <c r="YV112" s="3">
        <v>20</v>
      </c>
      <c r="YW112" s="3">
        <v>0</v>
      </c>
      <c r="YX112" s="3">
        <v>0</v>
      </c>
      <c r="YY112" s="3">
        <v>0</v>
      </c>
      <c r="YZ112" s="3">
        <v>0</v>
      </c>
      <c r="ZA112" s="3">
        <v>0</v>
      </c>
      <c r="ZB112" s="3">
        <v>0</v>
      </c>
      <c r="ZC112" s="3">
        <v>0</v>
      </c>
      <c r="ZD112" s="3">
        <v>0</v>
      </c>
      <c r="ZE112" s="3">
        <v>0</v>
      </c>
      <c r="ZF112" s="3">
        <v>0</v>
      </c>
      <c r="ZG112" s="3">
        <v>0</v>
      </c>
      <c r="ZH112" s="3">
        <v>0</v>
      </c>
      <c r="ZI112" s="3">
        <v>10</v>
      </c>
      <c r="ZJ112" s="3">
        <v>10</v>
      </c>
      <c r="ZK112" s="3">
        <v>0</v>
      </c>
      <c r="ZL112" s="3">
        <v>10</v>
      </c>
      <c r="ZM112" s="3">
        <v>0</v>
      </c>
      <c r="ZN112" s="3">
        <v>10</v>
      </c>
      <c r="ZO112" s="3">
        <v>0</v>
      </c>
      <c r="ZP112" s="3">
        <v>10</v>
      </c>
      <c r="ZQ112" s="3">
        <v>20</v>
      </c>
      <c r="ZR112" s="3">
        <v>10</v>
      </c>
      <c r="ZS112" s="3">
        <v>0</v>
      </c>
      <c r="ZT112" s="3">
        <v>0</v>
      </c>
      <c r="ZU112" s="3">
        <v>20</v>
      </c>
      <c r="ZV112" s="3">
        <v>0</v>
      </c>
      <c r="ZW112" s="26">
        <f>IF(COUNTBLANK(YU112:ZV112)&gt;0, "", AVERAGE(YU112:ZV112))</f>
        <v>4.6428571428571432</v>
      </c>
      <c r="ZX112" s="26">
        <f>IF(COUNTA(YU112:ZV112)=0, "", AVERAGE(YV112,ZH112,ZI112,ZJ112,ZK112,ZL112,ZN112,ZP112,ZQ112))</f>
        <v>10</v>
      </c>
      <c r="ZY112" s="26">
        <f>IF(COUNTA(YU112:ZV112)=0, "", AVERAGE(YW112,YX112,YY112,YZ112,ZB112,ZD112,ZS112,ZT112))</f>
        <v>0</v>
      </c>
      <c r="ZZ112" s="26">
        <f>IF(COUNTA(YU112:ZV112)=0, "", AVERAGE(ZA112,ZE112,ZF112,ZG112,ZU112,ZV112))</f>
        <v>3.3333333333333335</v>
      </c>
      <c r="AAA112" s="2" t="s">
        <v>575</v>
      </c>
      <c r="AAB112" s="3">
        <v>1</v>
      </c>
      <c r="AAC112" s="3">
        <v>1</v>
      </c>
      <c r="AAD112" s="3">
        <v>2</v>
      </c>
      <c r="AAE112" s="3">
        <v>1</v>
      </c>
      <c r="AAF112" s="3">
        <v>1</v>
      </c>
      <c r="AAG112" s="3">
        <v>1</v>
      </c>
      <c r="AAH112" s="3">
        <v>1</v>
      </c>
      <c r="AAI112" s="3">
        <v>1</v>
      </c>
      <c r="AAJ112" s="3">
        <v>1</v>
      </c>
      <c r="AAK112" s="3">
        <v>5</v>
      </c>
      <c r="AAL112" s="3">
        <v>1</v>
      </c>
      <c r="AAM112" s="3">
        <v>1</v>
      </c>
      <c r="AAN112" s="3">
        <v>1</v>
      </c>
      <c r="AAO112" s="3">
        <v>1</v>
      </c>
      <c r="AAP112" s="3">
        <v>1</v>
      </c>
      <c r="AAQ112" s="3">
        <v>5</v>
      </c>
      <c r="AAR112" s="3">
        <v>1</v>
      </c>
      <c r="AAS112" s="3">
        <v>1</v>
      </c>
      <c r="AAT112" s="3">
        <v>1</v>
      </c>
      <c r="AAU112" s="3">
        <v>1</v>
      </c>
      <c r="AAV112" s="3">
        <v>1</v>
      </c>
      <c r="AAW112" s="3">
        <v>5</v>
      </c>
      <c r="AAX112" s="3">
        <v>1</v>
      </c>
      <c r="AAY112" s="3">
        <v>1</v>
      </c>
      <c r="AAZ112" s="3">
        <v>1</v>
      </c>
      <c r="ABA112" s="3">
        <v>1</v>
      </c>
      <c r="ABB112" s="3">
        <v>1</v>
      </c>
      <c r="ABC112" s="3">
        <v>1</v>
      </c>
      <c r="ABD112" s="3">
        <v>1</v>
      </c>
      <c r="ABE112" s="3">
        <v>1</v>
      </c>
      <c r="ABF112" s="3">
        <f>IF(SUM(AAB112:AAJ112,AAL112:AAP112,AAR112:AAV112,AAX112:ABC112)=0, "", SUM(AAB112:AAJ112,AAL112:AAP112,AAR112:AAV112,AAX112:ABC112))</f>
        <v>26</v>
      </c>
      <c r="ABG112" s="3">
        <f>IF(SUM(ABJ112, ABK112, ABL112, ABM112, ABN112)=0, "", IF(OR(ABJ112&gt;=8, ABK112&gt;=10, ABL112&gt;=13, ABM112&gt;=10, ABN112&gt;=15), 1, 0))</f>
        <v>0</v>
      </c>
      <c r="ABH112" s="3">
        <f>IF(SUM(AAB112:AAC112,AAE112,AAF112,AAG112,AAH112,AAN112,AAT112,ABA112,ABC112)=0, "", SUM(AAB112:AAC112,AAE112,AAF112,AAG112,AAH112,AAN112,AAT112,ABA112,ABC112))</f>
        <v>10</v>
      </c>
      <c r="ABI112" s="3">
        <f>IF(SUM(AAD112,AAI112:AAJ112,AAL112:AAM112,AAO112:AAP112,AAR112:AAS112,AAU112:AAV112,AAX112:AAZ112,ABB112)=0, "", SUM(AAD112,AAI112:AAJ112,AAL112:AAM112,AAO112:AAP112,AAR112:AAS112,AAU112:AAV112,AAX112:AAZ112,ABB112))</f>
        <v>16</v>
      </c>
      <c r="ABJ112" s="3">
        <f>IF(SUM(AAU112:AAV112,AAX112:AAY112,ABB112)=0, "", SUM(AAU112:AAV112,AAX112:AAY112,ABB112))</f>
        <v>5</v>
      </c>
      <c r="ABK112" s="3">
        <f>IF(SUM(AAJ112,AAL112:AAM112,AAP112,AAR112)=0, "", SUM(AAJ112,AAL112:AAM112,AAP112,AAR112))</f>
        <v>5</v>
      </c>
      <c r="ABL112" s="3">
        <f>IF(SUM(AAD112,AAI112,AAO112,AAS112,AAZ112)=0, "", SUM(AAD112,AAI112,AAO112,AAS112,AAZ112))</f>
        <v>6</v>
      </c>
      <c r="ABM112" s="3">
        <f>IF(SUM(AAB112:AAC112,AAE112,AAG112,ABA112)=0, "", SUM(AAB112:AAC112,AAE112,AAG112,ABA112))</f>
        <v>5</v>
      </c>
      <c r="ABN112" s="3">
        <f>IF(SUM(AAF112,AAH112,AAN112,AAT112,ABC112)=0, "", SUM(AAF112,AAH112,AAN112,AAT112,ABC112))</f>
        <v>5</v>
      </c>
      <c r="ABO112" s="3">
        <f>IF(ABJ112="", "", IF(ABJ112&gt;=8, 1, 0))</f>
        <v>0</v>
      </c>
      <c r="ABP112" s="3">
        <f>IF(ABK112="", "", IF(ABK112&gt;=10, 1, 0))</f>
        <v>0</v>
      </c>
      <c r="ABQ112" s="3">
        <f>IF(ABL112="", "", IF(ABL112&gt;=13, 1, 0))</f>
        <v>0</v>
      </c>
      <c r="ABR112" s="3">
        <f>IF(ABM112="", "", IF(ABM112&gt;=10, 1, 0))</f>
        <v>0</v>
      </c>
      <c r="ABS112" s="3">
        <f>IF(ABN112="", "", IF(ABN112&gt;=15, 1, 0))</f>
        <v>0</v>
      </c>
      <c r="ABT112" s="3">
        <f>IF(AND(AAK112="", AAQ112="", AAW112=""), "", IF(AAK112=5,1,0) + IF(AAQ112=5,1,0) + IF(AAW112=5,1,0))</f>
        <v>3</v>
      </c>
      <c r="ABU112" s="2" t="s">
        <v>575</v>
      </c>
      <c r="ABV112" s="3">
        <v>2</v>
      </c>
      <c r="ABW112" s="3">
        <v>2</v>
      </c>
      <c r="ABX112" s="3">
        <v>1</v>
      </c>
      <c r="ABY112" s="3">
        <v>2</v>
      </c>
      <c r="ABZ112" s="3">
        <v>1</v>
      </c>
      <c r="ACA112" s="3">
        <v>1</v>
      </c>
      <c r="ACB112" s="3">
        <v>4</v>
      </c>
      <c r="ACC112" s="3">
        <v>1</v>
      </c>
      <c r="ACD112" s="3">
        <v>2</v>
      </c>
      <c r="ACE112" s="3">
        <v>4</v>
      </c>
      <c r="ACF112" s="3">
        <v>3</v>
      </c>
      <c r="ACG112" s="3">
        <v>2</v>
      </c>
      <c r="ACH112" s="3">
        <v>4</v>
      </c>
      <c r="ACI112" s="3">
        <v>1</v>
      </c>
      <c r="ACJ112" s="3">
        <v>1</v>
      </c>
      <c r="ACK112" s="3">
        <v>1</v>
      </c>
      <c r="ACL112" s="3">
        <v>4</v>
      </c>
      <c r="ACM112" s="3">
        <v>4</v>
      </c>
      <c r="ACN112" s="3">
        <v>2</v>
      </c>
      <c r="ACO112" s="3">
        <v>1</v>
      </c>
      <c r="ACP112" s="3">
        <v>3</v>
      </c>
      <c r="ACQ112" s="3">
        <v>1</v>
      </c>
      <c r="ACR112" s="3">
        <v>2</v>
      </c>
      <c r="ACS112" s="3">
        <v>3</v>
      </c>
      <c r="ACT112" s="3">
        <v>2</v>
      </c>
      <c r="ACU112" s="3">
        <v>4</v>
      </c>
      <c r="ACV112" s="3">
        <v>2</v>
      </c>
      <c r="ACW112" s="3">
        <v>2</v>
      </c>
      <c r="ACX112" s="3">
        <v>3</v>
      </c>
      <c r="ACY112" s="3">
        <v>2</v>
      </c>
      <c r="ACZ112" s="3">
        <v>1</v>
      </c>
      <c r="ADA112" s="3">
        <v>2</v>
      </c>
      <c r="ADB112" s="3">
        <v>3</v>
      </c>
      <c r="ADC112" s="3">
        <v>2</v>
      </c>
      <c r="ADD112" s="3">
        <v>2</v>
      </c>
      <c r="ADE112" s="3">
        <v>2</v>
      </c>
      <c r="ADF112" s="5">
        <f>IF(COUNTA(ABV112:ADE112)=0, "", SUM(ABV112:ADE112))</f>
        <v>79</v>
      </c>
      <c r="ADG112" s="5">
        <f>IF(COUNTA(ABV112:ADE112)=0, "", SUM(ACF112,ACG112,ACP112,ACR112,ACT112,ACX112))</f>
        <v>15</v>
      </c>
      <c r="ADH112" s="5">
        <f>IF(COUNTA(ABV112:ADE112)=0, "", SUM(ACH112,ACM112,ACO112,ACU112,ADB112))</f>
        <v>16</v>
      </c>
      <c r="ADI112" s="5">
        <f>IF(COUNTA(ABV112:ADE112)=0, "", SUM(ABX112,ACI112,ACN112,ACS112,ACV112,ADA112))</f>
        <v>11</v>
      </c>
      <c r="ADJ112" s="5">
        <f>IF(COUNTA(ABV112:ADE112)=0, "", SUM(ABW112,ACA112,ACC112,ACE112,ACL112,ADC112))</f>
        <v>14</v>
      </c>
      <c r="ADK112" s="5">
        <f>IF(COUNTA(ABV112:ADE112)=0, "", SUM(ACJ112,ACK112,ACQ112,ACW112,ACY112,ACZ112,ADD112,ADE112))</f>
        <v>12</v>
      </c>
      <c r="ADL112" s="5">
        <f>IF(COUNTA(ABV112:ADE112)=0, "", SUM(ABV112,ABY112,ABZ112,ACB112,ACD112))</f>
        <v>11</v>
      </c>
      <c r="ADM112" s="2" t="s">
        <v>575</v>
      </c>
      <c r="ADN112" s="3">
        <v>2</v>
      </c>
      <c r="ADO112" s="3">
        <v>1</v>
      </c>
      <c r="ADP112" s="3">
        <v>3</v>
      </c>
      <c r="ADQ112" s="3">
        <v>1</v>
      </c>
      <c r="ADR112" s="3">
        <v>2</v>
      </c>
      <c r="ADS112" s="3">
        <v>1</v>
      </c>
      <c r="ADT112" s="3">
        <v>1</v>
      </c>
      <c r="ADU112" s="3">
        <v>2</v>
      </c>
      <c r="ADV112" s="3">
        <v>1</v>
      </c>
      <c r="ADW112" s="3">
        <v>2</v>
      </c>
      <c r="ADX112" s="3">
        <v>1</v>
      </c>
      <c r="ADY112" s="3">
        <v>1</v>
      </c>
      <c r="ADZ112" s="3">
        <v>2</v>
      </c>
      <c r="AEA112" s="3">
        <v>3</v>
      </c>
      <c r="AEB112" s="3">
        <v>1</v>
      </c>
      <c r="AEC112" s="3">
        <v>1</v>
      </c>
      <c r="AED112" s="3">
        <v>1</v>
      </c>
      <c r="AEE112" s="3">
        <v>1</v>
      </c>
      <c r="AEF112" s="3">
        <v>2</v>
      </c>
      <c r="AEG112" s="3">
        <v>2</v>
      </c>
      <c r="AEH112" s="3">
        <f>IF(COUNTA(ADN112:AEG112)=0, "", SUM(ADN112:AEG112))</f>
        <v>31</v>
      </c>
      <c r="AEI112" s="8">
        <v>45083</v>
      </c>
      <c r="AEJ112" s="2">
        <v>45016</v>
      </c>
      <c r="AEK112" s="2" t="s">
        <v>10</v>
      </c>
      <c r="AEL112" s="2">
        <v>45072</v>
      </c>
      <c r="AEM112" s="2" t="s">
        <v>10</v>
      </c>
      <c r="AEN112" s="3">
        <v>7</v>
      </c>
      <c r="AEO112" s="2" t="s">
        <v>10</v>
      </c>
      <c r="AFW112" s="3" t="str">
        <f>IF(COUNTA(AER112:AFU112)=0, "", SUM(AER112:AFU112))</f>
        <v/>
      </c>
      <c r="AGI112"/>
      <c r="AHC112"/>
      <c r="AHT112" s="3" t="str">
        <f>IF(COUNTBLANK(AHJ112:AHS112)&gt;0, "", SUM(AHJ112:AHS112))</f>
        <v/>
      </c>
      <c r="AHU112" s="3" t="str">
        <f>IF(COUNTBLANK(AHJ112:AHS112)&gt;0, "", SUM(AHN112,AHS112))</f>
        <v/>
      </c>
      <c r="AHV112" s="3" t="str">
        <f>IF(COUNTBLANK(AHJ112:AHS112)&gt;0, "", SUM(AHL112,AHO112))</f>
        <v/>
      </c>
      <c r="AHW112" s="3" t="str">
        <f>IF(COUNTBLANK(AHJ112:AHS112)&gt;0, "", SUM(AHP112,AHR112))</f>
        <v/>
      </c>
      <c r="AHX112" s="3" t="str">
        <f>IF(COUNTBLANK(AHJ112:AHS112)&gt;0, "", SUM(AHM112,AHQ112))</f>
        <v/>
      </c>
      <c r="AHY112" s="3" t="str">
        <f>IF(COUNTBLANK(AHJ112:AHS112)&gt;0, "", SUM(AHJ112:AHK112))</f>
        <v/>
      </c>
      <c r="AIU112" s="3" t="s">
        <v>1625</v>
      </c>
      <c r="AIV112" s="3" t="s">
        <v>1625</v>
      </c>
      <c r="AIW112" s="3" t="s">
        <v>1625</v>
      </c>
      <c r="AJI112" s="3" t="str">
        <f>IF(COUNTBLANK(AIY112:AJG112)&gt;0, "", SUM(AIY112:AJG112))</f>
        <v/>
      </c>
      <c r="AJR112" s="3" t="str">
        <f>IF(COUNTBLANK(AJK112:AJQ112)&gt;0, "", SUM(AJK112:AJQ112))</f>
        <v/>
      </c>
    </row>
    <row r="113" spans="1:954" ht="15" customHeight="1" x14ac:dyDescent="0.3">
      <c r="A113" s="3">
        <v>324218</v>
      </c>
      <c r="B113" s="3" t="s">
        <v>1988</v>
      </c>
      <c r="C113" s="2">
        <v>44514</v>
      </c>
      <c r="D113" s="3">
        <v>0</v>
      </c>
      <c r="E113" s="3">
        <v>0</v>
      </c>
      <c r="F113" s="3">
        <v>0</v>
      </c>
      <c r="G113" s="3">
        <v>0</v>
      </c>
      <c r="H113" s="3">
        <v>0</v>
      </c>
      <c r="I113" s="3">
        <v>0</v>
      </c>
      <c r="J113" s="3">
        <v>0</v>
      </c>
      <c r="K113" s="3">
        <v>0</v>
      </c>
      <c r="L113" s="3">
        <v>0</v>
      </c>
      <c r="M113" s="3">
        <v>0</v>
      </c>
      <c r="N113" s="3">
        <v>0</v>
      </c>
      <c r="O113" s="3">
        <v>0</v>
      </c>
      <c r="P113" s="3">
        <v>0</v>
      </c>
      <c r="Q113" s="3">
        <v>0</v>
      </c>
      <c r="R113" s="3">
        <v>0</v>
      </c>
      <c r="S113" s="3">
        <v>1</v>
      </c>
      <c r="T113" s="3">
        <v>0</v>
      </c>
      <c r="U113" s="3">
        <v>0</v>
      </c>
      <c r="V113" s="3">
        <f>IF(COUNTA(D113,F113,H113,J113,L113,N113,P113,R113,T113)=0, "", IF(OR(D113=1,F113=1,H113=1,J113=1,L113=1,N113=1,P113=1,R113=1,T113=1), 1, 0))</f>
        <v>0</v>
      </c>
      <c r="W113" s="3">
        <f>IF(COUNTA(E113,G113,I113,K113,M113,O113,Q113,S113,U113)=0, "", IF(OR(E113=1,G113=1,I113=1,K113=1,M113=1,O113=1,Q113=1,S113=1,U113=1), 1, 0))</f>
        <v>1</v>
      </c>
      <c r="X113" s="3">
        <v>0</v>
      </c>
      <c r="Y113" s="3">
        <v>1</v>
      </c>
      <c r="Z113" s="3">
        <v>1</v>
      </c>
      <c r="AA113" s="3" t="s">
        <v>1625</v>
      </c>
      <c r="AB113" s="3">
        <f>IF(AG113&lt;&gt;"", 1, 0)</f>
        <v>0</v>
      </c>
      <c r="AC113" s="3">
        <f>IF(AH113&lt;&gt;"", 1, 0)</f>
        <v>0</v>
      </c>
      <c r="AD113" s="3">
        <v>0</v>
      </c>
      <c r="AE113" s="7">
        <v>44524</v>
      </c>
      <c r="AF113" s="2">
        <v>45518</v>
      </c>
      <c r="AJ113" s="3" t="str">
        <f>IF(OR(ISBLANK(AE113), ISBLANK(AG113)), "", AG113 - AE113)</f>
        <v/>
      </c>
      <c r="AK113" s="9">
        <v>45233</v>
      </c>
      <c r="AL113" s="3" t="str">
        <f>IF(OR(ISBLANK(AG113), ISBLANK(AK113)), "", AK113 - AG113)</f>
        <v/>
      </c>
      <c r="AM113" s="2">
        <v>45513</v>
      </c>
      <c r="AN113" s="10">
        <f>IF(OR(ISBLANK(AM113), ISBLANK(AF113)), "", AF113 - AM113)</f>
        <v>5</v>
      </c>
      <c r="AO113" s="2">
        <v>44524</v>
      </c>
      <c r="AP113" s="2">
        <v>37102</v>
      </c>
      <c r="AQ113" s="3">
        <f>IF(OR(ISBLANK(AO113), ISBLANK(AP113)), "", DATEDIF(AP113, AO113, "Y"))</f>
        <v>20</v>
      </c>
      <c r="AR113" t="s">
        <v>0</v>
      </c>
      <c r="AS113">
        <f>IF(ISBLANK(AR113), "", IF(AR113="ישראל", 1, 2))</f>
        <v>1</v>
      </c>
      <c r="AT113" t="s">
        <v>0</v>
      </c>
      <c r="AU113" t="s">
        <v>0</v>
      </c>
      <c r="AW113" s="3">
        <v>1</v>
      </c>
      <c r="AX113" s="3">
        <v>1</v>
      </c>
      <c r="AY113" s="3">
        <v>15</v>
      </c>
      <c r="AZ113" s="3">
        <f>IF(ISBLANK(AY113), "", IF(AY113&lt;=8, 1, IF(AY113&lt;=12, 2, 3)))</f>
        <v>3</v>
      </c>
      <c r="BA113" s="3">
        <v>16</v>
      </c>
      <c r="BB113" s="3">
        <f>IF(ISBLANK(BA113), "", IF(BA113&lt;=8, 1, IF(BA113&lt;=12, 2, 3)))</f>
        <v>3</v>
      </c>
      <c r="BC113" t="s">
        <v>59</v>
      </c>
      <c r="BD113" t="s">
        <v>387</v>
      </c>
      <c r="BE113" s="3">
        <v>1</v>
      </c>
      <c r="BG113" s="3">
        <v>1</v>
      </c>
      <c r="BH113" s="2" t="s">
        <v>388</v>
      </c>
      <c r="BI113" s="3">
        <v>1</v>
      </c>
      <c r="BJ113" s="3">
        <v>3</v>
      </c>
      <c r="BK113" s="3">
        <v>1</v>
      </c>
      <c r="BL113" s="3">
        <v>1</v>
      </c>
      <c r="BM113" s="3">
        <v>3</v>
      </c>
      <c r="BN113" s="3">
        <v>1</v>
      </c>
      <c r="BO113" s="3">
        <v>2</v>
      </c>
      <c r="BP113" s="3">
        <v>1</v>
      </c>
      <c r="BQ113" s="3">
        <v>1</v>
      </c>
      <c r="BR113" s="3">
        <v>3</v>
      </c>
      <c r="BS113" s="3">
        <v>1</v>
      </c>
      <c r="BT113" s="3">
        <v>1</v>
      </c>
      <c r="BU113" s="3">
        <v>1</v>
      </c>
      <c r="BV113" s="3">
        <v>1</v>
      </c>
      <c r="BW113" s="3">
        <v>1</v>
      </c>
      <c r="BX113" s="3">
        <v>4</v>
      </c>
      <c r="BY113" s="3">
        <v>1</v>
      </c>
      <c r="BZ113" s="3">
        <v>1</v>
      </c>
      <c r="CA113" s="3">
        <v>1</v>
      </c>
      <c r="CB113" s="3">
        <v>1</v>
      </c>
      <c r="CC113" s="3">
        <v>1</v>
      </c>
      <c r="CD113" s="3">
        <v>4</v>
      </c>
      <c r="CE113" s="3">
        <v>1</v>
      </c>
      <c r="CF113" s="3">
        <v>1</v>
      </c>
      <c r="CG113" s="3">
        <v>1</v>
      </c>
      <c r="CH113" s="3">
        <v>1</v>
      </c>
      <c r="CI113" s="3">
        <v>1</v>
      </c>
      <c r="CJ113" s="3">
        <v>1</v>
      </c>
      <c r="CK113" s="3">
        <v>1</v>
      </c>
      <c r="CL113" s="3">
        <v>1</v>
      </c>
      <c r="CM113" s="3">
        <f>IF(SUM(BI113:BQ113,BS113:BW113,BY113:CC113,CE113:CJ113)=0, "", SUM(BI113:BQ113,BS113:BW113,BY113:CC113,CE113:CJ113))</f>
        <v>30</v>
      </c>
      <c r="CN113" s="3">
        <f>IF(SUM(CQ113, CR113, CS113, CT113, CU113)=0, "", IF(OR(CQ113&gt;=8, CR113&gt;=10, CS113&gt;=13, CT113&gt;=10, CU113&gt;=15), 1, 0))</f>
        <v>0</v>
      </c>
      <c r="CO113" s="3">
        <f>IF(SUM(BI113:BJ113,BL113,BM113,BN113,BO113,BU113,CA113,CH113,CJ113)=0, "", SUM(BI113:BJ113,BL113,BM113,BN113,BO113,BU113,CA113,CH113,CJ113))</f>
        <v>15</v>
      </c>
      <c r="CP113" s="3">
        <f>IF(SUM(BK113,BP113:BQ113,BS113:BT113,BV113:BW113,BY113:BZ113,CB113:CC113,CE113:CG113,CI113)=0, "", SUM(BK113,BP113:BQ113,BS113:BT113,BV113:BW113,BY113:BZ113,CB113:CC113,CE113:CG113,CI113))</f>
        <v>15</v>
      </c>
      <c r="CQ113" s="3">
        <f>IF(SUM(CB113:CC113,CE113:CF113,CI113)=0, "", SUM(CB113:CC113,CE113:CF113,CI113))</f>
        <v>5</v>
      </c>
      <c r="CR113" s="3">
        <f>IF(SUM(BQ113,BS113:BT113,BW113,BY113)=0, "", SUM(BQ113,BS113:BT113,BW113,BY113))</f>
        <v>5</v>
      </c>
      <c r="CS113" s="3">
        <f>IF(SUM(BK113,BP113,BV113,BZ113,CG113)=0, "", SUM(BK113,BP113,BV113,BZ113,CG113))</f>
        <v>5</v>
      </c>
      <c r="CT113" s="3">
        <f>IF(SUM(BI113:BJ113,BL113,BN113,CH113)=0, "", SUM(BI113:BJ113,BL113,BN113,CH113))</f>
        <v>7</v>
      </c>
      <c r="CU113" s="3">
        <f>IF(SUM(BM113,BO113,BU113,CA113,CJ113)=0, "", SUM(BM113,BO113,BU113,CA113,CJ113))</f>
        <v>8</v>
      </c>
      <c r="CV113" s="3">
        <f>IF(CQ113="", "", IF(CQ113&gt;=8, 1, 0))</f>
        <v>0</v>
      </c>
      <c r="CW113" s="3">
        <f>IF(CR113="", "", IF(CR113&gt;=10, 1, 0))</f>
        <v>0</v>
      </c>
      <c r="CX113" s="3">
        <f>IF(CS113="", "", IF(CS113&gt;=13, 1, 0))</f>
        <v>0</v>
      </c>
      <c r="CY113" s="3">
        <f>IF(CT113="", "", IF(CT113&gt;=10, 1, 0))</f>
        <v>0</v>
      </c>
      <c r="CZ113" s="3">
        <f>IF(CU113="", "", IF(CU113&gt;=15, 1, 0))</f>
        <v>0</v>
      </c>
      <c r="DA113" s="3">
        <f>IF(AND(BR113="", BX113="", CD113=""), "", IF(BR113=5,1,0) + IF(BX113=5,1,0) + IF(CD113=5,1,0))</f>
        <v>0</v>
      </c>
      <c r="DB113" s="2" t="s">
        <v>388</v>
      </c>
      <c r="DC113" s="5">
        <v>0</v>
      </c>
      <c r="DE113" s="5">
        <v>0</v>
      </c>
      <c r="DG113" s="5">
        <v>5</v>
      </c>
      <c r="DH113" s="6">
        <v>18</v>
      </c>
      <c r="DI113" s="5">
        <v>0</v>
      </c>
      <c r="DK113" s="5">
        <v>0</v>
      </c>
      <c r="DM113" s="5">
        <v>0</v>
      </c>
      <c r="DO113" s="5">
        <v>0</v>
      </c>
      <c r="DQ113" s="5">
        <v>0</v>
      </c>
      <c r="DS113" s="5">
        <v>0</v>
      </c>
      <c r="DU113" s="5">
        <v>0</v>
      </c>
      <c r="DW113" s="5">
        <v>0</v>
      </c>
      <c r="DY113" s="5">
        <v>0</v>
      </c>
      <c r="EA113" s="5">
        <v>0</v>
      </c>
      <c r="EC113" s="5">
        <v>0</v>
      </c>
      <c r="EE113" s="5">
        <v>0</v>
      </c>
      <c r="EG113" s="5">
        <v>0</v>
      </c>
      <c r="EI113" s="5">
        <v>0</v>
      </c>
      <c r="EK113" s="3">
        <v>1</v>
      </c>
      <c r="EL113" s="3">
        <v>0</v>
      </c>
      <c r="EM113" s="3">
        <v>1</v>
      </c>
      <c r="EN113" s="2" t="s">
        <v>388</v>
      </c>
      <c r="EO113" s="3">
        <v>0</v>
      </c>
      <c r="EP113" s="3">
        <v>0</v>
      </c>
      <c r="EQ113" s="3">
        <v>0</v>
      </c>
      <c r="ER113" s="3">
        <v>0</v>
      </c>
      <c r="ES113" s="3">
        <v>0</v>
      </c>
      <c r="ET113" s="3">
        <v>0</v>
      </c>
      <c r="EU113" s="3">
        <v>0</v>
      </c>
      <c r="EV113" s="3">
        <v>3</v>
      </c>
      <c r="EW113" s="3">
        <v>0</v>
      </c>
      <c r="EX113" s="3">
        <v>0</v>
      </c>
      <c r="EY113" s="3">
        <v>2</v>
      </c>
      <c r="EZ113" s="3">
        <v>0</v>
      </c>
      <c r="FA113" s="3">
        <v>0</v>
      </c>
      <c r="FB113" s="3">
        <v>0</v>
      </c>
      <c r="FC113" s="3">
        <v>0</v>
      </c>
      <c r="FD113" s="3">
        <v>0</v>
      </c>
      <c r="FE113" s="3">
        <v>0</v>
      </c>
      <c r="FF113" s="3">
        <v>0</v>
      </c>
      <c r="FG113" s="3">
        <v>0</v>
      </c>
      <c r="FH113" s="3">
        <v>0</v>
      </c>
      <c r="FI113" s="3">
        <v>5</v>
      </c>
      <c r="FJ113" s="3">
        <v>0</v>
      </c>
      <c r="FK113" s="3">
        <v>0</v>
      </c>
      <c r="FL113" s="2" t="s">
        <v>388</v>
      </c>
      <c r="FM113" s="3">
        <v>5</v>
      </c>
      <c r="FN113" s="3">
        <v>5</v>
      </c>
      <c r="FO113" s="3">
        <v>4</v>
      </c>
      <c r="FP113" s="3">
        <v>5</v>
      </c>
      <c r="FQ113" s="3">
        <v>4</v>
      </c>
      <c r="FR113" s="3">
        <v>4</v>
      </c>
      <c r="FS113" s="4">
        <f>IF(COUNTBLANK(FM113:FR113)&gt;0, "", AVERAGE(FM113:FR113))</f>
        <v>4.5</v>
      </c>
      <c r="FT113" s="2" t="s">
        <v>388</v>
      </c>
      <c r="FU113" s="3">
        <v>3</v>
      </c>
      <c r="FV113" s="3">
        <v>0</v>
      </c>
      <c r="FW113" s="3">
        <v>1</v>
      </c>
      <c r="FX113" s="3">
        <v>1</v>
      </c>
      <c r="FY113" s="3">
        <v>1</v>
      </c>
      <c r="FZ113" s="3">
        <v>0</v>
      </c>
      <c r="GA113" s="3">
        <v>0</v>
      </c>
      <c r="GB113" s="3">
        <v>0</v>
      </c>
      <c r="GC113" s="3">
        <v>0</v>
      </c>
      <c r="GD113" s="3">
        <v>0</v>
      </c>
      <c r="GE113" s="3">
        <f>IF(COUNTBLANK(FU113:GC113)&gt;0, "", SUM(FU113:GC113))</f>
        <v>6</v>
      </c>
      <c r="GF113" s="2" t="s">
        <v>388</v>
      </c>
      <c r="GG113" s="3">
        <v>0</v>
      </c>
      <c r="GH113" s="3">
        <v>0</v>
      </c>
      <c r="GI113" s="3">
        <v>0</v>
      </c>
      <c r="GJ113" s="3">
        <v>0</v>
      </c>
      <c r="GK113" s="3">
        <v>0</v>
      </c>
      <c r="GL113" s="3">
        <v>0</v>
      </c>
      <c r="GM113" s="3">
        <v>0</v>
      </c>
      <c r="GN113" s="3">
        <f>IF(COUNTBLANK(GG113:GM113)&gt;0, "", SUM(GG113:GM113))</f>
        <v>0</v>
      </c>
      <c r="GO113" s="2" t="s">
        <v>389</v>
      </c>
      <c r="GP113" s="3">
        <v>1</v>
      </c>
      <c r="GQ113" s="3">
        <v>5</v>
      </c>
      <c r="GR113" s="3">
        <v>4</v>
      </c>
      <c r="GS113" s="3">
        <v>4</v>
      </c>
      <c r="GT113" s="3">
        <v>5</v>
      </c>
      <c r="GU113" s="3">
        <v>5</v>
      </c>
      <c r="GV113" s="3">
        <v>5</v>
      </c>
      <c r="GW113" s="3">
        <v>4</v>
      </c>
      <c r="GX113" s="3">
        <v>5</v>
      </c>
      <c r="GY113" s="3">
        <v>5</v>
      </c>
      <c r="GZ113" s="3">
        <v>3</v>
      </c>
      <c r="HA113" s="3">
        <v>5</v>
      </c>
      <c r="HB113" s="3">
        <v>4</v>
      </c>
      <c r="HC113" s="3">
        <v>5</v>
      </c>
      <c r="HD113" s="3">
        <v>5</v>
      </c>
      <c r="HE113" s="3">
        <v>5</v>
      </c>
      <c r="HF113" s="3">
        <v>1</v>
      </c>
      <c r="HG113" s="3">
        <v>4</v>
      </c>
      <c r="HH113" s="3">
        <v>5</v>
      </c>
      <c r="HI113" s="3">
        <f>IF(COUNTBLANK(GQ113:HH113)&gt;0, "", SUM(GQ113:HH113))</f>
        <v>79</v>
      </c>
      <c r="HJ113" s="2" t="s">
        <v>389</v>
      </c>
      <c r="HK113" s="3">
        <v>3</v>
      </c>
      <c r="HL113" s="3">
        <v>3</v>
      </c>
      <c r="HM113" s="3">
        <v>0</v>
      </c>
      <c r="HN113" s="3">
        <v>3</v>
      </c>
      <c r="HO113" s="3">
        <v>3</v>
      </c>
      <c r="HP113" s="3">
        <v>3</v>
      </c>
      <c r="HQ113" s="3">
        <v>0</v>
      </c>
      <c r="HR113" s="3">
        <v>1</v>
      </c>
      <c r="HS113" s="3">
        <v>2</v>
      </c>
      <c r="HT113" s="3">
        <v>1</v>
      </c>
      <c r="HU113" s="3">
        <v>3</v>
      </c>
      <c r="HV113" s="3">
        <v>3</v>
      </c>
      <c r="HW113" s="3">
        <v>0</v>
      </c>
      <c r="HX113" s="3">
        <v>3</v>
      </c>
      <c r="HY113" s="3">
        <v>0</v>
      </c>
      <c r="HZ113" s="3">
        <v>3</v>
      </c>
      <c r="IA113" s="3">
        <v>3</v>
      </c>
      <c r="IB113" s="3">
        <v>3</v>
      </c>
      <c r="IC113" s="3">
        <v>0</v>
      </c>
      <c r="ID113" s="3">
        <v>0</v>
      </c>
      <c r="IE113" s="3">
        <v>1</v>
      </c>
      <c r="IF113" s="3">
        <v>1</v>
      </c>
      <c r="IG113" s="3">
        <v>0</v>
      </c>
      <c r="IH113" s="3">
        <v>1</v>
      </c>
      <c r="II113" s="3">
        <v>2</v>
      </c>
      <c r="IJ113" s="3">
        <f>IF(COUNTA(HK113:II113)=0, "", SUM(HK113,HL113,HN113,HO113,HP113,HU113,HV113,HX113,HZ113,IA113,IB113,IH113))</f>
        <v>34</v>
      </c>
      <c r="IK113" s="3">
        <f>IF(COUNTA(HK113:II113)=0, "", SUM(HM113,HQ113,HR113,HS113,HT113,HW113,HY113,IC113,ID113,IE113,IF113,IG113,II113))</f>
        <v>8</v>
      </c>
      <c r="IL113" s="3">
        <v>3</v>
      </c>
      <c r="IM113" s="3">
        <v>3</v>
      </c>
      <c r="IN113" s="3">
        <v>0</v>
      </c>
      <c r="IO113" s="3">
        <v>3</v>
      </c>
      <c r="IP113" s="3">
        <v>2</v>
      </c>
      <c r="IQ113" s="3">
        <v>3</v>
      </c>
      <c r="IR113" s="3">
        <v>0</v>
      </c>
      <c r="IS113" s="3">
        <v>2</v>
      </c>
      <c r="IT113" s="3">
        <v>0</v>
      </c>
      <c r="IU113" s="3">
        <v>0</v>
      </c>
      <c r="IV113" s="3">
        <v>2</v>
      </c>
      <c r="IW113" s="3">
        <v>3</v>
      </c>
      <c r="IX113" s="3">
        <v>0</v>
      </c>
      <c r="IY113" s="3">
        <v>3</v>
      </c>
      <c r="IZ113" s="3">
        <v>0</v>
      </c>
      <c r="JA113" s="3">
        <v>3</v>
      </c>
      <c r="JB113" s="3">
        <v>3</v>
      </c>
      <c r="JC113" s="3">
        <v>1</v>
      </c>
      <c r="JD113" s="3">
        <v>0</v>
      </c>
      <c r="JE113" s="3">
        <v>0</v>
      </c>
      <c r="JF113" s="3">
        <v>1</v>
      </c>
      <c r="JG113" s="3">
        <v>2</v>
      </c>
      <c r="JH113" s="3">
        <v>1</v>
      </c>
      <c r="JI113" s="3">
        <v>3</v>
      </c>
      <c r="JJ113" s="3">
        <v>2</v>
      </c>
      <c r="JK113" s="3">
        <f>IF(COUNTA(IL113:JJ113)=0, "", SUM(IL113,IM113,IO113,IP113,IQ113,IV113,IW113,IY113,JA113,JB113,JC113,JI113))</f>
        <v>32</v>
      </c>
      <c r="JL113" s="3">
        <f>IF(COUNTA(IL113:JJ113)=0, "", SUM(IN113,IR113,IS113,IT113,IU113,IX113,IZ113,JD113,JE113,JF113,JG113,JH113,JJ113))</f>
        <v>8</v>
      </c>
      <c r="JM113" s="2" t="s">
        <v>389</v>
      </c>
      <c r="JN113" s="3">
        <v>2</v>
      </c>
      <c r="JO113" s="3">
        <v>2</v>
      </c>
      <c r="JP113" s="3">
        <v>2</v>
      </c>
      <c r="JQ113" s="3">
        <v>1</v>
      </c>
      <c r="JR113" s="3">
        <v>1</v>
      </c>
      <c r="JS113" s="3">
        <v>2</v>
      </c>
      <c r="JT113" s="3">
        <v>2</v>
      </c>
      <c r="JU113" s="3">
        <v>2</v>
      </c>
      <c r="JV113" s="3">
        <v>2</v>
      </c>
      <c r="JW113" s="3">
        <v>3</v>
      </c>
      <c r="JX113" s="3">
        <v>2</v>
      </c>
      <c r="JY113" s="3">
        <v>2</v>
      </c>
      <c r="JZ113" s="3">
        <v>1</v>
      </c>
      <c r="KA113" s="3">
        <v>1</v>
      </c>
      <c r="KB113" s="3">
        <v>2</v>
      </c>
      <c r="KC113" s="3">
        <v>1</v>
      </c>
      <c r="KD113" s="3">
        <v>3</v>
      </c>
      <c r="KE113" s="3">
        <v>1</v>
      </c>
      <c r="KF113" s="3">
        <v>1</v>
      </c>
      <c r="KG113" s="3">
        <v>1</v>
      </c>
      <c r="KH113" s="3">
        <v>3</v>
      </c>
      <c r="KI113" s="3">
        <v>1</v>
      </c>
      <c r="KJ113" s="3">
        <v>4</v>
      </c>
      <c r="KK113" s="3">
        <v>2</v>
      </c>
      <c r="KL113" s="3">
        <v>4</v>
      </c>
      <c r="KM113" s="3">
        <v>2</v>
      </c>
      <c r="KN113" s="3">
        <v>2</v>
      </c>
      <c r="KO113" s="3">
        <v>1</v>
      </c>
      <c r="KP113" s="3">
        <v>2</v>
      </c>
      <c r="KQ113" s="3">
        <v>2</v>
      </c>
      <c r="KR113" s="3">
        <v>1</v>
      </c>
      <c r="KS113" s="3">
        <v>1</v>
      </c>
      <c r="KT113" s="3">
        <v>1</v>
      </c>
      <c r="KU113" s="3">
        <v>3</v>
      </c>
      <c r="KV113" s="3">
        <v>2</v>
      </c>
      <c r="KW113" s="3">
        <v>1</v>
      </c>
      <c r="KX113" s="5">
        <f>IF(COUNTA(JN113:KW113)=0, "", SUM(JN113:KW113))</f>
        <v>66</v>
      </c>
      <c r="KY113" s="5">
        <f>IF(COUNTA(JN113:KW113)=0, "", SUM(JX113,JY113,KH113,KJ113,KL113,KP113))</f>
        <v>17</v>
      </c>
      <c r="KZ113" s="5">
        <f>IF(COUNTA(JN113:KW113)=0, "", SUM(JZ113,KE113,KG113,KM113,KT113))</f>
        <v>6</v>
      </c>
      <c r="LA113" s="5">
        <f>IF(COUNTA(JN113:KW113)=0, "", SUM(JP113,KA113,KF113,KK113,KN113,KS113))</f>
        <v>9</v>
      </c>
      <c r="LB113" s="5">
        <f>IF(COUNTA(JN113:KW113)=0, "", SUM(JO113,JS113,JU113,JW113,KD113,KU113))</f>
        <v>15</v>
      </c>
      <c r="LC113" s="5">
        <f>IF(COUNTA(JN113:KW113)=0, "", SUM(KB113,KC113,KI113,KO113,KQ113,KR113,KV113,KW113))</f>
        <v>11</v>
      </c>
      <c r="LD113" s="5">
        <f>IF(COUNTA(JN113:KW113)=0, "", SUM(JN113,JQ113,JR113,JT113,JV113))</f>
        <v>8</v>
      </c>
      <c r="LE113" s="2">
        <v>44526</v>
      </c>
      <c r="LF113" s="3">
        <v>40</v>
      </c>
      <c r="LG113" s="3">
        <v>10</v>
      </c>
      <c r="LH113" s="3">
        <v>40</v>
      </c>
      <c r="LI113" s="3">
        <v>0</v>
      </c>
      <c r="LJ113" s="3">
        <v>0</v>
      </c>
      <c r="LK113" s="3">
        <v>0</v>
      </c>
      <c r="LL113" s="3">
        <v>0</v>
      </c>
      <c r="LM113" s="3">
        <v>0</v>
      </c>
      <c r="LN113" s="3">
        <v>0</v>
      </c>
      <c r="LO113" s="3">
        <v>0</v>
      </c>
      <c r="LP113" s="3">
        <v>0</v>
      </c>
      <c r="LQ113" s="3">
        <v>0</v>
      </c>
      <c r="LR113" s="3">
        <v>0</v>
      </c>
      <c r="LS113" s="3">
        <v>10</v>
      </c>
      <c r="LT113" s="3">
        <v>0</v>
      </c>
      <c r="LU113" s="3">
        <v>0</v>
      </c>
      <c r="LV113" s="3">
        <v>0</v>
      </c>
      <c r="LW113" s="3">
        <v>0</v>
      </c>
      <c r="LX113" s="3">
        <v>0</v>
      </c>
      <c r="LY113" s="3">
        <v>20</v>
      </c>
      <c r="LZ113" s="3">
        <v>30</v>
      </c>
      <c r="MA113" s="3">
        <v>0</v>
      </c>
      <c r="MB113" s="3">
        <v>20</v>
      </c>
      <c r="MC113" s="3">
        <v>0</v>
      </c>
      <c r="MD113" s="3">
        <v>0</v>
      </c>
      <c r="ME113" s="3">
        <v>0</v>
      </c>
      <c r="MF113" s="3">
        <v>0</v>
      </c>
      <c r="MG113" s="3">
        <v>0</v>
      </c>
      <c r="MH113" s="26">
        <f>IF(COUNTBLANK(LF113:MG113)&gt;0, "", AVERAGE(LF113:MG113))</f>
        <v>6.0714285714285712</v>
      </c>
      <c r="MI113" s="26">
        <f>IF(COUNTA(LF113:MG113)=0, "", AVERAGE(LG113,LS113,LT113,LU113,LV113,LW113,LY113,MA113,MB113))</f>
        <v>6.666666666666667</v>
      </c>
      <c r="MJ113" s="26">
        <f>IF(COUNTA(LF113:MG113)=0, "", AVERAGE(LH113,LI113,LJ113,LK113,LM113,LO113,MD113,ME113))</f>
        <v>5</v>
      </c>
      <c r="MK113" s="26">
        <f>IF(COUNTA(LF113:MG113)=0, "", AVERAGE(LL113,LP113,LQ113,LR113,MF113,MG113))</f>
        <v>0</v>
      </c>
      <c r="ML113" s="2" t="s">
        <v>389</v>
      </c>
      <c r="MM113" s="3">
        <v>3</v>
      </c>
      <c r="MN113" s="3">
        <v>1</v>
      </c>
      <c r="MO113" s="3">
        <v>2</v>
      </c>
      <c r="MP113" s="3">
        <v>1</v>
      </c>
      <c r="MQ113" s="3">
        <v>1</v>
      </c>
      <c r="MR113" s="3">
        <v>1</v>
      </c>
      <c r="MS113" s="3">
        <v>1</v>
      </c>
      <c r="MT113" s="3">
        <v>3</v>
      </c>
      <c r="MU113" s="3">
        <v>1</v>
      </c>
      <c r="MV113" s="3">
        <v>1</v>
      </c>
      <c r="MW113" s="3">
        <v>1</v>
      </c>
      <c r="MX113" s="3">
        <v>1</v>
      </c>
      <c r="MY113" s="3">
        <v>1</v>
      </c>
      <c r="MZ113" s="3">
        <v>1</v>
      </c>
      <c r="NA113" s="3">
        <v>1</v>
      </c>
      <c r="NB113" s="3">
        <v>1</v>
      </c>
      <c r="NC113" s="3">
        <v>3</v>
      </c>
      <c r="ND113" s="3">
        <v>1</v>
      </c>
      <c r="NE113" s="3">
        <v>1</v>
      </c>
      <c r="NF113" s="3">
        <v>1</v>
      </c>
      <c r="NG113" s="3">
        <f>IF(COUNTA(MM113:NF113)=0, "", SUM(MM113:NF113))</f>
        <v>27</v>
      </c>
      <c r="NH113" s="2" t="s">
        <v>389</v>
      </c>
      <c r="NI113" s="3">
        <v>1</v>
      </c>
      <c r="NJ113" s="3">
        <v>5</v>
      </c>
      <c r="NK113" s="3">
        <v>5</v>
      </c>
      <c r="NL113" s="3">
        <v>4</v>
      </c>
      <c r="NM113" s="3">
        <v>4</v>
      </c>
      <c r="NN113" s="3">
        <v>3</v>
      </c>
      <c r="NO113" s="3">
        <v>4</v>
      </c>
      <c r="NP113" s="3">
        <v>5</v>
      </c>
      <c r="NQ113" s="3">
        <v>5</v>
      </c>
      <c r="NR113" s="3">
        <v>1</v>
      </c>
      <c r="NS113" s="3">
        <v>1</v>
      </c>
      <c r="NT113" s="3">
        <v>4</v>
      </c>
      <c r="NU113" s="3">
        <v>4</v>
      </c>
      <c r="NV113" s="3">
        <v>4</v>
      </c>
      <c r="NW113" s="3">
        <v>4</v>
      </c>
      <c r="NX113" s="3">
        <v>3</v>
      </c>
      <c r="NY113" s="3">
        <v>2</v>
      </c>
      <c r="NZ113" s="3">
        <v>5</v>
      </c>
      <c r="OA113" s="3">
        <v>1</v>
      </c>
      <c r="OB113" s="3">
        <v>5</v>
      </c>
      <c r="OC113" s="3">
        <v>5</v>
      </c>
      <c r="OD113" s="3">
        <v>3</v>
      </c>
      <c r="OE113" s="3">
        <v>3</v>
      </c>
      <c r="OF113" s="3">
        <v>1</v>
      </c>
      <c r="OG113" s="3">
        <v>4</v>
      </c>
      <c r="OH113" s="3">
        <v>4</v>
      </c>
      <c r="OI113" s="3">
        <v>1</v>
      </c>
      <c r="OJ113" s="3">
        <v>5</v>
      </c>
      <c r="OK113" s="3">
        <f>IF(COUNTA(NI113:OJ113)=0, "", SUM(NK113,NP113,NS113,NW113,OC113,OG113,OJ113))</f>
        <v>29</v>
      </c>
      <c r="OL113" s="3">
        <f>IF(COUNTA(NI113:OJ113)=0, "", SUM(NJ113,NL113,NQ113,NV113,NZ113,OB113,OD113))</f>
        <v>31</v>
      </c>
      <c r="OM113" s="3">
        <f>IF(COUNTA(NI113:OJ113)=0, "", SUM(NN113,NR113,NU113,NY113,OA113,OF113,OI113))</f>
        <v>13</v>
      </c>
      <c r="ON113" s="3">
        <f>IF(COUNTA(NI113:OJ113)=0, "", SUM(NI113,NM113,NO113,NT113,NX113,OE113,OH113))</f>
        <v>23</v>
      </c>
      <c r="OO113" t="s">
        <v>6</v>
      </c>
      <c r="OP113">
        <v>1</v>
      </c>
      <c r="OQ113" s="2">
        <v>45372</v>
      </c>
      <c r="OR113" s="3">
        <v>40</v>
      </c>
      <c r="OS113" s="3">
        <v>30</v>
      </c>
      <c r="OT113" s="3">
        <v>0</v>
      </c>
      <c r="OU113" s="3">
        <v>0</v>
      </c>
      <c r="OV113" s="3">
        <v>20</v>
      </c>
      <c r="OW113" s="3">
        <v>10</v>
      </c>
      <c r="OX113" s="3">
        <v>0</v>
      </c>
      <c r="OY113" s="3">
        <v>0</v>
      </c>
      <c r="OZ113" s="3">
        <v>10</v>
      </c>
      <c r="PA113" s="3">
        <v>0</v>
      </c>
      <c r="PB113" s="3">
        <v>10</v>
      </c>
      <c r="PC113" s="3">
        <v>0</v>
      </c>
      <c r="PD113" s="3">
        <v>0</v>
      </c>
      <c r="PE113" s="3">
        <v>30</v>
      </c>
      <c r="PF113" s="3">
        <v>30</v>
      </c>
      <c r="PG113" s="3">
        <v>0</v>
      </c>
      <c r="PH113" s="3">
        <v>30</v>
      </c>
      <c r="PI113" s="3">
        <v>30</v>
      </c>
      <c r="PJ113" s="3">
        <v>10</v>
      </c>
      <c r="PK113" s="3">
        <v>10</v>
      </c>
      <c r="PL113" s="3">
        <v>30</v>
      </c>
      <c r="PM113" s="3">
        <v>0</v>
      </c>
      <c r="PN113" s="3">
        <v>40</v>
      </c>
      <c r="PO113" s="3">
        <v>20</v>
      </c>
      <c r="PP113" s="3">
        <v>0</v>
      </c>
      <c r="PQ113" s="3">
        <v>0</v>
      </c>
      <c r="PR113" s="3">
        <v>0</v>
      </c>
      <c r="PS113" s="3">
        <v>0</v>
      </c>
      <c r="PT113" s="26">
        <f>IF(COUNTBLANK(OR113:PS113)&gt;0, "", AVERAGE(OR113:PS113))</f>
        <v>12.5</v>
      </c>
      <c r="PU113" s="26">
        <f>IF(COUNTA(OR113:PS113)=0, "", AVERAGE(OS113,PE113,PF113,PG113,PH113,PI113,PK113,PM113,PN113))</f>
        <v>22.222222222222221</v>
      </c>
      <c r="PV113" s="26">
        <f>IF(COUNTA(OR113:PS113)=0, "", AVERAGE(OT113,OU113,OV113,OW113,OY113,PA113,PP113,PQ113))</f>
        <v>3.75</v>
      </c>
      <c r="PW113" s="26">
        <f>IF(COUNTA(OR113:PS113)=0, "", AVERAGE(OX113,PB113,PC113,PD113,PR113,PS113))</f>
        <v>1.6666666666666667</v>
      </c>
      <c r="PX113" s="2" t="s">
        <v>133</v>
      </c>
      <c r="PY113" s="3">
        <v>1</v>
      </c>
      <c r="PZ113" s="3">
        <v>1</v>
      </c>
      <c r="QA113" s="3">
        <v>3</v>
      </c>
      <c r="QB113" s="3">
        <v>3</v>
      </c>
      <c r="QC113" s="3">
        <v>3</v>
      </c>
      <c r="QD113" s="3">
        <v>2</v>
      </c>
      <c r="QE113" s="3">
        <v>2</v>
      </c>
      <c r="QF113" s="3">
        <v>1</v>
      </c>
      <c r="QG113" s="3">
        <v>0</v>
      </c>
      <c r="QH113" s="3">
        <v>1</v>
      </c>
      <c r="QI113" s="3">
        <f>IF(COUNTBLANK(PY113:QG113)&gt;0, "", SUM(PY113:QG113))</f>
        <v>16</v>
      </c>
      <c r="QU113" s="3" t="str">
        <f>IF(COUNTBLANK(QK113:QS113)&gt;0, "", SUM(QK113:QS113))</f>
        <v/>
      </c>
      <c r="QV113" s="2" t="s">
        <v>393</v>
      </c>
      <c r="QW113" s="3">
        <v>0</v>
      </c>
      <c r="QX113" s="3">
        <v>0</v>
      </c>
      <c r="QY113" s="3">
        <v>1</v>
      </c>
      <c r="QZ113" s="3">
        <v>1</v>
      </c>
      <c r="RA113" s="3">
        <v>1</v>
      </c>
      <c r="RB113" s="3">
        <v>0</v>
      </c>
      <c r="RC113" s="3">
        <v>0</v>
      </c>
      <c r="RD113" s="3">
        <v>0</v>
      </c>
      <c r="RE113" s="3">
        <v>0</v>
      </c>
      <c r="RF113" s="3">
        <v>0</v>
      </c>
      <c r="RG113" s="3">
        <f>IF(COUNTBLANK(QW113:RE113)&gt;0, "", SUM(QW113:RE113))</f>
        <v>3</v>
      </c>
      <c r="RH113" s="2" t="s">
        <v>133</v>
      </c>
      <c r="RI113" s="3">
        <v>1</v>
      </c>
      <c r="RJ113" s="3">
        <v>0</v>
      </c>
      <c r="RK113" s="3">
        <v>2</v>
      </c>
      <c r="RL113" s="3">
        <v>2</v>
      </c>
      <c r="RM113" s="3">
        <v>1</v>
      </c>
      <c r="RN113" s="3">
        <v>1</v>
      </c>
      <c r="RO113" s="3">
        <v>0</v>
      </c>
      <c r="RP113" s="3">
        <f>IF(COUNTBLANK(RI113:RO113)&gt;0, "", SUM(RI113:RO113))</f>
        <v>7</v>
      </c>
      <c r="RY113" s="3" t="str">
        <f>IF(COUNTBLANK(RR113:RX113)&gt;0, "", SUM(RR113:RX113))</f>
        <v/>
      </c>
      <c r="RZ113" s="2" t="s">
        <v>393</v>
      </c>
      <c r="SA113" s="3">
        <v>0</v>
      </c>
      <c r="SB113" s="3">
        <v>0</v>
      </c>
      <c r="SC113" s="3">
        <v>0</v>
      </c>
      <c r="SD113" s="3">
        <v>0</v>
      </c>
      <c r="SE113" s="3">
        <v>0</v>
      </c>
      <c r="SF113" s="3">
        <v>0</v>
      </c>
      <c r="SG113" s="3">
        <v>0</v>
      </c>
      <c r="SH113" s="3">
        <f>IF(COUNTBLANK(SA113:SG113)&gt;0, "", SUM(SA113:SG113))</f>
        <v>0</v>
      </c>
      <c r="SI113" s="2" t="s">
        <v>133</v>
      </c>
      <c r="SJ113" s="3">
        <v>2</v>
      </c>
      <c r="SK113" s="3">
        <v>3</v>
      </c>
      <c r="SL113" s="3">
        <v>4</v>
      </c>
      <c r="SM113" s="3">
        <v>3</v>
      </c>
      <c r="SN113" s="3">
        <v>3</v>
      </c>
      <c r="SO113" s="3">
        <v>5</v>
      </c>
      <c r="SP113" s="5">
        <v>5</v>
      </c>
      <c r="SQ113" s="3">
        <v>1</v>
      </c>
      <c r="SR113" s="3">
        <v>4</v>
      </c>
      <c r="SS113" s="3">
        <v>4</v>
      </c>
      <c r="ST113" s="3">
        <v>3</v>
      </c>
      <c r="SU113" s="3">
        <v>5</v>
      </c>
      <c r="SV113" s="3">
        <v>4</v>
      </c>
      <c r="SW113" s="3">
        <v>2</v>
      </c>
      <c r="SX113" s="3">
        <v>5</v>
      </c>
      <c r="SY113" s="3">
        <v>5</v>
      </c>
      <c r="SZ113" s="3">
        <v>4</v>
      </c>
      <c r="TA113" s="3">
        <v>3</v>
      </c>
      <c r="TB113" s="3">
        <v>4</v>
      </c>
      <c r="TC113" s="3">
        <f>IF(COUNTBLANK(SJ113:TB113)&gt;0, "", SUM(SJ113:TB113))</f>
        <v>69</v>
      </c>
      <c r="TD113" s="3">
        <f>IF(COUNTBLANK(SJ113:TB113)&gt;0, "", SUM(SL113,SO113,SR113,SS113,ST113,SU113,SV113,SX113,SY113,TB113))</f>
        <v>43</v>
      </c>
      <c r="TE113" s="3">
        <f>IF(COUNTBLANK(SJ113:TB113)&gt;0, "", SUM(SJ113,SK113,SM113,SN113,SQ113,SW113,SZ113,TA113))</f>
        <v>21</v>
      </c>
      <c r="TZ113" s="3" t="str">
        <f>IF(COUNTBLANK(TG113:TY113)&gt;0, "", SUM(TG113:TY113))</f>
        <v/>
      </c>
      <c r="UA113" s="3" t="str">
        <f>IF(COUNTBLANK(TG113:TY113)&gt;0, "", SUM(TI113,TL113,TO113,TP113,TQ113,TR113,TS113,TU113,TV113,TY113))</f>
        <v/>
      </c>
      <c r="UB113" s="3" t="str">
        <f>IF(COUNTBLANK(TG113:TY113)&gt;0, "", SUM(TG113,TH113,TJ113,TK113,TN113,TT113,TW113,TX113))</f>
        <v/>
      </c>
      <c r="UC113" s="2" t="s">
        <v>393</v>
      </c>
      <c r="UD113" s="3">
        <v>4</v>
      </c>
      <c r="UE113" s="3">
        <v>4</v>
      </c>
      <c r="UF113" s="3">
        <v>4</v>
      </c>
      <c r="UG113" s="3">
        <v>3</v>
      </c>
      <c r="UH113" s="3">
        <v>3</v>
      </c>
      <c r="UI113" s="3">
        <v>5</v>
      </c>
      <c r="UJ113" s="3">
        <v>5</v>
      </c>
      <c r="UK113" s="3">
        <v>2</v>
      </c>
      <c r="UL113" s="3">
        <v>3</v>
      </c>
      <c r="UM113" s="3">
        <v>4</v>
      </c>
      <c r="UN113" s="3">
        <v>4</v>
      </c>
      <c r="UO113" s="3">
        <v>4</v>
      </c>
      <c r="UP113" s="3">
        <v>4</v>
      </c>
      <c r="UQ113" s="3">
        <v>3</v>
      </c>
      <c r="UR113" s="3">
        <v>5</v>
      </c>
      <c r="US113" s="3">
        <v>5</v>
      </c>
      <c r="UT113" s="3">
        <v>2</v>
      </c>
      <c r="UU113" s="3">
        <v>5</v>
      </c>
      <c r="UV113" s="3">
        <v>4</v>
      </c>
      <c r="UW113" s="3">
        <f>IF(COUNTBLANK(UD113:UV113)&gt;0, "", SUM(UD113:UV113))</f>
        <v>73</v>
      </c>
      <c r="UX113" s="3">
        <f>IF(COUNTBLANK(UD113:UV113)&gt;0, "", SUM(UF113,UI113,UL113,UM113,UN113,UO113,UP113,UR113,US113,UV113))</f>
        <v>42</v>
      </c>
      <c r="UY113" s="3">
        <f>IF(COUNTBLANK(UD113:UV113)&gt;0, "", SUM(UD113,UE113,UG113,UH113,UK113,UQ113,UT113,UU113))</f>
        <v>26</v>
      </c>
      <c r="UZ113" s="2">
        <v>45518</v>
      </c>
      <c r="VA113" s="2">
        <v>45513</v>
      </c>
      <c r="VB113" s="3">
        <v>2</v>
      </c>
      <c r="VC113" s="3">
        <v>1</v>
      </c>
      <c r="VE113" s="3">
        <v>40</v>
      </c>
      <c r="VF113" s="3">
        <v>3100</v>
      </c>
      <c r="VG113" s="3">
        <v>1</v>
      </c>
      <c r="VH113" s="3">
        <v>1</v>
      </c>
      <c r="VK113" s="3">
        <v>1</v>
      </c>
      <c r="VN113" s="2" t="s">
        <v>394</v>
      </c>
      <c r="VO113" s="3">
        <v>0</v>
      </c>
      <c r="VP113" s="3">
        <v>0</v>
      </c>
      <c r="VQ113" s="3">
        <v>0</v>
      </c>
      <c r="VR113" s="3">
        <v>0</v>
      </c>
      <c r="VS113" s="3">
        <v>0</v>
      </c>
      <c r="VT113" s="3">
        <v>0</v>
      </c>
      <c r="VU113" s="3">
        <v>0</v>
      </c>
      <c r="VV113" s="3">
        <v>0</v>
      </c>
      <c r="VW113" s="3">
        <v>0</v>
      </c>
      <c r="VX113" s="3">
        <v>0</v>
      </c>
      <c r="VY113" s="3">
        <v>0</v>
      </c>
      <c r="VZ113" s="3">
        <v>0</v>
      </c>
      <c r="WA113" s="3">
        <v>1</v>
      </c>
      <c r="WB113" s="3">
        <v>2</v>
      </c>
      <c r="WC113" s="3">
        <v>1</v>
      </c>
      <c r="WD113" s="3">
        <v>1</v>
      </c>
      <c r="WE113" s="3">
        <v>0</v>
      </c>
      <c r="WF113" s="3">
        <v>0</v>
      </c>
      <c r="WG113" s="3">
        <v>1</v>
      </c>
      <c r="WH113" s="3">
        <v>1</v>
      </c>
      <c r="WI113" s="3">
        <v>1</v>
      </c>
      <c r="WJ113" s="3">
        <v>2</v>
      </c>
      <c r="WK113" s="3">
        <v>0</v>
      </c>
      <c r="WL113" s="3">
        <v>0</v>
      </c>
      <c r="WM113" s="3">
        <v>1</v>
      </c>
      <c r="WN113" s="3">
        <v>0</v>
      </c>
      <c r="WO113" s="3">
        <v>1</v>
      </c>
      <c r="WP113" s="3">
        <v>0</v>
      </c>
      <c r="WQ113" s="3">
        <v>0</v>
      </c>
      <c r="WR113" s="3">
        <f>IF(COUNTBLANK(VO113:WQ113)&gt;0, "", SUM(VQ113:WJ113))</f>
        <v>10</v>
      </c>
      <c r="WS113" s="3">
        <f>IF(COUNTBLANK(VO113:WQ113)&gt;0, "", SUM(VQ113:VZ113))</f>
        <v>0</v>
      </c>
      <c r="WT113" s="3">
        <f>IF(COUNTBLANK(VO113:WQ113)&gt;0, "", SUM(WA113:WL113))</f>
        <v>10</v>
      </c>
      <c r="WU113" s="3">
        <f>IF(COUNTBLANK(VO113:WQ113)&gt;0, "", SUM(WK113:WL113))</f>
        <v>0</v>
      </c>
      <c r="WV113" s="3">
        <f>IF(COUNTA(VO113:WQ113)=0, "", IF(AND(OR(VO113=1, VP113=1), OR(VQ113&gt;=1, VR113&gt;=1, VS113&gt;=1, VT113&gt;=1, VU113&gt;=1), OR(VV113&gt;=1, VW113&gt;=1), COUNTIF(VX113:WD113, "&gt;=1")&gt;=2, COUNTIF(WE113:WJ113, "&gt;=1")&gt;=2, OR(WN113=1, WN113=2), OR(WO113&gt;=1, WP113&gt;=1), WQ113&lt;1), 1, 0))</f>
        <v>0</v>
      </c>
      <c r="WW113" s="3">
        <f>IF(COUNTBLANK(VO113:WQ113)&gt;0, "", SUM(VQ113:VU113))</f>
        <v>0</v>
      </c>
      <c r="WX113" s="3">
        <f>IF(COUNTBLANK(VO113:WQ113)&gt;0, "", SUM(VV113:VW113))</f>
        <v>0</v>
      </c>
      <c r="WY113" s="3">
        <f>IF(COUNTBLANK(VO113:WQ113)&gt;0, "", SUM(VX113:WD113))</f>
        <v>5</v>
      </c>
      <c r="WZ113" s="3">
        <f>IF(COUNTBLANK(VO113:WQ113)&gt;0, "", SUM(WE113:WJ113))</f>
        <v>5</v>
      </c>
      <c r="XA113" s="2" t="s">
        <v>394</v>
      </c>
      <c r="XB113" s="3">
        <v>0</v>
      </c>
      <c r="XC113" s="3">
        <v>1</v>
      </c>
      <c r="XD113" s="3">
        <v>1</v>
      </c>
      <c r="XE113" s="3">
        <v>1</v>
      </c>
      <c r="XF113" s="3">
        <v>1</v>
      </c>
      <c r="XG113" s="3">
        <v>0</v>
      </c>
      <c r="XH113" s="3">
        <v>1</v>
      </c>
      <c r="XI113" s="3">
        <v>0</v>
      </c>
      <c r="XJ113" s="3">
        <v>0</v>
      </c>
      <c r="XK113" s="3">
        <v>1</v>
      </c>
      <c r="XL113" s="3">
        <f>IF(COUNTBLANK(XB113:XJ113)&gt;0, "", SUM(XB113:XJ113))</f>
        <v>5</v>
      </c>
      <c r="XM113" s="2" t="s">
        <v>394</v>
      </c>
      <c r="XN113" s="3">
        <v>1</v>
      </c>
      <c r="XO113" s="3">
        <v>1</v>
      </c>
      <c r="XP113" s="3">
        <v>0</v>
      </c>
      <c r="XQ113" s="3">
        <v>1</v>
      </c>
      <c r="XR113" s="3">
        <v>0</v>
      </c>
      <c r="XS113" s="3">
        <v>0</v>
      </c>
      <c r="XT113" s="3">
        <v>1</v>
      </c>
      <c r="XU113" s="3">
        <f>IF(COUNTBLANK(XN113:XT113)&gt;0, "", SUM(XN113:XT113))</f>
        <v>4</v>
      </c>
      <c r="XV113" s="2" t="s">
        <v>394</v>
      </c>
      <c r="XW113" s="3">
        <v>4</v>
      </c>
      <c r="XX113" s="3">
        <v>4</v>
      </c>
      <c r="XY113" s="3">
        <v>4</v>
      </c>
      <c r="XZ113" s="5">
        <v>3.6</v>
      </c>
      <c r="YA113" s="5">
        <v>2.2999999999999998</v>
      </c>
      <c r="YB113" s="5">
        <v>3.6</v>
      </c>
      <c r="YC113" s="5">
        <v>3.6</v>
      </c>
      <c r="YD113" s="5">
        <v>5</v>
      </c>
      <c r="YE113" s="5">
        <v>4</v>
      </c>
      <c r="YF113" s="5">
        <v>3.6</v>
      </c>
      <c r="YG113" s="5">
        <v>3</v>
      </c>
      <c r="YH113" s="5">
        <v>5</v>
      </c>
      <c r="YI113" s="5">
        <v>4</v>
      </c>
      <c r="YJ113" s="5">
        <v>5</v>
      </c>
      <c r="YK113" s="5">
        <v>2.2999999999999998</v>
      </c>
      <c r="YL113" s="5">
        <v>3.6</v>
      </c>
      <c r="YM113" s="5">
        <v>1</v>
      </c>
      <c r="YN113" s="5">
        <v>2.2999999999999998</v>
      </c>
      <c r="YO113" s="5">
        <v>3.6</v>
      </c>
      <c r="YP113" s="5">
        <f>IF(COUNTBLANK(XW113:YO113)&gt;0, "", SUM(XW113:YO113))</f>
        <v>67.5</v>
      </c>
      <c r="YQ113" s="5">
        <f>IF(COUNTBLANK(XW113:YO113)&gt;0, "", SUM(XY113,XZ113,YA113,YB113,YC113,YF113,YJ113,YN113,YO113))</f>
        <v>31.6</v>
      </c>
      <c r="YR113" s="5">
        <f>IF(COUNTBLANK(XW113:YO113)&gt;0, "", SUM(XW113,XX113,YK113,YL113,YM113))</f>
        <v>14.9</v>
      </c>
      <c r="YS113" s="5">
        <f>IF(COUNTBLANK(XW113:YO113)&gt;0, "", SUM(YD113,YE113,YG113,YH113,YI113))</f>
        <v>21</v>
      </c>
      <c r="YT113" s="2">
        <v>45518</v>
      </c>
      <c r="YU113" s="3">
        <v>30</v>
      </c>
      <c r="YV113" s="3">
        <v>0</v>
      </c>
      <c r="YW113" s="3">
        <v>0</v>
      </c>
      <c r="YX113" s="3">
        <v>0</v>
      </c>
      <c r="YY113" s="3">
        <v>0</v>
      </c>
      <c r="YZ113" s="3">
        <v>0</v>
      </c>
      <c r="ZA113" s="3">
        <v>0</v>
      </c>
      <c r="ZB113" s="3">
        <v>0</v>
      </c>
      <c r="ZC113" s="3">
        <v>0</v>
      </c>
      <c r="ZD113" s="3">
        <v>0</v>
      </c>
      <c r="ZE113" s="3">
        <v>0</v>
      </c>
      <c r="ZF113" s="3">
        <v>0</v>
      </c>
      <c r="ZG113" s="3">
        <v>0</v>
      </c>
      <c r="ZH113" s="3">
        <v>0</v>
      </c>
      <c r="ZI113" s="3">
        <v>0</v>
      </c>
      <c r="ZJ113" s="3">
        <v>0</v>
      </c>
      <c r="ZK113" s="3">
        <v>30</v>
      </c>
      <c r="ZL113" s="3">
        <v>0</v>
      </c>
      <c r="ZM113" s="3">
        <v>0</v>
      </c>
      <c r="ZN113" s="3">
        <v>30</v>
      </c>
      <c r="ZO113" s="3">
        <v>30</v>
      </c>
      <c r="ZP113" s="3">
        <v>0</v>
      </c>
      <c r="ZQ113" s="3">
        <v>30</v>
      </c>
      <c r="ZR113" s="3">
        <v>0</v>
      </c>
      <c r="ZS113" s="3">
        <v>0</v>
      </c>
      <c r="ZT113" s="3">
        <v>0</v>
      </c>
      <c r="ZU113" s="3">
        <v>0</v>
      </c>
      <c r="ZV113" s="3">
        <v>0</v>
      </c>
      <c r="ZW113" s="26">
        <f>IF(COUNTBLANK(YU113:ZV113)&gt;0, "", AVERAGE(YU113:ZV113))</f>
        <v>5.3571428571428568</v>
      </c>
      <c r="ZX113" s="26">
        <f>IF(COUNTA(YU113:ZV113)=0, "", AVERAGE(YV113,ZH113,ZI113,ZJ113,ZK113,ZL113,ZN113,ZP113,ZQ113))</f>
        <v>10</v>
      </c>
      <c r="ZY113" s="26">
        <f>IF(COUNTA(YU113:ZV113)=0, "", AVERAGE(YW113,YX113,YY113,YZ113,ZB113,ZD113,ZS113,ZT113))</f>
        <v>0</v>
      </c>
      <c r="ZZ113" s="26">
        <f>IF(COUNTA(YU113:ZV113)=0, "", AVERAGE(ZA113,ZE113,ZF113,ZG113,ZU113,ZV113))</f>
        <v>0</v>
      </c>
      <c r="AAA113" s="2" t="s">
        <v>394</v>
      </c>
      <c r="AAB113" s="3">
        <v>1</v>
      </c>
      <c r="AAC113" s="3">
        <v>2</v>
      </c>
      <c r="AAD113" s="3">
        <v>2</v>
      </c>
      <c r="AAE113" s="3">
        <v>1</v>
      </c>
      <c r="AAF113" s="3">
        <v>3</v>
      </c>
      <c r="AAG113" s="3">
        <v>1</v>
      </c>
      <c r="AAH113" s="3">
        <v>2</v>
      </c>
      <c r="AAI113" s="3">
        <v>1</v>
      </c>
      <c r="AAJ113" s="3">
        <v>1</v>
      </c>
      <c r="AAK113" s="3">
        <v>4</v>
      </c>
      <c r="AAL113" s="3">
        <v>1</v>
      </c>
      <c r="AAM113" s="3">
        <v>1</v>
      </c>
      <c r="AAN113" s="3">
        <v>2</v>
      </c>
      <c r="AAO113" s="3">
        <v>1</v>
      </c>
      <c r="AAP113" s="3">
        <v>1</v>
      </c>
      <c r="AAQ113" s="3">
        <v>3</v>
      </c>
      <c r="AAR113" s="3">
        <v>1</v>
      </c>
      <c r="AAS113" s="3">
        <v>2</v>
      </c>
      <c r="AAT113" s="3">
        <v>2</v>
      </c>
      <c r="AAU113" s="3">
        <v>1</v>
      </c>
      <c r="AAV113" s="3">
        <v>1</v>
      </c>
      <c r="AAW113" s="3">
        <v>4</v>
      </c>
      <c r="AAX113" s="3">
        <v>1</v>
      </c>
      <c r="AAY113" s="3">
        <v>1</v>
      </c>
      <c r="AAZ113" s="3">
        <v>1</v>
      </c>
      <c r="ABA113" s="3">
        <v>2</v>
      </c>
      <c r="ABB113" s="3">
        <v>1</v>
      </c>
      <c r="ABC113" s="3">
        <v>2</v>
      </c>
      <c r="ABD113" s="3">
        <v>1</v>
      </c>
      <c r="ABE113" s="3">
        <v>1</v>
      </c>
      <c r="ABF113" s="3">
        <f>IF(SUM(AAB113:AAJ113,AAL113:AAP113,AAR113:AAV113,AAX113:ABC113)=0, "", SUM(AAB113:AAJ113,AAL113:AAP113,AAR113:AAV113,AAX113:ABC113))</f>
        <v>35</v>
      </c>
      <c r="ABG113" s="3">
        <f>IF(SUM(ABJ113, ABK113, ABL113, ABM113, ABN113)=0, "", IF(OR(ABJ113&gt;=8, ABK113&gt;=10, ABL113&gt;=13, ABM113&gt;=10, ABN113&gt;=15), 1, 0))</f>
        <v>0</v>
      </c>
      <c r="ABH113" s="3">
        <f>IF(SUM(AAB113:AAC113,AAE113,AAF113,AAG113,AAH113,AAN113,AAT113,ABA113,ABC113)=0, "", SUM(AAB113:AAC113,AAE113,AAF113,AAG113,AAH113,AAN113,AAT113,ABA113,ABC113))</f>
        <v>18</v>
      </c>
      <c r="ABI113" s="3">
        <f>IF(SUM(AAD113,AAI113:AAJ113,AAL113:AAM113,AAO113:AAP113,AAR113:AAS113,AAU113:AAV113,AAX113:AAZ113,ABB113)=0, "", SUM(AAD113,AAI113:AAJ113,AAL113:AAM113,AAO113:AAP113,AAR113:AAS113,AAU113:AAV113,AAX113:AAZ113,ABB113))</f>
        <v>17</v>
      </c>
      <c r="ABJ113" s="3">
        <f>IF(SUM(AAU113:AAV113,AAX113:AAY113,ABB113)=0, "", SUM(AAU113:AAV113,AAX113:AAY113,ABB113))</f>
        <v>5</v>
      </c>
      <c r="ABK113" s="3">
        <f>IF(SUM(AAJ113,AAL113:AAM113,AAP113,AAR113)=0, "", SUM(AAJ113,AAL113:AAM113,AAP113,AAR113))</f>
        <v>5</v>
      </c>
      <c r="ABL113" s="3">
        <f>IF(SUM(AAD113,AAI113,AAO113,AAS113,AAZ113)=0, "", SUM(AAD113,AAI113,AAO113,AAS113,AAZ113))</f>
        <v>7</v>
      </c>
      <c r="ABM113" s="3">
        <f>IF(SUM(AAB113:AAC113,AAE113,AAG113,ABA113)=0, "", SUM(AAB113:AAC113,AAE113,AAG113,ABA113))</f>
        <v>7</v>
      </c>
      <c r="ABN113" s="3">
        <f>IF(SUM(AAF113,AAH113,AAN113,AAT113,ABC113)=0, "", SUM(AAF113,AAH113,AAN113,AAT113,ABC113))</f>
        <v>11</v>
      </c>
      <c r="ABO113" s="3">
        <f>IF(ABJ113="", "", IF(ABJ113&gt;=8, 1, 0))</f>
        <v>0</v>
      </c>
      <c r="ABP113" s="3">
        <f>IF(ABK113="", "", IF(ABK113&gt;=10, 1, 0))</f>
        <v>0</v>
      </c>
      <c r="ABQ113" s="3">
        <f>IF(ABL113="", "", IF(ABL113&gt;=13, 1, 0))</f>
        <v>0</v>
      </c>
      <c r="ABR113" s="3">
        <f>IF(ABM113="", "", IF(ABM113&gt;=10, 1, 0))</f>
        <v>0</v>
      </c>
      <c r="ABS113" s="3">
        <f>IF(ABN113="", "", IF(ABN113&gt;=15, 1, 0))</f>
        <v>0</v>
      </c>
      <c r="ABT113" s="3">
        <f>IF(AND(AAK113="", AAQ113="", AAW113=""), "", IF(AAK113=5,1,0) + IF(AAQ113=5,1,0) + IF(AAW113=5,1,0))</f>
        <v>0</v>
      </c>
      <c r="ABU113" s="2" t="s">
        <v>394</v>
      </c>
      <c r="ABV113" s="3">
        <v>3</v>
      </c>
      <c r="ABW113" s="3">
        <v>2</v>
      </c>
      <c r="ABX113" s="3">
        <v>2</v>
      </c>
      <c r="ABY113" s="3">
        <v>2</v>
      </c>
      <c r="ABZ113" s="3">
        <v>2</v>
      </c>
      <c r="ACA113" s="3">
        <v>3</v>
      </c>
      <c r="ACB113" s="3">
        <v>3</v>
      </c>
      <c r="ACC113" s="3">
        <v>2</v>
      </c>
      <c r="ACD113" s="3">
        <v>2</v>
      </c>
      <c r="ACE113" s="3">
        <v>3</v>
      </c>
      <c r="ACF113" s="3">
        <v>3</v>
      </c>
      <c r="ACG113" s="3">
        <v>3</v>
      </c>
      <c r="ACH113" s="3">
        <v>3</v>
      </c>
      <c r="ACI113" s="3">
        <v>2</v>
      </c>
      <c r="ACJ113" s="3">
        <v>2</v>
      </c>
      <c r="ACK113" s="3">
        <v>4</v>
      </c>
      <c r="ACL113" s="3">
        <v>4</v>
      </c>
      <c r="ACM113" s="3">
        <v>3</v>
      </c>
      <c r="ACN113" s="3">
        <v>3</v>
      </c>
      <c r="ACO113" s="3">
        <v>4</v>
      </c>
      <c r="ACP113" s="3">
        <v>2</v>
      </c>
      <c r="ACQ113" s="3">
        <v>4</v>
      </c>
      <c r="ACR113" s="3">
        <v>2</v>
      </c>
      <c r="ACS113" s="3">
        <v>4</v>
      </c>
      <c r="ACT113" s="3">
        <v>2</v>
      </c>
      <c r="ACU113" s="3">
        <v>2</v>
      </c>
      <c r="ACV113" s="3">
        <v>2</v>
      </c>
      <c r="ACW113" s="3">
        <v>2</v>
      </c>
      <c r="ACX113" s="3">
        <v>2</v>
      </c>
      <c r="ACY113" s="3">
        <v>2</v>
      </c>
      <c r="ACZ113" s="3">
        <v>2</v>
      </c>
      <c r="ADA113" s="3">
        <v>2</v>
      </c>
      <c r="ADB113" s="3">
        <v>2</v>
      </c>
      <c r="ADC113" s="3">
        <v>4</v>
      </c>
      <c r="ADD113" s="3">
        <v>2</v>
      </c>
      <c r="ADE113" s="3">
        <v>2</v>
      </c>
      <c r="ADF113" s="5">
        <f>IF(COUNTA(ABV113:ADE113)=0, "", SUM(ABV113:ADE113))</f>
        <v>93</v>
      </c>
      <c r="ADG113" s="5">
        <f>IF(COUNTA(ABV113:ADE113)=0, "", SUM(ACF113,ACG113,ACP113,ACR113,ACT113,ACX113))</f>
        <v>14</v>
      </c>
      <c r="ADH113" s="5">
        <f>IF(COUNTA(ABV113:ADE113)=0, "", SUM(ACH113,ACM113,ACO113,ACU113,ADB113))</f>
        <v>14</v>
      </c>
      <c r="ADI113" s="5">
        <f>IF(COUNTA(ABV113:ADE113)=0, "", SUM(ABX113,ACI113,ACN113,ACS113,ACV113,ADA113))</f>
        <v>15</v>
      </c>
      <c r="ADJ113" s="5">
        <f>IF(COUNTA(ABV113:ADE113)=0, "", SUM(ABW113,ACA113,ACC113,ACE113,ACL113,ADC113))</f>
        <v>18</v>
      </c>
      <c r="ADK113" s="5">
        <f>IF(COUNTA(ABV113:ADE113)=0, "", SUM(ACJ113,ACK113,ACQ113,ACW113,ACY113,ACZ113,ADD113,ADE113))</f>
        <v>20</v>
      </c>
      <c r="ADL113" s="5">
        <f>IF(COUNTA(ABV113:ADE113)=0, "", SUM(ABV113,ABY113,ABZ113,ACB113,ACD113))</f>
        <v>12</v>
      </c>
      <c r="ADM113" s="2" t="s">
        <v>394</v>
      </c>
      <c r="ADN113" s="3">
        <v>2</v>
      </c>
      <c r="ADO113" s="3">
        <v>1</v>
      </c>
      <c r="ADP113" s="3">
        <v>2</v>
      </c>
      <c r="ADQ113" s="3">
        <v>2</v>
      </c>
      <c r="ADR113" s="3">
        <v>2</v>
      </c>
      <c r="ADS113" s="3">
        <v>2</v>
      </c>
      <c r="ADT113" s="3">
        <v>2</v>
      </c>
      <c r="ADU113" s="3">
        <v>2</v>
      </c>
      <c r="ADV113" s="3">
        <v>2</v>
      </c>
      <c r="ADW113" s="3">
        <v>2</v>
      </c>
      <c r="ADX113" s="3">
        <v>2</v>
      </c>
      <c r="ADY113" s="3">
        <v>3</v>
      </c>
      <c r="ADZ113" s="3">
        <v>2</v>
      </c>
      <c r="AEA113" s="3">
        <v>3</v>
      </c>
      <c r="AEB113" s="3">
        <v>2</v>
      </c>
      <c r="AEC113" s="3">
        <v>2</v>
      </c>
      <c r="AED113" s="3">
        <v>3</v>
      </c>
      <c r="AEE113" s="3">
        <v>2</v>
      </c>
      <c r="AEF113" s="3">
        <v>2</v>
      </c>
      <c r="AEG113" s="3">
        <v>2</v>
      </c>
      <c r="AEH113" s="3">
        <f>IF(COUNTA(ADN113:AEG113)=0, "", SUM(ADN113:AEG113))</f>
        <v>42</v>
      </c>
      <c r="AEJ113" s="2">
        <v>45513</v>
      </c>
      <c r="AEQ113" s="2">
        <v>45448.702118055553</v>
      </c>
      <c r="AER113" s="3">
        <v>4</v>
      </c>
      <c r="AES113" s="3">
        <v>3</v>
      </c>
      <c r="AET113" s="3">
        <v>0</v>
      </c>
      <c r="AEU113" s="3">
        <v>0</v>
      </c>
      <c r="AEV113" s="3">
        <v>0</v>
      </c>
      <c r="AEW113" s="3">
        <v>0</v>
      </c>
      <c r="AEX113" s="3">
        <v>0</v>
      </c>
      <c r="AEY113" s="3">
        <v>0</v>
      </c>
      <c r="AEZ113" s="3">
        <v>0</v>
      </c>
      <c r="AFA113" s="3">
        <v>0</v>
      </c>
      <c r="AFB113" s="3">
        <v>0</v>
      </c>
      <c r="AFC113" s="3">
        <v>0</v>
      </c>
      <c r="AFD113" s="3">
        <v>0</v>
      </c>
      <c r="AFE113" s="3">
        <v>0</v>
      </c>
      <c r="AFF113" s="3">
        <v>0</v>
      </c>
      <c r="AFG113" s="3">
        <v>0</v>
      </c>
      <c r="AFH113" s="3">
        <v>0</v>
      </c>
      <c r="AFI113" s="3">
        <v>0</v>
      </c>
      <c r="AFJ113" s="3">
        <v>0</v>
      </c>
      <c r="AFK113" s="3">
        <v>0</v>
      </c>
      <c r="AFL113" s="3">
        <v>0</v>
      </c>
      <c r="AFM113" s="3">
        <v>0</v>
      </c>
      <c r="AFN113" s="3">
        <v>0</v>
      </c>
      <c r="AFO113" s="3">
        <v>0</v>
      </c>
      <c r="AFP113" s="3">
        <v>0</v>
      </c>
      <c r="AFQ113" s="3">
        <v>0</v>
      </c>
      <c r="AFR113" s="3">
        <v>0</v>
      </c>
      <c r="AFS113" s="3">
        <v>0</v>
      </c>
      <c r="AFT113" s="3">
        <v>0</v>
      </c>
      <c r="AFU113" s="3">
        <v>0</v>
      </c>
      <c r="AFV113" s="3">
        <v>2</v>
      </c>
      <c r="AFW113" s="3">
        <f>IF(COUNTA(AER113:AFU113)=0, "", SUM(AER113:AFU113))</f>
        <v>7</v>
      </c>
      <c r="AFX113" s="2">
        <v>45448.704780092587</v>
      </c>
      <c r="AFY113" s="3">
        <v>3</v>
      </c>
      <c r="AFZ113" s="3">
        <v>5</v>
      </c>
      <c r="AGA113" s="3">
        <v>5</v>
      </c>
      <c r="AGB113" s="3">
        <v>3</v>
      </c>
      <c r="AGC113" s="3">
        <v>2</v>
      </c>
      <c r="AGD113" t="s">
        <v>4</v>
      </c>
      <c r="AGF113" t="s">
        <v>4</v>
      </c>
      <c r="AGH113" t="s">
        <v>4</v>
      </c>
      <c r="AGI113" t="s">
        <v>4</v>
      </c>
      <c r="AGK113" t="s">
        <v>390</v>
      </c>
      <c r="AGO113" s="2">
        <v>45448.704780092587</v>
      </c>
      <c r="AGP113" t="s">
        <v>4</v>
      </c>
      <c r="AGQ113" t="s">
        <v>4</v>
      </c>
      <c r="AGR113" t="s">
        <v>4</v>
      </c>
      <c r="AGS113" t="s">
        <v>4</v>
      </c>
      <c r="AGT113" t="s">
        <v>4</v>
      </c>
      <c r="AGV113" t="s">
        <v>4</v>
      </c>
      <c r="AGW113" t="s">
        <v>4</v>
      </c>
      <c r="AGX113" t="s">
        <v>124</v>
      </c>
      <c r="AGZ113" t="s">
        <v>4</v>
      </c>
      <c r="AHB113" t="s">
        <v>4</v>
      </c>
      <c r="AHC113" t="s">
        <v>4</v>
      </c>
      <c r="AHD113" t="s">
        <v>171</v>
      </c>
      <c r="AHE113" t="s">
        <v>391</v>
      </c>
      <c r="AHG113" t="s">
        <v>128</v>
      </c>
      <c r="AHH113" t="s">
        <v>392</v>
      </c>
      <c r="AHI113" s="2">
        <v>45448.704780092587</v>
      </c>
      <c r="AHJ113" s="3">
        <v>3</v>
      </c>
      <c r="AHK113" s="3">
        <v>5</v>
      </c>
      <c r="AHL113" s="3">
        <v>4</v>
      </c>
      <c r="AHM113" s="3">
        <v>3</v>
      </c>
      <c r="AHN113" s="3">
        <v>3</v>
      </c>
      <c r="AHO113" s="3">
        <v>2</v>
      </c>
      <c r="AHP113" s="3">
        <v>2</v>
      </c>
      <c r="AHQ113" s="3">
        <v>2</v>
      </c>
      <c r="AHR113" s="3">
        <v>2</v>
      </c>
      <c r="AHS113" s="3">
        <v>5</v>
      </c>
      <c r="AHT113" s="3">
        <f>IF(COUNTBLANK(AHJ113:AHS113)&gt;0, "", SUM(AHJ113:AHS113))</f>
        <v>31</v>
      </c>
      <c r="AHU113" s="3">
        <f>IF(COUNTBLANK(AHJ113:AHS113)&gt;0, "", SUM(AHN113,AHS113))</f>
        <v>8</v>
      </c>
      <c r="AHV113" s="3">
        <f>IF(COUNTBLANK(AHJ113:AHS113)&gt;0, "", SUM(AHL113,AHO113))</f>
        <v>6</v>
      </c>
      <c r="AHW113" s="3">
        <f>IF(COUNTBLANK(AHJ113:AHS113)&gt;0, "", SUM(AHP113,AHR113))</f>
        <v>4</v>
      </c>
      <c r="AHX113" s="3">
        <f>IF(COUNTBLANK(AHJ113:AHS113)&gt;0, "", SUM(AHM113,AHQ113))</f>
        <v>5</v>
      </c>
      <c r="AHY113" s="3">
        <f>IF(COUNTBLANK(AHJ113:AHS113)&gt;0, "", SUM(AHJ113:AHK113))</f>
        <v>8</v>
      </c>
      <c r="AHZ113" s="2" t="s">
        <v>393</v>
      </c>
      <c r="AIA113" s="3">
        <v>0</v>
      </c>
      <c r="AIB113" s="3">
        <v>0</v>
      </c>
      <c r="AIC113" s="3">
        <v>0</v>
      </c>
      <c r="AID113" s="3">
        <v>0</v>
      </c>
      <c r="AIE113" s="3">
        <v>0</v>
      </c>
      <c r="AIF113" s="3">
        <v>0</v>
      </c>
      <c r="AIG113" s="3">
        <v>0</v>
      </c>
      <c r="AIH113" s="3">
        <v>0</v>
      </c>
      <c r="AII113" s="3">
        <v>0</v>
      </c>
      <c r="AIJ113" s="3">
        <v>0</v>
      </c>
      <c r="AIK113" s="3">
        <v>0</v>
      </c>
      <c r="AIL113" s="3">
        <v>0</v>
      </c>
      <c r="AIM113" s="3">
        <v>0</v>
      </c>
      <c r="AIN113" s="3">
        <v>0</v>
      </c>
      <c r="AIO113" s="3">
        <v>0</v>
      </c>
      <c r="AIP113" s="3">
        <v>0</v>
      </c>
      <c r="AIQ113" s="3">
        <v>0</v>
      </c>
      <c r="AIR113" s="3">
        <v>0</v>
      </c>
      <c r="AIS113" s="3">
        <v>0</v>
      </c>
      <c r="AIT113" s="3">
        <v>0</v>
      </c>
      <c r="AIU113" s="3">
        <v>0</v>
      </c>
      <c r="AIV113" s="3">
        <v>0</v>
      </c>
      <c r="AIW113" s="3">
        <v>0</v>
      </c>
      <c r="AIX113" s="2" t="s">
        <v>393</v>
      </c>
      <c r="AIY113" s="3">
        <v>0</v>
      </c>
      <c r="AIZ113" s="3">
        <v>0</v>
      </c>
      <c r="AJA113" s="3">
        <v>2</v>
      </c>
      <c r="AJB113" s="3">
        <v>1</v>
      </c>
      <c r="AJC113" s="3">
        <v>1</v>
      </c>
      <c r="AJD113" s="3">
        <v>0</v>
      </c>
      <c r="AJE113" s="3">
        <v>0</v>
      </c>
      <c r="AJF113" s="3">
        <v>0</v>
      </c>
      <c r="AJG113" s="3">
        <v>0</v>
      </c>
      <c r="AJH113" s="3">
        <v>0</v>
      </c>
      <c r="AJI113" s="3">
        <f>IF(COUNTBLANK(AIY113:AJG113)&gt;0, "", SUM(AIY113:AJG113))</f>
        <v>4</v>
      </c>
      <c r="AJJ113" s="2" t="s">
        <v>393</v>
      </c>
      <c r="AJK113" s="3">
        <v>0</v>
      </c>
      <c r="AJL113" s="3">
        <v>0</v>
      </c>
      <c r="AJM113" s="3">
        <v>0</v>
      </c>
      <c r="AJN113" s="3">
        <v>0</v>
      </c>
      <c r="AJO113" s="3">
        <v>0</v>
      </c>
      <c r="AJP113" s="3">
        <v>0</v>
      </c>
      <c r="AJQ113" s="3">
        <v>0</v>
      </c>
      <c r="AJR113" s="3">
        <f>IF(COUNTBLANK(AJK113:AJQ113)&gt;0, "", SUM(AJK113:AJQ113))</f>
        <v>0</v>
      </c>
    </row>
    <row r="114" spans="1:954" ht="15" customHeight="1" x14ac:dyDescent="0.3">
      <c r="A114" s="3">
        <v>337617</v>
      </c>
      <c r="B114" s="3" t="s">
        <v>1985</v>
      </c>
      <c r="C114" s="2">
        <v>44516</v>
      </c>
      <c r="D114" s="3">
        <v>0</v>
      </c>
      <c r="E114" s="3">
        <v>1</v>
      </c>
      <c r="F114" s="3">
        <v>1</v>
      </c>
      <c r="G114" s="3">
        <v>0</v>
      </c>
      <c r="H114" s="3">
        <v>0</v>
      </c>
      <c r="I114" s="3">
        <v>0</v>
      </c>
      <c r="J114" s="3">
        <v>1</v>
      </c>
      <c r="K114" s="3">
        <v>1</v>
      </c>
      <c r="L114" s="3">
        <v>0</v>
      </c>
      <c r="M114" s="3">
        <v>0</v>
      </c>
      <c r="N114" s="3">
        <v>0</v>
      </c>
      <c r="O114" s="3">
        <v>0</v>
      </c>
      <c r="P114" s="3">
        <v>0</v>
      </c>
      <c r="Q114" s="3">
        <v>0</v>
      </c>
      <c r="R114" s="3">
        <v>0</v>
      </c>
      <c r="S114" s="3">
        <v>0</v>
      </c>
      <c r="T114" s="3">
        <v>0</v>
      </c>
      <c r="U114" s="3">
        <v>0</v>
      </c>
      <c r="V114" s="3">
        <f>IF(COUNTA(D114,F114,H114,J114,L114,N114,P114,R114,T114)=0, "", IF(OR(D114=1,F114=1,H114=1,J114=1,L114=1,N114=1,P114=1,R114=1,T114=1), 1, 0))</f>
        <v>1</v>
      </c>
      <c r="W114" s="3">
        <f>IF(COUNTA(E114,G114,I114,K114,M114,O114,Q114,S114,U114)=0, "", IF(OR(E114=1,G114=1,I114=1,K114=1,M114=1,O114=1,Q114=1,S114=1,U114=1), 1, 0))</f>
        <v>1</v>
      </c>
      <c r="X114" s="3">
        <v>0</v>
      </c>
      <c r="Y114" s="3">
        <v>1</v>
      </c>
      <c r="Z114" s="3">
        <v>1</v>
      </c>
      <c r="AA114" s="3" t="s">
        <v>1625</v>
      </c>
      <c r="AB114" s="3">
        <f>IF(AG114&lt;&gt;"", 1, 0)</f>
        <v>0</v>
      </c>
      <c r="AC114" s="3">
        <f>IF(AH114&lt;&gt;"", 1, 0)</f>
        <v>0</v>
      </c>
      <c r="AD114" s="3">
        <v>0</v>
      </c>
      <c r="AE114" s="7">
        <v>44517</v>
      </c>
      <c r="AF114" s="2">
        <v>44966</v>
      </c>
      <c r="AJ114" s="3" t="str">
        <f>IF(OR(ISBLANK(AE114), ISBLANK(AG114)), "", AG114 - AE114)</f>
        <v/>
      </c>
      <c r="AK114" s="9">
        <v>44637</v>
      </c>
      <c r="AL114" s="3" t="str">
        <f>IF(OR(ISBLANK(AG114), ISBLANK(AK114)), "", AK114 - AG114)</f>
        <v/>
      </c>
      <c r="AM114" s="2">
        <v>44903</v>
      </c>
      <c r="AN114" s="10">
        <f>IF(OR(ISBLANK(AM114), ISBLANK(AF114)), "", AF114 - AM114)</f>
        <v>63</v>
      </c>
      <c r="AO114" s="2">
        <v>44517</v>
      </c>
      <c r="AP114" s="2">
        <v>35554</v>
      </c>
      <c r="AQ114" s="3">
        <f>IF(OR(ISBLANK(AO114), ISBLANK(AP114)), "", DATEDIF(AP114, AO114, "Y"))</f>
        <v>24</v>
      </c>
      <c r="AR114" t="s">
        <v>13</v>
      </c>
      <c r="AS114">
        <f>IF(ISBLANK(AR114), "", IF(AR114="ישראל", 1, 2))</f>
        <v>2</v>
      </c>
      <c r="AT114" t="s">
        <v>13</v>
      </c>
      <c r="AU114" t="s">
        <v>13</v>
      </c>
      <c r="AV114" s="3">
        <v>2012</v>
      </c>
      <c r="AW114" s="3">
        <v>1</v>
      </c>
      <c r="AX114" s="3">
        <v>1</v>
      </c>
      <c r="AY114" s="3">
        <v>15</v>
      </c>
      <c r="AZ114" s="3">
        <f>IF(ISBLANK(AY114), "", IF(AY114&lt;=8, 1, IF(AY114&lt;=12, 2, 3)))</f>
        <v>3</v>
      </c>
      <c r="BA114" s="3">
        <v>20</v>
      </c>
      <c r="BB114" s="3">
        <f>IF(ISBLANK(BA114), "", IF(BA114&lt;=8, 1, IF(BA114&lt;=12, 2, 3)))</f>
        <v>3</v>
      </c>
      <c r="BC114" t="s">
        <v>358</v>
      </c>
      <c r="BD114" t="s">
        <v>359</v>
      </c>
      <c r="BE114" s="3">
        <v>2</v>
      </c>
      <c r="BG114" s="3">
        <v>2</v>
      </c>
      <c r="BH114" s="2" t="s">
        <v>360</v>
      </c>
      <c r="BI114" s="3">
        <v>1</v>
      </c>
      <c r="BJ114" s="3">
        <v>1</v>
      </c>
      <c r="BK114" s="3">
        <v>3</v>
      </c>
      <c r="BL114" s="3">
        <v>2</v>
      </c>
      <c r="BM114" s="3">
        <v>2</v>
      </c>
      <c r="BN114" s="3">
        <v>1</v>
      </c>
      <c r="BO114" s="3">
        <v>2</v>
      </c>
      <c r="BP114" s="3">
        <v>1</v>
      </c>
      <c r="BQ114" s="3">
        <v>1</v>
      </c>
      <c r="BR114" s="3">
        <v>2</v>
      </c>
      <c r="BS114" s="3">
        <v>1</v>
      </c>
      <c r="BT114" s="3">
        <v>1</v>
      </c>
      <c r="BU114" s="3">
        <v>2</v>
      </c>
      <c r="BV114" s="3">
        <v>3</v>
      </c>
      <c r="BW114" s="3">
        <v>1</v>
      </c>
      <c r="BX114" s="3">
        <v>4</v>
      </c>
      <c r="BY114" s="3">
        <v>1</v>
      </c>
      <c r="BZ114" s="3">
        <v>2</v>
      </c>
      <c r="CA114" s="3">
        <v>3</v>
      </c>
      <c r="CB114" s="3">
        <v>1</v>
      </c>
      <c r="CC114" s="3">
        <v>1</v>
      </c>
      <c r="CD114" s="3">
        <v>3</v>
      </c>
      <c r="CE114" s="3">
        <v>1</v>
      </c>
      <c r="CF114" s="3">
        <v>1</v>
      </c>
      <c r="CG114" s="3">
        <v>1</v>
      </c>
      <c r="CH114" s="3">
        <v>1</v>
      </c>
      <c r="CI114" s="3">
        <v>1</v>
      </c>
      <c r="CJ114" s="3">
        <v>2</v>
      </c>
      <c r="CK114" s="3">
        <v>1</v>
      </c>
      <c r="CL114" s="3">
        <v>1</v>
      </c>
      <c r="CM114" s="3">
        <f>IF(SUM(BI114:BQ114,BS114:BW114,BY114:CC114,CE114:CJ114)=0, "", SUM(BI114:BQ114,BS114:BW114,BY114:CC114,CE114:CJ114))</f>
        <v>37</v>
      </c>
      <c r="CN114" s="3">
        <f>IF(SUM(CQ114, CR114, CS114, CT114, CU114)=0, "", IF(OR(CQ114&gt;=8, CR114&gt;=10, CS114&gt;=13, CT114&gt;=10, CU114&gt;=15), 1, 0))</f>
        <v>0</v>
      </c>
      <c r="CO114" s="3">
        <f>IF(SUM(BI114:BJ114,BL114,BM114,BN114,BO114,BU114,CA114,CH114,CJ114)=0, "", SUM(BI114:BJ114,BL114,BM114,BN114,BO114,BU114,CA114,CH114,CJ114))</f>
        <v>17</v>
      </c>
      <c r="CP114" s="3">
        <f>IF(SUM(BK114,BP114:BQ114,BS114:BT114,BV114:BW114,BY114:BZ114,CB114:CC114,CE114:CG114,CI114)=0, "", SUM(BK114,BP114:BQ114,BS114:BT114,BV114:BW114,BY114:BZ114,CB114:CC114,CE114:CG114,CI114))</f>
        <v>20</v>
      </c>
      <c r="CQ114" s="3">
        <f>IF(SUM(CB114:CC114,CE114:CF114,CI114)=0, "", SUM(CB114:CC114,CE114:CF114,CI114))</f>
        <v>5</v>
      </c>
      <c r="CR114" s="3">
        <f>IF(SUM(BQ114,BS114:BT114,BW114,BY114)=0, "", SUM(BQ114,BS114:BT114,BW114,BY114))</f>
        <v>5</v>
      </c>
      <c r="CS114" s="3">
        <f>IF(SUM(BK114,BP114,BV114,BZ114,CG114)=0, "", SUM(BK114,BP114,BV114,BZ114,CG114))</f>
        <v>10</v>
      </c>
      <c r="CT114" s="3">
        <f>IF(SUM(BI114:BJ114,BL114,BN114,CH114)=0, "", SUM(BI114:BJ114,BL114,BN114,CH114))</f>
        <v>6</v>
      </c>
      <c r="CU114" s="3">
        <f>IF(SUM(BM114,BO114,BU114,CA114,CJ114)=0, "", SUM(BM114,BO114,BU114,CA114,CJ114))</f>
        <v>11</v>
      </c>
      <c r="CV114" s="3">
        <f>IF(CQ114="", "", IF(CQ114&gt;=8, 1, 0))</f>
        <v>0</v>
      </c>
      <c r="CW114" s="3">
        <f>IF(CR114="", "", IF(CR114&gt;=10, 1, 0))</f>
        <v>0</v>
      </c>
      <c r="CX114" s="3">
        <f>IF(CS114="", "", IF(CS114&gt;=13, 1, 0))</f>
        <v>0</v>
      </c>
      <c r="CY114" s="3">
        <f>IF(CT114="", "", IF(CT114&gt;=10, 1, 0))</f>
        <v>0</v>
      </c>
      <c r="CZ114" s="3">
        <f>IF(CU114="", "", IF(CU114&gt;=15, 1, 0))</f>
        <v>0</v>
      </c>
      <c r="DA114" s="3">
        <f>IF(AND(BR114="", BX114="", CD114=""), "", IF(BR114=5,1,0) + IF(BX114=5,1,0) + IF(CD114=5,1,0))</f>
        <v>0</v>
      </c>
      <c r="DB114" s="2" t="s">
        <v>360</v>
      </c>
      <c r="DC114" s="5">
        <v>1</v>
      </c>
      <c r="DE114" s="5">
        <v>0</v>
      </c>
      <c r="DG114" s="3">
        <v>5</v>
      </c>
      <c r="DH114" s="6">
        <v>21</v>
      </c>
      <c r="DI114" s="5">
        <v>0</v>
      </c>
      <c r="DK114" s="5">
        <v>0</v>
      </c>
      <c r="DM114" s="5">
        <v>3</v>
      </c>
      <c r="DO114" s="5">
        <v>0</v>
      </c>
      <c r="DQ114" s="5">
        <v>3</v>
      </c>
      <c r="DS114" s="5">
        <v>3</v>
      </c>
      <c r="DU114" s="5">
        <v>0</v>
      </c>
      <c r="DW114" s="5">
        <v>0</v>
      </c>
      <c r="DY114" s="5">
        <v>4</v>
      </c>
      <c r="EA114" s="3">
        <v>5</v>
      </c>
      <c r="EB114" s="6">
        <v>20</v>
      </c>
      <c r="EC114" s="5">
        <v>0</v>
      </c>
      <c r="EE114" s="5">
        <v>0</v>
      </c>
      <c r="EG114" s="5">
        <v>0</v>
      </c>
      <c r="EI114" s="5">
        <v>1</v>
      </c>
      <c r="EK114" s="3">
        <v>3</v>
      </c>
      <c r="EL114" s="3">
        <v>0</v>
      </c>
      <c r="EM114" s="3">
        <v>3</v>
      </c>
      <c r="EN114" s="2" t="s">
        <v>360</v>
      </c>
      <c r="EO114" s="3">
        <v>0</v>
      </c>
      <c r="EP114" s="3">
        <v>0</v>
      </c>
      <c r="EQ114" s="3">
        <v>0</v>
      </c>
      <c r="ER114" s="3">
        <v>1</v>
      </c>
      <c r="ES114" s="3">
        <v>0</v>
      </c>
      <c r="ET114" s="3">
        <v>0</v>
      </c>
      <c r="EU114" s="3">
        <v>0</v>
      </c>
      <c r="EV114" s="3">
        <v>0</v>
      </c>
      <c r="EW114" s="3">
        <v>1</v>
      </c>
      <c r="EX114" s="3">
        <v>0</v>
      </c>
      <c r="EY114" s="3">
        <v>1</v>
      </c>
      <c r="EZ114" s="3">
        <v>0</v>
      </c>
      <c r="FA114" s="3">
        <v>0</v>
      </c>
      <c r="FB114" s="3">
        <v>0</v>
      </c>
      <c r="FC114" s="3">
        <v>0</v>
      </c>
      <c r="FD114" s="3">
        <v>0</v>
      </c>
      <c r="FE114" s="3">
        <v>0</v>
      </c>
      <c r="FF114" s="3">
        <v>0</v>
      </c>
      <c r="FG114" s="3">
        <v>0</v>
      </c>
      <c r="FH114" s="3">
        <v>0</v>
      </c>
      <c r="FI114" s="3">
        <v>3</v>
      </c>
      <c r="FJ114" s="3">
        <v>0</v>
      </c>
      <c r="FK114" s="3">
        <v>0</v>
      </c>
      <c r="FL114" s="2" t="s">
        <v>360</v>
      </c>
      <c r="FM114" s="3">
        <v>4</v>
      </c>
      <c r="FN114" s="3">
        <v>2</v>
      </c>
      <c r="FO114" s="3">
        <v>3</v>
      </c>
      <c r="FP114" s="3">
        <v>2</v>
      </c>
      <c r="FQ114" s="3">
        <v>2</v>
      </c>
      <c r="FR114" s="3">
        <v>3</v>
      </c>
      <c r="FS114" s="4">
        <f>IF(COUNTBLANK(FM114:FR114)&gt;0, "", AVERAGE(FM114:FR114))</f>
        <v>2.6666666666666665</v>
      </c>
      <c r="FT114" s="2" t="s">
        <v>360</v>
      </c>
      <c r="FU114" s="3">
        <v>0</v>
      </c>
      <c r="FV114" s="3">
        <v>0</v>
      </c>
      <c r="FW114" s="3">
        <v>1</v>
      </c>
      <c r="FX114" s="3">
        <v>0</v>
      </c>
      <c r="FY114" s="3">
        <v>0</v>
      </c>
      <c r="FZ114" s="3">
        <v>0</v>
      </c>
      <c r="GA114" s="3">
        <v>0</v>
      </c>
      <c r="GB114" s="3">
        <v>0</v>
      </c>
      <c r="GC114" s="3">
        <v>0</v>
      </c>
      <c r="GD114" s="3">
        <v>0</v>
      </c>
      <c r="GE114" s="3">
        <f>IF(COUNTBLANK(FU114:GC114)&gt;0, "", SUM(FU114:GC114))</f>
        <v>1</v>
      </c>
      <c r="GF114" s="2" t="s">
        <v>360</v>
      </c>
      <c r="GG114" s="3">
        <v>1</v>
      </c>
      <c r="GH114" s="3">
        <v>0</v>
      </c>
      <c r="GI114" s="3">
        <v>1</v>
      </c>
      <c r="GJ114" s="3">
        <v>0</v>
      </c>
      <c r="GK114" s="3">
        <v>0</v>
      </c>
      <c r="GL114" s="3">
        <v>0</v>
      </c>
      <c r="GM114" s="3">
        <v>0</v>
      </c>
      <c r="GN114" s="3">
        <f>IF(COUNTBLANK(GG114:GM114)&gt;0, "", SUM(GG114:GM114))</f>
        <v>2</v>
      </c>
      <c r="GO114" s="2" t="s">
        <v>360</v>
      </c>
      <c r="GP114" s="3">
        <v>1</v>
      </c>
      <c r="GQ114" s="3">
        <v>5</v>
      </c>
      <c r="GR114" s="3">
        <v>5</v>
      </c>
      <c r="GS114" s="3">
        <v>5</v>
      </c>
      <c r="GT114" s="3">
        <v>5</v>
      </c>
      <c r="GU114" s="3">
        <v>4</v>
      </c>
      <c r="GV114" s="3">
        <v>5</v>
      </c>
      <c r="GW114" s="3">
        <v>5</v>
      </c>
      <c r="GX114" s="3">
        <v>5</v>
      </c>
      <c r="GY114" s="3">
        <v>4</v>
      </c>
      <c r="GZ114" s="3">
        <v>4</v>
      </c>
      <c r="HA114" s="3">
        <v>5</v>
      </c>
      <c r="HB114" s="3">
        <v>5</v>
      </c>
      <c r="HC114" s="3">
        <v>5</v>
      </c>
      <c r="HD114" s="3">
        <v>5</v>
      </c>
      <c r="HE114" s="3">
        <v>4</v>
      </c>
      <c r="HF114" s="3">
        <v>5</v>
      </c>
      <c r="HG114" s="3">
        <v>4</v>
      </c>
      <c r="HH114" s="3">
        <v>5</v>
      </c>
      <c r="HI114" s="3">
        <f>IF(COUNTBLANK(GQ114:HH114)&gt;0, "", SUM(GQ114:HH114))</f>
        <v>85</v>
      </c>
      <c r="HJ114" s="2" t="s">
        <v>360</v>
      </c>
      <c r="HK114" s="3">
        <v>2</v>
      </c>
      <c r="HL114" s="3">
        <v>3</v>
      </c>
      <c r="HM114" s="3">
        <v>0</v>
      </c>
      <c r="HN114" s="3">
        <v>2</v>
      </c>
      <c r="HO114" s="3">
        <v>2</v>
      </c>
      <c r="HP114" s="3">
        <v>3</v>
      </c>
      <c r="HQ114" s="3">
        <v>0</v>
      </c>
      <c r="HR114" s="3">
        <v>2</v>
      </c>
      <c r="HS114" s="3">
        <v>0</v>
      </c>
      <c r="HT114" s="3">
        <v>0</v>
      </c>
      <c r="HU114" s="3">
        <v>3</v>
      </c>
      <c r="HV114" s="3">
        <v>3</v>
      </c>
      <c r="HW114" s="3">
        <v>0</v>
      </c>
      <c r="HX114" s="3">
        <v>2</v>
      </c>
      <c r="HY114" s="3">
        <v>0</v>
      </c>
      <c r="HZ114" s="3">
        <v>3</v>
      </c>
      <c r="IA114" s="3">
        <v>2</v>
      </c>
      <c r="IB114" s="3">
        <v>3</v>
      </c>
      <c r="IC114" s="3">
        <v>0</v>
      </c>
      <c r="ID114" s="3">
        <v>0</v>
      </c>
      <c r="IE114" s="3">
        <v>1</v>
      </c>
      <c r="IF114" s="3">
        <v>1</v>
      </c>
      <c r="IG114" s="3">
        <v>1</v>
      </c>
      <c r="IH114" s="3">
        <v>2</v>
      </c>
      <c r="II114" s="3">
        <v>0</v>
      </c>
      <c r="IJ114" s="3">
        <f>IF(COUNTA(HK114:II114)=0, "", SUM(HK114,HL114,HN114,HO114,HP114,HU114,HV114,HX114,HZ114,IA114,IB114,IH114))</f>
        <v>30</v>
      </c>
      <c r="IK114" s="3">
        <f>IF(COUNTA(HK114:II114)=0, "", SUM(HM114,HQ114,HR114,HS114,HT114,HW114,HY114,IC114,ID114,IE114,IF114,IG114,II114))</f>
        <v>5</v>
      </c>
      <c r="IL114" s="3">
        <v>3</v>
      </c>
      <c r="IM114" s="3">
        <v>2</v>
      </c>
      <c r="IN114" s="3">
        <v>1</v>
      </c>
      <c r="IO114" s="3">
        <v>3</v>
      </c>
      <c r="IP114" s="3">
        <v>2</v>
      </c>
      <c r="IQ114" s="3">
        <v>2</v>
      </c>
      <c r="IR114" s="3">
        <v>1</v>
      </c>
      <c r="IS114" s="3">
        <v>2</v>
      </c>
      <c r="IT114" s="3">
        <v>2</v>
      </c>
      <c r="IU114" s="3">
        <v>1</v>
      </c>
      <c r="IV114" s="3">
        <v>3</v>
      </c>
      <c r="IW114" s="3">
        <v>3</v>
      </c>
      <c r="IX114" s="3">
        <v>0</v>
      </c>
      <c r="IY114" s="3">
        <v>2</v>
      </c>
      <c r="IZ114" s="3">
        <v>1</v>
      </c>
      <c r="JA114" s="3">
        <v>3</v>
      </c>
      <c r="JB114" s="3">
        <v>1</v>
      </c>
      <c r="JC114" s="3">
        <v>2</v>
      </c>
      <c r="JD114" s="3">
        <v>0</v>
      </c>
      <c r="JE114" s="3">
        <v>1</v>
      </c>
      <c r="JF114" s="3">
        <v>1</v>
      </c>
      <c r="JG114" s="3">
        <v>0</v>
      </c>
      <c r="JH114" s="3">
        <v>1</v>
      </c>
      <c r="JI114" s="3">
        <v>3</v>
      </c>
      <c r="JJ114" s="3">
        <v>0</v>
      </c>
      <c r="JK114" s="3">
        <f>IF(COUNTA(IL114:JJ114)=0, "", SUM(IL114,IM114,IO114,IP114,IQ114,IV114,IW114,IY114,JA114,JB114,JC114,JI114))</f>
        <v>29</v>
      </c>
      <c r="JL114" s="3">
        <f>IF(COUNTA(IL114:JJ114)=0, "", SUM(IN114,IR114,IS114,IT114,IU114,IX114,IZ114,JD114,JE114,JF114,JG114,JH114,JJ114))</f>
        <v>11</v>
      </c>
      <c r="JM114" s="2" t="s">
        <v>360</v>
      </c>
      <c r="JN114" s="3">
        <v>2</v>
      </c>
      <c r="JO114" s="3">
        <v>2</v>
      </c>
      <c r="JP114" s="3">
        <v>2</v>
      </c>
      <c r="JQ114" s="3">
        <v>2</v>
      </c>
      <c r="JR114" s="3">
        <v>3</v>
      </c>
      <c r="JS114" s="3">
        <v>2</v>
      </c>
      <c r="JT114" s="3">
        <v>2</v>
      </c>
      <c r="JU114" s="3">
        <v>3</v>
      </c>
      <c r="JV114" s="3">
        <v>2</v>
      </c>
      <c r="JW114" s="3">
        <v>2</v>
      </c>
      <c r="JX114" s="3">
        <v>4</v>
      </c>
      <c r="JY114" s="3">
        <v>3</v>
      </c>
      <c r="JZ114" s="3">
        <v>2</v>
      </c>
      <c r="KA114" s="3">
        <v>2</v>
      </c>
      <c r="KB114" s="3">
        <v>2</v>
      </c>
      <c r="KC114" s="3">
        <v>1</v>
      </c>
      <c r="KD114" s="3">
        <v>4</v>
      </c>
      <c r="KE114" s="3">
        <v>4</v>
      </c>
      <c r="KF114" s="3">
        <v>2</v>
      </c>
      <c r="KG114" s="3">
        <v>3</v>
      </c>
      <c r="KH114" s="3">
        <v>4</v>
      </c>
      <c r="KI114" s="3">
        <v>4</v>
      </c>
      <c r="KJ114" s="3">
        <v>4</v>
      </c>
      <c r="KK114" s="3">
        <v>3</v>
      </c>
      <c r="KL114" s="3">
        <v>4</v>
      </c>
      <c r="KM114" s="3">
        <v>3</v>
      </c>
      <c r="KN114" s="3">
        <v>3</v>
      </c>
      <c r="KO114" s="3">
        <v>2</v>
      </c>
      <c r="KP114" s="3">
        <v>4</v>
      </c>
      <c r="KQ114" s="3">
        <v>4</v>
      </c>
      <c r="KR114" s="3">
        <v>2</v>
      </c>
      <c r="KS114" s="3">
        <v>1</v>
      </c>
      <c r="KT114" s="3">
        <v>3</v>
      </c>
      <c r="KU114" s="3">
        <v>4</v>
      </c>
      <c r="KV114" s="3">
        <v>3</v>
      </c>
      <c r="KW114" s="3">
        <v>2</v>
      </c>
      <c r="KX114" s="5">
        <f>IF(COUNTA(JN114:KW114)=0, "", SUM(JN114:KW114))</f>
        <v>99</v>
      </c>
      <c r="KY114" s="5">
        <f>IF(COUNTA(JN114:KW114)=0, "", SUM(JX114,JY114,KH114,KJ114,KL114,KP114))</f>
        <v>23</v>
      </c>
      <c r="KZ114" s="5">
        <f>IF(COUNTA(JN114:KW114)=0, "", SUM(JZ114,KE114,KG114,KM114,KT114))</f>
        <v>15</v>
      </c>
      <c r="LA114" s="5">
        <f>IF(COUNTA(JN114:KW114)=0, "", SUM(JP114,KA114,KF114,KK114,KN114,KS114))</f>
        <v>13</v>
      </c>
      <c r="LB114" s="5">
        <f>IF(COUNTA(JN114:KW114)=0, "", SUM(JO114,JS114,JU114,JW114,KD114,KU114))</f>
        <v>17</v>
      </c>
      <c r="LC114" s="5">
        <f>IF(COUNTA(JN114:KW114)=0, "", SUM(KB114,KC114,KI114,KO114,KQ114,KR114,KV114,KW114))</f>
        <v>20</v>
      </c>
      <c r="LD114" s="5">
        <f>IF(COUNTA(JN114:KW114)=0, "", SUM(JN114,JQ114,JR114,JT114,JV114))</f>
        <v>11</v>
      </c>
      <c r="LE114" s="2">
        <v>44517</v>
      </c>
      <c r="LF114" s="3">
        <v>60</v>
      </c>
      <c r="LG114" s="3">
        <v>50</v>
      </c>
      <c r="LH114" s="3">
        <v>20</v>
      </c>
      <c r="LI114" s="3">
        <v>0</v>
      </c>
      <c r="LJ114" s="3">
        <v>0</v>
      </c>
      <c r="LK114" s="3">
        <v>0</v>
      </c>
      <c r="LL114" s="3">
        <v>50</v>
      </c>
      <c r="LM114" s="3">
        <v>10</v>
      </c>
      <c r="LN114" s="3">
        <v>0</v>
      </c>
      <c r="LO114" s="3">
        <v>0</v>
      </c>
      <c r="LP114" s="3">
        <v>0</v>
      </c>
      <c r="LQ114" s="3">
        <v>0</v>
      </c>
      <c r="LR114" s="3">
        <v>0</v>
      </c>
      <c r="LS114" s="3">
        <v>20</v>
      </c>
      <c r="LT114" s="3">
        <v>20</v>
      </c>
      <c r="LU114" s="3">
        <v>10</v>
      </c>
      <c r="LV114" s="3">
        <v>10</v>
      </c>
      <c r="LW114" s="3">
        <v>80</v>
      </c>
      <c r="LX114" s="3">
        <v>50</v>
      </c>
      <c r="LY114" s="3">
        <v>60</v>
      </c>
      <c r="LZ114" s="3">
        <v>40</v>
      </c>
      <c r="MA114" s="3">
        <v>0</v>
      </c>
      <c r="MB114" s="3">
        <v>40</v>
      </c>
      <c r="MC114" s="3">
        <v>30</v>
      </c>
      <c r="MD114" s="3">
        <v>10</v>
      </c>
      <c r="ME114" s="3">
        <v>0</v>
      </c>
      <c r="MF114" s="3">
        <v>0</v>
      </c>
      <c r="MG114" s="3">
        <v>0</v>
      </c>
      <c r="MH114" s="26">
        <f>IF(COUNTBLANK(LF114:MG114)&gt;0, "", AVERAGE(LF114:MG114))</f>
        <v>20</v>
      </c>
      <c r="MI114" s="26">
        <f>IF(COUNTA(LF114:MG114)=0, "", AVERAGE(LG114,LS114,LT114,LU114,LV114,LW114,LY114,MA114,MB114))</f>
        <v>32.222222222222221</v>
      </c>
      <c r="MJ114" s="26">
        <f>IF(COUNTA(LF114:MG114)=0, "", AVERAGE(LH114,LI114,LJ114,LK114,LM114,LO114,MD114,ME114))</f>
        <v>5</v>
      </c>
      <c r="MK114" s="26">
        <f>IF(COUNTA(LF114:MG114)=0, "", AVERAGE(LL114,LP114,LQ114,LR114,MF114,MG114))</f>
        <v>8.3333333333333339</v>
      </c>
      <c r="ML114" s="2" t="s">
        <v>360</v>
      </c>
      <c r="MM114" s="3">
        <v>3</v>
      </c>
      <c r="MN114" s="3">
        <v>3</v>
      </c>
      <c r="MO114" s="3">
        <v>2</v>
      </c>
      <c r="MP114" s="3">
        <v>2</v>
      </c>
      <c r="MQ114" s="3">
        <v>1</v>
      </c>
      <c r="MR114" s="3">
        <v>2</v>
      </c>
      <c r="MS114" s="3">
        <v>2</v>
      </c>
      <c r="MT114" s="3">
        <v>4</v>
      </c>
      <c r="MU114" s="3">
        <v>2</v>
      </c>
      <c r="MV114" s="3">
        <v>2</v>
      </c>
      <c r="MW114" s="3">
        <v>1</v>
      </c>
      <c r="MX114" s="3">
        <v>3</v>
      </c>
      <c r="MY114" s="3">
        <v>1</v>
      </c>
      <c r="MZ114" s="3">
        <v>2</v>
      </c>
      <c r="NA114" s="3">
        <v>2</v>
      </c>
      <c r="NB114" s="3">
        <v>1</v>
      </c>
      <c r="NC114" s="3">
        <v>2</v>
      </c>
      <c r="ND114" s="3">
        <v>1</v>
      </c>
      <c r="NE114" s="3">
        <v>2</v>
      </c>
      <c r="NF114" s="3">
        <v>2</v>
      </c>
      <c r="NG114" s="3">
        <f>IF(COUNTA(MM114:NF114)=0, "", SUM(MM114:NF114))</f>
        <v>40</v>
      </c>
      <c r="NH114" s="2" t="s">
        <v>360</v>
      </c>
      <c r="NI114" s="3">
        <v>5</v>
      </c>
      <c r="NJ114" s="3">
        <v>4</v>
      </c>
      <c r="NK114" s="3">
        <v>3</v>
      </c>
      <c r="NL114" s="3">
        <v>4</v>
      </c>
      <c r="NM114" s="3">
        <v>4</v>
      </c>
      <c r="NN114" s="3">
        <v>5</v>
      </c>
      <c r="NO114" s="3">
        <v>3</v>
      </c>
      <c r="NP114" s="3">
        <v>4</v>
      </c>
      <c r="NQ114" s="3">
        <v>4</v>
      </c>
      <c r="NR114" s="3">
        <v>4</v>
      </c>
      <c r="NS114" s="3">
        <v>3</v>
      </c>
      <c r="NT114" s="3">
        <v>3</v>
      </c>
      <c r="NU114" s="3">
        <v>4</v>
      </c>
      <c r="NV114" s="3">
        <v>4</v>
      </c>
      <c r="NW114" s="3">
        <v>3</v>
      </c>
      <c r="NX114" s="3">
        <v>2</v>
      </c>
      <c r="NY114" s="3">
        <v>5</v>
      </c>
      <c r="NZ114" s="3">
        <v>5</v>
      </c>
      <c r="OA114" s="3">
        <v>4</v>
      </c>
      <c r="OB114" s="3">
        <v>4</v>
      </c>
      <c r="OC114" s="3">
        <v>3</v>
      </c>
      <c r="OD114" s="3">
        <v>4</v>
      </c>
      <c r="OE114" s="3">
        <v>2</v>
      </c>
      <c r="OF114" s="3">
        <v>4</v>
      </c>
      <c r="OG114" s="3">
        <v>3</v>
      </c>
      <c r="OH114" s="3">
        <v>2</v>
      </c>
      <c r="OI114" s="3">
        <v>2</v>
      </c>
      <c r="OJ114" s="3">
        <v>2</v>
      </c>
      <c r="OK114" s="3">
        <f>IF(COUNTA(NI114:OJ114)=0, "", SUM(NK114,NP114,NS114,NW114,OC114,OG114,OJ114))</f>
        <v>21</v>
      </c>
      <c r="OL114" s="3">
        <f>IF(COUNTA(NI114:OJ114)=0, "", SUM(NJ114,NL114,NQ114,NV114,NZ114,OB114,OD114))</f>
        <v>29</v>
      </c>
      <c r="OM114" s="3">
        <f>IF(COUNTA(NI114:OJ114)=0, "", SUM(NN114,NR114,NU114,NY114,OA114,OF114,OI114))</f>
        <v>28</v>
      </c>
      <c r="ON114" s="3">
        <f>IF(COUNTA(NI114:OJ114)=0, "", SUM(NI114,NM114,NO114,NT114,NX114,OE114,OH114))</f>
        <v>21</v>
      </c>
      <c r="OO114" t="s">
        <v>157</v>
      </c>
      <c r="OP114">
        <v>1</v>
      </c>
      <c r="OQ114" s="2">
        <v>44719</v>
      </c>
      <c r="OR114" s="3">
        <v>40</v>
      </c>
      <c r="OS114" s="3">
        <v>40</v>
      </c>
      <c r="OT114" s="3">
        <v>0</v>
      </c>
      <c r="OU114" s="3">
        <v>0</v>
      </c>
      <c r="OV114" s="3">
        <v>0</v>
      </c>
      <c r="OW114" s="3">
        <v>10</v>
      </c>
      <c r="OX114" s="3">
        <v>10</v>
      </c>
      <c r="OY114" s="3">
        <v>0</v>
      </c>
      <c r="OZ114" s="3">
        <v>0</v>
      </c>
      <c r="PA114" s="3">
        <v>0</v>
      </c>
      <c r="PB114" s="3">
        <v>0</v>
      </c>
      <c r="PC114" s="3">
        <v>0</v>
      </c>
      <c r="PD114" s="3">
        <v>0</v>
      </c>
      <c r="PE114" s="3">
        <v>30</v>
      </c>
      <c r="PF114" s="3">
        <v>10</v>
      </c>
      <c r="PG114" s="3">
        <v>10</v>
      </c>
      <c r="PH114" s="3">
        <v>10</v>
      </c>
      <c r="PI114" s="3">
        <v>50</v>
      </c>
      <c r="PJ114" s="3">
        <v>10</v>
      </c>
      <c r="PK114" s="3">
        <v>20</v>
      </c>
      <c r="PL114" s="3">
        <v>20</v>
      </c>
      <c r="PM114" s="3">
        <v>0</v>
      </c>
      <c r="PN114" s="3">
        <v>10</v>
      </c>
      <c r="PO114" s="3">
        <v>10</v>
      </c>
      <c r="PP114" s="3">
        <v>0</v>
      </c>
      <c r="PQ114" s="3">
        <v>10</v>
      </c>
      <c r="PR114" s="3">
        <v>0</v>
      </c>
      <c r="PS114" s="3">
        <v>0</v>
      </c>
      <c r="PT114" s="26">
        <f>IF(COUNTBLANK(OR114:PS114)&gt;0, "", AVERAGE(OR114:PS114))</f>
        <v>10.357142857142858</v>
      </c>
      <c r="PU114" s="26">
        <f>IF(COUNTA(OR114:PS114)=0, "", AVERAGE(OS114,PE114,PF114,PG114,PH114,PI114,PK114,PM114,PN114))</f>
        <v>20</v>
      </c>
      <c r="PV114" s="26">
        <f>IF(COUNTA(OR114:PS114)=0, "", AVERAGE(OT114,OU114,OV114,OW114,OY114,PA114,PP114,PQ114))</f>
        <v>2.5</v>
      </c>
      <c r="PW114" s="26">
        <f>IF(COUNTA(OR114:PS114)=0, "", AVERAGE(OX114,PB114,PC114,PD114,PR114,PS114))</f>
        <v>1.6666666666666667</v>
      </c>
      <c r="PX114" s="2" t="s">
        <v>361</v>
      </c>
      <c r="PY114" s="3">
        <v>0</v>
      </c>
      <c r="PZ114" s="3">
        <v>1</v>
      </c>
      <c r="QA114" s="3">
        <v>2</v>
      </c>
      <c r="QB114" s="3">
        <v>1</v>
      </c>
      <c r="QC114" s="3">
        <v>1</v>
      </c>
      <c r="QD114" s="3">
        <v>1</v>
      </c>
      <c r="QE114" s="3">
        <v>0</v>
      </c>
      <c r="QF114" s="3">
        <v>0</v>
      </c>
      <c r="QG114" s="3">
        <v>0</v>
      </c>
      <c r="QH114" s="3">
        <v>0</v>
      </c>
      <c r="QI114" s="3">
        <f>IF(COUNTBLANK(PY114:QG114)&gt;0, "", SUM(PY114:QG114))</f>
        <v>6</v>
      </c>
      <c r="QJ114" s="2" t="s">
        <v>362</v>
      </c>
      <c r="QK114" s="3">
        <v>0</v>
      </c>
      <c r="QL114" s="3">
        <v>1</v>
      </c>
      <c r="QM114" s="3">
        <v>0</v>
      </c>
      <c r="QN114" s="3">
        <v>0</v>
      </c>
      <c r="QO114" s="3">
        <v>0</v>
      </c>
      <c r="QP114" s="3">
        <v>1</v>
      </c>
      <c r="QQ114" s="3">
        <v>1</v>
      </c>
      <c r="QR114" s="3">
        <v>0</v>
      </c>
      <c r="QS114" s="3">
        <v>0</v>
      </c>
      <c r="QT114" s="3">
        <v>0</v>
      </c>
      <c r="QU114" s="3">
        <f>IF(COUNTBLANK(QK114:QS114)&gt;0, "", SUM(QK114:QS114))</f>
        <v>3</v>
      </c>
      <c r="QV114" s="2" t="s">
        <v>219</v>
      </c>
      <c r="QW114" s="3">
        <v>0</v>
      </c>
      <c r="QX114" s="3">
        <v>0</v>
      </c>
      <c r="QY114" s="3">
        <v>1</v>
      </c>
      <c r="QZ114" s="3">
        <v>1</v>
      </c>
      <c r="RA114" s="3">
        <v>0</v>
      </c>
      <c r="RB114" s="3">
        <v>0</v>
      </c>
      <c r="RC114" s="3">
        <v>1</v>
      </c>
      <c r="RD114" s="3">
        <v>0</v>
      </c>
      <c r="RE114" s="3">
        <v>0</v>
      </c>
      <c r="RF114" s="3">
        <v>1</v>
      </c>
      <c r="RG114" s="3">
        <f>IF(COUNTBLANK(QW114:RE114)&gt;0, "", SUM(QW114:RE114))</f>
        <v>3</v>
      </c>
      <c r="RH114" s="2" t="s">
        <v>361</v>
      </c>
      <c r="RI114" s="3">
        <v>1</v>
      </c>
      <c r="RJ114" s="3">
        <v>0</v>
      </c>
      <c r="RK114" s="3">
        <v>1</v>
      </c>
      <c r="RL114" s="3">
        <v>0</v>
      </c>
      <c r="RM114" s="3">
        <v>0</v>
      </c>
      <c r="RN114" s="3">
        <v>1</v>
      </c>
      <c r="RO114" s="3">
        <v>0</v>
      </c>
      <c r="RP114" s="3">
        <f>IF(COUNTBLANK(RI114:RO114)&gt;0, "", SUM(RI114:RO114))</f>
        <v>3</v>
      </c>
      <c r="RQ114" s="2" t="s">
        <v>362</v>
      </c>
      <c r="RR114" s="3">
        <v>1</v>
      </c>
      <c r="RS114" s="3">
        <v>1</v>
      </c>
      <c r="RT114" s="3">
        <v>2</v>
      </c>
      <c r="RU114" s="3">
        <v>0</v>
      </c>
      <c r="RV114" s="3">
        <v>0</v>
      </c>
      <c r="RW114" s="3">
        <v>0</v>
      </c>
      <c r="RX114" s="3">
        <v>0</v>
      </c>
      <c r="RY114" s="3">
        <f>IF(COUNTBLANK(RR114:RX114)&gt;0, "", SUM(RR114:RX114))</f>
        <v>4</v>
      </c>
      <c r="RZ114" s="2" t="s">
        <v>219</v>
      </c>
      <c r="SA114" s="3">
        <v>0</v>
      </c>
      <c r="SB114" s="3">
        <v>0</v>
      </c>
      <c r="SC114" s="3">
        <v>1</v>
      </c>
      <c r="SD114" s="3">
        <v>0</v>
      </c>
      <c r="SE114" s="3">
        <v>0</v>
      </c>
      <c r="SF114" s="3">
        <v>0</v>
      </c>
      <c r="SG114" s="3">
        <v>0</v>
      </c>
      <c r="SH114" s="3">
        <f>IF(COUNTBLANK(SA114:SG114)&gt;0, "", SUM(SA114:SG114))</f>
        <v>1</v>
      </c>
      <c r="SI114" s="2" t="s">
        <v>361</v>
      </c>
      <c r="SJ114" s="3">
        <v>3</v>
      </c>
      <c r="SK114" s="3">
        <v>3</v>
      </c>
      <c r="SL114" s="3">
        <v>4</v>
      </c>
      <c r="SM114" s="3">
        <v>5</v>
      </c>
      <c r="SN114" s="3">
        <v>4</v>
      </c>
      <c r="SO114" s="3">
        <v>3</v>
      </c>
      <c r="SP114" s="5">
        <v>4</v>
      </c>
      <c r="SQ114" s="3">
        <v>1</v>
      </c>
      <c r="SR114" s="3">
        <v>4</v>
      </c>
      <c r="SS114" s="3">
        <v>3</v>
      </c>
      <c r="ST114" s="3">
        <v>4</v>
      </c>
      <c r="SU114" s="3">
        <v>4</v>
      </c>
      <c r="SV114" s="3">
        <v>3</v>
      </c>
      <c r="SW114" s="3">
        <v>3</v>
      </c>
      <c r="SX114" s="3">
        <v>5</v>
      </c>
      <c r="SY114" s="3">
        <v>5</v>
      </c>
      <c r="SZ114" s="3">
        <v>1</v>
      </c>
      <c r="TA114" s="3">
        <v>5</v>
      </c>
      <c r="TB114" s="3">
        <v>5</v>
      </c>
      <c r="TC114" s="3">
        <f>IF(COUNTBLANK(SJ114:TB114)&gt;0, "", SUM(SJ114:TB114))</f>
        <v>69</v>
      </c>
      <c r="TD114" s="3">
        <f>IF(COUNTBLANK(SJ114:TB114)&gt;0, "", SUM(SL114,SO114,SR114,SS114,ST114,SU114,SV114,SX114,SY114,TB114))</f>
        <v>40</v>
      </c>
      <c r="TE114" s="3">
        <f>IF(COUNTBLANK(SJ114:TB114)&gt;0, "", SUM(SJ114,SK114,SM114,SN114,SQ114,SW114,SZ114,TA114))</f>
        <v>25</v>
      </c>
      <c r="TF114" s="2" t="s">
        <v>362</v>
      </c>
      <c r="TG114" s="3">
        <v>3</v>
      </c>
      <c r="TH114" s="3">
        <v>4</v>
      </c>
      <c r="TI114" s="3">
        <v>4</v>
      </c>
      <c r="TJ114" s="3">
        <v>4</v>
      </c>
      <c r="TK114" s="3">
        <v>3</v>
      </c>
      <c r="TL114" s="3">
        <v>4</v>
      </c>
      <c r="TM114" s="3">
        <v>4</v>
      </c>
      <c r="TN114" s="3">
        <v>1</v>
      </c>
      <c r="TO114" s="3">
        <v>4</v>
      </c>
      <c r="TP114" s="3">
        <v>3</v>
      </c>
      <c r="TQ114" s="3">
        <v>4</v>
      </c>
      <c r="TR114" s="3">
        <v>5</v>
      </c>
      <c r="TS114" s="3">
        <v>3</v>
      </c>
      <c r="TT114" s="3">
        <v>4</v>
      </c>
      <c r="TU114" s="3">
        <v>5</v>
      </c>
      <c r="TV114" s="3">
        <v>5</v>
      </c>
      <c r="TW114" s="3">
        <v>1</v>
      </c>
      <c r="TX114" s="3">
        <v>5</v>
      </c>
      <c r="TY114" s="3">
        <v>5</v>
      </c>
      <c r="TZ114" s="3">
        <f>IF(COUNTBLANK(TG114:TY114)&gt;0, "", SUM(TG114:TY114))</f>
        <v>71</v>
      </c>
      <c r="UA114" s="3">
        <f>IF(COUNTBLANK(TG114:TY114)&gt;0, "", SUM(TI114,TL114,TO114,TP114,TQ114,TR114,TS114,TU114,TV114,TY114))</f>
        <v>42</v>
      </c>
      <c r="UB114" s="3">
        <f>IF(COUNTBLANK(TG114:TY114)&gt;0, "", SUM(TG114,TH114,TJ114,TK114,TN114,TT114,TW114,TX114))</f>
        <v>25</v>
      </c>
      <c r="UC114" s="2" t="s">
        <v>219</v>
      </c>
      <c r="UD114" s="3">
        <v>4</v>
      </c>
      <c r="UE114" s="3">
        <v>4</v>
      </c>
      <c r="UF114" s="3">
        <v>4</v>
      </c>
      <c r="UG114" s="3">
        <v>4</v>
      </c>
      <c r="UH114" s="3">
        <v>4</v>
      </c>
      <c r="UI114" s="3">
        <v>4</v>
      </c>
      <c r="UJ114" s="3">
        <v>5</v>
      </c>
      <c r="UK114" s="3">
        <v>2</v>
      </c>
      <c r="UL114" s="3">
        <v>5</v>
      </c>
      <c r="UM114" s="3">
        <v>3</v>
      </c>
      <c r="UN114" s="3">
        <v>4</v>
      </c>
      <c r="UO114" s="3">
        <v>5</v>
      </c>
      <c r="UP114" s="3">
        <v>4</v>
      </c>
      <c r="UQ114" s="3">
        <v>5</v>
      </c>
      <c r="UR114" s="3">
        <v>5</v>
      </c>
      <c r="US114" s="3">
        <v>5</v>
      </c>
      <c r="UT114" s="3">
        <v>1</v>
      </c>
      <c r="UU114" s="3">
        <v>5</v>
      </c>
      <c r="UV114" s="3">
        <v>5</v>
      </c>
      <c r="UW114" s="3">
        <f>IF(COUNTBLANK(UD114:UV114)&gt;0, "", SUM(UD114:UV114))</f>
        <v>78</v>
      </c>
      <c r="UX114" s="3">
        <f>IF(COUNTBLANK(UD114:UV114)&gt;0, "", SUM(UF114,UI114,UL114,UM114,UN114,UO114,UP114,UR114,US114,UV114))</f>
        <v>44</v>
      </c>
      <c r="UY114" s="3">
        <f>IF(COUNTBLANK(UD114:UV114)&gt;0, "", SUM(UD114,UE114,UG114,UH114,UK114,UQ114,UT114,UU114))</f>
        <v>29</v>
      </c>
      <c r="UZ114" s="2">
        <v>44966</v>
      </c>
      <c r="VA114" s="2">
        <v>44903</v>
      </c>
      <c r="VB114" s="3">
        <v>1</v>
      </c>
      <c r="VC114" s="3">
        <v>1</v>
      </c>
      <c r="VE114" s="3">
        <v>38</v>
      </c>
      <c r="VF114" s="3">
        <v>3150</v>
      </c>
      <c r="VG114" s="3">
        <v>1</v>
      </c>
      <c r="VH114" s="3">
        <v>1</v>
      </c>
      <c r="VK114" s="3">
        <v>1</v>
      </c>
      <c r="VN114" s="2" t="s">
        <v>363</v>
      </c>
      <c r="VO114" s="3">
        <v>0</v>
      </c>
      <c r="VP114" s="3">
        <v>0</v>
      </c>
      <c r="VQ114" s="3">
        <v>0</v>
      </c>
      <c r="VR114" s="3">
        <v>0</v>
      </c>
      <c r="VS114" s="3">
        <v>0</v>
      </c>
      <c r="VT114" s="3">
        <v>0</v>
      </c>
      <c r="VU114" s="3">
        <v>0</v>
      </c>
      <c r="VV114" s="3">
        <v>0</v>
      </c>
      <c r="VW114" s="3">
        <v>0</v>
      </c>
      <c r="VX114" s="3">
        <v>1</v>
      </c>
      <c r="VY114" s="3">
        <v>0</v>
      </c>
      <c r="VZ114" s="3">
        <v>0</v>
      </c>
      <c r="WA114" s="3">
        <v>2</v>
      </c>
      <c r="WB114" s="3">
        <v>1</v>
      </c>
      <c r="WC114" s="3">
        <v>0</v>
      </c>
      <c r="WD114" s="3">
        <v>0</v>
      </c>
      <c r="WE114" s="3">
        <v>2</v>
      </c>
      <c r="WF114" s="3">
        <v>0</v>
      </c>
      <c r="WG114" s="3">
        <v>2</v>
      </c>
      <c r="WH114" s="3">
        <v>1</v>
      </c>
      <c r="WI114" s="3">
        <v>2</v>
      </c>
      <c r="WJ114" s="3">
        <v>0</v>
      </c>
      <c r="WK114" s="3">
        <v>0</v>
      </c>
      <c r="WL114" s="3">
        <v>0</v>
      </c>
      <c r="WM114" s="3">
        <v>1</v>
      </c>
      <c r="WN114" s="3">
        <v>1</v>
      </c>
      <c r="WO114" s="3">
        <v>1</v>
      </c>
      <c r="WP114" s="3">
        <v>0</v>
      </c>
      <c r="WQ114" s="3">
        <v>0</v>
      </c>
      <c r="WR114" s="3">
        <f>IF(COUNTBLANK(VO114:WQ114)&gt;0, "", SUM(VQ114:WJ114))</f>
        <v>11</v>
      </c>
      <c r="WS114" s="3">
        <f>IF(COUNTBLANK(VO114:WQ114)&gt;0, "", SUM(VQ114:VZ114))</f>
        <v>1</v>
      </c>
      <c r="WT114" s="3">
        <f>IF(COUNTBLANK(VO114:WQ114)&gt;0, "", SUM(WA114:WL114))</f>
        <v>10</v>
      </c>
      <c r="WU114" s="3">
        <f>IF(COUNTBLANK(VO114:WQ114)&gt;0, "", SUM(WK114:WL114))</f>
        <v>0</v>
      </c>
      <c r="WV114" s="3">
        <f>IF(COUNTA(VO114:WQ114)=0, "", IF(AND(OR(VO114=1, VP114=1), OR(VQ114&gt;=1, VR114&gt;=1, VS114&gt;=1, VT114&gt;=1, VU114&gt;=1), OR(VV114&gt;=1, VW114&gt;=1), COUNTIF(VX114:WD114, "&gt;=1")&gt;=2, COUNTIF(WE114:WJ114, "&gt;=1")&gt;=2, OR(WN114=1, WN114=2), OR(WO114&gt;=1, WP114&gt;=1), WQ114&lt;1), 1, 0))</f>
        <v>0</v>
      </c>
      <c r="WW114" s="3">
        <f>IF(COUNTBLANK(VO114:WQ114)&gt;0, "", SUM(VQ114:VU114))</f>
        <v>0</v>
      </c>
      <c r="WX114" s="3">
        <f>IF(COUNTBLANK(VO114:WQ114)&gt;0, "", SUM(VV114:VW114))</f>
        <v>0</v>
      </c>
      <c r="WY114" s="3">
        <f>IF(COUNTBLANK(VO114:WQ114)&gt;0, "", SUM(VX114:WD114))</f>
        <v>4</v>
      </c>
      <c r="WZ114" s="3">
        <f>IF(COUNTBLANK(VO114:WQ114)&gt;0, "", SUM(WE114:WJ114))</f>
        <v>7</v>
      </c>
      <c r="XA114" s="2" t="s">
        <v>363</v>
      </c>
      <c r="XB114" s="3">
        <v>0</v>
      </c>
      <c r="XC114" s="3">
        <v>1</v>
      </c>
      <c r="XD114" s="3">
        <v>0</v>
      </c>
      <c r="XE114" s="3">
        <v>1</v>
      </c>
      <c r="XF114" s="3">
        <v>0</v>
      </c>
      <c r="XG114" s="3">
        <v>1</v>
      </c>
      <c r="XH114" s="3">
        <v>1</v>
      </c>
      <c r="XI114" s="3">
        <v>0</v>
      </c>
      <c r="XJ114" s="3">
        <v>0</v>
      </c>
      <c r="XK114" s="3">
        <v>0</v>
      </c>
      <c r="XL114" s="3">
        <f>IF(COUNTBLANK(XB114:XJ114)&gt;0, "", SUM(XB114:XJ114))</f>
        <v>4</v>
      </c>
      <c r="XM114" s="2" t="s">
        <v>363</v>
      </c>
      <c r="XN114" s="3">
        <v>1</v>
      </c>
      <c r="XO114" s="3">
        <v>0</v>
      </c>
      <c r="XP114" s="3">
        <v>0</v>
      </c>
      <c r="XQ114" s="3">
        <v>1</v>
      </c>
      <c r="XR114" s="3">
        <v>0</v>
      </c>
      <c r="XS114" s="3">
        <v>1</v>
      </c>
      <c r="XT114" s="3">
        <v>0</v>
      </c>
      <c r="XU114" s="3">
        <f>IF(COUNTBLANK(XN114:XT114)&gt;0, "", SUM(XN114:XT114))</f>
        <v>3</v>
      </c>
      <c r="XV114" s="2" t="s">
        <v>363</v>
      </c>
      <c r="XW114" s="3">
        <v>2</v>
      </c>
      <c r="XX114" s="3">
        <v>2</v>
      </c>
      <c r="XY114" s="3">
        <v>4</v>
      </c>
      <c r="XZ114" s="5">
        <v>2.2999999999999998</v>
      </c>
      <c r="YA114" s="5">
        <v>3.6</v>
      </c>
      <c r="YB114" s="5">
        <v>3.6</v>
      </c>
      <c r="YC114" s="5">
        <v>3.6</v>
      </c>
      <c r="YD114" s="5">
        <v>5</v>
      </c>
      <c r="YE114" s="5">
        <v>1</v>
      </c>
      <c r="YF114" s="5">
        <v>2.2999999999999998</v>
      </c>
      <c r="YG114" s="5">
        <v>3</v>
      </c>
      <c r="YH114" s="5">
        <v>1</v>
      </c>
      <c r="YI114" s="5">
        <v>4</v>
      </c>
      <c r="YJ114" s="5">
        <v>5</v>
      </c>
      <c r="YK114" s="5">
        <v>3.6</v>
      </c>
      <c r="YL114" s="5">
        <v>2.2999999999999998</v>
      </c>
      <c r="YM114" s="5">
        <v>1</v>
      </c>
      <c r="YN114" s="5">
        <v>3.6</v>
      </c>
      <c r="YO114" s="5">
        <v>2.2999999999999998</v>
      </c>
      <c r="YP114" s="5">
        <f>IF(COUNTBLANK(XW114:YO114)&gt;0, "", SUM(XW114:YO114))</f>
        <v>55.2</v>
      </c>
      <c r="YQ114" s="5">
        <f>IF(COUNTBLANK(XW114:YO114)&gt;0, "", SUM(XY114,XZ114,YA114,YB114,YC114,YF114,YJ114,YN114,YO114))</f>
        <v>30.300000000000004</v>
      </c>
      <c r="YR114" s="5">
        <f>IF(COUNTBLANK(XW114:YO114)&gt;0, "", SUM(XW114,XX114,YK114,YL114,YM114))</f>
        <v>10.899999999999999</v>
      </c>
      <c r="YS114" s="5">
        <f>IF(COUNTBLANK(XW114:YO114)&gt;0, "", SUM(YD114,YE114,YG114,YH114,YI114))</f>
        <v>14</v>
      </c>
      <c r="YT114" s="2">
        <v>44966</v>
      </c>
      <c r="YU114" s="3">
        <v>40</v>
      </c>
      <c r="YV114" s="3">
        <v>20</v>
      </c>
      <c r="YW114" s="3">
        <v>0</v>
      </c>
      <c r="YX114" s="3">
        <v>0</v>
      </c>
      <c r="YY114" s="3">
        <v>0</v>
      </c>
      <c r="YZ114" s="3">
        <v>10</v>
      </c>
      <c r="ZA114" s="3">
        <v>0</v>
      </c>
      <c r="ZB114" s="3">
        <v>0</v>
      </c>
      <c r="ZC114" s="3">
        <v>0</v>
      </c>
      <c r="ZD114" s="3">
        <v>0</v>
      </c>
      <c r="ZE114" s="3">
        <v>0</v>
      </c>
      <c r="ZF114" s="3">
        <v>0</v>
      </c>
      <c r="ZG114" s="3">
        <v>0</v>
      </c>
      <c r="ZH114" s="3">
        <v>0</v>
      </c>
      <c r="ZI114" s="3">
        <v>10</v>
      </c>
      <c r="ZJ114" s="3">
        <v>0</v>
      </c>
      <c r="ZK114" s="3">
        <v>30</v>
      </c>
      <c r="ZL114" s="3">
        <v>40</v>
      </c>
      <c r="ZM114" s="3">
        <v>10</v>
      </c>
      <c r="ZN114" s="3">
        <v>20</v>
      </c>
      <c r="ZO114" s="3">
        <v>10</v>
      </c>
      <c r="ZP114" s="3">
        <v>0</v>
      </c>
      <c r="ZQ114" s="3">
        <v>20</v>
      </c>
      <c r="ZR114" s="3">
        <v>10</v>
      </c>
      <c r="ZS114" s="3">
        <v>10</v>
      </c>
      <c r="ZT114" s="3">
        <v>0</v>
      </c>
      <c r="ZU114" s="3">
        <v>0</v>
      </c>
      <c r="ZV114" s="3">
        <v>0</v>
      </c>
      <c r="ZW114" s="26">
        <f>IF(COUNTBLANK(YU114:ZV114)&gt;0, "", AVERAGE(YU114:ZV114))</f>
        <v>8.2142857142857135</v>
      </c>
      <c r="ZX114" s="26">
        <f>IF(COUNTA(YU114:ZV114)=0, "", AVERAGE(YV114,ZH114,ZI114,ZJ114,ZK114,ZL114,ZN114,ZP114,ZQ114))</f>
        <v>15.555555555555555</v>
      </c>
      <c r="ZY114" s="26">
        <f>IF(COUNTA(YU114:ZV114)=0, "", AVERAGE(YW114,YX114,YY114,YZ114,ZB114,ZD114,ZS114,ZT114))</f>
        <v>2.5</v>
      </c>
      <c r="ZZ114" s="26">
        <f>IF(COUNTA(YU114:ZV114)=0, "", AVERAGE(ZA114,ZE114,ZF114,ZG114,ZU114,ZV114))</f>
        <v>0</v>
      </c>
      <c r="AAA114" s="2" t="s">
        <v>363</v>
      </c>
      <c r="AAB114" s="3">
        <v>1</v>
      </c>
      <c r="AAC114" s="3">
        <v>2</v>
      </c>
      <c r="AAD114" s="3">
        <v>3</v>
      </c>
      <c r="AAE114" s="3">
        <v>1</v>
      </c>
      <c r="AAF114" s="3">
        <v>2</v>
      </c>
      <c r="AAG114" s="3">
        <v>1</v>
      </c>
      <c r="AAH114" s="3">
        <v>2</v>
      </c>
      <c r="AAI114" s="3">
        <v>1</v>
      </c>
      <c r="AAJ114" s="3">
        <v>1</v>
      </c>
      <c r="AAK114" s="3">
        <v>2</v>
      </c>
      <c r="AAL114" s="3">
        <v>1</v>
      </c>
      <c r="AAM114" s="3">
        <v>1</v>
      </c>
      <c r="AAN114" s="3">
        <v>3</v>
      </c>
      <c r="AAO114" s="3">
        <v>3</v>
      </c>
      <c r="AAP114" s="3">
        <v>1</v>
      </c>
      <c r="AAQ114" s="3">
        <v>4</v>
      </c>
      <c r="AAR114" s="3">
        <v>1</v>
      </c>
      <c r="AAS114" s="3">
        <v>2</v>
      </c>
      <c r="AAT114" s="3">
        <v>3</v>
      </c>
      <c r="AAU114" s="3">
        <v>1</v>
      </c>
      <c r="AAV114" s="3">
        <v>1</v>
      </c>
      <c r="AAW114" s="3">
        <v>4</v>
      </c>
      <c r="AAX114" s="3">
        <v>1</v>
      </c>
      <c r="AAY114" s="3">
        <v>1</v>
      </c>
      <c r="AAZ114" s="3">
        <v>1</v>
      </c>
      <c r="ABA114" s="3">
        <v>1</v>
      </c>
      <c r="ABB114" s="3">
        <v>1</v>
      </c>
      <c r="ABC114" s="3">
        <v>2</v>
      </c>
      <c r="ABD114" s="3">
        <v>1</v>
      </c>
      <c r="ABE114" s="3">
        <v>1</v>
      </c>
      <c r="ABF114" s="3">
        <f>IF(SUM(AAB114:AAJ114,AAL114:AAP114,AAR114:AAV114,AAX114:ABC114)=0, "", SUM(AAB114:AAJ114,AAL114:AAP114,AAR114:AAV114,AAX114:ABC114))</f>
        <v>38</v>
      </c>
      <c r="ABG114" s="3">
        <f>IF(SUM(ABJ114, ABK114, ABL114, ABM114, ABN114)=0, "", IF(OR(ABJ114&gt;=8, ABK114&gt;=10, ABL114&gt;=13, ABM114&gt;=10, ABN114&gt;=15), 1, 0))</f>
        <v>0</v>
      </c>
      <c r="ABH114" s="3">
        <f>IF(SUM(AAB114:AAC114,AAE114,AAF114,AAG114,AAH114,AAN114,AAT114,ABA114,ABC114)=0, "", SUM(AAB114:AAC114,AAE114,AAF114,AAG114,AAH114,AAN114,AAT114,ABA114,ABC114))</f>
        <v>18</v>
      </c>
      <c r="ABI114" s="3">
        <f>IF(SUM(AAD114,AAI114:AAJ114,AAL114:AAM114,AAO114:AAP114,AAR114:AAS114,AAU114:AAV114,AAX114:AAZ114,ABB114)=0, "", SUM(AAD114,AAI114:AAJ114,AAL114:AAM114,AAO114:AAP114,AAR114:AAS114,AAU114:AAV114,AAX114:AAZ114,ABB114))</f>
        <v>20</v>
      </c>
      <c r="ABJ114" s="3">
        <f>IF(SUM(AAU114:AAV114,AAX114:AAY114,ABB114)=0, "", SUM(AAU114:AAV114,AAX114:AAY114,ABB114))</f>
        <v>5</v>
      </c>
      <c r="ABK114" s="3">
        <f>IF(SUM(AAJ114,AAL114:AAM114,AAP114,AAR114)=0, "", SUM(AAJ114,AAL114:AAM114,AAP114,AAR114))</f>
        <v>5</v>
      </c>
      <c r="ABL114" s="3">
        <f>IF(SUM(AAD114,AAI114,AAO114,AAS114,AAZ114)=0, "", SUM(AAD114,AAI114,AAO114,AAS114,AAZ114))</f>
        <v>10</v>
      </c>
      <c r="ABM114" s="3">
        <f>IF(SUM(AAB114:AAC114,AAE114,AAG114,ABA114)=0, "", SUM(AAB114:AAC114,AAE114,AAG114,ABA114))</f>
        <v>6</v>
      </c>
      <c r="ABN114" s="3">
        <f>IF(SUM(AAF114,AAH114,AAN114,AAT114,ABC114)=0, "", SUM(AAF114,AAH114,AAN114,AAT114,ABC114))</f>
        <v>12</v>
      </c>
      <c r="ABO114" s="3">
        <f>IF(ABJ114="", "", IF(ABJ114&gt;=8, 1, 0))</f>
        <v>0</v>
      </c>
      <c r="ABP114" s="3">
        <f>IF(ABK114="", "", IF(ABK114&gt;=10, 1, 0))</f>
        <v>0</v>
      </c>
      <c r="ABQ114" s="3">
        <f>IF(ABL114="", "", IF(ABL114&gt;=13, 1, 0))</f>
        <v>0</v>
      </c>
      <c r="ABR114" s="3">
        <f>IF(ABM114="", "", IF(ABM114&gt;=10, 1, 0))</f>
        <v>0</v>
      </c>
      <c r="ABS114" s="3">
        <f>IF(ABN114="", "", IF(ABN114&gt;=15, 1, 0))</f>
        <v>0</v>
      </c>
      <c r="ABT114" s="3">
        <f>IF(AND(AAK114="", AAQ114="", AAW114=""), "", IF(AAK114=5,1,0) + IF(AAQ114=5,1,0) + IF(AAW114=5,1,0))</f>
        <v>0</v>
      </c>
      <c r="ABU114" s="2" t="s">
        <v>363</v>
      </c>
      <c r="ABV114" s="3">
        <v>2</v>
      </c>
      <c r="ABW114" s="3">
        <v>2</v>
      </c>
      <c r="ABX114" s="3">
        <v>2</v>
      </c>
      <c r="ABY114" s="3">
        <v>2</v>
      </c>
      <c r="ABZ114" s="3">
        <v>2</v>
      </c>
      <c r="ACA114" s="3">
        <v>3</v>
      </c>
      <c r="ACB114" s="3">
        <v>2</v>
      </c>
      <c r="ACC114" s="3">
        <v>4</v>
      </c>
      <c r="ACD114" s="3">
        <v>2</v>
      </c>
      <c r="ACE114" s="3">
        <v>2</v>
      </c>
      <c r="ACF114" s="3">
        <v>3</v>
      </c>
      <c r="ACG114" s="3">
        <v>3</v>
      </c>
      <c r="ACH114" s="3">
        <v>2</v>
      </c>
      <c r="ACI114" s="3">
        <v>1</v>
      </c>
      <c r="ACJ114" s="3">
        <v>1</v>
      </c>
      <c r="ACK114" s="3">
        <v>1</v>
      </c>
      <c r="ACL114" s="3">
        <v>4</v>
      </c>
      <c r="ACM114" s="3">
        <v>3</v>
      </c>
      <c r="ACN114" s="3">
        <v>1</v>
      </c>
      <c r="ACO114" s="3">
        <v>2</v>
      </c>
      <c r="ACP114" s="3">
        <v>3</v>
      </c>
      <c r="ACQ114" s="3">
        <v>2</v>
      </c>
      <c r="ACR114" s="3">
        <v>4</v>
      </c>
      <c r="ACS114" s="3">
        <v>2</v>
      </c>
      <c r="ACT114" s="3">
        <v>3</v>
      </c>
      <c r="ACU114" s="3">
        <v>2</v>
      </c>
      <c r="ACV114" s="3">
        <v>2</v>
      </c>
      <c r="ACW114" s="3">
        <v>1</v>
      </c>
      <c r="ACX114" s="3">
        <v>3</v>
      </c>
      <c r="ACY114" s="3">
        <v>2</v>
      </c>
      <c r="ACZ114" s="3">
        <v>2</v>
      </c>
      <c r="ADA114" s="3">
        <v>1</v>
      </c>
      <c r="ADB114" s="3">
        <v>2</v>
      </c>
      <c r="ADC114" s="3">
        <v>4</v>
      </c>
      <c r="ADD114" s="3">
        <v>3</v>
      </c>
      <c r="ADE114" s="3">
        <v>2</v>
      </c>
      <c r="ADF114" s="5">
        <f>IF(COUNTA(ABV114:ADE114)=0, "", SUM(ABV114:ADE114))</f>
        <v>82</v>
      </c>
      <c r="ADG114" s="5">
        <f>IF(COUNTA(ABV114:ADE114)=0, "", SUM(ACF114,ACG114,ACP114,ACR114,ACT114,ACX114))</f>
        <v>19</v>
      </c>
      <c r="ADH114" s="5">
        <f>IF(COUNTA(ABV114:ADE114)=0, "", SUM(ACH114,ACM114,ACO114,ACU114,ADB114))</f>
        <v>11</v>
      </c>
      <c r="ADI114" s="5">
        <f>IF(COUNTA(ABV114:ADE114)=0, "", SUM(ABX114,ACI114,ACN114,ACS114,ACV114,ADA114))</f>
        <v>9</v>
      </c>
      <c r="ADJ114" s="5">
        <f>IF(COUNTA(ABV114:ADE114)=0, "", SUM(ABW114,ACA114,ACC114,ACE114,ACL114,ADC114))</f>
        <v>19</v>
      </c>
      <c r="ADK114" s="5">
        <f>IF(COUNTA(ABV114:ADE114)=0, "", SUM(ACJ114,ACK114,ACQ114,ACW114,ACY114,ACZ114,ADD114,ADE114))</f>
        <v>14</v>
      </c>
      <c r="ADL114" s="5">
        <f>IF(COUNTA(ABV114:ADE114)=0, "", SUM(ABV114,ABY114,ABZ114,ACB114,ACD114))</f>
        <v>10</v>
      </c>
      <c r="ADM114" s="2" t="s">
        <v>363</v>
      </c>
      <c r="ADN114" s="3">
        <v>3</v>
      </c>
      <c r="ADO114" s="3">
        <v>2</v>
      </c>
      <c r="ADP114" s="3">
        <v>2</v>
      </c>
      <c r="ADQ114" s="3">
        <v>3</v>
      </c>
      <c r="ADR114" s="3">
        <v>2</v>
      </c>
      <c r="ADS114" s="3">
        <v>1</v>
      </c>
      <c r="ADT114" s="3">
        <v>1</v>
      </c>
      <c r="ADU114" s="3">
        <v>3</v>
      </c>
      <c r="ADV114" s="3">
        <v>2</v>
      </c>
      <c r="ADW114" s="3">
        <v>2</v>
      </c>
      <c r="ADX114" s="3">
        <v>2</v>
      </c>
      <c r="ADY114" s="3">
        <v>3</v>
      </c>
      <c r="ADZ114" s="3">
        <v>1</v>
      </c>
      <c r="AEA114" s="3">
        <v>2</v>
      </c>
      <c r="AEB114" s="3">
        <v>2</v>
      </c>
      <c r="AEC114" s="3">
        <v>2</v>
      </c>
      <c r="AED114" s="3">
        <v>2</v>
      </c>
      <c r="AEE114" s="3">
        <v>2</v>
      </c>
      <c r="AEF114" s="3">
        <v>2</v>
      </c>
      <c r="AEG114" s="3">
        <v>2</v>
      </c>
      <c r="AEH114" s="3">
        <f>IF(COUNTA(ADN114:AEG114)=0, "", SUM(ADN114:AEG114))</f>
        <v>41</v>
      </c>
      <c r="AEJ114" s="2">
        <v>44903</v>
      </c>
      <c r="AFW114" s="3" t="str">
        <f>IF(COUNTA(AER114:AFU114)=0, "", SUM(AER114:AFU114))</f>
        <v/>
      </c>
      <c r="AGI114"/>
      <c r="AHC114"/>
      <c r="AHT114" s="3" t="str">
        <f>IF(COUNTBLANK(AHJ114:AHS114)&gt;0, "", SUM(AHJ114:AHS114))</f>
        <v/>
      </c>
      <c r="AHU114" s="3" t="str">
        <f>IF(COUNTBLANK(AHJ114:AHS114)&gt;0, "", SUM(AHN114,AHS114))</f>
        <v/>
      </c>
      <c r="AHV114" s="3" t="str">
        <f>IF(COUNTBLANK(AHJ114:AHS114)&gt;0, "", SUM(AHL114,AHO114))</f>
        <v/>
      </c>
      <c r="AHW114" s="3" t="str">
        <f>IF(COUNTBLANK(AHJ114:AHS114)&gt;0, "", SUM(AHP114,AHR114))</f>
        <v/>
      </c>
      <c r="AHX114" s="3" t="str">
        <f>IF(COUNTBLANK(AHJ114:AHS114)&gt;0, "", SUM(AHM114,AHQ114))</f>
        <v/>
      </c>
      <c r="AHY114" s="3" t="str">
        <f>IF(COUNTBLANK(AHJ114:AHS114)&gt;0, "", SUM(AHJ114:AHK114))</f>
        <v/>
      </c>
      <c r="AIU114" s="3" t="s">
        <v>1625</v>
      </c>
      <c r="AIV114" s="3" t="s">
        <v>1625</v>
      </c>
      <c r="AIW114" s="3" t="s">
        <v>1625</v>
      </c>
      <c r="AJI114" s="3" t="str">
        <f>IF(COUNTBLANK(AIY114:AJG114)&gt;0, "", SUM(AIY114:AJG114))</f>
        <v/>
      </c>
      <c r="AJR114" s="3" t="str">
        <f>IF(COUNTBLANK(AJK114:AJQ114)&gt;0, "", SUM(AJK114:AJQ114))</f>
        <v/>
      </c>
    </row>
    <row r="115" spans="1:954" ht="15" customHeight="1" x14ac:dyDescent="0.3">
      <c r="A115" s="3">
        <v>209254</v>
      </c>
      <c r="B115" s="3" t="s">
        <v>2006</v>
      </c>
      <c r="C115" s="2">
        <v>44516</v>
      </c>
      <c r="D115" s="3">
        <v>0</v>
      </c>
      <c r="E115" s="3">
        <v>1</v>
      </c>
      <c r="F115" s="3">
        <v>0</v>
      </c>
      <c r="G115" s="3">
        <v>0</v>
      </c>
      <c r="H115" s="3">
        <v>0</v>
      </c>
      <c r="I115" s="3">
        <v>0</v>
      </c>
      <c r="J115" s="3">
        <v>0</v>
      </c>
      <c r="K115" s="3">
        <v>0</v>
      </c>
      <c r="L115" s="3">
        <v>0</v>
      </c>
      <c r="M115" s="3">
        <v>0</v>
      </c>
      <c r="N115" s="3">
        <v>0</v>
      </c>
      <c r="O115" s="3">
        <v>0</v>
      </c>
      <c r="P115" s="3">
        <v>0</v>
      </c>
      <c r="Q115" s="3">
        <v>1</v>
      </c>
      <c r="R115" s="3">
        <v>0</v>
      </c>
      <c r="S115" s="3">
        <v>0</v>
      </c>
      <c r="T115" s="3">
        <v>0</v>
      </c>
      <c r="U115" s="3">
        <v>0</v>
      </c>
      <c r="V115" s="3">
        <f>IF(COUNTA(D115,F115,H115,J115,L115,N115,P115,R115,T115)=0, "", IF(OR(D115=1,F115=1,H115=1,J115=1,L115=1,N115=1,P115=1,R115=1,T115=1), 1, 0))</f>
        <v>0</v>
      </c>
      <c r="W115" s="3">
        <f>IF(COUNTA(E115,G115,I115,K115,M115,O115,Q115,S115,U115)=0, "", IF(OR(E115=1,G115=1,I115=1,K115=1,M115=1,O115=1,Q115=1,S115=1,U115=1), 1, 0))</f>
        <v>1</v>
      </c>
      <c r="X115" s="3">
        <v>0</v>
      </c>
      <c r="Y115" s="3">
        <v>1</v>
      </c>
      <c r="Z115" s="3">
        <v>1</v>
      </c>
      <c r="AA115" s="3">
        <v>2</v>
      </c>
      <c r="AB115" s="3">
        <f>IF(AG115&lt;&gt;"", 1, 0)</f>
        <v>1</v>
      </c>
      <c r="AC115" s="3">
        <f>IF(AH115&lt;&gt;"", 1, 0)</f>
        <v>1</v>
      </c>
      <c r="AD115" s="3">
        <v>1</v>
      </c>
      <c r="AE115" s="7" t="s">
        <v>69</v>
      </c>
      <c r="AF115" s="2">
        <v>45133</v>
      </c>
      <c r="AG115" s="8" t="s">
        <v>516</v>
      </c>
      <c r="AH115" s="8">
        <v>45284</v>
      </c>
      <c r="AI115" s="8">
        <v>45799</v>
      </c>
      <c r="AJ115" s="3">
        <f>IF(OR(ISBLANK(AE115), ISBLANK(AG115)), "", AG115 - AE115)</f>
        <v>5</v>
      </c>
      <c r="AK115" s="9">
        <v>44808</v>
      </c>
      <c r="AL115" s="3">
        <f>IF(OR(ISBLANK(AG115), ISBLANK(AK115)), "", AK115 - AG115)</f>
        <v>194</v>
      </c>
      <c r="AM115" s="2">
        <v>45088</v>
      </c>
      <c r="AN115" s="10">
        <f>IF(OR(ISBLANK(AM115), ISBLANK(AF115)), "", AF115 - AM115)</f>
        <v>45</v>
      </c>
      <c r="AO115" s="2">
        <v>44609</v>
      </c>
      <c r="AP115" s="2">
        <v>35993</v>
      </c>
      <c r="AQ115" s="3">
        <f>IF(OR(ISBLANK(AO115), ISBLANK(AP115)), "", DATEDIF(AP115, AO115, "Y"))</f>
        <v>23</v>
      </c>
      <c r="AR115" t="s">
        <v>0</v>
      </c>
      <c r="AS115">
        <f>IF(ISBLANK(AR115), "", IF(AR115="ישראל", 1, 2))</f>
        <v>1</v>
      </c>
      <c r="AT115" t="s">
        <v>0</v>
      </c>
      <c r="AU115" t="s">
        <v>0</v>
      </c>
      <c r="AW115" s="3">
        <v>1</v>
      </c>
      <c r="AX115" s="3">
        <v>2</v>
      </c>
      <c r="AY115" s="3">
        <v>18</v>
      </c>
      <c r="AZ115" s="3">
        <f>IF(ISBLANK(AY115), "", IF(AY115&lt;=8, 1, IF(AY115&lt;=12, 2, 3)))</f>
        <v>3</v>
      </c>
      <c r="BA115" s="3">
        <v>17</v>
      </c>
      <c r="BB115" s="3">
        <f>IF(ISBLANK(BA115), "", IF(BA115&lt;=8, 1, IF(BA115&lt;=12, 2, 3)))</f>
        <v>3</v>
      </c>
      <c r="BC115" t="s">
        <v>59</v>
      </c>
      <c r="BD115" t="s">
        <v>514</v>
      </c>
      <c r="BE115" s="3">
        <v>1</v>
      </c>
      <c r="BG115" s="3">
        <v>2</v>
      </c>
      <c r="BH115" s="2" t="s">
        <v>69</v>
      </c>
      <c r="BI115" s="3">
        <v>1</v>
      </c>
      <c r="BJ115" s="3">
        <v>1</v>
      </c>
      <c r="BK115" s="3">
        <v>2</v>
      </c>
      <c r="BL115" s="3">
        <v>1</v>
      </c>
      <c r="BM115" s="3">
        <v>1</v>
      </c>
      <c r="BN115" s="3">
        <v>1</v>
      </c>
      <c r="BO115" s="3">
        <v>1</v>
      </c>
      <c r="BP115" s="3">
        <v>1</v>
      </c>
      <c r="BQ115" s="3">
        <v>1</v>
      </c>
      <c r="BR115" s="3">
        <v>3</v>
      </c>
      <c r="BS115" s="3">
        <v>1</v>
      </c>
      <c r="BT115" s="3">
        <v>1</v>
      </c>
      <c r="BU115" s="3">
        <v>1</v>
      </c>
      <c r="BV115" s="3">
        <v>2</v>
      </c>
      <c r="BW115" s="3">
        <v>1</v>
      </c>
      <c r="BX115" s="3">
        <v>4</v>
      </c>
      <c r="BY115" s="3">
        <v>1</v>
      </c>
      <c r="BZ115" s="3">
        <v>1</v>
      </c>
      <c r="CA115" s="3">
        <v>2</v>
      </c>
      <c r="CB115" s="3">
        <v>1</v>
      </c>
      <c r="CC115" s="3">
        <v>1</v>
      </c>
      <c r="CD115" s="3">
        <v>5</v>
      </c>
      <c r="CE115" s="3">
        <v>1</v>
      </c>
      <c r="CF115" s="3">
        <v>1</v>
      </c>
      <c r="CG115" s="3">
        <v>2</v>
      </c>
      <c r="CH115" s="3">
        <v>2</v>
      </c>
      <c r="CI115" s="3">
        <v>1</v>
      </c>
      <c r="CJ115" s="3">
        <v>3</v>
      </c>
      <c r="CK115" s="3">
        <v>1</v>
      </c>
      <c r="CL115" s="3">
        <v>2</v>
      </c>
      <c r="CM115" s="3">
        <f>IF(SUM(BI115:BQ115,BS115:BW115,BY115:CC115,CE115:CJ115)=0, "", SUM(BI115:BQ115,BS115:BW115,BY115:CC115,CE115:CJ115))</f>
        <v>32</v>
      </c>
      <c r="CN115" s="3">
        <f>IF(SUM(CQ115, CR115, CS115, CT115, CU115)=0, "", IF(OR(CQ115&gt;=8, CR115&gt;=10, CS115&gt;=13, CT115&gt;=10, CU115&gt;=15), 1, 0))</f>
        <v>0</v>
      </c>
      <c r="CO115" s="3">
        <f>IF(SUM(BI115:BJ115,BL115,BM115,BN115,BO115,BU115,CA115,CH115,CJ115)=0, "", SUM(BI115:BJ115,BL115,BM115,BN115,BO115,BU115,CA115,CH115,CJ115))</f>
        <v>14</v>
      </c>
      <c r="CP115" s="3">
        <f>IF(SUM(BK115,BP115:BQ115,BS115:BT115,BV115:BW115,BY115:BZ115,CB115:CC115,CE115:CG115,CI115)=0, "", SUM(BK115,BP115:BQ115,BS115:BT115,BV115:BW115,BY115:BZ115,CB115:CC115,CE115:CG115,CI115))</f>
        <v>18</v>
      </c>
      <c r="CQ115" s="3">
        <f>IF(SUM(CB115:CC115,CE115:CF115,CI115)=0, "", SUM(CB115:CC115,CE115:CF115,CI115))</f>
        <v>5</v>
      </c>
      <c r="CR115" s="3">
        <f>IF(SUM(BQ115,BS115:BT115,BW115,BY115)=0, "", SUM(BQ115,BS115:BT115,BW115,BY115))</f>
        <v>5</v>
      </c>
      <c r="CS115" s="3">
        <f>IF(SUM(BK115,BP115,BV115,BZ115,CG115)=0, "", SUM(BK115,BP115,BV115,BZ115,CG115))</f>
        <v>8</v>
      </c>
      <c r="CT115" s="3">
        <f>IF(SUM(BI115:BJ115,BL115,BN115,CH115)=0, "", SUM(BI115:BJ115,BL115,BN115,CH115))</f>
        <v>6</v>
      </c>
      <c r="CU115" s="3">
        <f>IF(SUM(BM115,BO115,BU115,CA115,CJ115)=0, "", SUM(BM115,BO115,BU115,CA115,CJ115))</f>
        <v>8</v>
      </c>
      <c r="CV115" s="3">
        <f>IF(CQ115="", "", IF(CQ115&gt;=8, 1, 0))</f>
        <v>0</v>
      </c>
      <c r="CW115" s="3">
        <f>IF(CR115="", "", IF(CR115&gt;=10, 1, 0))</f>
        <v>0</v>
      </c>
      <c r="CX115" s="3">
        <f>IF(CS115="", "", IF(CS115&gt;=13, 1, 0))</f>
        <v>0</v>
      </c>
      <c r="CY115" s="3">
        <f>IF(CT115="", "", IF(CT115&gt;=10, 1, 0))</f>
        <v>0</v>
      </c>
      <c r="CZ115" s="3">
        <f>IF(CU115="", "", IF(CU115&gt;=15, 1, 0))</f>
        <v>0</v>
      </c>
      <c r="DA115" s="3">
        <f>IF(AND(BR115="", BX115="", CD115=""), "", IF(BR115=5,1,0) + IF(BX115=5,1,0) + IF(CD115=5,1,0))</f>
        <v>1</v>
      </c>
      <c r="DB115" s="2" t="s">
        <v>69</v>
      </c>
      <c r="DC115" s="5">
        <v>0</v>
      </c>
      <c r="DE115" s="5">
        <v>0</v>
      </c>
      <c r="DG115" s="5">
        <v>5</v>
      </c>
      <c r="DH115" s="6">
        <v>20</v>
      </c>
      <c r="DI115" s="5">
        <v>4</v>
      </c>
      <c r="DJ115" s="6">
        <v>19</v>
      </c>
      <c r="DK115" s="5">
        <v>2</v>
      </c>
      <c r="DL115" s="6">
        <v>20</v>
      </c>
      <c r="DM115" s="5">
        <v>2</v>
      </c>
      <c r="DN115" s="6">
        <v>21</v>
      </c>
      <c r="DO115" s="5">
        <v>0</v>
      </c>
      <c r="DQ115" s="5">
        <v>3</v>
      </c>
      <c r="DS115" s="5">
        <v>5</v>
      </c>
      <c r="DU115" s="3">
        <v>2</v>
      </c>
      <c r="DW115" s="5">
        <v>0</v>
      </c>
      <c r="DY115" s="3">
        <v>4</v>
      </c>
      <c r="EA115" s="5">
        <v>0</v>
      </c>
      <c r="EC115" s="5">
        <v>0</v>
      </c>
      <c r="EE115" s="5">
        <v>3</v>
      </c>
      <c r="EG115" s="5">
        <v>0</v>
      </c>
      <c r="EI115" s="5">
        <v>2</v>
      </c>
      <c r="EK115" s="3">
        <v>4</v>
      </c>
      <c r="EL115" s="3">
        <v>1</v>
      </c>
      <c r="EM115" s="3">
        <v>3</v>
      </c>
      <c r="EN115" s="2" t="s">
        <v>69</v>
      </c>
      <c r="EO115" s="3">
        <v>0</v>
      </c>
      <c r="EP115" s="3">
        <v>2</v>
      </c>
      <c r="EQ115" s="3">
        <v>0</v>
      </c>
      <c r="ER115" s="3">
        <v>1</v>
      </c>
      <c r="ES115" s="3">
        <v>0</v>
      </c>
      <c r="ET115" s="3">
        <v>2</v>
      </c>
      <c r="EU115" s="3">
        <v>1</v>
      </c>
      <c r="EV115" s="3">
        <v>0</v>
      </c>
      <c r="EW115" s="3">
        <v>4</v>
      </c>
      <c r="EX115" s="3">
        <v>2</v>
      </c>
      <c r="EY115" s="3">
        <v>3</v>
      </c>
      <c r="EZ115" s="3">
        <v>2</v>
      </c>
      <c r="FA115" s="3">
        <v>1</v>
      </c>
      <c r="FB115" s="3">
        <v>1</v>
      </c>
      <c r="FC115" s="3">
        <v>1</v>
      </c>
      <c r="FD115" s="3">
        <v>0</v>
      </c>
      <c r="FE115" s="3">
        <v>1</v>
      </c>
      <c r="FF115" s="3">
        <v>1</v>
      </c>
      <c r="FG115" s="3">
        <v>3</v>
      </c>
      <c r="FH115" s="3">
        <v>3</v>
      </c>
      <c r="FI115" s="3">
        <v>28</v>
      </c>
      <c r="FJ115" s="3">
        <v>0</v>
      </c>
      <c r="FK115" s="3">
        <v>1</v>
      </c>
      <c r="FL115" s="2" t="s">
        <v>69</v>
      </c>
      <c r="FM115" s="3">
        <v>3</v>
      </c>
      <c r="FN115" s="3">
        <v>4</v>
      </c>
      <c r="FO115" s="3">
        <v>3</v>
      </c>
      <c r="FP115" s="3">
        <v>2</v>
      </c>
      <c r="FQ115" s="3">
        <v>2</v>
      </c>
      <c r="FR115" s="3">
        <v>3</v>
      </c>
      <c r="FS115" s="4">
        <f>IF(COUNTBLANK(FM115:FR115)&gt;0, "", AVERAGE(FM115:FR115))</f>
        <v>2.8333333333333335</v>
      </c>
      <c r="FT115" s="2" t="s">
        <v>515</v>
      </c>
      <c r="FU115" s="3">
        <v>1</v>
      </c>
      <c r="FV115" s="3">
        <v>1</v>
      </c>
      <c r="FW115" s="3">
        <v>3</v>
      </c>
      <c r="FX115" s="3">
        <v>2</v>
      </c>
      <c r="FY115" s="3">
        <v>3</v>
      </c>
      <c r="FZ115" s="3">
        <v>1</v>
      </c>
      <c r="GA115" s="3">
        <v>0</v>
      </c>
      <c r="GB115" s="3">
        <v>0</v>
      </c>
      <c r="GC115" s="3">
        <v>0</v>
      </c>
      <c r="GD115" s="3">
        <v>1</v>
      </c>
      <c r="GE115" s="3">
        <f>IF(COUNTBLANK(FU115:GC115)&gt;0, "", SUM(FU115:GC115))</f>
        <v>11</v>
      </c>
      <c r="GF115" s="2" t="s">
        <v>515</v>
      </c>
      <c r="GG115" s="3">
        <v>3</v>
      </c>
      <c r="GH115" s="3">
        <v>0</v>
      </c>
      <c r="GI115" s="3">
        <v>1</v>
      </c>
      <c r="GJ115" s="3">
        <v>0</v>
      </c>
      <c r="GK115" s="3">
        <v>0</v>
      </c>
      <c r="GL115" s="3">
        <v>3</v>
      </c>
      <c r="GM115" s="3">
        <v>2</v>
      </c>
      <c r="GN115" s="3">
        <f>IF(COUNTBLANK(GG115:GM115)&gt;0, "", SUM(GG115:GM115))</f>
        <v>9</v>
      </c>
      <c r="GO115" s="2" t="s">
        <v>515</v>
      </c>
      <c r="GP115" s="3">
        <v>1</v>
      </c>
      <c r="GQ115" s="3">
        <v>5</v>
      </c>
      <c r="GR115" s="3">
        <v>4</v>
      </c>
      <c r="GS115" s="3">
        <v>5</v>
      </c>
      <c r="GT115" s="3">
        <v>4</v>
      </c>
      <c r="GU115" s="3">
        <v>3</v>
      </c>
      <c r="GV115" s="3">
        <v>5</v>
      </c>
      <c r="GW115" s="3">
        <v>5</v>
      </c>
      <c r="GX115" s="3">
        <v>5</v>
      </c>
      <c r="GY115" s="3">
        <v>5</v>
      </c>
      <c r="GZ115" s="3">
        <v>5</v>
      </c>
      <c r="HA115" s="3">
        <v>3</v>
      </c>
      <c r="HB115" s="3">
        <v>4</v>
      </c>
      <c r="HC115" s="3">
        <v>5</v>
      </c>
      <c r="HD115" s="3">
        <v>4</v>
      </c>
      <c r="HE115" s="3">
        <v>5</v>
      </c>
      <c r="HF115" s="3">
        <v>5</v>
      </c>
      <c r="HG115" s="3">
        <v>4</v>
      </c>
      <c r="HH115" s="3">
        <v>5</v>
      </c>
      <c r="HI115" s="3">
        <f>IF(COUNTBLANK(GQ115:HH115)&gt;0, "", SUM(GQ115:HH115))</f>
        <v>81</v>
      </c>
      <c r="HJ115" s="2" t="s">
        <v>515</v>
      </c>
      <c r="HK115" s="3">
        <v>3</v>
      </c>
      <c r="HL115" s="3">
        <v>2</v>
      </c>
      <c r="HM115" s="3">
        <v>0</v>
      </c>
      <c r="HN115" s="3">
        <v>3</v>
      </c>
      <c r="HO115" s="3">
        <v>2</v>
      </c>
      <c r="HP115" s="3">
        <v>3</v>
      </c>
      <c r="HQ115" s="3">
        <v>0</v>
      </c>
      <c r="HR115" s="3">
        <v>2</v>
      </c>
      <c r="HS115" s="3">
        <v>0</v>
      </c>
      <c r="HT115" s="3">
        <v>1</v>
      </c>
      <c r="HU115" s="3">
        <v>3</v>
      </c>
      <c r="HV115" s="3">
        <v>3</v>
      </c>
      <c r="HW115" s="3">
        <v>0</v>
      </c>
      <c r="HX115" s="3">
        <v>2</v>
      </c>
      <c r="HY115" s="3">
        <v>1</v>
      </c>
      <c r="HZ115" s="3">
        <v>2</v>
      </c>
      <c r="IA115" s="3">
        <v>0</v>
      </c>
      <c r="IB115" s="3">
        <v>3</v>
      </c>
      <c r="IC115" s="3">
        <v>0</v>
      </c>
      <c r="ID115" s="3">
        <v>0</v>
      </c>
      <c r="IE115" s="3">
        <v>0</v>
      </c>
      <c r="IF115" s="3">
        <v>0</v>
      </c>
      <c r="IG115" s="3">
        <v>0</v>
      </c>
      <c r="IH115" s="3">
        <v>3</v>
      </c>
      <c r="II115" s="3">
        <v>1</v>
      </c>
      <c r="IJ115" s="3">
        <f>IF(COUNTA(HK115:II115)=0, "", SUM(HK115,HL115,HN115,HO115,HP115,HU115,HV115,HX115,HZ115,IA115,IB115,IH115))</f>
        <v>29</v>
      </c>
      <c r="IK115" s="3">
        <f>IF(COUNTA(HK115:II115)=0, "", SUM(HM115,HQ115,HR115,HS115,HT115,HW115,HY115,IC115,ID115,IE115,IF115,IG115,II115))</f>
        <v>5</v>
      </c>
      <c r="IL115" s="3">
        <v>3</v>
      </c>
      <c r="IM115" s="3">
        <v>2</v>
      </c>
      <c r="IN115" s="3">
        <v>1</v>
      </c>
      <c r="IO115" s="3">
        <v>3</v>
      </c>
      <c r="IP115" s="3">
        <v>3</v>
      </c>
      <c r="IQ115" s="3">
        <v>1</v>
      </c>
      <c r="IR115" s="3">
        <v>2</v>
      </c>
      <c r="IS115" s="3">
        <v>3</v>
      </c>
      <c r="IT115" s="3">
        <v>3</v>
      </c>
      <c r="IU115" s="3">
        <v>3</v>
      </c>
      <c r="IV115" s="3">
        <v>3</v>
      </c>
      <c r="IW115" s="3">
        <v>3</v>
      </c>
      <c r="IX115" s="3">
        <v>2</v>
      </c>
      <c r="IY115" s="3">
        <v>3</v>
      </c>
      <c r="IZ115" s="3">
        <v>3</v>
      </c>
      <c r="JA115" s="3">
        <v>1</v>
      </c>
      <c r="JB115" s="3">
        <v>3</v>
      </c>
      <c r="JC115" s="3">
        <v>3</v>
      </c>
      <c r="JD115" s="3">
        <v>1</v>
      </c>
      <c r="JE115" s="3">
        <v>2</v>
      </c>
      <c r="JF115" s="3">
        <v>2</v>
      </c>
      <c r="JG115" s="3">
        <v>0</v>
      </c>
      <c r="JH115" s="3">
        <v>0</v>
      </c>
      <c r="JI115" s="3">
        <v>2</v>
      </c>
      <c r="JJ115" s="3">
        <v>0</v>
      </c>
      <c r="JK115" s="3">
        <f>IF(COUNTA(IL115:JJ115)=0, "", SUM(IL115,IM115,IO115,IP115,IQ115,IV115,IW115,IY115,JA115,JB115,JC115,JI115))</f>
        <v>30</v>
      </c>
      <c r="JL115" s="3">
        <f>IF(COUNTA(IL115:JJ115)=0, "", SUM(IN115,IR115,IS115,IT115,IU115,IX115,IZ115,JD115,JE115,JF115,JG115,JH115,JJ115))</f>
        <v>22</v>
      </c>
      <c r="JM115" s="2" t="s">
        <v>515</v>
      </c>
      <c r="JN115" s="3">
        <v>3</v>
      </c>
      <c r="JO115" s="3">
        <v>4</v>
      </c>
      <c r="JP115" s="3">
        <v>4</v>
      </c>
      <c r="JQ115" s="3">
        <v>1</v>
      </c>
      <c r="JR115" s="3">
        <v>1</v>
      </c>
      <c r="JS115" s="3">
        <v>3</v>
      </c>
      <c r="JT115" s="3">
        <v>3</v>
      </c>
      <c r="JU115" s="3">
        <v>2</v>
      </c>
      <c r="JV115" s="3">
        <v>3</v>
      </c>
      <c r="JW115" s="3">
        <v>2</v>
      </c>
      <c r="JX115" s="3">
        <v>5</v>
      </c>
      <c r="JY115" s="3">
        <v>3</v>
      </c>
      <c r="JZ115" s="3">
        <v>5</v>
      </c>
      <c r="KA115" s="3">
        <v>4</v>
      </c>
      <c r="KB115" s="3">
        <v>4</v>
      </c>
      <c r="KC115" s="3">
        <v>4</v>
      </c>
      <c r="KD115" s="3">
        <v>4</v>
      </c>
      <c r="KE115" s="3">
        <v>4</v>
      </c>
      <c r="KF115" s="3">
        <v>4</v>
      </c>
      <c r="KG115" s="3">
        <v>3</v>
      </c>
      <c r="KH115" s="3">
        <v>2</v>
      </c>
      <c r="KI115" s="3">
        <v>5</v>
      </c>
      <c r="KJ115" s="3">
        <v>5</v>
      </c>
      <c r="KK115" s="3">
        <v>3</v>
      </c>
      <c r="KL115" s="3">
        <v>2</v>
      </c>
      <c r="KM115" s="3">
        <v>4</v>
      </c>
      <c r="KN115" s="3">
        <v>3</v>
      </c>
      <c r="KO115" s="3">
        <v>2</v>
      </c>
      <c r="KP115" s="3">
        <v>4</v>
      </c>
      <c r="KQ115" s="3">
        <v>5</v>
      </c>
      <c r="KR115" s="3">
        <v>1</v>
      </c>
      <c r="KS115" s="3">
        <v>4</v>
      </c>
      <c r="KT115" s="3">
        <v>3</v>
      </c>
      <c r="KU115" s="3">
        <v>2</v>
      </c>
      <c r="KV115" s="3">
        <v>5</v>
      </c>
      <c r="KW115" s="3">
        <v>4</v>
      </c>
      <c r="KX115" s="5">
        <f>IF(COUNTA(JN115:KW115)=0, "", SUM(JN115:KW115))</f>
        <v>120</v>
      </c>
      <c r="KY115" s="5">
        <f>IF(COUNTA(JN115:KW115)=0, "", SUM(JX115,JY115,KH115,KJ115,KL115,KP115))</f>
        <v>21</v>
      </c>
      <c r="KZ115" s="5">
        <f>IF(COUNTA(JN115:KW115)=0, "", SUM(JZ115,KE115,KG115,KM115,KT115))</f>
        <v>19</v>
      </c>
      <c r="LA115" s="5">
        <f>IF(COUNTA(JN115:KW115)=0, "", SUM(JP115,KA115,KF115,KK115,KN115,KS115))</f>
        <v>22</v>
      </c>
      <c r="LB115" s="5">
        <f>IF(COUNTA(JN115:KW115)=0, "", SUM(JO115,JS115,JU115,JW115,KD115,KU115))</f>
        <v>17</v>
      </c>
      <c r="LC115" s="5">
        <f>IF(COUNTA(JN115:KW115)=0, "", SUM(KB115,KC115,KI115,KO115,KQ115,KR115,KV115,KW115))</f>
        <v>30</v>
      </c>
      <c r="LD115" s="5">
        <f>IF(COUNTA(JN115:KW115)=0, "", SUM(JN115,JQ115,JR115,JT115,JV115))</f>
        <v>11</v>
      </c>
      <c r="LE115" s="2">
        <v>44613</v>
      </c>
      <c r="LF115" s="3">
        <v>0</v>
      </c>
      <c r="LG115" s="3">
        <v>20</v>
      </c>
      <c r="LH115" s="3">
        <v>0</v>
      </c>
      <c r="LI115" s="3">
        <v>0</v>
      </c>
      <c r="LJ115" s="3">
        <v>0</v>
      </c>
      <c r="LK115" s="3">
        <v>0</v>
      </c>
      <c r="LL115" s="3">
        <v>10</v>
      </c>
      <c r="LM115" s="3">
        <v>0</v>
      </c>
      <c r="LN115" s="3">
        <v>0</v>
      </c>
      <c r="LO115" s="3">
        <v>10</v>
      </c>
      <c r="LP115" s="3">
        <v>20</v>
      </c>
      <c r="LQ115" s="3">
        <v>0</v>
      </c>
      <c r="LR115" s="3">
        <v>0</v>
      </c>
      <c r="LS115" s="3">
        <v>0</v>
      </c>
      <c r="LT115" s="3">
        <v>0</v>
      </c>
      <c r="LU115" s="3">
        <v>0</v>
      </c>
      <c r="LV115" s="3">
        <v>10</v>
      </c>
      <c r="LW115" s="3">
        <v>10</v>
      </c>
      <c r="LX115" s="3">
        <v>0</v>
      </c>
      <c r="LY115" s="3">
        <v>10</v>
      </c>
      <c r="LZ115" s="3">
        <v>10</v>
      </c>
      <c r="MA115" s="3">
        <v>30</v>
      </c>
      <c r="MB115" s="3">
        <v>10</v>
      </c>
      <c r="MC115" s="3">
        <v>30</v>
      </c>
      <c r="MD115" s="3">
        <v>0</v>
      </c>
      <c r="ME115" s="3">
        <v>0</v>
      </c>
      <c r="MF115" s="3">
        <v>0</v>
      </c>
      <c r="MG115" s="3">
        <v>0</v>
      </c>
      <c r="MH115" s="26">
        <f>IF(COUNTBLANK(LF115:MG115)&gt;0, "", AVERAGE(LF115:MG115))</f>
        <v>6.0714285714285712</v>
      </c>
      <c r="MI115" s="26">
        <f>IF(COUNTA(LF115:MG115)=0, "", AVERAGE(LG115,LS115,LT115,LU115,LV115,LW115,LY115,MA115,MB115))</f>
        <v>10</v>
      </c>
      <c r="MJ115" s="26">
        <f>IF(COUNTA(LF115:MG115)=0, "", AVERAGE(LH115,LI115,LJ115,LK115,LM115,LO115,MD115,ME115))</f>
        <v>1.25</v>
      </c>
      <c r="MK115" s="26">
        <f>IF(COUNTA(LF115:MG115)=0, "", AVERAGE(LL115,LP115,LQ115,LR115,MF115,MG115))</f>
        <v>5</v>
      </c>
      <c r="ML115" s="2" t="s">
        <v>516</v>
      </c>
      <c r="MM115" s="3">
        <v>2</v>
      </c>
      <c r="MN115" s="3">
        <v>3</v>
      </c>
      <c r="MO115" s="3">
        <v>2</v>
      </c>
      <c r="MP115" s="3">
        <v>4</v>
      </c>
      <c r="MQ115" s="3">
        <v>4</v>
      </c>
      <c r="MR115" s="3">
        <v>4</v>
      </c>
      <c r="MS115" s="3">
        <v>4</v>
      </c>
      <c r="MT115" s="3">
        <v>3</v>
      </c>
      <c r="MU115" s="3">
        <v>1</v>
      </c>
      <c r="MV115" s="3">
        <v>1</v>
      </c>
      <c r="MW115" s="3">
        <v>2</v>
      </c>
      <c r="MX115" s="3">
        <v>2</v>
      </c>
      <c r="MY115" s="3">
        <v>3</v>
      </c>
      <c r="MZ115" s="3">
        <v>4</v>
      </c>
      <c r="NA115" s="3">
        <v>3</v>
      </c>
      <c r="NB115" s="3">
        <v>4</v>
      </c>
      <c r="NC115" s="3">
        <v>1</v>
      </c>
      <c r="ND115" s="3">
        <v>3</v>
      </c>
      <c r="NE115" s="3">
        <v>2</v>
      </c>
      <c r="NF115" s="3">
        <v>2</v>
      </c>
      <c r="NG115" s="3">
        <f>IF(COUNTA(MM115:NF115)=0, "", SUM(MM115:NF115))</f>
        <v>54</v>
      </c>
      <c r="NH115" s="2" t="s">
        <v>516</v>
      </c>
      <c r="NI115" s="3">
        <v>2</v>
      </c>
      <c r="NJ115" s="3">
        <v>4</v>
      </c>
      <c r="NK115" s="3">
        <v>5</v>
      </c>
      <c r="NL115" s="3">
        <v>5</v>
      </c>
      <c r="NM115" s="3">
        <v>5</v>
      </c>
      <c r="NN115" s="3">
        <v>3</v>
      </c>
      <c r="NO115" s="3">
        <v>5</v>
      </c>
      <c r="NP115" s="3">
        <v>5</v>
      </c>
      <c r="NQ115" s="3">
        <v>5</v>
      </c>
      <c r="NR115" s="3">
        <v>2</v>
      </c>
      <c r="NS115" s="3">
        <v>4</v>
      </c>
      <c r="NT115" s="3">
        <v>5</v>
      </c>
      <c r="NU115" s="3">
        <v>4</v>
      </c>
      <c r="NV115" s="3">
        <v>5</v>
      </c>
      <c r="NW115" s="3">
        <v>2</v>
      </c>
      <c r="NX115" s="3">
        <v>3</v>
      </c>
      <c r="NY115" s="3">
        <v>2</v>
      </c>
      <c r="NZ115" s="3">
        <v>5</v>
      </c>
      <c r="OA115" s="3">
        <v>2</v>
      </c>
      <c r="OB115" s="3">
        <v>5</v>
      </c>
      <c r="OC115" s="3">
        <v>4</v>
      </c>
      <c r="OD115" s="3">
        <v>3</v>
      </c>
      <c r="OE115" s="3">
        <v>4</v>
      </c>
      <c r="OF115" s="3">
        <v>2</v>
      </c>
      <c r="OG115" s="3">
        <v>1</v>
      </c>
      <c r="OH115" s="3">
        <v>5</v>
      </c>
      <c r="OI115" s="3">
        <v>1</v>
      </c>
      <c r="OJ115" s="3">
        <v>3</v>
      </c>
      <c r="OK115" s="3">
        <f>IF(COUNTA(NI115:OJ115)=0, "", SUM(NK115,NP115,NS115,NW115,OC115,OG115,OJ115))</f>
        <v>24</v>
      </c>
      <c r="OL115" s="3">
        <f>IF(COUNTA(NI115:OJ115)=0, "", SUM(NJ115,NL115,NQ115,NV115,NZ115,OB115,OD115))</f>
        <v>32</v>
      </c>
      <c r="OM115" s="3">
        <f>IF(COUNTA(NI115:OJ115)=0, "", SUM(NN115,NR115,NU115,NY115,OA115,OF115,OI115))</f>
        <v>16</v>
      </c>
      <c r="ON115" s="3">
        <f>IF(COUNTA(NI115:OJ115)=0, "", SUM(NI115,NM115,NO115,NT115,NX115,OE115,OH115))</f>
        <v>29</v>
      </c>
      <c r="OO115" t="s">
        <v>517</v>
      </c>
      <c r="OP115">
        <v>2</v>
      </c>
      <c r="OQ115" s="2">
        <v>44951</v>
      </c>
      <c r="OR115" s="3">
        <v>0</v>
      </c>
      <c r="OS115" s="3">
        <v>10</v>
      </c>
      <c r="OT115" s="3">
        <v>0</v>
      </c>
      <c r="OU115" s="3">
        <v>0</v>
      </c>
      <c r="OV115" s="3">
        <v>10</v>
      </c>
      <c r="OW115" s="3">
        <v>0</v>
      </c>
      <c r="OX115" s="3">
        <v>20</v>
      </c>
      <c r="OY115" s="3">
        <v>0</v>
      </c>
      <c r="OZ115" s="3">
        <v>0</v>
      </c>
      <c r="PA115" s="3">
        <v>0</v>
      </c>
      <c r="PB115" s="3">
        <v>20</v>
      </c>
      <c r="PC115" s="3">
        <v>0</v>
      </c>
      <c r="PD115" s="3">
        <v>0</v>
      </c>
      <c r="PE115" s="3">
        <v>60</v>
      </c>
      <c r="PF115" s="3">
        <v>20</v>
      </c>
      <c r="PG115" s="3">
        <v>10</v>
      </c>
      <c r="PH115" s="3">
        <v>0</v>
      </c>
      <c r="PI115" s="3">
        <v>70</v>
      </c>
      <c r="PJ115" s="3">
        <v>10</v>
      </c>
      <c r="PK115" s="3">
        <v>0</v>
      </c>
      <c r="PL115" s="3">
        <v>20</v>
      </c>
      <c r="PM115" s="3">
        <v>40</v>
      </c>
      <c r="PN115" s="3">
        <v>20</v>
      </c>
      <c r="PO115" s="3">
        <v>10</v>
      </c>
      <c r="PP115" s="3">
        <v>0</v>
      </c>
      <c r="PQ115" s="3">
        <v>0</v>
      </c>
      <c r="PR115" s="3">
        <v>0</v>
      </c>
      <c r="PS115" s="3">
        <v>0</v>
      </c>
      <c r="PT115" s="26">
        <f>IF(COUNTBLANK(OR115:PS115)&gt;0, "", AVERAGE(OR115:PS115))</f>
        <v>11.428571428571429</v>
      </c>
      <c r="PU115" s="26">
        <f>IF(COUNTA(OR115:PS115)=0, "", AVERAGE(OS115,PE115,PF115,PG115,PH115,PI115,PK115,PM115,PN115))</f>
        <v>25.555555555555557</v>
      </c>
      <c r="PV115" s="26">
        <f>IF(COUNTA(OR115:PS115)=0, "", AVERAGE(OT115,OU115,OV115,OW115,OY115,PA115,PP115,PQ115))</f>
        <v>1.25</v>
      </c>
      <c r="PW115" s="26">
        <f>IF(COUNTA(OR115:PS115)=0, "", AVERAGE(OX115,PB115,PC115,PD115,PR115,PS115))</f>
        <v>6.666666666666667</v>
      </c>
      <c r="PX115" s="2" t="s">
        <v>518</v>
      </c>
      <c r="PY115" s="3">
        <v>3</v>
      </c>
      <c r="PZ115" s="3">
        <v>1</v>
      </c>
      <c r="QA115" s="3">
        <v>3</v>
      </c>
      <c r="QB115" s="3">
        <v>3</v>
      </c>
      <c r="QC115" s="3">
        <v>3</v>
      </c>
      <c r="QD115" s="3">
        <v>1</v>
      </c>
      <c r="QE115" s="3">
        <v>1</v>
      </c>
      <c r="QF115" s="3">
        <v>0</v>
      </c>
      <c r="QG115" s="3">
        <v>0</v>
      </c>
      <c r="QH115" s="3">
        <v>1</v>
      </c>
      <c r="QI115" s="3">
        <f>IF(COUNTBLANK(PY115:QG115)&gt;0, "", SUM(PY115:QG115))</f>
        <v>15</v>
      </c>
      <c r="QJ115" s="2" t="s">
        <v>519</v>
      </c>
      <c r="QK115" s="3">
        <v>1</v>
      </c>
      <c r="QL115" s="3">
        <v>1</v>
      </c>
      <c r="QM115" s="3">
        <v>2</v>
      </c>
      <c r="QN115" s="3">
        <v>2</v>
      </c>
      <c r="QO115" s="3">
        <v>1</v>
      </c>
      <c r="QP115" s="3">
        <v>1</v>
      </c>
      <c r="QQ115" s="3">
        <v>1</v>
      </c>
      <c r="QR115" s="3">
        <v>0</v>
      </c>
      <c r="QS115" s="3">
        <v>1</v>
      </c>
      <c r="QT115" s="3">
        <v>1</v>
      </c>
      <c r="QU115" s="3">
        <f>IF(COUNTBLANK(QK115:QS115)&gt;0, "", SUM(QK115:QS115))</f>
        <v>10</v>
      </c>
      <c r="QV115" s="2" t="s">
        <v>316</v>
      </c>
      <c r="QW115" s="3">
        <v>1</v>
      </c>
      <c r="QX115" s="3">
        <v>1</v>
      </c>
      <c r="QY115" s="3">
        <v>3</v>
      </c>
      <c r="QZ115" s="3">
        <v>3</v>
      </c>
      <c r="RA115" s="3">
        <v>1</v>
      </c>
      <c r="RB115" s="3">
        <v>2</v>
      </c>
      <c r="RC115" s="3">
        <v>2</v>
      </c>
      <c r="RD115" s="3">
        <v>0</v>
      </c>
      <c r="RE115" s="3">
        <v>0</v>
      </c>
      <c r="RF115" s="3">
        <v>1</v>
      </c>
      <c r="RG115" s="3">
        <f>IF(COUNTBLANK(QW115:RE115)&gt;0, "", SUM(QW115:RE115))</f>
        <v>13</v>
      </c>
      <c r="RH115" s="2" t="s">
        <v>518</v>
      </c>
      <c r="RI115" s="3">
        <v>0</v>
      </c>
      <c r="RJ115" s="3">
        <v>1</v>
      </c>
      <c r="RK115" s="3">
        <v>1</v>
      </c>
      <c r="RL115" s="3">
        <v>1</v>
      </c>
      <c r="RM115" s="3">
        <v>0</v>
      </c>
      <c r="RN115" s="3">
        <v>1</v>
      </c>
      <c r="RO115" s="3">
        <v>0</v>
      </c>
      <c r="RP115" s="3">
        <f>IF(COUNTBLANK(RI115:RO115)&gt;0, "", SUM(RI115:RO115))</f>
        <v>4</v>
      </c>
      <c r="RQ115" s="2" t="s">
        <v>519</v>
      </c>
      <c r="RR115" s="3">
        <v>1</v>
      </c>
      <c r="RS115" s="3">
        <v>0</v>
      </c>
      <c r="RT115" s="3">
        <v>1</v>
      </c>
      <c r="RU115" s="3">
        <v>1</v>
      </c>
      <c r="RV115" s="3">
        <v>0</v>
      </c>
      <c r="RW115" s="3">
        <v>0</v>
      </c>
      <c r="RX115" s="3">
        <v>2</v>
      </c>
      <c r="RY115" s="3">
        <f>IF(COUNTBLANK(RR115:RX115)&gt;0, "", SUM(RR115:RX115))</f>
        <v>5</v>
      </c>
      <c r="RZ115" s="2" t="s">
        <v>316</v>
      </c>
      <c r="SA115" s="3">
        <v>2</v>
      </c>
      <c r="SB115" s="3">
        <v>1</v>
      </c>
      <c r="SC115" s="3">
        <v>2</v>
      </c>
      <c r="SD115" s="3">
        <v>1</v>
      </c>
      <c r="SE115" s="3">
        <v>0</v>
      </c>
      <c r="SF115" s="3">
        <v>1</v>
      </c>
      <c r="SG115" s="3">
        <v>1</v>
      </c>
      <c r="SH115" s="3">
        <f>IF(COUNTBLANK(SA115:SG115)&gt;0, "", SUM(SA115:SG115))</f>
        <v>8</v>
      </c>
      <c r="SI115" s="2" t="s">
        <v>518</v>
      </c>
      <c r="SJ115" s="3">
        <v>3</v>
      </c>
      <c r="SK115" s="3">
        <v>3</v>
      </c>
      <c r="SL115" s="3">
        <v>4</v>
      </c>
      <c r="SM115" s="3">
        <v>3</v>
      </c>
      <c r="SN115" s="3">
        <v>5</v>
      </c>
      <c r="SO115" s="3">
        <v>5</v>
      </c>
      <c r="SP115" s="5">
        <v>4</v>
      </c>
      <c r="SQ115" s="3">
        <v>1</v>
      </c>
      <c r="SR115" s="3">
        <v>5</v>
      </c>
      <c r="SS115" s="3">
        <v>1</v>
      </c>
      <c r="ST115" s="3">
        <v>5</v>
      </c>
      <c r="SU115" s="3">
        <v>5</v>
      </c>
      <c r="SV115" s="3">
        <v>3</v>
      </c>
      <c r="SW115" s="3">
        <v>4</v>
      </c>
      <c r="SX115" s="3">
        <v>5</v>
      </c>
      <c r="SY115" s="3">
        <v>5</v>
      </c>
      <c r="SZ115" s="3">
        <v>2</v>
      </c>
      <c r="TA115" s="3">
        <v>4</v>
      </c>
      <c r="TB115" s="3">
        <v>5</v>
      </c>
      <c r="TC115" s="3">
        <f>IF(COUNTBLANK(SJ115:TB115)&gt;0, "", SUM(SJ115:TB115))</f>
        <v>72</v>
      </c>
      <c r="TD115" s="3">
        <f>IF(COUNTBLANK(SJ115:TB115)&gt;0, "", SUM(SL115,SO115,SR115,SS115,ST115,SU115,SV115,SX115,SY115,TB115))</f>
        <v>43</v>
      </c>
      <c r="TE115" s="3">
        <f>IF(COUNTBLANK(SJ115:TB115)&gt;0, "", SUM(SJ115,SK115,SM115,SN115,SQ115,SW115,SZ115,TA115))</f>
        <v>25</v>
      </c>
      <c r="TF115" s="2" t="s">
        <v>519</v>
      </c>
      <c r="TG115" s="3">
        <v>3</v>
      </c>
      <c r="TH115" s="3">
        <v>4</v>
      </c>
      <c r="TI115" s="3">
        <v>5</v>
      </c>
      <c r="TJ115" s="3">
        <v>3</v>
      </c>
      <c r="TK115" s="3">
        <v>4</v>
      </c>
      <c r="TL115" s="3">
        <v>5</v>
      </c>
      <c r="TM115" s="3">
        <v>5</v>
      </c>
      <c r="TN115" s="3">
        <v>2</v>
      </c>
      <c r="TO115" s="3">
        <v>5</v>
      </c>
      <c r="TP115" s="3">
        <v>4</v>
      </c>
      <c r="TQ115" s="3">
        <v>3</v>
      </c>
      <c r="TR115" s="3">
        <v>5</v>
      </c>
      <c r="TS115" s="3">
        <v>3</v>
      </c>
      <c r="TT115" s="3">
        <v>4</v>
      </c>
      <c r="TU115" s="3">
        <v>5</v>
      </c>
      <c r="TV115" s="3">
        <v>5</v>
      </c>
      <c r="TW115" s="3">
        <v>5</v>
      </c>
      <c r="TX115" s="3">
        <v>4</v>
      </c>
      <c r="TY115" s="3">
        <v>5</v>
      </c>
      <c r="TZ115" s="3">
        <f>IF(COUNTBLANK(TG115:TY115)&gt;0, "", SUM(TG115:TY115))</f>
        <v>79</v>
      </c>
      <c r="UA115" s="3">
        <f>IF(COUNTBLANK(TG115:TY115)&gt;0, "", SUM(TI115,TL115,TO115,TP115,TQ115,TR115,TS115,TU115,TV115,TY115))</f>
        <v>45</v>
      </c>
      <c r="UB115" s="3">
        <f>IF(COUNTBLANK(TG115:TY115)&gt;0, "", SUM(TG115,TH115,TJ115,TK115,TN115,TT115,TW115,TX115))</f>
        <v>29</v>
      </c>
      <c r="UC115" s="2" t="s">
        <v>316</v>
      </c>
      <c r="UD115" s="3">
        <v>4</v>
      </c>
      <c r="UE115" s="3">
        <v>4</v>
      </c>
      <c r="UF115" s="3">
        <v>4</v>
      </c>
      <c r="UG115" s="3">
        <v>3</v>
      </c>
      <c r="UH115" s="3">
        <v>4</v>
      </c>
      <c r="UI115" s="3">
        <v>5</v>
      </c>
      <c r="UJ115" s="3">
        <v>5</v>
      </c>
      <c r="UK115" s="3">
        <v>1</v>
      </c>
      <c r="UL115" s="3">
        <v>5</v>
      </c>
      <c r="UM115" s="3">
        <v>4</v>
      </c>
      <c r="UN115" s="3">
        <v>3</v>
      </c>
      <c r="UO115" s="3">
        <v>5</v>
      </c>
      <c r="UP115" s="3">
        <v>4</v>
      </c>
      <c r="UQ115" s="3">
        <v>5</v>
      </c>
      <c r="UR115" s="3">
        <v>5</v>
      </c>
      <c r="US115" s="3">
        <v>5</v>
      </c>
      <c r="UT115" s="3">
        <v>5</v>
      </c>
      <c r="UU115" s="3">
        <v>5</v>
      </c>
      <c r="UV115" s="3">
        <v>5</v>
      </c>
      <c r="UW115" s="3">
        <f>IF(COUNTBLANK(UD115:UV115)&gt;0, "", SUM(UD115:UV115))</f>
        <v>81</v>
      </c>
      <c r="UX115" s="3">
        <f>IF(COUNTBLANK(UD115:UV115)&gt;0, "", SUM(UF115,UI115,UL115,UM115,UN115,UO115,UP115,UR115,US115,UV115))</f>
        <v>45</v>
      </c>
      <c r="UY115" s="3">
        <f>IF(COUNTBLANK(UD115:UV115)&gt;0, "", SUM(UD115,UE115,UG115,UH115,UK115,UQ115,UT115,UU115))</f>
        <v>31</v>
      </c>
      <c r="UZ115" s="2">
        <v>45133</v>
      </c>
      <c r="VA115" s="2">
        <v>45088</v>
      </c>
      <c r="VB115" s="3">
        <v>1</v>
      </c>
      <c r="VC115" s="3">
        <v>1</v>
      </c>
      <c r="VE115" s="3">
        <v>40</v>
      </c>
      <c r="VF115" s="3">
        <v>3800</v>
      </c>
      <c r="VG115" s="3">
        <v>1</v>
      </c>
      <c r="VH115" s="3">
        <v>1</v>
      </c>
      <c r="VK115" s="3">
        <v>1</v>
      </c>
      <c r="VN115" s="2" t="s">
        <v>520</v>
      </c>
      <c r="VO115" s="3">
        <v>1</v>
      </c>
      <c r="VP115" s="3">
        <v>0</v>
      </c>
      <c r="VQ115" s="3">
        <v>0</v>
      </c>
      <c r="VR115" s="3">
        <v>0</v>
      </c>
      <c r="VS115" s="3">
        <v>0</v>
      </c>
      <c r="VT115" s="3">
        <v>0</v>
      </c>
      <c r="VU115" s="3">
        <v>0</v>
      </c>
      <c r="VV115" s="3">
        <v>0</v>
      </c>
      <c r="VW115" s="3">
        <v>0</v>
      </c>
      <c r="VX115" s="3">
        <v>0</v>
      </c>
      <c r="VY115" s="3">
        <v>0</v>
      </c>
      <c r="VZ115" s="3">
        <v>0</v>
      </c>
      <c r="WA115" s="3">
        <v>2</v>
      </c>
      <c r="WB115" s="3">
        <v>2</v>
      </c>
      <c r="WC115" s="3">
        <v>0</v>
      </c>
      <c r="WD115" s="3">
        <v>0</v>
      </c>
      <c r="WE115" s="3">
        <v>3</v>
      </c>
      <c r="WF115" s="3">
        <v>3</v>
      </c>
      <c r="WG115" s="3">
        <v>3</v>
      </c>
      <c r="WH115" s="3">
        <v>2</v>
      </c>
      <c r="WI115" s="3">
        <v>2</v>
      </c>
      <c r="WJ115" s="3">
        <v>1</v>
      </c>
      <c r="WK115" s="3">
        <v>0</v>
      </c>
      <c r="WL115" s="3">
        <v>0</v>
      </c>
      <c r="WM115" s="3">
        <v>1</v>
      </c>
      <c r="WN115" s="3">
        <v>0</v>
      </c>
      <c r="WO115" s="3">
        <v>1</v>
      </c>
      <c r="WP115" s="3">
        <v>1</v>
      </c>
      <c r="WQ115" s="3">
        <v>0</v>
      </c>
      <c r="WR115" s="3">
        <f>IF(COUNTBLANK(VO115:WQ115)&gt;0, "", SUM(VQ115:WJ115))</f>
        <v>18</v>
      </c>
      <c r="WS115" s="3">
        <f>IF(COUNTBLANK(VO115:WQ115)&gt;0, "", SUM(VQ115:VZ115))</f>
        <v>0</v>
      </c>
      <c r="WT115" s="3">
        <f>IF(COUNTBLANK(VO115:WQ115)&gt;0, "", SUM(WA115:WL115))</f>
        <v>18</v>
      </c>
      <c r="WU115" s="3">
        <f>IF(COUNTBLANK(VO115:WQ115)&gt;0, "", SUM(WK115:WL115))</f>
        <v>0</v>
      </c>
      <c r="WV115" s="3">
        <f>IF(COUNTA(VO115:WQ115)=0, "", IF(AND(OR(VO115=1, VP115=1), OR(VQ115&gt;=1, VR115&gt;=1, VS115&gt;=1, VT115&gt;=1, VU115&gt;=1), OR(VV115&gt;=1, VW115&gt;=1), COUNTIF(VX115:WD115, "&gt;=1")&gt;=2, COUNTIF(WE115:WJ115, "&gt;=1")&gt;=2, OR(WN115=1, WN115=2), OR(WO115&gt;=1, WP115&gt;=1), WQ115&lt;1), 1, 0))</f>
        <v>0</v>
      </c>
      <c r="WW115" s="3">
        <f>IF(COUNTBLANK(VO115:WQ115)&gt;0, "", SUM(VQ115:VU115))</f>
        <v>0</v>
      </c>
      <c r="WX115" s="3">
        <f>IF(COUNTBLANK(VO115:WQ115)&gt;0, "", SUM(VV115:VW115))</f>
        <v>0</v>
      </c>
      <c r="WY115" s="3">
        <f>IF(COUNTBLANK(VO115:WQ115)&gt;0, "", SUM(VX115:WD115))</f>
        <v>4</v>
      </c>
      <c r="WZ115" s="3">
        <f>IF(COUNTBLANK(VO115:WQ115)&gt;0, "", SUM(WE115:WJ115))</f>
        <v>14</v>
      </c>
      <c r="XA115" s="2" t="s">
        <v>520</v>
      </c>
      <c r="XB115" s="3">
        <v>0</v>
      </c>
      <c r="XC115" s="3">
        <v>1</v>
      </c>
      <c r="XD115" s="3">
        <v>1</v>
      </c>
      <c r="XE115" s="3">
        <v>3</v>
      </c>
      <c r="XF115" s="3">
        <v>3</v>
      </c>
      <c r="XG115" s="3">
        <v>0</v>
      </c>
      <c r="XH115" s="3">
        <v>1</v>
      </c>
      <c r="XI115" s="3">
        <v>1</v>
      </c>
      <c r="XJ115" s="3">
        <v>0</v>
      </c>
      <c r="XK115" s="3">
        <v>0</v>
      </c>
      <c r="XL115" s="3">
        <f>IF(COUNTBLANK(XB115:XJ115)&gt;0, "", SUM(XB115:XJ115))</f>
        <v>10</v>
      </c>
      <c r="XM115" s="2" t="s">
        <v>520</v>
      </c>
      <c r="XN115" s="3">
        <v>3</v>
      </c>
      <c r="XO115" s="3">
        <v>2</v>
      </c>
      <c r="XP115" s="3">
        <v>1</v>
      </c>
      <c r="XQ115" s="3">
        <v>1</v>
      </c>
      <c r="XR115" s="3">
        <v>0</v>
      </c>
      <c r="XS115" s="3">
        <v>3</v>
      </c>
      <c r="XT115" s="3">
        <v>1</v>
      </c>
      <c r="XU115" s="3">
        <f>IF(COUNTBLANK(XN115:XT115)&gt;0, "", SUM(XN115:XT115))</f>
        <v>11</v>
      </c>
      <c r="XV115" s="2" t="s">
        <v>520</v>
      </c>
      <c r="XW115" s="3">
        <v>4</v>
      </c>
      <c r="XX115" s="3">
        <v>5</v>
      </c>
      <c r="XY115" s="3">
        <v>5</v>
      </c>
      <c r="XZ115" s="5">
        <v>5</v>
      </c>
      <c r="YA115" s="5">
        <v>5</v>
      </c>
      <c r="YB115" s="5">
        <v>3.6</v>
      </c>
      <c r="YC115" s="5">
        <v>5</v>
      </c>
      <c r="YD115" s="5">
        <v>5</v>
      </c>
      <c r="YE115" s="5">
        <v>5</v>
      </c>
      <c r="YF115" s="5">
        <v>3.6</v>
      </c>
      <c r="YG115" s="5">
        <v>4</v>
      </c>
      <c r="YH115" s="5">
        <v>5</v>
      </c>
      <c r="YI115" s="5">
        <v>5</v>
      </c>
      <c r="YJ115" s="5">
        <v>5</v>
      </c>
      <c r="YK115" s="5">
        <v>2.2999999999999998</v>
      </c>
      <c r="YL115" s="5">
        <v>3.6</v>
      </c>
      <c r="YM115" s="5">
        <v>1</v>
      </c>
      <c r="YN115" s="5">
        <v>3.6</v>
      </c>
      <c r="YO115" s="5">
        <v>3.6</v>
      </c>
      <c r="YP115" s="5">
        <f>IF(COUNTBLANK(XW115:YO115)&gt;0, "", SUM(XW115:YO115))</f>
        <v>79.299999999999983</v>
      </c>
      <c r="YQ115" s="5">
        <f>IF(COUNTBLANK(XW115:YO115)&gt;0, "", SUM(XY115,XZ115,YA115,YB115,YC115,YF115,YJ115,YN115,YO115))</f>
        <v>39.400000000000006</v>
      </c>
      <c r="YR115" s="5">
        <f>IF(COUNTBLANK(XW115:YO115)&gt;0, "", SUM(XW115,XX115,YK115,YL115,YM115))</f>
        <v>15.9</v>
      </c>
      <c r="YS115" s="5">
        <f>IF(COUNTBLANK(XW115:YO115)&gt;0, "", SUM(YD115,YE115,YG115,YH115,YI115))</f>
        <v>24</v>
      </c>
      <c r="YT115" s="2">
        <v>45133</v>
      </c>
      <c r="YU115" s="3">
        <v>0</v>
      </c>
      <c r="YV115" s="3">
        <v>20</v>
      </c>
      <c r="YW115" s="3">
        <v>0</v>
      </c>
      <c r="YX115" s="3">
        <v>0</v>
      </c>
      <c r="YY115" s="3">
        <v>0</v>
      </c>
      <c r="YZ115" s="3">
        <v>0</v>
      </c>
      <c r="ZA115" s="3">
        <v>0</v>
      </c>
      <c r="ZB115" s="3">
        <v>0</v>
      </c>
      <c r="ZC115" s="3">
        <v>0</v>
      </c>
      <c r="ZD115" s="3">
        <v>0</v>
      </c>
      <c r="ZE115" s="3">
        <v>0</v>
      </c>
      <c r="ZF115" s="3">
        <v>0</v>
      </c>
      <c r="ZG115" s="3">
        <v>0</v>
      </c>
      <c r="ZH115" s="3">
        <v>20</v>
      </c>
      <c r="ZI115" s="3">
        <v>0</v>
      </c>
      <c r="ZJ115" s="3">
        <v>0</v>
      </c>
      <c r="ZK115" s="3">
        <v>10</v>
      </c>
      <c r="ZL115" s="3">
        <v>30</v>
      </c>
      <c r="ZM115" s="3">
        <v>0</v>
      </c>
      <c r="ZN115" s="3">
        <v>0</v>
      </c>
      <c r="ZO115" s="3">
        <v>0</v>
      </c>
      <c r="ZP115" s="3">
        <v>50</v>
      </c>
      <c r="ZQ115" s="3">
        <v>10</v>
      </c>
      <c r="ZR115" s="3">
        <v>0</v>
      </c>
      <c r="ZS115" s="3">
        <v>0</v>
      </c>
      <c r="ZT115" s="3">
        <v>0</v>
      </c>
      <c r="ZU115" s="3">
        <v>0</v>
      </c>
      <c r="ZV115" s="3">
        <v>0</v>
      </c>
      <c r="ZW115" s="26">
        <f>IF(COUNTBLANK(YU115:ZV115)&gt;0, "", AVERAGE(YU115:ZV115))</f>
        <v>5</v>
      </c>
      <c r="ZX115" s="26">
        <f>IF(COUNTA(YU115:ZV115)=0, "", AVERAGE(YV115,ZH115,ZI115,ZJ115,ZK115,ZL115,ZN115,ZP115,ZQ115))</f>
        <v>15.555555555555555</v>
      </c>
      <c r="ZY115" s="26">
        <f>IF(COUNTA(YU115:ZV115)=0, "", AVERAGE(YW115,YX115,YY115,YZ115,ZB115,ZD115,ZS115,ZT115))</f>
        <v>0</v>
      </c>
      <c r="ZZ115" s="26">
        <f>IF(COUNTA(YU115:ZV115)=0, "", AVERAGE(ZA115,ZE115,ZF115,ZG115,ZU115,ZV115))</f>
        <v>0</v>
      </c>
      <c r="AAA115" s="2" t="s">
        <v>520</v>
      </c>
      <c r="AAB115" s="3">
        <v>1</v>
      </c>
      <c r="AAC115" s="3">
        <v>1</v>
      </c>
      <c r="AAD115" s="3">
        <v>3</v>
      </c>
      <c r="AAE115" s="3">
        <v>1</v>
      </c>
      <c r="AAF115" s="3">
        <v>1</v>
      </c>
      <c r="AAG115" s="3">
        <v>1</v>
      </c>
      <c r="AAH115" s="3">
        <v>1</v>
      </c>
      <c r="AAI115" s="3">
        <v>2</v>
      </c>
      <c r="AAJ115" s="3">
        <v>1</v>
      </c>
      <c r="AAK115" s="3">
        <v>2</v>
      </c>
      <c r="AAL115" s="3">
        <v>1</v>
      </c>
      <c r="AAM115" s="3">
        <v>1</v>
      </c>
      <c r="AAN115" s="3">
        <v>1</v>
      </c>
      <c r="AAO115" s="3">
        <v>4</v>
      </c>
      <c r="AAP115" s="3">
        <v>1</v>
      </c>
      <c r="AAQ115" s="3">
        <v>3</v>
      </c>
      <c r="AAR115" s="3">
        <v>1</v>
      </c>
      <c r="AAS115" s="3">
        <v>1</v>
      </c>
      <c r="AAT115" s="3">
        <v>2</v>
      </c>
      <c r="AAU115" s="3">
        <v>1</v>
      </c>
      <c r="AAV115" s="3">
        <v>1</v>
      </c>
      <c r="AAW115" s="3">
        <v>4</v>
      </c>
      <c r="AAX115" s="3">
        <v>2</v>
      </c>
      <c r="AAY115" s="3">
        <v>1</v>
      </c>
      <c r="AAZ115" s="3">
        <v>5</v>
      </c>
      <c r="ABA115" s="3">
        <v>1</v>
      </c>
      <c r="ABB115" s="3">
        <v>1</v>
      </c>
      <c r="ABC115" s="3">
        <v>3</v>
      </c>
      <c r="ABD115" s="3">
        <v>1</v>
      </c>
      <c r="ABE115" s="3">
        <v>2</v>
      </c>
      <c r="ABF115" s="3">
        <f>IF(SUM(AAB115:AAJ115,AAL115:AAP115,AAR115:AAV115,AAX115:ABC115)=0, "", SUM(AAB115:AAJ115,AAL115:AAP115,AAR115:AAV115,AAX115:ABC115))</f>
        <v>39</v>
      </c>
      <c r="ABG115" s="3">
        <f>IF(SUM(ABJ115, ABK115, ABL115, ABM115, ABN115)=0, "", IF(OR(ABJ115&gt;=8, ABK115&gt;=10, ABL115&gt;=13, ABM115&gt;=10, ABN115&gt;=15), 1, 0))</f>
        <v>1</v>
      </c>
      <c r="ABH115" s="3">
        <f>IF(SUM(AAB115:AAC115,AAE115,AAF115,AAG115,AAH115,AAN115,AAT115,ABA115,ABC115)=0, "", SUM(AAB115:AAC115,AAE115,AAF115,AAG115,AAH115,AAN115,AAT115,ABA115,ABC115))</f>
        <v>13</v>
      </c>
      <c r="ABI115" s="3">
        <f>IF(SUM(AAD115,AAI115:AAJ115,AAL115:AAM115,AAO115:AAP115,AAR115:AAS115,AAU115:AAV115,AAX115:AAZ115,ABB115)=0, "", SUM(AAD115,AAI115:AAJ115,AAL115:AAM115,AAO115:AAP115,AAR115:AAS115,AAU115:AAV115,AAX115:AAZ115,ABB115))</f>
        <v>26</v>
      </c>
      <c r="ABJ115" s="3">
        <f>IF(SUM(AAU115:AAV115,AAX115:AAY115,ABB115)=0, "", SUM(AAU115:AAV115,AAX115:AAY115,ABB115))</f>
        <v>6</v>
      </c>
      <c r="ABK115" s="3">
        <f>IF(SUM(AAJ115,AAL115:AAM115,AAP115,AAR115)=0, "", SUM(AAJ115,AAL115:AAM115,AAP115,AAR115))</f>
        <v>5</v>
      </c>
      <c r="ABL115" s="3">
        <f>IF(SUM(AAD115,AAI115,AAO115,AAS115,AAZ115)=0, "", SUM(AAD115,AAI115,AAO115,AAS115,AAZ115))</f>
        <v>15</v>
      </c>
      <c r="ABM115" s="3">
        <f>IF(SUM(AAB115:AAC115,AAE115,AAG115,ABA115)=0, "", SUM(AAB115:AAC115,AAE115,AAG115,ABA115))</f>
        <v>5</v>
      </c>
      <c r="ABN115" s="3">
        <f>IF(SUM(AAF115,AAH115,AAN115,AAT115,ABC115)=0, "", SUM(AAF115,AAH115,AAN115,AAT115,ABC115))</f>
        <v>8</v>
      </c>
      <c r="ABO115" s="3">
        <f>IF(ABJ115="", "", IF(ABJ115&gt;=8, 1, 0))</f>
        <v>0</v>
      </c>
      <c r="ABP115" s="3">
        <f>IF(ABK115="", "", IF(ABK115&gt;=10, 1, 0))</f>
        <v>0</v>
      </c>
      <c r="ABQ115" s="3">
        <f>IF(ABL115="", "", IF(ABL115&gt;=13, 1, 0))</f>
        <v>1</v>
      </c>
      <c r="ABR115" s="3">
        <f>IF(ABM115="", "", IF(ABM115&gt;=10, 1, 0))</f>
        <v>0</v>
      </c>
      <c r="ABS115" s="3">
        <f>IF(ABN115="", "", IF(ABN115&gt;=15, 1, 0))</f>
        <v>0</v>
      </c>
      <c r="ABT115" s="3">
        <f>IF(AND(AAK115="", AAQ115="", AAW115=""), "", IF(AAK115=5,1,0) + IF(AAQ115=5,1,0) + IF(AAW115=5,1,0))</f>
        <v>0</v>
      </c>
      <c r="ABU115" s="2" t="s">
        <v>520</v>
      </c>
      <c r="ABV115" s="3">
        <v>2</v>
      </c>
      <c r="ABW115" s="3">
        <v>1</v>
      </c>
      <c r="ABX115" s="3">
        <v>2</v>
      </c>
      <c r="ABY115" s="3">
        <v>1</v>
      </c>
      <c r="ABZ115" s="3">
        <v>2</v>
      </c>
      <c r="ACA115" s="3">
        <v>3</v>
      </c>
      <c r="ACB115" s="3">
        <v>2</v>
      </c>
      <c r="ACC115" s="3">
        <v>3</v>
      </c>
      <c r="ACD115" s="3">
        <v>2</v>
      </c>
      <c r="ACE115" s="3">
        <v>1</v>
      </c>
      <c r="ACF115" s="3">
        <v>5</v>
      </c>
      <c r="ACG115" s="3">
        <v>1</v>
      </c>
      <c r="ACH115" s="3">
        <v>3</v>
      </c>
      <c r="ACI115" s="3">
        <v>3</v>
      </c>
      <c r="ACJ115" s="3">
        <v>5</v>
      </c>
      <c r="ACK115" s="3">
        <v>2</v>
      </c>
      <c r="ACL115" s="3">
        <v>1</v>
      </c>
      <c r="ACM115" s="3">
        <v>3</v>
      </c>
      <c r="ACN115" s="3">
        <v>3</v>
      </c>
      <c r="ACO115" s="3">
        <v>4</v>
      </c>
      <c r="ACP115" s="3">
        <v>3</v>
      </c>
      <c r="ACQ115" s="3">
        <v>5</v>
      </c>
      <c r="ACR115" s="3">
        <v>4</v>
      </c>
      <c r="ACS115" s="3">
        <v>4</v>
      </c>
      <c r="ACT115" s="3">
        <v>1</v>
      </c>
      <c r="ACU115" s="3">
        <v>3</v>
      </c>
      <c r="ACV115" s="3">
        <v>5</v>
      </c>
      <c r="ACW115" s="3">
        <v>4</v>
      </c>
      <c r="ACX115" s="3">
        <v>4</v>
      </c>
      <c r="ACY115" s="3">
        <v>5</v>
      </c>
      <c r="ACZ115" s="3">
        <v>3</v>
      </c>
      <c r="ADA115" s="3">
        <v>3</v>
      </c>
      <c r="ADB115" s="3">
        <v>5</v>
      </c>
      <c r="ADC115" s="3">
        <v>4</v>
      </c>
      <c r="ADD115" s="3">
        <v>4</v>
      </c>
      <c r="ADE115" s="3">
        <v>5</v>
      </c>
      <c r="ADF115" s="5">
        <f>IF(COUNTA(ABV115:ADE115)=0, "", SUM(ABV115:ADE115))</f>
        <v>111</v>
      </c>
      <c r="ADG115" s="5">
        <f>IF(COUNTA(ABV115:ADE115)=0, "", SUM(ACF115,ACG115,ACP115,ACR115,ACT115,ACX115))</f>
        <v>18</v>
      </c>
      <c r="ADH115" s="5">
        <f>IF(COUNTA(ABV115:ADE115)=0, "", SUM(ACH115,ACM115,ACO115,ACU115,ADB115))</f>
        <v>18</v>
      </c>
      <c r="ADI115" s="5">
        <f>IF(COUNTA(ABV115:ADE115)=0, "", SUM(ABX115,ACI115,ACN115,ACS115,ACV115,ADA115))</f>
        <v>20</v>
      </c>
      <c r="ADJ115" s="5">
        <f>IF(COUNTA(ABV115:ADE115)=0, "", SUM(ABW115,ACA115,ACC115,ACE115,ACL115,ADC115))</f>
        <v>13</v>
      </c>
      <c r="ADK115" s="5">
        <f>IF(COUNTA(ABV115:ADE115)=0, "", SUM(ACJ115,ACK115,ACQ115,ACW115,ACY115,ACZ115,ADD115,ADE115))</f>
        <v>33</v>
      </c>
      <c r="ADL115" s="5">
        <f>IF(COUNTA(ABV115:ADE115)=0, "", SUM(ABV115,ABY115,ABZ115,ACB115,ACD115))</f>
        <v>9</v>
      </c>
      <c r="ADM115" s="2" t="s">
        <v>520</v>
      </c>
      <c r="ADN115" s="3">
        <v>3</v>
      </c>
      <c r="ADO115" s="3">
        <v>2</v>
      </c>
      <c r="ADP115" s="3">
        <v>4</v>
      </c>
      <c r="ADQ115" s="3">
        <v>3</v>
      </c>
      <c r="ADR115" s="3">
        <v>2</v>
      </c>
      <c r="ADS115" s="3">
        <v>4</v>
      </c>
      <c r="ADT115" s="3">
        <v>4</v>
      </c>
      <c r="ADU115" s="3">
        <v>3</v>
      </c>
      <c r="ADV115" s="3">
        <v>3</v>
      </c>
      <c r="ADW115" s="3">
        <v>3</v>
      </c>
      <c r="ADX115" s="3">
        <v>2</v>
      </c>
      <c r="ADY115" s="3">
        <v>2</v>
      </c>
      <c r="ADZ115" s="3">
        <v>2</v>
      </c>
      <c r="AEA115" s="3">
        <v>4</v>
      </c>
      <c r="AEB115" s="3">
        <v>2</v>
      </c>
      <c r="AEC115" s="3">
        <v>2</v>
      </c>
      <c r="AED115" s="3">
        <v>2</v>
      </c>
      <c r="AEE115" s="3">
        <v>2</v>
      </c>
      <c r="AEF115" s="3">
        <v>2</v>
      </c>
      <c r="AEG115" s="3">
        <v>3</v>
      </c>
      <c r="AEH115" s="3">
        <f>IF(COUNTA(ADN115:AEG115)=0, "", SUM(ADN115:AEG115))</f>
        <v>54</v>
      </c>
      <c r="AEI115" s="8">
        <v>45284</v>
      </c>
      <c r="AEJ115" s="2">
        <v>45088</v>
      </c>
      <c r="AEK115" s="2" t="s">
        <v>10</v>
      </c>
      <c r="AEL115" s="2">
        <v>45281</v>
      </c>
      <c r="AEM115" s="2" t="s">
        <v>10</v>
      </c>
      <c r="AEN115" s="3">
        <v>6</v>
      </c>
      <c r="AEO115" s="2" t="s">
        <v>4</v>
      </c>
      <c r="AFW115" s="3" t="str">
        <f>IF(COUNTA(AER115:AFU115)=0, "", SUM(AER115:AFU115))</f>
        <v/>
      </c>
      <c r="AGI115"/>
      <c r="AHC115"/>
      <c r="AHT115" s="3" t="str">
        <f>IF(COUNTBLANK(AHJ115:AHS115)&gt;0, "", SUM(AHJ115:AHS115))</f>
        <v/>
      </c>
      <c r="AHU115" s="3" t="str">
        <f>IF(COUNTBLANK(AHJ115:AHS115)&gt;0, "", SUM(AHN115,AHS115))</f>
        <v/>
      </c>
      <c r="AHV115" s="3" t="str">
        <f>IF(COUNTBLANK(AHJ115:AHS115)&gt;0, "", SUM(AHL115,AHO115))</f>
        <v/>
      </c>
      <c r="AHW115" s="3" t="str">
        <f>IF(COUNTBLANK(AHJ115:AHS115)&gt;0, "", SUM(AHP115,AHR115))</f>
        <v/>
      </c>
      <c r="AHX115" s="3" t="str">
        <f>IF(COUNTBLANK(AHJ115:AHS115)&gt;0, "", SUM(AHM115,AHQ115))</f>
        <v/>
      </c>
      <c r="AHY115" s="3" t="str">
        <f>IF(COUNTBLANK(AHJ115:AHS115)&gt;0, "", SUM(AHJ115:AHK115))</f>
        <v/>
      </c>
      <c r="AIU115" s="3" t="s">
        <v>1625</v>
      </c>
      <c r="AIV115" s="3" t="s">
        <v>1625</v>
      </c>
      <c r="AIW115" s="3" t="s">
        <v>1625</v>
      </c>
      <c r="AJI115" s="3" t="str">
        <f>IF(COUNTBLANK(AIY115:AJG115)&gt;0, "", SUM(AIY115:AJG115))</f>
        <v/>
      </c>
      <c r="AJR115" s="3" t="str">
        <f>IF(COUNTBLANK(AJK115:AJQ115)&gt;0, "", SUM(AJK115:AJQ115))</f>
        <v/>
      </c>
    </row>
    <row r="116" spans="1:954" ht="15" customHeight="1" x14ac:dyDescent="0.3">
      <c r="A116" s="3">
        <v>663858</v>
      </c>
      <c r="B116" s="3" t="s">
        <v>1986</v>
      </c>
      <c r="C116" s="2">
        <v>44517</v>
      </c>
      <c r="D116" s="3">
        <v>0</v>
      </c>
      <c r="E116" s="3">
        <v>0</v>
      </c>
      <c r="F116" s="3">
        <v>0</v>
      </c>
      <c r="G116" s="3">
        <v>0</v>
      </c>
      <c r="H116" s="3">
        <v>0</v>
      </c>
      <c r="I116" s="3">
        <v>0</v>
      </c>
      <c r="J116" s="3">
        <v>0</v>
      </c>
      <c r="K116" s="3">
        <v>0</v>
      </c>
      <c r="L116" s="3">
        <v>0</v>
      </c>
      <c r="M116" s="3">
        <v>0</v>
      </c>
      <c r="N116" s="3">
        <v>0</v>
      </c>
      <c r="O116" s="3">
        <v>0</v>
      </c>
      <c r="P116" s="3">
        <v>0</v>
      </c>
      <c r="Q116" s="3">
        <v>0</v>
      </c>
      <c r="R116" s="3">
        <v>0</v>
      </c>
      <c r="S116" s="3">
        <v>0</v>
      </c>
      <c r="T116" s="3">
        <v>0</v>
      </c>
      <c r="U116" s="3">
        <v>0</v>
      </c>
      <c r="V116" s="3">
        <f>IF(COUNTA(D116,F116,H116,J116,L116,N116,P116,R116,T116)=0, "", IF(OR(D116=1,F116=1,H116=1,J116=1,L116=1,N116=1,P116=1,R116=1,T116=1), 1, 0))</f>
        <v>0</v>
      </c>
      <c r="W116" s="3">
        <f>IF(COUNTA(E116,G116,I116,K116,M116,O116,Q116,S116,U116)=0, "", IF(OR(E116=1,G116=1,I116=1,K116=1,M116=1,O116=1,Q116=1,S116=1,U116=1), 1, 0))</f>
        <v>0</v>
      </c>
      <c r="X116" s="3">
        <v>0</v>
      </c>
      <c r="Y116" s="3">
        <v>1</v>
      </c>
      <c r="Z116" s="3">
        <v>1</v>
      </c>
      <c r="AA116" s="3">
        <v>2</v>
      </c>
      <c r="AB116" s="3">
        <f>IF(AG116&lt;&gt;"", 1, 0)</f>
        <v>1</v>
      </c>
      <c r="AC116" s="3">
        <f>IF(AH116&lt;&gt;"", 1, 0)</f>
        <v>0</v>
      </c>
      <c r="AD116" s="3">
        <v>0</v>
      </c>
      <c r="AE116" s="7" t="s">
        <v>197</v>
      </c>
      <c r="AF116" s="2">
        <v>45377</v>
      </c>
      <c r="AG116" s="8" t="s">
        <v>21</v>
      </c>
      <c r="AJ116" s="3">
        <f>IF(OR(ISBLANK(AE116), ISBLANK(AG116)), "", AG116 - AE116)</f>
        <v>22</v>
      </c>
      <c r="AK116" s="9">
        <v>44978</v>
      </c>
      <c r="AL116" s="3">
        <f>IF(OR(ISBLANK(AG116), ISBLANK(AK116)), "", AK116 - AG116)</f>
        <v>435</v>
      </c>
      <c r="AM116" s="2">
        <v>45265</v>
      </c>
      <c r="AN116" s="10">
        <f>IF(OR(ISBLANK(AM116), ISBLANK(AF116)), "", AF116 - AM116)</f>
        <v>112</v>
      </c>
      <c r="AO116" s="2">
        <v>44521</v>
      </c>
      <c r="AP116" s="2">
        <v>30626</v>
      </c>
      <c r="AQ116" s="3">
        <f>IF(OR(ISBLANK(AO116), ISBLANK(AP116)), "", DATEDIF(AP116, AO116, "Y"))</f>
        <v>38</v>
      </c>
      <c r="AR116" t="s">
        <v>0</v>
      </c>
      <c r="AS116">
        <f>IF(ISBLANK(AR116), "", IF(AR116="ישראל", 1, 2))</f>
        <v>1</v>
      </c>
      <c r="AT116" t="s">
        <v>0</v>
      </c>
      <c r="AU116" t="s">
        <v>0</v>
      </c>
      <c r="AW116" s="3">
        <v>1</v>
      </c>
      <c r="AY116" s="3">
        <v>19</v>
      </c>
      <c r="AZ116" s="3">
        <f>IF(ISBLANK(AY116), "", IF(AY116&lt;=8, 1, IF(AY116&lt;=12, 2, 3)))</f>
        <v>3</v>
      </c>
      <c r="BA116" s="3">
        <v>15</v>
      </c>
      <c r="BB116" s="3">
        <f>IF(ISBLANK(BA116), "", IF(BA116&lt;=8, 1, IF(BA116&lt;=12, 2, 3)))</f>
        <v>3</v>
      </c>
      <c r="BC116" t="s">
        <v>371</v>
      </c>
      <c r="BD116" t="s">
        <v>195</v>
      </c>
      <c r="BE116" s="3">
        <v>2</v>
      </c>
      <c r="BG116" s="3">
        <v>5</v>
      </c>
      <c r="BH116" s="2" t="s">
        <v>197</v>
      </c>
      <c r="BI116" s="3">
        <v>2</v>
      </c>
      <c r="BJ116" s="3">
        <v>2</v>
      </c>
      <c r="BK116" s="3">
        <v>2</v>
      </c>
      <c r="BL116" s="3">
        <v>1</v>
      </c>
      <c r="BM116" s="3">
        <v>2</v>
      </c>
      <c r="BN116" s="3">
        <v>1</v>
      </c>
      <c r="BO116" s="3">
        <v>2</v>
      </c>
      <c r="BP116" s="3">
        <v>2</v>
      </c>
      <c r="BQ116" s="3">
        <v>1</v>
      </c>
      <c r="BR116" s="3">
        <v>2</v>
      </c>
      <c r="BS116" s="3">
        <v>1</v>
      </c>
      <c r="BT116" s="3">
        <v>2</v>
      </c>
      <c r="BU116" s="3">
        <v>2</v>
      </c>
      <c r="BV116" s="3">
        <v>3</v>
      </c>
      <c r="BW116" s="3">
        <v>1</v>
      </c>
      <c r="BX116" s="3">
        <v>3</v>
      </c>
      <c r="BY116" s="3">
        <v>1</v>
      </c>
      <c r="BZ116" s="3">
        <v>4</v>
      </c>
      <c r="CA116" s="3">
        <v>2</v>
      </c>
      <c r="CB116" s="3">
        <v>1</v>
      </c>
      <c r="CC116" s="3">
        <v>1</v>
      </c>
      <c r="CD116" s="3">
        <v>4</v>
      </c>
      <c r="CE116" s="3">
        <v>1</v>
      </c>
      <c r="CF116" s="3">
        <v>2</v>
      </c>
      <c r="CG116" s="3">
        <v>1</v>
      </c>
      <c r="CH116" s="3">
        <v>1</v>
      </c>
      <c r="CI116" s="3">
        <v>1</v>
      </c>
      <c r="CJ116" s="3">
        <v>2</v>
      </c>
      <c r="CK116" s="3">
        <v>2</v>
      </c>
      <c r="CL116" s="3">
        <v>2</v>
      </c>
      <c r="CM116" s="3">
        <f>IF(SUM(BI116:BQ116,BS116:BW116,BY116:CC116,CE116:CJ116)=0, "", SUM(BI116:BQ116,BS116:BW116,BY116:CC116,CE116:CJ116))</f>
        <v>41</v>
      </c>
      <c r="CN116" s="3">
        <f>IF(SUM(CQ116, CR116, CS116, CT116, CU116)=0, "", IF(OR(CQ116&gt;=8, CR116&gt;=10, CS116&gt;=13, CT116&gt;=10, CU116&gt;=15), 1, 0))</f>
        <v>0</v>
      </c>
      <c r="CO116" s="3">
        <f>IF(SUM(BI116:BJ116,BL116,BM116,BN116,BO116,BU116,CA116,CH116,CJ116)=0, "", SUM(BI116:BJ116,BL116,BM116,BN116,BO116,BU116,CA116,CH116,CJ116))</f>
        <v>17</v>
      </c>
      <c r="CP116" s="3">
        <f>IF(SUM(BK116,BP116:BQ116,BS116:BT116,BV116:BW116,BY116:BZ116,CB116:CC116,CE116:CG116,CI116)=0, "", SUM(BK116,BP116:BQ116,BS116:BT116,BV116:BW116,BY116:BZ116,CB116:CC116,CE116:CG116,CI116))</f>
        <v>24</v>
      </c>
      <c r="CQ116" s="3">
        <f>IF(SUM(CB116:CC116,CE116:CF116,CI116)=0, "", SUM(CB116:CC116,CE116:CF116,CI116))</f>
        <v>6</v>
      </c>
      <c r="CR116" s="3">
        <f>IF(SUM(BQ116,BS116:BT116,BW116,BY116)=0, "", SUM(BQ116,BS116:BT116,BW116,BY116))</f>
        <v>6</v>
      </c>
      <c r="CS116" s="3">
        <f>IF(SUM(BK116,BP116,BV116,BZ116,CG116)=0, "", SUM(BK116,BP116,BV116,BZ116,CG116))</f>
        <v>12</v>
      </c>
      <c r="CT116" s="3">
        <f>IF(SUM(BI116:BJ116,BL116,BN116,CH116)=0, "", SUM(BI116:BJ116,BL116,BN116,CH116))</f>
        <v>7</v>
      </c>
      <c r="CU116" s="3">
        <f>IF(SUM(BM116,BO116,BU116,CA116,CJ116)=0, "", SUM(BM116,BO116,BU116,CA116,CJ116))</f>
        <v>10</v>
      </c>
      <c r="CV116" s="3">
        <f>IF(CQ116="", "", IF(CQ116&gt;=8, 1, 0))</f>
        <v>0</v>
      </c>
      <c r="CW116" s="3">
        <f>IF(CR116="", "", IF(CR116&gt;=10, 1, 0))</f>
        <v>0</v>
      </c>
      <c r="CX116" s="3">
        <f>IF(CS116="", "", IF(CS116&gt;=13, 1, 0))</f>
        <v>0</v>
      </c>
      <c r="CY116" s="3">
        <f>IF(CT116="", "", IF(CT116&gt;=10, 1, 0))</f>
        <v>0</v>
      </c>
      <c r="CZ116" s="3">
        <f>IF(CU116="", "", IF(CU116&gt;=15, 1, 0))</f>
        <v>0</v>
      </c>
      <c r="DA116" s="3">
        <f>IF(AND(BR116="", BX116="", CD116=""), "", IF(BR116=5,1,0) + IF(BX116=5,1,0) + IF(CD116=5,1,0))</f>
        <v>0</v>
      </c>
      <c r="DB116" s="2" t="s">
        <v>197</v>
      </c>
      <c r="DC116" s="5">
        <v>0</v>
      </c>
      <c r="DE116" s="5">
        <v>0</v>
      </c>
      <c r="DG116" s="5">
        <v>0</v>
      </c>
      <c r="DI116" s="5">
        <v>3</v>
      </c>
      <c r="DJ116" s="6">
        <v>19</v>
      </c>
      <c r="DK116" s="5">
        <v>0</v>
      </c>
      <c r="DM116" s="5">
        <v>5</v>
      </c>
      <c r="DN116" s="6">
        <v>7</v>
      </c>
      <c r="DO116" s="5">
        <v>0</v>
      </c>
      <c r="DQ116" s="5">
        <v>0</v>
      </c>
      <c r="DS116" s="5">
        <v>0</v>
      </c>
      <c r="DU116" s="5">
        <v>0</v>
      </c>
      <c r="DW116" s="5">
        <v>0</v>
      </c>
      <c r="DY116" s="5">
        <v>0</v>
      </c>
      <c r="EA116" s="5">
        <v>0</v>
      </c>
      <c r="EC116" s="5">
        <v>0</v>
      </c>
      <c r="EE116" s="5">
        <v>0</v>
      </c>
      <c r="EG116" s="5">
        <v>0</v>
      </c>
      <c r="EI116" s="5">
        <v>0</v>
      </c>
      <c r="EK116" s="3">
        <v>1</v>
      </c>
      <c r="EL116" s="3">
        <v>1</v>
      </c>
      <c r="EM116" s="3">
        <v>0</v>
      </c>
      <c r="EN116" s="2" t="s">
        <v>197</v>
      </c>
      <c r="EO116" s="3">
        <v>0</v>
      </c>
      <c r="EP116" s="3">
        <v>0</v>
      </c>
      <c r="EQ116" s="3">
        <v>0</v>
      </c>
      <c r="ER116" s="3">
        <v>0</v>
      </c>
      <c r="ES116" s="3">
        <v>0</v>
      </c>
      <c r="ET116" s="3">
        <v>0</v>
      </c>
      <c r="EU116" s="3">
        <v>0</v>
      </c>
      <c r="EV116" s="3">
        <v>0</v>
      </c>
      <c r="EW116" s="3">
        <v>1</v>
      </c>
      <c r="EX116" s="3">
        <v>1</v>
      </c>
      <c r="EY116" s="3">
        <v>0</v>
      </c>
      <c r="EZ116" s="3">
        <v>0</v>
      </c>
      <c r="FA116" s="3">
        <v>0</v>
      </c>
      <c r="FB116" s="3">
        <v>0</v>
      </c>
      <c r="FC116" s="3">
        <v>0</v>
      </c>
      <c r="FD116" s="3">
        <v>0</v>
      </c>
      <c r="FE116" s="3">
        <v>0</v>
      </c>
      <c r="FF116" s="3">
        <v>0</v>
      </c>
      <c r="FG116" s="3">
        <v>0</v>
      </c>
      <c r="FH116" s="3">
        <v>0</v>
      </c>
      <c r="FI116" s="3">
        <v>2</v>
      </c>
      <c r="FJ116" s="3">
        <v>0</v>
      </c>
      <c r="FK116" s="3">
        <v>0</v>
      </c>
      <c r="FL116" s="2" t="s">
        <v>197</v>
      </c>
      <c r="FM116" s="3">
        <v>3</v>
      </c>
      <c r="FN116" s="3">
        <v>2</v>
      </c>
      <c r="FO116" s="3">
        <v>3</v>
      </c>
      <c r="FP116" s="3">
        <v>3</v>
      </c>
      <c r="FQ116" s="3">
        <v>3</v>
      </c>
      <c r="FR116" s="3">
        <v>3</v>
      </c>
      <c r="FS116" s="4">
        <f>IF(COUNTBLANK(FM116:FR116)&gt;0, "", AVERAGE(FM116:FR116))</f>
        <v>2.8333333333333335</v>
      </c>
      <c r="FT116" s="2" t="s">
        <v>197</v>
      </c>
      <c r="FU116" s="3">
        <v>1</v>
      </c>
      <c r="FV116" s="3">
        <v>1</v>
      </c>
      <c r="FW116" s="3">
        <v>1</v>
      </c>
      <c r="FX116" s="3">
        <v>1</v>
      </c>
      <c r="FY116" s="3">
        <v>1</v>
      </c>
      <c r="FZ116" s="3">
        <v>1</v>
      </c>
      <c r="GA116" s="3">
        <v>1</v>
      </c>
      <c r="GB116" s="3">
        <v>1</v>
      </c>
      <c r="GC116" s="3">
        <v>0</v>
      </c>
      <c r="GD116" s="3">
        <v>2</v>
      </c>
      <c r="GE116" s="3">
        <f>IF(COUNTBLANK(FU116:GC116)&gt;0, "", SUM(FU116:GC116))</f>
        <v>8</v>
      </c>
      <c r="GF116" s="2" t="s">
        <v>197</v>
      </c>
      <c r="GG116" s="3">
        <v>1</v>
      </c>
      <c r="GH116" s="3">
        <v>1</v>
      </c>
      <c r="GI116" s="3">
        <v>1</v>
      </c>
      <c r="GJ116" s="3">
        <v>1</v>
      </c>
      <c r="GK116" s="3">
        <v>1</v>
      </c>
      <c r="GL116" s="3">
        <v>1</v>
      </c>
      <c r="GM116" s="3">
        <v>1</v>
      </c>
      <c r="GN116" s="3">
        <f>IF(COUNTBLANK(GG116:GM116)&gt;0, "", SUM(GG116:GM116))</f>
        <v>7</v>
      </c>
      <c r="GO116" s="2" t="s">
        <v>197</v>
      </c>
      <c r="GP116" s="3">
        <v>1</v>
      </c>
      <c r="GQ116" s="3">
        <v>4</v>
      </c>
      <c r="GR116" s="3">
        <v>3</v>
      </c>
      <c r="GS116" s="3">
        <v>5</v>
      </c>
      <c r="GT116" s="3">
        <v>5</v>
      </c>
      <c r="GU116" s="3">
        <v>4</v>
      </c>
      <c r="GV116" s="3">
        <v>4</v>
      </c>
      <c r="GW116" s="3">
        <v>4</v>
      </c>
      <c r="GX116" s="3">
        <v>5</v>
      </c>
      <c r="GY116" s="3">
        <v>4</v>
      </c>
      <c r="GZ116" s="3">
        <v>5</v>
      </c>
      <c r="HA116" s="3">
        <v>4</v>
      </c>
      <c r="HB116" s="3">
        <v>3</v>
      </c>
      <c r="HC116" s="3">
        <v>3</v>
      </c>
      <c r="HD116" s="3">
        <v>3</v>
      </c>
      <c r="HE116" s="3">
        <v>3</v>
      </c>
      <c r="HF116" s="3">
        <v>4</v>
      </c>
      <c r="HG116" s="3">
        <v>4</v>
      </c>
      <c r="HH116" s="3">
        <v>5</v>
      </c>
      <c r="HI116" s="3">
        <f>IF(COUNTBLANK(GQ116:HH116)&gt;0, "", SUM(GQ116:HH116))</f>
        <v>72</v>
      </c>
      <c r="HJ116" s="2" t="s">
        <v>197</v>
      </c>
      <c r="HK116" s="3">
        <v>3</v>
      </c>
      <c r="HL116" s="3">
        <v>3</v>
      </c>
      <c r="HM116" s="3">
        <v>2</v>
      </c>
      <c r="HN116" s="3">
        <v>1</v>
      </c>
      <c r="HO116" s="3">
        <v>2</v>
      </c>
      <c r="HP116" s="3">
        <v>3</v>
      </c>
      <c r="HQ116" s="3">
        <v>0</v>
      </c>
      <c r="HR116" s="3">
        <v>3</v>
      </c>
      <c r="HS116" s="3">
        <v>3</v>
      </c>
      <c r="HT116" s="3">
        <v>1</v>
      </c>
      <c r="HU116" s="3">
        <v>2</v>
      </c>
      <c r="HV116" s="3">
        <v>2</v>
      </c>
      <c r="HW116" s="3">
        <v>1</v>
      </c>
      <c r="HX116" s="3">
        <v>2</v>
      </c>
      <c r="HY116" s="3">
        <v>1</v>
      </c>
      <c r="HZ116" s="3">
        <v>1</v>
      </c>
      <c r="IA116" s="3">
        <v>2</v>
      </c>
      <c r="IB116" s="3">
        <v>1</v>
      </c>
      <c r="IC116" s="3">
        <v>2</v>
      </c>
      <c r="ID116" s="3">
        <v>2</v>
      </c>
      <c r="IE116" s="3">
        <v>2</v>
      </c>
      <c r="IF116" s="3">
        <v>2</v>
      </c>
      <c r="IG116" s="3">
        <v>1</v>
      </c>
      <c r="IH116" s="3">
        <v>1</v>
      </c>
      <c r="II116" s="3">
        <v>3</v>
      </c>
      <c r="IJ116" s="3">
        <f>IF(COUNTA(HK116:II116)=0, "", SUM(HK116,HL116,HN116,HO116,HP116,HU116,HV116,HX116,HZ116,IA116,IB116,IH116))</f>
        <v>23</v>
      </c>
      <c r="IK116" s="3">
        <f>IF(COUNTA(HK116:II116)=0, "", SUM(HM116,HQ116,HR116,HS116,HT116,HW116,HY116,IC116,ID116,IE116,IF116,IG116,II116))</f>
        <v>23</v>
      </c>
      <c r="IL116" s="3">
        <v>2</v>
      </c>
      <c r="IM116" s="3">
        <v>1</v>
      </c>
      <c r="IN116" s="3">
        <v>2</v>
      </c>
      <c r="IO116" s="3">
        <v>1</v>
      </c>
      <c r="IP116" s="3">
        <v>0</v>
      </c>
      <c r="IQ116" s="3">
        <v>2</v>
      </c>
      <c r="IR116" s="3">
        <v>2</v>
      </c>
      <c r="IS116" s="3">
        <v>2</v>
      </c>
      <c r="IT116" s="3">
        <v>1</v>
      </c>
      <c r="IU116" s="3">
        <v>1</v>
      </c>
      <c r="IV116" s="3">
        <v>1</v>
      </c>
      <c r="IW116" s="3">
        <v>2</v>
      </c>
      <c r="IX116" s="3">
        <v>1</v>
      </c>
      <c r="IY116" s="3">
        <v>1</v>
      </c>
      <c r="IZ116" s="3">
        <v>2</v>
      </c>
      <c r="JA116" s="3">
        <v>2</v>
      </c>
      <c r="JB116" s="3">
        <v>2</v>
      </c>
      <c r="JC116" s="3">
        <v>1</v>
      </c>
      <c r="JD116" s="3">
        <v>3</v>
      </c>
      <c r="JE116" s="3">
        <v>2</v>
      </c>
      <c r="JF116" s="3">
        <v>2</v>
      </c>
      <c r="JG116" s="3">
        <v>2</v>
      </c>
      <c r="JH116" s="3">
        <v>0</v>
      </c>
      <c r="JI116" s="3">
        <v>0</v>
      </c>
      <c r="JJ116" s="3">
        <v>3</v>
      </c>
      <c r="JK116" s="3">
        <f>IF(COUNTA(IL116:JJ116)=0, "", SUM(IL116,IM116,IO116,IP116,IQ116,IV116,IW116,IY116,JA116,JB116,JC116,JI116))</f>
        <v>15</v>
      </c>
      <c r="JL116" s="3">
        <f>IF(COUNTA(IL116:JJ116)=0, "", SUM(IN116,IR116,IS116,IT116,IU116,IX116,IZ116,JD116,JE116,JF116,JG116,JH116,JJ116))</f>
        <v>23</v>
      </c>
      <c r="JM116" s="2" t="s">
        <v>197</v>
      </c>
      <c r="JN116" s="3">
        <v>2</v>
      </c>
      <c r="JO116" s="3">
        <v>2</v>
      </c>
      <c r="JP116" s="3">
        <v>2</v>
      </c>
      <c r="JQ116" s="3">
        <v>1</v>
      </c>
      <c r="JR116" s="3">
        <v>1</v>
      </c>
      <c r="JS116" s="3">
        <v>1</v>
      </c>
      <c r="JT116" s="3">
        <v>1</v>
      </c>
      <c r="JU116" s="3">
        <v>1</v>
      </c>
      <c r="JV116" s="3">
        <v>2</v>
      </c>
      <c r="JW116" s="3">
        <v>1</v>
      </c>
      <c r="JX116" s="3">
        <v>2</v>
      </c>
      <c r="JY116" s="3">
        <v>2</v>
      </c>
      <c r="JZ116" s="3">
        <v>3</v>
      </c>
      <c r="KA116" s="3">
        <v>1</v>
      </c>
      <c r="KB116" s="3">
        <v>3</v>
      </c>
      <c r="KC116" s="3">
        <v>2</v>
      </c>
      <c r="KD116" s="3">
        <v>3</v>
      </c>
      <c r="KE116" s="3">
        <v>3</v>
      </c>
      <c r="KF116" s="3">
        <v>3</v>
      </c>
      <c r="KG116" s="3">
        <v>3</v>
      </c>
      <c r="KH116" s="3">
        <v>2</v>
      </c>
      <c r="KI116" s="3">
        <v>4</v>
      </c>
      <c r="KJ116" s="3">
        <v>4</v>
      </c>
      <c r="KK116" s="3">
        <v>3</v>
      </c>
      <c r="KL116" s="3">
        <v>3</v>
      </c>
      <c r="KM116" s="3">
        <v>4</v>
      </c>
      <c r="KN116" s="3">
        <v>2</v>
      </c>
      <c r="KO116" s="3">
        <v>3</v>
      </c>
      <c r="KP116" s="3">
        <v>3</v>
      </c>
      <c r="KQ116" s="3">
        <v>4</v>
      </c>
      <c r="KR116" s="3">
        <v>3</v>
      </c>
      <c r="KS116" s="3">
        <v>1</v>
      </c>
      <c r="KT116" s="3">
        <v>2</v>
      </c>
      <c r="KU116" s="3">
        <v>4</v>
      </c>
      <c r="KV116" s="3">
        <v>3</v>
      </c>
      <c r="KW116" s="3">
        <v>3</v>
      </c>
      <c r="KX116" s="5">
        <f>IF(COUNTA(JN116:KW116)=0, "", SUM(JN116:KW116))</f>
        <v>87</v>
      </c>
      <c r="KY116" s="5">
        <f>IF(COUNTA(JN116:KW116)=0, "", SUM(JX116,JY116,KH116,KJ116,KL116,KP116))</f>
        <v>16</v>
      </c>
      <c r="KZ116" s="5">
        <f>IF(COUNTA(JN116:KW116)=0, "", SUM(JZ116,KE116,KG116,KM116,KT116))</f>
        <v>15</v>
      </c>
      <c r="LA116" s="5">
        <f>IF(COUNTA(JN116:KW116)=0, "", SUM(JP116,KA116,KF116,KK116,KN116,KS116))</f>
        <v>12</v>
      </c>
      <c r="LB116" s="5">
        <f>IF(COUNTA(JN116:KW116)=0, "", SUM(JO116,JS116,JU116,JW116,KD116,KU116))</f>
        <v>12</v>
      </c>
      <c r="LC116" s="5">
        <f>IF(COUNTA(JN116:KW116)=0, "", SUM(KB116,KC116,KI116,KO116,KQ116,KR116,KV116,KW116))</f>
        <v>25</v>
      </c>
      <c r="LD116" s="5">
        <f>IF(COUNTA(JN116:KW116)=0, "", SUM(JN116,JQ116,JR116,JT116,JV116))</f>
        <v>7</v>
      </c>
      <c r="LE116" s="2">
        <v>44521</v>
      </c>
      <c r="LF116" s="3">
        <v>20</v>
      </c>
      <c r="LG116" s="3">
        <v>90</v>
      </c>
      <c r="LH116" s="3">
        <v>0</v>
      </c>
      <c r="LI116" s="3">
        <v>10</v>
      </c>
      <c r="LJ116" s="3">
        <v>30</v>
      </c>
      <c r="LK116" s="3">
        <v>30</v>
      </c>
      <c r="LL116" s="3">
        <v>10</v>
      </c>
      <c r="LM116" s="3">
        <v>0</v>
      </c>
      <c r="LN116" s="3">
        <v>10</v>
      </c>
      <c r="LO116" s="3">
        <v>10</v>
      </c>
      <c r="LP116" s="3">
        <v>0</v>
      </c>
      <c r="LQ116" s="3">
        <v>0</v>
      </c>
      <c r="LR116" s="3">
        <v>0</v>
      </c>
      <c r="LS116" s="3">
        <v>90</v>
      </c>
      <c r="LT116" s="3">
        <v>40</v>
      </c>
      <c r="LU116" s="3">
        <v>30</v>
      </c>
      <c r="LV116" s="3">
        <v>50</v>
      </c>
      <c r="LW116" s="3">
        <v>50</v>
      </c>
      <c r="LX116" s="3">
        <v>10</v>
      </c>
      <c r="LY116" s="3">
        <v>80</v>
      </c>
      <c r="LZ116" s="3">
        <v>0</v>
      </c>
      <c r="MA116" s="3">
        <v>10</v>
      </c>
      <c r="MB116" s="3">
        <v>0</v>
      </c>
      <c r="MC116" s="3">
        <v>0</v>
      </c>
      <c r="MD116" s="3">
        <v>0</v>
      </c>
      <c r="ME116" s="3">
        <v>20</v>
      </c>
      <c r="MF116" s="3">
        <v>0</v>
      </c>
      <c r="MG116" s="3">
        <v>20</v>
      </c>
      <c r="MH116" s="26">
        <f>IF(COUNTBLANK(LF116:MG116)&gt;0, "", AVERAGE(LF116:MG116))</f>
        <v>21.785714285714285</v>
      </c>
      <c r="MI116" s="26">
        <f>IF(COUNTA(LF116:MG116)=0, "", AVERAGE(LG116,LS116,LT116,LU116,LV116,LW116,LY116,MA116,MB116))</f>
        <v>48.888888888888886</v>
      </c>
      <c r="MJ116" s="26">
        <f>IF(COUNTA(LF116:MG116)=0, "", AVERAGE(LH116,LI116,LJ116,LK116,LM116,LO116,MD116,ME116))</f>
        <v>12.5</v>
      </c>
      <c r="MK116" s="26">
        <f>IF(COUNTA(LF116:MG116)=0, "", AVERAGE(LL116,LP116,LQ116,LR116,MF116,MG116))</f>
        <v>5</v>
      </c>
      <c r="ML116" s="2" t="s">
        <v>197</v>
      </c>
      <c r="MM116" s="3">
        <v>3</v>
      </c>
      <c r="MN116" s="3">
        <v>3</v>
      </c>
      <c r="MO116" s="3">
        <v>1</v>
      </c>
      <c r="MP116" s="3">
        <v>3</v>
      </c>
      <c r="MQ116" s="3">
        <v>2</v>
      </c>
      <c r="MR116" s="3">
        <v>2</v>
      </c>
      <c r="MS116" s="3">
        <v>1</v>
      </c>
      <c r="MT116" s="3">
        <v>3</v>
      </c>
      <c r="MU116" s="3">
        <v>1</v>
      </c>
      <c r="MV116" s="3">
        <v>1</v>
      </c>
      <c r="MW116" s="3">
        <v>3</v>
      </c>
      <c r="MX116" s="3">
        <v>2</v>
      </c>
      <c r="MY116" s="3">
        <v>2</v>
      </c>
      <c r="MZ116" s="3">
        <v>3</v>
      </c>
      <c r="NA116" s="3">
        <v>4</v>
      </c>
      <c r="NB116" s="3">
        <v>4</v>
      </c>
      <c r="NC116" s="3">
        <v>2</v>
      </c>
      <c r="ND116" s="3">
        <v>2</v>
      </c>
      <c r="NE116" s="3">
        <v>2</v>
      </c>
      <c r="NF116" s="3">
        <v>3</v>
      </c>
      <c r="NG116" s="3">
        <f>IF(COUNTA(MM116:NF116)=0, "", SUM(MM116:NF116))</f>
        <v>47</v>
      </c>
      <c r="NH116" s="2" t="s">
        <v>197</v>
      </c>
      <c r="NI116" s="3">
        <v>5</v>
      </c>
      <c r="NJ116" s="3">
        <v>5</v>
      </c>
      <c r="NK116" s="3">
        <v>1</v>
      </c>
      <c r="NL116" s="3">
        <v>1</v>
      </c>
      <c r="NM116" s="3">
        <v>4</v>
      </c>
      <c r="NN116" s="3">
        <v>5</v>
      </c>
      <c r="NO116" s="3">
        <v>2</v>
      </c>
      <c r="NP116" s="3">
        <v>4</v>
      </c>
      <c r="NQ116" s="3">
        <v>5</v>
      </c>
      <c r="NR116" s="3">
        <v>5</v>
      </c>
      <c r="NS116" s="3">
        <v>5</v>
      </c>
      <c r="NT116" s="3">
        <v>4</v>
      </c>
      <c r="NU116" s="3">
        <v>2</v>
      </c>
      <c r="NV116" s="3">
        <v>2</v>
      </c>
      <c r="NW116" s="3">
        <v>2</v>
      </c>
      <c r="NX116" s="3">
        <v>4</v>
      </c>
      <c r="NY116" s="3">
        <v>5</v>
      </c>
      <c r="NZ116" s="3">
        <v>5</v>
      </c>
      <c r="OA116" s="3">
        <v>3</v>
      </c>
      <c r="OB116" s="3">
        <v>4</v>
      </c>
      <c r="OC116" s="3">
        <v>3</v>
      </c>
      <c r="OD116" s="3">
        <v>4</v>
      </c>
      <c r="OE116" s="3">
        <v>4</v>
      </c>
      <c r="OF116" s="3">
        <v>2</v>
      </c>
      <c r="OG116" s="3">
        <v>3</v>
      </c>
      <c r="OH116" s="3">
        <v>5</v>
      </c>
      <c r="OI116" s="3">
        <v>2</v>
      </c>
      <c r="OJ116" s="3">
        <v>3</v>
      </c>
      <c r="OK116" s="3">
        <f>IF(COUNTA(NI116:OJ116)=0, "", SUM(NK116,NP116,NS116,NW116,OC116,OG116,OJ116))</f>
        <v>21</v>
      </c>
      <c r="OL116" s="3">
        <f>IF(COUNTA(NI116:OJ116)=0, "", SUM(NJ116,NL116,NQ116,NV116,NZ116,OB116,OD116))</f>
        <v>26</v>
      </c>
      <c r="OM116" s="3">
        <f>IF(COUNTA(NI116:OJ116)=0, "", SUM(NN116,NR116,NU116,NY116,OA116,OF116,OI116))</f>
        <v>24</v>
      </c>
      <c r="ON116" s="3">
        <f>IF(COUNTA(NI116:OJ116)=0, "", SUM(NI116,NM116,NO116,NT116,NX116,OE116,OH116))</f>
        <v>28</v>
      </c>
      <c r="OO116" t="s">
        <v>372</v>
      </c>
      <c r="OP116">
        <v>4</v>
      </c>
      <c r="OQ116" s="2">
        <v>45051</v>
      </c>
      <c r="OR116" s="3">
        <v>0</v>
      </c>
      <c r="OS116" s="3">
        <v>70</v>
      </c>
      <c r="OT116" s="3">
        <v>0</v>
      </c>
      <c r="OU116" s="3">
        <v>10</v>
      </c>
      <c r="OV116" s="3">
        <v>20</v>
      </c>
      <c r="OW116" s="3">
        <v>0</v>
      </c>
      <c r="OX116" s="3">
        <v>40</v>
      </c>
      <c r="OY116" s="3">
        <v>0</v>
      </c>
      <c r="OZ116" s="3">
        <v>0</v>
      </c>
      <c r="PA116" s="3">
        <v>0</v>
      </c>
      <c r="PB116" s="3">
        <v>0</v>
      </c>
      <c r="PC116" s="3">
        <v>0</v>
      </c>
      <c r="PD116" s="3">
        <v>0</v>
      </c>
      <c r="PE116" s="3">
        <v>10</v>
      </c>
      <c r="PF116" s="3">
        <v>0</v>
      </c>
      <c r="PG116" s="3">
        <v>0</v>
      </c>
      <c r="PH116" s="3">
        <v>20</v>
      </c>
      <c r="PI116" s="3">
        <v>10</v>
      </c>
      <c r="PJ116" s="3">
        <v>20</v>
      </c>
      <c r="PK116" s="3">
        <v>0</v>
      </c>
      <c r="PL116" s="3">
        <v>0</v>
      </c>
      <c r="PM116" s="3">
        <v>10</v>
      </c>
      <c r="PN116" s="3">
        <v>30</v>
      </c>
      <c r="PO116" s="3">
        <v>0</v>
      </c>
      <c r="PP116" s="3">
        <v>20</v>
      </c>
      <c r="PQ116" s="3">
        <v>30</v>
      </c>
      <c r="PR116" s="3">
        <v>0</v>
      </c>
      <c r="PS116" s="3">
        <v>0</v>
      </c>
      <c r="PT116" s="26">
        <f>IF(COUNTBLANK(OR116:PS116)&gt;0, "", AVERAGE(OR116:PS116))</f>
        <v>10.357142857142858</v>
      </c>
      <c r="PU116" s="26">
        <f>IF(COUNTA(OR116:PS116)=0, "", AVERAGE(OS116,PE116,PF116,PG116,PH116,PI116,PK116,PM116,PN116))</f>
        <v>16.666666666666668</v>
      </c>
      <c r="PV116" s="26">
        <f>IF(COUNTA(OR116:PS116)=0, "", AVERAGE(OT116,OU116,OV116,OW116,OY116,PA116,PP116,PQ116))</f>
        <v>10</v>
      </c>
      <c r="PW116" s="26">
        <f>IF(COUNTA(OR116:PS116)=0, "", AVERAGE(OX116,PB116,PC116,PD116,PR116,PS116))</f>
        <v>6.666666666666667</v>
      </c>
      <c r="PX116" s="2" t="s">
        <v>373</v>
      </c>
      <c r="PY116" s="3">
        <v>1</v>
      </c>
      <c r="PZ116" s="3">
        <v>1</v>
      </c>
      <c r="QA116" s="3">
        <v>1</v>
      </c>
      <c r="QB116" s="3">
        <v>2</v>
      </c>
      <c r="QC116" s="3">
        <v>2</v>
      </c>
      <c r="QD116" s="3">
        <v>0</v>
      </c>
      <c r="QE116" s="3">
        <v>0</v>
      </c>
      <c r="QF116" s="3">
        <v>0</v>
      </c>
      <c r="QG116" s="3">
        <v>0</v>
      </c>
      <c r="QH116" s="3">
        <v>1</v>
      </c>
      <c r="QI116" s="3">
        <f>IF(COUNTBLANK(PY116:QG116)&gt;0, "", SUM(PY116:QG116))</f>
        <v>7</v>
      </c>
      <c r="QJ116" s="2" t="s">
        <v>374</v>
      </c>
      <c r="QK116" s="3">
        <v>1</v>
      </c>
      <c r="QL116" s="3">
        <v>1</v>
      </c>
      <c r="QM116" s="3">
        <v>1</v>
      </c>
      <c r="QN116" s="3">
        <v>1</v>
      </c>
      <c r="QO116" s="3">
        <v>0</v>
      </c>
      <c r="QP116" s="3">
        <v>0</v>
      </c>
      <c r="QQ116" s="3">
        <v>1</v>
      </c>
      <c r="QR116" s="3">
        <v>0</v>
      </c>
      <c r="QS116" s="3">
        <v>0</v>
      </c>
      <c r="QT116" s="3">
        <v>1</v>
      </c>
      <c r="QU116" s="3">
        <f>IF(COUNTBLANK(QK116:QS116)&gt;0, "", SUM(QK116:QS116))</f>
        <v>5</v>
      </c>
      <c r="QV116" s="2" t="s">
        <v>347</v>
      </c>
      <c r="QW116" s="3">
        <v>1</v>
      </c>
      <c r="QX116" s="3">
        <v>1</v>
      </c>
      <c r="QY116" s="3">
        <v>0</v>
      </c>
      <c r="QZ116" s="3">
        <v>1</v>
      </c>
      <c r="RA116" s="3">
        <v>0</v>
      </c>
      <c r="RB116" s="3">
        <v>1</v>
      </c>
      <c r="RC116" s="3">
        <v>1</v>
      </c>
      <c r="RD116" s="3">
        <v>0</v>
      </c>
      <c r="RE116" s="3">
        <v>0</v>
      </c>
      <c r="RF116" s="3">
        <v>0</v>
      </c>
      <c r="RG116" s="3">
        <f>IF(COUNTBLANK(QW116:RE116)&gt;0, "", SUM(QW116:RE116))</f>
        <v>5</v>
      </c>
      <c r="RH116" s="2" t="s">
        <v>373</v>
      </c>
      <c r="RI116" s="3">
        <v>1</v>
      </c>
      <c r="RJ116" s="3">
        <v>1</v>
      </c>
      <c r="RK116" s="3">
        <v>0</v>
      </c>
      <c r="RL116" s="3">
        <v>1</v>
      </c>
      <c r="RM116" s="3">
        <v>0</v>
      </c>
      <c r="RN116" s="3">
        <v>0</v>
      </c>
      <c r="RO116" s="3">
        <v>1</v>
      </c>
      <c r="RP116" s="3">
        <f>IF(COUNTBLANK(RI116:RO116)&gt;0, "", SUM(RI116:RO116))</f>
        <v>4</v>
      </c>
      <c r="RQ116" s="2" t="s">
        <v>375</v>
      </c>
      <c r="RR116" s="3">
        <v>1</v>
      </c>
      <c r="RS116" s="3">
        <v>1</v>
      </c>
      <c r="RT116" s="3">
        <v>1</v>
      </c>
      <c r="RU116" s="3">
        <v>1</v>
      </c>
      <c r="RV116" s="3">
        <v>0</v>
      </c>
      <c r="RW116" s="3">
        <v>0</v>
      </c>
      <c r="RX116" s="3">
        <v>2</v>
      </c>
      <c r="RY116" s="3">
        <f>IF(COUNTBLANK(RR116:RX116)&gt;0, "", SUM(RR116:RX116))</f>
        <v>6</v>
      </c>
      <c r="RZ116" s="2" t="s">
        <v>347</v>
      </c>
      <c r="SA116" s="3">
        <v>1</v>
      </c>
      <c r="SB116" s="3">
        <v>1</v>
      </c>
      <c r="SC116" s="3">
        <v>2</v>
      </c>
      <c r="SD116" s="3">
        <v>1</v>
      </c>
      <c r="SE116" s="3">
        <v>2</v>
      </c>
      <c r="SF116" s="3">
        <v>1</v>
      </c>
      <c r="SG116" s="3">
        <v>1</v>
      </c>
      <c r="SH116" s="3">
        <f>IF(COUNTBLANK(SA116:SG116)&gt;0, "", SUM(SA116:SG116))</f>
        <v>9</v>
      </c>
      <c r="SI116" s="2" t="s">
        <v>373</v>
      </c>
      <c r="SJ116" s="3">
        <v>2</v>
      </c>
      <c r="SK116" s="3">
        <v>2</v>
      </c>
      <c r="SL116" s="3">
        <v>4</v>
      </c>
      <c r="SM116" s="3">
        <v>3</v>
      </c>
      <c r="SN116" s="3">
        <v>2</v>
      </c>
      <c r="SO116" s="3">
        <v>2</v>
      </c>
      <c r="SP116" s="5">
        <v>5</v>
      </c>
      <c r="SQ116" s="3">
        <v>1</v>
      </c>
      <c r="SR116" s="3">
        <v>5</v>
      </c>
      <c r="SS116" s="3">
        <v>2</v>
      </c>
      <c r="ST116" s="3">
        <v>4</v>
      </c>
      <c r="SU116" s="3">
        <v>5</v>
      </c>
      <c r="SV116" s="3">
        <v>3</v>
      </c>
      <c r="SW116" s="3">
        <v>1</v>
      </c>
      <c r="SX116" s="3">
        <v>5</v>
      </c>
      <c r="SY116" s="3">
        <v>5</v>
      </c>
      <c r="SZ116" s="3">
        <v>1</v>
      </c>
      <c r="TA116" s="3">
        <v>4</v>
      </c>
      <c r="TB116" s="3">
        <v>5</v>
      </c>
      <c r="TC116" s="3">
        <f>IF(COUNTBLANK(SJ116:TB116)&gt;0, "", SUM(SJ116:TB116))</f>
        <v>61</v>
      </c>
      <c r="TD116" s="3">
        <f>IF(COUNTBLANK(SJ116:TB116)&gt;0, "", SUM(SL116,SO116,SR116,SS116,ST116,SU116,SV116,SX116,SY116,TB116))</f>
        <v>40</v>
      </c>
      <c r="TE116" s="3">
        <f>IF(COUNTBLANK(SJ116:TB116)&gt;0, "", SUM(SJ116,SK116,SM116,SN116,SQ116,SW116,SZ116,TA116))</f>
        <v>16</v>
      </c>
      <c r="TF116" s="2" t="s">
        <v>375</v>
      </c>
      <c r="TG116" s="3">
        <v>4</v>
      </c>
      <c r="TH116" s="3">
        <v>4</v>
      </c>
      <c r="TI116" s="3">
        <v>5</v>
      </c>
      <c r="TJ116" s="3">
        <v>4</v>
      </c>
      <c r="TK116" s="3">
        <v>1</v>
      </c>
      <c r="TL116" s="3">
        <v>5</v>
      </c>
      <c r="TM116" s="3">
        <v>4</v>
      </c>
      <c r="TN116" s="3">
        <v>2</v>
      </c>
      <c r="TO116" s="3">
        <v>5</v>
      </c>
      <c r="TP116" s="3">
        <v>3</v>
      </c>
      <c r="TQ116" s="3">
        <v>5</v>
      </c>
      <c r="TR116" s="3">
        <v>5</v>
      </c>
      <c r="TS116" s="3">
        <v>5</v>
      </c>
      <c r="TT116" s="3">
        <v>4</v>
      </c>
      <c r="TU116" s="3">
        <v>5</v>
      </c>
      <c r="TV116" s="3">
        <v>4</v>
      </c>
      <c r="TW116" s="3">
        <v>1</v>
      </c>
      <c r="TX116" s="3">
        <v>5</v>
      </c>
      <c r="TY116" s="3">
        <v>5</v>
      </c>
      <c r="TZ116" s="3">
        <f>IF(COUNTBLANK(TG116:TY116)&gt;0, "", SUM(TG116:TY116))</f>
        <v>76</v>
      </c>
      <c r="UA116" s="3">
        <f>IF(COUNTBLANK(TG116:TY116)&gt;0, "", SUM(TI116,TL116,TO116,TP116,TQ116,TR116,TS116,TU116,TV116,TY116))</f>
        <v>47</v>
      </c>
      <c r="UB116" s="3">
        <f>IF(COUNTBLANK(TG116:TY116)&gt;0, "", SUM(TG116,TH116,TJ116,TK116,TN116,TT116,TW116,TX116))</f>
        <v>25</v>
      </c>
      <c r="UC116" s="2" t="s">
        <v>347</v>
      </c>
      <c r="UD116" s="3">
        <v>5</v>
      </c>
      <c r="UE116" s="3">
        <v>3</v>
      </c>
      <c r="UF116" s="3">
        <v>3</v>
      </c>
      <c r="UG116" s="3">
        <v>5</v>
      </c>
      <c r="UH116" s="3">
        <v>1</v>
      </c>
      <c r="UI116" s="3">
        <v>5</v>
      </c>
      <c r="UJ116" s="3">
        <v>5</v>
      </c>
      <c r="UK116" s="3">
        <v>2</v>
      </c>
      <c r="UL116" s="3">
        <v>5</v>
      </c>
      <c r="UM116" s="3">
        <v>2</v>
      </c>
      <c r="UN116" s="3">
        <v>3</v>
      </c>
      <c r="UO116" s="3">
        <v>5</v>
      </c>
      <c r="UP116" s="3">
        <v>3</v>
      </c>
      <c r="UQ116" s="3">
        <v>1</v>
      </c>
      <c r="UR116" s="3">
        <v>5</v>
      </c>
      <c r="US116" s="3">
        <v>5</v>
      </c>
      <c r="UT116" s="3">
        <v>3</v>
      </c>
      <c r="UU116" s="3">
        <v>5</v>
      </c>
      <c r="UV116" s="3">
        <v>5</v>
      </c>
      <c r="UW116" s="3">
        <f>IF(COUNTBLANK(UD116:UV116)&gt;0, "", SUM(UD116:UV116))</f>
        <v>71</v>
      </c>
      <c r="UX116" s="3">
        <f>IF(COUNTBLANK(UD116:UV116)&gt;0, "", SUM(UF116,UI116,UL116,UM116,UN116,UO116,UP116,UR116,US116,UV116))</f>
        <v>41</v>
      </c>
      <c r="UY116" s="3">
        <f>IF(COUNTBLANK(UD116:UV116)&gt;0, "", SUM(UD116,UE116,UG116,UH116,UK116,UQ116,UT116,UU116))</f>
        <v>25</v>
      </c>
      <c r="UZ116" s="2">
        <v>45377</v>
      </c>
      <c r="VA116" s="2">
        <v>45265</v>
      </c>
      <c r="VB116" s="3">
        <v>1</v>
      </c>
      <c r="VC116" s="3">
        <v>1</v>
      </c>
      <c r="VE116" s="3">
        <v>41</v>
      </c>
      <c r="VF116" s="3">
        <v>3350</v>
      </c>
      <c r="VG116" s="3">
        <v>3</v>
      </c>
      <c r="VH116" s="3">
        <v>1</v>
      </c>
      <c r="VK116" s="3">
        <v>1</v>
      </c>
      <c r="VN116" s="2" t="s">
        <v>376</v>
      </c>
      <c r="VO116" s="3">
        <v>0</v>
      </c>
      <c r="VP116" s="3">
        <v>0</v>
      </c>
      <c r="VQ116" s="3">
        <v>0</v>
      </c>
      <c r="VR116" s="3">
        <v>0</v>
      </c>
      <c r="VS116" s="3">
        <v>0</v>
      </c>
      <c r="VT116" s="3">
        <v>0</v>
      </c>
      <c r="VU116" s="3">
        <v>0</v>
      </c>
      <c r="VV116" s="3">
        <v>2</v>
      </c>
      <c r="VW116" s="3">
        <v>1</v>
      </c>
      <c r="VX116" s="3">
        <v>0</v>
      </c>
      <c r="VY116" s="3">
        <v>2</v>
      </c>
      <c r="VZ116" s="3">
        <v>2</v>
      </c>
      <c r="WA116" s="3">
        <v>3</v>
      </c>
      <c r="WB116" s="3">
        <v>0</v>
      </c>
      <c r="WC116" s="3">
        <v>0</v>
      </c>
      <c r="WD116" s="3">
        <v>0</v>
      </c>
      <c r="WE116" s="3">
        <v>1</v>
      </c>
      <c r="WF116" s="3">
        <v>0</v>
      </c>
      <c r="WG116" s="3">
        <v>0</v>
      </c>
      <c r="WH116" s="3">
        <v>0</v>
      </c>
      <c r="WI116" s="3">
        <v>1</v>
      </c>
      <c r="WJ116" s="3">
        <v>1</v>
      </c>
      <c r="WK116" s="3">
        <v>0</v>
      </c>
      <c r="WL116" s="3">
        <v>0</v>
      </c>
      <c r="WM116" s="3">
        <v>1</v>
      </c>
      <c r="WN116" s="3">
        <v>2</v>
      </c>
      <c r="WO116" s="3">
        <v>1</v>
      </c>
      <c r="WP116" s="3">
        <v>0</v>
      </c>
      <c r="WQ116" s="3">
        <v>0</v>
      </c>
      <c r="WR116" s="3">
        <f>IF(COUNTBLANK(VO116:WQ116)&gt;0, "", SUM(VQ116:WJ116))</f>
        <v>13</v>
      </c>
      <c r="WS116" s="3">
        <f>IF(COUNTBLANK(VO116:WQ116)&gt;0, "", SUM(VQ116:VZ116))</f>
        <v>7</v>
      </c>
      <c r="WT116" s="3">
        <f>IF(COUNTBLANK(VO116:WQ116)&gt;0, "", SUM(WA116:WL116))</f>
        <v>6</v>
      </c>
      <c r="WU116" s="3">
        <f>IF(COUNTBLANK(VO116:WQ116)&gt;0, "", SUM(WK116:WL116))</f>
        <v>0</v>
      </c>
      <c r="WV116" s="3">
        <f>IF(COUNTA(VO116:WQ116)=0, "", IF(AND(OR(VO116=1, VP116=1), OR(VQ116&gt;=1, VR116&gt;=1, VS116&gt;=1, VT116&gt;=1, VU116&gt;=1), OR(VV116&gt;=1, VW116&gt;=1), COUNTIF(VX116:WD116, "&gt;=1")&gt;=2, COUNTIF(WE116:WJ116, "&gt;=1")&gt;=2, OR(WN116=1, WN116=2), OR(WO116&gt;=1, WP116&gt;=1), WQ116&lt;1), 1, 0))</f>
        <v>0</v>
      </c>
      <c r="WW116" s="3">
        <f>IF(COUNTBLANK(VO116:WQ116)&gt;0, "", SUM(VQ116:VU116))</f>
        <v>0</v>
      </c>
      <c r="WX116" s="3">
        <f>IF(COUNTBLANK(VO116:WQ116)&gt;0, "", SUM(VV116:VW116))</f>
        <v>3</v>
      </c>
      <c r="WY116" s="3">
        <f>IF(COUNTBLANK(VO116:WQ116)&gt;0, "", SUM(VX116:WD116))</f>
        <v>7</v>
      </c>
      <c r="WZ116" s="3">
        <f>IF(COUNTBLANK(VO116:WQ116)&gt;0, "", SUM(WE116:WJ116))</f>
        <v>3</v>
      </c>
      <c r="XA116" s="2" t="s">
        <v>376</v>
      </c>
      <c r="XB116" s="3">
        <v>0</v>
      </c>
      <c r="XC116" s="3">
        <v>0</v>
      </c>
      <c r="XD116" s="3">
        <v>1</v>
      </c>
      <c r="XE116" s="3">
        <v>1</v>
      </c>
      <c r="XF116" s="3">
        <v>0</v>
      </c>
      <c r="XG116" s="3">
        <v>0</v>
      </c>
      <c r="XH116" s="3">
        <v>0</v>
      </c>
      <c r="XI116" s="3">
        <v>0</v>
      </c>
      <c r="XJ116" s="3">
        <v>0</v>
      </c>
      <c r="XK116" s="3">
        <v>1</v>
      </c>
      <c r="XL116" s="3">
        <f>IF(COUNTBLANK(XB116:XJ116)&gt;0, "", SUM(XB116:XJ116))</f>
        <v>2</v>
      </c>
      <c r="XM116" s="2" t="s">
        <v>376</v>
      </c>
      <c r="XN116" s="3">
        <v>0</v>
      </c>
      <c r="XO116" s="3">
        <v>0</v>
      </c>
      <c r="XP116" s="3">
        <v>1</v>
      </c>
      <c r="XQ116" s="3">
        <v>1</v>
      </c>
      <c r="XR116" s="3">
        <v>0</v>
      </c>
      <c r="XS116" s="3">
        <v>0</v>
      </c>
      <c r="XT116" s="3">
        <v>1</v>
      </c>
      <c r="XU116" s="3">
        <f>IF(COUNTBLANK(XN116:XT116)&gt;0, "", SUM(XN116:XT116))</f>
        <v>3</v>
      </c>
      <c r="XV116" s="2" t="s">
        <v>376</v>
      </c>
      <c r="XW116" s="3">
        <v>4</v>
      </c>
      <c r="XX116" s="3">
        <v>5</v>
      </c>
      <c r="XY116" s="3">
        <v>5</v>
      </c>
      <c r="XZ116" s="5">
        <v>5</v>
      </c>
      <c r="YA116" s="5">
        <v>5</v>
      </c>
      <c r="YB116" s="5">
        <v>3.6</v>
      </c>
      <c r="YC116" s="5">
        <v>5</v>
      </c>
      <c r="YD116" s="5">
        <v>5</v>
      </c>
      <c r="YE116" s="5">
        <v>4</v>
      </c>
      <c r="YF116" s="5">
        <v>3.6</v>
      </c>
      <c r="YG116" s="5">
        <v>5</v>
      </c>
      <c r="YH116" s="5">
        <v>1</v>
      </c>
      <c r="YI116" s="5">
        <v>5</v>
      </c>
      <c r="YJ116" s="5">
        <v>5</v>
      </c>
      <c r="YK116" s="5">
        <v>3.6</v>
      </c>
      <c r="YL116" s="5">
        <v>3.6</v>
      </c>
      <c r="YM116" s="5">
        <v>1</v>
      </c>
      <c r="YN116" s="5">
        <v>3.6</v>
      </c>
      <c r="YO116" s="5">
        <v>5</v>
      </c>
      <c r="YP116" s="5">
        <f>IF(COUNTBLANK(XW116:YO116)&gt;0, "", SUM(XW116:YO116))</f>
        <v>77.999999999999986</v>
      </c>
      <c r="YQ116" s="5">
        <f>IF(COUNTBLANK(XW116:YO116)&gt;0, "", SUM(XY116,XZ116,YA116,YB116,YC116,YF116,YJ116,YN116,YO116))</f>
        <v>40.800000000000004</v>
      </c>
      <c r="YR116" s="5">
        <f>IF(COUNTBLANK(XW116:YO116)&gt;0, "", SUM(XW116,XX116,YK116,YL116,YM116))</f>
        <v>17.2</v>
      </c>
      <c r="YS116" s="5">
        <f>IF(COUNTBLANK(XW116:YO116)&gt;0, "", SUM(YD116,YE116,YG116,YH116,YI116))</f>
        <v>20</v>
      </c>
      <c r="YT116" s="2">
        <v>45377</v>
      </c>
      <c r="YU116" s="3">
        <v>10</v>
      </c>
      <c r="YV116" s="3">
        <v>50</v>
      </c>
      <c r="YW116" s="3">
        <v>0</v>
      </c>
      <c r="YX116" s="3">
        <v>0</v>
      </c>
      <c r="YY116" s="3">
        <v>0</v>
      </c>
      <c r="YZ116" s="3">
        <v>0</v>
      </c>
      <c r="ZA116" s="3">
        <v>0</v>
      </c>
      <c r="ZB116" s="3">
        <v>0</v>
      </c>
      <c r="ZC116" s="3">
        <v>0</v>
      </c>
      <c r="ZD116" s="3">
        <v>0</v>
      </c>
      <c r="ZE116" s="3">
        <v>0</v>
      </c>
      <c r="ZF116" s="3">
        <v>0</v>
      </c>
      <c r="ZG116" s="3">
        <v>0</v>
      </c>
      <c r="ZH116" s="3">
        <v>0</v>
      </c>
      <c r="ZI116" s="3">
        <v>0</v>
      </c>
      <c r="ZJ116" s="3">
        <v>0</v>
      </c>
      <c r="ZK116" s="3">
        <v>0</v>
      </c>
      <c r="ZL116" s="3">
        <v>0</v>
      </c>
      <c r="ZM116" s="3">
        <v>0</v>
      </c>
      <c r="ZN116" s="3">
        <v>10</v>
      </c>
      <c r="ZO116" s="3">
        <v>0</v>
      </c>
      <c r="ZP116" s="3">
        <v>0</v>
      </c>
      <c r="ZQ116" s="3">
        <v>10</v>
      </c>
      <c r="ZR116" s="3">
        <v>0</v>
      </c>
      <c r="ZS116" s="3">
        <v>0</v>
      </c>
      <c r="ZT116" s="3">
        <v>0</v>
      </c>
      <c r="ZU116" s="3">
        <v>0</v>
      </c>
      <c r="ZV116" s="3">
        <v>0</v>
      </c>
      <c r="ZW116" s="26">
        <f>IF(COUNTBLANK(YU116:ZV116)&gt;0, "", AVERAGE(YU116:ZV116))</f>
        <v>2.8571428571428572</v>
      </c>
      <c r="ZX116" s="26">
        <f>IF(COUNTA(YU116:ZV116)=0, "", AVERAGE(YV116,ZH116,ZI116,ZJ116,ZK116,ZL116,ZN116,ZP116,ZQ116))</f>
        <v>7.7777777777777777</v>
      </c>
      <c r="ZY116" s="26">
        <f>IF(COUNTA(YU116:ZV116)=0, "", AVERAGE(YW116,YX116,YY116,YZ116,ZB116,ZD116,ZS116,ZT116))</f>
        <v>0</v>
      </c>
      <c r="ZZ116" s="26">
        <f>IF(COUNTA(YU116:ZV116)=0, "", AVERAGE(ZA116,ZE116,ZF116,ZG116,ZU116,ZV116))</f>
        <v>0</v>
      </c>
      <c r="AAA116" s="2" t="s">
        <v>376</v>
      </c>
      <c r="AAB116" s="3">
        <v>1</v>
      </c>
      <c r="AAC116" s="3">
        <v>2</v>
      </c>
      <c r="AAD116" s="3">
        <v>1</v>
      </c>
      <c r="AAE116" s="3">
        <v>1</v>
      </c>
      <c r="AAF116" s="3">
        <v>1</v>
      </c>
      <c r="AAG116" s="3">
        <v>1</v>
      </c>
      <c r="AAH116" s="3">
        <v>2</v>
      </c>
      <c r="AAI116" s="3">
        <v>1</v>
      </c>
      <c r="AAJ116" s="3">
        <v>1</v>
      </c>
      <c r="AAK116" s="3">
        <v>4</v>
      </c>
      <c r="AAL116" s="3">
        <v>1</v>
      </c>
      <c r="AAM116" s="3">
        <v>1</v>
      </c>
      <c r="AAN116" s="3">
        <v>1</v>
      </c>
      <c r="AAO116" s="3">
        <v>1</v>
      </c>
      <c r="AAP116" s="3">
        <v>1</v>
      </c>
      <c r="AAQ116" s="3">
        <v>4</v>
      </c>
      <c r="AAR116" s="3">
        <v>1</v>
      </c>
      <c r="AAS116" s="3">
        <v>1</v>
      </c>
      <c r="AAT116" s="3">
        <v>1</v>
      </c>
      <c r="AAU116" s="3">
        <v>1</v>
      </c>
      <c r="AAV116" s="3">
        <v>1</v>
      </c>
      <c r="AAW116" s="3">
        <v>4</v>
      </c>
      <c r="AAX116" s="3">
        <v>1</v>
      </c>
      <c r="AAY116" s="3">
        <v>1</v>
      </c>
      <c r="AAZ116" s="3">
        <v>1</v>
      </c>
      <c r="ABA116" s="3">
        <v>1</v>
      </c>
      <c r="ABB116" s="3">
        <v>1</v>
      </c>
      <c r="ABC116" s="3">
        <v>2</v>
      </c>
      <c r="ABD116" s="3">
        <v>1</v>
      </c>
      <c r="ABE116" s="3">
        <v>1</v>
      </c>
      <c r="ABF116" s="3">
        <f>IF(SUM(AAB116:AAJ116,AAL116:AAP116,AAR116:AAV116,AAX116:ABC116)=0, "", SUM(AAB116:AAJ116,AAL116:AAP116,AAR116:AAV116,AAX116:ABC116))</f>
        <v>28</v>
      </c>
      <c r="ABG116" s="3">
        <f>IF(SUM(ABJ116, ABK116, ABL116, ABM116, ABN116)=0, "", IF(OR(ABJ116&gt;=8, ABK116&gt;=10, ABL116&gt;=13, ABM116&gt;=10, ABN116&gt;=15), 1, 0))</f>
        <v>0</v>
      </c>
      <c r="ABH116" s="3">
        <f>IF(SUM(AAB116:AAC116,AAE116,AAF116,AAG116,AAH116,AAN116,AAT116,ABA116,ABC116)=0, "", SUM(AAB116:AAC116,AAE116,AAF116,AAG116,AAH116,AAN116,AAT116,ABA116,ABC116))</f>
        <v>13</v>
      </c>
      <c r="ABI116" s="3">
        <f>IF(SUM(AAD116,AAI116:AAJ116,AAL116:AAM116,AAO116:AAP116,AAR116:AAS116,AAU116:AAV116,AAX116:AAZ116,ABB116)=0, "", SUM(AAD116,AAI116:AAJ116,AAL116:AAM116,AAO116:AAP116,AAR116:AAS116,AAU116:AAV116,AAX116:AAZ116,ABB116))</f>
        <v>15</v>
      </c>
      <c r="ABJ116" s="3">
        <f>IF(SUM(AAU116:AAV116,AAX116:AAY116,ABB116)=0, "", SUM(AAU116:AAV116,AAX116:AAY116,ABB116))</f>
        <v>5</v>
      </c>
      <c r="ABK116" s="3">
        <f>IF(SUM(AAJ116,AAL116:AAM116,AAP116,AAR116)=0, "", SUM(AAJ116,AAL116:AAM116,AAP116,AAR116))</f>
        <v>5</v>
      </c>
      <c r="ABL116" s="3">
        <f>IF(SUM(AAD116,AAI116,AAO116,AAS116,AAZ116)=0, "", SUM(AAD116,AAI116,AAO116,AAS116,AAZ116))</f>
        <v>5</v>
      </c>
      <c r="ABM116" s="3">
        <f>IF(SUM(AAB116:AAC116,AAE116,AAG116,ABA116)=0, "", SUM(AAB116:AAC116,AAE116,AAG116,ABA116))</f>
        <v>6</v>
      </c>
      <c r="ABN116" s="3">
        <f>IF(SUM(AAF116,AAH116,AAN116,AAT116,ABC116)=0, "", SUM(AAF116,AAH116,AAN116,AAT116,ABC116))</f>
        <v>7</v>
      </c>
      <c r="ABO116" s="3">
        <f>IF(ABJ116="", "", IF(ABJ116&gt;=8, 1, 0))</f>
        <v>0</v>
      </c>
      <c r="ABP116" s="3">
        <f>IF(ABK116="", "", IF(ABK116&gt;=10, 1, 0))</f>
        <v>0</v>
      </c>
      <c r="ABQ116" s="3">
        <f>IF(ABL116="", "", IF(ABL116&gt;=13, 1, 0))</f>
        <v>0</v>
      </c>
      <c r="ABR116" s="3">
        <f>IF(ABM116="", "", IF(ABM116&gt;=10, 1, 0))</f>
        <v>0</v>
      </c>
      <c r="ABS116" s="3">
        <f>IF(ABN116="", "", IF(ABN116&gt;=15, 1, 0))</f>
        <v>0</v>
      </c>
      <c r="ABT116" s="3">
        <f>IF(AND(AAK116="", AAQ116="", AAW116=""), "", IF(AAK116=5,1,0) + IF(AAQ116=5,1,0) + IF(AAW116=5,1,0))</f>
        <v>0</v>
      </c>
      <c r="ABU116" s="2" t="s">
        <v>376</v>
      </c>
      <c r="ABV116" s="3">
        <v>2</v>
      </c>
      <c r="ABW116" s="3">
        <v>3</v>
      </c>
      <c r="ABX116" s="3">
        <v>2</v>
      </c>
      <c r="ABY116" s="3">
        <v>2</v>
      </c>
      <c r="ABZ116" s="3">
        <v>2</v>
      </c>
      <c r="ACA116" s="3">
        <v>2</v>
      </c>
      <c r="ACB116" s="3">
        <v>2</v>
      </c>
      <c r="ACC116" s="3">
        <v>2</v>
      </c>
      <c r="ACD116" s="3">
        <v>1</v>
      </c>
      <c r="ACE116" s="3">
        <v>1</v>
      </c>
      <c r="ACF116" s="3">
        <v>2</v>
      </c>
      <c r="ACG116" s="3">
        <v>2</v>
      </c>
      <c r="ACH116" s="3">
        <v>2</v>
      </c>
      <c r="ACI116" s="3">
        <v>2</v>
      </c>
      <c r="ACJ116" s="3">
        <v>2</v>
      </c>
      <c r="ACK116" s="3">
        <v>2</v>
      </c>
      <c r="ACL116" s="3">
        <v>4</v>
      </c>
      <c r="ACM116" s="3">
        <v>2</v>
      </c>
      <c r="ACN116" s="3">
        <v>2</v>
      </c>
      <c r="ACO116" s="3">
        <v>4</v>
      </c>
      <c r="ACP116" s="3">
        <v>2</v>
      </c>
      <c r="ACQ116" s="3">
        <v>4</v>
      </c>
      <c r="ACR116" s="3">
        <v>2</v>
      </c>
      <c r="ACS116" s="3">
        <v>2</v>
      </c>
      <c r="ACT116" s="3">
        <v>2</v>
      </c>
      <c r="ACU116" s="3">
        <v>2</v>
      </c>
      <c r="ACV116" s="3">
        <v>2</v>
      </c>
      <c r="ACW116" s="3">
        <v>4</v>
      </c>
      <c r="ACX116" s="3">
        <v>2</v>
      </c>
      <c r="ACY116" s="3">
        <v>2</v>
      </c>
      <c r="ACZ116" s="3">
        <v>2</v>
      </c>
      <c r="ADA116" s="3">
        <v>1</v>
      </c>
      <c r="ADB116" s="3">
        <v>4</v>
      </c>
      <c r="ADC116" s="3">
        <v>2</v>
      </c>
      <c r="ADD116" s="3">
        <v>4</v>
      </c>
      <c r="ADE116" s="3">
        <v>4</v>
      </c>
      <c r="ADF116" s="5">
        <f>IF(COUNTA(ABV116:ADE116)=0, "", SUM(ABV116:ADE116))</f>
        <v>84</v>
      </c>
      <c r="ADG116" s="5">
        <f>IF(COUNTA(ABV116:ADE116)=0, "", SUM(ACF116,ACG116,ACP116,ACR116,ACT116,ACX116))</f>
        <v>12</v>
      </c>
      <c r="ADH116" s="5">
        <f>IF(COUNTA(ABV116:ADE116)=0, "", SUM(ACH116,ACM116,ACO116,ACU116,ADB116))</f>
        <v>14</v>
      </c>
      <c r="ADI116" s="5">
        <f>IF(COUNTA(ABV116:ADE116)=0, "", SUM(ABX116,ACI116,ACN116,ACS116,ACV116,ADA116))</f>
        <v>11</v>
      </c>
      <c r="ADJ116" s="5">
        <f>IF(COUNTA(ABV116:ADE116)=0, "", SUM(ABW116,ACA116,ACC116,ACE116,ACL116,ADC116))</f>
        <v>14</v>
      </c>
      <c r="ADK116" s="5">
        <f>IF(COUNTA(ABV116:ADE116)=0, "", SUM(ACJ116,ACK116,ACQ116,ACW116,ACY116,ACZ116,ADD116,ADE116))</f>
        <v>24</v>
      </c>
      <c r="ADL116" s="5">
        <f>IF(COUNTA(ABV116:ADE116)=0, "", SUM(ABV116,ABY116,ABZ116,ACB116,ACD116))</f>
        <v>9</v>
      </c>
      <c r="ADM116" s="2" t="s">
        <v>376</v>
      </c>
      <c r="ADN116" s="3">
        <v>3</v>
      </c>
      <c r="ADO116" s="3">
        <v>2</v>
      </c>
      <c r="ADP116" s="3">
        <v>2</v>
      </c>
      <c r="ADQ116" s="3">
        <v>3</v>
      </c>
      <c r="ADR116" s="3">
        <v>2</v>
      </c>
      <c r="ADS116" s="3">
        <v>2</v>
      </c>
      <c r="ADT116" s="3">
        <v>2</v>
      </c>
      <c r="ADU116" s="3">
        <v>3</v>
      </c>
      <c r="ADV116" s="3">
        <v>3</v>
      </c>
      <c r="ADW116" s="3">
        <v>2</v>
      </c>
      <c r="ADX116" s="3">
        <v>2</v>
      </c>
      <c r="ADY116" s="3">
        <v>1</v>
      </c>
      <c r="ADZ116" s="3">
        <v>2</v>
      </c>
      <c r="AEA116" s="3">
        <v>4</v>
      </c>
      <c r="AEB116" s="3">
        <v>3</v>
      </c>
      <c r="AEC116" s="3">
        <v>2</v>
      </c>
      <c r="AED116" s="3">
        <v>2</v>
      </c>
      <c r="AEE116" s="3">
        <v>2</v>
      </c>
      <c r="AEF116" s="3">
        <v>2</v>
      </c>
      <c r="AEG116" s="3">
        <v>1</v>
      </c>
      <c r="AEH116" s="3">
        <f>IF(COUNTA(ADN116:AEG116)=0, "", SUM(ADN116:AEG116))</f>
        <v>45</v>
      </c>
      <c r="AEJ116" s="2">
        <v>45265</v>
      </c>
      <c r="AFW116" s="3" t="str">
        <f>IF(COUNTA(AER116:AFU116)=0, "", SUM(AER116:AFU116))</f>
        <v/>
      </c>
      <c r="AGI116"/>
      <c r="AHC116"/>
      <c r="AHT116" s="3" t="str">
        <f>IF(COUNTBLANK(AHJ116:AHS116)&gt;0, "", SUM(AHJ116:AHS116))</f>
        <v/>
      </c>
      <c r="AHU116" s="3" t="str">
        <f>IF(COUNTBLANK(AHJ116:AHS116)&gt;0, "", SUM(AHN116,AHS116))</f>
        <v/>
      </c>
      <c r="AHV116" s="3" t="str">
        <f>IF(COUNTBLANK(AHJ116:AHS116)&gt;0, "", SUM(AHL116,AHO116))</f>
        <v/>
      </c>
      <c r="AHW116" s="3" t="str">
        <f>IF(COUNTBLANK(AHJ116:AHS116)&gt;0, "", SUM(AHP116,AHR116))</f>
        <v/>
      </c>
      <c r="AHX116" s="3" t="str">
        <f>IF(COUNTBLANK(AHJ116:AHS116)&gt;0, "", SUM(AHM116,AHQ116))</f>
        <v/>
      </c>
      <c r="AHY116" s="3" t="str">
        <f>IF(COUNTBLANK(AHJ116:AHS116)&gt;0, "", SUM(AHJ116:AHK116))</f>
        <v/>
      </c>
      <c r="AJI116" s="3" t="str">
        <f>IF(COUNTBLANK(AIY116:AJG116)&gt;0, "", SUM(AIY116:AJG116))</f>
        <v/>
      </c>
      <c r="AJR116" s="3" t="str">
        <f>IF(COUNTBLANK(AJK116:AJQ116)&gt;0, "", SUM(AJK116:AJQ116))</f>
        <v/>
      </c>
    </row>
    <row r="117" spans="1:954" ht="15" customHeight="1" x14ac:dyDescent="0.3">
      <c r="A117" s="3">
        <v>318343</v>
      </c>
      <c r="B117" s="3" t="s">
        <v>1987</v>
      </c>
      <c r="C117" s="2">
        <v>44521</v>
      </c>
      <c r="D117" s="3">
        <v>0</v>
      </c>
      <c r="E117" s="3">
        <v>0</v>
      </c>
      <c r="F117" s="3">
        <v>0</v>
      </c>
      <c r="G117" s="3">
        <v>0</v>
      </c>
      <c r="H117" s="3">
        <v>0</v>
      </c>
      <c r="I117" s="3">
        <v>1</v>
      </c>
      <c r="J117" s="3">
        <v>0</v>
      </c>
      <c r="K117" s="3">
        <v>0</v>
      </c>
      <c r="L117" s="3">
        <v>1</v>
      </c>
      <c r="M117" s="3">
        <v>0</v>
      </c>
      <c r="N117" s="3">
        <v>0</v>
      </c>
      <c r="O117" s="3">
        <v>0</v>
      </c>
      <c r="P117" s="3">
        <v>0</v>
      </c>
      <c r="Q117" s="3">
        <v>0</v>
      </c>
      <c r="R117" s="3">
        <v>0</v>
      </c>
      <c r="S117" s="3">
        <v>1</v>
      </c>
      <c r="T117" s="3">
        <v>0</v>
      </c>
      <c r="U117" s="3">
        <v>0</v>
      </c>
      <c r="V117" s="3">
        <f>IF(COUNTA(D117,F117,H117,J117,L117,N117,P117,R117,T117)=0, "", IF(OR(D117=1,F117=1,H117=1,J117=1,L117=1,N117=1,P117=1,R117=1,T117=1), 1, 0))</f>
        <v>1</v>
      </c>
      <c r="W117" s="3">
        <f>IF(COUNTA(E117,G117,I117,K117,M117,O117,Q117,S117,U117)=0, "", IF(OR(E117=1,G117=1,I117=1,K117=1,M117=1,O117=1,Q117=1,S117=1,U117=1), 1, 0))</f>
        <v>1</v>
      </c>
      <c r="X117" s="3">
        <v>0</v>
      </c>
      <c r="Y117" s="3">
        <v>1</v>
      </c>
      <c r="Z117" s="3">
        <v>1</v>
      </c>
      <c r="AA117" s="3">
        <v>2</v>
      </c>
      <c r="AB117" s="3">
        <f>IF(AG117&lt;&gt;"", 1, 0)</f>
        <v>1</v>
      </c>
      <c r="AC117" s="3">
        <f>IF(AH117&lt;&gt;"", 1, 0)</f>
        <v>1</v>
      </c>
      <c r="AD117" s="3">
        <v>0</v>
      </c>
      <c r="AE117" s="7" t="s">
        <v>379</v>
      </c>
      <c r="AF117" s="2">
        <v>44908</v>
      </c>
      <c r="AG117" s="8" t="s">
        <v>101</v>
      </c>
      <c r="AH117" s="8">
        <v>45137</v>
      </c>
      <c r="AJ117" s="3">
        <f>IF(OR(ISBLANK(AE117), ISBLANK(AG117)), "", AG117 - AE117)</f>
        <v>14</v>
      </c>
      <c r="AK117" s="9">
        <v>44612</v>
      </c>
      <c r="AL117" s="3">
        <f>IF(OR(ISBLANK(AG117), ISBLANK(AK117)), "", AK117 - AG117)</f>
        <v>75</v>
      </c>
      <c r="AM117" s="2">
        <v>44857</v>
      </c>
      <c r="AN117" s="10">
        <f>IF(OR(ISBLANK(AM117), ISBLANK(AF117)), "", AF117 - AM117)</f>
        <v>51</v>
      </c>
      <c r="AO117" s="2">
        <v>44523</v>
      </c>
      <c r="AP117" s="2">
        <v>35541</v>
      </c>
      <c r="AQ117" s="3">
        <f>IF(OR(ISBLANK(AO117), ISBLANK(AP117)), "", DATEDIF(AP117, AO117, "Y"))</f>
        <v>24</v>
      </c>
      <c r="AR117" t="s">
        <v>0</v>
      </c>
      <c r="AS117">
        <f>IF(ISBLANK(AR117), "", IF(AR117="ישראל", 1, 2))</f>
        <v>1</v>
      </c>
      <c r="AT117" t="s">
        <v>0</v>
      </c>
      <c r="AU117" t="s">
        <v>0</v>
      </c>
      <c r="AW117" s="3">
        <v>1</v>
      </c>
      <c r="AX117" s="3">
        <v>1</v>
      </c>
      <c r="AY117" s="3">
        <v>14</v>
      </c>
      <c r="AZ117" s="3">
        <f>IF(ISBLANK(AY117), "", IF(AY117&lt;=8, 1, IF(AY117&lt;=12, 2, 3)))</f>
        <v>3</v>
      </c>
      <c r="BA117" s="3">
        <v>12</v>
      </c>
      <c r="BB117" s="3">
        <f>IF(ISBLANK(BA117), "", IF(BA117&lt;=8, 1, IF(BA117&lt;=12, 2, 3)))</f>
        <v>2</v>
      </c>
      <c r="BC117" t="s">
        <v>377</v>
      </c>
      <c r="BD117" t="s">
        <v>378</v>
      </c>
      <c r="BE117" s="3">
        <v>2</v>
      </c>
      <c r="BG117" s="3">
        <v>1</v>
      </c>
      <c r="BH117" s="2" t="s">
        <v>379</v>
      </c>
      <c r="BI117" s="3">
        <v>1</v>
      </c>
      <c r="BJ117" s="3">
        <v>1</v>
      </c>
      <c r="BK117" s="3">
        <v>2</v>
      </c>
      <c r="BL117" s="3">
        <v>1</v>
      </c>
      <c r="BM117" s="3">
        <v>1</v>
      </c>
      <c r="BN117" s="3">
        <v>1</v>
      </c>
      <c r="BO117" s="3">
        <v>1</v>
      </c>
      <c r="BP117" s="3">
        <v>1</v>
      </c>
      <c r="BQ117" s="3">
        <v>1</v>
      </c>
      <c r="BR117" s="3">
        <v>4</v>
      </c>
      <c r="BS117" s="3">
        <v>1</v>
      </c>
      <c r="BT117" s="3">
        <v>1</v>
      </c>
      <c r="BU117" s="3">
        <v>1</v>
      </c>
      <c r="BV117" s="3">
        <v>3</v>
      </c>
      <c r="BW117" s="3">
        <v>1</v>
      </c>
      <c r="BX117" s="3">
        <v>4</v>
      </c>
      <c r="BY117" s="3">
        <v>1</v>
      </c>
      <c r="BZ117" s="3">
        <v>1</v>
      </c>
      <c r="CA117" s="3">
        <v>1</v>
      </c>
      <c r="CB117" s="3">
        <v>1</v>
      </c>
      <c r="CC117" s="3">
        <v>1</v>
      </c>
      <c r="CD117" s="3">
        <v>4</v>
      </c>
      <c r="CE117" s="3">
        <v>1</v>
      </c>
      <c r="CF117" s="3">
        <v>1</v>
      </c>
      <c r="CG117" s="3">
        <v>1</v>
      </c>
      <c r="CH117" s="3">
        <v>1</v>
      </c>
      <c r="CI117" s="3">
        <v>1</v>
      </c>
      <c r="CJ117" s="3">
        <v>2</v>
      </c>
      <c r="CK117" s="3">
        <v>1</v>
      </c>
      <c r="CL117" s="3">
        <v>1</v>
      </c>
      <c r="CM117" s="3">
        <f>IF(SUM(BI117:BQ117,BS117:BW117,BY117:CC117,CE117:CJ117)=0, "", SUM(BI117:BQ117,BS117:BW117,BY117:CC117,CE117:CJ117))</f>
        <v>29</v>
      </c>
      <c r="CN117" s="3">
        <f>IF(SUM(CQ117, CR117, CS117, CT117, CU117)=0, "", IF(OR(CQ117&gt;=8, CR117&gt;=10, CS117&gt;=13, CT117&gt;=10, CU117&gt;=15), 1, 0))</f>
        <v>0</v>
      </c>
      <c r="CO117" s="3">
        <f>IF(SUM(BI117:BJ117,BL117,BM117,BN117,BO117,BU117,CA117,CH117,CJ117)=0, "", SUM(BI117:BJ117,BL117,BM117,BN117,BO117,BU117,CA117,CH117,CJ117))</f>
        <v>11</v>
      </c>
      <c r="CP117" s="3">
        <f>IF(SUM(BK117,BP117:BQ117,BS117:BT117,BV117:BW117,BY117:BZ117,CB117:CC117,CE117:CG117,CI117)=0, "", SUM(BK117,BP117:BQ117,BS117:BT117,BV117:BW117,BY117:BZ117,CB117:CC117,CE117:CG117,CI117))</f>
        <v>18</v>
      </c>
      <c r="CQ117" s="3">
        <f>IF(SUM(CB117:CC117,CE117:CF117,CI117)=0, "", SUM(CB117:CC117,CE117:CF117,CI117))</f>
        <v>5</v>
      </c>
      <c r="CR117" s="3">
        <f>IF(SUM(BQ117,BS117:BT117,BW117,BY117)=0, "", SUM(BQ117,BS117:BT117,BW117,BY117))</f>
        <v>5</v>
      </c>
      <c r="CS117" s="3">
        <f>IF(SUM(BK117,BP117,BV117,BZ117,CG117)=0, "", SUM(BK117,BP117,BV117,BZ117,CG117))</f>
        <v>8</v>
      </c>
      <c r="CT117" s="3">
        <f>IF(SUM(BI117:BJ117,BL117,BN117,CH117)=0, "", SUM(BI117:BJ117,BL117,BN117,CH117))</f>
        <v>5</v>
      </c>
      <c r="CU117" s="3">
        <f>IF(SUM(BM117,BO117,BU117,CA117,CJ117)=0, "", SUM(BM117,BO117,BU117,CA117,CJ117))</f>
        <v>6</v>
      </c>
      <c r="CV117" s="3">
        <f>IF(CQ117="", "", IF(CQ117&gt;=8, 1, 0))</f>
        <v>0</v>
      </c>
      <c r="CW117" s="3">
        <f>IF(CR117="", "", IF(CR117&gt;=10, 1, 0))</f>
        <v>0</v>
      </c>
      <c r="CX117" s="3">
        <f>IF(CS117="", "", IF(CS117&gt;=13, 1, 0))</f>
        <v>0</v>
      </c>
      <c r="CY117" s="3">
        <f>IF(CT117="", "", IF(CT117&gt;=10, 1, 0))</f>
        <v>0</v>
      </c>
      <c r="CZ117" s="3">
        <f>IF(CU117="", "", IF(CU117&gt;=15, 1, 0))</f>
        <v>0</v>
      </c>
      <c r="DA117" s="3">
        <f>IF(AND(BR117="", BX117="", CD117=""), "", IF(BR117=5,1,0) + IF(BX117=5,1,0) + IF(CD117=5,1,0))</f>
        <v>0</v>
      </c>
      <c r="DB117" s="2" t="s">
        <v>379</v>
      </c>
      <c r="DC117" s="5">
        <v>0</v>
      </c>
      <c r="DE117" s="5">
        <v>0</v>
      </c>
      <c r="DG117" s="5">
        <v>0</v>
      </c>
      <c r="DI117" s="5">
        <v>0</v>
      </c>
      <c r="DK117" s="5">
        <v>0</v>
      </c>
      <c r="DM117" s="5">
        <v>0</v>
      </c>
      <c r="DO117" s="5">
        <v>0</v>
      </c>
      <c r="DQ117" s="5">
        <v>0</v>
      </c>
      <c r="DS117" s="5">
        <v>5</v>
      </c>
      <c r="DT117" s="6">
        <v>21</v>
      </c>
      <c r="DU117" s="5">
        <v>1</v>
      </c>
      <c r="DW117" s="5">
        <v>0</v>
      </c>
      <c r="DY117" s="5">
        <v>2</v>
      </c>
      <c r="DZ117" s="6">
        <v>23</v>
      </c>
      <c r="EA117" s="5">
        <v>2</v>
      </c>
      <c r="EB117" s="6">
        <v>23</v>
      </c>
      <c r="EC117" s="5">
        <v>0</v>
      </c>
      <c r="EE117" s="5">
        <v>3</v>
      </c>
      <c r="EF117" s="6">
        <v>19</v>
      </c>
      <c r="EG117" s="5">
        <v>0</v>
      </c>
      <c r="EI117" s="5">
        <v>5</v>
      </c>
      <c r="EJ117" s="6">
        <v>21</v>
      </c>
      <c r="EK117" s="3">
        <v>1</v>
      </c>
      <c r="EL117" s="3">
        <v>1</v>
      </c>
      <c r="EM117" s="3">
        <v>0</v>
      </c>
      <c r="EN117" s="2" t="s">
        <v>379</v>
      </c>
      <c r="EO117" s="3">
        <v>1</v>
      </c>
      <c r="EP117" s="3">
        <v>0</v>
      </c>
      <c r="EQ117" s="3">
        <v>0</v>
      </c>
      <c r="ER117" s="3">
        <v>2</v>
      </c>
      <c r="ES117" s="3">
        <v>0</v>
      </c>
      <c r="ET117" s="3">
        <v>0</v>
      </c>
      <c r="EU117" s="3">
        <v>0</v>
      </c>
      <c r="EV117" s="3">
        <v>3</v>
      </c>
      <c r="EW117" s="3">
        <v>1</v>
      </c>
      <c r="EX117" s="3">
        <v>2</v>
      </c>
      <c r="EY117" s="3">
        <v>2</v>
      </c>
      <c r="EZ117" s="3">
        <v>1</v>
      </c>
      <c r="FA117" s="3">
        <v>2</v>
      </c>
      <c r="FB117" s="3">
        <v>1</v>
      </c>
      <c r="FC117" s="3">
        <v>2</v>
      </c>
      <c r="FD117" s="3">
        <v>1</v>
      </c>
      <c r="FE117" s="3">
        <v>0</v>
      </c>
      <c r="FF117" s="3">
        <v>0</v>
      </c>
      <c r="FG117" s="3">
        <v>3</v>
      </c>
      <c r="FH117" s="3">
        <v>0</v>
      </c>
      <c r="FI117" s="3">
        <v>21</v>
      </c>
      <c r="FJ117" s="3">
        <v>0</v>
      </c>
      <c r="FK117" s="3">
        <v>0</v>
      </c>
      <c r="FL117" s="2" t="s">
        <v>379</v>
      </c>
      <c r="FM117" s="3">
        <v>4</v>
      </c>
      <c r="FN117" s="3">
        <v>4</v>
      </c>
      <c r="FO117" s="3">
        <v>4</v>
      </c>
      <c r="FP117" s="3">
        <v>4</v>
      </c>
      <c r="FQ117" s="3">
        <v>2</v>
      </c>
      <c r="FR117" s="3">
        <v>2</v>
      </c>
      <c r="FS117" s="4">
        <f>IF(COUNTBLANK(FM117:FR117)&gt;0, "", AVERAGE(FM117:FR117))</f>
        <v>3.3333333333333335</v>
      </c>
      <c r="FT117" s="2" t="s">
        <v>380</v>
      </c>
      <c r="FU117" s="3">
        <v>0</v>
      </c>
      <c r="FV117" s="3">
        <v>1</v>
      </c>
      <c r="FW117" s="3">
        <v>1</v>
      </c>
      <c r="FX117" s="3">
        <v>1</v>
      </c>
      <c r="FY117" s="3">
        <v>3</v>
      </c>
      <c r="FZ117" s="3">
        <v>0</v>
      </c>
      <c r="GA117" s="3">
        <v>1</v>
      </c>
      <c r="GB117" s="3">
        <v>0</v>
      </c>
      <c r="GC117" s="3">
        <v>0</v>
      </c>
      <c r="GD117" s="3">
        <v>1</v>
      </c>
      <c r="GE117" s="3">
        <f>IF(COUNTBLANK(FU117:GC117)&gt;0, "", SUM(FU117:GC117))</f>
        <v>7</v>
      </c>
      <c r="GF117" s="2" t="s">
        <v>214</v>
      </c>
      <c r="GG117" s="3">
        <v>1</v>
      </c>
      <c r="GH117" s="3">
        <v>2</v>
      </c>
      <c r="GI117" s="3">
        <v>2</v>
      </c>
      <c r="GJ117" s="3">
        <v>1</v>
      </c>
      <c r="GK117" s="3">
        <v>1</v>
      </c>
      <c r="GL117" s="3">
        <v>1</v>
      </c>
      <c r="GM117" s="3">
        <v>1</v>
      </c>
      <c r="GN117" s="3">
        <f>IF(COUNTBLANK(GG117:GM117)&gt;0, "", SUM(GG117:GM117))</f>
        <v>9</v>
      </c>
      <c r="GO117" s="2" t="s">
        <v>214</v>
      </c>
      <c r="GP117" s="3">
        <v>1</v>
      </c>
      <c r="GQ117" s="3">
        <v>5</v>
      </c>
      <c r="GR117" s="3">
        <v>4</v>
      </c>
      <c r="GS117" s="3">
        <v>5</v>
      </c>
      <c r="GT117" s="3">
        <v>4</v>
      </c>
      <c r="GU117" s="3">
        <v>4</v>
      </c>
      <c r="GV117" s="3">
        <v>4</v>
      </c>
      <c r="GW117" s="3">
        <v>5</v>
      </c>
      <c r="GX117" s="3">
        <v>5</v>
      </c>
      <c r="GY117" s="3">
        <v>5</v>
      </c>
      <c r="GZ117" s="3">
        <v>5</v>
      </c>
      <c r="HA117" s="3">
        <v>5</v>
      </c>
      <c r="HB117" s="3">
        <v>4</v>
      </c>
      <c r="HC117" s="3">
        <v>3</v>
      </c>
      <c r="HD117" s="3">
        <v>5</v>
      </c>
      <c r="HE117" s="3">
        <v>4</v>
      </c>
      <c r="HF117" s="3">
        <v>5</v>
      </c>
      <c r="HG117" s="3">
        <v>4</v>
      </c>
      <c r="HH117" s="3">
        <v>5</v>
      </c>
      <c r="HI117" s="3">
        <f>IF(COUNTBLANK(GQ117:HH117)&gt;0, "", SUM(GQ117:HH117))</f>
        <v>81</v>
      </c>
      <c r="HJ117" s="2" t="s">
        <v>214</v>
      </c>
      <c r="HK117" s="3">
        <v>3</v>
      </c>
      <c r="HL117" s="3">
        <v>3</v>
      </c>
      <c r="HM117" s="3">
        <v>0</v>
      </c>
      <c r="HN117" s="3">
        <v>3</v>
      </c>
      <c r="HO117" s="3">
        <v>1</v>
      </c>
      <c r="HP117" s="3">
        <v>3</v>
      </c>
      <c r="HQ117" s="3">
        <v>1</v>
      </c>
      <c r="HR117" s="3">
        <v>3</v>
      </c>
      <c r="HS117" s="3">
        <v>1</v>
      </c>
      <c r="HT117" s="3">
        <v>0</v>
      </c>
      <c r="HU117" s="3">
        <v>3</v>
      </c>
      <c r="HV117" s="3">
        <v>3</v>
      </c>
      <c r="HW117" s="3">
        <v>0</v>
      </c>
      <c r="HX117" s="3">
        <v>3</v>
      </c>
      <c r="HY117" s="3">
        <v>0</v>
      </c>
      <c r="HZ117" s="3">
        <v>3</v>
      </c>
      <c r="IA117" s="3">
        <v>3</v>
      </c>
      <c r="IB117" s="3">
        <v>3</v>
      </c>
      <c r="IC117" s="3">
        <v>0</v>
      </c>
      <c r="ID117" s="3">
        <v>1</v>
      </c>
      <c r="IE117" s="3">
        <v>2</v>
      </c>
      <c r="IF117" s="3">
        <v>0</v>
      </c>
      <c r="IG117" s="3">
        <v>2</v>
      </c>
      <c r="IH117" s="3">
        <v>2</v>
      </c>
      <c r="II117" s="3">
        <v>0</v>
      </c>
      <c r="IJ117" s="3">
        <f>IF(COUNTA(HK117:II117)=0, "", SUM(HK117,HL117,HN117,HO117,HP117,HU117,HV117,HX117,HZ117,IA117,IB117,IH117))</f>
        <v>33</v>
      </c>
      <c r="IK117" s="3">
        <f>IF(COUNTA(HK117:II117)=0, "", SUM(HM117,HQ117,HR117,HS117,HT117,HW117,HY117,IC117,ID117,IE117,IF117,IG117,II117))</f>
        <v>10</v>
      </c>
      <c r="IL117" s="3">
        <v>3</v>
      </c>
      <c r="IM117" s="3">
        <v>3</v>
      </c>
      <c r="IN117" s="3">
        <v>0</v>
      </c>
      <c r="IO117" s="3">
        <v>1</v>
      </c>
      <c r="IP117" s="3">
        <v>1</v>
      </c>
      <c r="IQ117" s="3">
        <v>3</v>
      </c>
      <c r="IR117" s="3">
        <v>0</v>
      </c>
      <c r="IS117" s="3">
        <v>3</v>
      </c>
      <c r="IT117" s="3">
        <v>1</v>
      </c>
      <c r="IU117" s="3">
        <v>1</v>
      </c>
      <c r="IV117" s="3">
        <v>3</v>
      </c>
      <c r="IW117" s="3">
        <v>3</v>
      </c>
      <c r="IX117" s="3">
        <v>1</v>
      </c>
      <c r="IY117" s="3">
        <v>2</v>
      </c>
      <c r="IZ117" s="3">
        <v>0</v>
      </c>
      <c r="JA117" s="3">
        <v>3</v>
      </c>
      <c r="JB117" s="3">
        <v>1</v>
      </c>
      <c r="JC117" s="3">
        <v>2</v>
      </c>
      <c r="JD117" s="3">
        <v>0</v>
      </c>
      <c r="JE117" s="3">
        <v>2</v>
      </c>
      <c r="JF117" s="3">
        <v>0</v>
      </c>
      <c r="JG117" s="3">
        <v>0</v>
      </c>
      <c r="JH117" s="3">
        <v>2</v>
      </c>
      <c r="JI117" s="3">
        <v>3</v>
      </c>
      <c r="JJ117" s="3">
        <v>0</v>
      </c>
      <c r="JK117" s="3">
        <f>IF(COUNTA(IL117:JJ117)=0, "", SUM(IL117,IM117,IO117,IP117,IQ117,IV117,IW117,IY117,JA117,JB117,JC117,JI117))</f>
        <v>28</v>
      </c>
      <c r="JL117" s="3">
        <f>IF(COUNTA(IL117:JJ117)=0, "", SUM(IN117,IR117,IS117,IT117,IU117,IX117,IZ117,JD117,JE117,JF117,JG117,JH117,JJ117))</f>
        <v>10</v>
      </c>
      <c r="JM117" s="2" t="s">
        <v>214</v>
      </c>
      <c r="JN117" s="3">
        <v>2</v>
      </c>
      <c r="JO117" s="3">
        <v>2</v>
      </c>
      <c r="JP117" s="3">
        <v>2</v>
      </c>
      <c r="JQ117" s="3">
        <v>2</v>
      </c>
      <c r="JR117" s="3">
        <v>1</v>
      </c>
      <c r="JS117" s="3">
        <v>2</v>
      </c>
      <c r="JT117" s="3">
        <v>2</v>
      </c>
      <c r="JU117" s="3">
        <v>2</v>
      </c>
      <c r="JV117" s="3">
        <v>2</v>
      </c>
      <c r="JW117" s="3">
        <v>2</v>
      </c>
      <c r="JX117" s="3">
        <v>5</v>
      </c>
      <c r="JY117" s="3">
        <v>5</v>
      </c>
      <c r="JZ117" s="3">
        <v>5</v>
      </c>
      <c r="KA117" s="3">
        <v>2</v>
      </c>
      <c r="KB117" s="3">
        <v>1</v>
      </c>
      <c r="KC117" s="3">
        <v>1</v>
      </c>
      <c r="KD117" s="3">
        <v>3</v>
      </c>
      <c r="KE117" s="3">
        <v>4</v>
      </c>
      <c r="KF117" s="3">
        <v>2</v>
      </c>
      <c r="KG117" s="3">
        <v>1</v>
      </c>
      <c r="KH117" s="3">
        <v>4</v>
      </c>
      <c r="KI117" s="3">
        <v>1</v>
      </c>
      <c r="KJ117" s="3">
        <v>4</v>
      </c>
      <c r="KK117" s="3">
        <v>1</v>
      </c>
      <c r="KL117" s="3">
        <v>3</v>
      </c>
      <c r="KM117" s="3">
        <v>5</v>
      </c>
      <c r="KN117" s="3">
        <v>2</v>
      </c>
      <c r="KO117" s="3">
        <v>1</v>
      </c>
      <c r="KP117" s="3">
        <v>4</v>
      </c>
      <c r="KQ117" s="3">
        <v>3</v>
      </c>
      <c r="KR117" s="3">
        <v>1</v>
      </c>
      <c r="KS117" s="3">
        <v>1</v>
      </c>
      <c r="KT117" s="3">
        <v>2</v>
      </c>
      <c r="KU117" s="3">
        <v>3</v>
      </c>
      <c r="KV117" s="3">
        <v>3</v>
      </c>
      <c r="KW117" s="3">
        <v>4</v>
      </c>
      <c r="KX117" s="5">
        <f>IF(COUNTA(JN117:KW117)=0, "", SUM(JN117:KW117))</f>
        <v>90</v>
      </c>
      <c r="KY117" s="5">
        <f>IF(COUNTA(JN117:KW117)=0, "", SUM(JX117,JY117,KH117,KJ117,KL117,KP117))</f>
        <v>25</v>
      </c>
      <c r="KZ117" s="5">
        <f>IF(COUNTA(JN117:KW117)=0, "", SUM(JZ117,KE117,KG117,KM117,KT117))</f>
        <v>17</v>
      </c>
      <c r="LA117" s="5">
        <f>IF(COUNTA(JN117:KW117)=0, "", SUM(JP117,KA117,KF117,KK117,KN117,KS117))</f>
        <v>10</v>
      </c>
      <c r="LB117" s="5">
        <f>IF(COUNTA(JN117:KW117)=0, "", SUM(JO117,JS117,JU117,JW117,KD117,KU117))</f>
        <v>14</v>
      </c>
      <c r="LC117" s="5">
        <f>IF(COUNTA(JN117:KW117)=0, "", SUM(KB117,KC117,KI117,KO117,KQ117,KR117,KV117,KW117))</f>
        <v>15</v>
      </c>
      <c r="LD117" s="5">
        <f>IF(COUNTA(JN117:KW117)=0, "", SUM(JN117,JQ117,JR117,JT117,JV117))</f>
        <v>9</v>
      </c>
      <c r="LE117" s="2">
        <v>44641</v>
      </c>
      <c r="LF117" s="3">
        <v>50</v>
      </c>
      <c r="LG117" s="3">
        <v>30</v>
      </c>
      <c r="LH117" s="3">
        <v>0</v>
      </c>
      <c r="LI117" s="3">
        <v>0</v>
      </c>
      <c r="LJ117" s="3">
        <v>0</v>
      </c>
      <c r="LK117" s="3">
        <v>0</v>
      </c>
      <c r="LL117" s="3">
        <v>0</v>
      </c>
      <c r="LM117" s="3">
        <v>0</v>
      </c>
      <c r="LN117" s="3">
        <v>0</v>
      </c>
      <c r="LO117" s="3">
        <v>0</v>
      </c>
      <c r="LP117" s="3">
        <v>0</v>
      </c>
      <c r="LQ117" s="3">
        <v>0</v>
      </c>
      <c r="LR117" s="3">
        <v>0</v>
      </c>
      <c r="LS117" s="3">
        <v>0</v>
      </c>
      <c r="LT117" s="3">
        <v>0</v>
      </c>
      <c r="LU117" s="3">
        <v>0</v>
      </c>
      <c r="LV117" s="3">
        <v>30</v>
      </c>
      <c r="LW117" s="3">
        <v>0</v>
      </c>
      <c r="LX117" s="3">
        <v>70</v>
      </c>
      <c r="LY117" s="3">
        <v>20</v>
      </c>
      <c r="LZ117" s="3">
        <v>10</v>
      </c>
      <c r="MA117" s="3">
        <v>0</v>
      </c>
      <c r="MB117" s="3">
        <v>0</v>
      </c>
      <c r="MC117" s="3">
        <v>60</v>
      </c>
      <c r="MD117" s="3">
        <v>0</v>
      </c>
      <c r="ME117" s="3">
        <v>0</v>
      </c>
      <c r="MF117" s="3">
        <v>0</v>
      </c>
      <c r="MG117" s="3">
        <v>0</v>
      </c>
      <c r="MH117" s="26">
        <f>IF(COUNTBLANK(LF117:MG117)&gt;0, "", AVERAGE(LF117:MG117))</f>
        <v>9.6428571428571423</v>
      </c>
      <c r="MI117" s="26">
        <f>IF(COUNTA(LF117:MG117)=0, "", AVERAGE(LG117,LS117,LT117,LU117,LV117,LW117,LY117,MA117,MB117))</f>
        <v>8.8888888888888893</v>
      </c>
      <c r="MJ117" s="26">
        <f>IF(COUNTA(LF117:MG117)=0, "", AVERAGE(LH117,LI117,LJ117,LK117,LM117,LO117,MD117,ME117))</f>
        <v>0</v>
      </c>
      <c r="MK117" s="26">
        <f>IF(COUNTA(LF117:MG117)=0, "", AVERAGE(LL117,LP117,LQ117,LR117,MF117,MG117))</f>
        <v>0</v>
      </c>
      <c r="ML117" s="2" t="s">
        <v>214</v>
      </c>
      <c r="MM117" s="3">
        <v>4</v>
      </c>
      <c r="MN117" s="3">
        <v>1</v>
      </c>
      <c r="MO117" s="3">
        <v>2</v>
      </c>
      <c r="MP117" s="3">
        <v>1</v>
      </c>
      <c r="MQ117" s="3">
        <v>1</v>
      </c>
      <c r="MR117" s="3">
        <v>1</v>
      </c>
      <c r="MS117" s="3">
        <v>1</v>
      </c>
      <c r="MT117" s="3">
        <v>3</v>
      </c>
      <c r="MU117" s="3">
        <v>2</v>
      </c>
      <c r="MV117" s="3">
        <v>2</v>
      </c>
      <c r="MW117" s="3">
        <v>2</v>
      </c>
      <c r="MX117" s="3">
        <v>4</v>
      </c>
      <c r="MY117" s="3">
        <v>1</v>
      </c>
      <c r="MZ117" s="3">
        <v>4</v>
      </c>
      <c r="NA117" s="3">
        <v>1</v>
      </c>
      <c r="NB117" s="3">
        <v>2</v>
      </c>
      <c r="NC117" s="3">
        <v>2</v>
      </c>
      <c r="ND117" s="3">
        <v>1</v>
      </c>
      <c r="NE117" s="3">
        <v>3</v>
      </c>
      <c r="NF117" s="3">
        <v>2</v>
      </c>
      <c r="NG117" s="3">
        <f>IF(COUNTA(MM117:NF117)=0, "", SUM(MM117:NF117))</f>
        <v>40</v>
      </c>
      <c r="NH117" s="2" t="s">
        <v>214</v>
      </c>
      <c r="NI117" s="3">
        <v>3</v>
      </c>
      <c r="NJ117" s="3">
        <v>5</v>
      </c>
      <c r="NK117" s="3">
        <v>4</v>
      </c>
      <c r="NL117" s="3">
        <v>5</v>
      </c>
      <c r="NM117" s="3">
        <v>2</v>
      </c>
      <c r="NN117" s="3">
        <v>4</v>
      </c>
      <c r="NO117" s="3">
        <v>5</v>
      </c>
      <c r="NP117" s="3">
        <v>5</v>
      </c>
      <c r="NQ117" s="3">
        <v>5</v>
      </c>
      <c r="NR117" s="3">
        <v>2</v>
      </c>
      <c r="NS117" s="3">
        <v>4</v>
      </c>
      <c r="NT117" s="3">
        <v>5</v>
      </c>
      <c r="NU117" s="3">
        <v>4</v>
      </c>
      <c r="NV117" s="3">
        <v>5</v>
      </c>
      <c r="NW117" s="3">
        <v>5</v>
      </c>
      <c r="NX117" s="3">
        <v>1</v>
      </c>
      <c r="NY117" s="3">
        <v>5</v>
      </c>
      <c r="NZ117" s="3">
        <v>5</v>
      </c>
      <c r="OA117" s="3">
        <v>1</v>
      </c>
      <c r="OB117" s="3">
        <v>3</v>
      </c>
      <c r="OC117" s="3">
        <v>5</v>
      </c>
      <c r="OD117" s="3">
        <v>1</v>
      </c>
      <c r="OE117" s="3">
        <v>1</v>
      </c>
      <c r="OF117" s="3">
        <v>1</v>
      </c>
      <c r="OG117" s="3">
        <v>2</v>
      </c>
      <c r="OH117" s="3">
        <v>1</v>
      </c>
      <c r="OI117" s="3">
        <v>1</v>
      </c>
      <c r="OJ117" s="3">
        <v>2</v>
      </c>
      <c r="OK117" s="3">
        <f>IF(COUNTA(NI117:OJ117)=0, "", SUM(NK117,NP117,NS117,NW117,OC117,OG117,OJ117))</f>
        <v>27</v>
      </c>
      <c r="OL117" s="3">
        <f>IF(COUNTA(NI117:OJ117)=0, "", SUM(NJ117,NL117,NQ117,NV117,NZ117,OB117,OD117))</f>
        <v>29</v>
      </c>
      <c r="OM117" s="3">
        <f>IF(COUNTA(NI117:OJ117)=0, "", SUM(NN117,NR117,NU117,NY117,OA117,OF117,OI117))</f>
        <v>18</v>
      </c>
      <c r="ON117" s="3">
        <f>IF(COUNTA(NI117:OJ117)=0, "", SUM(NI117,NM117,NO117,NT117,NX117,OE117,OH117))</f>
        <v>18</v>
      </c>
      <c r="OO117" t="s">
        <v>381</v>
      </c>
      <c r="OP117">
        <v>2</v>
      </c>
      <c r="OQ117" s="2">
        <v>44655</v>
      </c>
      <c r="OR117" s="3">
        <v>0</v>
      </c>
      <c r="OS117" s="3">
        <v>30</v>
      </c>
      <c r="OT117" s="3">
        <v>0</v>
      </c>
      <c r="OU117" s="3">
        <v>0</v>
      </c>
      <c r="OV117" s="3">
        <v>0</v>
      </c>
      <c r="OW117" s="3">
        <v>0</v>
      </c>
      <c r="OX117" s="3">
        <v>0</v>
      </c>
      <c r="OY117" s="3">
        <v>0</v>
      </c>
      <c r="OZ117" s="3">
        <v>0</v>
      </c>
      <c r="PA117" s="3">
        <v>0</v>
      </c>
      <c r="PB117" s="3">
        <v>0</v>
      </c>
      <c r="PC117" s="3">
        <v>0</v>
      </c>
      <c r="PD117" s="3">
        <v>0</v>
      </c>
      <c r="PE117" s="3">
        <v>10</v>
      </c>
      <c r="PF117" s="3">
        <v>0</v>
      </c>
      <c r="PG117" s="3">
        <v>0</v>
      </c>
      <c r="PH117" s="3">
        <v>10</v>
      </c>
      <c r="PI117" s="3">
        <v>20</v>
      </c>
      <c r="PJ117" s="3">
        <v>30</v>
      </c>
      <c r="PK117" s="3">
        <v>0</v>
      </c>
      <c r="PL117" s="3">
        <v>0</v>
      </c>
      <c r="PM117" s="3">
        <v>0</v>
      </c>
      <c r="PN117" s="3">
        <v>10</v>
      </c>
      <c r="PO117" s="3">
        <v>20</v>
      </c>
      <c r="PP117" s="3">
        <v>0</v>
      </c>
      <c r="PQ117" s="3">
        <v>0</v>
      </c>
      <c r="PR117" s="3">
        <v>0</v>
      </c>
      <c r="PS117" s="3">
        <v>0</v>
      </c>
      <c r="PT117" s="26">
        <f>IF(COUNTBLANK(OR117:PS117)&gt;0, "", AVERAGE(OR117:PS117))</f>
        <v>4.6428571428571432</v>
      </c>
      <c r="PU117" s="26">
        <f>IF(COUNTA(OR117:PS117)=0, "", AVERAGE(OS117,PE117,PF117,PG117,PH117,PI117,PK117,PM117,PN117))</f>
        <v>8.8888888888888893</v>
      </c>
      <c r="PV117" s="26">
        <f>IF(COUNTA(OR117:PS117)=0, "", AVERAGE(OT117,OU117,OV117,OW117,OY117,PA117,PP117,PQ117))</f>
        <v>0</v>
      </c>
      <c r="PW117" s="26">
        <f>IF(COUNTA(OR117:PS117)=0, "", AVERAGE(OX117,PB117,PC117,PD117,PR117,PS117))</f>
        <v>0</v>
      </c>
      <c r="PX117" s="2" t="s">
        <v>382</v>
      </c>
      <c r="PY117" s="3">
        <v>0</v>
      </c>
      <c r="PZ117" s="3">
        <v>0</v>
      </c>
      <c r="QA117" s="3">
        <v>0</v>
      </c>
      <c r="QB117" s="3">
        <v>3</v>
      </c>
      <c r="QC117" s="3">
        <v>3</v>
      </c>
      <c r="QD117" s="3">
        <v>1</v>
      </c>
      <c r="QE117" s="3">
        <v>3</v>
      </c>
      <c r="QF117" s="3">
        <v>0</v>
      </c>
      <c r="QG117" s="3">
        <v>0</v>
      </c>
      <c r="QH117" s="3">
        <v>1</v>
      </c>
      <c r="QI117" s="3">
        <f>IF(COUNTBLANK(PY117:QG117)&gt;0, "", SUM(PY117:QG117))</f>
        <v>10</v>
      </c>
      <c r="QJ117" s="2" t="s">
        <v>383</v>
      </c>
      <c r="QK117" s="3">
        <v>1</v>
      </c>
      <c r="QL117" s="3">
        <v>1</v>
      </c>
      <c r="QM117" s="3">
        <v>2</v>
      </c>
      <c r="QN117" s="3">
        <v>3</v>
      </c>
      <c r="QO117" s="3">
        <v>3</v>
      </c>
      <c r="QP117" s="3">
        <v>1</v>
      </c>
      <c r="QQ117" s="3">
        <v>1</v>
      </c>
      <c r="QR117" s="3">
        <v>1</v>
      </c>
      <c r="QS117" s="3">
        <v>0</v>
      </c>
      <c r="QT117" s="3">
        <v>2</v>
      </c>
      <c r="QU117" s="3">
        <f>IF(COUNTBLANK(QK117:QS117)&gt;0, "", SUM(QK117:QS117))</f>
        <v>13</v>
      </c>
      <c r="QV117" s="2" t="s">
        <v>384</v>
      </c>
      <c r="QW117" s="3">
        <v>0</v>
      </c>
      <c r="QX117" s="3">
        <v>1</v>
      </c>
      <c r="QY117" s="3">
        <v>2</v>
      </c>
      <c r="QZ117" s="3">
        <v>3</v>
      </c>
      <c r="RA117" s="3">
        <v>1</v>
      </c>
      <c r="RB117" s="3">
        <v>3</v>
      </c>
      <c r="RC117" s="3">
        <v>2</v>
      </c>
      <c r="RD117" s="3">
        <v>0</v>
      </c>
      <c r="RE117" s="3">
        <v>0</v>
      </c>
      <c r="RF117" s="3">
        <v>2</v>
      </c>
      <c r="RG117" s="3">
        <f>IF(COUNTBLANK(QW117:RE117)&gt;0, "", SUM(QW117:RE117))</f>
        <v>12</v>
      </c>
      <c r="RH117" s="2" t="s">
        <v>382</v>
      </c>
      <c r="RI117" s="3">
        <v>0</v>
      </c>
      <c r="RJ117" s="3">
        <v>0</v>
      </c>
      <c r="RK117" s="3">
        <v>0</v>
      </c>
      <c r="RL117" s="3">
        <v>0</v>
      </c>
      <c r="RM117" s="3">
        <v>0</v>
      </c>
      <c r="RN117" s="3">
        <v>1</v>
      </c>
      <c r="RO117" s="3">
        <v>1</v>
      </c>
      <c r="RP117" s="3">
        <f>IF(COUNTBLANK(RI117:RO117)&gt;0, "", SUM(RI117:RO117))</f>
        <v>2</v>
      </c>
      <c r="RQ117" s="2" t="s">
        <v>383</v>
      </c>
      <c r="RR117" s="3">
        <v>0</v>
      </c>
      <c r="RS117" s="3">
        <v>0</v>
      </c>
      <c r="RT117" s="3">
        <v>1</v>
      </c>
      <c r="RU117" s="3">
        <v>0</v>
      </c>
      <c r="RV117" s="3">
        <v>1</v>
      </c>
      <c r="RW117" s="3">
        <v>1</v>
      </c>
      <c r="RX117" s="3">
        <v>1</v>
      </c>
      <c r="RY117" s="3">
        <f>IF(COUNTBLANK(RR117:RX117)&gt;0, "", SUM(RR117:RX117))</f>
        <v>4</v>
      </c>
      <c r="RZ117" s="2" t="s">
        <v>384</v>
      </c>
      <c r="SA117" s="3">
        <v>1</v>
      </c>
      <c r="SB117" s="3">
        <v>2</v>
      </c>
      <c r="SC117" s="3">
        <v>2</v>
      </c>
      <c r="SD117" s="3">
        <v>1</v>
      </c>
      <c r="SE117" s="3">
        <v>0</v>
      </c>
      <c r="SF117" s="3">
        <v>0</v>
      </c>
      <c r="SG117" s="3">
        <v>1</v>
      </c>
      <c r="SH117" s="3">
        <f>IF(COUNTBLANK(SA117:SG117)&gt;0, "", SUM(SA117:SG117))</f>
        <v>7</v>
      </c>
      <c r="SI117" s="2" t="s">
        <v>382</v>
      </c>
      <c r="SJ117" s="3">
        <v>2</v>
      </c>
      <c r="SK117" s="3">
        <v>2</v>
      </c>
      <c r="SL117" s="3">
        <v>3</v>
      </c>
      <c r="SM117" s="3">
        <v>4</v>
      </c>
      <c r="SN117" s="3">
        <v>2</v>
      </c>
      <c r="SO117" s="3">
        <v>1</v>
      </c>
      <c r="SP117" s="5">
        <v>3</v>
      </c>
      <c r="SQ117" s="3">
        <v>1</v>
      </c>
      <c r="SR117" s="3">
        <v>5</v>
      </c>
      <c r="SS117" s="3">
        <v>4</v>
      </c>
      <c r="ST117" s="3">
        <v>5</v>
      </c>
      <c r="SU117" s="3">
        <v>5</v>
      </c>
      <c r="SV117" s="3">
        <v>3</v>
      </c>
      <c r="SW117" s="3">
        <v>3</v>
      </c>
      <c r="SX117" s="3">
        <v>5</v>
      </c>
      <c r="SY117" s="3">
        <v>3</v>
      </c>
      <c r="SZ117" s="3">
        <v>2</v>
      </c>
      <c r="TA117" s="3">
        <v>3</v>
      </c>
      <c r="TB117" s="3">
        <v>5</v>
      </c>
      <c r="TC117" s="3">
        <f>IF(COUNTBLANK(SJ117:TB117)&gt;0, "", SUM(SJ117:TB117))</f>
        <v>61</v>
      </c>
      <c r="TD117" s="3">
        <f>IF(COUNTBLANK(SJ117:TB117)&gt;0, "", SUM(SL117,SO117,SR117,SS117,ST117,SU117,SV117,SX117,SY117,TB117))</f>
        <v>39</v>
      </c>
      <c r="TE117" s="3">
        <f>IF(COUNTBLANK(SJ117:TB117)&gt;0, "", SUM(SJ117,SK117,SM117,SN117,SQ117,SW117,SZ117,TA117))</f>
        <v>19</v>
      </c>
      <c r="TF117" s="2" t="s">
        <v>383</v>
      </c>
      <c r="TG117" s="3">
        <v>4</v>
      </c>
      <c r="TH117" s="3">
        <v>3</v>
      </c>
      <c r="TI117" s="3">
        <v>4</v>
      </c>
      <c r="TJ117" s="3">
        <v>2</v>
      </c>
      <c r="TK117" s="3">
        <v>2</v>
      </c>
      <c r="TL117" s="3">
        <v>3</v>
      </c>
      <c r="TM117" s="3">
        <v>4</v>
      </c>
      <c r="TN117" s="3">
        <v>2</v>
      </c>
      <c r="TO117" s="3">
        <v>5</v>
      </c>
      <c r="TP117" s="3">
        <v>3</v>
      </c>
      <c r="TQ117" s="3">
        <v>4</v>
      </c>
      <c r="TR117" s="3">
        <v>5</v>
      </c>
      <c r="TS117" s="3">
        <v>3</v>
      </c>
      <c r="TT117" s="3">
        <v>3</v>
      </c>
      <c r="TU117" s="3">
        <v>5</v>
      </c>
      <c r="TV117" s="3">
        <v>5</v>
      </c>
      <c r="TW117" s="3">
        <v>1</v>
      </c>
      <c r="TX117" s="3">
        <v>5</v>
      </c>
      <c r="TY117" s="3">
        <v>5</v>
      </c>
      <c r="TZ117" s="3">
        <f>IF(COUNTBLANK(TG117:TY117)&gt;0, "", SUM(TG117:TY117))</f>
        <v>68</v>
      </c>
      <c r="UA117" s="3">
        <f>IF(COUNTBLANK(TG117:TY117)&gt;0, "", SUM(TI117,TL117,TO117,TP117,TQ117,TR117,TS117,TU117,TV117,TY117))</f>
        <v>42</v>
      </c>
      <c r="UB117" s="3">
        <f>IF(COUNTBLANK(TG117:TY117)&gt;0, "", SUM(TG117,TH117,TJ117,TK117,TN117,TT117,TW117,TX117))</f>
        <v>22</v>
      </c>
      <c r="UC117" s="2" t="s">
        <v>384</v>
      </c>
      <c r="UD117" s="3">
        <v>4</v>
      </c>
      <c r="UE117" s="3">
        <v>3</v>
      </c>
      <c r="UF117" s="3">
        <v>3</v>
      </c>
      <c r="UG117" s="3">
        <v>2</v>
      </c>
      <c r="UH117" s="3">
        <v>2</v>
      </c>
      <c r="UI117" s="3">
        <v>4</v>
      </c>
      <c r="UJ117" s="3">
        <v>5</v>
      </c>
      <c r="UK117" s="3">
        <v>2</v>
      </c>
      <c r="UL117" s="3">
        <v>5</v>
      </c>
      <c r="UM117" s="3">
        <v>3</v>
      </c>
      <c r="UN117" s="3">
        <v>3</v>
      </c>
      <c r="UO117" s="3">
        <v>5</v>
      </c>
      <c r="UP117" s="3">
        <v>3</v>
      </c>
      <c r="UQ117" s="3">
        <v>2</v>
      </c>
      <c r="UR117" s="3">
        <v>5</v>
      </c>
      <c r="US117" s="3">
        <v>5</v>
      </c>
      <c r="UT117" s="3">
        <v>2</v>
      </c>
      <c r="UU117" s="3">
        <v>5</v>
      </c>
      <c r="UV117" s="3">
        <v>5</v>
      </c>
      <c r="UW117" s="3">
        <f>IF(COUNTBLANK(UD117:UV117)&gt;0, "", SUM(UD117:UV117))</f>
        <v>68</v>
      </c>
      <c r="UX117" s="3">
        <f>IF(COUNTBLANK(UD117:UV117)&gt;0, "", SUM(UF117,UI117,UL117,UM117,UN117,UO117,UP117,UR117,US117,UV117))</f>
        <v>41</v>
      </c>
      <c r="UY117" s="3">
        <f>IF(COUNTBLANK(UD117:UV117)&gt;0, "", SUM(UD117,UE117,UG117,UH117,UK117,UQ117,UT117,UU117))</f>
        <v>22</v>
      </c>
      <c r="UZ117" s="2">
        <v>44908</v>
      </c>
      <c r="VA117" s="2">
        <v>44857</v>
      </c>
      <c r="VB117" s="3">
        <v>1</v>
      </c>
      <c r="VC117" s="3">
        <v>2</v>
      </c>
      <c r="VD117" t="s">
        <v>207</v>
      </c>
      <c r="VE117" s="3">
        <v>35</v>
      </c>
      <c r="VF117" s="3">
        <v>1600</v>
      </c>
      <c r="VG117" s="3">
        <v>2</v>
      </c>
      <c r="VH117" s="3">
        <v>2</v>
      </c>
      <c r="VI117" s="3">
        <v>22</v>
      </c>
      <c r="VJ117" t="s">
        <v>207</v>
      </c>
      <c r="VK117" s="3">
        <v>2</v>
      </c>
      <c r="VL117" s="3">
        <v>8</v>
      </c>
      <c r="VM117" t="s">
        <v>385</v>
      </c>
      <c r="VN117" s="2" t="s">
        <v>386</v>
      </c>
      <c r="VO117" s="3">
        <v>0</v>
      </c>
      <c r="VP117" s="3">
        <v>0</v>
      </c>
      <c r="VQ117" s="3">
        <v>0</v>
      </c>
      <c r="VR117" s="3">
        <v>0</v>
      </c>
      <c r="VS117" s="3">
        <v>0</v>
      </c>
      <c r="VT117" s="3">
        <v>0</v>
      </c>
      <c r="VU117" s="3">
        <v>0</v>
      </c>
      <c r="VV117" s="3">
        <v>0</v>
      </c>
      <c r="VW117" s="3">
        <v>0</v>
      </c>
      <c r="VX117" s="3">
        <v>0</v>
      </c>
      <c r="VY117" s="3">
        <v>0</v>
      </c>
      <c r="VZ117" s="3">
        <v>0</v>
      </c>
      <c r="WA117" s="3">
        <v>3</v>
      </c>
      <c r="WB117" s="3">
        <v>3</v>
      </c>
      <c r="WC117" s="3">
        <v>3</v>
      </c>
      <c r="WD117" s="3">
        <v>3</v>
      </c>
      <c r="WE117" s="3">
        <v>3</v>
      </c>
      <c r="WF117" s="3">
        <v>1</v>
      </c>
      <c r="WG117" s="3">
        <v>3</v>
      </c>
      <c r="WH117" s="3">
        <v>1</v>
      </c>
      <c r="WI117" s="3">
        <v>1</v>
      </c>
      <c r="WJ117" s="3">
        <v>1</v>
      </c>
      <c r="WK117" s="3">
        <v>0</v>
      </c>
      <c r="WL117" s="3">
        <v>0</v>
      </c>
      <c r="WM117" s="3">
        <v>1</v>
      </c>
      <c r="WN117" s="3">
        <v>1</v>
      </c>
      <c r="WO117" s="3">
        <v>2</v>
      </c>
      <c r="WP117" s="3">
        <v>0</v>
      </c>
      <c r="WQ117" s="3">
        <v>0</v>
      </c>
      <c r="WR117" s="3">
        <f>IF(COUNTBLANK(VO117:WQ117)&gt;0, "", SUM(VQ117:WJ117))</f>
        <v>22</v>
      </c>
      <c r="WS117" s="3">
        <f>IF(COUNTBLANK(VO117:WQ117)&gt;0, "", SUM(VQ117:VZ117))</f>
        <v>0</v>
      </c>
      <c r="WT117" s="3">
        <f>IF(COUNTBLANK(VO117:WQ117)&gt;0, "", SUM(WA117:WL117))</f>
        <v>22</v>
      </c>
      <c r="WU117" s="3">
        <f>IF(COUNTBLANK(VO117:WQ117)&gt;0, "", SUM(WK117:WL117))</f>
        <v>0</v>
      </c>
      <c r="WV117" s="3">
        <f>IF(COUNTA(VO117:WQ117)=0, "", IF(AND(OR(VO117=1, VP117=1), OR(VQ117&gt;=1, VR117&gt;=1, VS117&gt;=1, VT117&gt;=1, VU117&gt;=1), OR(VV117&gt;=1, VW117&gt;=1), COUNTIF(VX117:WD117, "&gt;=1")&gt;=2, COUNTIF(WE117:WJ117, "&gt;=1")&gt;=2, OR(WN117=1, WN117=2), OR(WO117&gt;=1, WP117&gt;=1), WQ117&lt;1), 1, 0))</f>
        <v>0</v>
      </c>
      <c r="WW117" s="3">
        <f>IF(COUNTBLANK(VO117:WQ117)&gt;0, "", SUM(VQ117:VU117))</f>
        <v>0</v>
      </c>
      <c r="WX117" s="3">
        <f>IF(COUNTBLANK(VO117:WQ117)&gt;0, "", SUM(VV117:VW117))</f>
        <v>0</v>
      </c>
      <c r="WY117" s="3">
        <f>IF(COUNTBLANK(VO117:WQ117)&gt;0, "", SUM(VX117:WD117))</f>
        <v>12</v>
      </c>
      <c r="WZ117" s="3">
        <f>IF(COUNTBLANK(VO117:WQ117)&gt;0, "", SUM(WE117:WJ117))</f>
        <v>10</v>
      </c>
      <c r="XA117" s="2" t="s">
        <v>386</v>
      </c>
      <c r="XB117" s="3">
        <v>3</v>
      </c>
      <c r="XC117" s="3">
        <v>3</v>
      </c>
      <c r="XD117" s="3">
        <v>0</v>
      </c>
      <c r="XE117" s="3">
        <v>3</v>
      </c>
      <c r="XF117" s="3">
        <v>3</v>
      </c>
      <c r="XG117" s="3">
        <v>2</v>
      </c>
      <c r="XH117" s="3">
        <v>3</v>
      </c>
      <c r="XI117" s="3">
        <v>3</v>
      </c>
      <c r="XJ117" s="3">
        <v>0</v>
      </c>
      <c r="XK117" s="3">
        <v>2</v>
      </c>
      <c r="XL117" s="3">
        <f>IF(COUNTBLANK(XB117:XJ117)&gt;0, "", SUM(XB117:XJ117))</f>
        <v>20</v>
      </c>
      <c r="XM117" s="2" t="s">
        <v>386</v>
      </c>
      <c r="XN117" s="3">
        <v>3</v>
      </c>
      <c r="XO117" s="3">
        <v>3</v>
      </c>
      <c r="XP117" s="3">
        <v>3</v>
      </c>
      <c r="XQ117" s="3">
        <v>3</v>
      </c>
      <c r="XR117" s="3">
        <v>2</v>
      </c>
      <c r="XS117" s="3">
        <v>1</v>
      </c>
      <c r="XT117" s="3">
        <v>3</v>
      </c>
      <c r="XU117" s="3">
        <f>IF(COUNTBLANK(XN117:XT117)&gt;0, "", SUM(XN117:XT117))</f>
        <v>18</v>
      </c>
      <c r="XV117" s="2" t="s">
        <v>386</v>
      </c>
      <c r="XW117" s="3">
        <v>3</v>
      </c>
      <c r="XX117" s="3">
        <v>5</v>
      </c>
      <c r="XY117" s="3">
        <v>4</v>
      </c>
      <c r="XZ117" s="5">
        <v>3.6</v>
      </c>
      <c r="YA117" s="5">
        <v>2.2999999999999998</v>
      </c>
      <c r="YB117" s="5">
        <v>1</v>
      </c>
      <c r="YC117" s="5">
        <v>2.2999999999999998</v>
      </c>
      <c r="YD117" s="5">
        <v>5</v>
      </c>
      <c r="YE117" s="5">
        <v>3</v>
      </c>
      <c r="YF117" s="5">
        <v>1</v>
      </c>
      <c r="YG117" s="5">
        <v>4</v>
      </c>
      <c r="YH117" s="5">
        <v>5</v>
      </c>
      <c r="YI117" s="5">
        <v>1</v>
      </c>
      <c r="YJ117" s="5">
        <v>1</v>
      </c>
      <c r="YK117" s="5">
        <v>5</v>
      </c>
      <c r="YL117" s="5">
        <v>1</v>
      </c>
      <c r="YM117" s="5">
        <v>1</v>
      </c>
      <c r="YN117" s="5">
        <v>2.2999999999999998</v>
      </c>
      <c r="YO117" s="5">
        <v>5</v>
      </c>
      <c r="YP117" s="5">
        <f>IF(COUNTBLANK(XW117:YO117)&gt;0, "", SUM(XW117:YO117))</f>
        <v>55.5</v>
      </c>
      <c r="YQ117" s="5">
        <f>IF(COUNTBLANK(XW117:YO117)&gt;0, "", SUM(XY117,XZ117,YA117,YB117,YC117,YF117,YJ117,YN117,YO117))</f>
        <v>22.5</v>
      </c>
      <c r="YR117" s="5">
        <f>IF(COUNTBLANK(XW117:YO117)&gt;0, "", SUM(XW117,XX117,YK117,YL117,YM117))</f>
        <v>15</v>
      </c>
      <c r="YS117" s="5">
        <f>IF(COUNTBLANK(XW117:YO117)&gt;0, "", SUM(YD117,YE117,YG117,YH117,YI117))</f>
        <v>18</v>
      </c>
      <c r="YT117" s="2">
        <v>44908</v>
      </c>
      <c r="YU117" s="3">
        <v>0</v>
      </c>
      <c r="YV117" s="3">
        <v>30</v>
      </c>
      <c r="YW117" s="3">
        <v>0</v>
      </c>
      <c r="YX117" s="3">
        <v>0</v>
      </c>
      <c r="YY117" s="3">
        <v>0</v>
      </c>
      <c r="YZ117" s="3">
        <v>0</v>
      </c>
      <c r="ZA117" s="3">
        <v>0</v>
      </c>
      <c r="ZB117" s="3">
        <v>0</v>
      </c>
      <c r="ZC117" s="3">
        <v>0</v>
      </c>
      <c r="ZD117" s="3">
        <v>30</v>
      </c>
      <c r="ZE117" s="3">
        <v>10</v>
      </c>
      <c r="ZF117" s="3">
        <v>0</v>
      </c>
      <c r="ZG117" s="3">
        <v>0</v>
      </c>
      <c r="ZH117" s="3">
        <v>0</v>
      </c>
      <c r="ZI117" s="3">
        <v>0</v>
      </c>
      <c r="ZJ117" s="3">
        <v>0</v>
      </c>
      <c r="ZK117" s="3">
        <v>0</v>
      </c>
      <c r="ZL117" s="3">
        <v>0</v>
      </c>
      <c r="ZM117" s="3">
        <v>60</v>
      </c>
      <c r="ZN117" s="3">
        <v>60</v>
      </c>
      <c r="ZO117" s="3">
        <v>0</v>
      </c>
      <c r="ZP117" s="3">
        <v>80</v>
      </c>
      <c r="ZQ117" s="3">
        <v>0</v>
      </c>
      <c r="ZR117" s="3">
        <v>40</v>
      </c>
      <c r="ZS117" s="3">
        <v>0</v>
      </c>
      <c r="ZT117" s="3">
        <v>0</v>
      </c>
      <c r="ZU117" s="3">
        <v>0</v>
      </c>
      <c r="ZV117" s="3">
        <v>0</v>
      </c>
      <c r="ZW117" s="26">
        <f>IF(COUNTBLANK(YU117:ZV117)&gt;0, "", AVERAGE(YU117:ZV117))</f>
        <v>11.071428571428571</v>
      </c>
      <c r="ZX117" s="26">
        <f>IF(COUNTA(YU117:ZV117)=0, "", AVERAGE(YV117,ZH117,ZI117,ZJ117,ZK117,ZL117,ZN117,ZP117,ZQ117))</f>
        <v>18.888888888888889</v>
      </c>
      <c r="ZY117" s="26">
        <f>IF(COUNTA(YU117:ZV117)=0, "", AVERAGE(YW117,YX117,YY117,YZ117,ZB117,ZD117,ZS117,ZT117))</f>
        <v>3.75</v>
      </c>
      <c r="ZZ117" s="26">
        <f>IF(COUNTA(YU117:ZV117)=0, "", AVERAGE(ZA117,ZE117,ZF117,ZG117,ZU117,ZV117))</f>
        <v>1.6666666666666667</v>
      </c>
      <c r="AAA117" s="2" t="s">
        <v>386</v>
      </c>
      <c r="AAB117" s="3">
        <v>1</v>
      </c>
      <c r="AAC117" s="3">
        <v>1</v>
      </c>
      <c r="AAD117" s="3">
        <v>3</v>
      </c>
      <c r="AAE117" s="3">
        <v>1</v>
      </c>
      <c r="AAF117" s="3">
        <v>1</v>
      </c>
      <c r="AAG117" s="3">
        <v>1</v>
      </c>
      <c r="AAH117" s="3">
        <v>1</v>
      </c>
      <c r="AAI117" s="3">
        <v>1</v>
      </c>
      <c r="AAJ117" s="3">
        <v>1</v>
      </c>
      <c r="AAK117" s="3">
        <v>3</v>
      </c>
      <c r="AAL117" s="3">
        <v>1</v>
      </c>
      <c r="AAM117" s="3">
        <v>1</v>
      </c>
      <c r="AAN117" s="3">
        <v>1</v>
      </c>
      <c r="AAO117" s="3">
        <v>5</v>
      </c>
      <c r="AAP117" s="3">
        <v>1</v>
      </c>
      <c r="AAQ117" s="3">
        <v>4</v>
      </c>
      <c r="AAR117" s="3">
        <v>1</v>
      </c>
      <c r="AAS117" s="3">
        <v>1</v>
      </c>
      <c r="AAT117" s="3">
        <v>1</v>
      </c>
      <c r="AAU117" s="3">
        <v>1</v>
      </c>
      <c r="AAV117" s="3">
        <v>1</v>
      </c>
      <c r="AAW117" s="3">
        <v>5</v>
      </c>
      <c r="AAX117" s="3">
        <v>1</v>
      </c>
      <c r="AAY117" s="3">
        <v>1</v>
      </c>
      <c r="AAZ117" s="3">
        <v>1</v>
      </c>
      <c r="ABA117" s="3">
        <v>1</v>
      </c>
      <c r="ABB117" s="3">
        <v>1</v>
      </c>
      <c r="ABC117" s="3">
        <v>1</v>
      </c>
      <c r="ABD117" s="3">
        <v>1</v>
      </c>
      <c r="ABE117" s="3">
        <v>1</v>
      </c>
      <c r="ABF117" s="3">
        <f>IF(SUM(AAB117:AAJ117,AAL117:AAP117,AAR117:AAV117,AAX117:ABC117)=0, "", SUM(AAB117:AAJ117,AAL117:AAP117,AAR117:AAV117,AAX117:ABC117))</f>
        <v>31</v>
      </c>
      <c r="ABG117" s="3">
        <f>IF(SUM(ABJ117, ABK117, ABL117, ABM117, ABN117)=0, "", IF(OR(ABJ117&gt;=8, ABK117&gt;=10, ABL117&gt;=13, ABM117&gt;=10, ABN117&gt;=15), 1, 0))</f>
        <v>0</v>
      </c>
      <c r="ABH117" s="3">
        <f>IF(SUM(AAB117:AAC117,AAE117,AAF117,AAG117,AAH117,AAN117,AAT117,ABA117,ABC117)=0, "", SUM(AAB117:AAC117,AAE117,AAF117,AAG117,AAH117,AAN117,AAT117,ABA117,ABC117))</f>
        <v>10</v>
      </c>
      <c r="ABI117" s="3">
        <f>IF(SUM(AAD117,AAI117:AAJ117,AAL117:AAM117,AAO117:AAP117,AAR117:AAS117,AAU117:AAV117,AAX117:AAZ117,ABB117)=0, "", SUM(AAD117,AAI117:AAJ117,AAL117:AAM117,AAO117:AAP117,AAR117:AAS117,AAU117:AAV117,AAX117:AAZ117,ABB117))</f>
        <v>21</v>
      </c>
      <c r="ABJ117" s="3">
        <f>IF(SUM(AAU117:AAV117,AAX117:AAY117,ABB117)=0, "", SUM(AAU117:AAV117,AAX117:AAY117,ABB117))</f>
        <v>5</v>
      </c>
      <c r="ABK117" s="3">
        <f>IF(SUM(AAJ117,AAL117:AAM117,AAP117,AAR117)=0, "", SUM(AAJ117,AAL117:AAM117,AAP117,AAR117))</f>
        <v>5</v>
      </c>
      <c r="ABL117" s="3">
        <f>IF(SUM(AAD117,AAI117,AAO117,AAS117,AAZ117)=0, "", SUM(AAD117,AAI117,AAO117,AAS117,AAZ117))</f>
        <v>11</v>
      </c>
      <c r="ABM117" s="3">
        <f>IF(SUM(AAB117:AAC117,AAE117,AAG117,ABA117)=0, "", SUM(AAB117:AAC117,AAE117,AAG117,ABA117))</f>
        <v>5</v>
      </c>
      <c r="ABN117" s="3">
        <f>IF(SUM(AAF117,AAH117,AAN117,AAT117,ABC117)=0, "", SUM(AAF117,AAH117,AAN117,AAT117,ABC117))</f>
        <v>5</v>
      </c>
      <c r="ABO117" s="3">
        <f>IF(ABJ117="", "", IF(ABJ117&gt;=8, 1, 0))</f>
        <v>0</v>
      </c>
      <c r="ABP117" s="3">
        <f>IF(ABK117="", "", IF(ABK117&gt;=10, 1, 0))</f>
        <v>0</v>
      </c>
      <c r="ABQ117" s="3">
        <f>IF(ABL117="", "", IF(ABL117&gt;=13, 1, 0))</f>
        <v>0</v>
      </c>
      <c r="ABR117" s="3">
        <f>IF(ABM117="", "", IF(ABM117&gt;=10, 1, 0))</f>
        <v>0</v>
      </c>
      <c r="ABS117" s="3">
        <f>IF(ABN117="", "", IF(ABN117&gt;=15, 1, 0))</f>
        <v>0</v>
      </c>
      <c r="ABT117" s="3">
        <f>IF(AND(AAK117="", AAQ117="", AAW117=""), "", IF(AAK117=5,1,0) + IF(AAQ117=5,1,0) + IF(AAW117=5,1,0))</f>
        <v>1</v>
      </c>
      <c r="ABU117" s="2" t="s">
        <v>386</v>
      </c>
      <c r="ABV117" s="3">
        <v>1</v>
      </c>
      <c r="ABW117" s="3">
        <v>2</v>
      </c>
      <c r="ABX117" s="3">
        <v>4</v>
      </c>
      <c r="ABY117" s="3">
        <v>2</v>
      </c>
      <c r="ABZ117" s="3">
        <v>4</v>
      </c>
      <c r="ACA117" s="3">
        <v>2</v>
      </c>
      <c r="ACB117" s="3">
        <v>4</v>
      </c>
      <c r="ACC117" s="3">
        <v>4</v>
      </c>
      <c r="ACD117" s="3">
        <v>5</v>
      </c>
      <c r="ACE117" s="3">
        <v>2</v>
      </c>
      <c r="ACF117" s="3">
        <v>5</v>
      </c>
      <c r="ACG117" s="3">
        <v>5</v>
      </c>
      <c r="ACH117" s="3">
        <v>5</v>
      </c>
      <c r="ACI117" s="3">
        <v>2</v>
      </c>
      <c r="ACJ117" s="3">
        <v>4</v>
      </c>
      <c r="ACK117" s="3">
        <v>2</v>
      </c>
      <c r="ACL117" s="3">
        <v>4</v>
      </c>
      <c r="ACM117" s="3">
        <v>4</v>
      </c>
      <c r="ACN117" s="3">
        <v>4</v>
      </c>
      <c r="ACO117" s="3">
        <v>3</v>
      </c>
      <c r="ACP117" s="3">
        <v>4</v>
      </c>
      <c r="ACQ117" s="3">
        <v>2</v>
      </c>
      <c r="ACR117" s="3">
        <v>3</v>
      </c>
      <c r="ACS117" s="3">
        <v>1</v>
      </c>
      <c r="ACT117" s="3">
        <v>4</v>
      </c>
      <c r="ACU117" s="3">
        <v>5</v>
      </c>
      <c r="ACV117" s="3">
        <v>2</v>
      </c>
      <c r="ACW117" s="3">
        <v>2</v>
      </c>
      <c r="ACX117" s="3">
        <v>4</v>
      </c>
      <c r="ACY117" s="3">
        <v>4</v>
      </c>
      <c r="ACZ117" s="3">
        <v>1</v>
      </c>
      <c r="ADA117" s="3">
        <v>1</v>
      </c>
      <c r="ADB117" s="3">
        <v>4</v>
      </c>
      <c r="ADC117" s="3">
        <v>5</v>
      </c>
      <c r="ADD117" s="3">
        <v>2</v>
      </c>
      <c r="ADE117" s="3">
        <v>3</v>
      </c>
      <c r="ADF117" s="5">
        <f>IF(COUNTA(ABV117:ADE117)=0, "", SUM(ABV117:ADE117))</f>
        <v>115</v>
      </c>
      <c r="ADG117" s="5">
        <f>IF(COUNTA(ABV117:ADE117)=0, "", SUM(ACF117,ACG117,ACP117,ACR117,ACT117,ACX117))</f>
        <v>25</v>
      </c>
      <c r="ADH117" s="5">
        <f>IF(COUNTA(ABV117:ADE117)=0, "", SUM(ACH117,ACM117,ACO117,ACU117,ADB117))</f>
        <v>21</v>
      </c>
      <c r="ADI117" s="5">
        <f>IF(COUNTA(ABV117:ADE117)=0, "", SUM(ABX117,ACI117,ACN117,ACS117,ACV117,ADA117))</f>
        <v>14</v>
      </c>
      <c r="ADJ117" s="5">
        <f>IF(COUNTA(ABV117:ADE117)=0, "", SUM(ABW117,ACA117,ACC117,ACE117,ACL117,ADC117))</f>
        <v>19</v>
      </c>
      <c r="ADK117" s="5">
        <f>IF(COUNTA(ABV117:ADE117)=0, "", SUM(ACJ117,ACK117,ACQ117,ACW117,ACY117,ACZ117,ADD117,ADE117))</f>
        <v>20</v>
      </c>
      <c r="ADL117" s="5">
        <f>IF(COUNTA(ABV117:ADE117)=0, "", SUM(ABV117,ABY117,ABZ117,ACB117,ACD117))</f>
        <v>16</v>
      </c>
      <c r="ADM117" s="2" t="s">
        <v>386</v>
      </c>
      <c r="ADN117" s="3">
        <v>3</v>
      </c>
      <c r="ADO117" s="3">
        <v>2</v>
      </c>
      <c r="ADP117" s="3">
        <v>4</v>
      </c>
      <c r="ADQ117" s="3">
        <v>3</v>
      </c>
      <c r="ADR117" s="3">
        <v>3</v>
      </c>
      <c r="ADS117" s="3">
        <v>2</v>
      </c>
      <c r="ADT117" s="3">
        <v>2</v>
      </c>
      <c r="ADU117" s="3">
        <v>3</v>
      </c>
      <c r="ADV117" s="3">
        <v>2</v>
      </c>
      <c r="ADW117" s="3">
        <v>3</v>
      </c>
      <c r="ADX117" s="3">
        <v>2</v>
      </c>
      <c r="ADY117" s="3">
        <v>1</v>
      </c>
      <c r="ADZ117" s="3">
        <v>2</v>
      </c>
      <c r="AEA117" s="3">
        <v>4</v>
      </c>
      <c r="AEB117" s="3">
        <v>3</v>
      </c>
      <c r="AEC117" s="3">
        <v>4</v>
      </c>
      <c r="AED117" s="3">
        <v>3</v>
      </c>
      <c r="AEE117" s="3">
        <v>3</v>
      </c>
      <c r="AEF117" s="3">
        <v>2</v>
      </c>
      <c r="AEG117" s="3">
        <v>4</v>
      </c>
      <c r="AEH117" s="3">
        <f>IF(COUNTA(ADN117:AEG117)=0, "", SUM(ADN117:AEG117))</f>
        <v>55</v>
      </c>
      <c r="AEI117" s="8">
        <v>45137</v>
      </c>
      <c r="AEJ117" s="2">
        <v>44857</v>
      </c>
      <c r="AEK117" s="2" t="s">
        <v>10</v>
      </c>
      <c r="AEL117" s="2">
        <v>44927</v>
      </c>
      <c r="AEM117" s="2" t="s">
        <v>10</v>
      </c>
      <c r="AEN117" s="3">
        <v>5</v>
      </c>
      <c r="AEO117" s="2" t="s">
        <v>4</v>
      </c>
      <c r="AEP117" s="2" t="s">
        <v>2178</v>
      </c>
      <c r="AFW117" s="3" t="str">
        <f>IF(COUNTA(AER117:AFU117)=0, "", SUM(AER117:AFU117))</f>
        <v/>
      </c>
      <c r="AGI117"/>
      <c r="AHC117"/>
      <c r="AHT117" s="3" t="str">
        <f>IF(COUNTBLANK(AHJ117:AHS117)&gt;0, "", SUM(AHJ117:AHS117))</f>
        <v/>
      </c>
      <c r="AHU117" s="3" t="str">
        <f>IF(COUNTBLANK(AHJ117:AHS117)&gt;0, "", SUM(AHN117,AHS117))</f>
        <v/>
      </c>
      <c r="AHV117" s="3" t="str">
        <f>IF(COUNTBLANK(AHJ117:AHS117)&gt;0, "", SUM(AHL117,AHO117))</f>
        <v/>
      </c>
      <c r="AHW117" s="3" t="str">
        <f>IF(COUNTBLANK(AHJ117:AHS117)&gt;0, "", SUM(AHP117,AHR117))</f>
        <v/>
      </c>
      <c r="AHX117" s="3" t="str">
        <f>IF(COUNTBLANK(AHJ117:AHS117)&gt;0, "", SUM(AHM117,AHQ117))</f>
        <v/>
      </c>
      <c r="AHY117" s="3" t="str">
        <f>IF(COUNTBLANK(AHJ117:AHS117)&gt;0, "", SUM(AHJ117:AHK117))</f>
        <v/>
      </c>
      <c r="AIU117" s="3" t="s">
        <v>1625</v>
      </c>
      <c r="AIV117" s="3" t="s">
        <v>1625</v>
      </c>
      <c r="AIW117" s="3" t="s">
        <v>1625</v>
      </c>
      <c r="AJI117" s="3" t="str">
        <f>IF(COUNTBLANK(AIY117:AJG117)&gt;0, "", SUM(AIY117:AJG117))</f>
        <v/>
      </c>
      <c r="AJR117" s="3" t="str">
        <f>IF(COUNTBLANK(AJK117:AJQ117)&gt;0, "", SUM(AJK117:AJQ117))</f>
        <v/>
      </c>
    </row>
    <row r="118" spans="1:954" ht="15" customHeight="1" x14ac:dyDescent="0.3">
      <c r="A118" s="3" t="s">
        <v>2151</v>
      </c>
      <c r="B118" s="3" t="s">
        <v>2127</v>
      </c>
      <c r="W118" s="3" t="str">
        <f>IF(COUNTA(E118,G118,I118,K118,M118,O118,Q118,S118,U118)=0, "", IF(OR(E118=1,G118=1,I118=1,K118=1,M118=1,O118=1,Q118=1,S118=1,U118=1), 1, 0))</f>
        <v/>
      </c>
      <c r="X118" s="3">
        <v>1</v>
      </c>
      <c r="AJ118" s="3" t="str">
        <f>IF(OR(ISBLANK(AE118), ISBLANK(AG118)), "", AG118 - AE118)</f>
        <v/>
      </c>
      <c r="AL118" s="3" t="str">
        <f>IF(OR(ISBLANK(AG118), ISBLANK(AK118)), "", AK118 - AG118)</f>
        <v/>
      </c>
      <c r="AN118" s="10" t="str">
        <f>IF(OR(ISBLANK(AM118), ISBLANK(AF118)), "", AF118 - AM118)</f>
        <v/>
      </c>
      <c r="AS118" t="str">
        <f>IF(ISBLANK(AR118), "", IF(AR118="ישראל", 1, 2))</f>
        <v/>
      </c>
      <c r="AZ118" s="3" t="str">
        <f>IF(ISBLANK(AY118), "", IF(AY118&lt;=8, 1, IF(AY118&lt;=12, 2, 3)))</f>
        <v/>
      </c>
      <c r="BB118" s="3" t="str">
        <f>IF(ISBLANK(BA118), "", IF(BA118&lt;=8, 1, IF(BA118&lt;=12, 2, 3)))</f>
        <v/>
      </c>
      <c r="CM118" s="3" t="str">
        <f>IF(SUM(BI118:BQ118,BS118:BW118,BY118:CC118,CE118:CJ118)=0, "", SUM(BI118:BQ118,BS118:BW118,BY118:CC118,CE118:CJ118))</f>
        <v/>
      </c>
      <c r="CN118" s="3" t="str">
        <f>IF(SUM(CQ118, CR118, CS118, CT118, CU118)=0, "", IF(OR(CQ118&gt;=8, CR118&gt;=10, CS118&gt;=13, CT118&gt;=10, CU118&gt;=15), 1, 0))</f>
        <v/>
      </c>
      <c r="CO118" s="3" t="str">
        <f>IF(SUM(BI118:BJ118,BL118,BM118,BN118,BO118,BU118,CA118,CH118,CJ118)=0, "", SUM(BI118:BJ118,BL118,BM118,BN118,BO118,BU118,CA118,CH118,CJ118))</f>
        <v/>
      </c>
      <c r="CP118" s="3" t="str">
        <f>IF(SUM(BK118,BP118:BQ118,BS118:BT118,BV118:BW118,BY118:BZ118,CB118:CC118,CE118:CG118,CI118)=0, "", SUM(BK118,BP118:BQ118,BS118:BT118,BV118:BW118,BY118:BZ118,CB118:CC118,CE118:CG118,CI118))</f>
        <v/>
      </c>
      <c r="CQ118" s="3" t="str">
        <f>IF(SUM(CB118:CC118,CE118:CF118,CI118)=0, "", SUM(CB118:CC118,CE118:CF118,CI118))</f>
        <v/>
      </c>
      <c r="CR118" s="3" t="str">
        <f>IF(SUM(BQ118,BS118:BT118,BW118,BY118)=0, "", SUM(BQ118,BS118:BT118,BW118,BY118))</f>
        <v/>
      </c>
      <c r="CS118" s="3" t="str">
        <f>IF(SUM(BK118,BP118,BV118,BZ118,CG118)=0, "", SUM(BK118,BP118,BV118,BZ118,CG118))</f>
        <v/>
      </c>
      <c r="CT118" s="3" t="str">
        <f>IF(SUM(BI118:BJ118,BL118,BN118,CH118)=0, "", SUM(BI118:BJ118,BL118,BN118,CH118))</f>
        <v/>
      </c>
      <c r="CU118" s="3" t="str">
        <f>IF(SUM(BM118,BO118,BU118,CA118,CJ118)=0, "", SUM(BM118,BO118,BU118,CA118,CJ118))</f>
        <v/>
      </c>
      <c r="CV118" s="3" t="str">
        <f>IF(CQ118="", "", IF(CQ118&gt;=8, 1, 0))</f>
        <v/>
      </c>
      <c r="CW118" s="3" t="str">
        <f>IF(CR118="", "", IF(CR118&gt;=10, 1, 0))</f>
        <v/>
      </c>
      <c r="CX118" s="3" t="str">
        <f>IF(CS118="", "", IF(CS118&gt;=13, 1, 0))</f>
        <v/>
      </c>
      <c r="CY118" s="3" t="str">
        <f>IF(CT118="", "", IF(CT118&gt;=10, 1, 0))</f>
        <v/>
      </c>
      <c r="CZ118" s="3" t="str">
        <f>IF(CU118="", "", IF(CU118&gt;=15, 1, 0))</f>
        <v/>
      </c>
      <c r="DA118" s="3" t="str">
        <f>IF(AND(BR118="", BX118="", CD118=""), "", IF(BR118=5,1,0) + IF(BX118=5,1,0) + IF(CD118=5,1,0))</f>
        <v/>
      </c>
      <c r="FS118" s="4" t="str">
        <f>IF(COUNTBLANK(FM118:FR118)&gt;0, "", AVERAGE(FM118:FR118))</f>
        <v/>
      </c>
      <c r="GE118" s="3" t="str">
        <f>IF(COUNTBLANK(FU118:GC118)&gt;0, "", SUM(FU118:GC118))</f>
        <v/>
      </c>
      <c r="GN118" s="3" t="str">
        <f>IF(COUNTBLANK(GG118:GM118)&gt;0, "", SUM(GG118:GM118))</f>
        <v/>
      </c>
      <c r="HI118" s="3" t="str">
        <f>IF(COUNTBLANK(GQ118:HH118)&gt;0, "", SUM(GQ118:HH118))</f>
        <v/>
      </c>
      <c r="IJ118" s="3" t="str">
        <f>IF(COUNTA(HK118:II118)=0, "", SUM(HK118,HL118,HN118,HO118,HP118,HU118,HV118,HX118,HZ118,IA118,IB118,IH118))</f>
        <v/>
      </c>
      <c r="IK118" s="3" t="str">
        <f>IF(COUNTA(HK118:II118)=0, "", SUM(HM118,HQ118,HR118,HS118,HT118,HW118,HY118,IC118,ID118,IE118,IF118,IG118,II118))</f>
        <v/>
      </c>
      <c r="JK118" s="3" t="str">
        <f>IF(COUNTA(IL118:JJ118)=0, "", SUM(IL118,IM118,IO118,IP118,IQ118,IV118,IW118,IY118,JA118,JB118,JC118,JI118))</f>
        <v/>
      </c>
      <c r="JL118" s="3" t="str">
        <f>IF(COUNTA(IL118:JJ118)=0, "", SUM(IN118,IR118,IS118,IT118,IU118,IX118,IZ118,JD118,JE118,JF118,JG118,JH118,JJ118))</f>
        <v/>
      </c>
      <c r="KX118" s="5" t="str">
        <f>IF(COUNTA(JN118:KW118)=0, "", SUM(JN118:KW118))</f>
        <v/>
      </c>
      <c r="KY118" s="5" t="str">
        <f>IF(COUNTA(JN118:KW118)=0, "", SUM(JX118,JY118,KH118,KJ118,KL118,KP118))</f>
        <v/>
      </c>
      <c r="KZ118" s="5" t="str">
        <f>IF(COUNTA(JN118:KW118)=0, "", SUM(JZ118,KE118,KG118,KM118,KT118))</f>
        <v/>
      </c>
      <c r="LA118" s="5" t="str">
        <f>IF(COUNTA(JN118:KW118)=0, "", SUM(JP118,KA118,KF118,KK118,KN118,KS118))</f>
        <v/>
      </c>
      <c r="LB118" s="5" t="str">
        <f>IF(COUNTA(JN118:KW118)=0, "", SUM(JO118,JS118,JU118,JW118,KD118,KU118))</f>
        <v/>
      </c>
      <c r="LC118" s="5" t="str">
        <f>IF(COUNTA(JN118:KW118)=0, "", SUM(KB118,KC118,KI118,KO118,KQ118,KR118,KV118,KW118))</f>
        <v/>
      </c>
      <c r="LD118" s="5" t="str">
        <f>IF(COUNTA(JN118:KW118)=0, "", SUM(JN118,JQ118,JR118,JT118,JV118))</f>
        <v/>
      </c>
      <c r="MH118" s="26" t="str">
        <f>IF(COUNTBLANK(LF118:MG118)&gt;0, "", AVERAGE(LF118:MG118))</f>
        <v/>
      </c>
      <c r="MI118" s="26" t="str">
        <f>IF(COUNTA(LF118:MG118)=0, "", AVERAGE(LG118,LS118,LT118,LU118,LV118,LW118,LY118,MA118,MB118))</f>
        <v/>
      </c>
      <c r="MJ118" s="26" t="str">
        <f>IF(COUNTA(LF118:MG118)=0, "", AVERAGE(LH118,LI118,LJ118,LK118,LM118,LO118,MD118,ME118))</f>
        <v/>
      </c>
      <c r="MK118" s="26" t="str">
        <f>IF(COUNTA(LF118:MG118)=0, "", AVERAGE(LL118,LP118,LQ118,LR118,MF118,MG118))</f>
        <v/>
      </c>
      <c r="NG118" s="3" t="str">
        <f>IF(COUNTA(MM118:NF118)=0, "", SUM(MM118:NF118))</f>
        <v/>
      </c>
      <c r="OK118" s="3" t="str">
        <f>IF(COUNTA(NI118:OJ118)=0, "", SUM(NK118,NP118,NS118,NW118,OC118,OG118,OJ118))</f>
        <v/>
      </c>
      <c r="OL118" s="3" t="str">
        <f>IF(COUNTA(NI118:OJ118)=0, "", SUM(NJ118,NL118,NQ118,NV118,NZ118,OB118,OD118))</f>
        <v/>
      </c>
      <c r="OM118" s="3" t="str">
        <f>IF(COUNTA(NI118:OJ118)=0, "", SUM(NN118,NR118,NU118,NY118,OA118,OF118,OI118))</f>
        <v/>
      </c>
      <c r="ON118" s="3" t="str">
        <f>IF(COUNTA(NI118:OJ118)=0, "", SUM(NI118,NM118,NO118,NT118,NX118,OE118,OH118))</f>
        <v/>
      </c>
      <c r="PT118" s="26" t="str">
        <f>IF(COUNTBLANK(OR118:PS118)&gt;0, "", AVERAGE(OR118:PS118))</f>
        <v/>
      </c>
      <c r="PU118" s="26" t="str">
        <f>IF(COUNTA(OR118:PS118)=0, "", AVERAGE(OS118,PE118,PF118,PG118,PH118,PI118,PK118,PM118,PN118))</f>
        <v/>
      </c>
      <c r="PV118" s="26" t="str">
        <f>IF(COUNTA(OR118:PS118)=0, "", AVERAGE(OT118,OU118,OV118,OW118,OY118,PA118,PP118,PQ118))</f>
        <v/>
      </c>
      <c r="PW118" s="26" t="str">
        <f>IF(COUNTA(OR118:PS118)=0, "", AVERAGE(OX118,PB118,PC118,PD118,PR118,PS118))</f>
        <v/>
      </c>
      <c r="QI118" s="3" t="str">
        <f>IF(COUNTBLANK(PY118:QG118)&gt;0, "", SUM(PY118:QG118))</f>
        <v/>
      </c>
      <c r="QU118" s="3" t="str">
        <f>IF(COUNTBLANK(QK118:QS118)&gt;0, "", SUM(QK118:QS118))</f>
        <v/>
      </c>
      <c r="RG118" s="3" t="str">
        <f>IF(COUNTBLANK(QW118:RE118)&gt;0, "", SUM(QW118:RE118))</f>
        <v/>
      </c>
      <c r="RP118" s="3" t="str">
        <f>IF(COUNTBLANK(RI118:RO118)&gt;0, "", SUM(RI118:RO118))</f>
        <v/>
      </c>
      <c r="RY118" s="3" t="str">
        <f>IF(COUNTBLANK(RR118:RX118)&gt;0, "", SUM(RR118:RX118))</f>
        <v/>
      </c>
      <c r="SH118" s="3" t="str">
        <f>IF(COUNTBLANK(SA118:SG118)&gt;0, "", SUM(SA118:SG118))</f>
        <v/>
      </c>
      <c r="TC118" s="3" t="str">
        <f>IF(COUNTBLANK(SJ118:TB118)&gt;0, "", SUM(SJ118:TB118))</f>
        <v/>
      </c>
      <c r="TD118" s="3" t="str">
        <f>IF(COUNTBLANK(SJ118:TB118)&gt;0, "", SUM(SL118,SO118,SR118,SS118,ST118,SU118,SV118,SX118,SY118,TB118))</f>
        <v/>
      </c>
      <c r="TE118" s="3" t="str">
        <f>IF(COUNTBLANK(SJ118:TB118)&gt;0, "", SUM(SJ118,SK118,SM118,SN118,SQ118,SW118,SZ118,TA118))</f>
        <v/>
      </c>
      <c r="TZ118" s="3" t="str">
        <f>IF(COUNTBLANK(TG118:TY118)&gt;0, "", SUM(TG118:TY118))</f>
        <v/>
      </c>
      <c r="UA118" s="3" t="str">
        <f>IF(COUNTBLANK(TG118:TY118)&gt;0, "", SUM(TI118,TL118,TO118,TP118,TQ118,TR118,TS118,TU118,TV118,TY118))</f>
        <v/>
      </c>
      <c r="UB118" s="3" t="str">
        <f>IF(COUNTBLANK(TG118:TY118)&gt;0, "", SUM(TG118,TH118,TJ118,TK118,TN118,TT118,TW118,TX118))</f>
        <v/>
      </c>
      <c r="UW118" s="3" t="str">
        <f>IF(COUNTBLANK(UD118:UV118)&gt;0, "", SUM(UD118:UV118))</f>
        <v/>
      </c>
      <c r="UX118" s="3" t="str">
        <f>IF(COUNTBLANK(UD118:UV118)&gt;0, "", SUM(UF118,UI118,UL118,UM118,UN118,UO118,UP118,UR118,US118,UV118))</f>
        <v/>
      </c>
      <c r="UY118" s="3" t="str">
        <f>IF(COUNTBLANK(UD118:UV118)&gt;0, "", SUM(UD118,UE118,UG118,UH118,UK118,UQ118,UT118,UU118))</f>
        <v/>
      </c>
      <c r="WR118" s="3" t="str">
        <f>IF(COUNTBLANK(VO118:WQ118)&gt;0, "", SUM(VQ118:WJ118))</f>
        <v/>
      </c>
      <c r="WS118" s="3" t="str">
        <f>IF(COUNTBLANK(VO118:WQ118)&gt;0, "", SUM(VQ118:VZ118))</f>
        <v/>
      </c>
      <c r="WT118" s="3" t="str">
        <f>IF(COUNTBLANK(VO118:WQ118)&gt;0, "", SUM(WA118:WL118))</f>
        <v/>
      </c>
      <c r="WU118" s="3" t="str">
        <f>IF(COUNTBLANK(VO118:WQ118)&gt;0, "", SUM(WK118:WL118))</f>
        <v/>
      </c>
      <c r="WV118" s="3" t="str">
        <f>IF(COUNTA(VO118:WQ118)=0, "", IF(AND(OR(VO118=1, VP118=1), OR(VQ118&gt;=1, VR118&gt;=1, VS118&gt;=1, VT118&gt;=1, VU118&gt;=1), OR(VV118&gt;=1, VW118&gt;=1), COUNTIF(VX118:WD118, "&gt;=1")&gt;=2, COUNTIF(WE118:WJ118, "&gt;=1")&gt;=2, OR(WN118=1, WN118=2), OR(WO118&gt;=1, WP118&gt;=1), WQ118&lt;1), 1, 0))</f>
        <v/>
      </c>
      <c r="WW118" s="3" t="str">
        <f>IF(COUNTBLANK(VO118:WQ118)&gt;0, "", SUM(VQ118:VU118))</f>
        <v/>
      </c>
      <c r="WX118" s="3" t="str">
        <f>IF(COUNTBLANK(VO118:WQ118)&gt;0, "", SUM(VV118:VW118))</f>
        <v/>
      </c>
      <c r="WY118" s="3" t="str">
        <f>IF(COUNTBLANK(VO118:WQ118)&gt;0, "", SUM(VX118:WD118))</f>
        <v/>
      </c>
      <c r="WZ118" s="3" t="str">
        <f>IF(COUNTBLANK(VO118:WQ118)&gt;0, "", SUM(WE118:WJ118))</f>
        <v/>
      </c>
      <c r="XL118" s="3" t="str">
        <f>IF(COUNTBLANK(XB118:XJ118)&gt;0, "", SUM(XB118:XJ118))</f>
        <v/>
      </c>
      <c r="XU118" s="3" t="str">
        <f>IF(COUNTBLANK(XN118:XT118)&gt;0, "", SUM(XN118:XT118))</f>
        <v/>
      </c>
      <c r="YP118" s="5" t="str">
        <f>IF(COUNTBLANK(XW118:YO118)&gt;0, "", SUM(XW118:YO118))</f>
        <v/>
      </c>
      <c r="YQ118" s="5" t="str">
        <f>IF(COUNTBLANK(XW118:YO118)&gt;0, "", SUM(XY118,XZ118,YA118,YB118,YC118,YF118,YJ118,YN118,YO118))</f>
        <v/>
      </c>
      <c r="YR118" s="5" t="str">
        <f>IF(COUNTBLANK(XW118:YO118)&gt;0, "", SUM(XW118,XX118,YK118,YL118,YM118))</f>
        <v/>
      </c>
      <c r="YS118" s="5" t="str">
        <f>IF(COUNTBLANK(XW118:YO118)&gt;0, "", SUM(YD118,YE118,YG118,YH118,YI118))</f>
        <v/>
      </c>
      <c r="ZW118" s="26" t="str">
        <f>IF(COUNTBLANK(YU118:ZV118)&gt;0, "", AVERAGE(YU118:ZV118))</f>
        <v/>
      </c>
      <c r="ZX118" s="26" t="str">
        <f>IF(COUNTA(YU118:ZV118)=0, "", AVERAGE(YV118,ZH118,ZI118,ZJ118,ZK118,ZL118,ZN118,ZP118,ZQ118))</f>
        <v/>
      </c>
      <c r="ZY118" s="26" t="str">
        <f>IF(COUNTA(YU118:ZV118)=0, "", AVERAGE(YW118,YX118,YY118,YZ118,ZB118,ZD118,ZS118,ZT118))</f>
        <v/>
      </c>
      <c r="ZZ118" s="26" t="str">
        <f>IF(COUNTA(YU118:ZV118)=0, "", AVERAGE(ZA118,ZE118,ZF118,ZG118,ZU118,ZV118))</f>
        <v/>
      </c>
      <c r="ABF118" s="3" t="str">
        <f>IF(SUM(AAB118:AAJ118,AAL118:AAP118,AAR118:AAV118,AAX118:ABC118)=0, "", SUM(AAB118:AAJ118,AAL118:AAP118,AAR118:AAV118,AAX118:ABC118))</f>
        <v/>
      </c>
      <c r="ABG118" s="3" t="str">
        <f>IF(SUM(ABJ118, ABK118, ABL118, ABM118, ABN118)=0, "", IF(OR(ABJ118&gt;=8, ABK118&gt;=10, ABL118&gt;=13, ABM118&gt;=10, ABN118&gt;=15), 1, 0))</f>
        <v/>
      </c>
      <c r="ABH118" s="3" t="str">
        <f>IF(SUM(AAB118:AAC118,AAE118,AAF118,AAG118,AAH118,AAN118,AAT118,ABA118,ABC118)=0, "", SUM(AAB118:AAC118,AAE118,AAF118,AAG118,AAH118,AAN118,AAT118,ABA118,ABC118))</f>
        <v/>
      </c>
      <c r="ABI118" s="3" t="str">
        <f>IF(SUM(AAD118,AAI118:AAJ118,AAL118:AAM118,AAO118:AAP118,AAR118:AAS118,AAU118:AAV118,AAX118:AAZ118,ABB118)=0, "", SUM(AAD118,AAI118:AAJ118,AAL118:AAM118,AAO118:AAP118,AAR118:AAS118,AAU118:AAV118,AAX118:AAZ118,ABB118))</f>
        <v/>
      </c>
      <c r="ABJ118" s="3" t="str">
        <f>IF(SUM(AAU118:AAV118,AAX118:AAY118,ABB118)=0, "", SUM(AAU118:AAV118,AAX118:AAY118,ABB118))</f>
        <v/>
      </c>
      <c r="ABK118" s="3" t="str">
        <f>IF(SUM(AAJ118,AAL118:AAM118,AAP118,AAR118)=0, "", SUM(AAJ118,AAL118:AAM118,AAP118,AAR118))</f>
        <v/>
      </c>
      <c r="ABL118" s="3" t="str">
        <f>IF(SUM(AAD118,AAI118,AAO118,AAS118,AAZ118)=0, "", SUM(AAD118,AAI118,AAO118,AAS118,AAZ118))</f>
        <v/>
      </c>
      <c r="ABM118" s="3" t="str">
        <f>IF(SUM(AAB118:AAC118,AAE118,AAG118,ABA118)=0, "", SUM(AAB118:AAC118,AAE118,AAG118,ABA118))</f>
        <v/>
      </c>
      <c r="ABN118" s="3" t="str">
        <f>IF(SUM(AAF118,AAH118,AAN118,AAT118,ABC118)=0, "", SUM(AAF118,AAH118,AAN118,AAT118,ABC118))</f>
        <v/>
      </c>
      <c r="ABO118" s="3" t="str">
        <f>IF(ABJ118="", "", IF(ABJ118&gt;=8, 1, 0))</f>
        <v/>
      </c>
      <c r="ABP118" s="3" t="str">
        <f>IF(ABK118="", "", IF(ABK118&gt;=10, 1, 0))</f>
        <v/>
      </c>
      <c r="ABQ118" s="3" t="str">
        <f>IF(ABL118="", "", IF(ABL118&gt;=13, 1, 0))</f>
        <v/>
      </c>
      <c r="ABR118" s="3" t="str">
        <f>IF(ABM118="", "", IF(ABM118&gt;=10, 1, 0))</f>
        <v/>
      </c>
      <c r="ABS118" s="3" t="str">
        <f>IF(ABN118="", "", IF(ABN118&gt;=15, 1, 0))</f>
        <v/>
      </c>
      <c r="ABT118" s="3" t="str">
        <f>IF(AND(AAK118="", AAQ118="", AAW118=""), "", IF(AAK118=5,1,0) + IF(AAQ118=5,1,0) + IF(AAW118=5,1,0))</f>
        <v/>
      </c>
      <c r="AEH118" s="3" t="str">
        <f>IF(COUNTA(ADN118:AEG118)=0, "", SUM(ADN118:AEG118))</f>
        <v/>
      </c>
      <c r="AFW118" s="3" t="str">
        <f>IF(COUNTA(AER118:AFU118)=0, "", SUM(AER118:AFU118))</f>
        <v/>
      </c>
      <c r="AHT118" s="3" t="str">
        <f>IF(COUNTBLANK(AHJ118:AHS118)&gt;0, "", SUM(AHJ118:AHS118))</f>
        <v/>
      </c>
      <c r="AHU118" s="3" t="str">
        <f>IF(COUNTBLANK(AHJ118:AHS118)&gt;0, "", SUM(AHN118,AHS118))</f>
        <v/>
      </c>
      <c r="AHV118" s="3" t="str">
        <f>IF(COUNTBLANK(AHJ118:AHS118)&gt;0, "", SUM(AHL118,AHO118))</f>
        <v/>
      </c>
      <c r="AHW118" s="3" t="str">
        <f>IF(COUNTBLANK(AHJ118:AHS118)&gt;0, "", SUM(AHP118,AHR118))</f>
        <v/>
      </c>
      <c r="AHX118" s="3" t="str">
        <f>IF(COUNTBLANK(AHJ118:AHS118)&gt;0, "", SUM(AHM118,AHQ118))</f>
        <v/>
      </c>
      <c r="AHY118" s="3" t="str">
        <f>IF(COUNTBLANK(AHJ118:AHS118)&gt;0, "", SUM(AHJ118:AHK118))</f>
        <v/>
      </c>
      <c r="AJI118" s="3" t="str">
        <f>IF(COUNTBLANK(AIY118:AJG118)&gt;0, "", SUM(AIY118:AJG118))</f>
        <v/>
      </c>
      <c r="AJR118" s="3" t="str">
        <f>IF(COUNTBLANK(AJK118:AJQ118)&gt;0, "", SUM(AJK118:AJQ118))</f>
        <v/>
      </c>
    </row>
    <row r="119" spans="1:954" ht="15" customHeight="1" x14ac:dyDescent="0.3">
      <c r="A119" s="3">
        <v>208821</v>
      </c>
      <c r="B119" s="3" t="s">
        <v>2004</v>
      </c>
      <c r="C119" s="2">
        <v>44537</v>
      </c>
      <c r="D119" s="3">
        <v>0</v>
      </c>
      <c r="E119" s="3">
        <v>0</v>
      </c>
      <c r="F119" s="3">
        <v>0</v>
      </c>
      <c r="G119" s="3">
        <v>0</v>
      </c>
      <c r="H119" s="3">
        <v>0</v>
      </c>
      <c r="I119" s="3">
        <v>0</v>
      </c>
      <c r="J119" s="3">
        <v>0</v>
      </c>
      <c r="K119" s="3">
        <v>0</v>
      </c>
      <c r="L119" s="3">
        <v>0</v>
      </c>
      <c r="M119" s="3">
        <v>0</v>
      </c>
      <c r="N119" s="3">
        <v>0</v>
      </c>
      <c r="O119" s="3">
        <v>0</v>
      </c>
      <c r="P119" s="3">
        <v>0</v>
      </c>
      <c r="Q119" s="3">
        <v>0</v>
      </c>
      <c r="R119" s="3">
        <v>0</v>
      </c>
      <c r="S119" s="3">
        <v>0</v>
      </c>
      <c r="T119" s="3">
        <v>0</v>
      </c>
      <c r="U119" s="3">
        <v>0</v>
      </c>
      <c r="V119" s="3">
        <f>IF(COUNTA(D119,F119,H119,J119,L119,N119,P119,R119,T119)=0, "", IF(OR(D119=1,F119=1,H119=1,J119=1,L119=1,N119=1,P119=1,R119=1,T119=1), 1, 0))</f>
        <v>0</v>
      </c>
      <c r="W119" s="3">
        <f>IF(COUNTA(E119,G119,I119,K119,M119,O119,Q119,S119,U119)=0, "", IF(OR(E119=1,G119=1,I119=1,K119=1,M119=1,O119=1,Q119=1,S119=1,U119=1), 1, 0))</f>
        <v>0</v>
      </c>
      <c r="X119" s="3">
        <v>0</v>
      </c>
      <c r="Y119" s="3">
        <v>1</v>
      </c>
      <c r="Z119" s="3">
        <v>1</v>
      </c>
      <c r="AA119" s="3">
        <v>1</v>
      </c>
      <c r="AB119" s="3">
        <f>IF(AG119&lt;&gt;"", 1, 0)</f>
        <v>1</v>
      </c>
      <c r="AC119" s="3">
        <f>IF(AH119&lt;&gt;"", 1, 0)</f>
        <v>1</v>
      </c>
      <c r="AD119" s="3">
        <v>0</v>
      </c>
      <c r="AE119" s="7" t="s">
        <v>337</v>
      </c>
      <c r="AF119" s="2">
        <v>45068</v>
      </c>
      <c r="AG119" s="8" t="s">
        <v>296</v>
      </c>
      <c r="AH119" s="8">
        <v>45182</v>
      </c>
      <c r="AJ119" s="3">
        <f>IF(OR(ISBLANK(AE119), ISBLANK(AG119)), "", AG119 - AE119)</f>
        <v>88</v>
      </c>
      <c r="AK119" s="9">
        <v>44741</v>
      </c>
      <c r="AL119" s="3">
        <f>IF(OR(ISBLANK(AG119), ISBLANK(AK119)), "", AK119 - AG119)</f>
        <v>52</v>
      </c>
      <c r="AM119" s="2">
        <v>45021</v>
      </c>
      <c r="AN119" s="10">
        <f>IF(OR(ISBLANK(AM119), ISBLANK(AF119)), "", AF119 - AM119)</f>
        <v>47</v>
      </c>
      <c r="AO119" s="2">
        <v>44601</v>
      </c>
      <c r="AP119" s="2">
        <v>35456</v>
      </c>
      <c r="AQ119" s="3">
        <f>IF(OR(ISBLANK(AO119), ISBLANK(AP119)), "", DATEDIF(AP119, AO119, "Y"))</f>
        <v>25</v>
      </c>
      <c r="AR119" t="s">
        <v>0</v>
      </c>
      <c r="AS119">
        <f>IF(ISBLANK(AR119), "", IF(AR119="ישראל", 1, 2))</f>
        <v>1</v>
      </c>
      <c r="AT119" t="s">
        <v>58</v>
      </c>
      <c r="AU119" t="s">
        <v>13</v>
      </c>
      <c r="AW119" s="3">
        <v>1</v>
      </c>
      <c r="AX119" s="3">
        <v>2</v>
      </c>
      <c r="AY119" s="3">
        <v>12</v>
      </c>
      <c r="AZ119" s="3">
        <f>IF(ISBLANK(AY119), "", IF(AY119&lt;=8, 1, IF(AY119&lt;=12, 2, 3)))</f>
        <v>2</v>
      </c>
      <c r="BA119" s="3">
        <v>15</v>
      </c>
      <c r="BB119" s="3">
        <f>IF(ISBLANK(BA119), "", IF(BA119&lt;=8, 1, IF(BA119&lt;=12, 2, 3)))</f>
        <v>3</v>
      </c>
      <c r="BC119" t="s">
        <v>504</v>
      </c>
      <c r="BD119" t="s">
        <v>505</v>
      </c>
      <c r="BE119" s="3">
        <v>2</v>
      </c>
      <c r="BG119" s="3">
        <v>2</v>
      </c>
      <c r="BH119" s="2" t="s">
        <v>337</v>
      </c>
      <c r="BI119" s="3">
        <v>1</v>
      </c>
      <c r="BJ119" s="3">
        <v>1</v>
      </c>
      <c r="BK119" s="3">
        <v>1</v>
      </c>
      <c r="BL119" s="3">
        <v>1</v>
      </c>
      <c r="BM119" s="3">
        <v>1</v>
      </c>
      <c r="BN119" s="3">
        <v>1</v>
      </c>
      <c r="BO119" s="3">
        <v>1</v>
      </c>
      <c r="BP119" s="3">
        <v>1</v>
      </c>
      <c r="BQ119" s="3">
        <v>1</v>
      </c>
      <c r="BR119" s="3">
        <v>3</v>
      </c>
      <c r="BS119" s="3">
        <v>1</v>
      </c>
      <c r="BT119" s="3">
        <v>1</v>
      </c>
      <c r="BU119" s="3">
        <v>1</v>
      </c>
      <c r="BV119" s="3">
        <v>2</v>
      </c>
      <c r="BW119" s="3">
        <v>1</v>
      </c>
      <c r="BX119" s="3">
        <v>3</v>
      </c>
      <c r="BY119" s="3">
        <v>1</v>
      </c>
      <c r="BZ119" s="3">
        <v>1</v>
      </c>
      <c r="CA119" s="3">
        <v>2</v>
      </c>
      <c r="CB119" s="3">
        <v>1</v>
      </c>
      <c r="CC119" s="3">
        <v>1</v>
      </c>
      <c r="CD119" s="3">
        <v>3</v>
      </c>
      <c r="CE119" s="3">
        <v>1</v>
      </c>
      <c r="CF119" s="3">
        <v>1</v>
      </c>
      <c r="CG119" s="3">
        <v>1</v>
      </c>
      <c r="CH119" s="3">
        <v>1</v>
      </c>
      <c r="CI119" s="3">
        <v>1</v>
      </c>
      <c r="CJ119" s="3">
        <v>2</v>
      </c>
      <c r="CK119" s="3">
        <v>1</v>
      </c>
      <c r="CL119" s="3">
        <v>1</v>
      </c>
      <c r="CM119" s="3">
        <f>IF(SUM(BI119:BQ119,BS119:BW119,BY119:CC119,CE119:CJ119)=0, "", SUM(BI119:BQ119,BS119:BW119,BY119:CC119,CE119:CJ119))</f>
        <v>28</v>
      </c>
      <c r="CN119" s="3">
        <f>IF(SUM(CQ119, CR119, CS119, CT119, CU119)=0, "", IF(OR(CQ119&gt;=8, CR119&gt;=10, CS119&gt;=13, CT119&gt;=10, CU119&gt;=15), 1, 0))</f>
        <v>0</v>
      </c>
      <c r="CO119" s="3">
        <f>IF(SUM(BI119:BJ119,BL119,BM119,BN119,BO119,BU119,CA119,CH119,CJ119)=0, "", SUM(BI119:BJ119,BL119,BM119,BN119,BO119,BU119,CA119,CH119,CJ119))</f>
        <v>12</v>
      </c>
      <c r="CP119" s="3">
        <f>IF(SUM(BK119,BP119:BQ119,BS119:BT119,BV119:BW119,BY119:BZ119,CB119:CC119,CE119:CG119,CI119)=0, "", SUM(BK119,BP119:BQ119,BS119:BT119,BV119:BW119,BY119:BZ119,CB119:CC119,CE119:CG119,CI119))</f>
        <v>16</v>
      </c>
      <c r="CQ119" s="3">
        <f>IF(SUM(CB119:CC119,CE119:CF119,CI119)=0, "", SUM(CB119:CC119,CE119:CF119,CI119))</f>
        <v>5</v>
      </c>
      <c r="CR119" s="3">
        <f>IF(SUM(BQ119,BS119:BT119,BW119,BY119)=0, "", SUM(BQ119,BS119:BT119,BW119,BY119))</f>
        <v>5</v>
      </c>
      <c r="CS119" s="3">
        <f>IF(SUM(BK119,BP119,BV119,BZ119,CG119)=0, "", SUM(BK119,BP119,BV119,BZ119,CG119))</f>
        <v>6</v>
      </c>
      <c r="CT119" s="3">
        <f>IF(SUM(BI119:BJ119,BL119,BN119,CH119)=0, "", SUM(BI119:BJ119,BL119,BN119,CH119))</f>
        <v>5</v>
      </c>
      <c r="CU119" s="3">
        <f>IF(SUM(BM119,BO119,BU119,CA119,CJ119)=0, "", SUM(BM119,BO119,BU119,CA119,CJ119))</f>
        <v>7</v>
      </c>
      <c r="CV119" s="3">
        <f>IF(CQ119="", "", IF(CQ119&gt;=8, 1, 0))</f>
        <v>0</v>
      </c>
      <c r="CW119" s="3">
        <f>IF(CR119="", "", IF(CR119&gt;=10, 1, 0))</f>
        <v>0</v>
      </c>
      <c r="CX119" s="3">
        <f>IF(CS119="", "", IF(CS119&gt;=13, 1, 0))</f>
        <v>0</v>
      </c>
      <c r="CY119" s="3">
        <f>IF(CT119="", "", IF(CT119&gt;=10, 1, 0))</f>
        <v>0</v>
      </c>
      <c r="CZ119" s="3">
        <f>IF(CU119="", "", IF(CU119&gt;=15, 1, 0))</f>
        <v>0</v>
      </c>
      <c r="DA119" s="3">
        <f>IF(AND(BR119="", BX119="", CD119=""), "", IF(BR119=5,1,0) + IF(BX119=5,1,0) + IF(CD119=5,1,0))</f>
        <v>0</v>
      </c>
      <c r="DB119" s="2" t="s">
        <v>337</v>
      </c>
      <c r="DC119" s="5">
        <v>0</v>
      </c>
      <c r="DE119" s="5">
        <v>0</v>
      </c>
      <c r="DG119" s="3">
        <v>5</v>
      </c>
      <c r="DH119" s="6">
        <v>20</v>
      </c>
      <c r="DI119" s="5">
        <v>5</v>
      </c>
      <c r="DJ119" s="6">
        <v>3</v>
      </c>
      <c r="DK119" s="5">
        <v>0</v>
      </c>
      <c r="DM119" s="5">
        <v>0</v>
      </c>
      <c r="DO119" s="5">
        <v>0</v>
      </c>
      <c r="DQ119" s="5">
        <v>0</v>
      </c>
      <c r="DS119" s="5">
        <v>0</v>
      </c>
      <c r="DU119" s="5">
        <v>0</v>
      </c>
      <c r="DW119" s="5">
        <v>0</v>
      </c>
      <c r="DY119" s="5">
        <v>0</v>
      </c>
      <c r="EA119" s="5">
        <v>0</v>
      </c>
      <c r="EC119" s="5">
        <v>0</v>
      </c>
      <c r="EE119" s="5">
        <v>0</v>
      </c>
      <c r="EG119" s="5">
        <v>0</v>
      </c>
      <c r="EI119" s="5">
        <v>0</v>
      </c>
      <c r="EK119" s="3">
        <v>2</v>
      </c>
      <c r="EL119" s="3">
        <v>0</v>
      </c>
      <c r="EM119" s="3">
        <v>2</v>
      </c>
      <c r="EN119" s="2" t="s">
        <v>337</v>
      </c>
      <c r="EO119" s="3">
        <v>0</v>
      </c>
      <c r="EP119" s="3">
        <v>0</v>
      </c>
      <c r="EQ119" s="3">
        <v>0</v>
      </c>
      <c r="ER119" s="3">
        <v>0</v>
      </c>
      <c r="ES119" s="3">
        <v>0</v>
      </c>
      <c r="ET119" s="3">
        <v>0</v>
      </c>
      <c r="EU119" s="3">
        <v>0</v>
      </c>
      <c r="EV119" s="3">
        <v>0</v>
      </c>
      <c r="EW119" s="3">
        <v>0</v>
      </c>
      <c r="EX119" s="3">
        <v>0</v>
      </c>
      <c r="EY119" s="3">
        <v>0</v>
      </c>
      <c r="EZ119" s="3">
        <v>0</v>
      </c>
      <c r="FA119" s="3">
        <v>0</v>
      </c>
      <c r="FB119" s="3">
        <v>0</v>
      </c>
      <c r="FC119" s="3">
        <v>0</v>
      </c>
      <c r="FD119" s="3">
        <v>0</v>
      </c>
      <c r="FE119" s="3">
        <v>0</v>
      </c>
      <c r="FF119" s="3">
        <v>0</v>
      </c>
      <c r="FG119" s="3">
        <v>0</v>
      </c>
      <c r="FH119" s="3">
        <v>1</v>
      </c>
      <c r="FI119" s="3">
        <v>1</v>
      </c>
      <c r="FJ119" s="3">
        <v>0</v>
      </c>
      <c r="FK119" s="3">
        <v>0</v>
      </c>
      <c r="FL119" s="2" t="s">
        <v>337</v>
      </c>
      <c r="FM119" s="3">
        <v>3</v>
      </c>
      <c r="FN119" s="3">
        <v>4</v>
      </c>
      <c r="FO119" s="3">
        <v>4</v>
      </c>
      <c r="FP119" s="3">
        <v>4</v>
      </c>
      <c r="FQ119" s="3">
        <v>2</v>
      </c>
      <c r="FR119" s="3">
        <v>4</v>
      </c>
      <c r="FS119" s="4">
        <f>IF(COUNTBLANK(FM119:FR119)&gt;0, "", AVERAGE(FM119:FR119))</f>
        <v>3.5</v>
      </c>
      <c r="FT119" s="2" t="s">
        <v>337</v>
      </c>
      <c r="FU119" s="3">
        <v>0</v>
      </c>
      <c r="FV119" s="3">
        <v>0</v>
      </c>
      <c r="FW119" s="3">
        <v>1</v>
      </c>
      <c r="FX119" s="3">
        <v>1</v>
      </c>
      <c r="FY119" s="3">
        <v>0</v>
      </c>
      <c r="FZ119" s="3">
        <v>0</v>
      </c>
      <c r="GA119" s="3">
        <v>0</v>
      </c>
      <c r="GB119" s="3">
        <v>0</v>
      </c>
      <c r="GC119" s="3">
        <v>0</v>
      </c>
      <c r="GE119" s="3">
        <f>IF(COUNTBLANK(FU119:GC119)&gt;0, "", SUM(FU119:GC119))</f>
        <v>2</v>
      </c>
      <c r="GF119" s="2" t="s">
        <v>337</v>
      </c>
      <c r="GG119" s="3">
        <v>0</v>
      </c>
      <c r="GH119" s="3">
        <v>0</v>
      </c>
      <c r="GI119" s="3">
        <v>1</v>
      </c>
      <c r="GJ119" s="3">
        <v>0</v>
      </c>
      <c r="GK119" s="3">
        <v>0</v>
      </c>
      <c r="GL119" s="3">
        <v>0</v>
      </c>
      <c r="GM119" s="3">
        <v>0</v>
      </c>
      <c r="GN119" s="3">
        <f>IF(COUNTBLANK(GG119:GM119)&gt;0, "", SUM(GG119:GM119))</f>
        <v>1</v>
      </c>
      <c r="GO119" s="2" t="s">
        <v>337</v>
      </c>
      <c r="GP119" s="3">
        <v>1</v>
      </c>
      <c r="GQ119" s="3">
        <v>5</v>
      </c>
      <c r="GR119" s="3">
        <v>5</v>
      </c>
      <c r="GS119" s="3">
        <v>5</v>
      </c>
      <c r="GT119" s="3">
        <v>5</v>
      </c>
      <c r="GU119" s="3">
        <v>4</v>
      </c>
      <c r="GV119" s="3">
        <v>5</v>
      </c>
      <c r="GW119" s="3">
        <v>5</v>
      </c>
      <c r="GX119" s="3">
        <v>5</v>
      </c>
      <c r="GY119" s="3">
        <v>5</v>
      </c>
      <c r="GZ119" s="3">
        <v>5</v>
      </c>
      <c r="HA119" s="3">
        <v>4</v>
      </c>
      <c r="HB119" s="3">
        <v>5</v>
      </c>
      <c r="HC119" s="3">
        <v>5</v>
      </c>
      <c r="HD119" s="3">
        <v>5</v>
      </c>
      <c r="HE119" s="3">
        <v>4</v>
      </c>
      <c r="HF119" s="3">
        <v>5</v>
      </c>
      <c r="HG119" s="3">
        <v>4</v>
      </c>
      <c r="HH119" s="3">
        <v>5</v>
      </c>
      <c r="HI119" s="3">
        <f>IF(COUNTBLANK(GQ119:HH119)&gt;0, "", SUM(GQ119:HH119))</f>
        <v>86</v>
      </c>
      <c r="HJ119" s="2" t="s">
        <v>337</v>
      </c>
      <c r="HK119" s="3">
        <v>3</v>
      </c>
      <c r="HL119" s="3">
        <v>3</v>
      </c>
      <c r="HM119" s="3">
        <v>0</v>
      </c>
      <c r="HN119" s="3">
        <v>3</v>
      </c>
      <c r="HO119" s="3">
        <v>3</v>
      </c>
      <c r="HP119" s="3">
        <v>3</v>
      </c>
      <c r="HQ119" s="3">
        <v>0</v>
      </c>
      <c r="HR119" s="3">
        <v>3</v>
      </c>
      <c r="HS119" s="3">
        <v>1</v>
      </c>
      <c r="HT119" s="3">
        <v>0</v>
      </c>
      <c r="HU119" s="3">
        <v>3</v>
      </c>
      <c r="HV119" s="3">
        <v>3</v>
      </c>
      <c r="HW119" s="3">
        <v>0</v>
      </c>
      <c r="HX119" s="3">
        <v>3</v>
      </c>
      <c r="HY119" s="3">
        <v>0</v>
      </c>
      <c r="HZ119" s="3">
        <v>3</v>
      </c>
      <c r="IA119" s="3">
        <v>3</v>
      </c>
      <c r="IB119" s="3">
        <v>3</v>
      </c>
      <c r="IC119" s="3">
        <v>0</v>
      </c>
      <c r="ID119" s="3">
        <v>0</v>
      </c>
      <c r="IE119" s="3">
        <v>1</v>
      </c>
      <c r="IF119" s="3">
        <v>0</v>
      </c>
      <c r="IG119" s="3">
        <v>1</v>
      </c>
      <c r="IH119" s="3">
        <v>3</v>
      </c>
      <c r="II119" s="3">
        <v>1</v>
      </c>
      <c r="IJ119" s="3">
        <f>IF(COUNTA(HK119:II119)=0, "", SUM(HK119,HL119,HN119,HO119,HP119,HU119,HV119,HX119,HZ119,IA119,IB119,IH119))</f>
        <v>36</v>
      </c>
      <c r="IK119" s="3">
        <f>IF(COUNTA(HK119:II119)=0, "", SUM(HM119,HQ119,HR119,HS119,HT119,HW119,HY119,IC119,ID119,IE119,IF119,IG119,II119))</f>
        <v>7</v>
      </c>
      <c r="IL119" s="3">
        <v>3</v>
      </c>
      <c r="IM119" s="3">
        <v>3</v>
      </c>
      <c r="IN119" s="3">
        <v>0</v>
      </c>
      <c r="IO119" s="3">
        <v>3</v>
      </c>
      <c r="IP119" s="3">
        <v>3</v>
      </c>
      <c r="IQ119" s="3">
        <v>3</v>
      </c>
      <c r="IR119" s="3">
        <v>0</v>
      </c>
      <c r="IS119" s="3">
        <v>3</v>
      </c>
      <c r="IT119" s="3">
        <v>0</v>
      </c>
      <c r="IU119" s="3">
        <v>0</v>
      </c>
      <c r="IV119" s="3">
        <v>3</v>
      </c>
      <c r="IW119" s="3">
        <v>3</v>
      </c>
      <c r="IX119" s="3">
        <v>0</v>
      </c>
      <c r="IY119" s="3">
        <v>3</v>
      </c>
      <c r="IZ119" s="3">
        <v>0</v>
      </c>
      <c r="JA119" s="3">
        <v>3</v>
      </c>
      <c r="JB119" s="3">
        <v>2</v>
      </c>
      <c r="JC119" s="3">
        <v>3</v>
      </c>
      <c r="JD119" s="3">
        <v>0</v>
      </c>
      <c r="JE119" s="3">
        <v>0</v>
      </c>
      <c r="JF119" s="3">
        <v>0</v>
      </c>
      <c r="JG119" s="3">
        <v>0</v>
      </c>
      <c r="JH119" s="3">
        <v>0</v>
      </c>
      <c r="JI119" s="3">
        <v>3</v>
      </c>
      <c r="JJ119" s="3">
        <v>0</v>
      </c>
      <c r="JK119" s="3">
        <f>IF(COUNTA(IL119:JJ119)=0, "", SUM(IL119,IM119,IO119,IP119,IQ119,IV119,IW119,IY119,JA119,JB119,JC119,JI119))</f>
        <v>35</v>
      </c>
      <c r="JL119" s="3">
        <f>IF(COUNTA(IL119:JJ119)=0, "", SUM(IN119,IR119,IS119,IT119,IU119,IX119,IZ119,JD119,JE119,JF119,JG119,JH119,JJ119))</f>
        <v>3</v>
      </c>
      <c r="JM119" s="2" t="s">
        <v>337</v>
      </c>
      <c r="JN119" s="3">
        <v>2</v>
      </c>
      <c r="JO119" s="3">
        <v>1</v>
      </c>
      <c r="JP119" s="3">
        <v>1</v>
      </c>
      <c r="JQ119" s="3">
        <v>1</v>
      </c>
      <c r="JR119" s="3">
        <v>1</v>
      </c>
      <c r="JS119" s="3">
        <v>1</v>
      </c>
      <c r="JT119" s="3">
        <v>3</v>
      </c>
      <c r="JU119" s="3">
        <v>1</v>
      </c>
      <c r="JV119" s="3">
        <v>2</v>
      </c>
      <c r="JW119" s="3">
        <v>1</v>
      </c>
      <c r="JX119" s="3">
        <v>2</v>
      </c>
      <c r="JY119" s="3">
        <v>1</v>
      </c>
      <c r="JZ119" s="3">
        <v>1</v>
      </c>
      <c r="KA119" s="3">
        <v>1</v>
      </c>
      <c r="KB119" s="3">
        <v>2</v>
      </c>
      <c r="KC119" s="3">
        <v>1</v>
      </c>
      <c r="KD119" s="3">
        <v>3</v>
      </c>
      <c r="KE119" s="3">
        <v>2</v>
      </c>
      <c r="KF119" s="3">
        <v>1</v>
      </c>
      <c r="KG119" s="3">
        <v>1</v>
      </c>
      <c r="KH119" s="3">
        <v>1</v>
      </c>
      <c r="KI119" s="3">
        <v>2</v>
      </c>
      <c r="KJ119" s="3">
        <v>2</v>
      </c>
      <c r="KK119" s="3">
        <v>2</v>
      </c>
      <c r="KL119" s="3">
        <v>1</v>
      </c>
      <c r="KM119" s="3">
        <v>2</v>
      </c>
      <c r="KN119" s="3">
        <v>1</v>
      </c>
      <c r="KO119" s="3">
        <v>2</v>
      </c>
      <c r="KP119" s="3">
        <v>2</v>
      </c>
      <c r="KQ119" s="3">
        <v>1</v>
      </c>
      <c r="KR119" s="3">
        <v>2</v>
      </c>
      <c r="KS119" s="3">
        <v>1</v>
      </c>
      <c r="KT119" s="3">
        <v>2</v>
      </c>
      <c r="KU119" s="3">
        <v>2</v>
      </c>
      <c r="KV119" s="3">
        <v>2</v>
      </c>
      <c r="KW119" s="3">
        <v>2</v>
      </c>
      <c r="KX119" s="5">
        <f>IF(COUNTA(JN119:KW119)=0, "", SUM(JN119:KW119))</f>
        <v>56</v>
      </c>
      <c r="KY119" s="5">
        <f>IF(COUNTA(JN119:KW119)=0, "", SUM(JX119,JY119,KH119,KJ119,KL119,KP119))</f>
        <v>9</v>
      </c>
      <c r="KZ119" s="5">
        <f>IF(COUNTA(JN119:KW119)=0, "", SUM(JZ119,KE119,KG119,KM119,KT119))</f>
        <v>8</v>
      </c>
      <c r="LA119" s="5">
        <f>IF(COUNTA(JN119:KW119)=0, "", SUM(JP119,KA119,KF119,KK119,KN119,KS119))</f>
        <v>7</v>
      </c>
      <c r="LB119" s="5">
        <f>IF(COUNTA(JN119:KW119)=0, "", SUM(JO119,JS119,JU119,JW119,KD119,KU119))</f>
        <v>9</v>
      </c>
      <c r="LC119" s="5">
        <f>IF(COUNTA(JN119:KW119)=0, "", SUM(KB119,KC119,KI119,KO119,KQ119,KR119,KV119,KW119))</f>
        <v>14</v>
      </c>
      <c r="LD119" s="5">
        <f>IF(COUNTA(JN119:KW119)=0, "", SUM(JN119,JQ119,JR119,JT119,JV119))</f>
        <v>9</v>
      </c>
      <c r="LE119" s="2">
        <v>44601</v>
      </c>
      <c r="LF119" s="3">
        <v>0</v>
      </c>
      <c r="LG119" s="3">
        <v>10</v>
      </c>
      <c r="LH119" s="3">
        <v>0</v>
      </c>
      <c r="LI119" s="3">
        <v>0</v>
      </c>
      <c r="LJ119" s="3">
        <v>0</v>
      </c>
      <c r="LK119" s="3">
        <v>0</v>
      </c>
      <c r="LL119" s="3">
        <v>0</v>
      </c>
      <c r="LM119" s="3">
        <v>0</v>
      </c>
      <c r="LN119" s="3">
        <v>0</v>
      </c>
      <c r="LO119" s="3">
        <v>0</v>
      </c>
      <c r="LP119" s="3">
        <v>0</v>
      </c>
      <c r="LQ119" s="3">
        <v>0</v>
      </c>
      <c r="LR119" s="3">
        <v>0</v>
      </c>
      <c r="LS119" s="3">
        <v>0</v>
      </c>
      <c r="LT119" s="3">
        <v>10</v>
      </c>
      <c r="LU119" s="3">
        <v>0</v>
      </c>
      <c r="LV119" s="3">
        <v>0</v>
      </c>
      <c r="LW119" s="3">
        <v>0</v>
      </c>
      <c r="LX119" s="3">
        <v>0</v>
      </c>
      <c r="LY119" s="3">
        <v>0</v>
      </c>
      <c r="LZ119" s="3">
        <v>10</v>
      </c>
      <c r="MA119" s="3">
        <v>0</v>
      </c>
      <c r="MB119" s="3">
        <v>0</v>
      </c>
      <c r="MC119" s="3">
        <v>0</v>
      </c>
      <c r="MD119" s="3">
        <v>0</v>
      </c>
      <c r="ME119" s="3">
        <v>0</v>
      </c>
      <c r="MF119" s="3">
        <v>0</v>
      </c>
      <c r="MG119" s="3">
        <v>0</v>
      </c>
      <c r="MH119" s="26">
        <f>IF(COUNTBLANK(LF119:MG119)&gt;0, "", AVERAGE(LF119:MG119))</f>
        <v>1.0714285714285714</v>
      </c>
      <c r="MI119" s="26">
        <f>IF(COUNTA(LF119:MG119)=0, "", AVERAGE(LG119,LS119,LT119,LU119,LV119,LW119,LY119,MA119,MB119))</f>
        <v>2.2222222222222223</v>
      </c>
      <c r="MJ119" s="26">
        <f>IF(COUNTA(LF119:MG119)=0, "", AVERAGE(LH119,LI119,LJ119,LK119,LM119,LO119,MD119,ME119))</f>
        <v>0</v>
      </c>
      <c r="MK119" s="26">
        <f>IF(COUNTA(LF119:MG119)=0, "", AVERAGE(LL119,LP119,LQ119,LR119,MF119,MG119))</f>
        <v>0</v>
      </c>
      <c r="ML119" s="2" t="s">
        <v>337</v>
      </c>
      <c r="MM119" s="3">
        <v>3</v>
      </c>
      <c r="MN119" s="3">
        <v>1</v>
      </c>
      <c r="MO119" s="3">
        <v>1</v>
      </c>
      <c r="MP119" s="3">
        <v>1</v>
      </c>
      <c r="MQ119" s="3">
        <v>1</v>
      </c>
      <c r="MR119" s="3">
        <v>1</v>
      </c>
      <c r="MS119" s="3">
        <v>1</v>
      </c>
      <c r="MT119" s="3">
        <v>2</v>
      </c>
      <c r="MU119" s="3">
        <v>2</v>
      </c>
      <c r="MV119" s="3">
        <v>1</v>
      </c>
      <c r="MW119" s="3">
        <v>1</v>
      </c>
      <c r="MX119" s="3">
        <v>3</v>
      </c>
      <c r="MY119" s="3">
        <v>2</v>
      </c>
      <c r="MZ119" s="3">
        <v>2</v>
      </c>
      <c r="NA119" s="3">
        <v>1</v>
      </c>
      <c r="NB119" s="3">
        <v>1</v>
      </c>
      <c r="NC119" s="3">
        <v>2</v>
      </c>
      <c r="ND119" s="3">
        <v>1</v>
      </c>
      <c r="NE119" s="3">
        <v>2</v>
      </c>
      <c r="NF119" s="3">
        <v>1</v>
      </c>
      <c r="NG119" s="3">
        <f>IF(COUNTA(MM119:NF119)=0, "", SUM(MM119:NF119))</f>
        <v>30</v>
      </c>
      <c r="NH119" s="2" t="s">
        <v>337</v>
      </c>
      <c r="NI119" s="3">
        <v>1</v>
      </c>
      <c r="NJ119" s="3">
        <v>4</v>
      </c>
      <c r="NK119" s="3">
        <v>4</v>
      </c>
      <c r="NL119" s="3">
        <v>4</v>
      </c>
      <c r="NM119" s="3">
        <v>2</v>
      </c>
      <c r="NN119" s="3">
        <v>4</v>
      </c>
      <c r="NO119" s="3">
        <v>5</v>
      </c>
      <c r="NP119" s="3">
        <v>5</v>
      </c>
      <c r="NQ119" s="3">
        <v>5</v>
      </c>
      <c r="NR119" s="3">
        <v>3</v>
      </c>
      <c r="NS119" s="3">
        <v>4</v>
      </c>
      <c r="NT119" s="3">
        <v>4</v>
      </c>
      <c r="NU119" s="3">
        <v>5</v>
      </c>
      <c r="NV119" s="3">
        <v>4</v>
      </c>
      <c r="NW119" s="3">
        <v>4</v>
      </c>
      <c r="NX119" s="3">
        <v>2</v>
      </c>
      <c r="NY119" s="3">
        <v>2</v>
      </c>
      <c r="NZ119" s="3">
        <v>5</v>
      </c>
      <c r="OA119" s="3">
        <v>4</v>
      </c>
      <c r="OB119" s="3">
        <v>4</v>
      </c>
      <c r="OC119" s="3">
        <v>4</v>
      </c>
      <c r="OD119" s="3">
        <v>3</v>
      </c>
      <c r="OE119" s="3">
        <v>1</v>
      </c>
      <c r="OF119" s="3">
        <v>2</v>
      </c>
      <c r="OG119" s="3">
        <v>3</v>
      </c>
      <c r="OH119" s="3">
        <v>2</v>
      </c>
      <c r="OI119" s="3">
        <v>2</v>
      </c>
      <c r="OJ119" s="3">
        <v>4</v>
      </c>
      <c r="OK119" s="3">
        <f>IF(COUNTA(NI119:OJ119)=0, "", SUM(NK119,NP119,NS119,NW119,OC119,OG119,OJ119))</f>
        <v>28</v>
      </c>
      <c r="OL119" s="3">
        <f>IF(COUNTA(NI119:OJ119)=0, "", SUM(NJ119,NL119,NQ119,NV119,NZ119,OB119,OD119))</f>
        <v>29</v>
      </c>
      <c r="OM119" s="3">
        <f>IF(COUNTA(NI119:OJ119)=0, "", SUM(NN119,NR119,NU119,NY119,OA119,OF119,OI119))</f>
        <v>22</v>
      </c>
      <c r="ON119" s="3">
        <f>IF(COUNTA(NI119:OJ119)=0, "", SUM(NI119,NM119,NO119,NT119,NX119,OE119,OH119))</f>
        <v>17</v>
      </c>
      <c r="OO119" t="s">
        <v>157</v>
      </c>
      <c r="OP119">
        <v>1</v>
      </c>
      <c r="OQ119" s="2">
        <v>44837</v>
      </c>
      <c r="OR119" s="3">
        <v>0</v>
      </c>
      <c r="OS119" s="3">
        <v>10</v>
      </c>
      <c r="OT119" s="3">
        <v>0</v>
      </c>
      <c r="OU119" s="3">
        <v>0</v>
      </c>
      <c r="OV119" s="3">
        <v>0</v>
      </c>
      <c r="OW119" s="3">
        <v>0</v>
      </c>
      <c r="OX119" s="3">
        <v>0</v>
      </c>
      <c r="OY119" s="3">
        <v>0</v>
      </c>
      <c r="OZ119" s="3">
        <v>0</v>
      </c>
      <c r="PA119" s="3">
        <v>0</v>
      </c>
      <c r="PB119" s="3">
        <v>0</v>
      </c>
      <c r="PC119" s="3">
        <v>0</v>
      </c>
      <c r="PD119" s="3">
        <v>0</v>
      </c>
      <c r="PE119" s="3">
        <v>0</v>
      </c>
      <c r="PF119" s="3">
        <v>0</v>
      </c>
      <c r="PG119" s="3">
        <v>0</v>
      </c>
      <c r="PH119" s="3">
        <v>0</v>
      </c>
      <c r="PI119" s="3">
        <v>0</v>
      </c>
      <c r="PJ119" s="3">
        <v>0</v>
      </c>
      <c r="PK119" s="3">
        <v>0</v>
      </c>
      <c r="PL119" s="3">
        <v>0</v>
      </c>
      <c r="PM119" s="3">
        <v>0</v>
      </c>
      <c r="PN119" s="3">
        <v>0</v>
      </c>
      <c r="PO119" s="3">
        <v>0</v>
      </c>
      <c r="PP119" s="3">
        <v>0</v>
      </c>
      <c r="PQ119" s="3">
        <v>0</v>
      </c>
      <c r="PR119" s="3">
        <v>0</v>
      </c>
      <c r="PS119" s="3">
        <v>0</v>
      </c>
      <c r="PT119" s="26">
        <f>IF(COUNTBLANK(OR119:PS119)&gt;0, "", AVERAGE(OR119:PS119))</f>
        <v>0.35714285714285715</v>
      </c>
      <c r="PU119" s="26">
        <f>IF(COUNTA(OR119:PS119)=0, "", AVERAGE(OS119,PE119,PF119,PG119,PH119,PI119,PK119,PM119,PN119))</f>
        <v>1.1111111111111112</v>
      </c>
      <c r="PV119" s="26">
        <f>IF(COUNTA(OR119:PS119)=0, "", AVERAGE(OT119,OU119,OV119,OW119,OY119,PA119,PP119,PQ119))</f>
        <v>0</v>
      </c>
      <c r="PW119" s="26">
        <f>IF(COUNTA(OR119:PS119)=0, "", AVERAGE(OX119,PB119,PC119,PD119,PR119,PS119))</f>
        <v>0</v>
      </c>
      <c r="PX119" s="2" t="s">
        <v>506</v>
      </c>
      <c r="PY119" s="3">
        <v>0</v>
      </c>
      <c r="PZ119" s="3">
        <v>0</v>
      </c>
      <c r="QA119" s="3">
        <v>1</v>
      </c>
      <c r="QB119" s="3">
        <v>0</v>
      </c>
      <c r="QC119" s="3">
        <v>0</v>
      </c>
      <c r="QD119" s="3">
        <v>0</v>
      </c>
      <c r="QE119" s="3">
        <v>0</v>
      </c>
      <c r="QF119" s="3">
        <v>0</v>
      </c>
      <c r="QG119" s="3">
        <v>0</v>
      </c>
      <c r="QH119" s="3">
        <v>0</v>
      </c>
      <c r="QI119" s="3">
        <f>IF(COUNTBLANK(PY119:QG119)&gt;0, "", SUM(PY119:QG119))</f>
        <v>1</v>
      </c>
      <c r="QJ119" s="2" t="s">
        <v>53</v>
      </c>
      <c r="QK119" s="3">
        <v>0</v>
      </c>
      <c r="QL119" s="3">
        <v>0</v>
      </c>
      <c r="QM119" s="3">
        <v>1</v>
      </c>
      <c r="QN119" s="3">
        <v>1</v>
      </c>
      <c r="QO119" s="3">
        <v>1</v>
      </c>
      <c r="QP119" s="3">
        <v>0</v>
      </c>
      <c r="QQ119" s="3">
        <v>0</v>
      </c>
      <c r="QR119" s="3">
        <v>0</v>
      </c>
      <c r="QS119" s="3">
        <v>0</v>
      </c>
      <c r="QT119" s="3">
        <v>0</v>
      </c>
      <c r="QU119" s="3">
        <f>IF(COUNTBLANK(QK119:QS119)&gt;0, "", SUM(QK119:QS119))</f>
        <v>3</v>
      </c>
      <c r="QV119" s="2" t="s">
        <v>507</v>
      </c>
      <c r="QW119" s="3">
        <v>0</v>
      </c>
      <c r="QX119" s="3">
        <v>0</v>
      </c>
      <c r="QY119" s="3">
        <v>1</v>
      </c>
      <c r="QZ119" s="3">
        <v>1</v>
      </c>
      <c r="RA119" s="3">
        <v>2</v>
      </c>
      <c r="RB119" s="3">
        <v>0</v>
      </c>
      <c r="RC119" s="3">
        <v>0</v>
      </c>
      <c r="RD119" s="3">
        <v>0</v>
      </c>
      <c r="RE119" s="3">
        <v>0</v>
      </c>
      <c r="RF119" s="3">
        <v>0</v>
      </c>
      <c r="RG119" s="3">
        <f>IF(COUNTBLANK(QW119:RE119)&gt;0, "", SUM(QW119:RE119))</f>
        <v>4</v>
      </c>
      <c r="RH119" s="2" t="s">
        <v>506</v>
      </c>
      <c r="RI119" s="3">
        <v>0</v>
      </c>
      <c r="RJ119" s="3">
        <v>0</v>
      </c>
      <c r="RK119" s="3">
        <v>0</v>
      </c>
      <c r="RL119" s="3">
        <v>0</v>
      </c>
      <c r="RM119" s="3">
        <v>0</v>
      </c>
      <c r="RN119" s="3">
        <v>0</v>
      </c>
      <c r="RO119" s="3">
        <v>0</v>
      </c>
      <c r="RP119" s="3">
        <f>IF(COUNTBLANK(RI119:RO119)&gt;0, "", SUM(RI119:RO119))</f>
        <v>0</v>
      </c>
      <c r="RQ119" s="2" t="s">
        <v>53</v>
      </c>
      <c r="RR119" s="3">
        <v>0</v>
      </c>
      <c r="RS119" s="3">
        <v>0</v>
      </c>
      <c r="RT119" s="3">
        <v>0</v>
      </c>
      <c r="RU119" s="3">
        <v>0</v>
      </c>
      <c r="RV119" s="3">
        <v>0</v>
      </c>
      <c r="RW119" s="3">
        <v>0</v>
      </c>
      <c r="RX119" s="3">
        <v>0</v>
      </c>
      <c r="RY119" s="3">
        <f>IF(COUNTBLANK(RR119:RX119)&gt;0, "", SUM(RR119:RX119))</f>
        <v>0</v>
      </c>
      <c r="RZ119" s="2" t="s">
        <v>507</v>
      </c>
      <c r="SA119" s="3">
        <v>0</v>
      </c>
      <c r="SB119" s="3">
        <v>0</v>
      </c>
      <c r="SC119" s="3">
        <v>0</v>
      </c>
      <c r="SD119" s="3">
        <v>0</v>
      </c>
      <c r="SE119" s="3">
        <v>0</v>
      </c>
      <c r="SF119" s="3">
        <v>0</v>
      </c>
      <c r="SG119" s="3">
        <v>0</v>
      </c>
      <c r="SH119" s="3">
        <f>IF(COUNTBLANK(SA119:SG119)&gt;0, "", SUM(SA119:SG119))</f>
        <v>0</v>
      </c>
      <c r="SI119" s="2" t="s">
        <v>506</v>
      </c>
      <c r="SJ119" s="3">
        <v>3</v>
      </c>
      <c r="SK119" s="3">
        <v>5</v>
      </c>
      <c r="SL119" s="3">
        <v>5</v>
      </c>
      <c r="SM119" s="3">
        <v>5</v>
      </c>
      <c r="SN119" s="3">
        <v>3</v>
      </c>
      <c r="SO119" s="3">
        <v>5</v>
      </c>
      <c r="SP119" s="5">
        <v>3</v>
      </c>
      <c r="SQ119" s="3">
        <v>1</v>
      </c>
      <c r="SR119" s="3">
        <v>5</v>
      </c>
      <c r="SS119" s="3">
        <v>5</v>
      </c>
      <c r="ST119" s="3">
        <v>5</v>
      </c>
      <c r="SU119" s="3">
        <v>5</v>
      </c>
      <c r="SV119" s="3">
        <v>5</v>
      </c>
      <c r="SW119" s="3">
        <v>1</v>
      </c>
      <c r="SX119" s="3">
        <v>5</v>
      </c>
      <c r="SY119" s="3">
        <v>5</v>
      </c>
      <c r="SZ119" s="3">
        <v>2</v>
      </c>
      <c r="TA119" s="3">
        <v>5</v>
      </c>
      <c r="TB119" s="3">
        <v>5</v>
      </c>
      <c r="TC119" s="3">
        <f>IF(COUNTBLANK(SJ119:TB119)&gt;0, "", SUM(SJ119:TB119))</f>
        <v>78</v>
      </c>
      <c r="TD119" s="3">
        <f>IF(COUNTBLANK(SJ119:TB119)&gt;0, "", SUM(SL119,SO119,SR119,SS119,ST119,SU119,SV119,SX119,SY119,TB119))</f>
        <v>50</v>
      </c>
      <c r="TE119" s="3">
        <f>IF(COUNTBLANK(SJ119:TB119)&gt;0, "", SUM(SJ119,SK119,SM119,SN119,SQ119,SW119,SZ119,TA119))</f>
        <v>25</v>
      </c>
      <c r="TF119" s="2" t="s">
        <v>53</v>
      </c>
      <c r="TG119" s="3">
        <v>4</v>
      </c>
      <c r="TH119" s="3">
        <v>4</v>
      </c>
      <c r="TI119" s="3">
        <v>5</v>
      </c>
      <c r="TJ119" s="3">
        <v>4</v>
      </c>
      <c r="TK119" s="3">
        <v>3</v>
      </c>
      <c r="TL119" s="3">
        <v>3</v>
      </c>
      <c r="TM119" s="3">
        <v>4</v>
      </c>
      <c r="TN119" s="3">
        <v>2</v>
      </c>
      <c r="TO119" s="3">
        <v>4</v>
      </c>
      <c r="TP119" s="3">
        <v>4</v>
      </c>
      <c r="TQ119" s="3">
        <v>5</v>
      </c>
      <c r="TR119" s="3">
        <v>5</v>
      </c>
      <c r="TS119" s="3">
        <v>4</v>
      </c>
      <c r="TT119" s="3">
        <v>4</v>
      </c>
      <c r="TU119" s="3">
        <v>5</v>
      </c>
      <c r="TV119" s="3">
        <v>5</v>
      </c>
      <c r="TW119" s="3">
        <v>1</v>
      </c>
      <c r="TX119" s="3">
        <v>5</v>
      </c>
      <c r="TY119" s="3">
        <v>5</v>
      </c>
      <c r="TZ119" s="3">
        <f>IF(COUNTBLANK(TG119:TY119)&gt;0, "", SUM(TG119:TY119))</f>
        <v>76</v>
      </c>
      <c r="UA119" s="3">
        <f>IF(COUNTBLANK(TG119:TY119)&gt;0, "", SUM(TI119,TL119,TO119,TP119,TQ119,TR119,TS119,TU119,TV119,TY119))</f>
        <v>45</v>
      </c>
      <c r="UB119" s="3">
        <f>IF(COUNTBLANK(TG119:TY119)&gt;0, "", SUM(TG119,TH119,TJ119,TK119,TN119,TT119,TW119,TX119))</f>
        <v>27</v>
      </c>
      <c r="UC119" s="2" t="s">
        <v>507</v>
      </c>
      <c r="UD119" s="3">
        <v>4</v>
      </c>
      <c r="UE119" s="3">
        <v>3</v>
      </c>
      <c r="UF119" s="3">
        <v>4</v>
      </c>
      <c r="UG119" s="3">
        <v>4</v>
      </c>
      <c r="UH119" s="3">
        <v>4</v>
      </c>
      <c r="UI119" s="3">
        <v>4</v>
      </c>
      <c r="UJ119" s="3">
        <v>4</v>
      </c>
      <c r="UK119" s="3">
        <v>2</v>
      </c>
      <c r="UL119" s="3">
        <v>4</v>
      </c>
      <c r="UM119" s="3">
        <v>4</v>
      </c>
      <c r="UN119" s="3">
        <v>5</v>
      </c>
      <c r="UO119" s="3">
        <v>5</v>
      </c>
      <c r="UP119" s="3">
        <v>4</v>
      </c>
      <c r="UQ119" s="3">
        <v>3</v>
      </c>
      <c r="UR119" s="3">
        <v>5</v>
      </c>
      <c r="US119" s="3">
        <v>5</v>
      </c>
      <c r="UT119" s="3">
        <v>1</v>
      </c>
      <c r="UU119" s="3">
        <v>5</v>
      </c>
      <c r="UV119" s="3">
        <v>5</v>
      </c>
      <c r="UW119" s="3">
        <f>IF(COUNTBLANK(UD119:UV119)&gt;0, "", SUM(UD119:UV119))</f>
        <v>75</v>
      </c>
      <c r="UX119" s="3">
        <f>IF(COUNTBLANK(UD119:UV119)&gt;0, "", SUM(UF119,UI119,UL119,UM119,UN119,UO119,UP119,UR119,US119,UV119))</f>
        <v>45</v>
      </c>
      <c r="UY119" s="3">
        <f>IF(COUNTBLANK(UD119:UV119)&gt;0, "", SUM(UD119,UE119,UG119,UH119,UK119,UQ119,UT119,UU119))</f>
        <v>26</v>
      </c>
      <c r="UZ119" s="2">
        <v>45068</v>
      </c>
      <c r="VA119" s="2">
        <v>45021</v>
      </c>
      <c r="VB119" s="3">
        <v>2</v>
      </c>
      <c r="VC119" s="3">
        <v>1</v>
      </c>
      <c r="VE119" s="3">
        <v>40</v>
      </c>
      <c r="VF119" s="3">
        <v>3850</v>
      </c>
      <c r="VG119" s="3">
        <v>1</v>
      </c>
      <c r="VH119" s="3">
        <v>1</v>
      </c>
      <c r="VK119" s="3">
        <v>1</v>
      </c>
      <c r="VN119" s="2" t="s">
        <v>255</v>
      </c>
      <c r="VO119" s="3">
        <v>0</v>
      </c>
      <c r="VP119" s="3">
        <v>0</v>
      </c>
      <c r="VQ119" s="3">
        <v>0</v>
      </c>
      <c r="VR119" s="3">
        <v>0</v>
      </c>
      <c r="VS119" s="3">
        <v>0</v>
      </c>
      <c r="VT119" s="3">
        <v>0</v>
      </c>
      <c r="VU119" s="3">
        <v>0</v>
      </c>
      <c r="VV119" s="3">
        <v>0</v>
      </c>
      <c r="VW119" s="3">
        <v>0</v>
      </c>
      <c r="VX119" s="3">
        <v>0</v>
      </c>
      <c r="VY119" s="3">
        <v>0</v>
      </c>
      <c r="VZ119" s="3">
        <v>0</v>
      </c>
      <c r="WA119" s="3">
        <v>0</v>
      </c>
      <c r="WB119" s="3">
        <v>0</v>
      </c>
      <c r="WC119" s="3">
        <v>0</v>
      </c>
      <c r="WD119" s="3">
        <v>0</v>
      </c>
      <c r="WE119" s="3">
        <v>1</v>
      </c>
      <c r="WF119" s="3">
        <v>0</v>
      </c>
      <c r="WG119" s="3">
        <v>2</v>
      </c>
      <c r="WH119" s="3">
        <v>0</v>
      </c>
      <c r="WI119" s="3">
        <v>2</v>
      </c>
      <c r="WJ119" s="3">
        <v>2</v>
      </c>
      <c r="WK119" s="3">
        <v>0</v>
      </c>
      <c r="WL119" s="3">
        <v>0</v>
      </c>
      <c r="WM119" s="3">
        <v>1</v>
      </c>
      <c r="WN119" s="3">
        <v>3</v>
      </c>
      <c r="WO119" s="3">
        <v>0</v>
      </c>
      <c r="WP119" s="3">
        <v>0</v>
      </c>
      <c r="WQ119" s="3">
        <v>0</v>
      </c>
      <c r="WR119" s="3">
        <f>IF(COUNTBLANK(VO119:WQ119)&gt;0, "", SUM(VQ119:WJ119))</f>
        <v>7</v>
      </c>
      <c r="WS119" s="3">
        <f>IF(COUNTBLANK(VO119:WQ119)&gt;0, "", SUM(VQ119:VZ119))</f>
        <v>0</v>
      </c>
      <c r="WT119" s="3">
        <f>IF(COUNTBLANK(VO119:WQ119)&gt;0, "", SUM(WA119:WL119))</f>
        <v>7</v>
      </c>
      <c r="WU119" s="3">
        <f>IF(COUNTBLANK(VO119:WQ119)&gt;0, "", SUM(WK119:WL119))</f>
        <v>0</v>
      </c>
      <c r="WV119" s="3">
        <f>IF(COUNTA(VO119:WQ119)=0, "", IF(AND(OR(VO119=1, VP119=1), OR(VQ119&gt;=1, VR119&gt;=1, VS119&gt;=1, VT119&gt;=1, VU119&gt;=1), OR(VV119&gt;=1, VW119&gt;=1), COUNTIF(VX119:WD119, "&gt;=1")&gt;=2, COUNTIF(WE119:WJ119, "&gt;=1")&gt;=2, OR(WN119=1, WN119=2), OR(WO119&gt;=1, WP119&gt;=1), WQ119&lt;1), 1, 0))</f>
        <v>0</v>
      </c>
      <c r="WW119" s="3">
        <f>IF(COUNTBLANK(VO119:WQ119)&gt;0, "", SUM(VQ119:VU119))</f>
        <v>0</v>
      </c>
      <c r="WX119" s="3">
        <f>IF(COUNTBLANK(VO119:WQ119)&gt;0, "", SUM(VV119:VW119))</f>
        <v>0</v>
      </c>
      <c r="WY119" s="3">
        <f>IF(COUNTBLANK(VO119:WQ119)&gt;0, "", SUM(VX119:WD119))</f>
        <v>0</v>
      </c>
      <c r="WZ119" s="3">
        <f>IF(COUNTBLANK(VO119:WQ119)&gt;0, "", SUM(WE119:WJ119))</f>
        <v>7</v>
      </c>
      <c r="XA119" s="2" t="s">
        <v>255</v>
      </c>
      <c r="XB119" s="3">
        <v>0</v>
      </c>
      <c r="XC119" s="3">
        <v>1</v>
      </c>
      <c r="XD119" s="3">
        <v>0</v>
      </c>
      <c r="XE119" s="3">
        <v>0</v>
      </c>
      <c r="XF119" s="3">
        <v>0</v>
      </c>
      <c r="XG119" s="3">
        <v>0</v>
      </c>
      <c r="XH119" s="3">
        <v>0</v>
      </c>
      <c r="XI119" s="3">
        <v>0</v>
      </c>
      <c r="XJ119" s="3">
        <v>0</v>
      </c>
      <c r="XK119" s="3">
        <v>1</v>
      </c>
      <c r="XL119" s="3">
        <f>IF(COUNTBLANK(XB119:XJ119)&gt;0, "", SUM(XB119:XJ119))</f>
        <v>1</v>
      </c>
      <c r="XM119" s="2" t="s">
        <v>255</v>
      </c>
      <c r="XN119" s="3">
        <v>1</v>
      </c>
      <c r="XO119" s="3">
        <v>0</v>
      </c>
      <c r="XP119" s="3">
        <v>0</v>
      </c>
      <c r="XQ119" s="3">
        <v>0</v>
      </c>
      <c r="XR119" s="3">
        <v>0</v>
      </c>
      <c r="XS119" s="3">
        <v>0</v>
      </c>
      <c r="XT119" s="3">
        <v>0</v>
      </c>
      <c r="XU119" s="3">
        <f>IF(COUNTBLANK(XN119:XT119)&gt;0, "", SUM(XN119:XT119))</f>
        <v>1</v>
      </c>
      <c r="XV119" s="2" t="s">
        <v>255</v>
      </c>
      <c r="XW119" s="3">
        <v>3</v>
      </c>
      <c r="XX119" s="3">
        <v>5</v>
      </c>
      <c r="XY119" s="3">
        <v>5</v>
      </c>
      <c r="XZ119" s="5">
        <v>3.6</v>
      </c>
      <c r="YA119" s="5">
        <v>5</v>
      </c>
      <c r="YB119" s="5">
        <v>5</v>
      </c>
      <c r="YC119" s="5">
        <v>5</v>
      </c>
      <c r="YD119" s="5">
        <v>5</v>
      </c>
      <c r="YE119" s="5">
        <v>3</v>
      </c>
      <c r="YF119" s="5">
        <v>3.6</v>
      </c>
      <c r="YG119" s="5">
        <v>4</v>
      </c>
      <c r="YH119" s="5">
        <v>1</v>
      </c>
      <c r="YI119" s="5">
        <v>4</v>
      </c>
      <c r="YJ119" s="5">
        <v>5</v>
      </c>
      <c r="YK119" s="5"/>
      <c r="YL119" s="5">
        <v>2.2999999999999998</v>
      </c>
      <c r="YM119" s="5">
        <v>1</v>
      </c>
      <c r="YN119" s="5">
        <v>3.6</v>
      </c>
      <c r="YO119" s="5">
        <v>3.6</v>
      </c>
      <c r="YP119" s="5" t="str">
        <f>IF(COUNTBLANK(XW119:YO119)&gt;0, "", SUM(XW119:YO119))</f>
        <v/>
      </c>
      <c r="YQ119" s="5" t="str">
        <f>IF(COUNTBLANK(XW119:YO119)&gt;0, "", SUM(XY119,XZ119,YA119,YB119,YC119,YF119,YJ119,YN119,YO119))</f>
        <v/>
      </c>
      <c r="YR119" s="5" t="str">
        <f>IF(COUNTBLANK(XW119:YO119)&gt;0, "", SUM(XW119,XX119,YK119,YL119,YM119))</f>
        <v/>
      </c>
      <c r="YS119" s="5" t="str">
        <f>IF(COUNTBLANK(XW119:YO119)&gt;0, "", SUM(YD119,YE119,YG119,YH119,YI119))</f>
        <v/>
      </c>
      <c r="YT119" s="2">
        <v>45068</v>
      </c>
      <c r="YU119" s="3">
        <v>0</v>
      </c>
      <c r="YV119" s="3">
        <v>0</v>
      </c>
      <c r="YW119" s="3">
        <v>0</v>
      </c>
      <c r="YX119" s="3">
        <v>0</v>
      </c>
      <c r="YY119" s="3">
        <v>0</v>
      </c>
      <c r="YZ119" s="3">
        <v>0</v>
      </c>
      <c r="ZA119" s="3">
        <v>0</v>
      </c>
      <c r="ZB119" s="3">
        <v>0</v>
      </c>
      <c r="ZC119" s="3">
        <v>0</v>
      </c>
      <c r="ZD119" s="3">
        <v>0</v>
      </c>
      <c r="ZE119" s="3">
        <v>0</v>
      </c>
      <c r="ZF119" s="3">
        <v>0</v>
      </c>
      <c r="ZG119" s="3">
        <v>0</v>
      </c>
      <c r="ZH119" s="3">
        <v>0</v>
      </c>
      <c r="ZI119" s="3">
        <v>0</v>
      </c>
      <c r="ZJ119" s="3">
        <v>0</v>
      </c>
      <c r="ZK119" s="3">
        <v>0</v>
      </c>
      <c r="ZL119" s="3">
        <v>0</v>
      </c>
      <c r="ZM119" s="3">
        <v>0</v>
      </c>
      <c r="ZN119" s="3">
        <v>0</v>
      </c>
      <c r="ZO119" s="3">
        <v>0</v>
      </c>
      <c r="ZP119" s="3">
        <v>0</v>
      </c>
      <c r="ZQ119" s="3">
        <v>0</v>
      </c>
      <c r="ZR119" s="3">
        <v>0</v>
      </c>
      <c r="ZS119" s="3">
        <v>0</v>
      </c>
      <c r="ZT119" s="3">
        <v>0</v>
      </c>
      <c r="ZU119" s="3">
        <v>0</v>
      </c>
      <c r="ZV119" s="3">
        <v>0</v>
      </c>
      <c r="ZW119" s="26">
        <f>IF(COUNTBLANK(YU119:ZV119)&gt;0, "", AVERAGE(YU119:ZV119))</f>
        <v>0</v>
      </c>
      <c r="ZX119" s="26">
        <f>IF(COUNTA(YU119:ZV119)=0, "", AVERAGE(YV119,ZH119,ZI119,ZJ119,ZK119,ZL119,ZN119,ZP119,ZQ119))</f>
        <v>0</v>
      </c>
      <c r="ZY119" s="26">
        <f>IF(COUNTA(YU119:ZV119)=0, "", AVERAGE(YW119,YX119,YY119,YZ119,ZB119,ZD119,ZS119,ZT119))</f>
        <v>0</v>
      </c>
      <c r="ZZ119" s="26">
        <f>IF(COUNTA(YU119:ZV119)=0, "", AVERAGE(ZA119,ZE119,ZF119,ZG119,ZU119,ZV119))</f>
        <v>0</v>
      </c>
      <c r="AAA119" s="2" t="s">
        <v>255</v>
      </c>
      <c r="AAB119" s="3">
        <v>1</v>
      </c>
      <c r="AAC119" s="3">
        <v>1</v>
      </c>
      <c r="AAD119" s="3">
        <v>1</v>
      </c>
      <c r="AAE119" s="3">
        <v>1</v>
      </c>
      <c r="AAF119" s="3">
        <v>1</v>
      </c>
      <c r="AAG119" s="3">
        <v>1</v>
      </c>
      <c r="AAH119" s="3">
        <v>1</v>
      </c>
      <c r="AAI119" s="3">
        <v>1</v>
      </c>
      <c r="AAJ119" s="3">
        <v>1</v>
      </c>
      <c r="AAK119" s="3">
        <v>3</v>
      </c>
      <c r="AAL119" s="3">
        <v>1</v>
      </c>
      <c r="AAM119" s="3">
        <v>1</v>
      </c>
      <c r="AAN119" s="3">
        <v>1</v>
      </c>
      <c r="AAO119" s="3">
        <v>2</v>
      </c>
      <c r="AAP119" s="3">
        <v>1</v>
      </c>
      <c r="AAQ119" s="3">
        <v>4</v>
      </c>
      <c r="AAR119" s="3">
        <v>1</v>
      </c>
      <c r="AAS119" s="3">
        <v>1</v>
      </c>
      <c r="AAT119" s="3">
        <v>1</v>
      </c>
      <c r="AAU119" s="3">
        <v>1</v>
      </c>
      <c r="AAV119" s="3">
        <v>1</v>
      </c>
      <c r="AAW119" s="3">
        <v>4</v>
      </c>
      <c r="AAX119" s="3">
        <v>1</v>
      </c>
      <c r="AAY119" s="3">
        <v>1</v>
      </c>
      <c r="AAZ119" s="3">
        <v>1</v>
      </c>
      <c r="ABA119" s="3">
        <v>1</v>
      </c>
      <c r="ABB119" s="3">
        <v>1</v>
      </c>
      <c r="ABC119" s="3">
        <v>1</v>
      </c>
      <c r="ABD119" s="3">
        <v>1</v>
      </c>
      <c r="ABE119" s="3">
        <v>1</v>
      </c>
      <c r="ABF119" s="3">
        <f>IF(SUM(AAB119:AAJ119,AAL119:AAP119,AAR119:AAV119,AAX119:ABC119)=0, "", SUM(AAB119:AAJ119,AAL119:AAP119,AAR119:AAV119,AAX119:ABC119))</f>
        <v>26</v>
      </c>
      <c r="ABG119" s="3">
        <f>IF(SUM(ABJ119, ABK119, ABL119, ABM119, ABN119)=0, "", IF(OR(ABJ119&gt;=8, ABK119&gt;=10, ABL119&gt;=13, ABM119&gt;=10, ABN119&gt;=15), 1, 0))</f>
        <v>0</v>
      </c>
      <c r="ABH119" s="3">
        <f>IF(SUM(AAB119:AAC119,AAE119,AAF119,AAG119,AAH119,AAN119,AAT119,ABA119,ABC119)=0, "", SUM(AAB119:AAC119,AAE119,AAF119,AAG119,AAH119,AAN119,AAT119,ABA119,ABC119))</f>
        <v>10</v>
      </c>
      <c r="ABI119" s="3">
        <f>IF(SUM(AAD119,AAI119:AAJ119,AAL119:AAM119,AAO119:AAP119,AAR119:AAS119,AAU119:AAV119,AAX119:AAZ119,ABB119)=0, "", SUM(AAD119,AAI119:AAJ119,AAL119:AAM119,AAO119:AAP119,AAR119:AAS119,AAU119:AAV119,AAX119:AAZ119,ABB119))</f>
        <v>16</v>
      </c>
      <c r="ABJ119" s="3">
        <f>IF(SUM(AAU119:AAV119,AAX119:AAY119,ABB119)=0, "", SUM(AAU119:AAV119,AAX119:AAY119,ABB119))</f>
        <v>5</v>
      </c>
      <c r="ABK119" s="3">
        <f>IF(SUM(AAJ119,AAL119:AAM119,AAP119,AAR119)=0, "", SUM(AAJ119,AAL119:AAM119,AAP119,AAR119))</f>
        <v>5</v>
      </c>
      <c r="ABL119" s="3">
        <f>IF(SUM(AAD119,AAI119,AAO119,AAS119,AAZ119)=0, "", SUM(AAD119,AAI119,AAO119,AAS119,AAZ119))</f>
        <v>6</v>
      </c>
      <c r="ABM119" s="3">
        <f>IF(SUM(AAB119:AAC119,AAE119,AAG119,ABA119)=0, "", SUM(AAB119:AAC119,AAE119,AAG119,ABA119))</f>
        <v>5</v>
      </c>
      <c r="ABN119" s="3">
        <f>IF(SUM(AAF119,AAH119,AAN119,AAT119,ABC119)=0, "", SUM(AAF119,AAH119,AAN119,AAT119,ABC119))</f>
        <v>5</v>
      </c>
      <c r="ABO119" s="3">
        <f>IF(ABJ119="", "", IF(ABJ119&gt;=8, 1, 0))</f>
        <v>0</v>
      </c>
      <c r="ABP119" s="3">
        <f>IF(ABK119="", "", IF(ABK119&gt;=10, 1, 0))</f>
        <v>0</v>
      </c>
      <c r="ABQ119" s="3">
        <f>IF(ABL119="", "", IF(ABL119&gt;=13, 1, 0))</f>
        <v>0</v>
      </c>
      <c r="ABR119" s="3">
        <f>IF(ABM119="", "", IF(ABM119&gt;=10, 1, 0))</f>
        <v>0</v>
      </c>
      <c r="ABS119" s="3">
        <f>IF(ABN119="", "", IF(ABN119&gt;=15, 1, 0))</f>
        <v>0</v>
      </c>
      <c r="ABT119" s="3">
        <f>IF(AND(AAK119="", AAQ119="", AAW119=""), "", IF(AAK119=5,1,0) + IF(AAQ119=5,1,0) + IF(AAW119=5,1,0))</f>
        <v>0</v>
      </c>
      <c r="ABU119" s="2" t="s">
        <v>255</v>
      </c>
      <c r="ABV119" s="3">
        <v>2</v>
      </c>
      <c r="ABW119" s="3">
        <v>1</v>
      </c>
      <c r="ABX119" s="3">
        <v>2</v>
      </c>
      <c r="ABY119" s="3">
        <v>2</v>
      </c>
      <c r="ABZ119" s="3">
        <v>1</v>
      </c>
      <c r="ACA119" s="3">
        <v>2</v>
      </c>
      <c r="ACB119" s="3">
        <v>2</v>
      </c>
      <c r="ACC119" s="3">
        <v>1</v>
      </c>
      <c r="ACD119" s="3">
        <v>2</v>
      </c>
      <c r="ACE119" s="3">
        <v>1</v>
      </c>
      <c r="ACF119" s="3">
        <v>1</v>
      </c>
      <c r="ACG119" s="3">
        <v>2</v>
      </c>
      <c r="ACH119" s="3">
        <v>2</v>
      </c>
      <c r="ACI119" s="3">
        <v>1</v>
      </c>
      <c r="ACJ119" s="3">
        <v>2</v>
      </c>
      <c r="ACK119" s="3">
        <v>1</v>
      </c>
      <c r="ACL119" s="3">
        <v>2</v>
      </c>
      <c r="ACM119" s="3">
        <v>2</v>
      </c>
      <c r="ACN119" s="3">
        <v>1</v>
      </c>
      <c r="ACO119" s="3">
        <v>1</v>
      </c>
      <c r="ACP119" s="3">
        <v>2</v>
      </c>
      <c r="ACQ119" s="3">
        <v>1</v>
      </c>
      <c r="ACR119" s="3">
        <v>2</v>
      </c>
      <c r="ACS119" s="3">
        <v>1</v>
      </c>
      <c r="ACT119" s="3">
        <v>1</v>
      </c>
      <c r="ACU119" s="3">
        <v>2</v>
      </c>
      <c r="ACV119" s="3">
        <v>1</v>
      </c>
      <c r="ACW119" s="3">
        <v>1</v>
      </c>
      <c r="ACX119" s="3">
        <v>1</v>
      </c>
      <c r="ACY119" s="3">
        <v>1</v>
      </c>
      <c r="ACZ119" s="3">
        <v>1</v>
      </c>
      <c r="ADA119" s="3">
        <v>1</v>
      </c>
      <c r="ADB119" s="3">
        <v>1</v>
      </c>
      <c r="ADC119" s="3">
        <v>1</v>
      </c>
      <c r="ADD119" s="3">
        <v>2</v>
      </c>
      <c r="ADE119" s="3">
        <v>2</v>
      </c>
      <c r="ADF119" s="5">
        <f>IF(COUNTA(ABV119:ADE119)=0, "", SUM(ABV119:ADE119))</f>
        <v>52</v>
      </c>
      <c r="ADG119" s="5">
        <f>IF(COUNTA(ABV119:ADE119)=0, "", SUM(ACF119,ACG119,ACP119,ACR119,ACT119,ACX119))</f>
        <v>9</v>
      </c>
      <c r="ADH119" s="5">
        <f>IF(COUNTA(ABV119:ADE119)=0, "", SUM(ACH119,ACM119,ACO119,ACU119,ADB119))</f>
        <v>8</v>
      </c>
      <c r="ADI119" s="5">
        <f>IF(COUNTA(ABV119:ADE119)=0, "", SUM(ABX119,ACI119,ACN119,ACS119,ACV119,ADA119))</f>
        <v>7</v>
      </c>
      <c r="ADJ119" s="5">
        <f>IF(COUNTA(ABV119:ADE119)=0, "", SUM(ABW119,ACA119,ACC119,ACE119,ACL119,ADC119))</f>
        <v>8</v>
      </c>
      <c r="ADK119" s="5">
        <f>IF(COUNTA(ABV119:ADE119)=0, "", SUM(ACJ119,ACK119,ACQ119,ACW119,ACY119,ACZ119,ADD119,ADE119))</f>
        <v>11</v>
      </c>
      <c r="ADL119" s="5">
        <f>IF(COUNTA(ABV119:ADE119)=0, "", SUM(ABV119,ABY119,ABZ119,ACB119,ACD119))</f>
        <v>9</v>
      </c>
      <c r="ADM119" s="2" t="s">
        <v>255</v>
      </c>
      <c r="ADN119" s="3">
        <v>1</v>
      </c>
      <c r="ADO119" s="3">
        <v>1</v>
      </c>
      <c r="ADP119" s="3">
        <v>1</v>
      </c>
      <c r="ADQ119" s="3">
        <v>1</v>
      </c>
      <c r="ADR119" s="3">
        <v>1</v>
      </c>
      <c r="ADS119" s="3">
        <v>1</v>
      </c>
      <c r="ADT119" s="3">
        <v>1</v>
      </c>
      <c r="ADU119" s="3">
        <v>2</v>
      </c>
      <c r="ADV119" s="3">
        <v>1</v>
      </c>
      <c r="ADW119" s="3">
        <v>1</v>
      </c>
      <c r="ADX119" s="3">
        <v>1</v>
      </c>
      <c r="ADY119" s="3">
        <v>1</v>
      </c>
      <c r="ADZ119" s="3">
        <v>1</v>
      </c>
      <c r="AEA119" s="3">
        <v>1</v>
      </c>
      <c r="AEB119" s="3">
        <v>1</v>
      </c>
      <c r="AEC119" s="3">
        <v>1</v>
      </c>
      <c r="AED119" s="3">
        <v>2</v>
      </c>
      <c r="AEE119" s="3">
        <v>1</v>
      </c>
      <c r="AEF119" s="3">
        <v>1</v>
      </c>
      <c r="AEG119" s="3">
        <v>1</v>
      </c>
      <c r="AEH119" s="3">
        <f>IF(COUNTA(ADN119:AEG119)=0, "", SUM(ADN119:AEG119))</f>
        <v>22</v>
      </c>
      <c r="AEI119" s="8">
        <v>45182</v>
      </c>
      <c r="AEJ119" s="2">
        <v>45021</v>
      </c>
      <c r="AEK119" s="2" t="s">
        <v>4</v>
      </c>
      <c r="AEL119" s="2">
        <v>44737</v>
      </c>
      <c r="AEM119" s="2" t="s">
        <v>10</v>
      </c>
      <c r="AEN119" s="3">
        <v>6</v>
      </c>
      <c r="AEO119" s="2" t="s">
        <v>4</v>
      </c>
      <c r="AFW119" s="3" t="str">
        <f>IF(COUNTA(AER119:AFU119)=0, "", SUM(AER119:AFU119))</f>
        <v/>
      </c>
      <c r="AGI119"/>
      <c r="AHC119"/>
      <c r="AHT119" s="3" t="str">
        <f>IF(COUNTBLANK(AHJ119:AHS119)&gt;0, "", SUM(AHJ119:AHS119))</f>
        <v/>
      </c>
      <c r="AHU119" s="3" t="str">
        <f>IF(COUNTBLANK(AHJ119:AHS119)&gt;0, "", SUM(AHN119,AHS119))</f>
        <v/>
      </c>
      <c r="AHV119" s="3" t="str">
        <f>IF(COUNTBLANK(AHJ119:AHS119)&gt;0, "", SUM(AHL119,AHO119))</f>
        <v/>
      </c>
      <c r="AHW119" s="3" t="str">
        <f>IF(COUNTBLANK(AHJ119:AHS119)&gt;0, "", SUM(AHP119,AHR119))</f>
        <v/>
      </c>
      <c r="AHX119" s="3" t="str">
        <f>IF(COUNTBLANK(AHJ119:AHS119)&gt;0, "", SUM(AHM119,AHQ119))</f>
        <v/>
      </c>
      <c r="AHY119" s="3" t="str">
        <f>IF(COUNTBLANK(AHJ119:AHS119)&gt;0, "", SUM(AHJ119:AHK119))</f>
        <v/>
      </c>
      <c r="AIU119" s="3" t="s">
        <v>1625</v>
      </c>
      <c r="AIV119" s="3" t="s">
        <v>1625</v>
      </c>
      <c r="AIW119" s="3" t="s">
        <v>1625</v>
      </c>
      <c r="AJI119" s="3" t="str">
        <f>IF(COUNTBLANK(AIY119:AJG119)&gt;0, "", SUM(AIY119:AJG119))</f>
        <v/>
      </c>
      <c r="AJR119" s="3" t="str">
        <f>IF(COUNTBLANK(AJK119:AJQ119)&gt;0, "", SUM(AJK119:AJQ119))</f>
        <v/>
      </c>
    </row>
    <row r="120" spans="1:954" ht="15" customHeight="1" x14ac:dyDescent="0.3">
      <c r="A120" s="3">
        <v>312299</v>
      </c>
      <c r="B120" s="3" t="s">
        <v>1998</v>
      </c>
      <c r="C120" s="2">
        <v>44539</v>
      </c>
      <c r="D120" s="3">
        <v>0</v>
      </c>
      <c r="E120" s="3">
        <v>1</v>
      </c>
      <c r="F120" s="3">
        <v>0</v>
      </c>
      <c r="G120" s="3">
        <v>0</v>
      </c>
      <c r="H120" s="3">
        <v>0</v>
      </c>
      <c r="I120" s="3">
        <v>0</v>
      </c>
      <c r="J120" s="3">
        <v>0</v>
      </c>
      <c r="K120" s="3">
        <v>0</v>
      </c>
      <c r="L120" s="3">
        <v>0</v>
      </c>
      <c r="M120" s="3">
        <v>0</v>
      </c>
      <c r="N120" s="3">
        <v>0</v>
      </c>
      <c r="O120" s="3">
        <v>0</v>
      </c>
      <c r="P120" s="3">
        <v>0</v>
      </c>
      <c r="Q120" s="3">
        <v>0</v>
      </c>
      <c r="R120" s="3">
        <v>0</v>
      </c>
      <c r="S120" s="3">
        <v>1</v>
      </c>
      <c r="T120" s="3">
        <v>0</v>
      </c>
      <c r="U120" s="3">
        <v>0</v>
      </c>
      <c r="V120" s="3">
        <f>IF(COUNTA(D120,F120,H120,J120,L120,N120,P120,R120,T120)=0, "", IF(OR(D120=1,F120=1,H120=1,J120=1,L120=1,N120=1,P120=1,R120=1,T120=1), 1, 0))</f>
        <v>0</v>
      </c>
      <c r="W120" s="3">
        <f>IF(COUNTA(E120,G120,I120,K120,M120,O120,Q120,S120,U120)=0, "", IF(OR(E120=1,G120=1,I120=1,K120=1,M120=1,O120=1,Q120=1,S120=1,U120=1), 1, 0))</f>
        <v>1</v>
      </c>
      <c r="X120" s="3">
        <v>0</v>
      </c>
      <c r="Y120" s="3">
        <v>1</v>
      </c>
      <c r="Z120" s="3">
        <v>1</v>
      </c>
      <c r="AA120" s="3">
        <v>1</v>
      </c>
      <c r="AB120" s="3">
        <f>IF(AG120&lt;&gt;"", 1, 0)</f>
        <v>1</v>
      </c>
      <c r="AC120" s="3">
        <f>IF(AH120&lt;&gt;"", 1, 0)</f>
        <v>0</v>
      </c>
      <c r="AD120" s="3">
        <v>0</v>
      </c>
      <c r="AE120" s="7" t="s">
        <v>451</v>
      </c>
      <c r="AF120" s="2">
        <v>45319</v>
      </c>
      <c r="AG120" s="8" t="s">
        <v>1673</v>
      </c>
      <c r="AJ120" s="3">
        <f>IF(OR(ISBLANK(AE120), ISBLANK(AG120)), "", AG120 - AE120)</f>
        <v>21</v>
      </c>
      <c r="AK120" s="9">
        <v>44977</v>
      </c>
      <c r="AL120" s="3">
        <f>IF(OR(ISBLANK(AG120), ISBLANK(AK120)), "", AK120 - AG120)</f>
        <v>383</v>
      </c>
      <c r="AM120" s="2">
        <v>45250</v>
      </c>
      <c r="AN120" s="10">
        <f>IF(OR(ISBLANK(AM120), ISBLANK(AF120)), "", AF120 - AM120)</f>
        <v>69</v>
      </c>
      <c r="AO120" s="2">
        <v>44573</v>
      </c>
      <c r="AP120" s="2">
        <v>34359</v>
      </c>
      <c r="AQ120" s="3">
        <f>IF(OR(ISBLANK(AO120), ISBLANK(AP120)), "", DATEDIF(AP120, AO120, "Y"))</f>
        <v>27</v>
      </c>
      <c r="AR120" t="s">
        <v>0</v>
      </c>
      <c r="AS120">
        <f>IF(ISBLANK(AR120), "", IF(AR120="ישראל", 1, 2))</f>
        <v>1</v>
      </c>
      <c r="AT120" t="s">
        <v>0</v>
      </c>
      <c r="AU120" t="s">
        <v>0</v>
      </c>
      <c r="AW120" s="3">
        <v>1</v>
      </c>
      <c r="AX120" s="3">
        <v>3</v>
      </c>
      <c r="AY120" s="3">
        <v>16</v>
      </c>
      <c r="AZ120" s="3">
        <f>IF(ISBLANK(AY120), "", IF(AY120&lt;=8, 1, IF(AY120&lt;=12, 2, 3)))</f>
        <v>3</v>
      </c>
      <c r="BA120" s="3">
        <v>17</v>
      </c>
      <c r="BB120" s="3">
        <f>IF(ISBLANK(BA120), "", IF(BA120&lt;=8, 1, IF(BA120&lt;=12, 2, 3)))</f>
        <v>3</v>
      </c>
      <c r="BC120" t="s">
        <v>449</v>
      </c>
      <c r="BD120" t="s">
        <v>450</v>
      </c>
      <c r="BE120" s="3">
        <v>2</v>
      </c>
      <c r="BG120" s="3">
        <v>2</v>
      </c>
      <c r="BH120" s="2" t="s">
        <v>451</v>
      </c>
      <c r="BI120" s="3">
        <v>1</v>
      </c>
      <c r="BJ120" s="3">
        <v>1</v>
      </c>
      <c r="BK120" s="3">
        <v>4</v>
      </c>
      <c r="BL120" s="3">
        <v>1</v>
      </c>
      <c r="BM120" s="3">
        <v>1</v>
      </c>
      <c r="BN120" s="3">
        <v>1</v>
      </c>
      <c r="BO120" s="3">
        <v>2</v>
      </c>
      <c r="BP120" s="3">
        <v>1</v>
      </c>
      <c r="BQ120" s="3">
        <v>1</v>
      </c>
      <c r="BR120" s="3">
        <v>4</v>
      </c>
      <c r="BS120" s="3">
        <v>1</v>
      </c>
      <c r="BT120" s="3">
        <v>1</v>
      </c>
      <c r="BU120" s="3">
        <v>1</v>
      </c>
      <c r="BV120" s="3">
        <v>2</v>
      </c>
      <c r="BW120" s="3">
        <v>1</v>
      </c>
      <c r="BX120" s="3">
        <v>4</v>
      </c>
      <c r="BY120" s="3">
        <v>1</v>
      </c>
      <c r="BZ120" s="3">
        <v>1</v>
      </c>
      <c r="CA120" s="3">
        <v>2</v>
      </c>
      <c r="CB120" s="3">
        <v>1</v>
      </c>
      <c r="CC120" s="3">
        <v>1</v>
      </c>
      <c r="CD120" s="3">
        <v>4</v>
      </c>
      <c r="CE120" s="3">
        <v>1</v>
      </c>
      <c r="CF120" s="3">
        <v>2</v>
      </c>
      <c r="CG120" s="3">
        <v>1</v>
      </c>
      <c r="CH120" s="3">
        <v>1</v>
      </c>
      <c r="CI120" s="3">
        <v>1</v>
      </c>
      <c r="CJ120" s="3">
        <v>1</v>
      </c>
      <c r="CK120" s="3">
        <v>1</v>
      </c>
      <c r="CL120" s="3">
        <v>1</v>
      </c>
      <c r="CM120" s="3">
        <f>IF(SUM(BI120:BQ120,BS120:BW120,BY120:CC120,CE120:CJ120)=0, "", SUM(BI120:BQ120,BS120:BW120,BY120:CC120,CE120:CJ120))</f>
        <v>32</v>
      </c>
      <c r="CN120" s="3">
        <f>IF(SUM(CQ120, CR120, CS120, CT120, CU120)=0, "", IF(OR(CQ120&gt;=8, CR120&gt;=10, CS120&gt;=13, CT120&gt;=10, CU120&gt;=15), 1, 0))</f>
        <v>0</v>
      </c>
      <c r="CO120" s="3">
        <f>IF(SUM(BI120:BJ120,BL120,BM120,BN120,BO120,BU120,CA120,CH120,CJ120)=0, "", SUM(BI120:BJ120,BL120,BM120,BN120,BO120,BU120,CA120,CH120,CJ120))</f>
        <v>12</v>
      </c>
      <c r="CP120" s="3">
        <f>IF(SUM(BK120,BP120:BQ120,BS120:BT120,BV120:BW120,BY120:BZ120,CB120:CC120,CE120:CG120,CI120)=0, "", SUM(BK120,BP120:BQ120,BS120:BT120,BV120:BW120,BY120:BZ120,CB120:CC120,CE120:CG120,CI120))</f>
        <v>20</v>
      </c>
      <c r="CQ120" s="3">
        <f>IF(SUM(CB120:CC120,CE120:CF120,CI120)=0, "", SUM(CB120:CC120,CE120:CF120,CI120))</f>
        <v>6</v>
      </c>
      <c r="CR120" s="3">
        <f>IF(SUM(BQ120,BS120:BT120,BW120,BY120)=0, "", SUM(BQ120,BS120:BT120,BW120,BY120))</f>
        <v>5</v>
      </c>
      <c r="CS120" s="3">
        <f>IF(SUM(BK120,BP120,BV120,BZ120,CG120)=0, "", SUM(BK120,BP120,BV120,BZ120,CG120))</f>
        <v>9</v>
      </c>
      <c r="CT120" s="3">
        <f>IF(SUM(BI120:BJ120,BL120,BN120,CH120)=0, "", SUM(BI120:BJ120,BL120,BN120,CH120))</f>
        <v>5</v>
      </c>
      <c r="CU120" s="3">
        <f>IF(SUM(BM120,BO120,BU120,CA120,CJ120)=0, "", SUM(BM120,BO120,BU120,CA120,CJ120))</f>
        <v>7</v>
      </c>
      <c r="CV120" s="3">
        <f>IF(CQ120="", "", IF(CQ120&gt;=8, 1, 0))</f>
        <v>0</v>
      </c>
      <c r="CW120" s="3">
        <f>IF(CR120="", "", IF(CR120&gt;=10, 1, 0))</f>
        <v>0</v>
      </c>
      <c r="CX120" s="3">
        <f>IF(CS120="", "", IF(CS120&gt;=13, 1, 0))</f>
        <v>0</v>
      </c>
      <c r="CY120" s="3">
        <f>IF(CT120="", "", IF(CT120&gt;=10, 1, 0))</f>
        <v>0</v>
      </c>
      <c r="CZ120" s="3">
        <f>IF(CU120="", "", IF(CU120&gt;=15, 1, 0))</f>
        <v>0</v>
      </c>
      <c r="DA120" s="3">
        <f>IF(AND(BR120="", BX120="", CD120=""), "", IF(BR120=5,1,0) + IF(BX120=5,1,0) + IF(CD120=5,1,0))</f>
        <v>0</v>
      </c>
      <c r="DB120" s="2" t="s">
        <v>451</v>
      </c>
      <c r="DC120" s="5">
        <v>0</v>
      </c>
      <c r="DE120" s="5">
        <v>0</v>
      </c>
      <c r="DG120" s="5">
        <v>0</v>
      </c>
      <c r="DI120" s="5">
        <v>1</v>
      </c>
      <c r="DK120" s="5">
        <v>0</v>
      </c>
      <c r="DM120" s="5">
        <v>0</v>
      </c>
      <c r="DO120" s="5">
        <v>0</v>
      </c>
      <c r="DQ120" s="5">
        <v>0</v>
      </c>
      <c r="DS120" s="5">
        <v>0</v>
      </c>
      <c r="DU120" s="5">
        <v>0</v>
      </c>
      <c r="DW120" s="5">
        <v>0</v>
      </c>
      <c r="DY120" s="5">
        <v>0</v>
      </c>
      <c r="EA120" s="5">
        <v>0</v>
      </c>
      <c r="EC120" s="5">
        <v>3</v>
      </c>
      <c r="ED120" s="6">
        <v>10</v>
      </c>
      <c r="EE120" s="5">
        <v>3</v>
      </c>
      <c r="EF120" s="6">
        <v>16</v>
      </c>
      <c r="EG120" s="5">
        <v>0</v>
      </c>
      <c r="EI120" s="5">
        <v>0</v>
      </c>
      <c r="EK120" s="3">
        <v>0</v>
      </c>
      <c r="EL120" s="3">
        <v>0</v>
      </c>
      <c r="EM120" s="3">
        <v>0</v>
      </c>
      <c r="EN120" s="2" t="s">
        <v>451</v>
      </c>
      <c r="EO120" s="3">
        <v>1</v>
      </c>
      <c r="EP120" s="3">
        <v>0</v>
      </c>
      <c r="EQ120" s="3">
        <v>0</v>
      </c>
      <c r="ER120" s="3">
        <v>1</v>
      </c>
      <c r="ES120" s="3">
        <v>0</v>
      </c>
      <c r="ET120" s="3">
        <v>1</v>
      </c>
      <c r="EU120" s="3">
        <v>0</v>
      </c>
      <c r="EV120" s="3">
        <v>0</v>
      </c>
      <c r="EW120" s="3">
        <v>0</v>
      </c>
      <c r="EX120" s="3">
        <v>0</v>
      </c>
      <c r="EY120" s="3">
        <v>0</v>
      </c>
      <c r="EZ120" s="3">
        <v>0</v>
      </c>
      <c r="FA120" s="3">
        <v>0</v>
      </c>
      <c r="FB120" s="3">
        <v>0</v>
      </c>
      <c r="FC120" s="3">
        <v>0</v>
      </c>
      <c r="FD120" s="3">
        <v>0</v>
      </c>
      <c r="FE120" s="3">
        <v>0</v>
      </c>
      <c r="FF120" s="3">
        <v>1</v>
      </c>
      <c r="FG120" s="3">
        <v>1</v>
      </c>
      <c r="FH120" s="3">
        <v>1</v>
      </c>
      <c r="FI120" s="3">
        <v>6</v>
      </c>
      <c r="FJ120" s="3">
        <v>0</v>
      </c>
      <c r="FK120" s="3">
        <v>0</v>
      </c>
      <c r="FL120" s="2" t="s">
        <v>451</v>
      </c>
      <c r="FM120" s="3">
        <v>4</v>
      </c>
      <c r="FN120" s="3">
        <v>3</v>
      </c>
      <c r="FO120" s="3">
        <v>2</v>
      </c>
      <c r="FP120" s="3">
        <v>4</v>
      </c>
      <c r="FQ120" s="3">
        <v>3</v>
      </c>
      <c r="FR120" s="3">
        <v>4</v>
      </c>
      <c r="FS120" s="4">
        <f>IF(COUNTBLANK(FM120:FR120)&gt;0, "", AVERAGE(FM120:FR120))</f>
        <v>3.3333333333333335</v>
      </c>
      <c r="FT120" s="2" t="s">
        <v>451</v>
      </c>
      <c r="FU120" s="3">
        <v>1</v>
      </c>
      <c r="FV120" s="3">
        <v>1</v>
      </c>
      <c r="FW120" s="3">
        <v>1</v>
      </c>
      <c r="FX120" s="3">
        <v>0</v>
      </c>
      <c r="FY120" s="3">
        <v>0</v>
      </c>
      <c r="FZ120" s="3">
        <v>1</v>
      </c>
      <c r="GA120" s="3">
        <v>1</v>
      </c>
      <c r="GB120" s="3">
        <v>0</v>
      </c>
      <c r="GC120" s="3">
        <v>0</v>
      </c>
      <c r="GD120" s="3">
        <v>0</v>
      </c>
      <c r="GE120" s="3">
        <f>IF(COUNTBLANK(FU120:GC120)&gt;0, "", SUM(FU120:GC120))</f>
        <v>5</v>
      </c>
      <c r="GF120" s="2" t="s">
        <v>451</v>
      </c>
      <c r="GG120" s="3">
        <v>1</v>
      </c>
      <c r="GH120" s="3">
        <v>1</v>
      </c>
      <c r="GI120" s="3">
        <v>1</v>
      </c>
      <c r="GJ120" s="3">
        <v>1</v>
      </c>
      <c r="GK120" s="3">
        <v>0</v>
      </c>
      <c r="GL120" s="3">
        <v>0</v>
      </c>
      <c r="GM120" s="3">
        <v>0</v>
      </c>
      <c r="GN120" s="3">
        <f>IF(COUNTBLANK(GG120:GM120)&gt;0, "", SUM(GG120:GM120))</f>
        <v>4</v>
      </c>
      <c r="GO120" s="2" t="s">
        <v>451</v>
      </c>
      <c r="GP120" s="3">
        <v>1</v>
      </c>
      <c r="GQ120" s="3">
        <v>5</v>
      </c>
      <c r="GR120" s="3">
        <v>4</v>
      </c>
      <c r="GS120" s="3">
        <v>5</v>
      </c>
      <c r="GT120" s="3">
        <v>4</v>
      </c>
      <c r="GU120" s="3">
        <v>5</v>
      </c>
      <c r="GV120" s="3">
        <v>5</v>
      </c>
      <c r="GW120" s="3">
        <v>4</v>
      </c>
      <c r="GX120" s="3">
        <v>5</v>
      </c>
      <c r="GY120" s="3">
        <v>5</v>
      </c>
      <c r="GZ120" s="3">
        <v>5</v>
      </c>
      <c r="HA120" s="3">
        <v>4</v>
      </c>
      <c r="HB120" s="3">
        <v>4</v>
      </c>
      <c r="HC120" s="3">
        <v>5</v>
      </c>
      <c r="HD120" s="3">
        <v>4</v>
      </c>
      <c r="HE120" s="3">
        <v>4</v>
      </c>
      <c r="HF120" s="3">
        <v>5</v>
      </c>
      <c r="HG120" s="3">
        <v>4</v>
      </c>
      <c r="HH120" s="3">
        <v>5</v>
      </c>
      <c r="HI120" s="3">
        <f>IF(COUNTBLANK(GQ120:HH120)&gt;0, "", SUM(GQ120:HH120))</f>
        <v>82</v>
      </c>
      <c r="HJ120" s="2" t="s">
        <v>451</v>
      </c>
      <c r="HK120" s="3">
        <v>3</v>
      </c>
      <c r="HL120" s="3">
        <v>3</v>
      </c>
      <c r="HM120" s="3">
        <v>0</v>
      </c>
      <c r="HN120" s="3">
        <v>3</v>
      </c>
      <c r="HO120" s="3">
        <v>3</v>
      </c>
      <c r="HP120" s="3">
        <v>3</v>
      </c>
      <c r="HQ120" s="3">
        <v>1</v>
      </c>
      <c r="HR120" s="3">
        <v>1</v>
      </c>
      <c r="HS120" s="3">
        <v>1</v>
      </c>
      <c r="HT120" s="3">
        <v>1</v>
      </c>
      <c r="HU120" s="3">
        <v>2</v>
      </c>
      <c r="HV120" s="3">
        <v>3</v>
      </c>
      <c r="HW120" s="3">
        <v>1</v>
      </c>
      <c r="HX120" s="3">
        <v>2</v>
      </c>
      <c r="HY120" s="3">
        <v>0</v>
      </c>
      <c r="HZ120" s="3">
        <v>3</v>
      </c>
      <c r="IA120" s="3">
        <v>1</v>
      </c>
      <c r="IB120" s="3">
        <v>2</v>
      </c>
      <c r="IC120" s="3">
        <v>0</v>
      </c>
      <c r="ID120" s="3">
        <v>0</v>
      </c>
      <c r="IE120" s="3">
        <v>1</v>
      </c>
      <c r="IF120" s="3">
        <v>1</v>
      </c>
      <c r="IG120" s="3">
        <v>0</v>
      </c>
      <c r="IH120" s="3">
        <v>2</v>
      </c>
      <c r="II120" s="3">
        <v>1</v>
      </c>
      <c r="IJ120" s="3">
        <f>IF(COUNTA(HK120:II120)=0, "", SUM(HK120,HL120,HN120,HO120,HP120,HU120,HV120,HX120,HZ120,IA120,IB120,IH120))</f>
        <v>30</v>
      </c>
      <c r="IK120" s="3">
        <f>IF(COUNTA(HK120:II120)=0, "", SUM(HM120,HQ120,HR120,HS120,HT120,HW120,HY120,IC120,ID120,IE120,IF120,IG120,II120))</f>
        <v>8</v>
      </c>
      <c r="IL120" s="3">
        <v>3</v>
      </c>
      <c r="IM120" s="3">
        <v>2</v>
      </c>
      <c r="IN120" s="3">
        <v>1</v>
      </c>
      <c r="IO120" s="3">
        <v>2</v>
      </c>
      <c r="IP120" s="3">
        <v>2</v>
      </c>
      <c r="IQ120" s="3">
        <v>2</v>
      </c>
      <c r="IR120" s="3">
        <v>0</v>
      </c>
      <c r="IS120" s="3">
        <v>2</v>
      </c>
      <c r="IT120" s="3">
        <v>1</v>
      </c>
      <c r="IU120" s="3">
        <v>0</v>
      </c>
      <c r="IV120" s="3">
        <v>3</v>
      </c>
      <c r="IW120" s="3">
        <v>2</v>
      </c>
      <c r="IX120" s="3">
        <v>0</v>
      </c>
      <c r="IY120" s="3">
        <v>2</v>
      </c>
      <c r="IZ120" s="3">
        <v>0</v>
      </c>
      <c r="JA120" s="3">
        <v>2</v>
      </c>
      <c r="JB120" s="3">
        <v>2</v>
      </c>
      <c r="JC120" s="3">
        <v>3</v>
      </c>
      <c r="JD120" s="3">
        <v>0</v>
      </c>
      <c r="JE120" s="3">
        <v>0</v>
      </c>
      <c r="JF120" s="3">
        <v>1</v>
      </c>
      <c r="JG120" s="3">
        <v>1</v>
      </c>
      <c r="JH120" s="3">
        <v>0</v>
      </c>
      <c r="JI120" s="3">
        <v>2</v>
      </c>
      <c r="JJ120" s="3">
        <v>0</v>
      </c>
      <c r="JK120" s="3">
        <f>IF(COUNTA(IL120:JJ120)=0, "", SUM(IL120,IM120,IO120,IP120,IQ120,IV120,IW120,IY120,JA120,JB120,JC120,JI120))</f>
        <v>27</v>
      </c>
      <c r="JL120" s="3">
        <f>IF(COUNTA(IL120:JJ120)=0, "", SUM(IN120,IR120,IS120,IT120,IU120,IX120,IZ120,JD120,JE120,JF120,JG120,JH120,JJ120))</f>
        <v>6</v>
      </c>
      <c r="JM120" s="2" t="s">
        <v>451</v>
      </c>
      <c r="JN120" s="3">
        <v>2</v>
      </c>
      <c r="JO120" s="3">
        <v>1</v>
      </c>
      <c r="JP120" s="3">
        <v>2</v>
      </c>
      <c r="JQ120" s="3">
        <v>1</v>
      </c>
      <c r="JR120" s="3">
        <v>2</v>
      </c>
      <c r="JS120" s="3">
        <v>1</v>
      </c>
      <c r="JT120" s="3">
        <v>2</v>
      </c>
      <c r="JU120" s="3">
        <v>1</v>
      </c>
      <c r="JV120" s="3">
        <v>2</v>
      </c>
      <c r="JW120" s="3">
        <v>2</v>
      </c>
      <c r="JX120" s="3">
        <v>2</v>
      </c>
      <c r="JY120" s="3">
        <v>2</v>
      </c>
      <c r="JZ120" s="3">
        <v>2</v>
      </c>
      <c r="KA120" s="3">
        <v>1</v>
      </c>
      <c r="KB120" s="3">
        <v>1</v>
      </c>
      <c r="KC120" s="3">
        <v>4</v>
      </c>
      <c r="KD120" s="3">
        <v>3</v>
      </c>
      <c r="KE120" s="3">
        <v>3</v>
      </c>
      <c r="KF120" s="3">
        <v>2</v>
      </c>
      <c r="KG120" s="3">
        <v>2</v>
      </c>
      <c r="KH120" s="3">
        <v>2</v>
      </c>
      <c r="KI120" s="3">
        <v>2</v>
      </c>
      <c r="KJ120" s="3">
        <v>1</v>
      </c>
      <c r="KK120" s="3">
        <v>2</v>
      </c>
      <c r="KL120" s="3">
        <v>2</v>
      </c>
      <c r="KM120" s="3">
        <v>2</v>
      </c>
      <c r="KN120" s="3">
        <v>4</v>
      </c>
      <c r="KO120" s="3">
        <v>1</v>
      </c>
      <c r="KP120" s="3">
        <v>2</v>
      </c>
      <c r="KQ120" s="3">
        <v>2</v>
      </c>
      <c r="KR120" s="3">
        <v>4</v>
      </c>
      <c r="KS120" s="3">
        <v>1</v>
      </c>
      <c r="KT120" s="3">
        <v>3</v>
      </c>
      <c r="KU120" s="3">
        <v>2</v>
      </c>
      <c r="KV120" s="3">
        <v>2</v>
      </c>
      <c r="KW120" s="3">
        <v>3</v>
      </c>
      <c r="KX120" s="5">
        <f>IF(COUNTA(JN120:KW120)=0, "", SUM(JN120:KW120))</f>
        <v>73</v>
      </c>
      <c r="KY120" s="5">
        <f>IF(COUNTA(JN120:KW120)=0, "", SUM(JX120,JY120,KH120,KJ120,KL120,KP120))</f>
        <v>11</v>
      </c>
      <c r="KZ120" s="5">
        <f>IF(COUNTA(JN120:KW120)=0, "", SUM(JZ120,KE120,KG120,KM120,KT120))</f>
        <v>12</v>
      </c>
      <c r="LA120" s="5">
        <f>IF(COUNTA(JN120:KW120)=0, "", SUM(JP120,KA120,KF120,KK120,KN120,KS120))</f>
        <v>12</v>
      </c>
      <c r="LB120" s="5">
        <f>IF(COUNTA(JN120:KW120)=0, "", SUM(JO120,JS120,JU120,JW120,KD120,KU120))</f>
        <v>10</v>
      </c>
      <c r="LC120" s="5">
        <f>IF(COUNTA(JN120:KW120)=0, "", SUM(KB120,KC120,KI120,KO120,KQ120,KR120,KV120,KW120))</f>
        <v>19</v>
      </c>
      <c r="LD120" s="5">
        <f>IF(COUNTA(JN120:KW120)=0, "", SUM(JN120,JQ120,JR120,JT120,JV120))</f>
        <v>9</v>
      </c>
      <c r="LE120" s="2">
        <v>44573</v>
      </c>
      <c r="LF120" s="3">
        <v>0</v>
      </c>
      <c r="LG120" s="3">
        <v>10</v>
      </c>
      <c r="LH120" s="3">
        <v>0</v>
      </c>
      <c r="LI120" s="3">
        <v>0</v>
      </c>
      <c r="LJ120" s="3">
        <v>0</v>
      </c>
      <c r="LK120" s="3">
        <v>0</v>
      </c>
      <c r="LL120" s="3">
        <v>0</v>
      </c>
      <c r="LM120" s="3">
        <v>0</v>
      </c>
      <c r="LN120" s="3">
        <v>0</v>
      </c>
      <c r="LO120" s="3">
        <v>0</v>
      </c>
      <c r="LP120" s="3">
        <v>0</v>
      </c>
      <c r="LQ120" s="3">
        <v>0</v>
      </c>
      <c r="LR120" s="3">
        <v>0</v>
      </c>
      <c r="LS120" s="3">
        <v>0</v>
      </c>
      <c r="LT120" s="3">
        <v>10</v>
      </c>
      <c r="LU120" s="3">
        <v>0</v>
      </c>
      <c r="LV120" s="3">
        <v>0</v>
      </c>
      <c r="LW120" s="3">
        <v>0</v>
      </c>
      <c r="LX120" s="3">
        <v>0</v>
      </c>
      <c r="LY120" s="3">
        <v>0</v>
      </c>
      <c r="LZ120" s="3">
        <v>10</v>
      </c>
      <c r="MA120" s="3">
        <v>0</v>
      </c>
      <c r="MB120" s="3">
        <v>10</v>
      </c>
      <c r="MC120" s="3">
        <v>0</v>
      </c>
      <c r="MD120" s="3">
        <v>0</v>
      </c>
      <c r="ME120" s="3">
        <v>0</v>
      </c>
      <c r="MF120" s="3">
        <v>0</v>
      </c>
      <c r="MG120" s="3">
        <v>0</v>
      </c>
      <c r="MH120" s="26">
        <f>IF(COUNTBLANK(LF120:MG120)&gt;0, "", AVERAGE(LF120:MG120))</f>
        <v>1.4285714285714286</v>
      </c>
      <c r="MI120" s="26">
        <f>IF(COUNTA(LF120:MG120)=0, "", AVERAGE(LG120,LS120,LT120,LU120,LV120,LW120,LY120,MA120,MB120))</f>
        <v>3.3333333333333335</v>
      </c>
      <c r="MJ120" s="26">
        <f>IF(COUNTA(LF120:MG120)=0, "", AVERAGE(LH120,LI120,LJ120,LK120,LM120,LO120,MD120,ME120))</f>
        <v>0</v>
      </c>
      <c r="MK120" s="26">
        <f>IF(COUNTA(LF120:MG120)=0, "", AVERAGE(LL120,LP120,LQ120,LR120,MF120,MG120))</f>
        <v>0</v>
      </c>
      <c r="ML120" s="2" t="s">
        <v>451</v>
      </c>
      <c r="MM120" s="3">
        <v>2</v>
      </c>
      <c r="MN120" s="3">
        <v>2</v>
      </c>
      <c r="MO120" s="3">
        <v>2</v>
      </c>
      <c r="MP120" s="3">
        <v>2</v>
      </c>
      <c r="MQ120" s="3">
        <v>2</v>
      </c>
      <c r="MR120" s="3">
        <v>1</v>
      </c>
      <c r="MS120" s="3">
        <v>1</v>
      </c>
      <c r="MT120" s="3">
        <v>2</v>
      </c>
      <c r="MU120" s="3">
        <v>2</v>
      </c>
      <c r="MV120" s="3">
        <v>2</v>
      </c>
      <c r="MW120" s="3">
        <v>1</v>
      </c>
      <c r="MX120" s="3">
        <v>1</v>
      </c>
      <c r="MY120" s="3">
        <v>2</v>
      </c>
      <c r="MZ120" s="3">
        <v>2</v>
      </c>
      <c r="NA120" s="3">
        <v>1</v>
      </c>
      <c r="NB120" s="3">
        <v>2</v>
      </c>
      <c r="NC120" s="3">
        <v>2</v>
      </c>
      <c r="ND120" s="3">
        <v>2</v>
      </c>
      <c r="NE120" s="3">
        <v>2</v>
      </c>
      <c r="NF120" s="3">
        <v>2</v>
      </c>
      <c r="NG120" s="3">
        <f>IF(COUNTA(MM120:NF120)=0, "", SUM(MM120:NF120))</f>
        <v>35</v>
      </c>
      <c r="NH120" s="2" t="s">
        <v>451</v>
      </c>
      <c r="NI120" s="3">
        <v>2</v>
      </c>
      <c r="NJ120" s="3">
        <v>3</v>
      </c>
      <c r="NK120" s="3">
        <v>4</v>
      </c>
      <c r="NL120" s="3">
        <v>5</v>
      </c>
      <c r="NM120" s="3">
        <v>3</v>
      </c>
      <c r="NN120" s="3">
        <v>3</v>
      </c>
      <c r="NO120" s="3">
        <v>3</v>
      </c>
      <c r="NP120" s="3">
        <v>3</v>
      </c>
      <c r="NQ120" s="3">
        <v>4</v>
      </c>
      <c r="NR120" s="3">
        <v>3</v>
      </c>
      <c r="NS120" s="3">
        <v>3</v>
      </c>
      <c r="NT120" s="3">
        <v>4</v>
      </c>
      <c r="NU120" s="3">
        <v>5</v>
      </c>
      <c r="NV120" s="3">
        <v>4</v>
      </c>
      <c r="NW120" s="3">
        <v>4</v>
      </c>
      <c r="NX120" s="3">
        <v>3</v>
      </c>
      <c r="NY120" s="3">
        <v>3</v>
      </c>
      <c r="NZ120" s="3">
        <v>2</v>
      </c>
      <c r="OA120" s="3">
        <v>2</v>
      </c>
      <c r="OB120" s="3">
        <v>4</v>
      </c>
      <c r="OC120" s="3">
        <v>4</v>
      </c>
      <c r="OD120" s="3">
        <v>3</v>
      </c>
      <c r="OE120" s="3">
        <v>3</v>
      </c>
      <c r="OF120" s="3">
        <v>1</v>
      </c>
      <c r="OG120" s="3">
        <v>4</v>
      </c>
      <c r="OH120" s="3">
        <v>4</v>
      </c>
      <c r="OI120" s="3">
        <v>2</v>
      </c>
      <c r="OJ120" s="3">
        <v>3</v>
      </c>
      <c r="OK120" s="3">
        <f>IF(COUNTA(NI120:OJ120)=0, "", SUM(NK120,NP120,NS120,NW120,OC120,OG120,OJ120))</f>
        <v>25</v>
      </c>
      <c r="OL120" s="3">
        <f>IF(COUNTA(NI120:OJ120)=0, "", SUM(NJ120,NL120,NQ120,NV120,NZ120,OB120,OD120))</f>
        <v>25</v>
      </c>
      <c r="OM120" s="3">
        <f>IF(COUNTA(NI120:OJ120)=0, "", SUM(NN120,NR120,NU120,NY120,OA120,OF120,OI120))</f>
        <v>19</v>
      </c>
      <c r="ON120" s="3">
        <f>IF(COUNTA(NI120:OJ120)=0, "", SUM(NI120,NM120,NO120,NT120,NX120,OE120,OH120))</f>
        <v>22</v>
      </c>
      <c r="OO120" t="s">
        <v>460</v>
      </c>
      <c r="OP120">
        <v>1</v>
      </c>
      <c r="OQ120" s="2">
        <v>45040</v>
      </c>
      <c r="OR120" s="3">
        <v>0</v>
      </c>
      <c r="OS120" s="3">
        <v>10</v>
      </c>
      <c r="OT120" s="3">
        <v>0</v>
      </c>
      <c r="OU120" s="3">
        <v>0</v>
      </c>
      <c r="OV120" s="3">
        <v>0</v>
      </c>
      <c r="OW120" s="3">
        <v>0</v>
      </c>
      <c r="OX120" s="3">
        <v>0</v>
      </c>
      <c r="OY120" s="3">
        <v>0</v>
      </c>
      <c r="OZ120" s="3">
        <v>0</v>
      </c>
      <c r="PA120" s="3">
        <v>0</v>
      </c>
      <c r="PB120" s="3">
        <v>0</v>
      </c>
      <c r="PC120" s="3">
        <v>0</v>
      </c>
      <c r="PD120" s="3">
        <v>0</v>
      </c>
      <c r="PE120" s="3">
        <v>10</v>
      </c>
      <c r="PF120" s="3">
        <v>0</v>
      </c>
      <c r="PG120" s="3">
        <v>0</v>
      </c>
      <c r="PH120" s="3">
        <v>0</v>
      </c>
      <c r="PI120" s="3">
        <v>10</v>
      </c>
      <c r="PJ120" s="3">
        <v>10</v>
      </c>
      <c r="PK120" s="3">
        <v>0</v>
      </c>
      <c r="PL120" s="3">
        <v>10</v>
      </c>
      <c r="PM120" s="3">
        <v>0</v>
      </c>
      <c r="PN120" s="3">
        <v>20</v>
      </c>
      <c r="PO120" s="3">
        <v>0</v>
      </c>
      <c r="PP120" s="3">
        <v>0</v>
      </c>
      <c r="PQ120" s="3">
        <v>0</v>
      </c>
      <c r="PR120" s="3">
        <v>0</v>
      </c>
      <c r="PS120" s="3">
        <v>0</v>
      </c>
      <c r="PT120" s="26">
        <f>IF(COUNTBLANK(OR120:PS120)&gt;0, "", AVERAGE(OR120:PS120))</f>
        <v>2.5</v>
      </c>
      <c r="PU120" s="26">
        <f>IF(COUNTA(OR120:PS120)=0, "", AVERAGE(OS120,PE120,PF120,PG120,PH120,PI120,PK120,PM120,PN120))</f>
        <v>5.5555555555555554</v>
      </c>
      <c r="PV120" s="26">
        <f>IF(COUNTA(OR120:PS120)=0, "", AVERAGE(OT120,OU120,OV120,OW120,OY120,PA120,PP120,PQ120))</f>
        <v>0</v>
      </c>
      <c r="PW120" s="26">
        <f>IF(COUNTA(OR120:PS120)=0, "", AVERAGE(OX120,PB120,PC120,PD120,PR120,PS120))</f>
        <v>0</v>
      </c>
      <c r="PX120" s="2" t="s">
        <v>461</v>
      </c>
      <c r="PY120" s="3">
        <v>1</v>
      </c>
      <c r="PZ120" s="3">
        <v>1</v>
      </c>
      <c r="QA120" s="3">
        <v>2</v>
      </c>
      <c r="QB120" s="3">
        <v>2</v>
      </c>
      <c r="QC120" s="3">
        <v>1</v>
      </c>
      <c r="QD120" s="3">
        <v>1</v>
      </c>
      <c r="QE120" s="3">
        <v>1</v>
      </c>
      <c r="QF120" s="3">
        <v>0</v>
      </c>
      <c r="QG120" s="3">
        <v>0</v>
      </c>
      <c r="QH120" s="3">
        <v>1</v>
      </c>
      <c r="QI120" s="3">
        <f>IF(COUNTBLANK(PY120:QG120)&gt;0, "", SUM(PY120:QG120))</f>
        <v>9</v>
      </c>
      <c r="QJ120" s="2" t="s">
        <v>462</v>
      </c>
      <c r="QK120" s="3">
        <v>1</v>
      </c>
      <c r="QL120" s="3">
        <v>1</v>
      </c>
      <c r="QM120" s="3">
        <v>0</v>
      </c>
      <c r="QN120" s="3">
        <v>1</v>
      </c>
      <c r="QO120" s="3">
        <v>0</v>
      </c>
      <c r="QP120" s="3">
        <v>0</v>
      </c>
      <c r="QQ120" s="3">
        <v>0</v>
      </c>
      <c r="QR120" s="3">
        <v>0</v>
      </c>
      <c r="QS120" s="3">
        <v>0</v>
      </c>
      <c r="QT120" s="3">
        <v>0</v>
      </c>
      <c r="QU120" s="3">
        <f>IF(COUNTBLANK(QK120:QS120)&gt;0, "", SUM(QK120:QS120))</f>
        <v>3</v>
      </c>
      <c r="RG120" s="3" t="str">
        <f>IF(COUNTBLANK(QW120:RE120)&gt;0, "", SUM(QW120:RE120))</f>
        <v/>
      </c>
      <c r="RH120" s="2" t="s">
        <v>463</v>
      </c>
      <c r="RI120" s="3">
        <v>1</v>
      </c>
      <c r="RJ120" s="3">
        <v>1</v>
      </c>
      <c r="RK120" s="3">
        <v>1</v>
      </c>
      <c r="RL120" s="3">
        <v>1</v>
      </c>
      <c r="RM120" s="3">
        <v>0</v>
      </c>
      <c r="RN120" s="3">
        <v>1</v>
      </c>
      <c r="RO120" s="3">
        <v>0</v>
      </c>
      <c r="RP120" s="3">
        <f>IF(COUNTBLANK(RI120:RO120)&gt;0, "", SUM(RI120:RO120))</f>
        <v>5</v>
      </c>
      <c r="RQ120" s="2" t="s">
        <v>462</v>
      </c>
      <c r="RR120" s="3">
        <v>1</v>
      </c>
      <c r="RS120" s="3">
        <v>0</v>
      </c>
      <c r="RT120" s="3">
        <v>2</v>
      </c>
      <c r="RU120" s="3">
        <v>1</v>
      </c>
      <c r="RV120" s="3">
        <v>0</v>
      </c>
      <c r="RW120" s="3">
        <v>1</v>
      </c>
      <c r="RX120" s="3">
        <v>0</v>
      </c>
      <c r="RY120" s="3">
        <f>IF(COUNTBLANK(RR120:RX120)&gt;0, "", SUM(RR120:RX120))</f>
        <v>5</v>
      </c>
      <c r="SH120" s="3" t="str">
        <f>IF(COUNTBLANK(SA120:SG120)&gt;0, "", SUM(SA120:SG120))</f>
        <v/>
      </c>
      <c r="SI120" s="2" t="s">
        <v>461</v>
      </c>
      <c r="SJ120" s="3">
        <v>3</v>
      </c>
      <c r="SK120" s="3">
        <v>3</v>
      </c>
      <c r="SL120" s="3">
        <v>3</v>
      </c>
      <c r="SM120" s="3">
        <v>5</v>
      </c>
      <c r="SN120" s="3">
        <v>2</v>
      </c>
      <c r="SO120" s="3">
        <v>2</v>
      </c>
      <c r="SP120" s="5">
        <v>2</v>
      </c>
      <c r="SQ120" s="3">
        <v>1</v>
      </c>
      <c r="SR120" s="3">
        <v>4</v>
      </c>
      <c r="SS120" s="3">
        <v>3</v>
      </c>
      <c r="ST120" s="3">
        <v>4</v>
      </c>
      <c r="SU120" s="3">
        <v>5</v>
      </c>
      <c r="SV120" s="3">
        <v>4</v>
      </c>
      <c r="SW120" s="3">
        <v>4</v>
      </c>
      <c r="SX120" s="3">
        <v>4</v>
      </c>
      <c r="SY120" s="3">
        <v>5</v>
      </c>
      <c r="SZ120" s="3">
        <v>3</v>
      </c>
      <c r="TA120" s="3">
        <v>5</v>
      </c>
      <c r="TB120" s="3">
        <v>5</v>
      </c>
      <c r="TC120" s="3">
        <f>IF(COUNTBLANK(SJ120:TB120)&gt;0, "", SUM(SJ120:TB120))</f>
        <v>67</v>
      </c>
      <c r="TD120" s="3">
        <f>IF(COUNTBLANK(SJ120:TB120)&gt;0, "", SUM(SL120,SO120,SR120,SS120,ST120,SU120,SV120,SX120,SY120,TB120))</f>
        <v>39</v>
      </c>
      <c r="TE120" s="3">
        <f>IF(COUNTBLANK(SJ120:TB120)&gt;0, "", SUM(SJ120,SK120,SM120,SN120,SQ120,SW120,SZ120,TA120))</f>
        <v>26</v>
      </c>
      <c r="TF120" s="2" t="s">
        <v>462</v>
      </c>
      <c r="TG120" s="3">
        <v>4</v>
      </c>
      <c r="TH120" s="3">
        <v>4</v>
      </c>
      <c r="TI120" s="3">
        <v>4</v>
      </c>
      <c r="TJ120" s="3">
        <v>4</v>
      </c>
      <c r="TK120" s="3">
        <v>4</v>
      </c>
      <c r="TL120" s="3">
        <v>5</v>
      </c>
      <c r="TM120" s="3">
        <v>4</v>
      </c>
      <c r="TN120" s="3">
        <v>2</v>
      </c>
      <c r="TO120" s="3">
        <v>4</v>
      </c>
      <c r="TP120" s="3">
        <v>3</v>
      </c>
      <c r="TQ120" s="3">
        <v>3</v>
      </c>
      <c r="TR120" s="3">
        <v>5</v>
      </c>
      <c r="TS120" s="3">
        <v>4</v>
      </c>
      <c r="TT120" s="3">
        <v>4</v>
      </c>
      <c r="TU120" s="3">
        <v>4</v>
      </c>
      <c r="TV120" s="3">
        <v>5</v>
      </c>
      <c r="TW120" s="3">
        <v>2</v>
      </c>
      <c r="TX120" s="3">
        <v>5</v>
      </c>
      <c r="TY120" s="3">
        <v>5</v>
      </c>
      <c r="TZ120" s="3">
        <f>IF(COUNTBLANK(TG120:TY120)&gt;0, "", SUM(TG120:TY120))</f>
        <v>75</v>
      </c>
      <c r="UA120" s="3">
        <f>IF(COUNTBLANK(TG120:TY120)&gt;0, "", SUM(TI120,TL120,TO120,TP120,TQ120,TR120,TS120,TU120,TV120,TY120))</f>
        <v>42</v>
      </c>
      <c r="UB120" s="3">
        <f>IF(COUNTBLANK(TG120:TY120)&gt;0, "", SUM(TG120,TH120,TJ120,TK120,TN120,TT120,TW120,TX120))</f>
        <v>29</v>
      </c>
      <c r="UW120" s="3" t="str">
        <f>IF(COUNTBLANK(UD120:UV120)&gt;0, "", SUM(UD120:UV120))</f>
        <v/>
      </c>
      <c r="UX120" s="3" t="str">
        <f>IF(COUNTBLANK(UD120:UV120)&gt;0, "", SUM(UF120,UI120,UL120,UM120,UN120,UO120,UP120,UR120,US120,UV120))</f>
        <v/>
      </c>
      <c r="UY120" s="3" t="str">
        <f>IF(COUNTBLANK(UD120:UV120)&gt;0, "", SUM(UD120,UE120,UG120,UH120,UK120,UQ120,UT120,UU120))</f>
        <v/>
      </c>
      <c r="UZ120" s="2">
        <v>45319</v>
      </c>
      <c r="VA120" s="2">
        <v>45250</v>
      </c>
      <c r="VB120" s="3">
        <v>2</v>
      </c>
      <c r="VC120" s="3">
        <v>1</v>
      </c>
      <c r="VE120" s="3">
        <v>39</v>
      </c>
      <c r="VF120" s="3">
        <v>3440</v>
      </c>
      <c r="VG120" s="3">
        <v>1</v>
      </c>
      <c r="VH120" s="3">
        <v>1</v>
      </c>
      <c r="VK120" s="3">
        <v>1</v>
      </c>
      <c r="VN120" s="2" t="s">
        <v>464</v>
      </c>
      <c r="VO120" s="3">
        <v>0</v>
      </c>
      <c r="VP120" s="3">
        <v>0</v>
      </c>
      <c r="VQ120" s="3">
        <v>1</v>
      </c>
      <c r="VR120" s="3">
        <v>0</v>
      </c>
      <c r="VS120" s="3">
        <v>1</v>
      </c>
      <c r="VT120" s="3">
        <v>0</v>
      </c>
      <c r="VU120" s="3">
        <v>2</v>
      </c>
      <c r="VV120" s="3">
        <v>1</v>
      </c>
      <c r="VW120" s="3">
        <v>1</v>
      </c>
      <c r="VX120" s="3">
        <v>0</v>
      </c>
      <c r="VY120" s="3">
        <v>0</v>
      </c>
      <c r="VZ120" s="3">
        <v>0</v>
      </c>
      <c r="WA120" s="3">
        <v>2</v>
      </c>
      <c r="WB120" s="3">
        <v>1</v>
      </c>
      <c r="WC120" s="3">
        <v>2</v>
      </c>
      <c r="WD120" s="3">
        <v>1</v>
      </c>
      <c r="WE120" s="3">
        <v>0</v>
      </c>
      <c r="WF120" s="3">
        <v>0</v>
      </c>
      <c r="WG120" s="3">
        <v>2</v>
      </c>
      <c r="WH120" s="3">
        <v>2</v>
      </c>
      <c r="WI120" s="3">
        <v>2</v>
      </c>
      <c r="WJ120" s="3">
        <v>2</v>
      </c>
      <c r="WK120" s="3">
        <v>1</v>
      </c>
      <c r="WL120" s="3">
        <v>1</v>
      </c>
      <c r="WM120" s="3">
        <v>1</v>
      </c>
      <c r="WN120" s="3">
        <v>1</v>
      </c>
      <c r="WO120" s="3">
        <v>1</v>
      </c>
      <c r="WP120" s="3">
        <v>0</v>
      </c>
      <c r="WQ120" s="3">
        <v>0</v>
      </c>
      <c r="WR120" s="3">
        <f>IF(COUNTBLANK(VO120:WQ120)&gt;0, "", SUM(VQ120:WJ120))</f>
        <v>20</v>
      </c>
      <c r="WS120" s="3">
        <f>IF(COUNTBLANK(VO120:WQ120)&gt;0, "", SUM(VQ120:VZ120))</f>
        <v>6</v>
      </c>
      <c r="WT120" s="3">
        <f>IF(COUNTBLANK(VO120:WQ120)&gt;0, "", SUM(WA120:WL120))</f>
        <v>16</v>
      </c>
      <c r="WU120" s="3">
        <f>IF(COUNTBLANK(VO120:WQ120)&gt;0, "", SUM(WK120:WL120))</f>
        <v>2</v>
      </c>
      <c r="WV120" s="3">
        <f>IF(COUNTA(VO120:WQ120)=0, "", IF(AND(OR(VO120=1, VP120=1), OR(VQ120&gt;=1, VR120&gt;=1, VS120&gt;=1, VT120&gt;=1, VU120&gt;=1), OR(VV120&gt;=1, VW120&gt;=1), COUNTIF(VX120:WD120, "&gt;=1")&gt;=2, COUNTIF(WE120:WJ120, "&gt;=1")&gt;=2, OR(WN120=1, WN120=2), OR(WO120&gt;=1, WP120&gt;=1), WQ120&lt;1), 1, 0))</f>
        <v>0</v>
      </c>
      <c r="WW120" s="3">
        <f>IF(COUNTBLANK(VO120:WQ120)&gt;0, "", SUM(VQ120:VU120))</f>
        <v>4</v>
      </c>
      <c r="WX120" s="3">
        <f>IF(COUNTBLANK(VO120:WQ120)&gt;0, "", SUM(VV120:VW120))</f>
        <v>2</v>
      </c>
      <c r="WY120" s="3">
        <f>IF(COUNTBLANK(VO120:WQ120)&gt;0, "", SUM(VX120:WD120))</f>
        <v>6</v>
      </c>
      <c r="WZ120" s="3">
        <f>IF(COUNTBLANK(VO120:WQ120)&gt;0, "", SUM(WE120:WJ120))</f>
        <v>8</v>
      </c>
      <c r="XA120" s="2" t="s">
        <v>464</v>
      </c>
      <c r="XB120" s="3">
        <v>0</v>
      </c>
      <c r="XC120" s="3">
        <v>1</v>
      </c>
      <c r="XD120" s="3">
        <v>1</v>
      </c>
      <c r="XE120" s="3">
        <v>1</v>
      </c>
      <c r="XF120" s="3">
        <v>0</v>
      </c>
      <c r="XG120" s="3">
        <v>1</v>
      </c>
      <c r="XH120" s="3">
        <v>0</v>
      </c>
      <c r="XI120" s="3">
        <v>0</v>
      </c>
      <c r="XJ120" s="3">
        <v>0</v>
      </c>
      <c r="XK120" s="3">
        <v>1</v>
      </c>
      <c r="XL120" s="3">
        <f>IF(COUNTBLANK(XB120:XJ120)&gt;0, "", SUM(XB120:XJ120))</f>
        <v>4</v>
      </c>
      <c r="XM120" s="2" t="s">
        <v>464</v>
      </c>
      <c r="XN120" s="3">
        <v>1</v>
      </c>
      <c r="XO120" s="3">
        <v>1</v>
      </c>
      <c r="XP120" s="3">
        <v>1</v>
      </c>
      <c r="XQ120" s="3">
        <v>1</v>
      </c>
      <c r="XR120" s="3">
        <v>0</v>
      </c>
      <c r="XS120" s="3">
        <v>0</v>
      </c>
      <c r="XT120" s="3">
        <v>1</v>
      </c>
      <c r="XU120" s="3">
        <f>IF(COUNTBLANK(XN120:XT120)&gt;0, "", SUM(XN120:XT120))</f>
        <v>5</v>
      </c>
      <c r="XV120" s="2" t="s">
        <v>464</v>
      </c>
      <c r="XW120" s="3">
        <v>5</v>
      </c>
      <c r="XX120" s="3">
        <v>5</v>
      </c>
      <c r="XY120" s="3">
        <v>5</v>
      </c>
      <c r="XZ120" s="5">
        <v>2.2999999999999998</v>
      </c>
      <c r="YA120" s="5">
        <v>5</v>
      </c>
      <c r="YB120" s="5">
        <v>3.6</v>
      </c>
      <c r="YC120" s="5">
        <v>3.6</v>
      </c>
      <c r="YD120" s="5">
        <v>5</v>
      </c>
      <c r="YE120" s="5">
        <v>4</v>
      </c>
      <c r="YF120" s="5">
        <v>5</v>
      </c>
      <c r="YG120" s="5">
        <v>4</v>
      </c>
      <c r="YH120" s="5">
        <v>5</v>
      </c>
      <c r="YI120" s="5">
        <v>5</v>
      </c>
      <c r="YJ120" s="5">
        <v>5</v>
      </c>
      <c r="YK120" s="5">
        <v>3.6</v>
      </c>
      <c r="YL120" s="5">
        <v>3.6</v>
      </c>
      <c r="YM120" s="5">
        <v>3.6</v>
      </c>
      <c r="YN120" s="5">
        <v>3.6</v>
      </c>
      <c r="YO120" s="5">
        <v>5</v>
      </c>
      <c r="YP120" s="5">
        <f>IF(COUNTBLANK(XW120:YO120)&gt;0, "", SUM(XW120:YO120))</f>
        <v>81.899999999999977</v>
      </c>
      <c r="YQ120" s="5">
        <f>IF(COUNTBLANK(XW120:YO120)&gt;0, "", SUM(XY120,XZ120,YA120,YB120,YC120,YF120,YJ120,YN120,YO120))</f>
        <v>38.1</v>
      </c>
      <c r="YR120" s="5">
        <f>IF(COUNTBLANK(XW120:YO120)&gt;0, "", SUM(XW120,XX120,YK120,YL120,YM120))</f>
        <v>20.8</v>
      </c>
      <c r="YS120" s="5">
        <f>IF(COUNTBLANK(XW120:YO120)&gt;0, "", SUM(YD120,YE120,YG120,YH120,YI120))</f>
        <v>23</v>
      </c>
      <c r="YT120" s="2">
        <v>45319</v>
      </c>
      <c r="YU120" s="3">
        <v>10</v>
      </c>
      <c r="YV120" s="3">
        <v>30</v>
      </c>
      <c r="YW120" s="3">
        <v>10</v>
      </c>
      <c r="YX120" s="3">
        <v>10</v>
      </c>
      <c r="YY120" s="3">
        <v>10</v>
      </c>
      <c r="YZ120" s="3">
        <v>10</v>
      </c>
      <c r="ZA120" s="3">
        <v>10</v>
      </c>
      <c r="ZB120" s="3">
        <v>10</v>
      </c>
      <c r="ZC120" s="3">
        <v>10</v>
      </c>
      <c r="ZD120" s="3">
        <v>10</v>
      </c>
      <c r="ZE120" s="3">
        <v>10</v>
      </c>
      <c r="ZF120" s="3">
        <v>10</v>
      </c>
      <c r="ZG120" s="3">
        <v>10</v>
      </c>
      <c r="ZH120" s="3">
        <v>10</v>
      </c>
      <c r="ZI120" s="3">
        <v>10</v>
      </c>
      <c r="ZJ120" s="3">
        <v>10</v>
      </c>
      <c r="ZK120" s="3">
        <v>10</v>
      </c>
      <c r="ZL120" s="3">
        <v>10</v>
      </c>
      <c r="ZM120" s="3">
        <v>10</v>
      </c>
      <c r="ZN120" s="3">
        <v>10</v>
      </c>
      <c r="ZO120" s="3">
        <v>30</v>
      </c>
      <c r="ZP120" s="3">
        <v>10</v>
      </c>
      <c r="ZQ120" s="3">
        <v>30</v>
      </c>
      <c r="ZR120" s="3">
        <v>10</v>
      </c>
      <c r="ZS120" s="3">
        <v>10</v>
      </c>
      <c r="ZT120" s="3">
        <v>10</v>
      </c>
      <c r="ZU120" s="3">
        <v>10</v>
      </c>
      <c r="ZV120" s="3">
        <v>10</v>
      </c>
      <c r="ZW120" s="26">
        <f>IF(COUNTBLANK(YU120:ZV120)&gt;0, "", AVERAGE(YU120:ZV120))</f>
        <v>12.142857142857142</v>
      </c>
      <c r="ZX120" s="26">
        <f>IF(COUNTA(YU120:ZV120)=0, "", AVERAGE(YV120,ZH120,ZI120,ZJ120,ZK120,ZL120,ZN120,ZP120,ZQ120))</f>
        <v>14.444444444444445</v>
      </c>
      <c r="ZY120" s="26">
        <f>IF(COUNTA(YU120:ZV120)=0, "", AVERAGE(YW120,YX120,YY120,YZ120,ZB120,ZD120,ZS120,ZT120))</f>
        <v>10</v>
      </c>
      <c r="ZZ120" s="26">
        <f>IF(COUNTA(YU120:ZV120)=0, "", AVERAGE(ZA120,ZE120,ZF120,ZG120,ZU120,ZV120))</f>
        <v>10</v>
      </c>
      <c r="AAA120" s="2" t="s">
        <v>464</v>
      </c>
      <c r="AAB120" s="3">
        <v>1</v>
      </c>
      <c r="AAC120" s="3">
        <v>2</v>
      </c>
      <c r="AAD120" s="3">
        <v>2</v>
      </c>
      <c r="AAE120" s="3">
        <v>1</v>
      </c>
      <c r="AAF120" s="3">
        <v>2</v>
      </c>
      <c r="AAG120" s="3">
        <v>1</v>
      </c>
      <c r="AAH120" s="3">
        <v>2</v>
      </c>
      <c r="AAI120" s="3">
        <v>1</v>
      </c>
      <c r="AAJ120" s="3">
        <v>1</v>
      </c>
      <c r="AAK120" s="3">
        <v>4</v>
      </c>
      <c r="AAL120" s="3">
        <v>1</v>
      </c>
      <c r="AAM120" s="3">
        <v>1</v>
      </c>
      <c r="AAN120" s="3">
        <v>2</v>
      </c>
      <c r="AAO120" s="3">
        <v>2</v>
      </c>
      <c r="AAP120" s="3">
        <v>1</v>
      </c>
      <c r="AAQ120" s="3">
        <v>4</v>
      </c>
      <c r="AAR120" s="3">
        <v>1</v>
      </c>
      <c r="AAS120" s="3">
        <v>1</v>
      </c>
      <c r="AAT120" s="3">
        <v>2</v>
      </c>
      <c r="AAU120" s="3">
        <v>1</v>
      </c>
      <c r="AAV120" s="3">
        <v>1</v>
      </c>
      <c r="AAW120" s="3">
        <v>4</v>
      </c>
      <c r="AAX120" s="3">
        <v>1</v>
      </c>
      <c r="AAY120" s="3">
        <v>1</v>
      </c>
      <c r="AAZ120" s="3">
        <v>1</v>
      </c>
      <c r="ABA120" s="3">
        <v>1</v>
      </c>
      <c r="ABB120" s="3">
        <v>1</v>
      </c>
      <c r="ABC120" s="3">
        <v>1</v>
      </c>
      <c r="ABD120" s="3">
        <v>1</v>
      </c>
      <c r="ABE120" s="3">
        <v>1</v>
      </c>
      <c r="ABF120" s="3">
        <f>IF(SUM(AAB120:AAJ120,AAL120:AAP120,AAR120:AAV120,AAX120:ABC120)=0, "", SUM(AAB120:AAJ120,AAL120:AAP120,AAR120:AAV120,AAX120:ABC120))</f>
        <v>32</v>
      </c>
      <c r="ABG120" s="3">
        <f>IF(SUM(ABJ120, ABK120, ABL120, ABM120, ABN120)=0, "", IF(OR(ABJ120&gt;=8, ABK120&gt;=10, ABL120&gt;=13, ABM120&gt;=10, ABN120&gt;=15), 1, 0))</f>
        <v>0</v>
      </c>
      <c r="ABH120" s="3">
        <f>IF(SUM(AAB120:AAC120,AAE120,AAF120,AAG120,AAH120,AAN120,AAT120,ABA120,ABC120)=0, "", SUM(AAB120:AAC120,AAE120,AAF120,AAG120,AAH120,AAN120,AAT120,ABA120,ABC120))</f>
        <v>15</v>
      </c>
      <c r="ABI120" s="3">
        <f>IF(SUM(AAD120,AAI120:AAJ120,AAL120:AAM120,AAO120:AAP120,AAR120:AAS120,AAU120:AAV120,AAX120:AAZ120,ABB120)=0, "", SUM(AAD120,AAI120:AAJ120,AAL120:AAM120,AAO120:AAP120,AAR120:AAS120,AAU120:AAV120,AAX120:AAZ120,ABB120))</f>
        <v>17</v>
      </c>
      <c r="ABJ120" s="3">
        <f>IF(SUM(AAU120:AAV120,AAX120:AAY120,ABB120)=0, "", SUM(AAU120:AAV120,AAX120:AAY120,ABB120))</f>
        <v>5</v>
      </c>
      <c r="ABK120" s="3">
        <f>IF(SUM(AAJ120,AAL120:AAM120,AAP120,AAR120)=0, "", SUM(AAJ120,AAL120:AAM120,AAP120,AAR120))</f>
        <v>5</v>
      </c>
      <c r="ABL120" s="3">
        <f>IF(SUM(AAD120,AAI120,AAO120,AAS120,AAZ120)=0, "", SUM(AAD120,AAI120,AAO120,AAS120,AAZ120))</f>
        <v>7</v>
      </c>
      <c r="ABM120" s="3">
        <f>IF(SUM(AAB120:AAC120,AAE120,AAG120,ABA120)=0, "", SUM(AAB120:AAC120,AAE120,AAG120,ABA120))</f>
        <v>6</v>
      </c>
      <c r="ABN120" s="3">
        <f>IF(SUM(AAF120,AAH120,AAN120,AAT120,ABC120)=0, "", SUM(AAF120,AAH120,AAN120,AAT120,ABC120))</f>
        <v>9</v>
      </c>
      <c r="ABO120" s="3">
        <f>IF(ABJ120="", "", IF(ABJ120&gt;=8, 1, 0))</f>
        <v>0</v>
      </c>
      <c r="ABP120" s="3">
        <f>IF(ABK120="", "", IF(ABK120&gt;=10, 1, 0))</f>
        <v>0</v>
      </c>
      <c r="ABQ120" s="3">
        <f>IF(ABL120="", "", IF(ABL120&gt;=13, 1, 0))</f>
        <v>0</v>
      </c>
      <c r="ABR120" s="3">
        <f>IF(ABM120="", "", IF(ABM120&gt;=10, 1, 0))</f>
        <v>0</v>
      </c>
      <c r="ABS120" s="3">
        <f>IF(ABN120="", "", IF(ABN120&gt;=15, 1, 0))</f>
        <v>0</v>
      </c>
      <c r="ABT120" s="3">
        <f>IF(AND(AAK120="", AAQ120="", AAW120=""), "", IF(AAK120=5,1,0) + IF(AAQ120=5,1,0) + IF(AAW120=5,1,0))</f>
        <v>0</v>
      </c>
      <c r="ABU120" s="2" t="s">
        <v>464</v>
      </c>
      <c r="ABV120" s="3">
        <v>2</v>
      </c>
      <c r="ABW120" s="3">
        <v>1</v>
      </c>
      <c r="ABX120" s="3">
        <v>2</v>
      </c>
      <c r="ABY120" s="3">
        <v>1</v>
      </c>
      <c r="ABZ120" s="3">
        <v>1</v>
      </c>
      <c r="ACA120" s="3">
        <v>2</v>
      </c>
      <c r="ACB120" s="3">
        <v>2</v>
      </c>
      <c r="ACC120" s="3">
        <v>1</v>
      </c>
      <c r="ACD120" s="3">
        <v>3</v>
      </c>
      <c r="ACE120" s="3">
        <v>2</v>
      </c>
      <c r="ACF120" s="3">
        <v>3</v>
      </c>
      <c r="ACG120" s="3">
        <v>2</v>
      </c>
      <c r="ACH120" s="3">
        <v>4</v>
      </c>
      <c r="ACI120" s="3">
        <v>2</v>
      </c>
      <c r="ACJ120" s="3">
        <v>3</v>
      </c>
      <c r="ACK120" s="3">
        <v>2</v>
      </c>
      <c r="ACL120" s="3">
        <v>3</v>
      </c>
      <c r="ACM120" s="3">
        <v>4</v>
      </c>
      <c r="ACN120" s="3">
        <v>2</v>
      </c>
      <c r="ACO120" s="3">
        <v>3</v>
      </c>
      <c r="ACP120" s="3">
        <v>2</v>
      </c>
      <c r="ACQ120" s="3">
        <v>3</v>
      </c>
      <c r="ACR120" s="3">
        <v>2</v>
      </c>
      <c r="ACS120" s="3">
        <v>1</v>
      </c>
      <c r="ACT120" s="3">
        <v>2</v>
      </c>
      <c r="ACU120" s="3">
        <v>4</v>
      </c>
      <c r="ACV120" s="3">
        <v>2</v>
      </c>
      <c r="ACW120" s="3">
        <v>3</v>
      </c>
      <c r="ACX120" s="3">
        <v>2</v>
      </c>
      <c r="ACY120" s="3">
        <v>2</v>
      </c>
      <c r="ACZ120" s="3">
        <v>2</v>
      </c>
      <c r="ADA120" s="3">
        <v>2</v>
      </c>
      <c r="ADB120" s="3">
        <v>3</v>
      </c>
      <c r="ADC120" s="3">
        <v>3</v>
      </c>
      <c r="ADD120" s="3">
        <v>3</v>
      </c>
      <c r="ADE120" s="3">
        <v>4</v>
      </c>
      <c r="ADF120" s="5">
        <f>IF(COUNTA(ABV120:ADE120)=0, "", SUM(ABV120:ADE120))</f>
        <v>85</v>
      </c>
      <c r="ADG120" s="5">
        <f>IF(COUNTA(ABV120:ADE120)=0, "", SUM(ACF120,ACG120,ACP120,ACR120,ACT120,ACX120))</f>
        <v>13</v>
      </c>
      <c r="ADH120" s="5">
        <f>IF(COUNTA(ABV120:ADE120)=0, "", SUM(ACH120,ACM120,ACO120,ACU120,ADB120))</f>
        <v>18</v>
      </c>
      <c r="ADI120" s="5">
        <f>IF(COUNTA(ABV120:ADE120)=0, "", SUM(ABX120,ACI120,ACN120,ACS120,ACV120,ADA120))</f>
        <v>11</v>
      </c>
      <c r="ADJ120" s="5">
        <f>IF(COUNTA(ABV120:ADE120)=0, "", SUM(ABW120,ACA120,ACC120,ACE120,ACL120,ADC120))</f>
        <v>12</v>
      </c>
      <c r="ADK120" s="5">
        <f>IF(COUNTA(ABV120:ADE120)=0, "", SUM(ACJ120,ACK120,ACQ120,ACW120,ACY120,ACZ120,ADD120,ADE120))</f>
        <v>22</v>
      </c>
      <c r="ADL120" s="5">
        <f>IF(COUNTA(ABV120:ADE120)=0, "", SUM(ABV120,ABY120,ABZ120,ACB120,ACD120))</f>
        <v>9</v>
      </c>
      <c r="ADM120" s="2" t="s">
        <v>464</v>
      </c>
      <c r="ADN120" s="3">
        <v>2</v>
      </c>
      <c r="ADO120" s="3">
        <v>2</v>
      </c>
      <c r="ADP120" s="3">
        <v>2</v>
      </c>
      <c r="ADQ120" s="3">
        <v>2</v>
      </c>
      <c r="ADR120" s="3">
        <v>2</v>
      </c>
      <c r="ADS120" s="3">
        <v>2</v>
      </c>
      <c r="ADT120" s="3">
        <v>2</v>
      </c>
      <c r="ADU120" s="3">
        <v>2</v>
      </c>
      <c r="ADV120" s="3">
        <v>2</v>
      </c>
      <c r="ADW120" s="3">
        <v>2</v>
      </c>
      <c r="ADX120" s="3">
        <v>2</v>
      </c>
      <c r="ADY120" s="3">
        <v>2</v>
      </c>
      <c r="ADZ120" s="3">
        <v>2</v>
      </c>
      <c r="AEA120" s="3">
        <v>2</v>
      </c>
      <c r="AEB120" s="3">
        <v>2</v>
      </c>
      <c r="AEC120" s="3">
        <v>2</v>
      </c>
      <c r="AED120" s="3">
        <v>2</v>
      </c>
      <c r="AEE120" s="3">
        <v>2</v>
      </c>
      <c r="AEF120" s="3">
        <v>2</v>
      </c>
      <c r="AEG120" s="3">
        <v>2</v>
      </c>
      <c r="AEH120" s="3">
        <f>IF(COUNTA(ADN120:AEG120)=0, "", SUM(ADN120:AEG120))</f>
        <v>40</v>
      </c>
      <c r="AEJ120" s="2">
        <v>45250</v>
      </c>
      <c r="AFW120" s="3" t="str">
        <f>IF(COUNTA(AER120:AFU120)=0, "", SUM(AER120:AFU120))</f>
        <v/>
      </c>
      <c r="AFX120" s="2">
        <v>45477</v>
      </c>
      <c r="AFY120" s="3">
        <v>5</v>
      </c>
      <c r="AFZ120" s="3">
        <v>3</v>
      </c>
      <c r="AGA120" s="3">
        <v>5</v>
      </c>
      <c r="AGB120" s="3">
        <v>4</v>
      </c>
      <c r="AGC120" s="3">
        <v>2</v>
      </c>
      <c r="AGD120" t="s">
        <v>10</v>
      </c>
      <c r="AGE120" t="s">
        <v>452</v>
      </c>
      <c r="AGF120" t="s">
        <v>10</v>
      </c>
      <c r="AGG120" t="s">
        <v>453</v>
      </c>
      <c r="AGH120" t="s">
        <v>10</v>
      </c>
      <c r="AGI120" t="s">
        <v>10</v>
      </c>
      <c r="AGJ120" t="s">
        <v>259</v>
      </c>
      <c r="AGK120" t="s">
        <v>454</v>
      </c>
      <c r="AGO120" s="2">
        <v>45477</v>
      </c>
      <c r="AGP120" t="s">
        <v>4</v>
      </c>
      <c r="AGQ120" t="s">
        <v>4</v>
      </c>
      <c r="AGR120" t="s">
        <v>4</v>
      </c>
      <c r="AGS120" t="s">
        <v>4</v>
      </c>
      <c r="AGT120" t="s">
        <v>4</v>
      </c>
      <c r="AGV120" t="s">
        <v>168</v>
      </c>
      <c r="AGW120" t="s">
        <v>168</v>
      </c>
      <c r="AGX120" t="s">
        <v>124</v>
      </c>
      <c r="AGZ120" t="s">
        <v>4</v>
      </c>
      <c r="AHB120" t="s">
        <v>4</v>
      </c>
      <c r="AHC120" t="s">
        <v>455</v>
      </c>
      <c r="AHD120" t="s">
        <v>126</v>
      </c>
      <c r="AHE120" t="s">
        <v>391</v>
      </c>
      <c r="AHF120" t="s">
        <v>456</v>
      </c>
      <c r="AHG120" t="s">
        <v>457</v>
      </c>
      <c r="AHH120" t="s">
        <v>458</v>
      </c>
      <c r="AHI120" s="2">
        <v>45477</v>
      </c>
      <c r="AHJ120" s="3">
        <v>1</v>
      </c>
      <c r="AHK120" s="3">
        <v>1</v>
      </c>
      <c r="AHL120" s="3">
        <v>1</v>
      </c>
      <c r="AHM120" s="3">
        <v>1</v>
      </c>
      <c r="AHN120" s="3">
        <v>1</v>
      </c>
      <c r="AHO120" s="3">
        <v>1</v>
      </c>
      <c r="AHP120" s="3">
        <v>2</v>
      </c>
      <c r="AHQ120" s="3">
        <v>0</v>
      </c>
      <c r="AHR120" s="3">
        <v>2</v>
      </c>
      <c r="AHS120" s="3">
        <v>1</v>
      </c>
      <c r="AHT120" s="3">
        <f>IF(COUNTBLANK(AHJ120:AHS120)&gt;0, "", SUM(AHJ120:AHS120))</f>
        <v>11</v>
      </c>
      <c r="AHU120" s="3">
        <f>IF(COUNTBLANK(AHJ120:AHS120)&gt;0, "", SUM(AHN120,AHS120))</f>
        <v>2</v>
      </c>
      <c r="AHV120" s="3">
        <f>IF(COUNTBLANK(AHJ120:AHS120)&gt;0, "", SUM(AHL120,AHO120))</f>
        <v>2</v>
      </c>
      <c r="AHW120" s="3">
        <f>IF(COUNTBLANK(AHJ120:AHS120)&gt;0, "", SUM(AHP120,AHR120))</f>
        <v>4</v>
      </c>
      <c r="AHX120" s="3">
        <f>IF(COUNTBLANK(AHJ120:AHS120)&gt;0, "", SUM(AHM120,AHQ120))</f>
        <v>1</v>
      </c>
      <c r="AHY120" s="3">
        <f>IF(COUNTBLANK(AHJ120:AHS120)&gt;0, "", SUM(AHJ120:AHK120))</f>
        <v>2</v>
      </c>
      <c r="AHZ120" s="2" t="s">
        <v>459</v>
      </c>
      <c r="AIA120" s="3">
        <v>2</v>
      </c>
      <c r="AIB120" s="3">
        <v>0</v>
      </c>
      <c r="AIC120" s="3">
        <v>0</v>
      </c>
      <c r="AID120" s="3">
        <v>2</v>
      </c>
      <c r="AIE120" s="3">
        <v>0</v>
      </c>
      <c r="AIF120" s="3">
        <v>1</v>
      </c>
      <c r="AIG120" s="3">
        <v>1</v>
      </c>
      <c r="AIH120" s="3">
        <v>1</v>
      </c>
      <c r="AII120" s="3">
        <v>0</v>
      </c>
      <c r="AIJ120" s="3">
        <v>2</v>
      </c>
      <c r="AIK120" s="3">
        <v>2</v>
      </c>
      <c r="AIL120" s="3">
        <v>1</v>
      </c>
      <c r="AIM120" s="3">
        <v>1</v>
      </c>
      <c r="AIN120" s="3">
        <v>3</v>
      </c>
      <c r="AIO120" s="3">
        <v>1</v>
      </c>
      <c r="AIP120" s="3">
        <v>0</v>
      </c>
      <c r="AIQ120" s="3">
        <v>1</v>
      </c>
      <c r="AIR120" s="3">
        <v>1</v>
      </c>
      <c r="AIS120" s="3">
        <v>1</v>
      </c>
      <c r="AIT120" s="3">
        <v>1</v>
      </c>
      <c r="AIU120" s="3">
        <v>21</v>
      </c>
      <c r="AIV120" s="3">
        <v>0</v>
      </c>
      <c r="AIW120" s="3">
        <v>0</v>
      </c>
      <c r="AIX120" s="2" t="s">
        <v>459</v>
      </c>
      <c r="AIY120" s="3">
        <v>1</v>
      </c>
      <c r="AIZ120" s="3">
        <v>2</v>
      </c>
      <c r="AJA120" s="3">
        <v>1</v>
      </c>
      <c r="AJB120" s="3">
        <v>1</v>
      </c>
      <c r="AJC120" s="3">
        <v>0</v>
      </c>
      <c r="AJD120" s="3">
        <v>1</v>
      </c>
      <c r="AJE120" s="3">
        <v>1</v>
      </c>
      <c r="AJF120" s="3">
        <v>0</v>
      </c>
      <c r="AJG120" s="3">
        <v>0</v>
      </c>
      <c r="AJH120" s="3">
        <v>0</v>
      </c>
      <c r="AJI120" s="3">
        <f>IF(COUNTBLANK(AIY120:AJG120)&gt;0, "", SUM(AIY120:AJG120))</f>
        <v>7</v>
      </c>
      <c r="AJJ120" s="2" t="s">
        <v>459</v>
      </c>
      <c r="AJK120" s="3">
        <v>1</v>
      </c>
      <c r="AJL120" s="3">
        <v>1</v>
      </c>
      <c r="AJM120" s="3">
        <v>2</v>
      </c>
      <c r="AJN120" s="3">
        <v>1</v>
      </c>
      <c r="AJO120" s="3">
        <v>0</v>
      </c>
      <c r="AJP120" s="3">
        <v>1</v>
      </c>
      <c r="AJQ120" s="3">
        <v>1</v>
      </c>
      <c r="AJR120" s="3">
        <f>IF(COUNTBLANK(AJK120:AJQ120)&gt;0, "", SUM(AJK120:AJQ120))</f>
        <v>7</v>
      </c>
    </row>
    <row r="121" spans="1:954" ht="15" customHeight="1" x14ac:dyDescent="0.3">
      <c r="A121" s="3">
        <v>205808</v>
      </c>
      <c r="B121" s="3" t="s">
        <v>1995</v>
      </c>
      <c r="C121" s="2">
        <v>44544</v>
      </c>
      <c r="D121" s="3">
        <v>0</v>
      </c>
      <c r="E121" s="3">
        <v>1</v>
      </c>
      <c r="F121" s="3">
        <v>0</v>
      </c>
      <c r="G121" s="3">
        <v>0</v>
      </c>
      <c r="H121" s="3">
        <v>0</v>
      </c>
      <c r="I121" s="3">
        <v>0</v>
      </c>
      <c r="J121" s="3">
        <v>0</v>
      </c>
      <c r="K121" s="3">
        <v>0</v>
      </c>
      <c r="L121" s="3">
        <v>0</v>
      </c>
      <c r="M121" s="3">
        <v>0</v>
      </c>
      <c r="N121" s="3">
        <v>0</v>
      </c>
      <c r="O121" s="3">
        <v>0</v>
      </c>
      <c r="P121" s="3">
        <v>0</v>
      </c>
      <c r="Q121" s="3">
        <v>0</v>
      </c>
      <c r="R121" s="3">
        <v>0</v>
      </c>
      <c r="S121" s="3">
        <v>1</v>
      </c>
      <c r="T121" s="3">
        <v>0</v>
      </c>
      <c r="U121" s="3">
        <v>0</v>
      </c>
      <c r="V121" s="3">
        <f>IF(COUNTA(D121,F121,H121,J121,L121,N121,P121,R121,T121)=0, "", IF(OR(D121=1,F121=1,H121=1,J121=1,L121=1,N121=1,P121=1,R121=1,T121=1), 1, 0))</f>
        <v>0</v>
      </c>
      <c r="W121" s="3">
        <f>IF(COUNTA(E121,G121,I121,K121,M121,O121,Q121,S121,U121)=0, "", IF(OR(E121=1,G121=1,I121=1,K121=1,M121=1,O121=1,Q121=1,S121=1,U121=1), 1, 0))</f>
        <v>1</v>
      </c>
      <c r="X121" s="3">
        <v>0</v>
      </c>
      <c r="Y121" s="3">
        <v>1</v>
      </c>
      <c r="Z121" s="3">
        <v>1</v>
      </c>
      <c r="AA121" s="3">
        <v>1</v>
      </c>
      <c r="AB121" s="3">
        <f>IF(AG121&lt;&gt;"", 1, 0)</f>
        <v>1</v>
      </c>
      <c r="AC121" s="3">
        <f>IF(AH121&lt;&gt;"", 1, 0)</f>
        <v>0</v>
      </c>
      <c r="AD121" s="3">
        <v>0</v>
      </c>
      <c r="AE121" s="7" t="s">
        <v>434</v>
      </c>
      <c r="AF121" s="2">
        <v>44892</v>
      </c>
      <c r="AG121" s="8" t="s">
        <v>493</v>
      </c>
      <c r="AJ121" s="3">
        <f>IF(OR(ISBLANK(AE121), ISBLANK(AG121)), "", AG121 - AE121)</f>
        <v>35</v>
      </c>
      <c r="AK121" s="9">
        <v>44578</v>
      </c>
      <c r="AL121" s="3">
        <f>IF(OR(ISBLANK(AG121), ISBLANK(AK121)), "", AK121 - AG121)</f>
        <v>-22</v>
      </c>
      <c r="AM121" s="2">
        <v>44858</v>
      </c>
      <c r="AN121" s="10">
        <f>IF(OR(ISBLANK(AM121), ISBLANK(AF121)), "", AF121 - AM121)</f>
        <v>34</v>
      </c>
      <c r="AO121" s="2">
        <v>44565</v>
      </c>
      <c r="AP121" s="2">
        <v>34712</v>
      </c>
      <c r="AQ121" s="3">
        <f>IF(OR(ISBLANK(AO121), ISBLANK(AP121)), "", DATEDIF(AP121, AO121, "Y"))</f>
        <v>26</v>
      </c>
      <c r="AR121" t="s">
        <v>0</v>
      </c>
      <c r="AS121">
        <f>IF(ISBLANK(AR121), "", IF(AR121="ישראל", 1, 2))</f>
        <v>1</v>
      </c>
      <c r="AT121" t="s">
        <v>13</v>
      </c>
      <c r="AU121" t="s">
        <v>13</v>
      </c>
      <c r="AW121" s="3">
        <v>1</v>
      </c>
      <c r="AX121" s="3">
        <v>2</v>
      </c>
      <c r="AY121" s="3">
        <v>16</v>
      </c>
      <c r="AZ121" s="3">
        <f>IF(ISBLANK(AY121), "", IF(AY121&lt;=8, 1, IF(AY121&lt;=12, 2, 3)))</f>
        <v>3</v>
      </c>
      <c r="BA121" s="3">
        <v>14</v>
      </c>
      <c r="BB121" s="3">
        <f>IF(ISBLANK(BA121), "", IF(BA121&lt;=8, 1, IF(BA121&lt;=12, 2, 3)))</f>
        <v>3</v>
      </c>
      <c r="BC121" t="s">
        <v>441</v>
      </c>
      <c r="BD121" t="s">
        <v>121</v>
      </c>
      <c r="BE121" s="3">
        <v>2</v>
      </c>
      <c r="BG121" s="3">
        <v>2</v>
      </c>
      <c r="BH121" s="2" t="s">
        <v>434</v>
      </c>
      <c r="BI121" s="3">
        <v>1</v>
      </c>
      <c r="BJ121" s="3">
        <v>1</v>
      </c>
      <c r="BK121" s="3">
        <v>2</v>
      </c>
      <c r="BL121" s="3">
        <v>1</v>
      </c>
      <c r="BM121" s="3">
        <v>1</v>
      </c>
      <c r="BN121" s="3">
        <v>1</v>
      </c>
      <c r="BO121" s="3">
        <v>1</v>
      </c>
      <c r="BP121" s="3">
        <v>1</v>
      </c>
      <c r="BQ121" s="3">
        <v>1</v>
      </c>
      <c r="BR121" s="3">
        <v>2</v>
      </c>
      <c r="BS121" s="3">
        <v>1</v>
      </c>
      <c r="BT121" s="3">
        <v>1</v>
      </c>
      <c r="BU121" s="3">
        <v>1</v>
      </c>
      <c r="BV121" s="3">
        <v>2</v>
      </c>
      <c r="BW121" s="3">
        <v>1</v>
      </c>
      <c r="BX121" s="3">
        <v>2</v>
      </c>
      <c r="BY121" s="3">
        <v>1</v>
      </c>
      <c r="BZ121" s="3">
        <v>1</v>
      </c>
      <c r="CA121" s="3">
        <v>2</v>
      </c>
      <c r="CB121" s="3">
        <v>1</v>
      </c>
      <c r="CC121" s="3">
        <v>1</v>
      </c>
      <c r="CD121" s="3">
        <v>3</v>
      </c>
      <c r="CE121" s="3">
        <v>1</v>
      </c>
      <c r="CF121" s="3">
        <v>1</v>
      </c>
      <c r="CG121" s="3">
        <v>1</v>
      </c>
      <c r="CH121" s="3">
        <v>1</v>
      </c>
      <c r="CI121" s="3">
        <v>1</v>
      </c>
      <c r="CJ121" s="3">
        <v>1</v>
      </c>
      <c r="CK121" s="3">
        <v>1</v>
      </c>
      <c r="CL121" s="3">
        <v>1</v>
      </c>
      <c r="CM121" s="3">
        <f>IF(SUM(BI121:BQ121,BS121:BW121,BY121:CC121,CE121:CJ121)=0, "", SUM(BI121:BQ121,BS121:BW121,BY121:CC121,CE121:CJ121))</f>
        <v>28</v>
      </c>
      <c r="CN121" s="3">
        <f>IF(SUM(CQ121, CR121, CS121, CT121, CU121)=0, "", IF(OR(CQ121&gt;=8, CR121&gt;=10, CS121&gt;=13, CT121&gt;=10, CU121&gt;=15), 1, 0))</f>
        <v>0</v>
      </c>
      <c r="CO121" s="3">
        <f>IF(SUM(BI121:BJ121,BL121,BM121,BN121,BO121,BU121,CA121,CH121,CJ121)=0, "", SUM(BI121:BJ121,BL121,BM121,BN121,BO121,BU121,CA121,CH121,CJ121))</f>
        <v>11</v>
      </c>
      <c r="CP121" s="3">
        <f>IF(SUM(BK121,BP121:BQ121,BS121:BT121,BV121:BW121,BY121:BZ121,CB121:CC121,CE121:CG121,CI121)=0, "", SUM(BK121,BP121:BQ121,BS121:BT121,BV121:BW121,BY121:BZ121,CB121:CC121,CE121:CG121,CI121))</f>
        <v>17</v>
      </c>
      <c r="CQ121" s="3">
        <f>IF(SUM(CB121:CC121,CE121:CF121,CI121)=0, "", SUM(CB121:CC121,CE121:CF121,CI121))</f>
        <v>5</v>
      </c>
      <c r="CR121" s="3">
        <f>IF(SUM(BQ121,BS121:BT121,BW121,BY121)=0, "", SUM(BQ121,BS121:BT121,BW121,BY121))</f>
        <v>5</v>
      </c>
      <c r="CS121" s="3">
        <f>IF(SUM(BK121,BP121,BV121,BZ121,CG121)=0, "", SUM(BK121,BP121,BV121,BZ121,CG121))</f>
        <v>7</v>
      </c>
      <c r="CT121" s="3">
        <f>IF(SUM(BI121:BJ121,BL121,BN121,CH121)=0, "", SUM(BI121:BJ121,BL121,BN121,CH121))</f>
        <v>5</v>
      </c>
      <c r="CU121" s="3">
        <f>IF(SUM(BM121,BO121,BU121,CA121,CJ121)=0, "", SUM(BM121,BO121,BU121,CA121,CJ121))</f>
        <v>6</v>
      </c>
      <c r="CV121" s="3">
        <f>IF(CQ121="", "", IF(CQ121&gt;=8, 1, 0))</f>
        <v>0</v>
      </c>
      <c r="CW121" s="3">
        <f>IF(CR121="", "", IF(CR121&gt;=10, 1, 0))</f>
        <v>0</v>
      </c>
      <c r="CX121" s="3">
        <f>IF(CS121="", "", IF(CS121&gt;=13, 1, 0))</f>
        <v>0</v>
      </c>
      <c r="CY121" s="3">
        <f>IF(CT121="", "", IF(CT121&gt;=10, 1, 0))</f>
        <v>0</v>
      </c>
      <c r="CZ121" s="3">
        <f>IF(CU121="", "", IF(CU121&gt;=15, 1, 0))</f>
        <v>0</v>
      </c>
      <c r="DA121" s="3">
        <f>IF(AND(BR121="", BX121="", CD121=""), "", IF(BR121=5,1,0) + IF(BX121=5,1,0) + IF(CD121=5,1,0))</f>
        <v>0</v>
      </c>
      <c r="DB121" s="2" t="s">
        <v>434</v>
      </c>
      <c r="DC121" s="5">
        <v>0</v>
      </c>
      <c r="DE121" s="5">
        <v>0</v>
      </c>
      <c r="DG121" s="5">
        <v>5</v>
      </c>
      <c r="DH121" s="6">
        <v>23</v>
      </c>
      <c r="DI121" s="5">
        <v>0</v>
      </c>
      <c r="DK121" s="5">
        <v>0</v>
      </c>
      <c r="DM121" s="5">
        <v>0</v>
      </c>
      <c r="DO121" s="5">
        <v>0</v>
      </c>
      <c r="DQ121" s="5">
        <v>0</v>
      </c>
      <c r="DS121" s="5">
        <v>0</v>
      </c>
      <c r="DU121" s="5">
        <v>0</v>
      </c>
      <c r="DW121" s="5">
        <v>0</v>
      </c>
      <c r="DY121" s="5">
        <v>0</v>
      </c>
      <c r="EA121" s="5">
        <v>1</v>
      </c>
      <c r="EC121" s="3">
        <v>4</v>
      </c>
      <c r="EE121" s="5">
        <v>4</v>
      </c>
      <c r="EG121" s="5">
        <v>0</v>
      </c>
      <c r="EI121" s="3">
        <v>4</v>
      </c>
      <c r="EK121" s="3">
        <v>3</v>
      </c>
      <c r="EL121" s="3">
        <v>1</v>
      </c>
      <c r="EM121" s="3">
        <v>2</v>
      </c>
      <c r="EN121" s="2" t="s">
        <v>434</v>
      </c>
      <c r="EO121" s="3">
        <v>0</v>
      </c>
      <c r="EP121" s="3">
        <v>0</v>
      </c>
      <c r="EQ121" s="3">
        <v>0</v>
      </c>
      <c r="ER121" s="3">
        <v>0</v>
      </c>
      <c r="ES121" s="3">
        <v>0</v>
      </c>
      <c r="ET121" s="3">
        <v>0</v>
      </c>
      <c r="EU121" s="3">
        <v>0</v>
      </c>
      <c r="EV121" s="3">
        <v>0</v>
      </c>
      <c r="EW121" s="3">
        <v>0</v>
      </c>
      <c r="EX121" s="3">
        <v>0</v>
      </c>
      <c r="EY121" s="3">
        <v>1</v>
      </c>
      <c r="EZ121" s="3">
        <v>0</v>
      </c>
      <c r="FA121" s="3">
        <v>0</v>
      </c>
      <c r="FB121" s="3">
        <v>0</v>
      </c>
      <c r="FC121" s="3">
        <v>0</v>
      </c>
      <c r="FD121" s="3">
        <v>0</v>
      </c>
      <c r="FE121" s="3">
        <v>0</v>
      </c>
      <c r="FF121" s="3">
        <v>0</v>
      </c>
      <c r="FG121" s="3">
        <v>1</v>
      </c>
      <c r="FH121" s="3">
        <v>0</v>
      </c>
      <c r="FI121" s="3">
        <v>2</v>
      </c>
      <c r="FJ121" s="3">
        <v>0</v>
      </c>
      <c r="FK121" s="3">
        <v>0</v>
      </c>
      <c r="FL121" s="2" t="s">
        <v>434</v>
      </c>
      <c r="FM121" s="3">
        <v>2</v>
      </c>
      <c r="FN121" s="3">
        <v>3</v>
      </c>
      <c r="FO121" s="3">
        <v>3</v>
      </c>
      <c r="FP121" s="3">
        <v>2</v>
      </c>
      <c r="FQ121" s="3">
        <v>1</v>
      </c>
      <c r="FR121" s="3">
        <v>4</v>
      </c>
      <c r="FS121" s="4">
        <f>IF(COUNTBLANK(FM121:FR121)&gt;0, "", AVERAGE(FM121:FR121))</f>
        <v>2.5</v>
      </c>
      <c r="FT121" s="2" t="s">
        <v>434</v>
      </c>
      <c r="FU121" s="3">
        <v>1</v>
      </c>
      <c r="FV121" s="3">
        <v>1</v>
      </c>
      <c r="FW121" s="3">
        <v>1</v>
      </c>
      <c r="FX121" s="3">
        <v>1</v>
      </c>
      <c r="FY121" s="3">
        <v>1</v>
      </c>
      <c r="FZ121" s="3">
        <v>1</v>
      </c>
      <c r="GA121" s="3">
        <v>0</v>
      </c>
      <c r="GB121" s="3">
        <v>0</v>
      </c>
      <c r="GC121" s="3">
        <v>0</v>
      </c>
      <c r="GD121" s="3">
        <v>1</v>
      </c>
      <c r="GE121" s="3">
        <f>IF(COUNTBLANK(FU121:GC121)&gt;0, "", SUM(FU121:GC121))</f>
        <v>6</v>
      </c>
      <c r="GF121" s="2" t="s">
        <v>434</v>
      </c>
      <c r="GG121" s="3">
        <v>1</v>
      </c>
      <c r="GH121" s="3">
        <v>0</v>
      </c>
      <c r="GI121" s="3">
        <v>0</v>
      </c>
      <c r="GJ121" s="3">
        <v>1</v>
      </c>
      <c r="GK121" s="3">
        <v>1</v>
      </c>
      <c r="GL121" s="3">
        <v>1</v>
      </c>
      <c r="GM121" s="3">
        <v>0</v>
      </c>
      <c r="GN121" s="3">
        <f>IF(COUNTBLANK(GG121:GM121)&gt;0, "", SUM(GG121:GM121))</f>
        <v>4</v>
      </c>
      <c r="GO121" s="2" t="s">
        <v>434</v>
      </c>
      <c r="GP121" s="3">
        <v>1</v>
      </c>
      <c r="GQ121" s="3">
        <v>5</v>
      </c>
      <c r="GR121" s="3">
        <v>4</v>
      </c>
      <c r="GS121" s="3">
        <v>5</v>
      </c>
      <c r="GT121" s="3">
        <v>4</v>
      </c>
      <c r="GU121" s="3">
        <v>4</v>
      </c>
      <c r="GV121" s="3">
        <v>5</v>
      </c>
      <c r="GW121" s="3">
        <v>5</v>
      </c>
      <c r="GX121" s="3">
        <v>5</v>
      </c>
      <c r="GY121" s="3">
        <v>5</v>
      </c>
      <c r="GZ121" s="3">
        <v>5</v>
      </c>
      <c r="HA121" s="3">
        <v>4</v>
      </c>
      <c r="HB121" s="3">
        <v>4</v>
      </c>
      <c r="HC121" s="3">
        <v>5</v>
      </c>
      <c r="HD121" s="3">
        <v>4</v>
      </c>
      <c r="HE121" s="3">
        <v>4</v>
      </c>
      <c r="HF121" s="3">
        <v>5</v>
      </c>
      <c r="HG121" s="3">
        <v>4</v>
      </c>
      <c r="HH121" s="3">
        <v>5</v>
      </c>
      <c r="HI121" s="3">
        <f>IF(COUNTBLANK(GQ121:HH121)&gt;0, "", SUM(GQ121:HH121))</f>
        <v>82</v>
      </c>
      <c r="HJ121" s="2" t="s">
        <v>434</v>
      </c>
      <c r="HK121" s="3">
        <v>3</v>
      </c>
      <c r="HL121" s="3">
        <v>3</v>
      </c>
      <c r="HM121" s="3">
        <v>0</v>
      </c>
      <c r="HN121" s="3">
        <v>3</v>
      </c>
      <c r="HO121" s="3">
        <v>3</v>
      </c>
      <c r="HP121" s="3">
        <v>3</v>
      </c>
      <c r="HQ121" s="3">
        <v>0</v>
      </c>
      <c r="HR121" s="3">
        <v>3</v>
      </c>
      <c r="HS121" s="3">
        <v>1</v>
      </c>
      <c r="HT121" s="3">
        <v>1</v>
      </c>
      <c r="HU121" s="3">
        <v>3</v>
      </c>
      <c r="HV121" s="3">
        <v>3</v>
      </c>
      <c r="HW121" s="3">
        <v>0</v>
      </c>
      <c r="HX121" s="3">
        <v>3</v>
      </c>
      <c r="HY121" s="3">
        <v>0</v>
      </c>
      <c r="HZ121" s="3">
        <v>3</v>
      </c>
      <c r="IA121" s="3">
        <v>3</v>
      </c>
      <c r="IB121" s="3">
        <v>2</v>
      </c>
      <c r="IC121" s="3">
        <v>0</v>
      </c>
      <c r="ID121" s="3">
        <v>0</v>
      </c>
      <c r="IE121" s="3">
        <v>2</v>
      </c>
      <c r="IF121" s="3">
        <v>2</v>
      </c>
      <c r="IG121" s="3">
        <v>3</v>
      </c>
      <c r="IH121" s="3">
        <v>3</v>
      </c>
      <c r="II121" s="3">
        <v>1</v>
      </c>
      <c r="IJ121" s="3">
        <f>IF(COUNTA(HK121:II121)=0, "", SUM(HK121,HL121,HN121,HO121,HP121,HU121,HV121,HX121,HZ121,IA121,IB121,IH121))</f>
        <v>35</v>
      </c>
      <c r="IK121" s="3">
        <f>IF(COUNTA(HK121:II121)=0, "", SUM(HM121,HQ121,HR121,HS121,HT121,HW121,HY121,IC121,ID121,IE121,IF121,IG121,II121))</f>
        <v>13</v>
      </c>
      <c r="IL121" s="3">
        <v>3</v>
      </c>
      <c r="IM121" s="3">
        <v>3</v>
      </c>
      <c r="IN121" s="3">
        <v>0</v>
      </c>
      <c r="IO121" s="3">
        <v>3</v>
      </c>
      <c r="IP121" s="3">
        <v>3</v>
      </c>
      <c r="IQ121" s="3">
        <v>3</v>
      </c>
      <c r="IR121" s="3">
        <v>0</v>
      </c>
      <c r="IS121" s="3">
        <v>1</v>
      </c>
      <c r="IT121" s="3">
        <v>1</v>
      </c>
      <c r="IU121" s="3">
        <v>1</v>
      </c>
      <c r="IV121" s="3">
        <v>3</v>
      </c>
      <c r="IW121" s="3">
        <v>3</v>
      </c>
      <c r="IX121" s="3">
        <v>1</v>
      </c>
      <c r="IY121" s="3">
        <v>3</v>
      </c>
      <c r="IZ121" s="3">
        <v>0</v>
      </c>
      <c r="JA121" s="3">
        <v>3</v>
      </c>
      <c r="JB121" s="3">
        <v>3</v>
      </c>
      <c r="JC121" s="3">
        <v>3</v>
      </c>
      <c r="JD121" s="3">
        <v>1</v>
      </c>
      <c r="JE121" s="3">
        <v>1</v>
      </c>
      <c r="JF121" s="3">
        <v>2</v>
      </c>
      <c r="JG121" s="3">
        <v>1</v>
      </c>
      <c r="JH121" s="3">
        <v>2</v>
      </c>
      <c r="JI121" s="3">
        <v>3</v>
      </c>
      <c r="JJ121" s="3">
        <v>0</v>
      </c>
      <c r="JK121" s="3">
        <f>IF(COUNTA(IL121:JJ121)=0, "", SUM(IL121,IM121,IO121,IP121,IQ121,IV121,IW121,IY121,JA121,JB121,JC121,JI121))</f>
        <v>36</v>
      </c>
      <c r="JL121" s="3">
        <f>IF(COUNTA(IL121:JJ121)=0, "", SUM(IN121,IR121,IS121,IT121,IU121,IX121,IZ121,JD121,JE121,JF121,JG121,JH121,JJ121))</f>
        <v>11</v>
      </c>
      <c r="JM121" s="2" t="s">
        <v>434</v>
      </c>
      <c r="JN121" s="3">
        <v>2</v>
      </c>
      <c r="JO121" s="3">
        <v>1</v>
      </c>
      <c r="JP121" s="3">
        <v>2</v>
      </c>
      <c r="JQ121" s="3">
        <v>2</v>
      </c>
      <c r="JR121" s="3">
        <v>2</v>
      </c>
      <c r="JS121" s="3">
        <v>1</v>
      </c>
      <c r="JT121" s="3">
        <v>2</v>
      </c>
      <c r="JU121" s="3">
        <v>1</v>
      </c>
      <c r="JV121" s="3">
        <v>2</v>
      </c>
      <c r="JW121" s="3">
        <v>2</v>
      </c>
      <c r="JX121" s="3">
        <v>2</v>
      </c>
      <c r="JY121" s="3">
        <v>2</v>
      </c>
      <c r="JZ121" s="3">
        <v>2</v>
      </c>
      <c r="KA121" s="3">
        <v>2</v>
      </c>
      <c r="KB121" s="3">
        <v>1</v>
      </c>
      <c r="KC121" s="3">
        <v>1</v>
      </c>
      <c r="KD121" s="3">
        <v>1</v>
      </c>
      <c r="KE121" s="3">
        <v>5</v>
      </c>
      <c r="KF121" s="3">
        <v>5</v>
      </c>
      <c r="KG121" s="3">
        <v>5</v>
      </c>
      <c r="KH121" s="3">
        <v>5</v>
      </c>
      <c r="KI121" s="3">
        <v>1</v>
      </c>
      <c r="KJ121" s="3">
        <v>1</v>
      </c>
      <c r="KK121" s="3">
        <v>4</v>
      </c>
      <c r="KL121" s="3">
        <v>5</v>
      </c>
      <c r="KM121" s="3">
        <v>2</v>
      </c>
      <c r="KN121" s="3">
        <v>2</v>
      </c>
      <c r="KO121" s="3">
        <v>1</v>
      </c>
      <c r="KP121" s="3">
        <v>1</v>
      </c>
      <c r="KQ121" s="3">
        <v>2</v>
      </c>
      <c r="KR121" s="3">
        <v>2</v>
      </c>
      <c r="KS121" s="3">
        <v>2</v>
      </c>
      <c r="KT121" s="3">
        <v>2</v>
      </c>
      <c r="KU121" s="3">
        <v>1</v>
      </c>
      <c r="KV121" s="3">
        <v>4</v>
      </c>
      <c r="KW121" s="3">
        <v>4</v>
      </c>
      <c r="KX121" s="5">
        <f>IF(COUNTA(JN121:KW121)=0, "", SUM(JN121:KW121))</f>
        <v>82</v>
      </c>
      <c r="KY121" s="5">
        <f>IF(COUNTA(JN121:KW121)=0, "", SUM(JX121,JY121,KH121,KJ121,KL121,KP121))</f>
        <v>16</v>
      </c>
      <c r="KZ121" s="5">
        <f>IF(COUNTA(JN121:KW121)=0, "", SUM(JZ121,KE121,KG121,KM121,KT121))</f>
        <v>16</v>
      </c>
      <c r="LA121" s="5">
        <f>IF(COUNTA(JN121:KW121)=0, "", SUM(JP121,KA121,KF121,KK121,KN121,KS121))</f>
        <v>17</v>
      </c>
      <c r="LB121" s="5">
        <f>IF(COUNTA(JN121:KW121)=0, "", SUM(JO121,JS121,JU121,JW121,KD121,KU121))</f>
        <v>7</v>
      </c>
      <c r="LC121" s="5">
        <f>IF(COUNTA(JN121:KW121)=0, "", SUM(KB121,KC121,KI121,KO121,KQ121,KR121,KV121,KW121))</f>
        <v>16</v>
      </c>
      <c r="LD121" s="5">
        <f>IF(COUNTA(JN121:KW121)=0, "", SUM(JN121,JQ121,JR121,JT121,JV121))</f>
        <v>10</v>
      </c>
      <c r="LE121" s="2">
        <v>44565</v>
      </c>
      <c r="LF121" s="3">
        <v>10</v>
      </c>
      <c r="LG121" s="3">
        <v>30</v>
      </c>
      <c r="LH121" s="3">
        <v>0</v>
      </c>
      <c r="LI121" s="3">
        <v>0</v>
      </c>
      <c r="LJ121" s="3">
        <v>0</v>
      </c>
      <c r="LK121" s="3">
        <v>0</v>
      </c>
      <c r="LL121" s="3">
        <v>0</v>
      </c>
      <c r="LM121" s="3">
        <v>0</v>
      </c>
      <c r="LN121" s="3">
        <v>0</v>
      </c>
      <c r="LO121" s="3">
        <v>0</v>
      </c>
      <c r="LP121" s="3">
        <v>0</v>
      </c>
      <c r="LQ121" s="3">
        <v>0</v>
      </c>
      <c r="LR121" s="3">
        <v>0</v>
      </c>
      <c r="LS121" s="3">
        <v>0</v>
      </c>
      <c r="LT121" s="3">
        <v>40</v>
      </c>
      <c r="LU121" s="3">
        <v>0</v>
      </c>
      <c r="LV121" s="3">
        <v>30</v>
      </c>
      <c r="LW121" s="3">
        <v>30</v>
      </c>
      <c r="LX121" s="3">
        <v>50</v>
      </c>
      <c r="LY121" s="3">
        <v>50</v>
      </c>
      <c r="LZ121" s="3">
        <v>0</v>
      </c>
      <c r="MA121" s="3">
        <v>10</v>
      </c>
      <c r="MB121" s="3">
        <v>50</v>
      </c>
      <c r="MC121" s="3">
        <v>50</v>
      </c>
      <c r="MD121" s="3">
        <v>20</v>
      </c>
      <c r="ME121" s="3">
        <v>0</v>
      </c>
      <c r="MF121" s="3">
        <v>0</v>
      </c>
      <c r="MG121" s="3">
        <v>0</v>
      </c>
      <c r="MH121" s="26">
        <f>IF(COUNTBLANK(LF121:MG121)&gt;0, "", AVERAGE(LF121:MG121))</f>
        <v>13.214285714285714</v>
      </c>
      <c r="MI121" s="26">
        <f>IF(COUNTA(LF121:MG121)=0, "", AVERAGE(LG121,LS121,LT121,LU121,LV121,LW121,LY121,MA121,MB121))</f>
        <v>26.666666666666668</v>
      </c>
      <c r="MJ121" s="26">
        <f>IF(COUNTA(LF121:MG121)=0, "", AVERAGE(LH121,LI121,LJ121,LK121,LM121,LO121,MD121,ME121))</f>
        <v>2.5</v>
      </c>
      <c r="MK121" s="26">
        <f>IF(COUNTA(LF121:MG121)=0, "", AVERAGE(LL121,LP121,LQ121,LR121,MF121,MG121))</f>
        <v>0</v>
      </c>
      <c r="ML121" s="2" t="s">
        <v>434</v>
      </c>
      <c r="MM121" s="3">
        <v>1</v>
      </c>
      <c r="MN121" s="3">
        <v>1</v>
      </c>
      <c r="MO121" s="3">
        <v>1</v>
      </c>
      <c r="MP121" s="3">
        <v>2</v>
      </c>
      <c r="MQ121" s="3">
        <v>2</v>
      </c>
      <c r="MR121" s="3">
        <v>1</v>
      </c>
      <c r="MS121" s="3">
        <v>1</v>
      </c>
      <c r="MT121" s="3">
        <v>2</v>
      </c>
      <c r="MU121" s="3">
        <v>1</v>
      </c>
      <c r="MV121" s="3">
        <v>1</v>
      </c>
      <c r="MW121" s="3">
        <v>2</v>
      </c>
      <c r="MX121" s="3">
        <v>2</v>
      </c>
      <c r="MY121" s="3">
        <v>2</v>
      </c>
      <c r="MZ121" s="3">
        <v>2</v>
      </c>
      <c r="NA121" s="3">
        <v>1</v>
      </c>
      <c r="NB121" s="3">
        <v>1</v>
      </c>
      <c r="NC121" s="3">
        <v>2</v>
      </c>
      <c r="ND121" s="3">
        <v>2</v>
      </c>
      <c r="NE121" s="3">
        <v>2</v>
      </c>
      <c r="NF121" s="3">
        <v>2</v>
      </c>
      <c r="NG121" s="3">
        <f>IF(COUNTA(MM121:NF121)=0, "", SUM(MM121:NF121))</f>
        <v>31</v>
      </c>
      <c r="NH121" s="2" t="s">
        <v>434</v>
      </c>
      <c r="NI121" s="3">
        <v>1</v>
      </c>
      <c r="NJ121" s="3">
        <v>5</v>
      </c>
      <c r="NK121" s="3">
        <v>2</v>
      </c>
      <c r="NL121" s="3">
        <v>5</v>
      </c>
      <c r="NM121" s="3">
        <v>5</v>
      </c>
      <c r="NN121" s="3">
        <v>4</v>
      </c>
      <c r="NO121" s="3">
        <v>4</v>
      </c>
      <c r="NP121" s="3">
        <v>5</v>
      </c>
      <c r="NQ121" s="3">
        <v>5</v>
      </c>
      <c r="NR121" s="3">
        <v>1</v>
      </c>
      <c r="NS121" s="3">
        <v>4</v>
      </c>
      <c r="NT121" s="3">
        <v>5</v>
      </c>
      <c r="NU121" s="3">
        <v>5</v>
      </c>
      <c r="NV121" s="3">
        <v>5</v>
      </c>
      <c r="NW121" s="3">
        <v>3</v>
      </c>
      <c r="NX121" s="3">
        <v>1</v>
      </c>
      <c r="NY121" s="3">
        <v>1</v>
      </c>
      <c r="NZ121" s="3">
        <v>5</v>
      </c>
      <c r="OA121" s="3">
        <v>1</v>
      </c>
      <c r="OB121" s="3">
        <v>5</v>
      </c>
      <c r="OC121" s="3">
        <v>5</v>
      </c>
      <c r="OD121" s="3">
        <v>4</v>
      </c>
      <c r="OE121" s="3">
        <v>2</v>
      </c>
      <c r="OF121" s="3">
        <v>1</v>
      </c>
      <c r="OG121" s="3">
        <v>2</v>
      </c>
      <c r="OH121" s="3">
        <v>3</v>
      </c>
      <c r="OI121" s="3">
        <v>1</v>
      </c>
      <c r="OJ121" s="3">
        <v>2</v>
      </c>
      <c r="OK121" s="3">
        <f>IF(COUNTA(NI121:OJ121)=0, "", SUM(NK121,NP121,NS121,NW121,OC121,OG121,OJ121))</f>
        <v>23</v>
      </c>
      <c r="OL121" s="3">
        <f>IF(COUNTA(NI121:OJ121)=0, "", SUM(NJ121,NL121,NQ121,NV121,NZ121,OB121,OD121))</f>
        <v>34</v>
      </c>
      <c r="OM121" s="3">
        <f>IF(COUNTA(NI121:OJ121)=0, "", SUM(NN121,NR121,NU121,NY121,OA121,OF121,OI121))</f>
        <v>14</v>
      </c>
      <c r="ON121" s="3">
        <f>IF(COUNTA(NI121:OJ121)=0, "", SUM(NI121,NM121,NO121,NT121,NX121,OE121,OH121))</f>
        <v>21</v>
      </c>
      <c r="OO121" t="s">
        <v>6</v>
      </c>
      <c r="OP121">
        <v>1</v>
      </c>
      <c r="OQ121" s="2">
        <v>44651</v>
      </c>
      <c r="PT121" s="26" t="str">
        <f>IF(COUNTBLANK(OR121:PS121)&gt;0, "", AVERAGE(OR121:PS121))</f>
        <v/>
      </c>
      <c r="PU121" s="26" t="str">
        <f>IF(COUNTA(OR121:PS121)=0, "", AVERAGE(OS121,PE121,PF121,PG121,PH121,PI121,PK121,PM121,PN121))</f>
        <v/>
      </c>
      <c r="PV121" s="26" t="str">
        <f>IF(COUNTA(OR121:PS121)=0, "", AVERAGE(OT121,OU121,OV121,OW121,OY121,PA121,PP121,PQ121))</f>
        <v/>
      </c>
      <c r="PW121" s="26" t="str">
        <f>IF(COUNTA(OR121:PS121)=0, "", AVERAGE(OX121,PB121,PC121,PD121,PR121,PS121))</f>
        <v/>
      </c>
      <c r="PX121" s="2" t="s">
        <v>22</v>
      </c>
      <c r="PY121" s="3">
        <v>1</v>
      </c>
      <c r="PZ121" s="3">
        <v>0</v>
      </c>
      <c r="QA121" s="3">
        <v>2</v>
      </c>
      <c r="QB121" s="3">
        <v>3</v>
      </c>
      <c r="QC121" s="3">
        <v>3</v>
      </c>
      <c r="QD121" s="3">
        <v>1</v>
      </c>
      <c r="QE121" s="3">
        <v>3</v>
      </c>
      <c r="QF121" s="3">
        <v>1</v>
      </c>
      <c r="QG121" s="3">
        <v>0</v>
      </c>
      <c r="QH121" s="3">
        <v>0</v>
      </c>
      <c r="QI121" s="3">
        <f>IF(COUNTBLANK(PY121:QG121)&gt;0, "", SUM(PY121:QG121))</f>
        <v>14</v>
      </c>
      <c r="QU121" s="3" t="str">
        <f>IF(COUNTBLANK(QK121:QS121)&gt;0, "", SUM(QK121:QS121))</f>
        <v/>
      </c>
      <c r="RG121" s="3" t="str">
        <f>IF(COUNTBLANK(QW121:RE121)&gt;0, "", SUM(QW121:RE121))</f>
        <v/>
      </c>
      <c r="RH121" s="2" t="s">
        <v>22</v>
      </c>
      <c r="RI121" s="3">
        <v>1</v>
      </c>
      <c r="RJ121" s="3">
        <v>0</v>
      </c>
      <c r="RK121" s="3">
        <v>1</v>
      </c>
      <c r="RL121" s="3">
        <v>1</v>
      </c>
      <c r="RM121" s="3">
        <v>0</v>
      </c>
      <c r="RN121" s="3">
        <v>2</v>
      </c>
      <c r="RO121" s="3">
        <v>0</v>
      </c>
      <c r="RP121" s="3">
        <f>IF(COUNTBLANK(RI121:RO121)&gt;0, "", SUM(RI121:RO121))</f>
        <v>5</v>
      </c>
      <c r="RY121" s="3" t="str">
        <f>IF(COUNTBLANK(RR121:RX121)&gt;0, "", SUM(RR121:RX121))</f>
        <v/>
      </c>
      <c r="SH121" s="3" t="str">
        <f>IF(COUNTBLANK(SA121:SG121)&gt;0, "", SUM(SA121:SG121))</f>
        <v/>
      </c>
      <c r="SI121" s="2" t="s">
        <v>22</v>
      </c>
      <c r="SJ121" s="3">
        <v>5</v>
      </c>
      <c r="SK121" s="3">
        <v>5</v>
      </c>
      <c r="SL121" s="3">
        <v>5</v>
      </c>
      <c r="SM121" s="3">
        <v>5</v>
      </c>
      <c r="SN121" s="3">
        <v>5</v>
      </c>
      <c r="SO121" s="3">
        <v>2</v>
      </c>
      <c r="SP121" s="5">
        <v>5</v>
      </c>
      <c r="SQ121" s="3">
        <v>4</v>
      </c>
      <c r="SR121" s="3">
        <v>5</v>
      </c>
      <c r="SS121" s="3">
        <v>5</v>
      </c>
      <c r="ST121" s="3">
        <v>5</v>
      </c>
      <c r="SU121" s="3">
        <v>5</v>
      </c>
      <c r="SV121" s="3">
        <v>5</v>
      </c>
      <c r="SW121" s="3">
        <v>4</v>
      </c>
      <c r="SX121" s="3">
        <v>5</v>
      </c>
      <c r="SY121" s="3">
        <v>5</v>
      </c>
      <c r="SZ121" s="3">
        <v>2</v>
      </c>
      <c r="TA121" s="3">
        <v>5</v>
      </c>
      <c r="TB121" s="3">
        <v>5</v>
      </c>
      <c r="TC121" s="3">
        <f>IF(COUNTBLANK(SJ121:TB121)&gt;0, "", SUM(SJ121:TB121))</f>
        <v>87</v>
      </c>
      <c r="TD121" s="3">
        <f>IF(COUNTBLANK(SJ121:TB121)&gt;0, "", SUM(SL121,SO121,SR121,SS121,ST121,SU121,SV121,SX121,SY121,TB121))</f>
        <v>47</v>
      </c>
      <c r="TE121" s="3">
        <f>IF(COUNTBLANK(SJ121:TB121)&gt;0, "", SUM(SJ121,SK121,SM121,SN121,SQ121,SW121,SZ121,TA121))</f>
        <v>35</v>
      </c>
      <c r="TZ121" s="3" t="str">
        <f>IF(COUNTBLANK(TG121:TY121)&gt;0, "", SUM(TG121:TY121))</f>
        <v/>
      </c>
      <c r="UA121" s="3" t="str">
        <f>IF(COUNTBLANK(TG121:TY121)&gt;0, "", SUM(TI121,TL121,TO121,TP121,TQ121,TR121,TS121,TU121,TV121,TY121))</f>
        <v/>
      </c>
      <c r="UB121" s="3" t="str">
        <f>IF(COUNTBLANK(TG121:TY121)&gt;0, "", SUM(TG121,TH121,TJ121,TK121,TN121,TT121,TW121,TX121))</f>
        <v/>
      </c>
      <c r="UW121" s="3" t="str">
        <f>IF(COUNTBLANK(UD121:UV121)&gt;0, "", SUM(UD121:UV121))</f>
        <v/>
      </c>
      <c r="UX121" s="3" t="str">
        <f>IF(COUNTBLANK(UD121:UV121)&gt;0, "", SUM(UF121,UI121,UL121,UM121,UN121,UO121,UP121,UR121,US121,UV121))</f>
        <v/>
      </c>
      <c r="UY121" s="3" t="str">
        <f>IF(COUNTBLANK(UD121:UV121)&gt;0, "", SUM(UD121,UE121,UG121,UH121,UK121,UQ121,UT121,UU121))</f>
        <v/>
      </c>
      <c r="UZ121" s="2">
        <v>44892</v>
      </c>
      <c r="VA121" s="2">
        <v>44858</v>
      </c>
      <c r="VB121" s="3">
        <v>1</v>
      </c>
      <c r="VC121" s="3">
        <v>1</v>
      </c>
      <c r="VE121" s="3">
        <v>40</v>
      </c>
      <c r="VF121" s="3">
        <v>3500</v>
      </c>
      <c r="VG121" s="3">
        <v>1</v>
      </c>
      <c r="VH121" s="3">
        <v>1</v>
      </c>
      <c r="VK121" s="3">
        <v>1</v>
      </c>
      <c r="VN121" s="2" t="s">
        <v>442</v>
      </c>
      <c r="VO121" s="3">
        <v>0</v>
      </c>
      <c r="VP121" s="3">
        <v>0</v>
      </c>
      <c r="VQ121" s="3">
        <v>0</v>
      </c>
      <c r="VR121" s="3">
        <v>1</v>
      </c>
      <c r="VS121" s="3">
        <v>0</v>
      </c>
      <c r="VT121" s="3">
        <v>0</v>
      </c>
      <c r="VU121" s="3">
        <v>0</v>
      </c>
      <c r="VV121" s="3">
        <v>0</v>
      </c>
      <c r="VW121" s="3">
        <v>0</v>
      </c>
      <c r="VX121" s="3">
        <v>2</v>
      </c>
      <c r="VY121" s="3">
        <v>0</v>
      </c>
      <c r="VZ121" s="3">
        <v>0</v>
      </c>
      <c r="WA121" s="3">
        <v>0</v>
      </c>
      <c r="WB121" s="3">
        <v>0</v>
      </c>
      <c r="WC121" s="3">
        <v>3</v>
      </c>
      <c r="WD121" s="3">
        <v>1</v>
      </c>
      <c r="WE121" s="3">
        <v>2</v>
      </c>
      <c r="WF121" s="3">
        <v>1</v>
      </c>
      <c r="WG121" s="3">
        <v>3</v>
      </c>
      <c r="WH121" s="3">
        <v>2</v>
      </c>
      <c r="WI121" s="3">
        <v>2</v>
      </c>
      <c r="WJ121" s="3">
        <v>0</v>
      </c>
      <c r="WK121" s="3">
        <v>0</v>
      </c>
      <c r="WL121" s="3">
        <v>0</v>
      </c>
      <c r="WM121" s="3">
        <v>1</v>
      </c>
      <c r="WN121" s="3">
        <v>1</v>
      </c>
      <c r="WO121" s="3">
        <v>1</v>
      </c>
      <c r="WP121" s="3">
        <v>0</v>
      </c>
      <c r="WQ121" s="3">
        <v>2</v>
      </c>
      <c r="WR121" s="3">
        <f>IF(COUNTBLANK(VO121:WQ121)&gt;0, "", SUM(VQ121:WJ121))</f>
        <v>17</v>
      </c>
      <c r="WS121" s="3">
        <f>IF(COUNTBLANK(VO121:WQ121)&gt;0, "", SUM(VQ121:VZ121))</f>
        <v>3</v>
      </c>
      <c r="WT121" s="3">
        <f>IF(COUNTBLANK(VO121:WQ121)&gt;0, "", SUM(WA121:WL121))</f>
        <v>14</v>
      </c>
      <c r="WU121" s="3">
        <f>IF(COUNTBLANK(VO121:WQ121)&gt;0, "", SUM(WK121:WL121))</f>
        <v>0</v>
      </c>
      <c r="WV121" s="3">
        <f>IF(COUNTA(VO121:WQ121)=0, "", IF(AND(OR(VO121=1, VP121=1), OR(VQ121&gt;=1, VR121&gt;=1, VS121&gt;=1, VT121&gt;=1, VU121&gt;=1), OR(VV121&gt;=1, VW121&gt;=1), COUNTIF(VX121:WD121, "&gt;=1")&gt;=2, COUNTIF(WE121:WJ121, "&gt;=1")&gt;=2, OR(WN121=1, WN121=2), OR(WO121&gt;=1, WP121&gt;=1), WQ121&lt;1), 1, 0))</f>
        <v>0</v>
      </c>
      <c r="WW121" s="3">
        <f>IF(COUNTBLANK(VO121:WQ121)&gt;0, "", SUM(VQ121:VU121))</f>
        <v>1</v>
      </c>
      <c r="WX121" s="3">
        <f>IF(COUNTBLANK(VO121:WQ121)&gt;0, "", SUM(VV121:VW121))</f>
        <v>0</v>
      </c>
      <c r="WY121" s="3">
        <f>IF(COUNTBLANK(VO121:WQ121)&gt;0, "", SUM(VX121:WD121))</f>
        <v>6</v>
      </c>
      <c r="WZ121" s="3">
        <f>IF(COUNTBLANK(VO121:WQ121)&gt;0, "", SUM(WE121:WJ121))</f>
        <v>10</v>
      </c>
      <c r="XA121" s="2" t="s">
        <v>442</v>
      </c>
      <c r="XB121" s="3">
        <v>0</v>
      </c>
      <c r="XC121" s="3">
        <v>1</v>
      </c>
      <c r="XD121" s="3">
        <v>1</v>
      </c>
      <c r="XE121" s="3">
        <v>1</v>
      </c>
      <c r="XF121" s="3">
        <v>1</v>
      </c>
      <c r="XG121" s="3">
        <v>1</v>
      </c>
      <c r="XH121" s="3">
        <v>1</v>
      </c>
      <c r="XI121" s="3">
        <v>0</v>
      </c>
      <c r="XJ121" s="3">
        <v>0</v>
      </c>
      <c r="XK121" s="3">
        <v>1</v>
      </c>
      <c r="XL121" s="3">
        <f>IF(COUNTBLANK(XB121:XJ121)&gt;0, "", SUM(XB121:XJ121))</f>
        <v>6</v>
      </c>
      <c r="XM121" s="2" t="s">
        <v>442</v>
      </c>
      <c r="XN121" s="3">
        <v>1</v>
      </c>
      <c r="XO121" s="3">
        <v>0</v>
      </c>
      <c r="XP121" s="3">
        <v>1</v>
      </c>
      <c r="XQ121" s="3">
        <v>1</v>
      </c>
      <c r="XR121" s="3">
        <v>0</v>
      </c>
      <c r="XS121" s="3">
        <v>2</v>
      </c>
      <c r="XT121" s="3">
        <v>0</v>
      </c>
      <c r="XU121" s="3">
        <f>IF(COUNTBLANK(XN121:XT121)&gt;0, "", SUM(XN121:XT121))</f>
        <v>5</v>
      </c>
      <c r="XV121" s="2" t="s">
        <v>442</v>
      </c>
      <c r="XW121" s="3">
        <v>4</v>
      </c>
      <c r="XX121" s="3">
        <v>5</v>
      </c>
      <c r="XY121" s="3">
        <v>5</v>
      </c>
      <c r="XZ121" s="5">
        <v>5</v>
      </c>
      <c r="YA121" s="5">
        <v>3.6</v>
      </c>
      <c r="YB121" s="5">
        <v>3.6</v>
      </c>
      <c r="YC121" s="5">
        <v>5</v>
      </c>
      <c r="YD121" s="5">
        <v>5</v>
      </c>
      <c r="YE121" s="5">
        <v>3</v>
      </c>
      <c r="YF121" s="5">
        <v>3.6</v>
      </c>
      <c r="YG121" s="5"/>
      <c r="YH121" s="5"/>
      <c r="YI121" s="5"/>
      <c r="YJ121" s="5"/>
      <c r="YK121" s="5"/>
      <c r="YL121" s="5"/>
      <c r="YM121" s="5" t="s">
        <v>1625</v>
      </c>
      <c r="YN121" s="5"/>
      <c r="YO121" s="5"/>
      <c r="YP121" s="5" t="str">
        <f>IF(COUNTBLANK(XW121:YO121)&gt;0, "", SUM(XW121:YO121))</f>
        <v/>
      </c>
      <c r="YQ121" s="5" t="str">
        <f>IF(COUNTBLANK(XW121:YO121)&gt;0, "", SUM(XY121,XZ121,YA121,YB121,YC121,YF121,YJ121,YN121,YO121))</f>
        <v/>
      </c>
      <c r="YR121" s="5" t="str">
        <f>IF(COUNTBLANK(XW121:YO121)&gt;0, "", SUM(XW121,XX121,YK121,YL121,YM121))</f>
        <v/>
      </c>
      <c r="YS121" s="5" t="str">
        <f>IF(COUNTBLANK(XW121:YO121)&gt;0, "", SUM(YD121,YE121,YG121,YH121,YI121))</f>
        <v/>
      </c>
      <c r="ZW121" s="26" t="str">
        <f>IF(COUNTBLANK(YU121:ZV121)&gt;0, "", AVERAGE(YU121:ZV121))</f>
        <v/>
      </c>
      <c r="ZX121" s="26" t="str">
        <f>IF(COUNTA(YU121:ZV121)=0, "", AVERAGE(YV121,ZH121,ZI121,ZJ121,ZK121,ZL121,ZN121,ZP121,ZQ121))</f>
        <v/>
      </c>
      <c r="ZY121" s="26" t="str">
        <f>IF(COUNTA(YU121:ZV121)=0, "", AVERAGE(YW121,YX121,YY121,YZ121,ZB121,ZD121,ZS121,ZT121))</f>
        <v/>
      </c>
      <c r="ZZ121" s="26" t="str">
        <f>IF(COUNTA(YU121:ZV121)=0, "", AVERAGE(ZA121,ZE121,ZF121,ZG121,ZU121,ZV121))</f>
        <v/>
      </c>
      <c r="AAC121" s="3" t="s">
        <v>1625</v>
      </c>
      <c r="AAF121" s="3" t="s">
        <v>1625</v>
      </c>
      <c r="AAH121" s="3" t="s">
        <v>1625</v>
      </c>
      <c r="AAN121" s="3" t="s">
        <v>1625</v>
      </c>
      <c r="AAT121" s="3" t="s">
        <v>1625</v>
      </c>
      <c r="ABA121" s="3" t="s">
        <v>1625</v>
      </c>
      <c r="ABC121" s="3" t="s">
        <v>1625</v>
      </c>
      <c r="ABF121" s="3" t="str">
        <f>IF(SUM(AAB121:AAJ121,AAL121:AAP121,AAR121:AAV121,AAX121:ABC121)=0, "", SUM(AAB121:AAJ121,AAL121:AAP121,AAR121:AAV121,AAX121:ABC121))</f>
        <v/>
      </c>
      <c r="ABG121" s="3" t="str">
        <f>IF(SUM(ABJ121, ABK121, ABL121, ABM121, ABN121)=0, "", IF(OR(ABJ121&gt;=8, ABK121&gt;=10, ABL121&gt;=13, ABM121&gt;=10, ABN121&gt;=15), 1, 0))</f>
        <v/>
      </c>
      <c r="ABH121" s="3" t="str">
        <f>IF(SUM(AAB121:AAC121,AAE121,AAF121,AAG121,AAH121,AAN121,AAT121,ABA121,ABC121)=0, "", SUM(AAB121:AAC121,AAE121,AAF121,AAG121,AAH121,AAN121,AAT121,ABA121,ABC121))</f>
        <v/>
      </c>
      <c r="ABI121" s="3" t="str">
        <f>IF(SUM(AAD121,AAI121:AAJ121,AAL121:AAM121,AAO121:AAP121,AAR121:AAS121,AAU121:AAV121,AAX121:AAZ121,ABB121)=0, "", SUM(AAD121,AAI121:AAJ121,AAL121:AAM121,AAO121:AAP121,AAR121:AAS121,AAU121:AAV121,AAX121:AAZ121,ABB121))</f>
        <v/>
      </c>
      <c r="ABJ121" s="3" t="str">
        <f>IF(SUM(AAU121:AAV121,AAX121:AAY121,ABB121)=0, "", SUM(AAU121:AAV121,AAX121:AAY121,ABB121))</f>
        <v/>
      </c>
      <c r="ABK121" s="3" t="str">
        <f>IF(SUM(AAJ121,AAL121:AAM121,AAP121,AAR121)=0, "", SUM(AAJ121,AAL121:AAM121,AAP121,AAR121))</f>
        <v/>
      </c>
      <c r="ABL121" s="3" t="str">
        <f>IF(SUM(AAD121,AAI121,AAO121,AAS121,AAZ121)=0, "", SUM(AAD121,AAI121,AAO121,AAS121,AAZ121))</f>
        <v/>
      </c>
      <c r="ABM121" s="3" t="str">
        <f>IF(SUM(AAB121:AAC121,AAE121,AAG121,ABA121)=0, "", SUM(AAB121:AAC121,AAE121,AAG121,ABA121))</f>
        <v/>
      </c>
      <c r="ABN121" s="3" t="str">
        <f>IF(SUM(AAF121,AAH121,AAN121,AAT121,ABC121)=0, "", SUM(AAF121,AAH121,AAN121,AAT121,ABC121))</f>
        <v/>
      </c>
      <c r="ABO121" s="3" t="str">
        <f>IF(ABJ121="", "", IF(ABJ121&gt;=8, 1, 0))</f>
        <v/>
      </c>
      <c r="ABP121" s="3" t="str">
        <f>IF(ABK121="", "", IF(ABK121&gt;=10, 1, 0))</f>
        <v/>
      </c>
      <c r="ABQ121" s="3" t="str">
        <f>IF(ABL121="", "", IF(ABL121&gt;=13, 1, 0))</f>
        <v/>
      </c>
      <c r="ABR121" s="3" t="str">
        <f>IF(ABM121="", "", IF(ABM121&gt;=10, 1, 0))</f>
        <v/>
      </c>
      <c r="ABS121" s="3" t="str">
        <f>IF(ABN121="", "", IF(ABN121&gt;=15, 1, 0))</f>
        <v/>
      </c>
      <c r="ABT121" s="3" t="str">
        <f>IF(AND(AAK121="", AAQ121="", AAW121=""), "", IF(AAK121=5,1,0) + IF(AAQ121=5,1,0) + IF(AAW121=5,1,0))</f>
        <v/>
      </c>
      <c r="ADF121" s="5" t="str">
        <f>IF(COUNTA(ABV121:ADE121)=0, "", SUM(ABV121:ADE121))</f>
        <v/>
      </c>
      <c r="ADG121" s="5" t="str">
        <f>IF(COUNTA(ABV121:ADE121)=0, "", SUM(ACF121,ACG121,ACP121,ACR121,ACT121,ACX121))</f>
        <v/>
      </c>
      <c r="ADH121" s="5" t="str">
        <f>IF(COUNTA(ABV121:ADE121)=0, "", SUM(ACH121,ACM121,ACO121,ACU121,ADB121))</f>
        <v/>
      </c>
      <c r="ADI121" s="5" t="str">
        <f>IF(COUNTA(ABV121:ADE121)=0, "", SUM(ABX121,ACI121,ACN121,ACS121,ACV121,ADA121))</f>
        <v/>
      </c>
      <c r="ADJ121" s="5" t="str">
        <f>IF(COUNTA(ABV121:ADE121)=0, "", SUM(ABW121,ACA121,ACC121,ACE121,ACL121,ADC121))</f>
        <v/>
      </c>
      <c r="ADK121" s="5" t="str">
        <f>IF(COUNTA(ABV121:ADE121)=0, "", SUM(ACJ121,ACK121,ACQ121,ACW121,ACY121,ACZ121,ADD121,ADE121))</f>
        <v/>
      </c>
      <c r="ADL121" s="5" t="str">
        <f>IF(COUNTA(ABV121:ADE121)=0, "", SUM(ABV121,ABY121,ABZ121,ACB121,ACD121))</f>
        <v/>
      </c>
      <c r="AEH121" s="3" t="str">
        <f>IF(COUNTA(ADN121:AEG121)=0, "", SUM(ADN121:AEG121))</f>
        <v/>
      </c>
      <c r="AEJ121" s="2">
        <v>44858</v>
      </c>
      <c r="AFW121" s="3" t="str">
        <f>IF(COUNTA(AER121:AFU121)=0, "", SUM(AER121:AFU121))</f>
        <v/>
      </c>
      <c r="AGI121"/>
      <c r="AHC121"/>
      <c r="AHT121" s="3" t="str">
        <f>IF(COUNTBLANK(AHJ121:AHS121)&gt;0, "", SUM(AHJ121:AHS121))</f>
        <v/>
      </c>
      <c r="AHU121" s="3" t="str">
        <f>IF(COUNTBLANK(AHJ121:AHS121)&gt;0, "", SUM(AHN121,AHS121))</f>
        <v/>
      </c>
      <c r="AHV121" s="3" t="str">
        <f>IF(COUNTBLANK(AHJ121:AHS121)&gt;0, "", SUM(AHL121,AHO121))</f>
        <v/>
      </c>
      <c r="AHW121" s="3" t="str">
        <f>IF(COUNTBLANK(AHJ121:AHS121)&gt;0, "", SUM(AHP121,AHR121))</f>
        <v/>
      </c>
      <c r="AHX121" s="3" t="str">
        <f>IF(COUNTBLANK(AHJ121:AHS121)&gt;0, "", SUM(AHM121,AHQ121))</f>
        <v/>
      </c>
      <c r="AHY121" s="3" t="str">
        <f>IF(COUNTBLANK(AHJ121:AHS121)&gt;0, "", SUM(AHJ121:AHK121))</f>
        <v/>
      </c>
      <c r="AIU121" s="3" t="s">
        <v>1625</v>
      </c>
      <c r="AIV121" s="3" t="s">
        <v>1625</v>
      </c>
      <c r="AIW121" s="3" t="s">
        <v>1625</v>
      </c>
      <c r="AJI121" s="3" t="str">
        <f>IF(COUNTBLANK(AIY121:AJG121)&gt;0, "", SUM(AIY121:AJG121))</f>
        <v/>
      </c>
      <c r="AJR121" s="3" t="str">
        <f>IF(COUNTBLANK(AJK121:AJQ121)&gt;0, "", SUM(AJK121:AJQ121))</f>
        <v/>
      </c>
    </row>
    <row r="122" spans="1:954" ht="15" customHeight="1" x14ac:dyDescent="0.3">
      <c r="A122" s="3">
        <v>322279</v>
      </c>
      <c r="B122" s="3" t="s">
        <v>1992</v>
      </c>
      <c r="C122" s="2">
        <v>44544</v>
      </c>
      <c r="D122" s="3">
        <v>0</v>
      </c>
      <c r="E122" s="3">
        <v>0</v>
      </c>
      <c r="F122" s="3">
        <v>0</v>
      </c>
      <c r="G122" s="3">
        <v>0</v>
      </c>
      <c r="H122" s="3">
        <v>0</v>
      </c>
      <c r="I122" s="3">
        <v>0</v>
      </c>
      <c r="J122" s="3">
        <v>0</v>
      </c>
      <c r="K122" s="3">
        <v>0</v>
      </c>
      <c r="L122" s="3">
        <v>0</v>
      </c>
      <c r="M122" s="3">
        <v>0</v>
      </c>
      <c r="N122" s="3">
        <v>0</v>
      </c>
      <c r="O122" s="3">
        <v>0</v>
      </c>
      <c r="P122" s="3">
        <v>0</v>
      </c>
      <c r="Q122" s="3">
        <v>0</v>
      </c>
      <c r="R122" s="3">
        <v>0</v>
      </c>
      <c r="S122" s="3">
        <v>0</v>
      </c>
      <c r="T122" s="3">
        <v>0</v>
      </c>
      <c r="U122" s="3">
        <v>0</v>
      </c>
      <c r="V122" s="3">
        <f>IF(COUNTA(D122,F122,H122,J122,L122,N122,P122,R122,T122)=0, "", IF(OR(D122=1,F122=1,H122=1,J122=1,L122=1,N122=1,P122=1,R122=1,T122=1), 1, 0))</f>
        <v>0</v>
      </c>
      <c r="W122" s="3">
        <f>IF(COUNTA(E122,G122,I122,K122,M122,O122,Q122,S122,U122)=0, "", IF(OR(E122=1,G122=1,I122=1,K122=1,M122=1,O122=1,Q122=1,S122=1,U122=1), 1, 0))</f>
        <v>0</v>
      </c>
      <c r="X122" s="3">
        <v>0</v>
      </c>
      <c r="Y122" s="3">
        <v>1</v>
      </c>
      <c r="Z122" s="3">
        <v>1</v>
      </c>
      <c r="AA122" s="3" t="s">
        <v>1625</v>
      </c>
      <c r="AB122" s="3">
        <f>IF(AG122&lt;&gt;"", 1, 0)</f>
        <v>0</v>
      </c>
      <c r="AC122" s="3">
        <f>IF(AH122&lt;&gt;"", 1, 0)</f>
        <v>0</v>
      </c>
      <c r="AD122" s="3">
        <v>0</v>
      </c>
      <c r="AE122" s="7">
        <v>44549</v>
      </c>
      <c r="AF122" s="2">
        <v>44878</v>
      </c>
      <c r="AJ122" s="3" t="str">
        <f>IF(OR(ISBLANK(AE122), ISBLANK(AG122)), "", AG122 - AE122)</f>
        <v/>
      </c>
      <c r="AK122" s="9">
        <v>44566</v>
      </c>
      <c r="AL122" s="3" t="str">
        <f>IF(OR(ISBLANK(AG122), ISBLANK(AK122)), "", AK122 - AG122)</f>
        <v/>
      </c>
      <c r="AM122" s="2">
        <v>44853</v>
      </c>
      <c r="AN122" s="10">
        <f>IF(OR(ISBLANK(AM122), ISBLANK(AF122)), "", AF122 - AM122)</f>
        <v>25</v>
      </c>
      <c r="AO122" s="2">
        <v>44549</v>
      </c>
      <c r="AP122" s="2">
        <v>36651</v>
      </c>
      <c r="AQ122" s="3">
        <f>IF(OR(ISBLANK(AO122), ISBLANK(AP122)), "", DATEDIF(AP122, AO122, "Y"))</f>
        <v>21</v>
      </c>
      <c r="AR122" t="s">
        <v>0</v>
      </c>
      <c r="AS122">
        <f>IF(ISBLANK(AR122), "", IF(AR122="ישראל", 1, 2))</f>
        <v>1</v>
      </c>
      <c r="AT122" t="s">
        <v>0</v>
      </c>
      <c r="AU122" t="s">
        <v>0</v>
      </c>
      <c r="AW122" s="3">
        <v>1</v>
      </c>
      <c r="AX122" s="3">
        <v>1</v>
      </c>
      <c r="AY122" s="3">
        <v>12</v>
      </c>
      <c r="AZ122" s="3">
        <f>IF(ISBLANK(AY122), "", IF(AY122&lt;=8, 1, IF(AY122&lt;=12, 2, 3)))</f>
        <v>2</v>
      </c>
      <c r="BA122" s="3">
        <v>12</v>
      </c>
      <c r="BB122" s="3">
        <f>IF(ISBLANK(BA122), "", IF(BA122&lt;=8, 1, IF(BA122&lt;=12, 2, 3)))</f>
        <v>2</v>
      </c>
      <c r="BC122" t="s">
        <v>47</v>
      </c>
      <c r="BD122" t="s">
        <v>417</v>
      </c>
      <c r="BE122" s="3">
        <v>2</v>
      </c>
      <c r="BG122" s="3">
        <v>1</v>
      </c>
      <c r="BH122" s="2" t="s">
        <v>147</v>
      </c>
      <c r="BI122" s="3">
        <v>1</v>
      </c>
      <c r="BJ122" s="3">
        <v>1</v>
      </c>
      <c r="BK122" s="3">
        <v>1</v>
      </c>
      <c r="BL122" s="3">
        <v>1</v>
      </c>
      <c r="BM122" s="3">
        <v>1</v>
      </c>
      <c r="BN122" s="3">
        <v>1</v>
      </c>
      <c r="BO122" s="3">
        <v>1</v>
      </c>
      <c r="BP122" s="3">
        <v>1</v>
      </c>
      <c r="BQ122" s="3">
        <v>1</v>
      </c>
      <c r="BR122" s="3">
        <v>5</v>
      </c>
      <c r="BS122" s="3">
        <v>1</v>
      </c>
      <c r="BT122" s="3">
        <v>1</v>
      </c>
      <c r="BU122" s="3">
        <v>1</v>
      </c>
      <c r="BV122" s="3">
        <v>1</v>
      </c>
      <c r="BW122" s="3">
        <v>1</v>
      </c>
      <c r="BX122" s="3">
        <v>5</v>
      </c>
      <c r="BY122" s="3">
        <v>1</v>
      </c>
      <c r="BZ122" s="3">
        <v>1</v>
      </c>
      <c r="CA122" s="3">
        <v>1</v>
      </c>
      <c r="CB122" s="3">
        <v>1</v>
      </c>
      <c r="CC122" s="3">
        <v>1</v>
      </c>
      <c r="CD122" s="3">
        <v>5</v>
      </c>
      <c r="CE122" s="3">
        <v>1</v>
      </c>
      <c r="CF122" s="3">
        <v>1</v>
      </c>
      <c r="CG122" s="3">
        <v>1</v>
      </c>
      <c r="CH122" s="3">
        <v>1</v>
      </c>
      <c r="CI122" s="3">
        <v>1</v>
      </c>
      <c r="CJ122" s="3">
        <v>1</v>
      </c>
      <c r="CK122" s="3">
        <v>1</v>
      </c>
      <c r="CL122" s="3">
        <v>1</v>
      </c>
      <c r="CM122" s="3">
        <f>IF(SUM(BI122:BQ122,BS122:BW122,BY122:CC122,CE122:CJ122)=0, "", SUM(BI122:BQ122,BS122:BW122,BY122:CC122,CE122:CJ122))</f>
        <v>25</v>
      </c>
      <c r="CN122" s="3">
        <f>IF(SUM(CQ122, CR122, CS122, CT122, CU122)=0, "", IF(OR(CQ122&gt;=8, CR122&gt;=10, CS122&gt;=13, CT122&gt;=10, CU122&gt;=15), 1, 0))</f>
        <v>0</v>
      </c>
      <c r="CO122" s="3">
        <f>IF(SUM(BI122:BJ122,BL122,BM122,BN122,BO122,BU122,CA122,CH122,CJ122)=0, "", SUM(BI122:BJ122,BL122,BM122,BN122,BO122,BU122,CA122,CH122,CJ122))</f>
        <v>10</v>
      </c>
      <c r="CP122" s="3">
        <f>IF(SUM(BK122,BP122:BQ122,BS122:BT122,BV122:BW122,BY122:BZ122,CB122:CC122,CE122:CG122,CI122)=0, "", SUM(BK122,BP122:BQ122,BS122:BT122,BV122:BW122,BY122:BZ122,CB122:CC122,CE122:CG122,CI122))</f>
        <v>15</v>
      </c>
      <c r="CQ122" s="3">
        <f>IF(SUM(CB122:CC122,CE122:CF122,CI122)=0, "", SUM(CB122:CC122,CE122:CF122,CI122))</f>
        <v>5</v>
      </c>
      <c r="CR122" s="3">
        <f>IF(SUM(BQ122,BS122:BT122,BW122,BY122)=0, "", SUM(BQ122,BS122:BT122,BW122,BY122))</f>
        <v>5</v>
      </c>
      <c r="CS122" s="3">
        <f>IF(SUM(BK122,BP122,BV122,BZ122,CG122)=0, "", SUM(BK122,BP122,BV122,BZ122,CG122))</f>
        <v>5</v>
      </c>
      <c r="CT122" s="3">
        <f>IF(SUM(BI122:BJ122,BL122,BN122,CH122)=0, "", SUM(BI122:BJ122,BL122,BN122,CH122))</f>
        <v>5</v>
      </c>
      <c r="CU122" s="3">
        <f>IF(SUM(BM122,BO122,BU122,CA122,CJ122)=0, "", SUM(BM122,BO122,BU122,CA122,CJ122))</f>
        <v>5</v>
      </c>
      <c r="CV122" s="3">
        <f>IF(CQ122="", "", IF(CQ122&gt;=8, 1, 0))</f>
        <v>0</v>
      </c>
      <c r="CW122" s="3">
        <f>IF(CR122="", "", IF(CR122&gt;=10, 1, 0))</f>
        <v>0</v>
      </c>
      <c r="CX122" s="3">
        <f>IF(CS122="", "", IF(CS122&gt;=13, 1, 0))</f>
        <v>0</v>
      </c>
      <c r="CY122" s="3">
        <f>IF(CT122="", "", IF(CT122&gt;=10, 1, 0))</f>
        <v>0</v>
      </c>
      <c r="CZ122" s="3">
        <f>IF(CU122="", "", IF(CU122&gt;=15, 1, 0))</f>
        <v>0</v>
      </c>
      <c r="DA122" s="3">
        <f>IF(AND(BR122="", BX122="", CD122=""), "", IF(BR122=5,1,0) + IF(BX122=5,1,0) + IF(CD122=5,1,0))</f>
        <v>3</v>
      </c>
      <c r="DB122" s="2" t="s">
        <v>147</v>
      </c>
      <c r="DC122" s="5">
        <v>0</v>
      </c>
      <c r="DE122" s="5">
        <v>0</v>
      </c>
      <c r="DG122" s="5">
        <v>0</v>
      </c>
      <c r="DI122" s="5">
        <v>0</v>
      </c>
      <c r="DK122" s="5">
        <v>0</v>
      </c>
      <c r="DM122" s="5">
        <v>0</v>
      </c>
      <c r="DO122" s="5">
        <v>0</v>
      </c>
      <c r="DQ122" s="5">
        <v>0</v>
      </c>
      <c r="DS122" s="5">
        <v>0</v>
      </c>
      <c r="DU122" s="5">
        <v>0</v>
      </c>
      <c r="DW122" s="5">
        <v>0</v>
      </c>
      <c r="DY122" s="5">
        <v>0</v>
      </c>
      <c r="EA122" s="5">
        <v>0</v>
      </c>
      <c r="EC122" s="5">
        <v>0</v>
      </c>
      <c r="EE122" s="5">
        <v>0</v>
      </c>
      <c r="EG122" s="5">
        <v>0</v>
      </c>
      <c r="EI122" s="5">
        <v>0</v>
      </c>
      <c r="EK122" s="3">
        <v>0</v>
      </c>
      <c r="EL122" s="3">
        <v>0</v>
      </c>
      <c r="EM122" s="3">
        <v>0</v>
      </c>
      <c r="EN122" s="2" t="s">
        <v>147</v>
      </c>
      <c r="EO122" s="3">
        <v>0</v>
      </c>
      <c r="EP122" s="3">
        <v>0</v>
      </c>
      <c r="EQ122" s="3">
        <v>0</v>
      </c>
      <c r="ER122" s="3">
        <v>0</v>
      </c>
      <c r="ES122" s="3">
        <v>0</v>
      </c>
      <c r="ET122" s="3">
        <v>0</v>
      </c>
      <c r="EU122" s="3">
        <v>0</v>
      </c>
      <c r="EV122" s="3">
        <v>0</v>
      </c>
      <c r="EW122" s="3">
        <v>0</v>
      </c>
      <c r="EX122" s="3">
        <v>0</v>
      </c>
      <c r="EY122" s="3">
        <v>0</v>
      </c>
      <c r="EZ122" s="3">
        <v>0</v>
      </c>
      <c r="FA122" s="3">
        <v>0</v>
      </c>
      <c r="FB122" s="3">
        <v>0</v>
      </c>
      <c r="FC122" s="3">
        <v>0</v>
      </c>
      <c r="FD122" s="3">
        <v>0</v>
      </c>
      <c r="FE122" s="3">
        <v>0</v>
      </c>
      <c r="FF122" s="3">
        <v>0</v>
      </c>
      <c r="FG122" s="3">
        <v>0</v>
      </c>
      <c r="FH122" s="3">
        <v>0</v>
      </c>
      <c r="FI122" s="3">
        <v>0</v>
      </c>
      <c r="FJ122" s="3">
        <v>0</v>
      </c>
      <c r="FK122" s="3">
        <v>0</v>
      </c>
      <c r="FL122" s="2" t="s">
        <v>147</v>
      </c>
      <c r="FM122" s="3">
        <v>5</v>
      </c>
      <c r="FN122" s="3">
        <v>5</v>
      </c>
      <c r="FO122" s="3">
        <v>5</v>
      </c>
      <c r="FP122" s="3">
        <v>5</v>
      </c>
      <c r="FQ122" s="3">
        <v>5</v>
      </c>
      <c r="FR122" s="3">
        <v>5</v>
      </c>
      <c r="FS122" s="4">
        <f>IF(COUNTBLANK(FM122:FR122)&gt;0, "", AVERAGE(FM122:FR122))</f>
        <v>5</v>
      </c>
      <c r="FT122" s="2" t="s">
        <v>418</v>
      </c>
      <c r="FU122" s="3">
        <v>0</v>
      </c>
      <c r="FV122" s="3">
        <v>0</v>
      </c>
      <c r="FW122" s="3">
        <v>0</v>
      </c>
      <c r="FX122" s="3">
        <v>0</v>
      </c>
      <c r="FY122" s="3">
        <v>0</v>
      </c>
      <c r="FZ122" s="3">
        <v>0</v>
      </c>
      <c r="GA122" s="3">
        <v>0</v>
      </c>
      <c r="GB122" s="3">
        <v>0</v>
      </c>
      <c r="GC122" s="3">
        <v>0</v>
      </c>
      <c r="GD122" s="3">
        <v>0</v>
      </c>
      <c r="GE122" s="3">
        <f>IF(COUNTBLANK(FU122:GC122)&gt;0, "", SUM(FU122:GC122))</f>
        <v>0</v>
      </c>
      <c r="GF122" s="2" t="s">
        <v>418</v>
      </c>
      <c r="GG122" s="3">
        <v>0</v>
      </c>
      <c r="GH122" s="3">
        <v>0</v>
      </c>
      <c r="GI122" s="3">
        <v>0</v>
      </c>
      <c r="GJ122" s="3">
        <v>0</v>
      </c>
      <c r="GK122" s="3">
        <v>0</v>
      </c>
      <c r="GL122" s="3">
        <v>0</v>
      </c>
      <c r="GM122" s="3">
        <v>0</v>
      </c>
      <c r="GN122" s="3">
        <f>IF(COUNTBLANK(GG122:GM122)&gt;0, "", SUM(GG122:GM122))</f>
        <v>0</v>
      </c>
      <c r="GO122" s="2" t="s">
        <v>418</v>
      </c>
      <c r="GP122" s="3">
        <v>1</v>
      </c>
      <c r="GQ122" s="3">
        <v>5</v>
      </c>
      <c r="GR122" s="3">
        <v>5</v>
      </c>
      <c r="GS122" s="3">
        <v>5</v>
      </c>
      <c r="GT122" s="3">
        <v>5</v>
      </c>
      <c r="GU122" s="3">
        <v>4</v>
      </c>
      <c r="GV122" s="3">
        <v>5</v>
      </c>
      <c r="GW122" s="3">
        <v>5</v>
      </c>
      <c r="GX122" s="3">
        <v>5</v>
      </c>
      <c r="GY122" s="3">
        <v>5</v>
      </c>
      <c r="GZ122" s="3">
        <v>5</v>
      </c>
      <c r="HA122" s="3">
        <v>4</v>
      </c>
      <c r="HB122" s="3">
        <v>5</v>
      </c>
      <c r="HC122" s="3">
        <v>5</v>
      </c>
      <c r="HD122" s="3">
        <v>5</v>
      </c>
      <c r="HE122" s="3">
        <v>5</v>
      </c>
      <c r="HF122" s="3">
        <v>5</v>
      </c>
      <c r="HG122" s="3">
        <v>5</v>
      </c>
      <c r="HH122" s="3">
        <v>5</v>
      </c>
      <c r="HI122" s="3">
        <f>IF(COUNTBLANK(GQ122:HH122)&gt;0, "", SUM(GQ122:HH122))</f>
        <v>88</v>
      </c>
      <c r="HJ122" s="2" t="s">
        <v>418</v>
      </c>
      <c r="HK122" s="3">
        <v>3</v>
      </c>
      <c r="HL122" s="3">
        <v>3</v>
      </c>
      <c r="HM122" s="3">
        <v>0</v>
      </c>
      <c r="HN122" s="3">
        <v>3</v>
      </c>
      <c r="HO122" s="3">
        <v>2</v>
      </c>
      <c r="HP122" s="3">
        <v>3</v>
      </c>
      <c r="HQ122" s="3">
        <v>0</v>
      </c>
      <c r="HR122" s="3">
        <v>0</v>
      </c>
      <c r="HS122" s="3">
        <v>0</v>
      </c>
      <c r="HT122" s="3">
        <v>0</v>
      </c>
      <c r="HU122" s="3">
        <v>2</v>
      </c>
      <c r="HV122" s="3">
        <v>3</v>
      </c>
      <c r="HW122" s="3">
        <v>0</v>
      </c>
      <c r="HX122" s="3">
        <v>3</v>
      </c>
      <c r="HY122" s="3">
        <v>0</v>
      </c>
      <c r="HZ122" s="3">
        <v>3</v>
      </c>
      <c r="IA122" s="3">
        <v>3</v>
      </c>
      <c r="IB122" s="3">
        <v>2</v>
      </c>
      <c r="IC122" s="3">
        <v>0</v>
      </c>
      <c r="ID122" s="3">
        <v>3</v>
      </c>
      <c r="IE122" s="3">
        <v>0</v>
      </c>
      <c r="IF122" s="3">
        <v>0</v>
      </c>
      <c r="IG122" s="3">
        <v>2</v>
      </c>
      <c r="IH122" s="3">
        <v>3</v>
      </c>
      <c r="II122" s="3">
        <v>0</v>
      </c>
      <c r="IJ122" s="3">
        <f>IF(COUNTA(HK122:II122)=0, "", SUM(HK122,HL122,HN122,HO122,HP122,HU122,HV122,HX122,HZ122,IA122,IB122,IH122))</f>
        <v>33</v>
      </c>
      <c r="IK122" s="3">
        <f>IF(COUNTA(HK122:II122)=0, "", SUM(HM122,HQ122,HR122,HS122,HT122,HW122,HY122,IC122,ID122,IE122,IF122,IG122,II122))</f>
        <v>5</v>
      </c>
      <c r="IL122" s="3">
        <v>3</v>
      </c>
      <c r="IM122" s="3">
        <v>3</v>
      </c>
      <c r="IN122" s="3">
        <v>0</v>
      </c>
      <c r="IO122" s="3">
        <v>3</v>
      </c>
      <c r="IP122" s="3">
        <v>3</v>
      </c>
      <c r="IQ122" s="3">
        <v>3</v>
      </c>
      <c r="IR122" s="3">
        <v>0</v>
      </c>
      <c r="IS122" s="3">
        <v>0</v>
      </c>
      <c r="IT122" s="3">
        <v>0</v>
      </c>
      <c r="IU122" s="3">
        <v>0</v>
      </c>
      <c r="IV122" s="3">
        <v>3</v>
      </c>
      <c r="IW122" s="3">
        <v>3</v>
      </c>
      <c r="IX122" s="3">
        <v>0</v>
      </c>
      <c r="IY122" s="3">
        <v>3</v>
      </c>
      <c r="IZ122" s="3">
        <v>0</v>
      </c>
      <c r="JA122" s="3">
        <v>3</v>
      </c>
      <c r="JB122" s="3">
        <v>3</v>
      </c>
      <c r="JC122" s="3">
        <v>2</v>
      </c>
      <c r="JD122" s="3">
        <v>0</v>
      </c>
      <c r="JE122" s="3">
        <v>0</v>
      </c>
      <c r="JF122" s="3">
        <v>0</v>
      </c>
      <c r="JG122" s="3">
        <v>0</v>
      </c>
      <c r="JH122" s="3">
        <v>0</v>
      </c>
      <c r="JI122" s="3">
        <v>2</v>
      </c>
      <c r="JJ122" s="3">
        <v>0</v>
      </c>
      <c r="JK122" s="3">
        <f>IF(COUNTA(IL122:JJ122)=0, "", SUM(IL122,IM122,IO122,IP122,IQ122,IV122,IW122,IY122,JA122,JB122,JC122,JI122))</f>
        <v>34</v>
      </c>
      <c r="JL122" s="3">
        <f>IF(COUNTA(IL122:JJ122)=0, "", SUM(IN122,IR122,IS122,IT122,IU122,IX122,IZ122,JD122,JE122,JF122,JG122,JH122,JJ122))</f>
        <v>0</v>
      </c>
      <c r="JM122" s="2" t="s">
        <v>418</v>
      </c>
      <c r="JN122" s="3">
        <v>1</v>
      </c>
      <c r="JO122" s="3">
        <v>1</v>
      </c>
      <c r="JP122" s="3">
        <v>1</v>
      </c>
      <c r="JQ122" s="3">
        <v>2</v>
      </c>
      <c r="JR122" s="3">
        <v>1</v>
      </c>
      <c r="JS122" s="3">
        <v>2</v>
      </c>
      <c r="JT122" s="3">
        <v>1</v>
      </c>
      <c r="JU122" s="3">
        <v>1</v>
      </c>
      <c r="JV122" s="3">
        <v>1</v>
      </c>
      <c r="JW122" s="3">
        <v>1</v>
      </c>
      <c r="JX122" s="3">
        <v>2</v>
      </c>
      <c r="JY122" s="3">
        <v>2</v>
      </c>
      <c r="JZ122" s="3">
        <v>1</v>
      </c>
      <c r="KA122" s="3">
        <v>1</v>
      </c>
      <c r="KB122" s="3">
        <v>1</v>
      </c>
      <c r="KC122" s="3">
        <v>1</v>
      </c>
      <c r="KD122" s="3">
        <v>2</v>
      </c>
      <c r="KE122" s="3">
        <v>1</v>
      </c>
      <c r="KF122" s="3">
        <v>1</v>
      </c>
      <c r="KG122" s="3">
        <v>1</v>
      </c>
      <c r="KH122" s="3">
        <v>1</v>
      </c>
      <c r="KI122" s="3">
        <v>1</v>
      </c>
      <c r="KJ122" s="3">
        <v>1</v>
      </c>
      <c r="KK122" s="3">
        <v>1</v>
      </c>
      <c r="KL122" s="3">
        <v>2</v>
      </c>
      <c r="KM122" s="3">
        <v>1</v>
      </c>
      <c r="KN122" s="3">
        <v>1</v>
      </c>
      <c r="KO122" s="3">
        <v>1</v>
      </c>
      <c r="KP122" s="3">
        <v>1</v>
      </c>
      <c r="KQ122" s="3">
        <v>1</v>
      </c>
      <c r="KR122" s="3">
        <v>1</v>
      </c>
      <c r="KS122" s="3">
        <v>1</v>
      </c>
      <c r="KT122" s="3">
        <v>1</v>
      </c>
      <c r="KU122" s="3">
        <v>2</v>
      </c>
      <c r="KV122" s="3">
        <v>1</v>
      </c>
      <c r="KW122" s="3">
        <v>1</v>
      </c>
      <c r="KX122" s="5">
        <f>IF(COUNTA(JN122:KW122)=0, "", SUM(JN122:KW122))</f>
        <v>43</v>
      </c>
      <c r="KY122" s="5">
        <f>IF(COUNTA(JN122:KW122)=0, "", SUM(JX122,JY122,KH122,KJ122,KL122,KP122))</f>
        <v>9</v>
      </c>
      <c r="KZ122" s="5">
        <f>IF(COUNTA(JN122:KW122)=0, "", SUM(JZ122,KE122,KG122,KM122,KT122))</f>
        <v>5</v>
      </c>
      <c r="LA122" s="5">
        <f>IF(COUNTA(JN122:KW122)=0, "", SUM(JP122,KA122,KF122,KK122,KN122,KS122))</f>
        <v>6</v>
      </c>
      <c r="LB122" s="5">
        <f>IF(COUNTA(JN122:KW122)=0, "", SUM(JO122,JS122,JU122,JW122,KD122,KU122))</f>
        <v>9</v>
      </c>
      <c r="LC122" s="5">
        <f>IF(COUNTA(JN122:KW122)=0, "", SUM(KB122,KC122,KI122,KO122,KQ122,KR122,KV122,KW122))</f>
        <v>8</v>
      </c>
      <c r="LD122" s="5">
        <f>IF(COUNTA(JN122:KW122)=0, "", SUM(JN122,JQ122,JR122,JT122,JV122))</f>
        <v>6</v>
      </c>
      <c r="LE122" s="2">
        <v>44556</v>
      </c>
      <c r="LF122" s="3">
        <v>0</v>
      </c>
      <c r="LG122" s="3">
        <v>0</v>
      </c>
      <c r="LH122" s="3">
        <v>0</v>
      </c>
      <c r="LI122" s="3">
        <v>0</v>
      </c>
      <c r="LJ122" s="3">
        <v>0</v>
      </c>
      <c r="LK122" s="3">
        <v>0</v>
      </c>
      <c r="LL122" s="3">
        <v>0</v>
      </c>
      <c r="LM122" s="3">
        <v>0</v>
      </c>
      <c r="LN122" s="3">
        <v>0</v>
      </c>
      <c r="LO122" s="3">
        <v>0</v>
      </c>
      <c r="LP122" s="3">
        <v>0</v>
      </c>
      <c r="LQ122" s="3">
        <v>0</v>
      </c>
      <c r="LR122" s="3">
        <v>0</v>
      </c>
      <c r="LS122" s="3">
        <v>0</v>
      </c>
      <c r="LT122" s="3">
        <v>0</v>
      </c>
      <c r="LU122" s="3">
        <v>0</v>
      </c>
      <c r="LV122" s="3">
        <v>0</v>
      </c>
      <c r="LW122" s="3">
        <v>0</v>
      </c>
      <c r="LX122" s="3">
        <v>10</v>
      </c>
      <c r="LY122" s="3">
        <v>0</v>
      </c>
      <c r="LZ122" s="3">
        <v>0</v>
      </c>
      <c r="MA122" s="3">
        <v>0</v>
      </c>
      <c r="MB122" s="3">
        <v>10</v>
      </c>
      <c r="MC122" s="3">
        <v>0</v>
      </c>
      <c r="MD122" s="3">
        <v>0</v>
      </c>
      <c r="ME122" s="3">
        <v>0</v>
      </c>
      <c r="MF122" s="3">
        <v>0</v>
      </c>
      <c r="MG122" s="3">
        <v>0</v>
      </c>
      <c r="MH122" s="26">
        <f>IF(COUNTBLANK(LF122:MG122)&gt;0, "", AVERAGE(LF122:MG122))</f>
        <v>0.7142857142857143</v>
      </c>
      <c r="MI122" s="26">
        <f>IF(COUNTA(LF122:MG122)=0, "", AVERAGE(LG122,LS122,LT122,LU122,LV122,LW122,LY122,MA122,MB122))</f>
        <v>1.1111111111111112</v>
      </c>
      <c r="MJ122" s="26">
        <f>IF(COUNTA(LF122:MG122)=0, "", AVERAGE(LH122,LI122,LJ122,LK122,LM122,LO122,MD122,ME122))</f>
        <v>0</v>
      </c>
      <c r="MK122" s="26">
        <f>IF(COUNTA(LF122:MG122)=0, "", AVERAGE(LL122,LP122,LQ122,LR122,MF122,MG122))</f>
        <v>0</v>
      </c>
      <c r="ML122" s="2" t="s">
        <v>418</v>
      </c>
      <c r="MM122" s="3">
        <v>2</v>
      </c>
      <c r="MN122" s="3">
        <v>1</v>
      </c>
      <c r="MO122" s="3">
        <v>1</v>
      </c>
      <c r="MP122" s="3">
        <v>1</v>
      </c>
      <c r="MQ122" s="3">
        <v>1</v>
      </c>
      <c r="MR122" s="3">
        <v>1</v>
      </c>
      <c r="MS122" s="3">
        <v>1</v>
      </c>
      <c r="MT122" s="3">
        <v>1</v>
      </c>
      <c r="MU122" s="3">
        <v>1</v>
      </c>
      <c r="MV122" s="3">
        <v>1</v>
      </c>
      <c r="MW122" s="3">
        <v>2</v>
      </c>
      <c r="MX122" s="3">
        <v>1</v>
      </c>
      <c r="MY122" s="3">
        <v>3</v>
      </c>
      <c r="MZ122" s="3">
        <v>3</v>
      </c>
      <c r="NA122" s="3">
        <v>1</v>
      </c>
      <c r="NB122" s="3">
        <v>1</v>
      </c>
      <c r="NC122" s="3">
        <v>1</v>
      </c>
      <c r="ND122" s="3">
        <v>1</v>
      </c>
      <c r="NE122" s="3">
        <v>1</v>
      </c>
      <c r="NF122" s="3">
        <v>1</v>
      </c>
      <c r="NG122" s="3">
        <f>IF(COUNTA(MM122:NF122)=0, "", SUM(MM122:NF122))</f>
        <v>26</v>
      </c>
      <c r="NH122" s="2" t="s">
        <v>418</v>
      </c>
      <c r="NI122" s="3">
        <v>1</v>
      </c>
      <c r="NJ122" s="3">
        <v>3</v>
      </c>
      <c r="NK122" s="3">
        <v>4</v>
      </c>
      <c r="NL122" s="3">
        <v>5</v>
      </c>
      <c r="NM122" s="3">
        <v>2</v>
      </c>
      <c r="NN122" s="3">
        <v>2</v>
      </c>
      <c r="NO122" s="3">
        <v>2</v>
      </c>
      <c r="NP122" s="3">
        <v>3</v>
      </c>
      <c r="NQ122" s="3">
        <v>5</v>
      </c>
      <c r="NR122" s="3">
        <v>4</v>
      </c>
      <c r="NS122" s="3">
        <v>4</v>
      </c>
      <c r="NT122" s="3">
        <v>3</v>
      </c>
      <c r="NU122" s="3">
        <v>5</v>
      </c>
      <c r="NV122" s="3">
        <v>5</v>
      </c>
      <c r="NW122" s="3">
        <v>3</v>
      </c>
      <c r="NX122" s="3">
        <v>1</v>
      </c>
      <c r="NY122" s="3">
        <v>3</v>
      </c>
      <c r="NZ122" s="3">
        <v>5</v>
      </c>
      <c r="OA122" s="3">
        <v>2</v>
      </c>
      <c r="OB122" s="3">
        <v>4</v>
      </c>
      <c r="OC122" s="3">
        <v>4</v>
      </c>
      <c r="OD122" s="3">
        <v>3</v>
      </c>
      <c r="OE122" s="3">
        <v>1</v>
      </c>
      <c r="OF122" s="3">
        <v>1</v>
      </c>
      <c r="OG122" s="3">
        <v>3</v>
      </c>
      <c r="OH122" s="3">
        <v>1</v>
      </c>
      <c r="OI122" s="3">
        <v>2</v>
      </c>
      <c r="OJ122" s="3">
        <v>4</v>
      </c>
      <c r="OK122" s="3">
        <f>IF(COUNTA(NI122:OJ122)=0, "", SUM(NK122,NP122,NS122,NW122,OC122,OG122,OJ122))</f>
        <v>25</v>
      </c>
      <c r="OL122" s="3">
        <f>IF(COUNTA(NI122:OJ122)=0, "", SUM(NJ122,NL122,NQ122,NV122,NZ122,OB122,OD122))</f>
        <v>30</v>
      </c>
      <c r="OM122" s="3">
        <f>IF(COUNTA(NI122:OJ122)=0, "", SUM(NN122,NR122,NU122,NY122,OA122,OF122,OI122))</f>
        <v>19</v>
      </c>
      <c r="ON122" s="3">
        <f>IF(COUNTA(NI122:OJ122)=0, "", SUM(NI122,NM122,NO122,NT122,NX122,OE122,OH122))</f>
        <v>11</v>
      </c>
      <c r="OO122" t="s">
        <v>6</v>
      </c>
      <c r="OP122">
        <v>1</v>
      </c>
      <c r="OQ122" s="2">
        <v>44651</v>
      </c>
      <c r="OR122" s="3">
        <v>10</v>
      </c>
      <c r="OS122" s="3">
        <v>10</v>
      </c>
      <c r="OT122" s="3">
        <v>0</v>
      </c>
      <c r="OU122" s="3">
        <v>0</v>
      </c>
      <c r="OV122" s="3">
        <v>0</v>
      </c>
      <c r="OW122" s="3">
        <v>0</v>
      </c>
      <c r="OX122" s="3">
        <v>0</v>
      </c>
      <c r="OY122" s="3">
        <v>0</v>
      </c>
      <c r="OZ122" s="3">
        <v>0</v>
      </c>
      <c r="PA122" s="3">
        <v>0</v>
      </c>
      <c r="PB122" s="3">
        <v>0</v>
      </c>
      <c r="PC122" s="3">
        <v>0</v>
      </c>
      <c r="PD122" s="3">
        <v>0</v>
      </c>
      <c r="PE122" s="3">
        <v>0</v>
      </c>
      <c r="PF122" s="3">
        <v>0</v>
      </c>
      <c r="PG122" s="3">
        <v>0</v>
      </c>
      <c r="PH122" s="3">
        <v>0</v>
      </c>
      <c r="PI122" s="3">
        <v>0</v>
      </c>
      <c r="PJ122" s="3">
        <v>0</v>
      </c>
      <c r="PK122" s="3">
        <v>0</v>
      </c>
      <c r="PL122" s="3">
        <v>0</v>
      </c>
      <c r="PM122" s="3">
        <v>0</v>
      </c>
      <c r="PN122" s="3">
        <v>0</v>
      </c>
      <c r="PO122" s="3">
        <v>0</v>
      </c>
      <c r="PP122" s="3">
        <v>0</v>
      </c>
      <c r="PQ122" s="3">
        <v>0</v>
      </c>
      <c r="PR122" s="3">
        <v>0</v>
      </c>
      <c r="PS122" s="3">
        <v>0</v>
      </c>
      <c r="PT122" s="26">
        <f>IF(COUNTBLANK(OR122:PS122)&gt;0, "", AVERAGE(OR122:PS122))</f>
        <v>0.7142857142857143</v>
      </c>
      <c r="PU122" s="26">
        <f>IF(COUNTA(OR122:PS122)=0, "", AVERAGE(OS122,PE122,PF122,PG122,PH122,PI122,PK122,PM122,PN122))</f>
        <v>1.1111111111111112</v>
      </c>
      <c r="PV122" s="26">
        <f>IF(COUNTA(OR122:PS122)=0, "", AVERAGE(OT122,OU122,OV122,OW122,OY122,PA122,PP122,PQ122))</f>
        <v>0</v>
      </c>
      <c r="PW122" s="26">
        <f>IF(COUNTA(OR122:PS122)=0, "", AVERAGE(OX122,PB122,PC122,PD122,PR122,PS122))</f>
        <v>0</v>
      </c>
      <c r="PX122" s="2" t="s">
        <v>22</v>
      </c>
      <c r="PY122" s="3">
        <v>0</v>
      </c>
      <c r="PZ122" s="3">
        <v>0</v>
      </c>
      <c r="QA122" s="3">
        <v>0</v>
      </c>
      <c r="QB122" s="3">
        <v>3</v>
      </c>
      <c r="QC122" s="3">
        <v>1</v>
      </c>
      <c r="QD122" s="3">
        <v>0</v>
      </c>
      <c r="QE122" s="3">
        <v>0</v>
      </c>
      <c r="QF122" s="3">
        <v>0</v>
      </c>
      <c r="QG122" s="3">
        <v>0</v>
      </c>
      <c r="QH122" s="3">
        <v>2</v>
      </c>
      <c r="QI122" s="3">
        <f>IF(COUNTBLANK(PY122:QG122)&gt;0, "", SUM(PY122:QG122))</f>
        <v>4</v>
      </c>
      <c r="QJ122" s="2" t="s">
        <v>419</v>
      </c>
      <c r="QK122" s="3">
        <v>0</v>
      </c>
      <c r="QL122" s="3">
        <v>0</v>
      </c>
      <c r="QM122" s="3">
        <v>3</v>
      </c>
      <c r="QN122" s="3">
        <v>2</v>
      </c>
      <c r="QO122" s="3">
        <v>0</v>
      </c>
      <c r="QP122" s="3">
        <v>0</v>
      </c>
      <c r="QQ122" s="3">
        <v>0</v>
      </c>
      <c r="QR122" s="3">
        <v>0</v>
      </c>
      <c r="QS122" s="3">
        <v>0</v>
      </c>
      <c r="QT122" s="3">
        <v>1</v>
      </c>
      <c r="QU122" s="3">
        <f>IF(COUNTBLANK(QK122:QS122)&gt;0, "", SUM(QK122:QS122))</f>
        <v>5</v>
      </c>
      <c r="RG122" s="3" t="str">
        <f>IF(COUNTBLANK(QW122:RE122)&gt;0, "", SUM(QW122:RE122))</f>
        <v/>
      </c>
      <c r="RH122" s="2" t="s">
        <v>22</v>
      </c>
      <c r="RI122" s="3">
        <v>0</v>
      </c>
      <c r="RJ122" s="3">
        <v>0</v>
      </c>
      <c r="RK122" s="3">
        <v>0</v>
      </c>
      <c r="RL122" s="3">
        <v>0</v>
      </c>
      <c r="RM122" s="3">
        <v>0</v>
      </c>
      <c r="RN122" s="3">
        <v>0</v>
      </c>
      <c r="RO122" s="3">
        <v>0</v>
      </c>
      <c r="RP122" s="3">
        <f>IF(COUNTBLANK(RI122:RO122)&gt;0, "", SUM(RI122:RO122))</f>
        <v>0</v>
      </c>
      <c r="RQ122" s="2" t="s">
        <v>419</v>
      </c>
      <c r="RR122" s="3">
        <v>0</v>
      </c>
      <c r="RS122" s="3">
        <v>0</v>
      </c>
      <c r="RT122" s="3">
        <v>0</v>
      </c>
      <c r="RU122" s="3">
        <v>0</v>
      </c>
      <c r="RV122" s="3">
        <v>0</v>
      </c>
      <c r="RW122" s="3">
        <v>0</v>
      </c>
      <c r="RX122" s="3">
        <v>0</v>
      </c>
      <c r="RY122" s="3">
        <f>IF(COUNTBLANK(RR122:RX122)&gt;0, "", SUM(RR122:RX122))</f>
        <v>0</v>
      </c>
      <c r="SH122" s="3" t="str">
        <f>IF(COUNTBLANK(SA122:SG122)&gt;0, "", SUM(SA122:SG122))</f>
        <v/>
      </c>
      <c r="SI122" s="2" t="s">
        <v>22</v>
      </c>
      <c r="SJ122" s="3">
        <v>2</v>
      </c>
      <c r="SK122" s="3">
        <v>2</v>
      </c>
      <c r="SL122" s="3">
        <v>5</v>
      </c>
      <c r="SM122" s="3">
        <v>4</v>
      </c>
      <c r="SN122" s="3">
        <v>2</v>
      </c>
      <c r="SO122" s="3">
        <v>2</v>
      </c>
      <c r="SP122" s="5">
        <v>2</v>
      </c>
      <c r="SQ122" s="3">
        <v>1</v>
      </c>
      <c r="SR122" s="3">
        <v>5</v>
      </c>
      <c r="SS122" s="3">
        <v>3</v>
      </c>
      <c r="ST122" s="3">
        <v>5</v>
      </c>
      <c r="SU122" s="3">
        <v>5</v>
      </c>
      <c r="SV122" s="3">
        <v>4</v>
      </c>
      <c r="SW122" s="3">
        <v>3</v>
      </c>
      <c r="SX122" s="3">
        <v>5</v>
      </c>
      <c r="SY122" s="3">
        <v>5</v>
      </c>
      <c r="SZ122" s="3">
        <v>2</v>
      </c>
      <c r="TA122" s="3">
        <v>5</v>
      </c>
      <c r="TB122" s="3">
        <v>5</v>
      </c>
      <c r="TC122" s="3">
        <f>IF(COUNTBLANK(SJ122:TB122)&gt;0, "", SUM(SJ122:TB122))</f>
        <v>67</v>
      </c>
      <c r="TD122" s="3">
        <f>IF(COUNTBLANK(SJ122:TB122)&gt;0, "", SUM(SL122,SO122,SR122,SS122,ST122,SU122,SV122,SX122,SY122,TB122))</f>
        <v>44</v>
      </c>
      <c r="TE122" s="3">
        <f>IF(COUNTBLANK(SJ122:TB122)&gt;0, "", SUM(SJ122,SK122,SM122,SN122,SQ122,SW122,SZ122,TA122))</f>
        <v>21</v>
      </c>
      <c r="TF122" s="2" t="s">
        <v>419</v>
      </c>
      <c r="TG122" s="3">
        <v>4</v>
      </c>
      <c r="TH122" s="3">
        <v>4</v>
      </c>
      <c r="TI122" s="3">
        <v>5</v>
      </c>
      <c r="TJ122" s="3">
        <v>4</v>
      </c>
      <c r="TK122" s="3">
        <v>2</v>
      </c>
      <c r="TL122" s="3">
        <v>5</v>
      </c>
      <c r="TM122" s="3">
        <v>4</v>
      </c>
      <c r="TN122" s="3">
        <v>2</v>
      </c>
      <c r="TO122" s="3">
        <v>5</v>
      </c>
      <c r="TP122" s="3">
        <v>3</v>
      </c>
      <c r="TQ122" s="3">
        <v>5</v>
      </c>
      <c r="TR122" s="3">
        <v>5</v>
      </c>
      <c r="TS122" s="3">
        <v>4</v>
      </c>
      <c r="TT122" s="3">
        <v>2</v>
      </c>
      <c r="TU122" s="3">
        <v>5</v>
      </c>
      <c r="TV122" s="3">
        <v>5</v>
      </c>
      <c r="TW122" s="3">
        <v>2</v>
      </c>
      <c r="TX122" s="3">
        <v>5</v>
      </c>
      <c r="TY122" s="3">
        <v>5</v>
      </c>
      <c r="TZ122" s="3">
        <f>IF(COUNTBLANK(TG122:TY122)&gt;0, "", SUM(TG122:TY122))</f>
        <v>76</v>
      </c>
      <c r="UA122" s="3">
        <f>IF(COUNTBLANK(TG122:TY122)&gt;0, "", SUM(TI122,TL122,TO122,TP122,TQ122,TR122,TS122,TU122,TV122,TY122))</f>
        <v>47</v>
      </c>
      <c r="UB122" s="3">
        <f>IF(COUNTBLANK(TG122:TY122)&gt;0, "", SUM(TG122,TH122,TJ122,TK122,TN122,TT122,TW122,TX122))</f>
        <v>25</v>
      </c>
      <c r="UW122" s="3" t="str">
        <f>IF(COUNTBLANK(UD122:UV122)&gt;0, "", SUM(UD122:UV122))</f>
        <v/>
      </c>
      <c r="UX122" s="3" t="str">
        <f>IF(COUNTBLANK(UD122:UV122)&gt;0, "", SUM(UF122,UI122,UL122,UM122,UN122,UO122,UP122,UR122,US122,UV122))</f>
        <v/>
      </c>
      <c r="UY122" s="3" t="str">
        <f>IF(COUNTBLANK(UD122:UV122)&gt;0, "", SUM(UD122,UE122,UG122,UH122,UK122,UQ122,UT122,UU122))</f>
        <v/>
      </c>
      <c r="UZ122" s="2">
        <v>44878</v>
      </c>
      <c r="VA122" s="2">
        <v>44853</v>
      </c>
      <c r="VB122" s="3">
        <v>1</v>
      </c>
      <c r="VC122" s="3">
        <v>2</v>
      </c>
      <c r="VD122" t="s">
        <v>420</v>
      </c>
      <c r="VE122" s="3">
        <v>41</v>
      </c>
      <c r="VF122" s="3">
        <v>3150</v>
      </c>
      <c r="VG122" s="3">
        <v>1</v>
      </c>
      <c r="VH122" s="3">
        <v>2</v>
      </c>
      <c r="VI122" s="3">
        <v>1</v>
      </c>
      <c r="VJ122" t="s">
        <v>421</v>
      </c>
      <c r="VK122" s="3">
        <v>1</v>
      </c>
      <c r="VN122" s="2" t="s">
        <v>422</v>
      </c>
      <c r="VO122" s="3">
        <v>0</v>
      </c>
      <c r="VP122" s="3">
        <v>0</v>
      </c>
      <c r="VQ122" s="3">
        <v>0</v>
      </c>
      <c r="VR122" s="3">
        <v>0</v>
      </c>
      <c r="VS122" s="3">
        <v>0</v>
      </c>
      <c r="VT122" s="3">
        <v>0</v>
      </c>
      <c r="VU122" s="3">
        <v>0</v>
      </c>
      <c r="VV122" s="3">
        <v>0</v>
      </c>
      <c r="VW122" s="3">
        <v>0</v>
      </c>
      <c r="VX122" s="3">
        <v>1</v>
      </c>
      <c r="VY122" s="3">
        <v>0</v>
      </c>
      <c r="VZ122" s="3">
        <v>0</v>
      </c>
      <c r="WA122" s="3">
        <v>0</v>
      </c>
      <c r="WB122" s="3">
        <v>0</v>
      </c>
      <c r="WC122" s="3">
        <v>0</v>
      </c>
      <c r="WD122" s="3">
        <v>0</v>
      </c>
      <c r="WE122" s="3">
        <v>0</v>
      </c>
      <c r="WF122" s="3">
        <v>0</v>
      </c>
      <c r="WG122" s="3">
        <v>0</v>
      </c>
      <c r="WH122" s="3">
        <v>0</v>
      </c>
      <c r="WI122" s="3">
        <v>0</v>
      </c>
      <c r="WJ122" s="3">
        <v>0</v>
      </c>
      <c r="WK122" s="3">
        <v>0</v>
      </c>
      <c r="WL122" s="3">
        <v>0</v>
      </c>
      <c r="WM122" s="3">
        <v>3</v>
      </c>
      <c r="WN122" s="3">
        <v>3</v>
      </c>
      <c r="WO122" s="3">
        <v>0</v>
      </c>
      <c r="WP122" s="3">
        <v>0</v>
      </c>
      <c r="WQ122" s="3">
        <v>0</v>
      </c>
      <c r="WR122" s="3">
        <f>IF(COUNTBLANK(VO122:WQ122)&gt;0, "", SUM(VQ122:WJ122))</f>
        <v>1</v>
      </c>
      <c r="WS122" s="3">
        <f>IF(COUNTBLANK(VO122:WQ122)&gt;0, "", SUM(VQ122:VZ122))</f>
        <v>1</v>
      </c>
      <c r="WT122" s="3">
        <f>IF(COUNTBLANK(VO122:WQ122)&gt;0, "", SUM(WA122:WL122))</f>
        <v>0</v>
      </c>
      <c r="WU122" s="3">
        <f>IF(COUNTBLANK(VO122:WQ122)&gt;0, "", SUM(WK122:WL122))</f>
        <v>0</v>
      </c>
      <c r="WV122" s="3">
        <f>IF(COUNTA(VO122:WQ122)=0, "", IF(AND(OR(VO122=1, VP122=1), OR(VQ122&gt;=1, VR122&gt;=1, VS122&gt;=1, VT122&gt;=1, VU122&gt;=1), OR(VV122&gt;=1, VW122&gt;=1), COUNTIF(VX122:WD122, "&gt;=1")&gt;=2, COUNTIF(WE122:WJ122, "&gt;=1")&gt;=2, OR(WN122=1, WN122=2), OR(WO122&gt;=1, WP122&gt;=1), WQ122&lt;1), 1, 0))</f>
        <v>0</v>
      </c>
      <c r="WW122" s="3">
        <f>IF(COUNTBLANK(VO122:WQ122)&gt;0, "", SUM(VQ122:VU122))</f>
        <v>0</v>
      </c>
      <c r="WX122" s="3">
        <f>IF(COUNTBLANK(VO122:WQ122)&gt;0, "", SUM(VV122:VW122))</f>
        <v>0</v>
      </c>
      <c r="WY122" s="3">
        <f>IF(COUNTBLANK(VO122:WQ122)&gt;0, "", SUM(VX122:WD122))</f>
        <v>1</v>
      </c>
      <c r="WZ122" s="3">
        <f>IF(COUNTBLANK(VO122:WQ122)&gt;0, "", SUM(WE122:WJ122))</f>
        <v>0</v>
      </c>
      <c r="XA122" s="2" t="s">
        <v>422</v>
      </c>
      <c r="XB122" s="3">
        <v>0</v>
      </c>
      <c r="XC122" s="3">
        <v>0</v>
      </c>
      <c r="XD122" s="3">
        <v>0</v>
      </c>
      <c r="XE122" s="3">
        <v>2</v>
      </c>
      <c r="XF122" s="3">
        <v>2</v>
      </c>
      <c r="XG122" s="3">
        <v>0</v>
      </c>
      <c r="XH122" s="3">
        <v>0</v>
      </c>
      <c r="XI122" s="3">
        <v>0</v>
      </c>
      <c r="XJ122" s="3">
        <v>0</v>
      </c>
      <c r="XK122" s="3">
        <v>0</v>
      </c>
      <c r="XL122" s="3">
        <f>IF(COUNTBLANK(XB122:XJ122)&gt;0, "", SUM(XB122:XJ122))</f>
        <v>4</v>
      </c>
      <c r="XM122" s="2" t="s">
        <v>422</v>
      </c>
      <c r="XN122" s="3">
        <v>1</v>
      </c>
      <c r="XO122" s="3">
        <v>1</v>
      </c>
      <c r="XP122" s="3">
        <v>1</v>
      </c>
      <c r="XQ122" s="3">
        <v>0</v>
      </c>
      <c r="XR122" s="3">
        <v>0</v>
      </c>
      <c r="XS122" s="3">
        <v>0</v>
      </c>
      <c r="XT122" s="3">
        <v>0</v>
      </c>
      <c r="XU122" s="3">
        <f>IF(COUNTBLANK(XN122:XT122)&gt;0, "", SUM(XN122:XT122))</f>
        <v>3</v>
      </c>
      <c r="XV122" s="2" t="s">
        <v>422</v>
      </c>
      <c r="XW122" s="3">
        <v>5</v>
      </c>
      <c r="XX122" s="3">
        <v>5</v>
      </c>
      <c r="XY122" s="3">
        <v>5</v>
      </c>
      <c r="XZ122" s="5">
        <v>5</v>
      </c>
      <c r="YA122" s="5">
        <v>5</v>
      </c>
      <c r="YB122" s="5">
        <v>5</v>
      </c>
      <c r="YC122" s="5">
        <v>5</v>
      </c>
      <c r="YD122" s="5">
        <v>5</v>
      </c>
      <c r="YE122" s="5">
        <v>5</v>
      </c>
      <c r="YF122" s="5">
        <v>5</v>
      </c>
      <c r="YG122" s="5">
        <v>4</v>
      </c>
      <c r="YH122" s="5">
        <v>5</v>
      </c>
      <c r="YI122" s="5">
        <v>5</v>
      </c>
      <c r="YJ122" s="5">
        <v>5</v>
      </c>
      <c r="YK122" s="5">
        <v>3.6</v>
      </c>
      <c r="YL122" s="5">
        <v>2.2999999999999998</v>
      </c>
      <c r="YM122" s="5">
        <v>2.2999999999999998</v>
      </c>
      <c r="YN122" s="5">
        <v>5</v>
      </c>
      <c r="YO122" s="5">
        <v>5</v>
      </c>
      <c r="YP122" s="5">
        <f>IF(COUNTBLANK(XW122:YO122)&gt;0, "", SUM(XW122:YO122))</f>
        <v>87.199999999999989</v>
      </c>
      <c r="YQ122" s="5">
        <f>IF(COUNTBLANK(XW122:YO122)&gt;0, "", SUM(XY122,XZ122,YA122,YB122,YC122,YF122,YJ122,YN122,YO122))</f>
        <v>45</v>
      </c>
      <c r="YR122" s="5">
        <f>IF(COUNTBLANK(XW122:YO122)&gt;0, "", SUM(XW122,XX122,YK122,YL122,YM122))</f>
        <v>18.2</v>
      </c>
      <c r="YS122" s="5">
        <f>IF(COUNTBLANK(XW122:YO122)&gt;0, "", SUM(YD122,YE122,YG122,YH122,YI122))</f>
        <v>24</v>
      </c>
      <c r="YT122" s="2">
        <v>44878</v>
      </c>
      <c r="YU122" s="3">
        <v>0</v>
      </c>
      <c r="YV122" s="3">
        <v>0</v>
      </c>
      <c r="YW122" s="3">
        <v>0</v>
      </c>
      <c r="YX122" s="3">
        <v>0</v>
      </c>
      <c r="YY122" s="3">
        <v>0</v>
      </c>
      <c r="YZ122" s="3">
        <v>0</v>
      </c>
      <c r="ZA122" s="3">
        <v>0</v>
      </c>
      <c r="ZB122" s="3">
        <v>0</v>
      </c>
      <c r="ZC122" s="3">
        <v>0</v>
      </c>
      <c r="ZD122" s="3">
        <v>0</v>
      </c>
      <c r="ZE122" s="3">
        <v>0</v>
      </c>
      <c r="ZF122" s="3">
        <v>0</v>
      </c>
      <c r="ZG122" s="3">
        <v>0</v>
      </c>
      <c r="ZH122" s="3">
        <v>0</v>
      </c>
      <c r="ZI122" s="3">
        <v>0</v>
      </c>
      <c r="ZJ122" s="3">
        <v>0</v>
      </c>
      <c r="ZK122" s="3">
        <v>0</v>
      </c>
      <c r="ZL122" s="3">
        <v>0</v>
      </c>
      <c r="ZM122" s="3">
        <v>0</v>
      </c>
      <c r="ZN122" s="3">
        <v>0</v>
      </c>
      <c r="ZO122" s="3">
        <v>0</v>
      </c>
      <c r="ZP122" s="3">
        <v>0</v>
      </c>
      <c r="ZQ122" s="3">
        <v>0</v>
      </c>
      <c r="ZR122" s="3">
        <v>0</v>
      </c>
      <c r="ZS122" s="3">
        <v>0</v>
      </c>
      <c r="ZT122" s="3">
        <v>0</v>
      </c>
      <c r="ZU122" s="3">
        <v>0</v>
      </c>
      <c r="ZV122" s="3">
        <v>0</v>
      </c>
      <c r="ZW122" s="26">
        <f>IF(COUNTBLANK(YU122:ZV122)&gt;0, "", AVERAGE(YU122:ZV122))</f>
        <v>0</v>
      </c>
      <c r="ZX122" s="26">
        <f>IF(COUNTA(YU122:ZV122)=0, "", AVERAGE(YV122,ZH122,ZI122,ZJ122,ZK122,ZL122,ZN122,ZP122,ZQ122))</f>
        <v>0</v>
      </c>
      <c r="ZY122" s="26">
        <f>IF(COUNTA(YU122:ZV122)=0, "", AVERAGE(YW122,YX122,YY122,YZ122,ZB122,ZD122,ZS122,ZT122))</f>
        <v>0</v>
      </c>
      <c r="ZZ122" s="26">
        <f>IF(COUNTA(YU122:ZV122)=0, "", AVERAGE(ZA122,ZE122,ZF122,ZG122,ZU122,ZV122))</f>
        <v>0</v>
      </c>
      <c r="AAA122" s="2" t="s">
        <v>422</v>
      </c>
      <c r="AAB122" s="3">
        <v>1</v>
      </c>
      <c r="AAC122" s="3">
        <v>1</v>
      </c>
      <c r="AAD122" s="3">
        <v>1</v>
      </c>
      <c r="AAE122" s="3">
        <v>1</v>
      </c>
      <c r="AAF122" s="3">
        <v>1</v>
      </c>
      <c r="AAG122" s="3">
        <v>1</v>
      </c>
      <c r="AAH122" s="3">
        <v>1</v>
      </c>
      <c r="AAI122" s="3">
        <v>1</v>
      </c>
      <c r="AAJ122" s="3">
        <v>1</v>
      </c>
      <c r="AAK122" s="3">
        <v>5</v>
      </c>
      <c r="AAL122" s="3">
        <v>1</v>
      </c>
      <c r="AAM122" s="3">
        <v>1</v>
      </c>
      <c r="AAN122" s="3">
        <v>1</v>
      </c>
      <c r="AAO122" s="3">
        <v>1</v>
      </c>
      <c r="AAP122" s="3">
        <v>1</v>
      </c>
      <c r="AAQ122" s="3">
        <v>5</v>
      </c>
      <c r="AAR122" s="3">
        <v>1</v>
      </c>
      <c r="AAS122" s="3">
        <v>1</v>
      </c>
      <c r="AAT122" s="3">
        <v>1</v>
      </c>
      <c r="AAU122" s="3">
        <v>1</v>
      </c>
      <c r="AAV122" s="3">
        <v>1</v>
      </c>
      <c r="AAW122" s="3">
        <v>5</v>
      </c>
      <c r="AAX122" s="3">
        <v>1</v>
      </c>
      <c r="AAY122" s="3">
        <v>1</v>
      </c>
      <c r="AAZ122" s="3">
        <v>1</v>
      </c>
      <c r="ABA122" s="3">
        <v>1</v>
      </c>
      <c r="ABB122" s="3">
        <v>1</v>
      </c>
      <c r="ABC122" s="3">
        <v>1</v>
      </c>
      <c r="ABD122" s="3">
        <v>1</v>
      </c>
      <c r="ABE122" s="3">
        <v>1</v>
      </c>
      <c r="ABF122" s="3">
        <f>IF(SUM(AAB122:AAJ122,AAL122:AAP122,AAR122:AAV122,AAX122:ABC122)=0, "", SUM(AAB122:AAJ122,AAL122:AAP122,AAR122:AAV122,AAX122:ABC122))</f>
        <v>25</v>
      </c>
      <c r="ABG122" s="3">
        <f>IF(SUM(ABJ122, ABK122, ABL122, ABM122, ABN122)=0, "", IF(OR(ABJ122&gt;=8, ABK122&gt;=10, ABL122&gt;=13, ABM122&gt;=10, ABN122&gt;=15), 1, 0))</f>
        <v>0</v>
      </c>
      <c r="ABH122" s="3">
        <f>IF(SUM(AAB122:AAC122,AAE122,AAF122,AAG122,AAH122,AAN122,AAT122,ABA122,ABC122)=0, "", SUM(AAB122:AAC122,AAE122,AAF122,AAG122,AAH122,AAN122,AAT122,ABA122,ABC122))</f>
        <v>10</v>
      </c>
      <c r="ABI122" s="3">
        <f>IF(SUM(AAD122,AAI122:AAJ122,AAL122:AAM122,AAO122:AAP122,AAR122:AAS122,AAU122:AAV122,AAX122:AAZ122,ABB122)=0, "", SUM(AAD122,AAI122:AAJ122,AAL122:AAM122,AAO122:AAP122,AAR122:AAS122,AAU122:AAV122,AAX122:AAZ122,ABB122))</f>
        <v>15</v>
      </c>
      <c r="ABJ122" s="3">
        <f>IF(SUM(AAU122:AAV122,AAX122:AAY122,ABB122)=0, "", SUM(AAU122:AAV122,AAX122:AAY122,ABB122))</f>
        <v>5</v>
      </c>
      <c r="ABK122" s="3">
        <f>IF(SUM(AAJ122,AAL122:AAM122,AAP122,AAR122)=0, "", SUM(AAJ122,AAL122:AAM122,AAP122,AAR122))</f>
        <v>5</v>
      </c>
      <c r="ABL122" s="3">
        <f>IF(SUM(AAD122,AAI122,AAO122,AAS122,AAZ122)=0, "", SUM(AAD122,AAI122,AAO122,AAS122,AAZ122))</f>
        <v>5</v>
      </c>
      <c r="ABM122" s="3">
        <f>IF(SUM(AAB122:AAC122,AAE122,AAG122,ABA122)=0, "", SUM(AAB122:AAC122,AAE122,AAG122,ABA122))</f>
        <v>5</v>
      </c>
      <c r="ABN122" s="3">
        <f>IF(SUM(AAF122,AAH122,AAN122,AAT122,ABC122)=0, "", SUM(AAF122,AAH122,AAN122,AAT122,ABC122))</f>
        <v>5</v>
      </c>
      <c r="ABO122" s="3">
        <f>IF(ABJ122="", "", IF(ABJ122&gt;=8, 1, 0))</f>
        <v>0</v>
      </c>
      <c r="ABP122" s="3">
        <f>IF(ABK122="", "", IF(ABK122&gt;=10, 1, 0))</f>
        <v>0</v>
      </c>
      <c r="ABQ122" s="3">
        <f>IF(ABL122="", "", IF(ABL122&gt;=13, 1, 0))</f>
        <v>0</v>
      </c>
      <c r="ABR122" s="3">
        <f>IF(ABM122="", "", IF(ABM122&gt;=10, 1, 0))</f>
        <v>0</v>
      </c>
      <c r="ABS122" s="3">
        <f>IF(ABN122="", "", IF(ABN122&gt;=15, 1, 0))</f>
        <v>0</v>
      </c>
      <c r="ABT122" s="3">
        <f>IF(AND(AAK122="", AAQ122="", AAW122=""), "", IF(AAK122=5,1,0) + IF(AAQ122=5,1,0) + IF(AAW122=5,1,0))</f>
        <v>3</v>
      </c>
      <c r="ABU122" s="2" t="s">
        <v>422</v>
      </c>
      <c r="ABV122" s="3">
        <v>1</v>
      </c>
      <c r="ABW122" s="3">
        <v>1</v>
      </c>
      <c r="ABX122" s="3">
        <v>1</v>
      </c>
      <c r="ABY122" s="3">
        <v>1</v>
      </c>
      <c r="ABZ122" s="3">
        <v>1</v>
      </c>
      <c r="ACA122" s="3">
        <v>1</v>
      </c>
      <c r="ACB122" s="3">
        <v>2</v>
      </c>
      <c r="ACC122" s="3">
        <v>1</v>
      </c>
      <c r="ACD122" s="3">
        <v>1</v>
      </c>
      <c r="ACE122" s="3">
        <v>1</v>
      </c>
      <c r="ACF122" s="3">
        <v>2</v>
      </c>
      <c r="ACG122" s="3">
        <v>1</v>
      </c>
      <c r="ACH122" s="3">
        <v>1</v>
      </c>
      <c r="ACI122" s="3">
        <v>1</v>
      </c>
      <c r="ACJ122" s="3">
        <v>1</v>
      </c>
      <c r="ACK122" s="3">
        <v>1</v>
      </c>
      <c r="ACL122" s="3">
        <v>2</v>
      </c>
      <c r="ACM122" s="3">
        <v>1</v>
      </c>
      <c r="ACN122" s="3">
        <v>1</v>
      </c>
      <c r="ACO122" s="3">
        <v>1</v>
      </c>
      <c r="ACP122" s="3">
        <v>1</v>
      </c>
      <c r="ACQ122" s="3">
        <v>1</v>
      </c>
      <c r="ACR122" s="3">
        <v>2</v>
      </c>
      <c r="ACS122" s="3">
        <v>1</v>
      </c>
      <c r="ACT122" s="3">
        <v>1</v>
      </c>
      <c r="ACU122" s="3">
        <v>1</v>
      </c>
      <c r="ACV122" s="3">
        <v>1</v>
      </c>
      <c r="ACW122" s="3">
        <v>1</v>
      </c>
      <c r="ACX122" s="3">
        <v>1</v>
      </c>
      <c r="ACY122" s="3">
        <v>1</v>
      </c>
      <c r="ACZ122" s="3">
        <v>1</v>
      </c>
      <c r="ADA122" s="3">
        <v>1</v>
      </c>
      <c r="ADB122" s="3">
        <v>1</v>
      </c>
      <c r="ADC122" s="3">
        <v>1</v>
      </c>
      <c r="ADD122" s="3">
        <v>2</v>
      </c>
      <c r="ADE122" s="3">
        <v>1</v>
      </c>
      <c r="ADF122" s="5">
        <f>IF(COUNTA(ABV122:ADE122)=0, "", SUM(ABV122:ADE122))</f>
        <v>41</v>
      </c>
      <c r="ADG122" s="5">
        <f>IF(COUNTA(ABV122:ADE122)=0, "", SUM(ACF122,ACG122,ACP122,ACR122,ACT122,ACX122))</f>
        <v>8</v>
      </c>
      <c r="ADH122" s="5">
        <f>IF(COUNTA(ABV122:ADE122)=0, "", SUM(ACH122,ACM122,ACO122,ACU122,ADB122))</f>
        <v>5</v>
      </c>
      <c r="ADI122" s="5">
        <f>IF(COUNTA(ABV122:ADE122)=0, "", SUM(ABX122,ACI122,ACN122,ACS122,ACV122,ADA122))</f>
        <v>6</v>
      </c>
      <c r="ADJ122" s="5">
        <f>IF(COUNTA(ABV122:ADE122)=0, "", SUM(ABW122,ACA122,ACC122,ACE122,ACL122,ADC122))</f>
        <v>7</v>
      </c>
      <c r="ADK122" s="5">
        <f>IF(COUNTA(ABV122:ADE122)=0, "", SUM(ACJ122,ACK122,ACQ122,ACW122,ACY122,ACZ122,ADD122,ADE122))</f>
        <v>9</v>
      </c>
      <c r="ADL122" s="5">
        <f>IF(COUNTA(ABV122:ADE122)=0, "", SUM(ABV122,ABY122,ABZ122,ACB122,ACD122))</f>
        <v>6</v>
      </c>
      <c r="ADM122" s="2" t="s">
        <v>422</v>
      </c>
      <c r="ADN122" s="3">
        <v>3</v>
      </c>
      <c r="ADO122" s="3">
        <v>1</v>
      </c>
      <c r="ADP122" s="3">
        <v>1</v>
      </c>
      <c r="ADQ122" s="3">
        <v>1</v>
      </c>
      <c r="ADR122" s="3">
        <v>1</v>
      </c>
      <c r="ADS122" s="3">
        <v>1</v>
      </c>
      <c r="ADT122" s="3">
        <v>1</v>
      </c>
      <c r="ADU122" s="3">
        <v>2</v>
      </c>
      <c r="ADV122" s="3">
        <v>2</v>
      </c>
      <c r="ADW122" s="3">
        <v>1</v>
      </c>
      <c r="ADX122" s="3">
        <v>1</v>
      </c>
      <c r="ADY122" s="3">
        <v>1</v>
      </c>
      <c r="ADZ122" s="3">
        <v>1</v>
      </c>
      <c r="AEA122" s="3">
        <v>3</v>
      </c>
      <c r="AEB122" s="3">
        <v>1</v>
      </c>
      <c r="AEC122" s="3">
        <v>1</v>
      </c>
      <c r="AED122" s="3">
        <v>1</v>
      </c>
      <c r="AEE122" s="3">
        <v>1</v>
      </c>
      <c r="AEF122" s="3">
        <v>1</v>
      </c>
      <c r="AEG122" s="3">
        <v>1</v>
      </c>
      <c r="AEH122" s="3">
        <f>IF(COUNTA(ADN122:AEG122)=0, "", SUM(ADN122:AEG122))</f>
        <v>26</v>
      </c>
      <c r="AEJ122" s="2">
        <v>44853</v>
      </c>
      <c r="AFW122" s="3" t="str">
        <f>IF(COUNTA(AER122:AFU122)=0, "", SUM(AER122:AFU122))</f>
        <v/>
      </c>
      <c r="AGI122"/>
      <c r="AHC122"/>
      <c r="AHT122" s="3" t="str">
        <f>IF(COUNTBLANK(AHJ122:AHS122)&gt;0, "", SUM(AHJ122:AHS122))</f>
        <v/>
      </c>
      <c r="AHU122" s="3" t="str">
        <f>IF(COUNTBLANK(AHJ122:AHS122)&gt;0, "", SUM(AHN122,AHS122))</f>
        <v/>
      </c>
      <c r="AHV122" s="3" t="str">
        <f>IF(COUNTBLANK(AHJ122:AHS122)&gt;0, "", SUM(AHL122,AHO122))</f>
        <v/>
      </c>
      <c r="AHW122" s="3" t="str">
        <f>IF(COUNTBLANK(AHJ122:AHS122)&gt;0, "", SUM(AHP122,AHR122))</f>
        <v/>
      </c>
      <c r="AHX122" s="3" t="str">
        <f>IF(COUNTBLANK(AHJ122:AHS122)&gt;0, "", SUM(AHM122,AHQ122))</f>
        <v/>
      </c>
      <c r="AHY122" s="3" t="str">
        <f>IF(COUNTBLANK(AHJ122:AHS122)&gt;0, "", SUM(AHJ122:AHK122))</f>
        <v/>
      </c>
      <c r="AIU122" s="3" t="s">
        <v>1625</v>
      </c>
      <c r="AIV122" s="3" t="s">
        <v>1625</v>
      </c>
      <c r="AIW122" s="3" t="s">
        <v>1625</v>
      </c>
      <c r="AJI122" s="3" t="str">
        <f>IF(COUNTBLANK(AIY122:AJG122)&gt;0, "", SUM(AIY122:AJG122))</f>
        <v/>
      </c>
      <c r="AJR122" s="3" t="str">
        <f>IF(COUNTBLANK(AJK122:AJQ122)&gt;0, "", SUM(AJK122:AJQ122))</f>
        <v/>
      </c>
    </row>
    <row r="123" spans="1:954" ht="15" customHeight="1" x14ac:dyDescent="0.3">
      <c r="A123" s="3">
        <v>203888</v>
      </c>
      <c r="B123" s="3" t="s">
        <v>1993</v>
      </c>
      <c r="C123" s="2">
        <v>44553</v>
      </c>
      <c r="D123" s="3">
        <v>1</v>
      </c>
      <c r="E123" s="3">
        <v>1</v>
      </c>
      <c r="F123" s="3">
        <v>0</v>
      </c>
      <c r="G123" s="3">
        <v>0</v>
      </c>
      <c r="H123" s="3">
        <v>0</v>
      </c>
      <c r="I123" s="3">
        <v>0</v>
      </c>
      <c r="J123" s="3">
        <v>1</v>
      </c>
      <c r="K123" s="3">
        <v>0</v>
      </c>
      <c r="L123" s="3">
        <v>0</v>
      </c>
      <c r="M123" s="3">
        <v>0</v>
      </c>
      <c r="N123" s="3">
        <v>0</v>
      </c>
      <c r="O123" s="3">
        <v>0</v>
      </c>
      <c r="P123" s="3">
        <v>0</v>
      </c>
      <c r="Q123" s="3">
        <v>0</v>
      </c>
      <c r="R123" s="3">
        <v>0</v>
      </c>
      <c r="S123" s="3">
        <v>0</v>
      </c>
      <c r="T123" s="3">
        <v>0</v>
      </c>
      <c r="U123" s="3">
        <v>0</v>
      </c>
      <c r="V123" s="3">
        <f>IF(COUNTA(D123,F123,H123,J123,L123,N123,P123,R123,T123)=0, "", IF(OR(D123=1,F123=1,H123=1,J123=1,L123=1,N123=1,P123=1,R123=1,T123=1), 1, 0))</f>
        <v>1</v>
      </c>
      <c r="W123" s="3">
        <f>IF(COUNTA(E123,G123,I123,K123,M123,O123,Q123,S123,U123)=0, "", IF(OR(E123=1,G123=1,I123=1,K123=1,M123=1,O123=1,Q123=1,S123=1,U123=1), 1, 0))</f>
        <v>1</v>
      </c>
      <c r="X123" s="3">
        <v>0</v>
      </c>
      <c r="Y123" s="3">
        <v>1</v>
      </c>
      <c r="Z123" s="3">
        <v>1</v>
      </c>
      <c r="AA123" s="3">
        <v>1</v>
      </c>
      <c r="AB123" s="3">
        <f>IF(AG123&lt;&gt;"", 1, 0)</f>
        <v>1</v>
      </c>
      <c r="AC123" s="3">
        <f>IF(AH123&lt;&gt;"", 1, 0)</f>
        <v>0</v>
      </c>
      <c r="AD123" s="3">
        <v>0</v>
      </c>
      <c r="AE123" s="7" t="s">
        <v>424</v>
      </c>
      <c r="AF123" s="2">
        <v>44930</v>
      </c>
      <c r="AG123" s="8" t="s">
        <v>1645</v>
      </c>
      <c r="AJ123" s="3">
        <f>IF(OR(ISBLANK(AE123), ISBLANK(AG123)), "", AG123 - AE123)</f>
        <v>4</v>
      </c>
      <c r="AK123" s="9">
        <v>44616</v>
      </c>
      <c r="AL123" s="3">
        <f>IF(OR(ISBLANK(AG123), ISBLANK(AK123)), "", AK123 - AG123)</f>
        <v>59</v>
      </c>
      <c r="AM123" s="2">
        <v>44882</v>
      </c>
      <c r="AN123" s="10">
        <f>IF(OR(ISBLANK(AM123), ISBLANK(AF123)), "", AF123 - AM123)</f>
        <v>48</v>
      </c>
      <c r="AO123" s="2">
        <v>44553</v>
      </c>
      <c r="AP123" s="2">
        <v>33451</v>
      </c>
      <c r="AQ123" s="3">
        <f>IF(OR(ISBLANK(AO123), ISBLANK(AP123)), "", DATEDIF(AP123, AO123, "Y"))</f>
        <v>30</v>
      </c>
      <c r="AR123" t="s">
        <v>0</v>
      </c>
      <c r="AS123">
        <f>IF(ISBLANK(AR123), "", IF(AR123="ישראל", 1, 2))</f>
        <v>1</v>
      </c>
      <c r="AT123" t="s">
        <v>0</v>
      </c>
      <c r="AU123" t="s">
        <v>0</v>
      </c>
      <c r="AW123" s="3">
        <v>1</v>
      </c>
      <c r="AX123" s="3">
        <v>11</v>
      </c>
      <c r="AY123" s="3">
        <v>15</v>
      </c>
      <c r="AZ123" s="3">
        <f>IF(ISBLANK(AY123), "", IF(AY123&lt;=8, 1, IF(AY123&lt;=12, 2, 3)))</f>
        <v>3</v>
      </c>
      <c r="BA123" s="3">
        <v>15</v>
      </c>
      <c r="BB123" s="3">
        <f>IF(ISBLANK(BA123), "", IF(BA123&lt;=8, 1, IF(BA123&lt;=12, 2, 3)))</f>
        <v>3</v>
      </c>
      <c r="BC123" t="s">
        <v>423</v>
      </c>
      <c r="BD123" t="s">
        <v>195</v>
      </c>
      <c r="BE123" s="3">
        <v>3</v>
      </c>
      <c r="BG123" s="3">
        <v>4</v>
      </c>
      <c r="BH123" s="2" t="s">
        <v>424</v>
      </c>
      <c r="BI123" s="3">
        <v>1</v>
      </c>
      <c r="BJ123" s="3">
        <v>1</v>
      </c>
      <c r="BK123" s="3">
        <v>2</v>
      </c>
      <c r="BL123" s="3">
        <v>3</v>
      </c>
      <c r="BM123" s="3">
        <v>2</v>
      </c>
      <c r="BN123" s="3">
        <v>1</v>
      </c>
      <c r="BO123" s="3">
        <v>1</v>
      </c>
      <c r="BP123" s="3">
        <v>2</v>
      </c>
      <c r="BQ123" s="3">
        <v>1</v>
      </c>
      <c r="BR123" s="3">
        <v>4</v>
      </c>
      <c r="BS123" s="3">
        <v>1</v>
      </c>
      <c r="BT123" s="3">
        <v>1</v>
      </c>
      <c r="BU123" s="3">
        <v>1</v>
      </c>
      <c r="BV123" s="3">
        <v>2</v>
      </c>
      <c r="BW123" s="3">
        <v>1</v>
      </c>
      <c r="BX123" s="3">
        <v>4</v>
      </c>
      <c r="BY123" s="3">
        <v>1</v>
      </c>
      <c r="BZ123" s="3">
        <v>2</v>
      </c>
      <c r="CA123" s="3">
        <v>2</v>
      </c>
      <c r="CB123" s="3">
        <v>1</v>
      </c>
      <c r="CC123" s="3">
        <v>1</v>
      </c>
      <c r="CD123" s="3">
        <v>4</v>
      </c>
      <c r="CE123" s="3">
        <v>1</v>
      </c>
      <c r="CF123" s="3">
        <v>1</v>
      </c>
      <c r="CG123" s="3">
        <v>1</v>
      </c>
      <c r="CH123" s="3">
        <v>1</v>
      </c>
      <c r="CI123" s="3">
        <v>1</v>
      </c>
      <c r="CJ123" s="3">
        <v>1</v>
      </c>
      <c r="CK123" s="3">
        <v>2</v>
      </c>
      <c r="CL123" s="3">
        <v>2</v>
      </c>
      <c r="CM123" s="3">
        <f>IF(SUM(BI123:BQ123,BS123:BW123,BY123:CC123,CE123:CJ123)=0, "", SUM(BI123:BQ123,BS123:BW123,BY123:CC123,CE123:CJ123))</f>
        <v>33</v>
      </c>
      <c r="CN123" s="3">
        <f>IF(SUM(CQ123, CR123, CS123, CT123, CU123)=0, "", IF(OR(CQ123&gt;=8, CR123&gt;=10, CS123&gt;=13, CT123&gt;=10, CU123&gt;=15), 1, 0))</f>
        <v>0</v>
      </c>
      <c r="CO123" s="3">
        <f>IF(SUM(BI123:BJ123,BL123,BM123,BN123,BO123,BU123,CA123,CH123,CJ123)=0, "", SUM(BI123:BJ123,BL123,BM123,BN123,BO123,BU123,CA123,CH123,CJ123))</f>
        <v>14</v>
      </c>
      <c r="CP123" s="3">
        <f>IF(SUM(BK123,BP123:BQ123,BS123:BT123,BV123:BW123,BY123:BZ123,CB123:CC123,CE123:CG123,CI123)=0, "", SUM(BK123,BP123:BQ123,BS123:BT123,BV123:BW123,BY123:BZ123,CB123:CC123,CE123:CG123,CI123))</f>
        <v>19</v>
      </c>
      <c r="CQ123" s="3">
        <f>IF(SUM(CB123:CC123,CE123:CF123,CI123)=0, "", SUM(CB123:CC123,CE123:CF123,CI123))</f>
        <v>5</v>
      </c>
      <c r="CR123" s="3">
        <f>IF(SUM(BQ123,BS123:BT123,BW123,BY123)=0, "", SUM(BQ123,BS123:BT123,BW123,BY123))</f>
        <v>5</v>
      </c>
      <c r="CS123" s="3">
        <f>IF(SUM(BK123,BP123,BV123,BZ123,CG123)=0, "", SUM(BK123,BP123,BV123,BZ123,CG123))</f>
        <v>9</v>
      </c>
      <c r="CT123" s="3">
        <f>IF(SUM(BI123:BJ123,BL123,BN123,CH123)=0, "", SUM(BI123:BJ123,BL123,BN123,CH123))</f>
        <v>7</v>
      </c>
      <c r="CU123" s="3">
        <f>IF(SUM(BM123,BO123,BU123,CA123,CJ123)=0, "", SUM(BM123,BO123,BU123,CA123,CJ123))</f>
        <v>7</v>
      </c>
      <c r="CV123" s="3">
        <f>IF(CQ123="", "", IF(CQ123&gt;=8, 1, 0))</f>
        <v>0</v>
      </c>
      <c r="CW123" s="3">
        <f>IF(CR123="", "", IF(CR123&gt;=10, 1, 0))</f>
        <v>0</v>
      </c>
      <c r="CX123" s="3">
        <f>IF(CS123="", "", IF(CS123&gt;=13, 1, 0))</f>
        <v>0</v>
      </c>
      <c r="CY123" s="3">
        <f>IF(CT123="", "", IF(CT123&gt;=10, 1, 0))</f>
        <v>0</v>
      </c>
      <c r="CZ123" s="3">
        <f>IF(CU123="", "", IF(CU123&gt;=15, 1, 0))</f>
        <v>0</v>
      </c>
      <c r="DA123" s="3">
        <f>IF(AND(BR123="", BX123="", CD123=""), "", IF(BR123=5,1,0) + IF(BX123=5,1,0) + IF(CD123=5,1,0))</f>
        <v>0</v>
      </c>
      <c r="DB123" s="2" t="s">
        <v>424</v>
      </c>
      <c r="DC123" s="5">
        <v>3</v>
      </c>
      <c r="DD123" s="6">
        <v>24</v>
      </c>
      <c r="DE123" s="5">
        <v>3</v>
      </c>
      <c r="DF123" s="6">
        <v>18</v>
      </c>
      <c r="DG123" s="3">
        <v>4</v>
      </c>
      <c r="DH123" s="6">
        <v>8</v>
      </c>
      <c r="DI123" s="5">
        <v>3</v>
      </c>
      <c r="DK123" s="3">
        <v>5</v>
      </c>
      <c r="DL123" s="6">
        <v>20</v>
      </c>
      <c r="DM123" s="5">
        <v>5</v>
      </c>
      <c r="DN123" s="6">
        <v>6</v>
      </c>
      <c r="DO123" s="5">
        <v>3</v>
      </c>
      <c r="DQ123" s="5">
        <v>3</v>
      </c>
      <c r="DS123" s="5">
        <v>3</v>
      </c>
      <c r="DU123" s="5">
        <v>3</v>
      </c>
      <c r="DW123" s="5">
        <v>3</v>
      </c>
      <c r="DY123" s="3">
        <v>4</v>
      </c>
      <c r="EA123" s="5">
        <v>1</v>
      </c>
      <c r="EC123" s="5">
        <v>3</v>
      </c>
      <c r="EE123" s="5">
        <v>3</v>
      </c>
      <c r="EG123" s="5">
        <v>0</v>
      </c>
      <c r="EI123" s="5">
        <v>5</v>
      </c>
      <c r="EK123" s="3">
        <v>4</v>
      </c>
      <c r="EL123" s="3">
        <v>1</v>
      </c>
      <c r="EM123" s="3">
        <v>3</v>
      </c>
      <c r="EN123" s="2" t="s">
        <v>424</v>
      </c>
      <c r="EO123" s="3">
        <v>1</v>
      </c>
      <c r="EP123" s="3">
        <v>0</v>
      </c>
      <c r="EQ123" s="3">
        <v>1</v>
      </c>
      <c r="ER123" s="3">
        <v>0</v>
      </c>
      <c r="ES123" s="3">
        <v>1</v>
      </c>
      <c r="ET123" s="3">
        <v>1</v>
      </c>
      <c r="EU123" s="3">
        <v>3</v>
      </c>
      <c r="EV123" s="3">
        <v>1</v>
      </c>
      <c r="EW123" s="3">
        <v>2</v>
      </c>
      <c r="EX123" s="3">
        <v>0</v>
      </c>
      <c r="EY123" s="3">
        <v>2</v>
      </c>
      <c r="EZ123" s="3">
        <v>0</v>
      </c>
      <c r="FA123" s="3">
        <v>0</v>
      </c>
      <c r="FB123" s="3">
        <v>0</v>
      </c>
      <c r="FC123" s="3">
        <v>1</v>
      </c>
      <c r="FD123" s="3">
        <v>1</v>
      </c>
      <c r="FE123" s="3">
        <v>0</v>
      </c>
      <c r="FF123" s="3">
        <v>1</v>
      </c>
      <c r="FG123" s="3">
        <v>1</v>
      </c>
      <c r="FH123" s="3">
        <v>2</v>
      </c>
      <c r="FI123" s="3">
        <v>18</v>
      </c>
      <c r="FJ123" s="3">
        <v>0</v>
      </c>
      <c r="FK123" s="3">
        <v>0</v>
      </c>
      <c r="FL123" s="2" t="s">
        <v>424</v>
      </c>
      <c r="FM123" s="3">
        <v>3</v>
      </c>
      <c r="FN123" s="3">
        <v>3</v>
      </c>
      <c r="FO123" s="3">
        <v>4</v>
      </c>
      <c r="FP123" s="3">
        <v>4</v>
      </c>
      <c r="FQ123" s="3">
        <v>3</v>
      </c>
      <c r="FR123" s="3">
        <v>4</v>
      </c>
      <c r="FS123" s="4">
        <f>IF(COUNTBLANK(FM123:FR123)&gt;0, "", AVERAGE(FM123:FR123))</f>
        <v>3.5</v>
      </c>
      <c r="FT123" s="2" t="s">
        <v>424</v>
      </c>
      <c r="FU123" s="3">
        <v>2</v>
      </c>
      <c r="FV123" s="3">
        <v>1</v>
      </c>
      <c r="FW123" s="3">
        <v>1</v>
      </c>
      <c r="FX123" s="3">
        <v>1</v>
      </c>
      <c r="FY123" s="3">
        <v>0</v>
      </c>
      <c r="FZ123" s="3">
        <v>1</v>
      </c>
      <c r="GA123" s="3">
        <v>1</v>
      </c>
      <c r="GB123" s="3">
        <v>0</v>
      </c>
      <c r="GC123" s="3">
        <v>0</v>
      </c>
      <c r="GD123" s="3">
        <v>0</v>
      </c>
      <c r="GE123" s="3">
        <f>IF(COUNTBLANK(FU123:GC123)&gt;0, "", SUM(FU123:GC123))</f>
        <v>7</v>
      </c>
      <c r="GF123" s="2" t="s">
        <v>424</v>
      </c>
      <c r="GG123" s="3">
        <v>1</v>
      </c>
      <c r="GH123" s="3">
        <v>1</v>
      </c>
      <c r="GI123" s="3">
        <v>1</v>
      </c>
      <c r="GJ123" s="3">
        <v>1</v>
      </c>
      <c r="GK123" s="3">
        <v>0</v>
      </c>
      <c r="GL123" s="3">
        <v>1</v>
      </c>
      <c r="GM123" s="3">
        <v>1</v>
      </c>
      <c r="GN123" s="3">
        <f>IF(COUNTBLANK(GG123:GM123)&gt;0, "", SUM(GG123:GM123))</f>
        <v>6</v>
      </c>
      <c r="GO123" s="2" t="s">
        <v>425</v>
      </c>
      <c r="GP123" s="3">
        <v>1</v>
      </c>
      <c r="GQ123" s="3">
        <v>4</v>
      </c>
      <c r="GR123" s="3">
        <v>4</v>
      </c>
      <c r="GS123" s="3">
        <v>5</v>
      </c>
      <c r="GT123" s="3">
        <v>4</v>
      </c>
      <c r="GU123" s="3">
        <v>3</v>
      </c>
      <c r="GV123" s="3">
        <v>4</v>
      </c>
      <c r="GW123" s="3">
        <v>5</v>
      </c>
      <c r="GX123" s="3">
        <v>5</v>
      </c>
      <c r="GY123" s="3">
        <v>3</v>
      </c>
      <c r="GZ123" s="3">
        <v>5</v>
      </c>
      <c r="HA123" s="3">
        <v>4</v>
      </c>
      <c r="HB123" s="3">
        <v>3</v>
      </c>
      <c r="HC123" s="3">
        <v>5</v>
      </c>
      <c r="HD123" s="3">
        <v>3</v>
      </c>
      <c r="HE123" s="3">
        <v>4</v>
      </c>
      <c r="HF123" s="3">
        <v>5</v>
      </c>
      <c r="HG123" s="3">
        <v>4</v>
      </c>
      <c r="HH123" s="3">
        <v>5</v>
      </c>
      <c r="HI123" s="3">
        <f>IF(COUNTBLANK(GQ123:HH123)&gt;0, "", SUM(GQ123:HH123))</f>
        <v>75</v>
      </c>
      <c r="HJ123" s="2" t="s">
        <v>425</v>
      </c>
      <c r="HK123" s="3">
        <v>2</v>
      </c>
      <c r="HL123" s="3">
        <v>3</v>
      </c>
      <c r="HM123" s="3">
        <v>0</v>
      </c>
      <c r="HN123" s="3">
        <v>2</v>
      </c>
      <c r="HO123" s="3">
        <v>2</v>
      </c>
      <c r="HP123" s="3">
        <v>2</v>
      </c>
      <c r="HQ123" s="3">
        <v>0</v>
      </c>
      <c r="HR123" s="3">
        <v>2</v>
      </c>
      <c r="HS123" s="3">
        <v>0</v>
      </c>
      <c r="HT123" s="3">
        <v>1</v>
      </c>
      <c r="HU123" s="3">
        <v>2</v>
      </c>
      <c r="HV123" s="3">
        <v>2</v>
      </c>
      <c r="HW123" s="3">
        <v>1</v>
      </c>
      <c r="HX123" s="3">
        <v>2</v>
      </c>
      <c r="HY123" s="3">
        <v>0</v>
      </c>
      <c r="HZ123" s="3">
        <v>1</v>
      </c>
      <c r="IA123" s="3">
        <v>2</v>
      </c>
      <c r="IB123" s="3">
        <v>1</v>
      </c>
      <c r="IC123" s="3">
        <v>0</v>
      </c>
      <c r="ID123" s="3">
        <v>1</v>
      </c>
      <c r="IE123" s="3">
        <v>0</v>
      </c>
      <c r="IF123" s="3">
        <v>0</v>
      </c>
      <c r="IG123" s="3">
        <v>0</v>
      </c>
      <c r="IH123" s="3">
        <v>2</v>
      </c>
      <c r="II123" s="3">
        <v>0</v>
      </c>
      <c r="IJ123" s="3">
        <f>IF(COUNTA(HK123:II123)=0, "", SUM(HK123,HL123,HN123,HO123,HP123,HU123,HV123,HX123,HZ123,IA123,IB123,IH123))</f>
        <v>23</v>
      </c>
      <c r="IK123" s="3">
        <f>IF(COUNTA(HK123:II123)=0, "", SUM(HM123,HQ123,HR123,HS123,HT123,HW123,HY123,IC123,ID123,IE123,IF123,IG123,II123))</f>
        <v>5</v>
      </c>
      <c r="IL123" s="3">
        <v>3</v>
      </c>
      <c r="IM123" s="3">
        <v>3</v>
      </c>
      <c r="IN123" s="3">
        <v>0</v>
      </c>
      <c r="IO123" s="3">
        <v>3</v>
      </c>
      <c r="IP123" s="3">
        <v>3</v>
      </c>
      <c r="IQ123" s="3">
        <v>3</v>
      </c>
      <c r="IR123" s="3">
        <v>0</v>
      </c>
      <c r="IS123" s="3">
        <v>2</v>
      </c>
      <c r="IT123" s="3">
        <v>0</v>
      </c>
      <c r="IU123" s="3">
        <v>0</v>
      </c>
      <c r="IV123" s="3">
        <v>2</v>
      </c>
      <c r="IW123" s="3">
        <v>3</v>
      </c>
      <c r="IX123" s="3">
        <v>0</v>
      </c>
      <c r="IY123" s="3">
        <v>3</v>
      </c>
      <c r="IZ123" s="3">
        <v>0</v>
      </c>
      <c r="JA123" s="3">
        <v>3</v>
      </c>
      <c r="JB123" s="3">
        <v>3</v>
      </c>
      <c r="JC123" s="3">
        <v>3</v>
      </c>
      <c r="JD123" s="3">
        <v>0</v>
      </c>
      <c r="JE123" s="3">
        <v>1</v>
      </c>
      <c r="JF123" s="3">
        <v>0</v>
      </c>
      <c r="JG123" s="3">
        <v>0</v>
      </c>
      <c r="JH123" s="3">
        <v>1</v>
      </c>
      <c r="JI123" s="3">
        <v>2</v>
      </c>
      <c r="JJ123" s="3">
        <v>0</v>
      </c>
      <c r="JK123" s="3">
        <f>IF(COUNTA(IL123:JJ123)=0, "", SUM(IL123,IM123,IO123,IP123,IQ123,IV123,IW123,IY123,JA123,JB123,JC123,JI123))</f>
        <v>34</v>
      </c>
      <c r="JL123" s="3">
        <f>IF(COUNTA(IL123:JJ123)=0, "", SUM(IN123,IR123,IS123,IT123,IU123,IX123,IZ123,JD123,JE123,JF123,JG123,JH123,JJ123))</f>
        <v>4</v>
      </c>
      <c r="JM123" s="2" t="s">
        <v>425</v>
      </c>
      <c r="JN123" s="3">
        <v>2</v>
      </c>
      <c r="JO123" s="3">
        <v>3</v>
      </c>
      <c r="JP123" s="3">
        <v>2</v>
      </c>
      <c r="JQ123" s="3">
        <v>1</v>
      </c>
      <c r="JR123" s="3">
        <v>2</v>
      </c>
      <c r="JS123" s="3">
        <v>2</v>
      </c>
      <c r="JT123" s="3">
        <v>2</v>
      </c>
      <c r="JU123" s="3">
        <v>2</v>
      </c>
      <c r="JV123" s="3">
        <v>2</v>
      </c>
      <c r="JW123" s="3">
        <v>2</v>
      </c>
      <c r="JX123" s="3">
        <v>3</v>
      </c>
      <c r="JY123" s="3">
        <v>2</v>
      </c>
      <c r="JZ123" s="3">
        <v>2</v>
      </c>
      <c r="KA123" s="3">
        <v>1</v>
      </c>
      <c r="KB123" s="3">
        <v>2</v>
      </c>
      <c r="KC123" s="3">
        <v>2</v>
      </c>
      <c r="KD123" s="3">
        <v>4</v>
      </c>
      <c r="KE123" s="3">
        <v>2</v>
      </c>
      <c r="KF123" s="3">
        <v>2</v>
      </c>
      <c r="KG123" s="3">
        <v>2</v>
      </c>
      <c r="KH123" s="3">
        <v>2</v>
      </c>
      <c r="KI123" s="3">
        <v>2</v>
      </c>
      <c r="KJ123" s="3">
        <v>2</v>
      </c>
      <c r="KK123" s="3">
        <v>4</v>
      </c>
      <c r="KL123" s="3">
        <v>3</v>
      </c>
      <c r="KM123" s="3">
        <v>2</v>
      </c>
      <c r="KN123" s="3">
        <v>2</v>
      </c>
      <c r="KO123" s="3">
        <v>2</v>
      </c>
      <c r="KP123" s="3">
        <v>3</v>
      </c>
      <c r="KQ123" s="3">
        <v>2</v>
      </c>
      <c r="KR123" s="3">
        <v>2</v>
      </c>
      <c r="KS123" s="3">
        <v>2</v>
      </c>
      <c r="KT123" s="3">
        <v>2</v>
      </c>
      <c r="KU123" s="3">
        <v>4</v>
      </c>
      <c r="KV123" s="3">
        <v>2</v>
      </c>
      <c r="KW123" s="3">
        <v>2</v>
      </c>
      <c r="KX123" s="5">
        <f>IF(COUNTA(JN123:KW123)=0, "", SUM(JN123:KW123))</f>
        <v>80</v>
      </c>
      <c r="KY123" s="5">
        <f>IF(COUNTA(JN123:KW123)=0, "", SUM(JX123,JY123,KH123,KJ123,KL123,KP123))</f>
        <v>15</v>
      </c>
      <c r="KZ123" s="5">
        <f>IF(COUNTA(JN123:KW123)=0, "", SUM(JZ123,KE123,KG123,KM123,KT123))</f>
        <v>10</v>
      </c>
      <c r="LA123" s="5">
        <f>IF(COUNTA(JN123:KW123)=0, "", SUM(JP123,KA123,KF123,KK123,KN123,KS123))</f>
        <v>13</v>
      </c>
      <c r="LB123" s="5">
        <f>IF(COUNTA(JN123:KW123)=0, "", SUM(JO123,JS123,JU123,JW123,KD123,KU123))</f>
        <v>17</v>
      </c>
      <c r="LC123" s="5">
        <f>IF(COUNTA(JN123:KW123)=0, "", SUM(KB123,KC123,KI123,KO123,KQ123,KR123,KV123,KW123))</f>
        <v>16</v>
      </c>
      <c r="LD123" s="5">
        <f>IF(COUNTA(JN123:KW123)=0, "", SUM(JN123,JQ123,JR123,JT123,JV123))</f>
        <v>9</v>
      </c>
      <c r="LE123" s="2">
        <v>44554</v>
      </c>
      <c r="LF123" s="3">
        <v>10</v>
      </c>
      <c r="LG123" s="3">
        <v>20</v>
      </c>
      <c r="LH123" s="3">
        <v>0</v>
      </c>
      <c r="LI123" s="3">
        <v>0</v>
      </c>
      <c r="LJ123" s="3">
        <v>0</v>
      </c>
      <c r="LK123" s="3">
        <v>30</v>
      </c>
      <c r="LL123" s="3">
        <v>0</v>
      </c>
      <c r="LM123" s="3">
        <v>0</v>
      </c>
      <c r="LN123" s="3">
        <v>0</v>
      </c>
      <c r="LO123" s="3">
        <v>0</v>
      </c>
      <c r="LP123" s="3">
        <v>0</v>
      </c>
      <c r="LQ123" s="3">
        <v>0</v>
      </c>
      <c r="LR123" s="3">
        <v>0</v>
      </c>
      <c r="LS123" s="3">
        <v>10</v>
      </c>
      <c r="LT123" s="3">
        <v>10</v>
      </c>
      <c r="LU123" s="3">
        <v>0</v>
      </c>
      <c r="LV123" s="3">
        <v>0</v>
      </c>
      <c r="LW123" s="3">
        <v>0</v>
      </c>
      <c r="LX123" s="3">
        <v>0</v>
      </c>
      <c r="LY123" s="3">
        <v>10</v>
      </c>
      <c r="LZ123" s="3">
        <v>10</v>
      </c>
      <c r="MA123" s="3">
        <v>0</v>
      </c>
      <c r="MB123" s="3">
        <v>10</v>
      </c>
      <c r="MC123" s="3">
        <v>0</v>
      </c>
      <c r="MD123" s="3">
        <v>0</v>
      </c>
      <c r="ME123" s="3">
        <v>0</v>
      </c>
      <c r="MF123" s="3">
        <v>0</v>
      </c>
      <c r="MG123" s="3">
        <v>0</v>
      </c>
      <c r="MH123" s="26">
        <f>IF(COUNTBLANK(LF123:MG123)&gt;0, "", AVERAGE(LF123:MG123))</f>
        <v>3.9285714285714284</v>
      </c>
      <c r="MI123" s="26">
        <f>IF(COUNTA(LF123:MG123)=0, "", AVERAGE(LG123,LS123,LT123,LU123,LV123,LW123,LY123,MA123,MB123))</f>
        <v>6.666666666666667</v>
      </c>
      <c r="MJ123" s="26">
        <f>IF(COUNTA(LF123:MG123)=0, "", AVERAGE(LH123,LI123,LJ123,LK123,LM123,LO123,MD123,ME123))</f>
        <v>3.75</v>
      </c>
      <c r="MK123" s="26">
        <f>IF(COUNTA(LF123:MG123)=0, "", AVERAGE(LL123,LP123,LQ123,LR123,MF123,MG123))</f>
        <v>0</v>
      </c>
      <c r="ML123" s="2" t="s">
        <v>425</v>
      </c>
      <c r="MM123" s="3">
        <v>3</v>
      </c>
      <c r="MN123" s="3">
        <v>2</v>
      </c>
      <c r="MO123" s="3">
        <v>3</v>
      </c>
      <c r="MP123" s="3">
        <v>3</v>
      </c>
      <c r="MQ123" s="3">
        <v>2</v>
      </c>
      <c r="MR123" s="3">
        <v>2</v>
      </c>
      <c r="MS123" s="3">
        <v>2</v>
      </c>
      <c r="MT123" s="3">
        <v>3</v>
      </c>
      <c r="MU123" s="3">
        <v>2</v>
      </c>
      <c r="MV123" s="3">
        <v>3</v>
      </c>
      <c r="MW123" s="3">
        <v>2</v>
      </c>
      <c r="MX123" s="3">
        <v>2</v>
      </c>
      <c r="MY123" s="3">
        <v>2</v>
      </c>
      <c r="MZ123" s="3">
        <v>2</v>
      </c>
      <c r="NA123" s="3">
        <v>2</v>
      </c>
      <c r="NB123" s="3">
        <v>3</v>
      </c>
      <c r="NC123" s="3">
        <v>2</v>
      </c>
      <c r="ND123" s="3">
        <v>2</v>
      </c>
      <c r="NE123" s="3">
        <v>2</v>
      </c>
      <c r="NF123" s="3">
        <v>3</v>
      </c>
      <c r="NG123" s="3">
        <f>IF(COUNTA(MM123:NF123)=0, "", SUM(MM123:NF123))</f>
        <v>47</v>
      </c>
      <c r="NH123" s="2" t="s">
        <v>425</v>
      </c>
      <c r="NI123" s="3">
        <v>3</v>
      </c>
      <c r="NJ123" s="3">
        <v>4</v>
      </c>
      <c r="NK123" s="3">
        <v>4</v>
      </c>
      <c r="NL123" s="3">
        <v>4</v>
      </c>
      <c r="NM123" s="3">
        <v>3</v>
      </c>
      <c r="NN123" s="3">
        <v>3</v>
      </c>
      <c r="NO123" s="3">
        <v>3</v>
      </c>
      <c r="NP123" s="3">
        <v>4</v>
      </c>
      <c r="NQ123" s="3">
        <v>4</v>
      </c>
      <c r="NR123" s="3">
        <v>3</v>
      </c>
      <c r="NS123" s="3">
        <v>4</v>
      </c>
      <c r="NT123" s="3">
        <v>4</v>
      </c>
      <c r="NU123" s="3">
        <v>4</v>
      </c>
      <c r="NV123" s="3">
        <v>5</v>
      </c>
      <c r="NW123" s="3">
        <v>4</v>
      </c>
      <c r="NX123" s="3">
        <v>1</v>
      </c>
      <c r="NY123" s="3">
        <v>2</v>
      </c>
      <c r="NZ123" s="3">
        <v>5</v>
      </c>
      <c r="OA123" s="3">
        <v>2</v>
      </c>
      <c r="OB123" s="3">
        <v>3</v>
      </c>
      <c r="OC123" s="3">
        <v>3</v>
      </c>
      <c r="OD123" s="3">
        <v>3</v>
      </c>
      <c r="OE123" s="3">
        <v>4</v>
      </c>
      <c r="OF123" s="3">
        <v>2</v>
      </c>
      <c r="OG123" s="3">
        <v>4</v>
      </c>
      <c r="OH123" s="3">
        <v>4</v>
      </c>
      <c r="OI123" s="3">
        <v>2</v>
      </c>
      <c r="OJ123" s="3">
        <v>4</v>
      </c>
      <c r="OK123" s="3">
        <f>IF(COUNTA(NI123:OJ123)=0, "", SUM(NK123,NP123,NS123,NW123,OC123,OG123,OJ123))</f>
        <v>27</v>
      </c>
      <c r="OL123" s="3">
        <f>IF(COUNTA(NI123:OJ123)=0, "", SUM(NJ123,NL123,NQ123,NV123,NZ123,OB123,OD123))</f>
        <v>28</v>
      </c>
      <c r="OM123" s="3">
        <f>IF(COUNTA(NI123:OJ123)=0, "", SUM(NN123,NR123,NU123,NY123,OA123,OF123,OI123))</f>
        <v>18</v>
      </c>
      <c r="ON123" s="3">
        <f>IF(COUNTA(NI123:OJ123)=0, "", SUM(NI123,NM123,NO123,NT123,NX123,OE123,OH123))</f>
        <v>22</v>
      </c>
      <c r="OO123" t="s">
        <v>6</v>
      </c>
      <c r="OP123">
        <v>1</v>
      </c>
      <c r="OQ123" s="2">
        <v>44680</v>
      </c>
      <c r="OR123" s="3">
        <v>10</v>
      </c>
      <c r="OS123" s="3">
        <v>10</v>
      </c>
      <c r="OT123" s="3">
        <v>0</v>
      </c>
      <c r="OU123" s="3">
        <v>0</v>
      </c>
      <c r="OV123" s="3">
        <v>0</v>
      </c>
      <c r="OW123" s="3">
        <v>30</v>
      </c>
      <c r="OX123" s="3">
        <v>0</v>
      </c>
      <c r="OY123" s="3">
        <v>0</v>
      </c>
      <c r="OZ123" s="3">
        <v>0</v>
      </c>
      <c r="PA123" s="3">
        <v>0</v>
      </c>
      <c r="PB123" s="3">
        <v>0</v>
      </c>
      <c r="PC123" s="3">
        <v>0</v>
      </c>
      <c r="PD123" s="3">
        <v>0</v>
      </c>
      <c r="PE123" s="3">
        <v>10</v>
      </c>
      <c r="PF123" s="3">
        <v>10</v>
      </c>
      <c r="PG123" s="3">
        <v>0</v>
      </c>
      <c r="PH123" s="3">
        <v>0</v>
      </c>
      <c r="PI123" s="3">
        <v>0</v>
      </c>
      <c r="PJ123" s="3">
        <v>10</v>
      </c>
      <c r="PK123" s="3">
        <v>10</v>
      </c>
      <c r="PL123" s="3">
        <v>10</v>
      </c>
      <c r="PM123" s="3">
        <v>0</v>
      </c>
      <c r="PN123" s="3">
        <v>20</v>
      </c>
      <c r="PO123" s="3">
        <v>10</v>
      </c>
      <c r="PP123" s="3">
        <v>0</v>
      </c>
      <c r="PQ123" s="3">
        <v>0</v>
      </c>
      <c r="PR123" s="3">
        <v>0</v>
      </c>
      <c r="PS123" s="3">
        <v>0</v>
      </c>
      <c r="PT123" s="26">
        <f>IF(COUNTBLANK(OR123:PS123)&gt;0, "", AVERAGE(OR123:PS123))</f>
        <v>4.6428571428571432</v>
      </c>
      <c r="PU123" s="26">
        <f>IF(COUNTA(OR123:PS123)=0, "", AVERAGE(OS123,PE123,PF123,PG123,PH123,PI123,PK123,PM123,PN123))</f>
        <v>6.666666666666667</v>
      </c>
      <c r="PV123" s="26">
        <f>IF(COUNTA(OR123:PS123)=0, "", AVERAGE(OT123,OU123,OV123,OW123,OY123,PA123,PP123,PQ123))</f>
        <v>3.75</v>
      </c>
      <c r="PW123" s="26">
        <f>IF(COUNTA(OR123:PS123)=0, "", AVERAGE(OX123,PB123,PC123,PD123,PR123,PS123))</f>
        <v>0</v>
      </c>
      <c r="PX123" s="2" t="s">
        <v>426</v>
      </c>
      <c r="PY123" s="3">
        <v>3</v>
      </c>
      <c r="PZ123" s="3">
        <v>2</v>
      </c>
      <c r="QA123" s="3">
        <v>1</v>
      </c>
      <c r="QB123" s="3">
        <v>1</v>
      </c>
      <c r="QC123" s="3">
        <v>3</v>
      </c>
      <c r="QD123" s="3">
        <v>1</v>
      </c>
      <c r="QE123" s="3">
        <v>1</v>
      </c>
      <c r="QF123" s="3">
        <v>0</v>
      </c>
      <c r="QG123" s="3">
        <v>0</v>
      </c>
      <c r="QH123" s="3">
        <v>0</v>
      </c>
      <c r="QI123" s="3">
        <f>IF(COUNTBLANK(PY123:QG123)&gt;0, "", SUM(PY123:QG123))</f>
        <v>12</v>
      </c>
      <c r="QJ123" s="2" t="s">
        <v>427</v>
      </c>
      <c r="QK123" s="3">
        <v>1</v>
      </c>
      <c r="QL123" s="3">
        <v>1</v>
      </c>
      <c r="QM123" s="3">
        <v>1</v>
      </c>
      <c r="QN123" s="3">
        <v>1</v>
      </c>
      <c r="QO123" s="3">
        <v>1</v>
      </c>
      <c r="QP123" s="3">
        <v>0</v>
      </c>
      <c r="QQ123" s="3">
        <v>1</v>
      </c>
      <c r="QR123" s="3">
        <v>0</v>
      </c>
      <c r="QS123" s="3">
        <v>0</v>
      </c>
      <c r="QT123" s="3">
        <v>0</v>
      </c>
      <c r="QU123" s="3">
        <f>IF(COUNTBLANK(QK123:QS123)&gt;0, "", SUM(QK123:QS123))</f>
        <v>6</v>
      </c>
      <c r="QV123" s="2" t="s">
        <v>219</v>
      </c>
      <c r="QW123" s="3">
        <v>0</v>
      </c>
      <c r="QX123" s="3">
        <v>1</v>
      </c>
      <c r="QY123" s="3">
        <v>2</v>
      </c>
      <c r="QZ123" s="3">
        <v>1</v>
      </c>
      <c r="RA123" s="3">
        <v>2</v>
      </c>
      <c r="RB123" s="3">
        <v>1</v>
      </c>
      <c r="RC123" s="3">
        <v>1</v>
      </c>
      <c r="RD123" s="3">
        <v>0</v>
      </c>
      <c r="RE123" s="3">
        <v>0</v>
      </c>
      <c r="RF123" s="3">
        <v>1</v>
      </c>
      <c r="RG123" s="3">
        <f>IF(COUNTBLANK(QW123:RE123)&gt;0, "", SUM(QW123:RE123))</f>
        <v>8</v>
      </c>
      <c r="RH123" s="2" t="s">
        <v>426</v>
      </c>
      <c r="RI123" s="3">
        <v>1</v>
      </c>
      <c r="RJ123" s="3">
        <v>0</v>
      </c>
      <c r="RK123" s="3">
        <v>1</v>
      </c>
      <c r="RL123" s="3">
        <v>0</v>
      </c>
      <c r="RM123" s="3">
        <v>0</v>
      </c>
      <c r="RN123" s="3">
        <v>1</v>
      </c>
      <c r="RO123" s="3">
        <v>1</v>
      </c>
      <c r="RP123" s="3">
        <f>IF(COUNTBLANK(RI123:RO123)&gt;0, "", SUM(RI123:RO123))</f>
        <v>4</v>
      </c>
      <c r="RQ123" s="2" t="s">
        <v>427</v>
      </c>
      <c r="RR123" s="3">
        <v>1</v>
      </c>
      <c r="RS123" s="3">
        <v>0</v>
      </c>
      <c r="RT123" s="3">
        <v>1</v>
      </c>
      <c r="RU123" s="3">
        <v>0</v>
      </c>
      <c r="RV123" s="3">
        <v>0</v>
      </c>
      <c r="RW123" s="3">
        <v>1</v>
      </c>
      <c r="RX123" s="3">
        <v>1</v>
      </c>
      <c r="RY123" s="3">
        <f>IF(COUNTBLANK(RR123:RX123)&gt;0, "", SUM(RR123:RX123))</f>
        <v>4</v>
      </c>
      <c r="RZ123" s="2" t="s">
        <v>219</v>
      </c>
      <c r="SA123" s="3">
        <v>1</v>
      </c>
      <c r="SB123" s="3">
        <v>0</v>
      </c>
      <c r="SC123" s="3">
        <v>1</v>
      </c>
      <c r="SD123" s="3">
        <v>0</v>
      </c>
      <c r="SE123" s="3">
        <v>0</v>
      </c>
      <c r="SF123" s="3">
        <v>1</v>
      </c>
      <c r="SG123" s="3">
        <v>0</v>
      </c>
      <c r="SH123" s="3">
        <f>IF(COUNTBLANK(SA123:SG123)&gt;0, "", SUM(SA123:SG123))</f>
        <v>3</v>
      </c>
      <c r="SI123" s="2" t="s">
        <v>426</v>
      </c>
      <c r="SJ123" s="3">
        <v>5</v>
      </c>
      <c r="SK123" s="3">
        <v>3</v>
      </c>
      <c r="SL123" s="3">
        <v>4</v>
      </c>
      <c r="SM123" s="3">
        <v>3</v>
      </c>
      <c r="SN123" s="3">
        <v>2</v>
      </c>
      <c r="SO123" s="3">
        <v>5</v>
      </c>
      <c r="SP123" s="5">
        <v>4</v>
      </c>
      <c r="SQ123" s="3">
        <v>2</v>
      </c>
      <c r="SR123" s="3">
        <v>4</v>
      </c>
      <c r="SS123" s="3">
        <v>3</v>
      </c>
      <c r="ST123" s="3">
        <v>4</v>
      </c>
      <c r="SU123" s="3">
        <v>4</v>
      </c>
      <c r="SV123" s="3">
        <v>3</v>
      </c>
      <c r="SW123" s="3">
        <v>2</v>
      </c>
      <c r="SX123" s="3">
        <v>5</v>
      </c>
      <c r="SY123" s="3">
        <v>5</v>
      </c>
      <c r="SZ123" s="3">
        <v>2</v>
      </c>
      <c r="TA123" s="3">
        <v>4</v>
      </c>
      <c r="TB123" s="3">
        <v>5</v>
      </c>
      <c r="TC123" s="3">
        <f>IF(COUNTBLANK(SJ123:TB123)&gt;0, "", SUM(SJ123:TB123))</f>
        <v>69</v>
      </c>
      <c r="TD123" s="3">
        <f>IF(COUNTBLANK(SJ123:TB123)&gt;0, "", SUM(SL123,SO123,SR123,SS123,ST123,SU123,SV123,SX123,SY123,TB123))</f>
        <v>42</v>
      </c>
      <c r="TE123" s="3">
        <f>IF(COUNTBLANK(SJ123:TB123)&gt;0, "", SUM(SJ123,SK123,SM123,SN123,SQ123,SW123,SZ123,TA123))</f>
        <v>23</v>
      </c>
      <c r="TF123" s="2" t="s">
        <v>427</v>
      </c>
      <c r="TG123" s="3">
        <v>4</v>
      </c>
      <c r="TH123" s="3">
        <v>3</v>
      </c>
      <c r="TI123" s="3">
        <v>4</v>
      </c>
      <c r="TJ123" s="3">
        <v>3</v>
      </c>
      <c r="TK123" s="3">
        <v>2</v>
      </c>
      <c r="TL123" s="3">
        <v>5</v>
      </c>
      <c r="TM123" s="3">
        <v>4</v>
      </c>
      <c r="TN123" s="3">
        <v>2</v>
      </c>
      <c r="TO123" s="3">
        <v>4</v>
      </c>
      <c r="TP123" s="3">
        <v>2</v>
      </c>
      <c r="TQ123" s="3">
        <v>3</v>
      </c>
      <c r="TR123" s="3">
        <v>5</v>
      </c>
      <c r="TS123" s="3">
        <v>3</v>
      </c>
      <c r="TT123" s="3">
        <v>3</v>
      </c>
      <c r="TU123" s="3">
        <v>5</v>
      </c>
      <c r="TV123" s="3">
        <v>5</v>
      </c>
      <c r="TW123" s="3">
        <v>2</v>
      </c>
      <c r="TX123" s="3">
        <v>4</v>
      </c>
      <c r="TY123" s="3">
        <v>5</v>
      </c>
      <c r="TZ123" s="3">
        <f>IF(COUNTBLANK(TG123:TY123)&gt;0, "", SUM(TG123:TY123))</f>
        <v>68</v>
      </c>
      <c r="UA123" s="3">
        <f>IF(COUNTBLANK(TG123:TY123)&gt;0, "", SUM(TI123,TL123,TO123,TP123,TQ123,TR123,TS123,TU123,TV123,TY123))</f>
        <v>41</v>
      </c>
      <c r="UB123" s="3">
        <f>IF(COUNTBLANK(TG123:TY123)&gt;0, "", SUM(TG123,TH123,TJ123,TK123,TN123,TT123,TW123,TX123))</f>
        <v>23</v>
      </c>
      <c r="UC123" s="2" t="s">
        <v>219</v>
      </c>
      <c r="UD123" s="3">
        <v>5</v>
      </c>
      <c r="UE123" s="3">
        <v>3</v>
      </c>
      <c r="UF123" s="3">
        <v>4</v>
      </c>
      <c r="UG123" s="3">
        <v>2</v>
      </c>
      <c r="UH123" s="3">
        <v>2</v>
      </c>
      <c r="UI123" s="3">
        <v>5</v>
      </c>
      <c r="UJ123" s="3">
        <v>5</v>
      </c>
      <c r="UK123" s="3">
        <v>3</v>
      </c>
      <c r="UL123" s="3">
        <v>4</v>
      </c>
      <c r="UM123" s="3">
        <v>3</v>
      </c>
      <c r="UN123" s="3">
        <v>4</v>
      </c>
      <c r="UO123" s="3">
        <v>5</v>
      </c>
      <c r="UP123" s="3">
        <v>4</v>
      </c>
      <c r="UQ123" s="3">
        <v>3</v>
      </c>
      <c r="UR123" s="3">
        <v>5</v>
      </c>
      <c r="US123" s="3">
        <v>5</v>
      </c>
      <c r="UT123" s="3">
        <v>2</v>
      </c>
      <c r="UU123" s="3">
        <v>5</v>
      </c>
      <c r="UV123" s="3">
        <v>5</v>
      </c>
      <c r="UW123" s="3">
        <f>IF(COUNTBLANK(UD123:UV123)&gt;0, "", SUM(UD123:UV123))</f>
        <v>74</v>
      </c>
      <c r="UX123" s="3">
        <f>IF(COUNTBLANK(UD123:UV123)&gt;0, "", SUM(UF123,UI123,UL123,UM123,UN123,UO123,UP123,UR123,US123,UV123))</f>
        <v>44</v>
      </c>
      <c r="UY123" s="3">
        <f>IF(COUNTBLANK(UD123:UV123)&gt;0, "", SUM(UD123,UE123,UG123,UH123,UK123,UQ123,UT123,UU123))</f>
        <v>25</v>
      </c>
      <c r="UZ123" s="2">
        <v>44930</v>
      </c>
      <c r="VA123" s="2">
        <v>44882</v>
      </c>
      <c r="VB123" s="3">
        <v>1</v>
      </c>
      <c r="VC123" s="3">
        <v>1</v>
      </c>
      <c r="VE123" s="3">
        <v>38</v>
      </c>
      <c r="VF123" s="3">
        <v>3500</v>
      </c>
      <c r="VG123" s="3">
        <v>1</v>
      </c>
      <c r="VH123" s="3">
        <v>1</v>
      </c>
      <c r="VK123" s="3">
        <v>1</v>
      </c>
      <c r="VN123" s="2" t="s">
        <v>428</v>
      </c>
      <c r="VO123" s="3">
        <v>0</v>
      </c>
      <c r="VP123" s="3">
        <v>0</v>
      </c>
      <c r="VQ123" s="3">
        <v>1</v>
      </c>
      <c r="VR123" s="3">
        <v>0</v>
      </c>
      <c r="VS123" s="3">
        <v>1</v>
      </c>
      <c r="VT123" s="3">
        <v>0</v>
      </c>
      <c r="VU123" s="3">
        <v>0</v>
      </c>
      <c r="VV123" s="3">
        <v>0</v>
      </c>
      <c r="VW123" s="3">
        <v>0</v>
      </c>
      <c r="VX123" s="3">
        <v>1</v>
      </c>
      <c r="VY123" s="3">
        <v>0</v>
      </c>
      <c r="VZ123" s="3">
        <v>0</v>
      </c>
      <c r="WA123" s="3">
        <v>2</v>
      </c>
      <c r="WB123" s="3">
        <v>2</v>
      </c>
      <c r="WC123" s="3">
        <v>2</v>
      </c>
      <c r="WD123" s="3">
        <v>2</v>
      </c>
      <c r="WE123" s="3">
        <v>2</v>
      </c>
      <c r="WF123" s="3">
        <v>0</v>
      </c>
      <c r="WG123" s="3">
        <v>2</v>
      </c>
      <c r="WH123" s="3">
        <v>0</v>
      </c>
      <c r="WI123" s="3">
        <v>1</v>
      </c>
      <c r="WJ123" s="3">
        <v>2</v>
      </c>
      <c r="WK123" s="3">
        <v>0</v>
      </c>
      <c r="WL123" s="3">
        <v>0</v>
      </c>
      <c r="WM123" s="3">
        <v>1</v>
      </c>
      <c r="WN123" s="3">
        <v>1</v>
      </c>
      <c r="WO123" s="3">
        <v>1</v>
      </c>
      <c r="WP123" s="3">
        <v>1</v>
      </c>
      <c r="WQ123" s="3">
        <v>1</v>
      </c>
      <c r="WR123" s="3">
        <f>IF(COUNTBLANK(VO123:WQ123)&gt;0, "", SUM(VQ123:WJ123))</f>
        <v>18</v>
      </c>
      <c r="WS123" s="3">
        <f>IF(COUNTBLANK(VO123:WQ123)&gt;0, "", SUM(VQ123:VZ123))</f>
        <v>3</v>
      </c>
      <c r="WT123" s="3">
        <f>IF(COUNTBLANK(VO123:WQ123)&gt;0, "", SUM(WA123:WL123))</f>
        <v>15</v>
      </c>
      <c r="WU123" s="3">
        <f>IF(COUNTBLANK(VO123:WQ123)&gt;0, "", SUM(WK123:WL123))</f>
        <v>0</v>
      </c>
      <c r="WV123" s="3">
        <f>IF(COUNTA(VO123:WQ123)=0, "", IF(AND(OR(VO123=1, VP123=1), OR(VQ123&gt;=1, VR123&gt;=1, VS123&gt;=1, VT123&gt;=1, VU123&gt;=1), OR(VV123&gt;=1, VW123&gt;=1), COUNTIF(VX123:WD123, "&gt;=1")&gt;=2, COUNTIF(WE123:WJ123, "&gt;=1")&gt;=2, OR(WN123=1, WN123=2), OR(WO123&gt;=1, WP123&gt;=1), WQ123&lt;1), 1, 0))</f>
        <v>0</v>
      </c>
      <c r="WW123" s="3">
        <f>IF(COUNTBLANK(VO123:WQ123)&gt;0, "", SUM(VQ123:VU123))</f>
        <v>2</v>
      </c>
      <c r="WX123" s="3">
        <f>IF(COUNTBLANK(VO123:WQ123)&gt;0, "", SUM(VV123:VW123))</f>
        <v>0</v>
      </c>
      <c r="WY123" s="3">
        <f>IF(COUNTBLANK(VO123:WQ123)&gt;0, "", SUM(VX123:WD123))</f>
        <v>9</v>
      </c>
      <c r="WZ123" s="3">
        <f>IF(COUNTBLANK(VO123:WQ123)&gt;0, "", SUM(WE123:WJ123))</f>
        <v>7</v>
      </c>
      <c r="XA123" s="2" t="s">
        <v>428</v>
      </c>
      <c r="XB123" s="3">
        <v>1</v>
      </c>
      <c r="XC123" s="3">
        <v>1</v>
      </c>
      <c r="XD123" s="3">
        <v>1</v>
      </c>
      <c r="XE123" s="3">
        <v>1</v>
      </c>
      <c r="XF123" s="3">
        <v>1</v>
      </c>
      <c r="XG123" s="3">
        <v>1</v>
      </c>
      <c r="XH123" s="3">
        <v>0</v>
      </c>
      <c r="XI123" s="3">
        <v>0</v>
      </c>
      <c r="XJ123" s="3">
        <v>0</v>
      </c>
      <c r="XK123" s="3">
        <v>1</v>
      </c>
      <c r="XL123" s="3">
        <f>IF(COUNTBLANK(XB123:XJ123)&gt;0, "", SUM(XB123:XJ123))</f>
        <v>6</v>
      </c>
      <c r="XM123" s="2" t="s">
        <v>428</v>
      </c>
      <c r="XN123" s="3">
        <v>1</v>
      </c>
      <c r="XO123" s="3">
        <v>0</v>
      </c>
      <c r="XP123" s="3">
        <v>1</v>
      </c>
      <c r="XQ123" s="3">
        <v>1</v>
      </c>
      <c r="XR123" s="3">
        <v>0</v>
      </c>
      <c r="XS123" s="3">
        <v>1</v>
      </c>
      <c r="XT123" s="3">
        <v>0</v>
      </c>
      <c r="XU123" s="3">
        <f>IF(COUNTBLANK(XN123:XT123)&gt;0, "", SUM(XN123:XT123))</f>
        <v>4</v>
      </c>
      <c r="XV123" s="2" t="s">
        <v>428</v>
      </c>
      <c r="XW123" s="3">
        <v>4</v>
      </c>
      <c r="XX123" s="3">
        <v>5</v>
      </c>
      <c r="XY123" s="3">
        <v>5</v>
      </c>
      <c r="XZ123" s="5">
        <v>3.6</v>
      </c>
      <c r="YA123" s="5">
        <v>3.6</v>
      </c>
      <c r="YB123" s="5">
        <v>3.6</v>
      </c>
      <c r="YC123" s="5">
        <v>3.6</v>
      </c>
      <c r="YD123" s="5">
        <v>5</v>
      </c>
      <c r="YE123" s="5">
        <v>3</v>
      </c>
      <c r="YF123" s="5">
        <v>3.6</v>
      </c>
      <c r="YG123" s="5">
        <v>5</v>
      </c>
      <c r="YH123" s="5">
        <v>5</v>
      </c>
      <c r="YI123" s="5">
        <v>4</v>
      </c>
      <c r="YJ123" s="5">
        <v>3</v>
      </c>
      <c r="YK123" s="5">
        <v>2.2999999999999998</v>
      </c>
      <c r="YL123" s="5">
        <v>2.2999999999999998</v>
      </c>
      <c r="YM123" s="5">
        <v>3.6</v>
      </c>
      <c r="YN123" s="5">
        <v>2.2999999999999998</v>
      </c>
      <c r="YO123" s="5">
        <v>3.6</v>
      </c>
      <c r="YP123" s="5">
        <f>IF(COUNTBLANK(XW123:YO123)&gt;0, "", SUM(XW123:YO123))</f>
        <v>71.099999999999994</v>
      </c>
      <c r="YQ123" s="5">
        <f>IF(COUNTBLANK(XW123:YO123)&gt;0, "", SUM(XY123,XZ123,YA123,YB123,YC123,YF123,YJ123,YN123,YO123))</f>
        <v>31.900000000000002</v>
      </c>
      <c r="YR123" s="5">
        <f>IF(COUNTBLANK(XW123:YO123)&gt;0, "", SUM(XW123,XX123,YK123,YL123,YM123))</f>
        <v>17.200000000000003</v>
      </c>
      <c r="YS123" s="5">
        <f>IF(COUNTBLANK(XW123:YO123)&gt;0, "", SUM(YD123,YE123,YG123,YH123,YI123))</f>
        <v>22</v>
      </c>
      <c r="YT123" s="2">
        <v>44930</v>
      </c>
      <c r="YU123" s="3">
        <v>10</v>
      </c>
      <c r="YV123" s="3">
        <v>10</v>
      </c>
      <c r="YW123" s="3">
        <v>0</v>
      </c>
      <c r="YX123" s="3">
        <v>0</v>
      </c>
      <c r="YY123" s="3">
        <v>0</v>
      </c>
      <c r="YZ123" s="3">
        <v>10</v>
      </c>
      <c r="ZA123" s="3">
        <v>0</v>
      </c>
      <c r="ZB123" s="3">
        <v>0</v>
      </c>
      <c r="ZC123" s="3">
        <v>0</v>
      </c>
      <c r="ZD123" s="3">
        <v>10</v>
      </c>
      <c r="ZE123" s="3">
        <v>0</v>
      </c>
      <c r="ZF123" s="3">
        <v>0</v>
      </c>
      <c r="ZG123" s="3">
        <v>0</v>
      </c>
      <c r="ZH123" s="3">
        <v>10</v>
      </c>
      <c r="ZI123" s="3">
        <v>10</v>
      </c>
      <c r="ZJ123" s="3">
        <v>0</v>
      </c>
      <c r="ZK123" s="3">
        <v>0</v>
      </c>
      <c r="ZL123" s="3">
        <v>0</v>
      </c>
      <c r="ZM123" s="3">
        <v>10</v>
      </c>
      <c r="ZN123" s="3">
        <v>0</v>
      </c>
      <c r="ZO123" s="3">
        <v>10</v>
      </c>
      <c r="ZP123" s="3">
        <v>10</v>
      </c>
      <c r="ZQ123" s="3">
        <v>10</v>
      </c>
      <c r="ZR123" s="3">
        <v>10</v>
      </c>
      <c r="ZS123" s="3">
        <v>0</v>
      </c>
      <c r="ZT123" s="3">
        <v>0</v>
      </c>
      <c r="ZU123" s="3">
        <v>0</v>
      </c>
      <c r="ZV123" s="3">
        <v>0</v>
      </c>
      <c r="ZW123" s="26">
        <f>IF(COUNTBLANK(YU123:ZV123)&gt;0, "", AVERAGE(YU123:ZV123))</f>
        <v>3.9285714285714284</v>
      </c>
      <c r="ZX123" s="26">
        <f>IF(COUNTA(YU123:ZV123)=0, "", AVERAGE(YV123,ZH123,ZI123,ZJ123,ZK123,ZL123,ZN123,ZP123,ZQ123))</f>
        <v>5.5555555555555554</v>
      </c>
      <c r="ZY123" s="26">
        <f>IF(COUNTA(YU123:ZV123)=0, "", AVERAGE(YW123,YX123,YY123,YZ123,ZB123,ZD123,ZS123,ZT123))</f>
        <v>2.5</v>
      </c>
      <c r="ZZ123" s="26">
        <f>IF(COUNTA(YU123:ZV123)=0, "", AVERAGE(ZA123,ZE123,ZF123,ZG123,ZU123,ZV123))</f>
        <v>0</v>
      </c>
      <c r="AAA123" s="2" t="s">
        <v>428</v>
      </c>
      <c r="AAB123" s="3">
        <v>1</v>
      </c>
      <c r="AAC123" s="3">
        <v>1</v>
      </c>
      <c r="AAD123" s="3">
        <v>1</v>
      </c>
      <c r="AAE123" s="3">
        <v>3</v>
      </c>
      <c r="AAF123" s="3">
        <v>1</v>
      </c>
      <c r="AAG123" s="3">
        <v>2</v>
      </c>
      <c r="AAH123" s="3">
        <v>2</v>
      </c>
      <c r="AAI123" s="3">
        <v>2</v>
      </c>
      <c r="AAJ123" s="3">
        <v>1</v>
      </c>
      <c r="AAK123" s="3">
        <v>2</v>
      </c>
      <c r="AAL123" s="3">
        <v>1</v>
      </c>
      <c r="AAM123" s="3">
        <v>1</v>
      </c>
      <c r="AAN123" s="3">
        <v>2</v>
      </c>
      <c r="AAO123" s="3">
        <v>2</v>
      </c>
      <c r="AAP123" s="3">
        <v>1</v>
      </c>
      <c r="AAQ123" s="3">
        <v>4</v>
      </c>
      <c r="AAR123" s="3">
        <v>1</v>
      </c>
      <c r="AAS123" s="3">
        <v>2</v>
      </c>
      <c r="AAT123" s="3">
        <v>2</v>
      </c>
      <c r="AAU123" s="3">
        <v>1</v>
      </c>
      <c r="AAV123" s="3">
        <v>1</v>
      </c>
      <c r="AAW123" s="3">
        <v>4</v>
      </c>
      <c r="AAX123" s="3">
        <v>1</v>
      </c>
      <c r="AAY123" s="3">
        <v>1</v>
      </c>
      <c r="AAZ123" s="3">
        <v>1</v>
      </c>
      <c r="ABA123" s="3">
        <v>1</v>
      </c>
      <c r="ABB123" s="3">
        <v>1</v>
      </c>
      <c r="ABC123" s="3">
        <v>1</v>
      </c>
      <c r="ABD123" s="3">
        <v>2</v>
      </c>
      <c r="ABE123" s="3">
        <v>2</v>
      </c>
      <c r="ABF123" s="3">
        <f>IF(SUM(AAB123:AAJ123,AAL123:AAP123,AAR123:AAV123,AAX123:ABC123)=0, "", SUM(AAB123:AAJ123,AAL123:AAP123,AAR123:AAV123,AAX123:ABC123))</f>
        <v>34</v>
      </c>
      <c r="ABG123" s="3">
        <f>IF(SUM(ABJ123, ABK123, ABL123, ABM123, ABN123)=0, "", IF(OR(ABJ123&gt;=8, ABK123&gt;=10, ABL123&gt;=13, ABM123&gt;=10, ABN123&gt;=15), 1, 0))</f>
        <v>0</v>
      </c>
      <c r="ABH123" s="3">
        <f>IF(SUM(AAB123:AAC123,AAE123,AAF123,AAG123,AAH123,AAN123,AAT123,ABA123,ABC123)=0, "", SUM(AAB123:AAC123,AAE123,AAF123,AAG123,AAH123,AAN123,AAT123,ABA123,ABC123))</f>
        <v>16</v>
      </c>
      <c r="ABI123" s="3">
        <f>IF(SUM(AAD123,AAI123:AAJ123,AAL123:AAM123,AAO123:AAP123,AAR123:AAS123,AAU123:AAV123,AAX123:AAZ123,ABB123)=0, "", SUM(AAD123,AAI123:AAJ123,AAL123:AAM123,AAO123:AAP123,AAR123:AAS123,AAU123:AAV123,AAX123:AAZ123,ABB123))</f>
        <v>18</v>
      </c>
      <c r="ABJ123" s="3">
        <f>IF(SUM(AAU123:AAV123,AAX123:AAY123,ABB123)=0, "", SUM(AAU123:AAV123,AAX123:AAY123,ABB123))</f>
        <v>5</v>
      </c>
      <c r="ABK123" s="3">
        <f>IF(SUM(AAJ123,AAL123:AAM123,AAP123,AAR123)=0, "", SUM(AAJ123,AAL123:AAM123,AAP123,AAR123))</f>
        <v>5</v>
      </c>
      <c r="ABL123" s="3">
        <f>IF(SUM(AAD123,AAI123,AAO123,AAS123,AAZ123)=0, "", SUM(AAD123,AAI123,AAO123,AAS123,AAZ123))</f>
        <v>8</v>
      </c>
      <c r="ABM123" s="3">
        <f>IF(SUM(AAB123:AAC123,AAE123,AAG123,ABA123)=0, "", SUM(AAB123:AAC123,AAE123,AAG123,ABA123))</f>
        <v>8</v>
      </c>
      <c r="ABN123" s="3">
        <f>IF(SUM(AAF123,AAH123,AAN123,AAT123,ABC123)=0, "", SUM(AAF123,AAH123,AAN123,AAT123,ABC123))</f>
        <v>8</v>
      </c>
      <c r="ABO123" s="3">
        <f>IF(ABJ123="", "", IF(ABJ123&gt;=8, 1, 0))</f>
        <v>0</v>
      </c>
      <c r="ABP123" s="3">
        <f>IF(ABK123="", "", IF(ABK123&gt;=10, 1, 0))</f>
        <v>0</v>
      </c>
      <c r="ABQ123" s="3">
        <f>IF(ABL123="", "", IF(ABL123&gt;=13, 1, 0))</f>
        <v>0</v>
      </c>
      <c r="ABR123" s="3">
        <f>IF(ABM123="", "", IF(ABM123&gt;=10, 1, 0))</f>
        <v>0</v>
      </c>
      <c r="ABS123" s="3">
        <f>IF(ABN123="", "", IF(ABN123&gt;=15, 1, 0))</f>
        <v>0</v>
      </c>
      <c r="ABT123" s="3">
        <f>IF(AND(AAK123="", AAQ123="", AAW123=""), "", IF(AAK123=5,1,0) + IF(AAQ123=5,1,0) + IF(AAW123=5,1,0))</f>
        <v>0</v>
      </c>
      <c r="ABU123" s="2" t="s">
        <v>428</v>
      </c>
      <c r="ABV123" s="3">
        <v>2</v>
      </c>
      <c r="ABW123" s="3">
        <v>2</v>
      </c>
      <c r="ABX123" s="3">
        <v>2</v>
      </c>
      <c r="ABY123" s="3">
        <v>1</v>
      </c>
      <c r="ABZ123" s="3">
        <v>2</v>
      </c>
      <c r="ACA123" s="3">
        <v>4</v>
      </c>
      <c r="ACB123" s="3">
        <v>2</v>
      </c>
      <c r="ACC123" s="3">
        <v>3</v>
      </c>
      <c r="ACD123" s="3">
        <v>2</v>
      </c>
      <c r="ACE123" s="3">
        <v>2</v>
      </c>
      <c r="ACF123" s="3">
        <v>2</v>
      </c>
      <c r="ACG123" s="3">
        <v>2</v>
      </c>
      <c r="ACH123" s="3">
        <v>2</v>
      </c>
      <c r="ACI123" s="3">
        <v>1</v>
      </c>
      <c r="ACJ123" s="3">
        <v>2</v>
      </c>
      <c r="ACK123" s="3">
        <v>2</v>
      </c>
      <c r="ACL123" s="3">
        <v>2</v>
      </c>
      <c r="ACM123" s="3">
        <v>2</v>
      </c>
      <c r="ACN123" s="3">
        <v>1</v>
      </c>
      <c r="ACO123" s="3">
        <v>2</v>
      </c>
      <c r="ACP123" s="3">
        <v>2</v>
      </c>
      <c r="ACQ123" s="3">
        <v>3</v>
      </c>
      <c r="ACR123" s="3">
        <v>3</v>
      </c>
      <c r="ACS123" s="3">
        <v>2</v>
      </c>
      <c r="ACT123" s="3">
        <v>2</v>
      </c>
      <c r="ACU123" s="3">
        <v>1</v>
      </c>
      <c r="ACV123" s="3">
        <v>1</v>
      </c>
      <c r="ACW123" s="3">
        <v>2</v>
      </c>
      <c r="ACX123" s="3">
        <v>2</v>
      </c>
      <c r="ACY123" s="3">
        <v>2</v>
      </c>
      <c r="ACZ123" s="3">
        <v>2</v>
      </c>
      <c r="ADA123" s="3">
        <v>1</v>
      </c>
      <c r="ADB123" s="3">
        <v>2</v>
      </c>
      <c r="ADC123" s="3">
        <v>4</v>
      </c>
      <c r="ADD123" s="3">
        <v>2</v>
      </c>
      <c r="ADE123" s="3">
        <v>3</v>
      </c>
      <c r="ADF123" s="5">
        <f>IF(COUNTA(ABV123:ADE123)=0, "", SUM(ABV123:ADE123))</f>
        <v>74</v>
      </c>
      <c r="ADG123" s="5">
        <f>IF(COUNTA(ABV123:ADE123)=0, "", SUM(ACF123,ACG123,ACP123,ACR123,ACT123,ACX123))</f>
        <v>13</v>
      </c>
      <c r="ADH123" s="5">
        <f>IF(COUNTA(ABV123:ADE123)=0, "", SUM(ACH123,ACM123,ACO123,ACU123,ADB123))</f>
        <v>9</v>
      </c>
      <c r="ADI123" s="5">
        <f>IF(COUNTA(ABV123:ADE123)=0, "", SUM(ABX123,ACI123,ACN123,ACS123,ACV123,ADA123))</f>
        <v>8</v>
      </c>
      <c r="ADJ123" s="5">
        <f>IF(COUNTA(ABV123:ADE123)=0, "", SUM(ABW123,ACA123,ACC123,ACE123,ACL123,ADC123))</f>
        <v>17</v>
      </c>
      <c r="ADK123" s="5">
        <f>IF(COUNTA(ABV123:ADE123)=0, "", SUM(ACJ123,ACK123,ACQ123,ACW123,ACY123,ACZ123,ADD123,ADE123))</f>
        <v>18</v>
      </c>
      <c r="ADL123" s="5">
        <f>IF(COUNTA(ABV123:ADE123)=0, "", SUM(ABV123,ABY123,ABZ123,ACB123,ACD123))</f>
        <v>9</v>
      </c>
      <c r="ADM123" s="2" t="s">
        <v>428</v>
      </c>
      <c r="ADN123" s="3">
        <v>2</v>
      </c>
      <c r="ADO123" s="3">
        <v>2</v>
      </c>
      <c r="ADP123" s="3">
        <v>3</v>
      </c>
      <c r="ADQ123" s="3">
        <v>2</v>
      </c>
      <c r="ADR123" s="3">
        <v>2</v>
      </c>
      <c r="ADS123" s="3">
        <v>2</v>
      </c>
      <c r="ADT123" s="3">
        <v>2</v>
      </c>
      <c r="ADU123" s="3">
        <v>3</v>
      </c>
      <c r="ADV123" s="3">
        <v>3</v>
      </c>
      <c r="ADW123" s="3">
        <v>2</v>
      </c>
      <c r="ADX123" s="3">
        <v>2</v>
      </c>
      <c r="ADY123" s="3">
        <v>2</v>
      </c>
      <c r="ADZ123" s="3">
        <v>2</v>
      </c>
      <c r="AEA123" s="3">
        <v>2</v>
      </c>
      <c r="AEB123" s="3">
        <v>2</v>
      </c>
      <c r="AEC123" s="3">
        <v>2</v>
      </c>
      <c r="AED123" s="3">
        <v>2</v>
      </c>
      <c r="AEE123" s="3">
        <v>2</v>
      </c>
      <c r="AEF123" s="3">
        <v>2</v>
      </c>
      <c r="AEG123" s="3">
        <v>3</v>
      </c>
      <c r="AEH123" s="3">
        <f>IF(COUNTA(ADN123:AEG123)=0, "", SUM(ADN123:AEG123))</f>
        <v>44</v>
      </c>
      <c r="AEJ123" s="2">
        <v>44882</v>
      </c>
      <c r="AFW123" s="3" t="str">
        <f>IF(COUNTA(AER123:AFU123)=0, "", SUM(AER123:AFU123))</f>
        <v/>
      </c>
      <c r="AGI123"/>
      <c r="AHC123"/>
      <c r="AHT123" s="3" t="str">
        <f>IF(COUNTBLANK(AHJ123:AHS123)&gt;0, "", SUM(AHJ123:AHS123))</f>
        <v/>
      </c>
      <c r="AHU123" s="3" t="str">
        <f>IF(COUNTBLANK(AHJ123:AHS123)&gt;0, "", SUM(AHN123,AHS123))</f>
        <v/>
      </c>
      <c r="AHV123" s="3" t="str">
        <f>IF(COUNTBLANK(AHJ123:AHS123)&gt;0, "", SUM(AHL123,AHO123))</f>
        <v/>
      </c>
      <c r="AHW123" s="3" t="str">
        <f>IF(COUNTBLANK(AHJ123:AHS123)&gt;0, "", SUM(AHP123,AHR123))</f>
        <v/>
      </c>
      <c r="AHX123" s="3" t="str">
        <f>IF(COUNTBLANK(AHJ123:AHS123)&gt;0, "", SUM(AHM123,AHQ123))</f>
        <v/>
      </c>
      <c r="AHY123" s="3" t="str">
        <f>IF(COUNTBLANK(AHJ123:AHS123)&gt;0, "", SUM(AHJ123:AHK123))</f>
        <v/>
      </c>
      <c r="AIU123" s="3" t="s">
        <v>1625</v>
      </c>
      <c r="AIV123" s="3" t="s">
        <v>1625</v>
      </c>
      <c r="AIW123" s="3" t="s">
        <v>1625</v>
      </c>
      <c r="AJI123" s="3" t="str">
        <f>IF(COUNTBLANK(AIY123:AJG123)&gt;0, "", SUM(AIY123:AJG123))</f>
        <v/>
      </c>
      <c r="AJR123" s="3" t="str">
        <f>IF(COUNTBLANK(AJK123:AJQ123)&gt;0, "", SUM(AJK123:AJQ123))</f>
        <v/>
      </c>
    </row>
    <row r="124" spans="1:954" ht="15" customHeight="1" x14ac:dyDescent="0.3">
      <c r="A124" s="3">
        <v>302828</v>
      </c>
      <c r="B124" s="3" t="s">
        <v>1994</v>
      </c>
      <c r="C124" s="2">
        <v>44556</v>
      </c>
      <c r="D124" s="3">
        <v>0</v>
      </c>
      <c r="E124" s="3">
        <v>1</v>
      </c>
      <c r="F124" s="3">
        <v>0</v>
      </c>
      <c r="G124" s="3">
        <v>0</v>
      </c>
      <c r="H124" s="3">
        <v>0</v>
      </c>
      <c r="I124" s="3">
        <v>0</v>
      </c>
      <c r="J124" s="3">
        <v>0</v>
      </c>
      <c r="K124" s="3">
        <v>0</v>
      </c>
      <c r="L124" s="3">
        <v>0</v>
      </c>
      <c r="M124" s="3">
        <v>0</v>
      </c>
      <c r="N124" s="3">
        <v>0</v>
      </c>
      <c r="O124" s="3">
        <v>0</v>
      </c>
      <c r="P124" s="3">
        <v>0</v>
      </c>
      <c r="Q124" s="3">
        <v>0</v>
      </c>
      <c r="R124" s="3">
        <v>0</v>
      </c>
      <c r="S124" s="3">
        <v>0</v>
      </c>
      <c r="T124" s="3">
        <v>0</v>
      </c>
      <c r="U124" s="3">
        <v>0</v>
      </c>
      <c r="V124" s="3">
        <f>IF(COUNTA(D124,F124,H124,J124,L124,N124,P124,R124,T124)=0, "", IF(OR(D124=1,F124=1,H124=1,J124=1,L124=1,N124=1,P124=1,R124=1,T124=1), 1, 0))</f>
        <v>0</v>
      </c>
      <c r="W124" s="3">
        <f>IF(COUNTA(E124,G124,I124,K124,M124,O124,Q124,S124,U124)=0, "", IF(OR(E124=1,G124=1,I124=1,K124=1,M124=1,O124=1,Q124=1,S124=1,U124=1), 1, 0))</f>
        <v>1</v>
      </c>
      <c r="X124" s="3">
        <v>0</v>
      </c>
      <c r="Y124" s="3">
        <v>1</v>
      </c>
      <c r="Z124" s="3">
        <v>1</v>
      </c>
      <c r="AA124" s="3">
        <v>1</v>
      </c>
      <c r="AB124" s="3">
        <f>IF(AG124&lt;&gt;"", 1, 0)</f>
        <v>1</v>
      </c>
      <c r="AC124" s="3">
        <f>IF(AH124&lt;&gt;"", 1, 0)</f>
        <v>1</v>
      </c>
      <c r="AD124" s="3">
        <v>0</v>
      </c>
      <c r="AE124" s="7" t="s">
        <v>213</v>
      </c>
      <c r="AF124" s="2">
        <v>44972</v>
      </c>
      <c r="AG124" s="8" t="s">
        <v>516</v>
      </c>
      <c r="AH124" s="8">
        <v>45074</v>
      </c>
      <c r="AJ124" s="3">
        <f>IF(OR(ISBLANK(AE124), ISBLANK(AG124)), "", AG124 - AE124)</f>
        <v>56</v>
      </c>
      <c r="AK124" s="9">
        <v>44627</v>
      </c>
      <c r="AL124" s="3">
        <f>IF(OR(ISBLANK(AG124), ISBLANK(AK124)), "", AK124 - AG124)</f>
        <v>13</v>
      </c>
      <c r="AM124" s="2">
        <v>44900</v>
      </c>
      <c r="AN124" s="10">
        <f>IF(OR(ISBLANK(AM124), ISBLANK(AF124)), "", AF124 - AM124)</f>
        <v>72</v>
      </c>
      <c r="AO124" s="2">
        <v>44558</v>
      </c>
      <c r="AP124" s="2">
        <v>32940</v>
      </c>
      <c r="AQ124" s="3">
        <f>IF(OR(ISBLANK(AO124), ISBLANK(AP124)), "", DATEDIF(AP124, AO124, "Y"))</f>
        <v>31</v>
      </c>
      <c r="AR124" t="s">
        <v>0</v>
      </c>
      <c r="AS124">
        <f>IF(ISBLANK(AR124), "", IF(AR124="ישראל", 1, 2))</f>
        <v>1</v>
      </c>
      <c r="AT124" t="s">
        <v>0</v>
      </c>
      <c r="AU124" t="s">
        <v>0</v>
      </c>
      <c r="AW124" s="3">
        <v>1</v>
      </c>
      <c r="AX124" s="3">
        <v>4</v>
      </c>
      <c r="AY124" s="3">
        <v>18</v>
      </c>
      <c r="AZ124" s="3">
        <f>IF(ISBLANK(AY124), "", IF(AY124&lt;=8, 1, IF(AY124&lt;=12, 2, 3)))</f>
        <v>3</v>
      </c>
      <c r="BA124" s="3">
        <v>15</v>
      </c>
      <c r="BB124" s="3">
        <f>IF(ISBLANK(BA124), "", IF(BA124&lt;=8, 1, IF(BA124&lt;=12, 2, 3)))</f>
        <v>3</v>
      </c>
      <c r="BC124" t="s">
        <v>240</v>
      </c>
      <c r="BD124" t="s">
        <v>429</v>
      </c>
      <c r="BE124" s="3">
        <v>3</v>
      </c>
      <c r="BG124" s="3">
        <v>4</v>
      </c>
      <c r="BH124" s="2" t="s">
        <v>213</v>
      </c>
      <c r="BI124" s="3">
        <v>1</v>
      </c>
      <c r="BJ124" s="3">
        <v>1</v>
      </c>
      <c r="BK124" s="3">
        <v>2</v>
      </c>
      <c r="BL124" s="3">
        <v>1</v>
      </c>
      <c r="BM124" s="3">
        <v>1</v>
      </c>
      <c r="BN124" s="3">
        <v>1</v>
      </c>
      <c r="BO124" s="3">
        <v>1</v>
      </c>
      <c r="BP124" s="3">
        <v>1</v>
      </c>
      <c r="BQ124" s="3">
        <v>1</v>
      </c>
      <c r="BR124" s="3">
        <v>5</v>
      </c>
      <c r="BS124" s="3">
        <v>1</v>
      </c>
      <c r="BT124" s="3">
        <v>1</v>
      </c>
      <c r="BU124" s="3">
        <v>1</v>
      </c>
      <c r="BV124" s="3">
        <v>1</v>
      </c>
      <c r="BW124" s="3">
        <v>1</v>
      </c>
      <c r="BX124" s="3">
        <v>5</v>
      </c>
      <c r="BY124" s="3">
        <v>1</v>
      </c>
      <c r="BZ124" s="3">
        <v>1</v>
      </c>
      <c r="CA124" s="3">
        <v>1</v>
      </c>
      <c r="CB124" s="3">
        <v>1</v>
      </c>
      <c r="CC124" s="3">
        <v>1</v>
      </c>
      <c r="CD124" s="3">
        <v>5</v>
      </c>
      <c r="CE124" s="3">
        <v>1</v>
      </c>
      <c r="CF124" s="3">
        <v>1</v>
      </c>
      <c r="CG124" s="3">
        <v>1</v>
      </c>
      <c r="CH124" s="3">
        <v>1</v>
      </c>
      <c r="CI124" s="3">
        <v>1</v>
      </c>
      <c r="CJ124" s="3">
        <v>1</v>
      </c>
      <c r="CK124" s="3">
        <v>1</v>
      </c>
      <c r="CL124" s="3">
        <v>1</v>
      </c>
      <c r="CM124" s="3">
        <f>IF(SUM(BI124:BQ124,BS124:BW124,BY124:CC124,CE124:CJ124)=0, "", SUM(BI124:BQ124,BS124:BW124,BY124:CC124,CE124:CJ124))</f>
        <v>26</v>
      </c>
      <c r="CN124" s="3">
        <f>IF(SUM(CQ124, CR124, CS124, CT124, CU124)=0, "", IF(OR(CQ124&gt;=8, CR124&gt;=10, CS124&gt;=13, CT124&gt;=10, CU124&gt;=15), 1, 0))</f>
        <v>0</v>
      </c>
      <c r="CO124" s="3">
        <f>IF(SUM(BI124:BJ124,BL124,BM124,BN124,BO124,BU124,CA124,CH124,CJ124)=0, "", SUM(BI124:BJ124,BL124,BM124,BN124,BO124,BU124,CA124,CH124,CJ124))</f>
        <v>10</v>
      </c>
      <c r="CP124" s="3">
        <f>IF(SUM(BK124,BP124:BQ124,BS124:BT124,BV124:BW124,BY124:BZ124,CB124:CC124,CE124:CG124,CI124)=0, "", SUM(BK124,BP124:BQ124,BS124:BT124,BV124:BW124,BY124:BZ124,CB124:CC124,CE124:CG124,CI124))</f>
        <v>16</v>
      </c>
      <c r="CQ124" s="3">
        <f>IF(SUM(CB124:CC124,CE124:CF124,CI124)=0, "", SUM(CB124:CC124,CE124:CF124,CI124))</f>
        <v>5</v>
      </c>
      <c r="CR124" s="3">
        <f>IF(SUM(BQ124,BS124:BT124,BW124,BY124)=0, "", SUM(BQ124,BS124:BT124,BW124,BY124))</f>
        <v>5</v>
      </c>
      <c r="CS124" s="3">
        <f>IF(SUM(BK124,BP124,BV124,BZ124,CG124)=0, "", SUM(BK124,BP124,BV124,BZ124,CG124))</f>
        <v>6</v>
      </c>
      <c r="CT124" s="3">
        <f>IF(SUM(BI124:BJ124,BL124,BN124,CH124)=0, "", SUM(BI124:BJ124,BL124,BN124,CH124))</f>
        <v>5</v>
      </c>
      <c r="CU124" s="3">
        <f>IF(SUM(BM124,BO124,BU124,CA124,CJ124)=0, "", SUM(BM124,BO124,BU124,CA124,CJ124))</f>
        <v>5</v>
      </c>
      <c r="CV124" s="3">
        <f>IF(CQ124="", "", IF(CQ124&gt;=8, 1, 0))</f>
        <v>0</v>
      </c>
      <c r="CW124" s="3">
        <f>IF(CR124="", "", IF(CR124&gt;=10, 1, 0))</f>
        <v>0</v>
      </c>
      <c r="CX124" s="3">
        <f>IF(CS124="", "", IF(CS124&gt;=13, 1, 0))</f>
        <v>0</v>
      </c>
      <c r="CY124" s="3">
        <f>IF(CT124="", "", IF(CT124&gt;=10, 1, 0))</f>
        <v>0</v>
      </c>
      <c r="CZ124" s="3">
        <f>IF(CU124="", "", IF(CU124&gt;=15, 1, 0))</f>
        <v>0</v>
      </c>
      <c r="DA124" s="3">
        <f>IF(AND(BR124="", BX124="", CD124=""), "", IF(BR124=5,1,0) + IF(BX124=5,1,0) + IF(CD124=5,1,0))</f>
        <v>3</v>
      </c>
      <c r="DB124" s="2" t="s">
        <v>213</v>
      </c>
      <c r="DC124" s="5">
        <v>5</v>
      </c>
      <c r="DD124" s="6">
        <v>30</v>
      </c>
      <c r="DE124" s="5">
        <v>4</v>
      </c>
      <c r="DG124" s="5">
        <v>5</v>
      </c>
      <c r="DH124" s="6">
        <v>9</v>
      </c>
      <c r="DI124" s="5">
        <v>1</v>
      </c>
      <c r="DK124" s="5">
        <v>0</v>
      </c>
      <c r="DM124" s="5">
        <v>4</v>
      </c>
      <c r="DO124" s="5">
        <v>3</v>
      </c>
      <c r="DQ124" s="5">
        <v>0</v>
      </c>
      <c r="DS124" s="5">
        <v>0</v>
      </c>
      <c r="DU124" s="5">
        <v>5</v>
      </c>
      <c r="DV124" s="6">
        <v>24</v>
      </c>
      <c r="DW124" s="5">
        <v>0</v>
      </c>
      <c r="DY124" s="5">
        <v>3</v>
      </c>
      <c r="DZ124" s="6">
        <v>28</v>
      </c>
      <c r="EA124" s="5">
        <v>2</v>
      </c>
      <c r="EC124" s="5">
        <v>0</v>
      </c>
      <c r="EE124" s="5">
        <v>3</v>
      </c>
      <c r="EG124" s="5">
        <v>0</v>
      </c>
      <c r="EI124" s="5">
        <v>1</v>
      </c>
      <c r="EK124" s="3">
        <v>5</v>
      </c>
      <c r="EL124" s="3">
        <v>2</v>
      </c>
      <c r="EM124" s="3">
        <v>3</v>
      </c>
      <c r="EN124" s="2" t="s">
        <v>213</v>
      </c>
      <c r="EO124" s="3">
        <v>0</v>
      </c>
      <c r="EP124" s="3">
        <v>0</v>
      </c>
      <c r="EQ124" s="3">
        <v>0</v>
      </c>
      <c r="ER124" s="3">
        <v>0</v>
      </c>
      <c r="ES124" s="3">
        <v>0</v>
      </c>
      <c r="ET124" s="3">
        <v>1</v>
      </c>
      <c r="EU124" s="3">
        <v>0</v>
      </c>
      <c r="EV124" s="3">
        <v>2</v>
      </c>
      <c r="EW124" s="3">
        <v>0</v>
      </c>
      <c r="EX124" s="3">
        <v>0</v>
      </c>
      <c r="EY124" s="3">
        <v>0</v>
      </c>
      <c r="EZ124" s="3">
        <v>0</v>
      </c>
      <c r="FA124" s="3">
        <v>0</v>
      </c>
      <c r="FB124" s="3">
        <v>0</v>
      </c>
      <c r="FC124" s="3">
        <v>0</v>
      </c>
      <c r="FD124" s="3">
        <v>0</v>
      </c>
      <c r="FE124" s="3">
        <v>0</v>
      </c>
      <c r="FF124" s="3">
        <v>0</v>
      </c>
      <c r="FG124" s="3">
        <v>0</v>
      </c>
      <c r="FH124" s="3">
        <v>0</v>
      </c>
      <c r="FI124" s="3">
        <v>3</v>
      </c>
      <c r="FJ124" s="3">
        <v>0</v>
      </c>
      <c r="FK124" s="3">
        <v>0</v>
      </c>
      <c r="FL124" s="2" t="s">
        <v>213</v>
      </c>
      <c r="FM124" s="3">
        <v>3</v>
      </c>
      <c r="FN124" s="3">
        <v>4</v>
      </c>
      <c r="FO124" s="3">
        <v>3</v>
      </c>
      <c r="FP124" s="3">
        <v>3</v>
      </c>
      <c r="FQ124" s="3">
        <v>3</v>
      </c>
      <c r="FR124" s="3">
        <v>3</v>
      </c>
      <c r="FS124" s="4">
        <f>IF(COUNTBLANK(FM124:FR124)&gt;0, "", AVERAGE(FM124:FR124))</f>
        <v>3.1666666666666665</v>
      </c>
      <c r="FT124" s="2" t="s">
        <v>213</v>
      </c>
      <c r="FU124" s="3">
        <v>0</v>
      </c>
      <c r="FV124" s="3">
        <v>0</v>
      </c>
      <c r="FW124" s="3">
        <v>1</v>
      </c>
      <c r="FX124" s="3">
        <v>1</v>
      </c>
      <c r="FY124" s="3">
        <v>1</v>
      </c>
      <c r="FZ124" s="3">
        <v>0</v>
      </c>
      <c r="GA124" s="3">
        <v>0</v>
      </c>
      <c r="GB124" s="3">
        <v>0</v>
      </c>
      <c r="GC124" s="3">
        <v>0</v>
      </c>
      <c r="GD124" s="3">
        <v>0</v>
      </c>
      <c r="GE124" s="3">
        <f>IF(COUNTBLANK(FU124:GC124)&gt;0, "", SUM(FU124:GC124))</f>
        <v>3</v>
      </c>
      <c r="GF124" s="2" t="s">
        <v>213</v>
      </c>
      <c r="GG124" s="3">
        <v>0</v>
      </c>
      <c r="GH124" s="3">
        <v>0</v>
      </c>
      <c r="GI124" s="3">
        <v>0</v>
      </c>
      <c r="GJ124" s="3">
        <v>0</v>
      </c>
      <c r="GK124" s="3">
        <v>0</v>
      </c>
      <c r="GL124" s="3">
        <v>0</v>
      </c>
      <c r="GM124" s="3">
        <v>0</v>
      </c>
      <c r="GN124" s="3">
        <f>IF(COUNTBLANK(GG124:GM124)&gt;0, "", SUM(GG124:GM124))</f>
        <v>0</v>
      </c>
      <c r="GO124" s="2" t="s">
        <v>213</v>
      </c>
      <c r="GP124" s="3">
        <v>1</v>
      </c>
      <c r="GQ124" s="3">
        <v>5</v>
      </c>
      <c r="GR124" s="3">
        <v>4</v>
      </c>
      <c r="GS124" s="3">
        <v>5</v>
      </c>
      <c r="GT124" s="3">
        <v>5</v>
      </c>
      <c r="GU124" s="3">
        <v>5</v>
      </c>
      <c r="GV124" s="3">
        <v>5</v>
      </c>
      <c r="GW124" s="3">
        <v>4</v>
      </c>
      <c r="GX124" s="3">
        <v>5</v>
      </c>
      <c r="GY124" s="3">
        <v>5</v>
      </c>
      <c r="GZ124" s="3">
        <v>5</v>
      </c>
      <c r="HA124" s="3">
        <v>5</v>
      </c>
      <c r="HB124" s="3">
        <v>5</v>
      </c>
      <c r="HC124" s="3">
        <v>5</v>
      </c>
      <c r="HD124" s="3">
        <v>5</v>
      </c>
      <c r="HE124" s="3">
        <v>3</v>
      </c>
      <c r="HF124" s="3">
        <v>5</v>
      </c>
      <c r="HG124" s="3">
        <v>5</v>
      </c>
      <c r="HH124" s="3">
        <v>5</v>
      </c>
      <c r="HI124" s="3">
        <f>IF(COUNTBLANK(GQ124:HH124)&gt;0, "", SUM(GQ124:HH124))</f>
        <v>86</v>
      </c>
      <c r="HJ124" s="2" t="s">
        <v>213</v>
      </c>
      <c r="HK124" s="3">
        <v>3</v>
      </c>
      <c r="HL124" s="3">
        <v>3</v>
      </c>
      <c r="HM124" s="3">
        <v>0</v>
      </c>
      <c r="HN124" s="3">
        <v>3</v>
      </c>
      <c r="HO124" s="3">
        <v>3</v>
      </c>
      <c r="HP124" s="3">
        <v>3</v>
      </c>
      <c r="HQ124" s="3">
        <v>0</v>
      </c>
      <c r="HR124" s="3">
        <v>3</v>
      </c>
      <c r="HS124" s="3">
        <v>0</v>
      </c>
      <c r="HT124" s="3">
        <v>2</v>
      </c>
      <c r="HU124" s="3">
        <v>3</v>
      </c>
      <c r="HV124" s="3">
        <v>3</v>
      </c>
      <c r="HW124" s="3">
        <v>1</v>
      </c>
      <c r="HX124" s="3">
        <v>3</v>
      </c>
      <c r="HY124" s="3">
        <v>0</v>
      </c>
      <c r="HZ124" s="3">
        <v>3</v>
      </c>
      <c r="IA124" s="3">
        <v>3</v>
      </c>
      <c r="IB124" s="3">
        <v>3</v>
      </c>
      <c r="IC124" s="3">
        <v>0</v>
      </c>
      <c r="ID124" s="3">
        <v>0</v>
      </c>
      <c r="IE124" s="3">
        <v>0</v>
      </c>
      <c r="IF124" s="3">
        <v>0</v>
      </c>
      <c r="IG124" s="3">
        <v>2</v>
      </c>
      <c r="IH124" s="3">
        <v>3</v>
      </c>
      <c r="II124" s="3">
        <v>0</v>
      </c>
      <c r="IJ124" s="3">
        <f>IF(COUNTA(HK124:II124)=0, "", SUM(HK124,HL124,HN124,HO124,HP124,HU124,HV124,HX124,HZ124,IA124,IB124,IH124))</f>
        <v>36</v>
      </c>
      <c r="IK124" s="3">
        <f>IF(COUNTA(HK124:II124)=0, "", SUM(HM124,HQ124,HR124,HS124,HT124,HW124,HY124,IC124,ID124,IE124,IF124,IG124,II124))</f>
        <v>8</v>
      </c>
      <c r="IL124" s="3">
        <v>3</v>
      </c>
      <c r="IM124" s="3">
        <v>3</v>
      </c>
      <c r="IN124" s="3">
        <v>0</v>
      </c>
      <c r="IO124" s="3">
        <v>3</v>
      </c>
      <c r="IP124" s="3">
        <v>2</v>
      </c>
      <c r="IQ124" s="3">
        <v>3</v>
      </c>
      <c r="IR124" s="3">
        <v>0</v>
      </c>
      <c r="IS124" s="3">
        <v>2</v>
      </c>
      <c r="IT124" s="3">
        <v>0</v>
      </c>
      <c r="IU124" s="3">
        <v>0</v>
      </c>
      <c r="IV124" s="3">
        <v>3</v>
      </c>
      <c r="IW124" s="3">
        <v>3</v>
      </c>
      <c r="IX124" s="3">
        <v>1</v>
      </c>
      <c r="IY124" s="3">
        <v>2</v>
      </c>
      <c r="IZ124" s="3">
        <v>0</v>
      </c>
      <c r="JA124" s="3">
        <v>3</v>
      </c>
      <c r="JB124" s="3">
        <v>3</v>
      </c>
      <c r="JC124" s="3">
        <v>2</v>
      </c>
      <c r="JD124" s="3">
        <v>0</v>
      </c>
      <c r="JE124" s="3">
        <v>0</v>
      </c>
      <c r="JF124" s="3">
        <v>0</v>
      </c>
      <c r="JG124" s="3">
        <v>0</v>
      </c>
      <c r="JH124" s="3">
        <v>1</v>
      </c>
      <c r="JI124" s="3">
        <v>2</v>
      </c>
      <c r="JJ124" s="3">
        <v>1</v>
      </c>
      <c r="JK124" s="3">
        <f>IF(COUNTA(IL124:JJ124)=0, "", SUM(IL124,IM124,IO124,IP124,IQ124,IV124,IW124,IY124,JA124,JB124,JC124,JI124))</f>
        <v>32</v>
      </c>
      <c r="JL124" s="3">
        <f>IF(COUNTA(IL124:JJ124)=0, "", SUM(IN124,IR124,IS124,IT124,IU124,IX124,IZ124,JD124,JE124,JF124,JG124,JH124,JJ124))</f>
        <v>5</v>
      </c>
      <c r="JM124" s="2" t="s">
        <v>213</v>
      </c>
      <c r="JN124" s="3">
        <v>1</v>
      </c>
      <c r="JO124" s="3">
        <v>1</v>
      </c>
      <c r="JP124" s="3">
        <v>2</v>
      </c>
      <c r="JQ124" s="3">
        <v>1</v>
      </c>
      <c r="JR124" s="3">
        <v>5</v>
      </c>
      <c r="JS124" s="3">
        <v>1</v>
      </c>
      <c r="JT124" s="3">
        <v>2</v>
      </c>
      <c r="JU124" s="3">
        <v>1</v>
      </c>
      <c r="JV124" s="3">
        <v>1</v>
      </c>
      <c r="JW124" s="3">
        <v>2</v>
      </c>
      <c r="JX124" s="3">
        <v>2</v>
      </c>
      <c r="JY124" s="3">
        <v>1</v>
      </c>
      <c r="JZ124" s="3">
        <v>2</v>
      </c>
      <c r="KA124" s="3">
        <v>1</v>
      </c>
      <c r="KB124" s="3">
        <v>1</v>
      </c>
      <c r="KC124" s="3">
        <v>1</v>
      </c>
      <c r="KD124" s="3">
        <v>5</v>
      </c>
      <c r="KE124" s="3">
        <v>1</v>
      </c>
      <c r="KF124" s="3">
        <v>1</v>
      </c>
      <c r="KG124" s="3">
        <v>2</v>
      </c>
      <c r="KH124" s="3">
        <v>1</v>
      </c>
      <c r="KI124" s="3">
        <v>1</v>
      </c>
      <c r="KJ124" s="3">
        <v>1</v>
      </c>
      <c r="KK124" s="3">
        <v>2</v>
      </c>
      <c r="KL124" s="3">
        <v>1</v>
      </c>
      <c r="KM124" s="3">
        <v>2</v>
      </c>
      <c r="KN124" s="3">
        <v>1</v>
      </c>
      <c r="KO124" s="3">
        <v>1</v>
      </c>
      <c r="KP124" s="3">
        <v>1</v>
      </c>
      <c r="KQ124" s="3">
        <v>1</v>
      </c>
      <c r="KR124" s="3">
        <v>1</v>
      </c>
      <c r="KS124" s="3">
        <v>1</v>
      </c>
      <c r="KT124" s="3">
        <v>1</v>
      </c>
      <c r="KU124" s="3">
        <v>4</v>
      </c>
      <c r="KV124" s="3">
        <v>2</v>
      </c>
      <c r="KW124" s="3">
        <v>2</v>
      </c>
      <c r="KX124" s="5">
        <f>IF(COUNTA(JN124:KW124)=0, "", SUM(JN124:KW124))</f>
        <v>57</v>
      </c>
      <c r="KY124" s="5">
        <f>IF(COUNTA(JN124:KW124)=0, "", SUM(JX124,JY124,KH124,KJ124,KL124,KP124))</f>
        <v>7</v>
      </c>
      <c r="KZ124" s="5">
        <f>IF(COUNTA(JN124:KW124)=0, "", SUM(JZ124,KE124,KG124,KM124,KT124))</f>
        <v>8</v>
      </c>
      <c r="LA124" s="5">
        <f>IF(COUNTA(JN124:KW124)=0, "", SUM(JP124,KA124,KF124,KK124,KN124,KS124))</f>
        <v>8</v>
      </c>
      <c r="LB124" s="5">
        <f>IF(COUNTA(JN124:KW124)=0, "", SUM(JO124,JS124,JU124,JW124,KD124,KU124))</f>
        <v>14</v>
      </c>
      <c r="LC124" s="5">
        <f>IF(COUNTA(JN124:KW124)=0, "", SUM(KB124,KC124,KI124,KO124,KQ124,KR124,KV124,KW124))</f>
        <v>10</v>
      </c>
      <c r="LD124" s="5">
        <f>IF(COUNTA(JN124:KW124)=0, "", SUM(JN124,JQ124,JR124,JT124,JV124))</f>
        <v>10</v>
      </c>
      <c r="LE124" s="2">
        <v>44558</v>
      </c>
      <c r="LF124" s="3">
        <v>0</v>
      </c>
      <c r="LG124" s="3">
        <v>20</v>
      </c>
      <c r="LH124" s="3">
        <v>10</v>
      </c>
      <c r="LI124" s="3">
        <v>0</v>
      </c>
      <c r="LJ124" s="3">
        <v>0</v>
      </c>
      <c r="LK124" s="3">
        <v>20</v>
      </c>
      <c r="LL124" s="3">
        <v>0</v>
      </c>
      <c r="LM124" s="3">
        <v>10</v>
      </c>
      <c r="LN124" s="3">
        <v>40</v>
      </c>
      <c r="LO124" s="3">
        <v>0</v>
      </c>
      <c r="LP124" s="3">
        <v>0</v>
      </c>
      <c r="LQ124" s="3">
        <v>0</v>
      </c>
      <c r="LR124" s="3">
        <v>0</v>
      </c>
      <c r="LS124" s="3">
        <v>10</v>
      </c>
      <c r="LT124" s="3">
        <v>30</v>
      </c>
      <c r="LU124" s="3">
        <v>0</v>
      </c>
      <c r="LV124" s="3">
        <v>20</v>
      </c>
      <c r="LW124" s="3">
        <v>0</v>
      </c>
      <c r="LX124" s="3">
        <v>30</v>
      </c>
      <c r="LY124" s="3">
        <v>10</v>
      </c>
      <c r="LZ124" s="3">
        <v>10</v>
      </c>
      <c r="MA124" s="3">
        <v>10</v>
      </c>
      <c r="MB124" s="3">
        <v>10</v>
      </c>
      <c r="MC124" s="3">
        <v>0</v>
      </c>
      <c r="MD124" s="3">
        <v>0</v>
      </c>
      <c r="ME124" s="3">
        <v>0</v>
      </c>
      <c r="MF124" s="3">
        <v>0</v>
      </c>
      <c r="MG124" s="3">
        <v>0</v>
      </c>
      <c r="MH124" s="26">
        <f>IF(COUNTBLANK(LF124:MG124)&gt;0, "", AVERAGE(LF124:MG124))</f>
        <v>8.2142857142857135</v>
      </c>
      <c r="MI124" s="26">
        <f>IF(COUNTA(LF124:MG124)=0, "", AVERAGE(LG124,LS124,LT124,LU124,LV124,LW124,LY124,MA124,MB124))</f>
        <v>12.222222222222221</v>
      </c>
      <c r="MJ124" s="26">
        <f>IF(COUNTA(LF124:MG124)=0, "", AVERAGE(LH124,LI124,LJ124,LK124,LM124,LO124,MD124,ME124))</f>
        <v>5</v>
      </c>
      <c r="MK124" s="26">
        <f>IF(COUNTA(LF124:MG124)=0, "", AVERAGE(LL124,LP124,LQ124,LR124,MF124,MG124))</f>
        <v>0</v>
      </c>
      <c r="ML124" s="2" t="s">
        <v>213</v>
      </c>
      <c r="MM124" s="3">
        <v>2</v>
      </c>
      <c r="MN124" s="3">
        <v>2</v>
      </c>
      <c r="MO124" s="3">
        <v>2</v>
      </c>
      <c r="MP124" s="3">
        <v>2</v>
      </c>
      <c r="MQ124" s="3">
        <v>1</v>
      </c>
      <c r="MR124" s="3">
        <v>2</v>
      </c>
      <c r="MS124" s="3">
        <v>1</v>
      </c>
      <c r="MT124" s="3">
        <v>2</v>
      </c>
      <c r="MU124" s="3">
        <v>1</v>
      </c>
      <c r="MV124" s="3">
        <v>1</v>
      </c>
      <c r="MW124" s="3">
        <v>1</v>
      </c>
      <c r="MX124" s="3">
        <v>2</v>
      </c>
      <c r="MY124" s="3">
        <v>2</v>
      </c>
      <c r="MZ124" s="3">
        <v>3</v>
      </c>
      <c r="NA124" s="3">
        <v>1</v>
      </c>
      <c r="NB124" s="3">
        <v>1</v>
      </c>
      <c r="NC124" s="3">
        <v>1</v>
      </c>
      <c r="ND124" s="3">
        <v>1</v>
      </c>
      <c r="NE124" s="3">
        <v>1</v>
      </c>
      <c r="NF124" s="3">
        <v>2</v>
      </c>
      <c r="NG124" s="3">
        <f>IF(COUNTA(MM124:NF124)=0, "", SUM(MM124:NF124))</f>
        <v>31</v>
      </c>
      <c r="NH124" s="2" t="s">
        <v>213</v>
      </c>
      <c r="NI124" s="3">
        <v>1</v>
      </c>
      <c r="NJ124" s="3">
        <v>4</v>
      </c>
      <c r="NK124" s="3">
        <v>5</v>
      </c>
      <c r="NL124" s="3">
        <v>4</v>
      </c>
      <c r="NM124" s="3">
        <v>3</v>
      </c>
      <c r="NN124" s="3">
        <v>4</v>
      </c>
      <c r="NO124" s="3">
        <v>1</v>
      </c>
      <c r="NP124" s="3">
        <v>4</v>
      </c>
      <c r="NQ124" s="3">
        <v>4</v>
      </c>
      <c r="NR124" s="3">
        <v>3</v>
      </c>
      <c r="NS124" s="3">
        <v>3</v>
      </c>
      <c r="NT124" s="3">
        <v>2</v>
      </c>
      <c r="NU124" s="3">
        <v>3</v>
      </c>
      <c r="NV124" s="3">
        <v>4</v>
      </c>
      <c r="NW124" s="3">
        <v>3</v>
      </c>
      <c r="NX124" s="3">
        <v>2</v>
      </c>
      <c r="NY124" s="3">
        <v>1</v>
      </c>
      <c r="NZ124" s="3">
        <v>5</v>
      </c>
      <c r="OA124" s="3">
        <v>2</v>
      </c>
      <c r="OB124" s="3">
        <v>3</v>
      </c>
      <c r="OC124" s="3">
        <v>4</v>
      </c>
      <c r="OD124" s="3">
        <v>4</v>
      </c>
      <c r="OE124" s="3">
        <v>2</v>
      </c>
      <c r="OF124" s="3">
        <v>1</v>
      </c>
      <c r="OG124" s="3">
        <v>3</v>
      </c>
      <c r="OH124" s="3">
        <v>2</v>
      </c>
      <c r="OI124" s="3">
        <v>1</v>
      </c>
      <c r="OJ124" s="3">
        <v>3</v>
      </c>
      <c r="OK124" s="3">
        <f>IF(COUNTA(NI124:OJ124)=0, "", SUM(NK124,NP124,NS124,NW124,OC124,OG124,OJ124))</f>
        <v>25</v>
      </c>
      <c r="OL124" s="3">
        <f>IF(COUNTA(NI124:OJ124)=0, "", SUM(NJ124,NL124,NQ124,NV124,NZ124,OB124,OD124))</f>
        <v>28</v>
      </c>
      <c r="OM124" s="3">
        <f>IF(COUNTA(NI124:OJ124)=0, "", SUM(NN124,NR124,NU124,NY124,OA124,OF124,OI124))</f>
        <v>15</v>
      </c>
      <c r="ON124" s="3">
        <f>IF(COUNTA(NI124:OJ124)=0, "", SUM(NI124,NM124,NO124,NT124,NX124,OE124,OH124))</f>
        <v>13</v>
      </c>
      <c r="OO124" t="s">
        <v>430</v>
      </c>
      <c r="OP124">
        <v>1</v>
      </c>
      <c r="OQ124" s="2">
        <v>44689</v>
      </c>
      <c r="OR124" s="3">
        <v>0</v>
      </c>
      <c r="OS124" s="3">
        <v>10</v>
      </c>
      <c r="OT124" s="3">
        <v>0</v>
      </c>
      <c r="OU124" s="3">
        <v>0</v>
      </c>
      <c r="OV124" s="3">
        <v>0</v>
      </c>
      <c r="OW124" s="3">
        <v>0</v>
      </c>
      <c r="OX124" s="3">
        <v>0</v>
      </c>
      <c r="OY124" s="3">
        <v>0</v>
      </c>
      <c r="OZ124" s="3">
        <v>10</v>
      </c>
      <c r="PA124" s="3">
        <v>0</v>
      </c>
      <c r="PB124" s="3">
        <v>0</v>
      </c>
      <c r="PC124" s="3">
        <v>0</v>
      </c>
      <c r="PD124" s="3">
        <v>0</v>
      </c>
      <c r="PE124" s="3">
        <v>0</v>
      </c>
      <c r="PF124" s="3">
        <v>10</v>
      </c>
      <c r="PG124" s="3">
        <v>0</v>
      </c>
      <c r="PH124" s="3">
        <v>10</v>
      </c>
      <c r="PI124" s="3">
        <v>0</v>
      </c>
      <c r="PJ124" s="3">
        <v>0</v>
      </c>
      <c r="PK124" s="3">
        <v>0</v>
      </c>
      <c r="PL124" s="3">
        <v>10</v>
      </c>
      <c r="PM124" s="3">
        <v>0</v>
      </c>
      <c r="PN124" s="3">
        <v>0</v>
      </c>
      <c r="PO124" s="3">
        <v>20</v>
      </c>
      <c r="PP124" s="3">
        <v>0</v>
      </c>
      <c r="PQ124" s="3">
        <v>0</v>
      </c>
      <c r="PR124" s="3">
        <v>0</v>
      </c>
      <c r="PS124" s="3">
        <v>0</v>
      </c>
      <c r="PT124" s="26">
        <f>IF(COUNTBLANK(OR124:PS124)&gt;0, "", AVERAGE(OR124:PS124))</f>
        <v>2.5</v>
      </c>
      <c r="PU124" s="26">
        <f>IF(COUNTA(OR124:PS124)=0, "", AVERAGE(OS124,PE124,PF124,PG124,PH124,PI124,PK124,PM124,PN124))</f>
        <v>3.3333333333333335</v>
      </c>
      <c r="PV124" s="26">
        <f>IF(COUNTA(OR124:PS124)=0, "", AVERAGE(OT124,OU124,OV124,OW124,OY124,PA124,PP124,PQ124))</f>
        <v>0</v>
      </c>
      <c r="PW124" s="26">
        <f>IF(COUNTA(OR124:PS124)=0, "", AVERAGE(OX124,PB124,PC124,PD124,PR124,PS124))</f>
        <v>0</v>
      </c>
      <c r="PX124" s="2" t="s">
        <v>296</v>
      </c>
      <c r="PY124" s="3">
        <v>1</v>
      </c>
      <c r="PZ124" s="3">
        <v>0</v>
      </c>
      <c r="QA124" s="3">
        <v>2</v>
      </c>
      <c r="QB124" s="3">
        <v>3</v>
      </c>
      <c r="QC124" s="3">
        <v>2</v>
      </c>
      <c r="QD124" s="3">
        <v>0</v>
      </c>
      <c r="QE124" s="3">
        <v>0</v>
      </c>
      <c r="QF124" s="3">
        <v>0</v>
      </c>
      <c r="QG124" s="3">
        <v>0</v>
      </c>
      <c r="QH124" s="3">
        <v>1</v>
      </c>
      <c r="QI124" s="3">
        <f>IF(COUNTBLANK(PY124:QG124)&gt;0, "", SUM(PY124:QG124))</f>
        <v>8</v>
      </c>
      <c r="QU124" s="3" t="str">
        <f>IF(COUNTBLANK(QK124:QS124)&gt;0, "", SUM(QK124:QS124))</f>
        <v/>
      </c>
      <c r="QV124" s="2" t="s">
        <v>431</v>
      </c>
      <c r="QW124" s="3">
        <v>0</v>
      </c>
      <c r="QX124" s="3">
        <v>0</v>
      </c>
      <c r="QY124" s="3">
        <v>2</v>
      </c>
      <c r="QZ124" s="3">
        <v>2</v>
      </c>
      <c r="RA124" s="3">
        <v>0</v>
      </c>
      <c r="RB124" s="3">
        <v>0</v>
      </c>
      <c r="RC124" s="3">
        <v>1</v>
      </c>
      <c r="RD124" s="3">
        <v>1</v>
      </c>
      <c r="RE124" s="3">
        <v>0</v>
      </c>
      <c r="RF124" s="3">
        <v>0</v>
      </c>
      <c r="RG124" s="3">
        <f>IF(COUNTBLANK(QW124:RE124)&gt;0, "", SUM(QW124:RE124))</f>
        <v>6</v>
      </c>
      <c r="RH124" s="2" t="s">
        <v>296</v>
      </c>
      <c r="RI124" s="3">
        <v>0</v>
      </c>
      <c r="RJ124" s="3">
        <v>0</v>
      </c>
      <c r="RK124" s="3">
        <v>0</v>
      </c>
      <c r="RL124" s="3">
        <v>1</v>
      </c>
      <c r="RM124" s="3">
        <v>0</v>
      </c>
      <c r="RN124" s="3">
        <v>0</v>
      </c>
      <c r="RO124" s="3">
        <v>0</v>
      </c>
      <c r="RP124" s="3">
        <f>IF(COUNTBLANK(RI124:RO124)&gt;0, "", SUM(RI124:RO124))</f>
        <v>1</v>
      </c>
      <c r="RY124" s="3" t="str">
        <f>IF(COUNTBLANK(RR124:RX124)&gt;0, "", SUM(RR124:RX124))</f>
        <v/>
      </c>
      <c r="RZ124" s="2" t="s">
        <v>431</v>
      </c>
      <c r="SA124" s="3">
        <v>0</v>
      </c>
      <c r="SB124" s="3">
        <v>0</v>
      </c>
      <c r="SC124" s="3">
        <v>0</v>
      </c>
      <c r="SD124" s="3">
        <v>0</v>
      </c>
      <c r="SE124" s="3">
        <v>0</v>
      </c>
      <c r="SF124" s="3">
        <v>0</v>
      </c>
      <c r="SG124" s="3">
        <v>0</v>
      </c>
      <c r="SH124" s="3">
        <f>IF(COUNTBLANK(SA124:SG124)&gt;0, "", SUM(SA124:SG124))</f>
        <v>0</v>
      </c>
      <c r="SI124" s="2" t="s">
        <v>296</v>
      </c>
      <c r="SJ124" s="3">
        <v>4</v>
      </c>
      <c r="SK124" s="3">
        <v>3</v>
      </c>
      <c r="SL124" s="3">
        <v>3</v>
      </c>
      <c r="SM124" s="3">
        <v>5</v>
      </c>
      <c r="SN124" s="3">
        <v>5</v>
      </c>
      <c r="SO124" s="3">
        <v>1</v>
      </c>
      <c r="SP124" s="5">
        <v>5</v>
      </c>
      <c r="SQ124" s="3">
        <v>1</v>
      </c>
      <c r="SR124" s="3">
        <v>5</v>
      </c>
      <c r="SS124" s="3">
        <v>2</v>
      </c>
      <c r="ST124" s="3">
        <v>5</v>
      </c>
      <c r="SU124" s="3">
        <v>5</v>
      </c>
      <c r="SV124" s="3">
        <v>3</v>
      </c>
      <c r="SW124" s="3">
        <v>5</v>
      </c>
      <c r="SX124" s="3">
        <v>5</v>
      </c>
      <c r="SY124" s="3">
        <v>5</v>
      </c>
      <c r="SZ124" s="3">
        <v>2</v>
      </c>
      <c r="TA124" s="3">
        <v>4</v>
      </c>
      <c r="TB124" s="3">
        <v>5</v>
      </c>
      <c r="TC124" s="3">
        <f>IF(COUNTBLANK(SJ124:TB124)&gt;0, "", SUM(SJ124:TB124))</f>
        <v>73</v>
      </c>
      <c r="TD124" s="3">
        <f>IF(COUNTBLANK(SJ124:TB124)&gt;0, "", SUM(SL124,SO124,SR124,SS124,ST124,SU124,SV124,SX124,SY124,TB124))</f>
        <v>39</v>
      </c>
      <c r="TE124" s="3">
        <f>IF(COUNTBLANK(SJ124:TB124)&gt;0, "", SUM(SJ124,SK124,SM124,SN124,SQ124,SW124,SZ124,TA124))</f>
        <v>29</v>
      </c>
      <c r="TZ124" s="3" t="str">
        <f>IF(COUNTBLANK(TG124:TY124)&gt;0, "", SUM(TG124:TY124))</f>
        <v/>
      </c>
      <c r="UA124" s="3" t="str">
        <f>IF(COUNTBLANK(TG124:TY124)&gt;0, "", SUM(TI124,TL124,TO124,TP124,TQ124,TR124,TS124,TU124,TV124,TY124))</f>
        <v/>
      </c>
      <c r="UB124" s="3" t="str">
        <f>IF(COUNTBLANK(TG124:TY124)&gt;0, "", SUM(TG124,TH124,TJ124,TK124,TN124,TT124,TW124,TX124))</f>
        <v/>
      </c>
      <c r="UC124" s="2" t="s">
        <v>431</v>
      </c>
      <c r="UD124" s="3">
        <v>5</v>
      </c>
      <c r="UE124" s="3">
        <v>4</v>
      </c>
      <c r="UF124" s="3">
        <v>4</v>
      </c>
      <c r="UG124" s="3">
        <v>5</v>
      </c>
      <c r="UH124" s="3">
        <v>4</v>
      </c>
      <c r="UI124" s="3">
        <v>5</v>
      </c>
      <c r="UJ124" s="3">
        <v>5</v>
      </c>
      <c r="UK124" s="3">
        <v>4</v>
      </c>
      <c r="UL124" s="3">
        <v>4</v>
      </c>
      <c r="UM124" s="3">
        <v>4</v>
      </c>
      <c r="UN124" s="3">
        <v>5</v>
      </c>
      <c r="UO124" s="3">
        <v>5</v>
      </c>
      <c r="UP124" s="3">
        <v>4</v>
      </c>
      <c r="UQ124" s="3">
        <v>5</v>
      </c>
      <c r="UR124" s="3">
        <v>5</v>
      </c>
      <c r="US124" s="3">
        <v>5</v>
      </c>
      <c r="UT124" s="3">
        <v>2</v>
      </c>
      <c r="UU124" s="3">
        <v>5</v>
      </c>
      <c r="UV124" s="3">
        <v>5</v>
      </c>
      <c r="UW124" s="3">
        <f>IF(COUNTBLANK(UD124:UV124)&gt;0, "", SUM(UD124:UV124))</f>
        <v>85</v>
      </c>
      <c r="UX124" s="3">
        <f>IF(COUNTBLANK(UD124:UV124)&gt;0, "", SUM(UF124,UI124,UL124,UM124,UN124,UO124,UP124,UR124,US124,UV124))</f>
        <v>46</v>
      </c>
      <c r="UY124" s="3">
        <f>IF(COUNTBLANK(UD124:UV124)&gt;0, "", SUM(UD124,UE124,UG124,UH124,UK124,UQ124,UT124,UU124))</f>
        <v>34</v>
      </c>
      <c r="UZ124" s="2">
        <v>44972</v>
      </c>
      <c r="VA124" s="2">
        <v>44900</v>
      </c>
      <c r="VB124" s="3">
        <v>2</v>
      </c>
      <c r="VC124" s="3">
        <v>1</v>
      </c>
      <c r="VE124" s="3">
        <v>39</v>
      </c>
      <c r="VF124" s="3">
        <v>2900</v>
      </c>
      <c r="VG124" s="3">
        <v>4</v>
      </c>
      <c r="VH124" s="3">
        <v>1</v>
      </c>
      <c r="VK124" s="3">
        <v>1</v>
      </c>
      <c r="VN124" s="2" t="s">
        <v>192</v>
      </c>
      <c r="VO124" s="3">
        <v>1</v>
      </c>
      <c r="VP124" s="3">
        <v>0</v>
      </c>
      <c r="VQ124" s="3">
        <v>1</v>
      </c>
      <c r="VR124" s="3">
        <v>1</v>
      </c>
      <c r="VS124" s="3">
        <v>1</v>
      </c>
      <c r="VT124" s="3">
        <v>2</v>
      </c>
      <c r="VU124" s="3">
        <v>2</v>
      </c>
      <c r="VV124" s="3">
        <v>2</v>
      </c>
      <c r="VW124" s="3">
        <v>1</v>
      </c>
      <c r="VX124" s="3">
        <v>0</v>
      </c>
      <c r="VY124" s="3">
        <v>1</v>
      </c>
      <c r="VZ124" s="3">
        <v>0</v>
      </c>
      <c r="WA124" s="3">
        <v>0</v>
      </c>
      <c r="WB124" s="3">
        <v>1</v>
      </c>
      <c r="WC124" s="3">
        <v>2</v>
      </c>
      <c r="WD124" s="3">
        <v>0</v>
      </c>
      <c r="WE124" s="3">
        <v>2</v>
      </c>
      <c r="WF124" s="3">
        <v>0</v>
      </c>
      <c r="WG124" s="3">
        <v>1</v>
      </c>
      <c r="WH124" s="3">
        <v>2</v>
      </c>
      <c r="WI124" s="3">
        <v>1</v>
      </c>
      <c r="WJ124" s="3">
        <v>0</v>
      </c>
      <c r="WK124" s="3">
        <v>2</v>
      </c>
      <c r="WL124" s="3">
        <v>0</v>
      </c>
      <c r="WM124" s="3">
        <v>1</v>
      </c>
      <c r="WN124" s="3">
        <v>1</v>
      </c>
      <c r="WO124" s="3">
        <v>1</v>
      </c>
      <c r="WP124" s="3">
        <v>1</v>
      </c>
      <c r="WQ124" s="3">
        <v>0</v>
      </c>
      <c r="WR124" s="3">
        <f>IF(COUNTBLANK(VO124:WQ124)&gt;0, "", SUM(VQ124:WJ124))</f>
        <v>20</v>
      </c>
      <c r="WS124" s="3">
        <f>IF(COUNTBLANK(VO124:WQ124)&gt;0, "", SUM(VQ124:VZ124))</f>
        <v>11</v>
      </c>
      <c r="WT124" s="3">
        <f>IF(COUNTBLANK(VO124:WQ124)&gt;0, "", SUM(WA124:WL124))</f>
        <v>11</v>
      </c>
      <c r="WU124" s="3">
        <f>IF(COUNTBLANK(VO124:WQ124)&gt;0, "", SUM(WK124:WL124))</f>
        <v>2</v>
      </c>
      <c r="WV124" s="3">
        <f>IF(COUNTA(VO124:WQ124)=0, "", IF(AND(OR(VO124=1, VP124=1), OR(VQ124&gt;=1, VR124&gt;=1, VS124&gt;=1, VT124&gt;=1, VU124&gt;=1), OR(VV124&gt;=1, VW124&gt;=1), COUNTIF(VX124:WD124, "&gt;=1")&gt;=2, COUNTIF(WE124:WJ124, "&gt;=1")&gt;=2, OR(WN124=1, WN124=2), OR(WO124&gt;=1, WP124&gt;=1), WQ124&lt;1), 1, 0))</f>
        <v>1</v>
      </c>
      <c r="WW124" s="3">
        <f>IF(COUNTBLANK(VO124:WQ124)&gt;0, "", SUM(VQ124:VU124))</f>
        <v>7</v>
      </c>
      <c r="WX124" s="3">
        <f>IF(COUNTBLANK(VO124:WQ124)&gt;0, "", SUM(VV124:VW124))</f>
        <v>3</v>
      </c>
      <c r="WY124" s="3">
        <f>IF(COUNTBLANK(VO124:WQ124)&gt;0, "", SUM(VX124:WD124))</f>
        <v>4</v>
      </c>
      <c r="WZ124" s="3">
        <f>IF(COUNTBLANK(VO124:WQ124)&gt;0, "", SUM(WE124:WJ124))</f>
        <v>6</v>
      </c>
      <c r="XA124" s="2" t="s">
        <v>192</v>
      </c>
      <c r="XB124" s="3">
        <v>1</v>
      </c>
      <c r="XC124" s="3">
        <v>0</v>
      </c>
      <c r="XD124" s="3">
        <v>0</v>
      </c>
      <c r="XE124" s="3">
        <v>1</v>
      </c>
      <c r="XF124" s="3">
        <v>1</v>
      </c>
      <c r="XG124" s="3">
        <v>0</v>
      </c>
      <c r="XH124" s="3">
        <v>0</v>
      </c>
      <c r="XI124" s="3">
        <v>0</v>
      </c>
      <c r="XJ124" s="3">
        <v>0</v>
      </c>
      <c r="XK124" s="3">
        <v>1</v>
      </c>
      <c r="XL124" s="3">
        <f>IF(COUNTBLANK(XB124:XJ124)&gt;0, "", SUM(XB124:XJ124))</f>
        <v>3</v>
      </c>
      <c r="XM124" s="2" t="s">
        <v>192</v>
      </c>
      <c r="XN124" s="3">
        <v>1</v>
      </c>
      <c r="XO124" s="3">
        <v>1</v>
      </c>
      <c r="XP124" s="3">
        <v>0</v>
      </c>
      <c r="XQ124" s="3">
        <v>0</v>
      </c>
      <c r="XR124" s="3">
        <v>0</v>
      </c>
      <c r="XS124" s="3">
        <v>1</v>
      </c>
      <c r="XT124" s="3">
        <v>0</v>
      </c>
      <c r="XU124" s="3">
        <f>IF(COUNTBLANK(XN124:XT124)&gt;0, "", SUM(XN124:XT124))</f>
        <v>3</v>
      </c>
      <c r="XV124" s="2" t="s">
        <v>192</v>
      </c>
      <c r="XW124" s="3">
        <v>5</v>
      </c>
      <c r="XX124" s="3">
        <v>5</v>
      </c>
      <c r="XY124" s="3">
        <v>5</v>
      </c>
      <c r="XZ124" s="5">
        <v>5</v>
      </c>
      <c r="YA124" s="5">
        <v>3.6</v>
      </c>
      <c r="YB124" s="5">
        <v>3.6</v>
      </c>
      <c r="YC124" s="5">
        <v>5</v>
      </c>
      <c r="YD124" s="5">
        <v>5</v>
      </c>
      <c r="YE124" s="5">
        <v>5</v>
      </c>
      <c r="YF124" s="5">
        <v>3.6</v>
      </c>
      <c r="YG124" s="5">
        <v>5</v>
      </c>
      <c r="YH124" s="5">
        <v>5</v>
      </c>
      <c r="YI124" s="5">
        <v>5</v>
      </c>
      <c r="YJ124" s="5">
        <v>5</v>
      </c>
      <c r="YK124" s="5">
        <v>3.6</v>
      </c>
      <c r="YL124" s="5">
        <v>3.6</v>
      </c>
      <c r="YM124" s="5">
        <v>2.2999999999999998</v>
      </c>
      <c r="YN124" s="5">
        <v>3.6</v>
      </c>
      <c r="YO124" s="5">
        <v>5</v>
      </c>
      <c r="YP124" s="5">
        <f>IF(COUNTBLANK(XW124:YO124)&gt;0, "", SUM(XW124:YO124))</f>
        <v>83.899999999999991</v>
      </c>
      <c r="YQ124" s="5">
        <f>IF(COUNTBLANK(XW124:YO124)&gt;0, "", SUM(XY124,XZ124,YA124,YB124,YC124,YF124,YJ124,YN124,YO124))</f>
        <v>39.4</v>
      </c>
      <c r="YR124" s="5">
        <f>IF(COUNTBLANK(XW124:YO124)&gt;0, "", SUM(XW124,XX124,YK124,YL124,YM124))</f>
        <v>19.5</v>
      </c>
      <c r="YS124" s="5">
        <f>IF(COUNTBLANK(XW124:YO124)&gt;0, "", SUM(YD124,YE124,YG124,YH124,YI124))</f>
        <v>25</v>
      </c>
      <c r="YT124" s="2">
        <v>44972</v>
      </c>
      <c r="YU124" s="3">
        <v>0</v>
      </c>
      <c r="YV124" s="3">
        <v>30</v>
      </c>
      <c r="YW124" s="3">
        <v>0</v>
      </c>
      <c r="YX124" s="3">
        <v>0</v>
      </c>
      <c r="YY124" s="3">
        <v>0</v>
      </c>
      <c r="YZ124" s="3">
        <v>0</v>
      </c>
      <c r="ZA124" s="3">
        <v>10</v>
      </c>
      <c r="ZB124" s="3">
        <v>0</v>
      </c>
      <c r="ZC124" s="3">
        <v>20</v>
      </c>
      <c r="ZD124" s="3">
        <v>0</v>
      </c>
      <c r="ZE124" s="3">
        <v>10</v>
      </c>
      <c r="ZF124" s="3">
        <v>0</v>
      </c>
      <c r="ZG124" s="3">
        <v>0</v>
      </c>
      <c r="ZH124" s="3">
        <v>20</v>
      </c>
      <c r="ZI124" s="3">
        <v>10</v>
      </c>
      <c r="ZJ124" s="3">
        <v>0</v>
      </c>
      <c r="ZK124" s="3">
        <v>0</v>
      </c>
      <c r="ZL124" s="3">
        <v>0</v>
      </c>
      <c r="ZM124" s="3">
        <v>20</v>
      </c>
      <c r="ZN124" s="3">
        <v>30</v>
      </c>
      <c r="ZO124" s="3">
        <v>20</v>
      </c>
      <c r="ZP124" s="3">
        <v>0</v>
      </c>
      <c r="ZQ124" s="3">
        <v>0</v>
      </c>
      <c r="ZR124" s="3">
        <v>0</v>
      </c>
      <c r="ZS124" s="3">
        <v>0</v>
      </c>
      <c r="ZT124" s="3">
        <v>0</v>
      </c>
      <c r="ZU124" s="3">
        <v>0</v>
      </c>
      <c r="ZV124" s="3">
        <v>0</v>
      </c>
      <c r="ZW124" s="26">
        <f>IF(COUNTBLANK(YU124:ZV124)&gt;0, "", AVERAGE(YU124:ZV124))</f>
        <v>6.0714285714285712</v>
      </c>
      <c r="ZX124" s="26">
        <f>IF(COUNTA(YU124:ZV124)=0, "", AVERAGE(YV124,ZH124,ZI124,ZJ124,ZK124,ZL124,ZN124,ZP124,ZQ124))</f>
        <v>10</v>
      </c>
      <c r="ZY124" s="26">
        <f>IF(COUNTA(YU124:ZV124)=0, "", AVERAGE(YW124,YX124,YY124,YZ124,ZB124,ZD124,ZS124,ZT124))</f>
        <v>0</v>
      </c>
      <c r="ZZ124" s="26">
        <f>IF(COUNTA(YU124:ZV124)=0, "", AVERAGE(ZA124,ZE124,ZF124,ZG124,ZU124,ZV124))</f>
        <v>3.3333333333333335</v>
      </c>
      <c r="AAA124" s="2" t="s">
        <v>192</v>
      </c>
      <c r="AAB124" s="3">
        <v>1</v>
      </c>
      <c r="AAC124" s="3">
        <v>1</v>
      </c>
      <c r="AAD124" s="3">
        <v>1</v>
      </c>
      <c r="AAE124" s="3">
        <v>1</v>
      </c>
      <c r="AAF124" s="3">
        <v>1</v>
      </c>
      <c r="AAG124" s="3">
        <v>1</v>
      </c>
      <c r="AAH124" s="3">
        <v>1</v>
      </c>
      <c r="AAI124" s="3">
        <v>1</v>
      </c>
      <c r="AAJ124" s="3">
        <v>1</v>
      </c>
      <c r="AAK124" s="3">
        <v>5</v>
      </c>
      <c r="AAL124" s="3">
        <v>1</v>
      </c>
      <c r="AAM124" s="3">
        <v>1</v>
      </c>
      <c r="AAN124" s="3">
        <v>1</v>
      </c>
      <c r="AAO124" s="3">
        <v>1</v>
      </c>
      <c r="AAP124" s="3">
        <v>1</v>
      </c>
      <c r="AAQ124" s="3">
        <v>5</v>
      </c>
      <c r="AAR124" s="3">
        <v>1</v>
      </c>
      <c r="AAS124" s="3">
        <v>1</v>
      </c>
      <c r="AAT124" s="3">
        <v>1</v>
      </c>
      <c r="AAU124" s="3">
        <v>1</v>
      </c>
      <c r="AAV124" s="3">
        <v>1</v>
      </c>
      <c r="AAW124" s="3">
        <v>5</v>
      </c>
      <c r="AAX124" s="3">
        <v>1</v>
      </c>
      <c r="AAY124" s="3">
        <v>1</v>
      </c>
      <c r="AAZ124" s="3">
        <v>1</v>
      </c>
      <c r="ABA124" s="3">
        <v>1</v>
      </c>
      <c r="ABB124" s="3">
        <v>1</v>
      </c>
      <c r="ABC124" s="3">
        <v>1</v>
      </c>
      <c r="ABD124" s="3">
        <v>1</v>
      </c>
      <c r="ABE124" s="3">
        <v>1</v>
      </c>
      <c r="ABF124" s="3">
        <f>IF(SUM(AAB124:AAJ124,AAL124:AAP124,AAR124:AAV124,AAX124:ABC124)=0, "", SUM(AAB124:AAJ124,AAL124:AAP124,AAR124:AAV124,AAX124:ABC124))</f>
        <v>25</v>
      </c>
      <c r="ABG124" s="3">
        <f>IF(SUM(ABJ124, ABK124, ABL124, ABM124, ABN124)=0, "", IF(OR(ABJ124&gt;=8, ABK124&gt;=10, ABL124&gt;=13, ABM124&gt;=10, ABN124&gt;=15), 1, 0))</f>
        <v>0</v>
      </c>
      <c r="ABH124" s="3">
        <f>IF(SUM(AAB124:AAC124,AAE124,AAF124,AAG124,AAH124,AAN124,AAT124,ABA124,ABC124)=0, "", SUM(AAB124:AAC124,AAE124,AAF124,AAG124,AAH124,AAN124,AAT124,ABA124,ABC124))</f>
        <v>10</v>
      </c>
      <c r="ABI124" s="3">
        <f>IF(SUM(AAD124,AAI124:AAJ124,AAL124:AAM124,AAO124:AAP124,AAR124:AAS124,AAU124:AAV124,AAX124:AAZ124,ABB124)=0, "", SUM(AAD124,AAI124:AAJ124,AAL124:AAM124,AAO124:AAP124,AAR124:AAS124,AAU124:AAV124,AAX124:AAZ124,ABB124))</f>
        <v>15</v>
      </c>
      <c r="ABJ124" s="3">
        <f>IF(SUM(AAU124:AAV124,AAX124:AAY124,ABB124)=0, "", SUM(AAU124:AAV124,AAX124:AAY124,ABB124))</f>
        <v>5</v>
      </c>
      <c r="ABK124" s="3">
        <f>IF(SUM(AAJ124,AAL124:AAM124,AAP124,AAR124)=0, "", SUM(AAJ124,AAL124:AAM124,AAP124,AAR124))</f>
        <v>5</v>
      </c>
      <c r="ABL124" s="3">
        <f>IF(SUM(AAD124,AAI124,AAO124,AAS124,AAZ124)=0, "", SUM(AAD124,AAI124,AAO124,AAS124,AAZ124))</f>
        <v>5</v>
      </c>
      <c r="ABM124" s="3">
        <f>IF(SUM(AAB124:AAC124,AAE124,AAG124,ABA124)=0, "", SUM(AAB124:AAC124,AAE124,AAG124,ABA124))</f>
        <v>5</v>
      </c>
      <c r="ABN124" s="3">
        <f>IF(SUM(AAF124,AAH124,AAN124,AAT124,ABC124)=0, "", SUM(AAF124,AAH124,AAN124,AAT124,ABC124))</f>
        <v>5</v>
      </c>
      <c r="ABO124" s="3">
        <f>IF(ABJ124="", "", IF(ABJ124&gt;=8, 1, 0))</f>
        <v>0</v>
      </c>
      <c r="ABP124" s="3">
        <f>IF(ABK124="", "", IF(ABK124&gt;=10, 1, 0))</f>
        <v>0</v>
      </c>
      <c r="ABQ124" s="3">
        <f>IF(ABL124="", "", IF(ABL124&gt;=13, 1, 0))</f>
        <v>0</v>
      </c>
      <c r="ABR124" s="3">
        <f>IF(ABM124="", "", IF(ABM124&gt;=10, 1, 0))</f>
        <v>0</v>
      </c>
      <c r="ABS124" s="3">
        <f>IF(ABN124="", "", IF(ABN124&gt;=15, 1, 0))</f>
        <v>0</v>
      </c>
      <c r="ABT124" s="3">
        <f>IF(AND(AAK124="", AAQ124="", AAW124=""), "", IF(AAK124=5,1,0) + IF(AAQ124=5,1,0) + IF(AAW124=5,1,0))</f>
        <v>3</v>
      </c>
      <c r="ABU124" s="2" t="s">
        <v>192</v>
      </c>
      <c r="ABV124" s="3">
        <v>2</v>
      </c>
      <c r="ABW124" s="3">
        <v>2</v>
      </c>
      <c r="ABX124" s="3">
        <v>2</v>
      </c>
      <c r="ABY124" s="3">
        <v>1</v>
      </c>
      <c r="ABZ124" s="3">
        <v>2</v>
      </c>
      <c r="ACA124" s="3">
        <v>2</v>
      </c>
      <c r="ACB124" s="3">
        <v>2</v>
      </c>
      <c r="ACC124" s="3">
        <v>2</v>
      </c>
      <c r="ACD124" s="3">
        <v>2</v>
      </c>
      <c r="ACE124" s="3">
        <v>4</v>
      </c>
      <c r="ACF124" s="3">
        <v>1</v>
      </c>
      <c r="ACG124" s="3">
        <v>1</v>
      </c>
      <c r="ACH124" s="3">
        <v>2</v>
      </c>
      <c r="ACI124" s="3">
        <v>2</v>
      </c>
      <c r="ACJ124" s="3">
        <v>1</v>
      </c>
      <c r="ACK124" s="3">
        <v>1</v>
      </c>
      <c r="ACL124" s="3">
        <v>3</v>
      </c>
      <c r="ACM124" s="3">
        <v>2</v>
      </c>
      <c r="ACN124" s="3">
        <v>1</v>
      </c>
      <c r="ACO124" s="3">
        <v>2</v>
      </c>
      <c r="ACP124" s="3">
        <v>1</v>
      </c>
      <c r="ACQ124" s="3">
        <v>1</v>
      </c>
      <c r="ACR124" s="3">
        <v>2</v>
      </c>
      <c r="ACS124" s="3">
        <v>2</v>
      </c>
      <c r="ACT124" s="3">
        <v>2</v>
      </c>
      <c r="ACU124" s="3">
        <v>2</v>
      </c>
      <c r="ACV124" s="3">
        <v>2</v>
      </c>
      <c r="ACW124" s="3">
        <v>2</v>
      </c>
      <c r="ACX124" s="3">
        <v>2</v>
      </c>
      <c r="ACY124" s="3">
        <v>1</v>
      </c>
      <c r="ACZ124" s="3">
        <v>1</v>
      </c>
      <c r="ADA124" s="3">
        <v>2</v>
      </c>
      <c r="ADB124" s="3">
        <v>2</v>
      </c>
      <c r="ADC124" s="3">
        <v>2</v>
      </c>
      <c r="ADD124" s="3">
        <v>3</v>
      </c>
      <c r="ADE124" s="3">
        <v>3</v>
      </c>
      <c r="ADF124" s="5">
        <f>IF(COUNTA(ABV124:ADE124)=0, "", SUM(ABV124:ADE124))</f>
        <v>67</v>
      </c>
      <c r="ADG124" s="5">
        <f>IF(COUNTA(ABV124:ADE124)=0, "", SUM(ACF124,ACG124,ACP124,ACR124,ACT124,ACX124))</f>
        <v>9</v>
      </c>
      <c r="ADH124" s="5">
        <f>IF(COUNTA(ABV124:ADE124)=0, "", SUM(ACH124,ACM124,ACO124,ACU124,ADB124))</f>
        <v>10</v>
      </c>
      <c r="ADI124" s="5">
        <f>IF(COUNTA(ABV124:ADE124)=0, "", SUM(ABX124,ACI124,ACN124,ACS124,ACV124,ADA124))</f>
        <v>11</v>
      </c>
      <c r="ADJ124" s="5">
        <f>IF(COUNTA(ABV124:ADE124)=0, "", SUM(ABW124,ACA124,ACC124,ACE124,ACL124,ADC124))</f>
        <v>15</v>
      </c>
      <c r="ADK124" s="5">
        <f>IF(COUNTA(ABV124:ADE124)=0, "", SUM(ACJ124,ACK124,ACQ124,ACW124,ACY124,ACZ124,ADD124,ADE124))</f>
        <v>13</v>
      </c>
      <c r="ADL124" s="5">
        <f>IF(COUNTA(ABV124:ADE124)=0, "", SUM(ABV124,ABY124,ABZ124,ACB124,ACD124))</f>
        <v>9</v>
      </c>
      <c r="ADM124" s="2" t="s">
        <v>192</v>
      </c>
      <c r="ADN124" s="3">
        <v>1</v>
      </c>
      <c r="ADO124" s="3">
        <v>1</v>
      </c>
      <c r="ADP124" s="3">
        <v>4</v>
      </c>
      <c r="ADQ124" s="3">
        <v>2</v>
      </c>
      <c r="ADR124" s="3">
        <v>2</v>
      </c>
      <c r="ADS124" s="3">
        <v>2</v>
      </c>
      <c r="ADT124" s="3">
        <v>1</v>
      </c>
      <c r="ADU124" s="3">
        <v>2</v>
      </c>
      <c r="ADV124" s="3">
        <v>1</v>
      </c>
      <c r="ADW124" s="3">
        <v>1</v>
      </c>
      <c r="ADX124" s="3">
        <v>1</v>
      </c>
      <c r="ADY124" s="3">
        <v>2</v>
      </c>
      <c r="ADZ124" s="3">
        <v>1</v>
      </c>
      <c r="AEA124" s="3">
        <v>3</v>
      </c>
      <c r="AEB124" s="3">
        <v>2</v>
      </c>
      <c r="AEC124" s="3">
        <v>1</v>
      </c>
      <c r="AED124" s="3">
        <v>1</v>
      </c>
      <c r="AEE124" s="3">
        <v>1</v>
      </c>
      <c r="AEF124" s="3">
        <v>2</v>
      </c>
      <c r="AEG124" s="3">
        <v>2</v>
      </c>
      <c r="AEH124" s="3">
        <f>IF(COUNTA(ADN124:AEG124)=0, "", SUM(ADN124:AEG124))</f>
        <v>33</v>
      </c>
      <c r="AEI124" s="8">
        <v>45074</v>
      </c>
      <c r="AEJ124" s="2">
        <v>44900</v>
      </c>
      <c r="AEK124" s="2" t="s">
        <v>10</v>
      </c>
      <c r="AEL124" s="2">
        <v>45064</v>
      </c>
      <c r="AEM124" s="2" t="s">
        <v>4</v>
      </c>
      <c r="AEN124" s="3">
        <v>6</v>
      </c>
      <c r="AEO124" s="2" t="s">
        <v>4</v>
      </c>
      <c r="AFW124" s="3" t="str">
        <f>IF(COUNTA(AER124:AFU124)=0, "", SUM(AER124:AFU124))</f>
        <v/>
      </c>
      <c r="AGI124"/>
      <c r="AHC124"/>
      <c r="AHT124" s="3" t="str">
        <f>IF(COUNTBLANK(AHJ124:AHS124)&gt;0, "", SUM(AHJ124:AHS124))</f>
        <v/>
      </c>
      <c r="AHU124" s="3" t="str">
        <f>IF(COUNTBLANK(AHJ124:AHS124)&gt;0, "", SUM(AHN124,AHS124))</f>
        <v/>
      </c>
      <c r="AHV124" s="3" t="str">
        <f>IF(COUNTBLANK(AHJ124:AHS124)&gt;0, "", SUM(AHL124,AHO124))</f>
        <v/>
      </c>
      <c r="AHW124" s="3" t="str">
        <f>IF(COUNTBLANK(AHJ124:AHS124)&gt;0, "", SUM(AHP124,AHR124))</f>
        <v/>
      </c>
      <c r="AHX124" s="3" t="str">
        <f>IF(COUNTBLANK(AHJ124:AHS124)&gt;0, "", SUM(AHM124,AHQ124))</f>
        <v/>
      </c>
      <c r="AHY124" s="3" t="str">
        <f>IF(COUNTBLANK(AHJ124:AHS124)&gt;0, "", SUM(AHJ124:AHK124))</f>
        <v/>
      </c>
      <c r="AIU124" s="3" t="s">
        <v>1625</v>
      </c>
      <c r="AIV124" s="3" t="s">
        <v>1625</v>
      </c>
      <c r="AIW124" s="3" t="s">
        <v>1625</v>
      </c>
      <c r="AJI124" s="3" t="str">
        <f>IF(COUNTBLANK(AIY124:AJG124)&gt;0, "", SUM(AIY124:AJG124))</f>
        <v/>
      </c>
      <c r="AJR124" s="3" t="str">
        <f>IF(COUNTBLANK(AJK124:AJQ124)&gt;0, "", SUM(AJK124:AJQ124))</f>
        <v/>
      </c>
    </row>
    <row r="125" spans="1:954" ht="15" customHeight="1" x14ac:dyDescent="0.3">
      <c r="A125" s="3">
        <v>208837</v>
      </c>
      <c r="B125" s="3" t="s">
        <v>2001</v>
      </c>
      <c r="C125" s="2">
        <v>44556</v>
      </c>
      <c r="D125" s="3">
        <v>0</v>
      </c>
      <c r="E125" s="3">
        <v>1</v>
      </c>
      <c r="F125" s="3">
        <v>0</v>
      </c>
      <c r="G125" s="3">
        <v>0</v>
      </c>
      <c r="H125" s="3">
        <v>0</v>
      </c>
      <c r="I125" s="3">
        <v>0</v>
      </c>
      <c r="J125" s="3">
        <v>0</v>
      </c>
      <c r="K125" s="3">
        <v>0</v>
      </c>
      <c r="L125" s="3">
        <v>1</v>
      </c>
      <c r="M125" s="3">
        <v>0</v>
      </c>
      <c r="N125" s="3">
        <v>0</v>
      </c>
      <c r="O125" s="3">
        <v>0</v>
      </c>
      <c r="P125" s="3">
        <v>0</v>
      </c>
      <c r="Q125" s="3">
        <v>0</v>
      </c>
      <c r="R125" s="3">
        <v>0</v>
      </c>
      <c r="S125" s="3">
        <v>0</v>
      </c>
      <c r="T125" s="3">
        <v>0</v>
      </c>
      <c r="U125" s="3">
        <v>0</v>
      </c>
      <c r="V125" s="3">
        <f>IF(COUNTA(D125,F125,H125,J125,L125,N125,P125,R125,T125)=0, "", IF(OR(D125=1,F125=1,H125=1,J125=1,L125=1,N125=1,P125=1,R125=1,T125=1), 1, 0))</f>
        <v>1</v>
      </c>
      <c r="W125" s="3">
        <f>IF(COUNTA(E125,G125,I125,K125,M125,O125,Q125,S125,U125)=0, "", IF(OR(E125=1,G125=1,I125=1,K125=1,M125=1,O125=1,Q125=1,S125=1,U125=1), 1, 0))</f>
        <v>1</v>
      </c>
      <c r="X125" s="3">
        <v>0</v>
      </c>
      <c r="Y125" s="3">
        <v>1</v>
      </c>
      <c r="Z125" s="3">
        <v>1</v>
      </c>
      <c r="AA125" s="3">
        <v>1</v>
      </c>
      <c r="AB125" s="3">
        <f>IF(AG125&lt;&gt;"", 1, 0)</f>
        <v>1</v>
      </c>
      <c r="AC125" s="3">
        <f>IF(AH125&lt;&gt;"", 1, 0)</f>
        <v>0</v>
      </c>
      <c r="AD125" s="3">
        <v>0</v>
      </c>
      <c r="AE125" s="7" t="s">
        <v>31</v>
      </c>
      <c r="AF125" s="2">
        <v>45040</v>
      </c>
      <c r="AG125" s="8" t="s">
        <v>489</v>
      </c>
      <c r="AJ125" s="3">
        <f>IF(OR(ISBLANK(AE125), ISBLANK(AG125)), "", AG125 - AE125)</f>
        <v>12</v>
      </c>
      <c r="AK125" s="9">
        <v>44697</v>
      </c>
      <c r="AL125" s="3">
        <f>IF(OR(ISBLANK(AG125), ISBLANK(AK125)), "", AK125 - AG125)</f>
        <v>92</v>
      </c>
      <c r="AM125" s="2">
        <v>44977</v>
      </c>
      <c r="AN125" s="10">
        <f>IF(OR(ISBLANK(AM125), ISBLANK(AF125)), "", AF125 - AM125)</f>
        <v>63</v>
      </c>
      <c r="AO125" s="2">
        <v>44593</v>
      </c>
      <c r="AP125" s="2">
        <v>35522</v>
      </c>
      <c r="AQ125" s="3">
        <f>IF(OR(ISBLANK(AO125), ISBLANK(AP125)), "", DATEDIF(AP125, AO125, "Y"))</f>
        <v>24</v>
      </c>
      <c r="AR125" t="s">
        <v>0</v>
      </c>
      <c r="AS125">
        <f>IF(ISBLANK(AR125), "", IF(AR125="ישראל", 1, 2))</f>
        <v>1</v>
      </c>
      <c r="AT125" t="s">
        <v>0</v>
      </c>
      <c r="AU125" t="s">
        <v>0</v>
      </c>
      <c r="AW125" s="3">
        <v>1</v>
      </c>
      <c r="AX125" s="3">
        <v>1</v>
      </c>
      <c r="AY125" s="3">
        <v>14</v>
      </c>
      <c r="AZ125" s="3">
        <f>IF(ISBLANK(AY125), "", IF(AY125&lt;=8, 1, IF(AY125&lt;=12, 2, 3)))</f>
        <v>3</v>
      </c>
      <c r="BA125" s="3">
        <v>14</v>
      </c>
      <c r="BB125" s="3">
        <f>IF(ISBLANK(BA125), "", IF(BA125&lt;=8, 1, IF(BA125&lt;=12, 2, 3)))</f>
        <v>3</v>
      </c>
      <c r="BC125" t="s">
        <v>47</v>
      </c>
      <c r="BD125" t="s">
        <v>488</v>
      </c>
      <c r="BE125" s="3">
        <v>2</v>
      </c>
      <c r="BG125" s="3">
        <v>5</v>
      </c>
      <c r="BH125" s="2" t="s">
        <v>31</v>
      </c>
      <c r="BI125" s="3">
        <v>1</v>
      </c>
      <c r="BJ125" s="3">
        <v>3</v>
      </c>
      <c r="BK125" s="3">
        <v>4</v>
      </c>
      <c r="BL125" s="3">
        <v>1</v>
      </c>
      <c r="BM125" s="3">
        <v>3</v>
      </c>
      <c r="BN125" s="3">
        <v>1</v>
      </c>
      <c r="BO125" s="3">
        <v>4</v>
      </c>
      <c r="BP125" s="3">
        <v>2</v>
      </c>
      <c r="BQ125" s="3">
        <v>1</v>
      </c>
      <c r="BR125" s="3">
        <v>1</v>
      </c>
      <c r="BS125" s="3">
        <v>1</v>
      </c>
      <c r="BT125" s="3">
        <v>1</v>
      </c>
      <c r="BU125" s="3">
        <v>2</v>
      </c>
      <c r="BV125" s="3">
        <v>3</v>
      </c>
      <c r="BW125" s="3">
        <v>1</v>
      </c>
      <c r="BX125" s="3">
        <v>2</v>
      </c>
      <c r="BY125" s="3">
        <v>1</v>
      </c>
      <c r="BZ125" s="3">
        <v>1</v>
      </c>
      <c r="CA125" s="3">
        <v>3</v>
      </c>
      <c r="CB125" s="3">
        <v>1</v>
      </c>
      <c r="CC125" s="3">
        <v>1</v>
      </c>
      <c r="CD125" s="3">
        <v>2</v>
      </c>
      <c r="CE125" s="3">
        <v>1</v>
      </c>
      <c r="CF125" s="3">
        <v>2</v>
      </c>
      <c r="CG125" s="3">
        <v>1</v>
      </c>
      <c r="CH125" s="3">
        <v>1</v>
      </c>
      <c r="CI125" s="3">
        <v>1</v>
      </c>
      <c r="CJ125" s="3">
        <v>4</v>
      </c>
      <c r="CK125" s="3">
        <v>1</v>
      </c>
      <c r="CL125" s="3">
        <v>1</v>
      </c>
      <c r="CM125" s="3">
        <f>IF(SUM(BI125:BQ125,BS125:BW125,BY125:CC125,CE125:CJ125)=0, "", SUM(BI125:BQ125,BS125:BW125,BY125:CC125,CE125:CJ125))</f>
        <v>45</v>
      </c>
      <c r="CN125" s="3">
        <f>IF(SUM(CQ125, CR125, CS125, CT125, CU125)=0, "", IF(OR(CQ125&gt;=8, CR125&gt;=10, CS125&gt;=13, CT125&gt;=10, CU125&gt;=15), 1, 0))</f>
        <v>1</v>
      </c>
      <c r="CO125" s="3">
        <f>IF(SUM(BI125:BJ125,BL125,BM125,BN125,BO125,BU125,CA125,CH125,CJ125)=0, "", SUM(BI125:BJ125,BL125,BM125,BN125,BO125,BU125,CA125,CH125,CJ125))</f>
        <v>23</v>
      </c>
      <c r="CP125" s="3">
        <f>IF(SUM(BK125,BP125:BQ125,BS125:BT125,BV125:BW125,BY125:BZ125,CB125:CC125,CE125:CG125,CI125)=0, "", SUM(BK125,BP125:BQ125,BS125:BT125,BV125:BW125,BY125:BZ125,CB125:CC125,CE125:CG125,CI125))</f>
        <v>22</v>
      </c>
      <c r="CQ125" s="3">
        <f>IF(SUM(CB125:CC125,CE125:CF125,CI125)=0, "", SUM(CB125:CC125,CE125:CF125,CI125))</f>
        <v>6</v>
      </c>
      <c r="CR125" s="3">
        <f>IF(SUM(BQ125,BS125:BT125,BW125,BY125)=0, "", SUM(BQ125,BS125:BT125,BW125,BY125))</f>
        <v>5</v>
      </c>
      <c r="CS125" s="3">
        <f>IF(SUM(BK125,BP125,BV125,BZ125,CG125)=0, "", SUM(BK125,BP125,BV125,BZ125,CG125))</f>
        <v>11</v>
      </c>
      <c r="CT125" s="3">
        <f>IF(SUM(BI125:BJ125,BL125,BN125,CH125)=0, "", SUM(BI125:BJ125,BL125,BN125,CH125))</f>
        <v>7</v>
      </c>
      <c r="CU125" s="3">
        <f>IF(SUM(BM125,BO125,BU125,CA125,CJ125)=0, "", SUM(BM125,BO125,BU125,CA125,CJ125))</f>
        <v>16</v>
      </c>
      <c r="CV125" s="3">
        <f>IF(CQ125="", "", IF(CQ125&gt;=8, 1, 0))</f>
        <v>0</v>
      </c>
      <c r="CW125" s="3">
        <f>IF(CR125="", "", IF(CR125&gt;=10, 1, 0))</f>
        <v>0</v>
      </c>
      <c r="CX125" s="3">
        <f>IF(CS125="", "", IF(CS125&gt;=13, 1, 0))</f>
        <v>0</v>
      </c>
      <c r="CY125" s="3">
        <f>IF(CT125="", "", IF(CT125&gt;=10, 1, 0))</f>
        <v>0</v>
      </c>
      <c r="CZ125" s="3">
        <f>IF(CU125="", "", IF(CU125&gt;=15, 1, 0))</f>
        <v>1</v>
      </c>
      <c r="DA125" s="3">
        <f>IF(AND(BR125="", BX125="", CD125=""), "", IF(BR125=5,1,0) + IF(BX125=5,1,0) + IF(CD125=5,1,0))</f>
        <v>0</v>
      </c>
      <c r="DB125" s="2" t="s">
        <v>31</v>
      </c>
      <c r="DC125" s="5">
        <v>0</v>
      </c>
      <c r="DE125" s="5">
        <v>0</v>
      </c>
      <c r="DG125" s="3">
        <v>4</v>
      </c>
      <c r="DH125" s="6">
        <v>10</v>
      </c>
      <c r="DI125" s="3">
        <v>4</v>
      </c>
      <c r="DJ125" s="6">
        <v>16</v>
      </c>
      <c r="DK125" s="5">
        <v>0</v>
      </c>
      <c r="DM125" s="5">
        <v>3</v>
      </c>
      <c r="DN125" s="6">
        <v>17</v>
      </c>
      <c r="DO125" s="5">
        <v>4</v>
      </c>
      <c r="DP125" s="6">
        <v>10</v>
      </c>
      <c r="DQ125" s="5">
        <v>0</v>
      </c>
      <c r="DS125" s="5">
        <v>3</v>
      </c>
      <c r="DT125" s="6">
        <v>10</v>
      </c>
      <c r="DU125" s="3">
        <v>5</v>
      </c>
      <c r="DV125" s="6">
        <v>18</v>
      </c>
      <c r="DW125" s="5">
        <v>0</v>
      </c>
      <c r="DY125" s="3">
        <v>4</v>
      </c>
      <c r="DZ125" s="6">
        <v>10</v>
      </c>
      <c r="EA125" s="5">
        <v>1</v>
      </c>
      <c r="EC125" s="5">
        <v>3</v>
      </c>
      <c r="ED125" s="6">
        <v>17</v>
      </c>
      <c r="EE125" s="3">
        <v>3</v>
      </c>
      <c r="EF125" s="6">
        <v>16</v>
      </c>
      <c r="EG125" s="5">
        <v>1</v>
      </c>
      <c r="EI125" s="5">
        <v>5</v>
      </c>
      <c r="EJ125" s="6">
        <v>10</v>
      </c>
      <c r="EK125" s="3">
        <v>5</v>
      </c>
      <c r="EL125" s="3">
        <v>2</v>
      </c>
      <c r="EM125" s="3">
        <v>3</v>
      </c>
      <c r="EN125" s="2" t="s">
        <v>31</v>
      </c>
      <c r="EO125" s="3">
        <v>0</v>
      </c>
      <c r="EP125" s="3">
        <v>0</v>
      </c>
      <c r="EQ125" s="3">
        <v>0</v>
      </c>
      <c r="ER125" s="3">
        <v>0</v>
      </c>
      <c r="ES125" s="3">
        <v>1</v>
      </c>
      <c r="ET125" s="3">
        <v>0</v>
      </c>
      <c r="EU125" s="3">
        <v>1</v>
      </c>
      <c r="EV125" s="3">
        <v>0</v>
      </c>
      <c r="EW125" s="3">
        <v>3</v>
      </c>
      <c r="EX125" s="3">
        <v>0</v>
      </c>
      <c r="EY125" s="3">
        <v>4</v>
      </c>
      <c r="EZ125" s="3">
        <v>1</v>
      </c>
      <c r="FA125" s="3">
        <v>0</v>
      </c>
      <c r="FB125" s="3">
        <v>0</v>
      </c>
      <c r="FC125" s="3">
        <v>0</v>
      </c>
      <c r="FD125" s="3">
        <v>0</v>
      </c>
      <c r="FE125" s="3">
        <v>2</v>
      </c>
      <c r="FF125" s="3">
        <v>4</v>
      </c>
      <c r="FG125" s="3">
        <v>2</v>
      </c>
      <c r="FH125" s="3">
        <v>2</v>
      </c>
      <c r="FI125" s="3">
        <v>20</v>
      </c>
      <c r="FJ125" s="3">
        <v>0</v>
      </c>
      <c r="FK125" s="3">
        <v>0</v>
      </c>
      <c r="FL125" s="2" t="s">
        <v>31</v>
      </c>
      <c r="FM125" s="3">
        <v>4</v>
      </c>
      <c r="FN125" s="3">
        <v>2</v>
      </c>
      <c r="FO125" s="3">
        <v>2</v>
      </c>
      <c r="FP125" s="3">
        <v>4</v>
      </c>
      <c r="FQ125" s="3">
        <v>4</v>
      </c>
      <c r="FR125" s="3">
        <v>4</v>
      </c>
      <c r="FS125" s="4">
        <f>IF(COUNTBLANK(FM125:FR125)&gt;0, "", AVERAGE(FM125:FR125))</f>
        <v>3.3333333333333335</v>
      </c>
      <c r="FT125" s="2" t="s">
        <v>31</v>
      </c>
      <c r="FU125" s="3">
        <v>0</v>
      </c>
      <c r="FV125" s="3">
        <v>1</v>
      </c>
      <c r="FW125" s="3">
        <v>0</v>
      </c>
      <c r="FX125" s="3">
        <v>2</v>
      </c>
      <c r="FY125" s="3">
        <v>0</v>
      </c>
      <c r="FZ125" s="3">
        <v>0</v>
      </c>
      <c r="GA125" s="3">
        <v>1</v>
      </c>
      <c r="GB125" s="3">
        <v>0</v>
      </c>
      <c r="GC125" s="3">
        <v>0</v>
      </c>
      <c r="GD125" s="3">
        <v>2</v>
      </c>
      <c r="GE125" s="3">
        <f>IF(COUNTBLANK(FU125:GC125)&gt;0, "", SUM(FU125:GC125))</f>
        <v>4</v>
      </c>
      <c r="GF125" s="2" t="s">
        <v>31</v>
      </c>
      <c r="GG125" s="3">
        <v>1</v>
      </c>
      <c r="GH125" s="3">
        <v>1</v>
      </c>
      <c r="GI125" s="3">
        <v>0</v>
      </c>
      <c r="GJ125" s="3">
        <v>1</v>
      </c>
      <c r="GK125" s="3">
        <v>0</v>
      </c>
      <c r="GL125" s="3">
        <v>0</v>
      </c>
      <c r="GM125" s="3">
        <v>2</v>
      </c>
      <c r="GN125" s="3">
        <f>IF(COUNTBLANK(GG125:GM125)&gt;0, "", SUM(GG125:GM125))</f>
        <v>5</v>
      </c>
      <c r="GO125" s="2" t="s">
        <v>31</v>
      </c>
      <c r="GP125" s="3">
        <v>1</v>
      </c>
      <c r="GQ125" s="3">
        <v>5</v>
      </c>
      <c r="GR125" s="3">
        <v>4</v>
      </c>
      <c r="GS125" s="3">
        <v>5</v>
      </c>
      <c r="GT125" s="3">
        <v>4</v>
      </c>
      <c r="GU125" s="3">
        <v>4</v>
      </c>
      <c r="GV125" s="3">
        <v>5</v>
      </c>
      <c r="GW125" s="3">
        <v>5</v>
      </c>
      <c r="GX125" s="3">
        <v>5</v>
      </c>
      <c r="GY125" s="3">
        <v>4</v>
      </c>
      <c r="GZ125" s="3">
        <v>4</v>
      </c>
      <c r="HA125" s="3">
        <v>4</v>
      </c>
      <c r="HB125" s="3">
        <v>3</v>
      </c>
      <c r="HC125" s="3">
        <v>5</v>
      </c>
      <c r="HD125" s="3">
        <v>5</v>
      </c>
      <c r="HE125" s="3">
        <v>3</v>
      </c>
      <c r="HF125" s="3">
        <v>4</v>
      </c>
      <c r="HG125" s="3">
        <v>4</v>
      </c>
      <c r="HH125" s="3">
        <v>5</v>
      </c>
      <c r="HI125" s="3">
        <f>IF(COUNTBLANK(GQ125:HH125)&gt;0, "", SUM(GQ125:HH125))</f>
        <v>78</v>
      </c>
      <c r="HJ125" s="2" t="s">
        <v>31</v>
      </c>
      <c r="HK125" s="3">
        <v>2</v>
      </c>
      <c r="HL125" s="3">
        <v>3</v>
      </c>
      <c r="HM125" s="3">
        <v>0</v>
      </c>
      <c r="HN125" s="3">
        <v>2</v>
      </c>
      <c r="HO125" s="3">
        <v>2</v>
      </c>
      <c r="HP125" s="3">
        <v>3</v>
      </c>
      <c r="HQ125" s="3">
        <v>3</v>
      </c>
      <c r="HR125" s="3">
        <v>0</v>
      </c>
      <c r="HS125" s="3">
        <v>1</v>
      </c>
      <c r="HT125" s="3">
        <v>1</v>
      </c>
      <c r="HU125" s="3">
        <v>3</v>
      </c>
      <c r="HV125" s="3">
        <v>3</v>
      </c>
      <c r="HW125" s="3">
        <v>0</v>
      </c>
      <c r="HX125" s="3">
        <v>1</v>
      </c>
      <c r="HY125" s="3">
        <v>1</v>
      </c>
      <c r="HZ125" s="3">
        <v>3</v>
      </c>
      <c r="IA125" s="3">
        <v>3</v>
      </c>
      <c r="IB125" s="3">
        <v>2</v>
      </c>
      <c r="IC125" s="3">
        <v>0</v>
      </c>
      <c r="ID125" s="3">
        <v>2</v>
      </c>
      <c r="IE125" s="3">
        <v>0</v>
      </c>
      <c r="IF125" s="3">
        <v>0</v>
      </c>
      <c r="IG125" s="3">
        <v>1</v>
      </c>
      <c r="IH125" s="3">
        <v>1</v>
      </c>
      <c r="II125" s="3">
        <v>2</v>
      </c>
      <c r="IJ125" s="3">
        <f>IF(COUNTA(HK125:II125)=0, "", SUM(HK125,HL125,HN125,HO125,HP125,HU125,HV125,HX125,HZ125,IA125,IB125,IH125))</f>
        <v>28</v>
      </c>
      <c r="IK125" s="3">
        <f>IF(COUNTA(HK125:II125)=0, "", SUM(HM125,HQ125,HR125,HS125,HT125,HW125,HY125,IC125,ID125,IE125,IF125,IG125,II125))</f>
        <v>11</v>
      </c>
      <c r="IL125" s="3">
        <v>1</v>
      </c>
      <c r="IM125" s="3">
        <v>2</v>
      </c>
      <c r="IN125" s="3">
        <v>3</v>
      </c>
      <c r="IO125" s="3">
        <v>1</v>
      </c>
      <c r="IP125" s="3">
        <v>1</v>
      </c>
      <c r="IQ125" s="3">
        <v>1</v>
      </c>
      <c r="IR125" s="3">
        <v>2</v>
      </c>
      <c r="IS125" s="3">
        <v>0</v>
      </c>
      <c r="IT125" s="3">
        <v>0</v>
      </c>
      <c r="IU125" s="3">
        <v>0</v>
      </c>
      <c r="IV125" s="3">
        <v>1</v>
      </c>
      <c r="IW125" s="3">
        <v>2</v>
      </c>
      <c r="IX125" s="3">
        <v>1</v>
      </c>
      <c r="IY125" s="3">
        <v>2</v>
      </c>
      <c r="IZ125" s="3">
        <v>0</v>
      </c>
      <c r="JA125" s="3">
        <v>1</v>
      </c>
      <c r="JB125" s="3">
        <v>1</v>
      </c>
      <c r="JC125" s="3">
        <v>0</v>
      </c>
      <c r="JD125" s="3">
        <v>0</v>
      </c>
      <c r="JE125" s="3">
        <v>2</v>
      </c>
      <c r="JF125" s="3">
        <v>0</v>
      </c>
      <c r="JG125" s="3">
        <v>0</v>
      </c>
      <c r="JH125" s="3">
        <v>0</v>
      </c>
      <c r="JI125" s="3">
        <v>1</v>
      </c>
      <c r="JJ125" s="3">
        <v>0</v>
      </c>
      <c r="JK125" s="3">
        <f>IF(COUNTA(IL125:JJ125)=0, "", SUM(IL125,IM125,IO125,IP125,IQ125,IV125,IW125,IY125,JA125,JB125,JC125,JI125))</f>
        <v>14</v>
      </c>
      <c r="JL125" s="3">
        <f>IF(COUNTA(IL125:JJ125)=0, "", SUM(IN125,IR125,IS125,IT125,IU125,IX125,IZ125,JD125,JE125,JF125,JG125,JH125,JJ125))</f>
        <v>8</v>
      </c>
      <c r="JM125" s="2" t="s">
        <v>31</v>
      </c>
      <c r="JN125" s="3">
        <v>2</v>
      </c>
      <c r="JO125" s="3">
        <v>4</v>
      </c>
      <c r="JP125" s="3">
        <v>2</v>
      </c>
      <c r="JQ125" s="3">
        <v>1</v>
      </c>
      <c r="JR125" s="3">
        <v>2</v>
      </c>
      <c r="JS125" s="3">
        <v>3</v>
      </c>
      <c r="JT125" s="3">
        <v>2</v>
      </c>
      <c r="JU125" s="3">
        <v>4</v>
      </c>
      <c r="JV125" s="3">
        <v>4</v>
      </c>
      <c r="JW125" s="3">
        <v>2</v>
      </c>
      <c r="JX125" s="3">
        <v>5</v>
      </c>
      <c r="JY125" s="3">
        <v>1</v>
      </c>
      <c r="JZ125" s="3">
        <v>3</v>
      </c>
      <c r="KA125" s="3">
        <v>4</v>
      </c>
      <c r="KB125" s="3">
        <v>5</v>
      </c>
      <c r="KC125" s="3">
        <v>2</v>
      </c>
      <c r="KD125" s="3">
        <v>4</v>
      </c>
      <c r="KE125" s="3">
        <v>3</v>
      </c>
      <c r="KF125" s="3">
        <v>4</v>
      </c>
      <c r="KG125" s="3">
        <v>4</v>
      </c>
      <c r="KH125" s="3">
        <v>5</v>
      </c>
      <c r="KI125" s="3">
        <v>2</v>
      </c>
      <c r="KJ125" s="3">
        <v>5</v>
      </c>
      <c r="KK125" s="3">
        <v>1</v>
      </c>
      <c r="KL125" s="3">
        <v>5</v>
      </c>
      <c r="KM125" s="3">
        <v>5</v>
      </c>
      <c r="KN125" s="3">
        <v>1</v>
      </c>
      <c r="KO125" s="3">
        <v>1</v>
      </c>
      <c r="KP125" s="3">
        <v>5</v>
      </c>
      <c r="KQ125" s="3">
        <v>5</v>
      </c>
      <c r="KR125" s="3">
        <v>2</v>
      </c>
      <c r="KS125" s="3">
        <v>1</v>
      </c>
      <c r="KT125" s="3">
        <v>2</v>
      </c>
      <c r="KU125" s="3">
        <v>5</v>
      </c>
      <c r="KV125" s="3">
        <v>1</v>
      </c>
      <c r="KW125" s="3">
        <v>5</v>
      </c>
      <c r="KX125" s="5">
        <f>IF(COUNTA(JN125:KW125)=0, "", SUM(JN125:KW125))</f>
        <v>112</v>
      </c>
      <c r="KY125" s="5">
        <f>IF(COUNTA(JN125:KW125)=0, "", SUM(JX125,JY125,KH125,KJ125,KL125,KP125))</f>
        <v>26</v>
      </c>
      <c r="KZ125" s="5">
        <f>IF(COUNTA(JN125:KW125)=0, "", SUM(JZ125,KE125,KG125,KM125,KT125))</f>
        <v>17</v>
      </c>
      <c r="LA125" s="5">
        <f>IF(COUNTA(JN125:KW125)=0, "", SUM(JP125,KA125,KF125,KK125,KN125,KS125))</f>
        <v>13</v>
      </c>
      <c r="LB125" s="5">
        <f>IF(COUNTA(JN125:KW125)=0, "", SUM(JO125,JS125,JU125,JW125,KD125,KU125))</f>
        <v>22</v>
      </c>
      <c r="LC125" s="5">
        <f>IF(COUNTA(JN125:KW125)=0, "", SUM(KB125,KC125,KI125,KO125,KQ125,KR125,KV125,KW125))</f>
        <v>23</v>
      </c>
      <c r="LD125" s="5">
        <f>IF(COUNTA(JN125:KW125)=0, "", SUM(JN125,JQ125,JR125,JT125,JV125))</f>
        <v>11</v>
      </c>
      <c r="LE125" s="2">
        <v>44593</v>
      </c>
      <c r="LF125" s="3">
        <v>10</v>
      </c>
      <c r="LG125" s="3">
        <v>10</v>
      </c>
      <c r="LH125" s="3">
        <v>0</v>
      </c>
      <c r="LI125" s="3">
        <v>0</v>
      </c>
      <c r="LJ125" s="3">
        <v>0</v>
      </c>
      <c r="LK125" s="3">
        <v>0</v>
      </c>
      <c r="LL125" s="3">
        <v>0</v>
      </c>
      <c r="LM125" s="3">
        <v>0</v>
      </c>
      <c r="LN125" s="3">
        <v>10</v>
      </c>
      <c r="LO125" s="3">
        <v>0</v>
      </c>
      <c r="LP125" s="3">
        <v>0</v>
      </c>
      <c r="LQ125" s="3">
        <v>0</v>
      </c>
      <c r="LR125" s="3">
        <v>0</v>
      </c>
      <c r="LS125" s="3">
        <v>0</v>
      </c>
      <c r="LT125" s="3">
        <v>10</v>
      </c>
      <c r="LU125" s="3">
        <v>0</v>
      </c>
      <c r="LV125" s="3">
        <v>0</v>
      </c>
      <c r="LW125" s="3">
        <v>0</v>
      </c>
      <c r="LX125" s="3">
        <v>0</v>
      </c>
      <c r="LY125" s="3">
        <v>10</v>
      </c>
      <c r="LZ125" s="3">
        <v>20</v>
      </c>
      <c r="MA125" s="3">
        <v>0</v>
      </c>
      <c r="MB125" s="3">
        <v>0</v>
      </c>
      <c r="MC125" s="3">
        <v>10</v>
      </c>
      <c r="MD125" s="3">
        <v>0</v>
      </c>
      <c r="ME125" s="3">
        <v>0</v>
      </c>
      <c r="MF125" s="3">
        <v>0</v>
      </c>
      <c r="MG125" s="3">
        <v>0</v>
      </c>
      <c r="MH125" s="26">
        <f>IF(COUNTBLANK(LF125:MG125)&gt;0, "", AVERAGE(LF125:MG125))</f>
        <v>2.8571428571428572</v>
      </c>
      <c r="MI125" s="26">
        <f>IF(COUNTA(LF125:MG125)=0, "", AVERAGE(LG125,LS125,LT125,LU125,LV125,LW125,LY125,MA125,MB125))</f>
        <v>3.3333333333333335</v>
      </c>
      <c r="MJ125" s="26">
        <f>IF(COUNTA(LF125:MG125)=0, "", AVERAGE(LH125,LI125,LJ125,LK125,LM125,LO125,MD125,ME125))</f>
        <v>0</v>
      </c>
      <c r="MK125" s="26">
        <f>IF(COUNTA(LF125:MG125)=0, "", AVERAGE(LL125,LP125,LQ125,LR125,MF125,MG125))</f>
        <v>0</v>
      </c>
      <c r="ML125" s="2" t="s">
        <v>489</v>
      </c>
      <c r="MM125" s="3">
        <v>4</v>
      </c>
      <c r="MN125" s="3">
        <v>4</v>
      </c>
      <c r="MO125" s="3">
        <v>3</v>
      </c>
      <c r="MP125" s="3">
        <v>3</v>
      </c>
      <c r="MQ125" s="3">
        <v>3</v>
      </c>
      <c r="MR125" s="3">
        <v>4</v>
      </c>
      <c r="MS125" s="3">
        <v>2</v>
      </c>
      <c r="MT125" s="3">
        <v>4</v>
      </c>
      <c r="MU125" s="3">
        <v>4</v>
      </c>
      <c r="MV125" s="3">
        <v>4</v>
      </c>
      <c r="MW125" s="3">
        <v>3</v>
      </c>
      <c r="MX125" s="3">
        <v>2</v>
      </c>
      <c r="MY125" s="3">
        <v>2</v>
      </c>
      <c r="MZ125" s="3">
        <v>4</v>
      </c>
      <c r="NA125" s="3">
        <v>4</v>
      </c>
      <c r="NB125" s="3">
        <v>3</v>
      </c>
      <c r="NC125" s="3">
        <v>4</v>
      </c>
      <c r="ND125" s="3">
        <v>3</v>
      </c>
      <c r="NE125" s="3">
        <v>3</v>
      </c>
      <c r="NF125" s="3">
        <v>3</v>
      </c>
      <c r="NG125" s="3">
        <f>IF(COUNTA(MM125:NF125)=0, "", SUM(MM125:NF125))</f>
        <v>66</v>
      </c>
      <c r="NH125" s="2" t="s">
        <v>489</v>
      </c>
      <c r="NI125" s="3">
        <v>1</v>
      </c>
      <c r="NJ125" s="3">
        <v>3</v>
      </c>
      <c r="NK125" s="3">
        <v>2</v>
      </c>
      <c r="NL125" s="3">
        <v>4</v>
      </c>
      <c r="NM125" s="3">
        <v>1</v>
      </c>
      <c r="NN125" s="3">
        <v>5</v>
      </c>
      <c r="NO125" s="3">
        <v>1</v>
      </c>
      <c r="NP125" s="3">
        <v>2</v>
      </c>
      <c r="NQ125" s="3">
        <v>4</v>
      </c>
      <c r="NR125" s="3">
        <v>5</v>
      </c>
      <c r="NS125" s="3">
        <v>2</v>
      </c>
      <c r="NT125" s="3">
        <v>1</v>
      </c>
      <c r="NU125" s="3">
        <v>3</v>
      </c>
      <c r="NV125" s="3">
        <v>4</v>
      </c>
      <c r="NW125" s="3">
        <v>4</v>
      </c>
      <c r="NX125" s="3">
        <v>2</v>
      </c>
      <c r="NY125" s="3">
        <v>5</v>
      </c>
      <c r="NZ125" s="3">
        <v>5</v>
      </c>
      <c r="OA125" s="3">
        <v>2</v>
      </c>
      <c r="OB125" s="3">
        <v>3</v>
      </c>
      <c r="OC125" s="3">
        <v>3</v>
      </c>
      <c r="OD125" s="3">
        <v>5</v>
      </c>
      <c r="OE125" s="3">
        <v>3</v>
      </c>
      <c r="OF125" s="3">
        <v>2</v>
      </c>
      <c r="OG125" s="3">
        <v>2</v>
      </c>
      <c r="OH125" s="3">
        <v>4</v>
      </c>
      <c r="OI125" s="3">
        <v>2</v>
      </c>
      <c r="OJ125" s="3">
        <v>4</v>
      </c>
      <c r="OK125" s="3">
        <f>IF(COUNTA(NI125:OJ125)=0, "", SUM(NK125,NP125,NS125,NW125,OC125,OG125,OJ125))</f>
        <v>19</v>
      </c>
      <c r="OL125" s="3">
        <f>IF(COUNTA(NI125:OJ125)=0, "", SUM(NJ125,NL125,NQ125,NV125,NZ125,OB125,OD125))</f>
        <v>28</v>
      </c>
      <c r="OM125" s="3">
        <f>IF(COUNTA(NI125:OJ125)=0, "", SUM(NN125,NR125,NU125,NY125,OA125,OF125,OI125))</f>
        <v>24</v>
      </c>
      <c r="ON125" s="3">
        <f>IF(COUNTA(NI125:OJ125)=0, "", SUM(NI125,NM125,NO125,NT125,NX125,OE125,OH125))</f>
        <v>13</v>
      </c>
      <c r="OO125" t="s">
        <v>6</v>
      </c>
      <c r="OP125">
        <v>1</v>
      </c>
      <c r="OQ125" s="2">
        <v>44768</v>
      </c>
      <c r="OR125" s="3">
        <v>0</v>
      </c>
      <c r="OS125" s="3">
        <v>30</v>
      </c>
      <c r="OT125" s="3">
        <v>0</v>
      </c>
      <c r="OU125" s="3">
        <v>0</v>
      </c>
      <c r="OV125" s="3">
        <v>0</v>
      </c>
      <c r="OW125" s="3">
        <v>10</v>
      </c>
      <c r="OX125" s="3">
        <v>0</v>
      </c>
      <c r="OY125" s="3">
        <v>0</v>
      </c>
      <c r="OZ125" s="3">
        <v>0</v>
      </c>
      <c r="PA125" s="3">
        <v>0</v>
      </c>
      <c r="PB125" s="3">
        <v>0</v>
      </c>
      <c r="PC125" s="3">
        <v>0</v>
      </c>
      <c r="PD125" s="3">
        <v>0</v>
      </c>
      <c r="PE125" s="3">
        <v>0</v>
      </c>
      <c r="PF125" s="3">
        <v>10</v>
      </c>
      <c r="PG125" s="3">
        <v>0</v>
      </c>
      <c r="PH125" s="3">
        <v>0</v>
      </c>
      <c r="PI125" s="3">
        <v>0</v>
      </c>
      <c r="PJ125" s="3">
        <v>0</v>
      </c>
      <c r="PK125" s="3">
        <v>20</v>
      </c>
      <c r="PL125" s="3">
        <v>70</v>
      </c>
      <c r="PM125" s="3">
        <v>0</v>
      </c>
      <c r="PN125" s="3">
        <v>10</v>
      </c>
      <c r="PO125" s="3">
        <v>0</v>
      </c>
      <c r="PP125" s="3">
        <v>10</v>
      </c>
      <c r="PQ125" s="3">
        <v>10</v>
      </c>
      <c r="PR125" s="3">
        <v>0</v>
      </c>
      <c r="PS125" s="3">
        <v>20</v>
      </c>
      <c r="PT125" s="26">
        <f>IF(COUNTBLANK(OR125:PS125)&gt;0, "", AVERAGE(OR125:PS125))</f>
        <v>6.7857142857142856</v>
      </c>
      <c r="PU125" s="26">
        <f>IF(COUNTA(OR125:PS125)=0, "", AVERAGE(OS125,PE125,PF125,PG125,PH125,PI125,PK125,PM125,PN125))</f>
        <v>7.7777777777777777</v>
      </c>
      <c r="PV125" s="26">
        <f>IF(COUNTA(OR125:PS125)=0, "", AVERAGE(OT125,OU125,OV125,OW125,OY125,PA125,PP125,PQ125))</f>
        <v>3.75</v>
      </c>
      <c r="PW125" s="26">
        <f>IF(COUNTA(OR125:PS125)=0, "", AVERAGE(OX125,PB125,PC125,PD125,PR125,PS125))</f>
        <v>3.3333333333333335</v>
      </c>
      <c r="PX125" s="2" t="s">
        <v>490</v>
      </c>
      <c r="PY125" s="3">
        <v>0</v>
      </c>
      <c r="PZ125" s="3">
        <v>1</v>
      </c>
      <c r="QA125" s="3">
        <v>3</v>
      </c>
      <c r="QB125" s="3">
        <v>2</v>
      </c>
      <c r="QC125" s="3">
        <v>2</v>
      </c>
      <c r="QD125" s="3">
        <v>1</v>
      </c>
      <c r="QE125" s="3">
        <v>0</v>
      </c>
      <c r="QF125" s="3">
        <v>0</v>
      </c>
      <c r="QG125" s="3">
        <v>0</v>
      </c>
      <c r="QH125" s="3">
        <v>1</v>
      </c>
      <c r="QI125" s="3">
        <f>IF(COUNTBLANK(PY125:QG125)&gt;0, "", SUM(PY125:QG125))</f>
        <v>9</v>
      </c>
      <c r="QJ125" s="2" t="s">
        <v>491</v>
      </c>
      <c r="QK125" s="3">
        <v>0</v>
      </c>
      <c r="QL125" s="3">
        <v>1</v>
      </c>
      <c r="QM125" s="3">
        <v>1</v>
      </c>
      <c r="QN125" s="3">
        <v>2</v>
      </c>
      <c r="QO125" s="3">
        <v>1</v>
      </c>
      <c r="QP125" s="3">
        <v>0</v>
      </c>
      <c r="QQ125" s="3">
        <v>0</v>
      </c>
      <c r="QR125" s="3">
        <v>0</v>
      </c>
      <c r="QS125" s="3">
        <v>0</v>
      </c>
      <c r="QU125" s="3">
        <f>IF(COUNTBLANK(QK125:QS125)&gt;0, "", SUM(QK125:QS125))</f>
        <v>5</v>
      </c>
      <c r="QV125" s="2" t="s">
        <v>492</v>
      </c>
      <c r="QW125" s="3">
        <v>0</v>
      </c>
      <c r="QX125" s="3">
        <v>1</v>
      </c>
      <c r="QY125" s="3">
        <v>1</v>
      </c>
      <c r="QZ125" s="3">
        <v>3</v>
      </c>
      <c r="RA125" s="3">
        <v>2</v>
      </c>
      <c r="RB125" s="3">
        <v>1</v>
      </c>
      <c r="RC125" s="3">
        <v>0</v>
      </c>
      <c r="RD125" s="3">
        <v>0</v>
      </c>
      <c r="RE125" s="3">
        <v>0</v>
      </c>
      <c r="RF125" s="3">
        <v>2</v>
      </c>
      <c r="RG125" s="3">
        <f>IF(COUNTBLANK(QW125:RE125)&gt;0, "", SUM(QW125:RE125))</f>
        <v>8</v>
      </c>
      <c r="RH125" s="2" t="s">
        <v>490</v>
      </c>
      <c r="RI125" s="3">
        <v>1</v>
      </c>
      <c r="RJ125" s="3">
        <v>0</v>
      </c>
      <c r="RK125" s="3">
        <v>1</v>
      </c>
      <c r="RL125" s="3">
        <v>1</v>
      </c>
      <c r="RM125" s="3">
        <v>0</v>
      </c>
      <c r="RN125" s="3">
        <v>1</v>
      </c>
      <c r="RO125" s="3">
        <v>1</v>
      </c>
      <c r="RP125" s="3">
        <f>IF(COUNTBLANK(RI125:RO125)&gt;0, "", SUM(RI125:RO125))</f>
        <v>5</v>
      </c>
      <c r="RQ125" s="2" t="s">
        <v>491</v>
      </c>
      <c r="RR125" s="3">
        <v>1</v>
      </c>
      <c r="RS125" s="3">
        <v>1</v>
      </c>
      <c r="RT125" s="3">
        <v>0</v>
      </c>
      <c r="RU125" s="3">
        <v>0</v>
      </c>
      <c r="RV125" s="3">
        <v>0</v>
      </c>
      <c r="RW125" s="3">
        <v>1</v>
      </c>
      <c r="RX125" s="3">
        <v>1</v>
      </c>
      <c r="RY125" s="3">
        <f>IF(COUNTBLANK(RR125:RX125)&gt;0, "", SUM(RR125:RX125))</f>
        <v>4</v>
      </c>
      <c r="RZ125" s="2" t="s">
        <v>492</v>
      </c>
      <c r="SA125" s="3">
        <v>1</v>
      </c>
      <c r="SB125" s="3">
        <v>0</v>
      </c>
      <c r="SC125" s="3">
        <v>1</v>
      </c>
      <c r="SD125" s="3">
        <v>0</v>
      </c>
      <c r="SE125" s="3">
        <v>0</v>
      </c>
      <c r="SF125" s="3">
        <v>1</v>
      </c>
      <c r="SG125" s="3">
        <v>1</v>
      </c>
      <c r="SH125" s="3">
        <f>IF(COUNTBLANK(SA125:SG125)&gt;0, "", SUM(SA125:SG125))</f>
        <v>4</v>
      </c>
      <c r="SI125" s="2" t="s">
        <v>490</v>
      </c>
      <c r="SJ125" s="3">
        <v>4</v>
      </c>
      <c r="SK125" s="3">
        <v>2</v>
      </c>
      <c r="SL125" s="3">
        <v>4</v>
      </c>
      <c r="SM125" s="3">
        <v>4</v>
      </c>
      <c r="SN125" s="3">
        <v>2</v>
      </c>
      <c r="SO125" s="3">
        <v>3</v>
      </c>
      <c r="SP125" s="5">
        <v>4</v>
      </c>
      <c r="SQ125" s="3">
        <v>1</v>
      </c>
      <c r="SR125" s="3">
        <v>4</v>
      </c>
      <c r="SS125" s="3">
        <v>3</v>
      </c>
      <c r="ST125" s="3">
        <v>3</v>
      </c>
      <c r="SU125" s="3">
        <v>4</v>
      </c>
      <c r="SV125" s="3">
        <v>3</v>
      </c>
      <c r="SW125" s="3">
        <v>4</v>
      </c>
      <c r="SX125" s="3">
        <v>3</v>
      </c>
      <c r="SY125" s="3">
        <v>4</v>
      </c>
      <c r="SZ125" s="3">
        <v>1</v>
      </c>
      <c r="TA125" s="3">
        <v>2</v>
      </c>
      <c r="TB125" s="3">
        <v>5</v>
      </c>
      <c r="TC125" s="3">
        <f>IF(COUNTBLANK(SJ125:TB125)&gt;0, "", SUM(SJ125:TB125))</f>
        <v>60</v>
      </c>
      <c r="TD125" s="3">
        <f>IF(COUNTBLANK(SJ125:TB125)&gt;0, "", SUM(SL125,SO125,SR125,SS125,ST125,SU125,SV125,SX125,SY125,TB125))</f>
        <v>36</v>
      </c>
      <c r="TE125" s="3">
        <f>IF(COUNTBLANK(SJ125:TB125)&gt;0, "", SUM(SJ125,SK125,SM125,SN125,SQ125,SW125,SZ125,TA125))</f>
        <v>20</v>
      </c>
      <c r="TF125" s="2" t="s">
        <v>491</v>
      </c>
      <c r="TG125" s="3">
        <v>3</v>
      </c>
      <c r="TH125" s="3">
        <v>3</v>
      </c>
      <c r="TI125" s="3">
        <v>3</v>
      </c>
      <c r="TJ125" s="3">
        <v>5</v>
      </c>
      <c r="TK125" s="3">
        <v>3</v>
      </c>
      <c r="TL125" s="3">
        <v>5</v>
      </c>
      <c r="TM125" s="3">
        <v>5</v>
      </c>
      <c r="TN125" s="3">
        <v>1</v>
      </c>
      <c r="TO125" s="3">
        <v>5</v>
      </c>
      <c r="TP125" s="3">
        <v>4</v>
      </c>
      <c r="TQ125" s="3">
        <v>4</v>
      </c>
      <c r="TR125" s="3">
        <v>4</v>
      </c>
      <c r="TS125" s="3">
        <v>4</v>
      </c>
      <c r="TT125" s="3">
        <v>4</v>
      </c>
      <c r="TU125" s="3">
        <v>5</v>
      </c>
      <c r="TV125" s="3">
        <v>5</v>
      </c>
      <c r="TW125" s="3">
        <v>1</v>
      </c>
      <c r="TX125" s="3">
        <v>4</v>
      </c>
      <c r="TY125" s="3">
        <v>5</v>
      </c>
      <c r="TZ125" s="3">
        <f>IF(COUNTBLANK(TG125:TY125)&gt;0, "", SUM(TG125:TY125))</f>
        <v>73</v>
      </c>
      <c r="UA125" s="3">
        <f>IF(COUNTBLANK(TG125:TY125)&gt;0, "", SUM(TI125,TL125,TO125,TP125,TQ125,TR125,TS125,TU125,TV125,TY125))</f>
        <v>44</v>
      </c>
      <c r="UB125" s="3">
        <f>IF(COUNTBLANK(TG125:TY125)&gt;0, "", SUM(TG125,TH125,TJ125,TK125,TN125,TT125,TW125,TX125))</f>
        <v>24</v>
      </c>
      <c r="UC125" s="2" t="s">
        <v>492</v>
      </c>
      <c r="UD125" s="3">
        <v>5</v>
      </c>
      <c r="UE125" s="3">
        <v>4</v>
      </c>
      <c r="UF125" s="3">
        <v>5</v>
      </c>
      <c r="UG125" s="3">
        <v>5</v>
      </c>
      <c r="UH125" s="3">
        <v>4</v>
      </c>
      <c r="UI125" s="3">
        <v>4</v>
      </c>
      <c r="UJ125" s="3">
        <v>5</v>
      </c>
      <c r="UK125" s="3">
        <v>3</v>
      </c>
      <c r="UL125" s="3">
        <v>5</v>
      </c>
      <c r="UM125" s="3">
        <v>4</v>
      </c>
      <c r="UN125" s="3">
        <v>4</v>
      </c>
      <c r="UO125" s="3">
        <v>5</v>
      </c>
      <c r="UP125" s="3">
        <v>5</v>
      </c>
      <c r="UQ125" s="3">
        <v>4</v>
      </c>
      <c r="UR125" s="3">
        <v>5</v>
      </c>
      <c r="US125" s="3">
        <v>5</v>
      </c>
      <c r="UT125" s="3">
        <v>1</v>
      </c>
      <c r="UU125" s="3">
        <v>5</v>
      </c>
      <c r="UV125" s="3">
        <v>5</v>
      </c>
      <c r="UW125" s="3">
        <f>IF(COUNTBLANK(UD125:UV125)&gt;0, "", SUM(UD125:UV125))</f>
        <v>83</v>
      </c>
      <c r="UX125" s="3">
        <f>IF(COUNTBLANK(UD125:UV125)&gt;0, "", SUM(UF125,UI125,UL125,UM125,UN125,UO125,UP125,UR125,US125,UV125))</f>
        <v>47</v>
      </c>
      <c r="UY125" s="3">
        <f>IF(COUNTBLANK(UD125:UV125)&gt;0, "", SUM(UD125,UE125,UG125,UH125,UK125,UQ125,UT125,UU125))</f>
        <v>31</v>
      </c>
      <c r="UZ125" s="2">
        <v>45040</v>
      </c>
      <c r="VA125" s="2">
        <v>44977</v>
      </c>
      <c r="VB125" s="3">
        <v>2</v>
      </c>
      <c r="VC125" s="3">
        <v>1</v>
      </c>
      <c r="VE125" s="3">
        <v>40</v>
      </c>
      <c r="VF125" s="3">
        <v>3450</v>
      </c>
      <c r="VG125" s="3">
        <v>1</v>
      </c>
      <c r="VH125" s="3">
        <v>1</v>
      </c>
      <c r="VK125" s="3">
        <v>1</v>
      </c>
      <c r="VN125" s="2" t="s">
        <v>461</v>
      </c>
      <c r="VO125" s="3">
        <v>0</v>
      </c>
      <c r="VP125" s="3">
        <v>0</v>
      </c>
      <c r="VQ125" s="3">
        <v>2</v>
      </c>
      <c r="VR125" s="3">
        <v>0</v>
      </c>
      <c r="VS125" s="3">
        <v>2</v>
      </c>
      <c r="VT125" s="3">
        <v>0</v>
      </c>
      <c r="VU125" s="3">
        <v>0</v>
      </c>
      <c r="VV125" s="3">
        <v>2</v>
      </c>
      <c r="VW125" s="3">
        <v>2</v>
      </c>
      <c r="VX125" s="3">
        <v>0</v>
      </c>
      <c r="VY125" s="3">
        <v>1</v>
      </c>
      <c r="VZ125" s="3">
        <v>2</v>
      </c>
      <c r="WA125" s="3">
        <v>3</v>
      </c>
      <c r="WB125" s="3">
        <v>0</v>
      </c>
      <c r="WC125" s="3">
        <v>0</v>
      </c>
      <c r="WD125" s="3">
        <v>0</v>
      </c>
      <c r="WE125" s="3">
        <v>2</v>
      </c>
      <c r="WF125" s="3">
        <v>0</v>
      </c>
      <c r="WG125" s="3">
        <v>1</v>
      </c>
      <c r="WH125" s="3">
        <v>0</v>
      </c>
      <c r="WI125" s="3">
        <v>0</v>
      </c>
      <c r="WJ125" s="3">
        <v>0</v>
      </c>
      <c r="WK125" s="3">
        <v>0</v>
      </c>
      <c r="WL125" s="3">
        <v>0</v>
      </c>
      <c r="WM125" s="3">
        <v>0</v>
      </c>
      <c r="WN125" s="3">
        <v>2</v>
      </c>
      <c r="WO125" s="3">
        <v>1</v>
      </c>
      <c r="WP125" s="3">
        <v>0</v>
      </c>
      <c r="WQ125" s="3">
        <v>0</v>
      </c>
      <c r="WR125" s="3">
        <f>IF(COUNTBLANK(VO125:WQ125)&gt;0, "", SUM(VQ125:WJ125))</f>
        <v>17</v>
      </c>
      <c r="WS125" s="3">
        <f>IF(COUNTBLANK(VO125:WQ125)&gt;0, "", SUM(VQ125:VZ125))</f>
        <v>11</v>
      </c>
      <c r="WT125" s="3">
        <f>IF(COUNTBLANK(VO125:WQ125)&gt;0, "", SUM(WA125:WL125))</f>
        <v>6</v>
      </c>
      <c r="WU125" s="3">
        <f>IF(COUNTBLANK(VO125:WQ125)&gt;0, "", SUM(WK125:WL125))</f>
        <v>0</v>
      </c>
      <c r="WV125" s="3">
        <f>IF(COUNTA(VO125:WQ125)=0, "", IF(AND(OR(VO125=1, VP125=1), OR(VQ125&gt;=1, VR125&gt;=1, VS125&gt;=1, VT125&gt;=1, VU125&gt;=1), OR(VV125&gt;=1, VW125&gt;=1), COUNTIF(VX125:WD125, "&gt;=1")&gt;=2, COUNTIF(WE125:WJ125, "&gt;=1")&gt;=2, OR(WN125=1, WN125=2), OR(WO125&gt;=1, WP125&gt;=1), WQ125&lt;1), 1, 0))</f>
        <v>0</v>
      </c>
      <c r="WW125" s="3">
        <f>IF(COUNTBLANK(VO125:WQ125)&gt;0, "", SUM(VQ125:VU125))</f>
        <v>4</v>
      </c>
      <c r="WX125" s="3">
        <f>IF(COUNTBLANK(VO125:WQ125)&gt;0, "", SUM(VV125:VW125))</f>
        <v>4</v>
      </c>
      <c r="WY125" s="3">
        <f>IF(COUNTBLANK(VO125:WQ125)&gt;0, "", SUM(VX125:WD125))</f>
        <v>6</v>
      </c>
      <c r="WZ125" s="3">
        <f>IF(COUNTBLANK(VO125:WQ125)&gt;0, "", SUM(WE125:WJ125))</f>
        <v>3</v>
      </c>
      <c r="XA125" s="2" t="s">
        <v>461</v>
      </c>
      <c r="XB125" s="3">
        <v>0</v>
      </c>
      <c r="XC125" s="3">
        <v>1</v>
      </c>
      <c r="XD125" s="3">
        <v>0</v>
      </c>
      <c r="XE125" s="3">
        <v>1</v>
      </c>
      <c r="XF125" s="3">
        <v>1</v>
      </c>
      <c r="XG125" s="3">
        <v>2</v>
      </c>
      <c r="XH125" s="3">
        <v>0</v>
      </c>
      <c r="XI125" s="3">
        <v>0</v>
      </c>
      <c r="XJ125" s="3">
        <v>0</v>
      </c>
      <c r="XK125" s="3">
        <v>1</v>
      </c>
      <c r="XL125" s="3">
        <f>IF(COUNTBLANK(XB125:XJ125)&gt;0, "", SUM(XB125:XJ125))</f>
        <v>5</v>
      </c>
      <c r="XM125" s="2" t="s">
        <v>461</v>
      </c>
      <c r="XN125" s="3">
        <v>2</v>
      </c>
      <c r="XO125" s="3">
        <v>1</v>
      </c>
      <c r="XP125" s="3">
        <v>2</v>
      </c>
      <c r="XQ125" s="3">
        <v>0</v>
      </c>
      <c r="XR125" s="3">
        <v>0</v>
      </c>
      <c r="XS125" s="3">
        <v>1</v>
      </c>
      <c r="XT125" s="3">
        <v>2</v>
      </c>
      <c r="XU125" s="3">
        <f>IF(COUNTBLANK(XN125:XT125)&gt;0, "", SUM(XN125:XT125))</f>
        <v>8</v>
      </c>
      <c r="XV125" s="2" t="s">
        <v>461</v>
      </c>
      <c r="XW125" s="3">
        <v>4</v>
      </c>
      <c r="XX125" s="3">
        <v>5</v>
      </c>
      <c r="XY125" s="3">
        <v>5</v>
      </c>
      <c r="XZ125" s="5">
        <v>3.6</v>
      </c>
      <c r="YA125" s="5">
        <v>5</v>
      </c>
      <c r="YB125" s="5">
        <v>3.6</v>
      </c>
      <c r="YC125" s="5">
        <v>5</v>
      </c>
      <c r="YD125" s="5">
        <v>5</v>
      </c>
      <c r="YE125" s="5">
        <v>3</v>
      </c>
      <c r="YF125" s="5">
        <v>3.6</v>
      </c>
      <c r="YG125" s="5">
        <v>5</v>
      </c>
      <c r="YH125" s="5">
        <v>5</v>
      </c>
      <c r="YI125" s="5">
        <v>2</v>
      </c>
      <c r="YJ125" s="5">
        <v>3</v>
      </c>
      <c r="YK125" s="5">
        <v>1</v>
      </c>
      <c r="YL125" s="5">
        <v>3.6</v>
      </c>
      <c r="YM125" s="5">
        <v>1</v>
      </c>
      <c r="YN125" s="5">
        <v>5</v>
      </c>
      <c r="YO125" s="5">
        <v>3.6</v>
      </c>
      <c r="YP125" s="5">
        <f>IF(COUNTBLANK(XW125:YO125)&gt;0, "", SUM(XW125:YO125))</f>
        <v>72</v>
      </c>
      <c r="YQ125" s="5">
        <f>IF(COUNTBLANK(XW125:YO125)&gt;0, "", SUM(XY125,XZ125,YA125,YB125,YC125,YF125,YJ125,YN125,YO125))</f>
        <v>37.4</v>
      </c>
      <c r="YR125" s="5">
        <f>IF(COUNTBLANK(XW125:YO125)&gt;0, "", SUM(XW125,XX125,YK125,YL125,YM125))</f>
        <v>14.6</v>
      </c>
      <c r="YS125" s="5">
        <f>IF(COUNTBLANK(XW125:YO125)&gt;0, "", SUM(YD125,YE125,YG125,YH125,YI125))</f>
        <v>20</v>
      </c>
      <c r="YT125" s="2">
        <v>45040</v>
      </c>
      <c r="YU125" s="3">
        <v>10</v>
      </c>
      <c r="YV125" s="3">
        <v>10</v>
      </c>
      <c r="YW125" s="3">
        <v>0</v>
      </c>
      <c r="YX125" s="3">
        <v>0</v>
      </c>
      <c r="YY125" s="3">
        <v>0</v>
      </c>
      <c r="YZ125" s="3">
        <v>0</v>
      </c>
      <c r="ZA125" s="3">
        <v>0</v>
      </c>
      <c r="ZB125" s="3">
        <v>0</v>
      </c>
      <c r="ZC125" s="3">
        <v>0</v>
      </c>
      <c r="ZD125" s="3">
        <v>0</v>
      </c>
      <c r="ZE125" s="3">
        <v>0</v>
      </c>
      <c r="ZF125" s="3">
        <v>0</v>
      </c>
      <c r="ZG125" s="3">
        <v>0</v>
      </c>
      <c r="ZH125" s="3">
        <v>0</v>
      </c>
      <c r="ZI125" s="3">
        <v>0</v>
      </c>
      <c r="ZJ125" s="3">
        <v>0</v>
      </c>
      <c r="ZK125" s="3">
        <v>0</v>
      </c>
      <c r="ZL125" s="3">
        <v>0</v>
      </c>
      <c r="ZM125" s="3">
        <v>0</v>
      </c>
      <c r="ZN125" s="3">
        <v>0</v>
      </c>
      <c r="ZO125" s="3">
        <v>50</v>
      </c>
      <c r="ZP125" s="3">
        <v>0</v>
      </c>
      <c r="ZQ125" s="3">
        <v>30</v>
      </c>
      <c r="ZR125" s="3">
        <v>0</v>
      </c>
      <c r="ZS125" s="3">
        <v>0</v>
      </c>
      <c r="ZT125" s="3">
        <v>0</v>
      </c>
      <c r="ZU125" s="3">
        <v>0</v>
      </c>
      <c r="ZV125" s="3">
        <v>0</v>
      </c>
      <c r="ZW125" s="26">
        <f>IF(COUNTBLANK(YU125:ZV125)&gt;0, "", AVERAGE(YU125:ZV125))</f>
        <v>3.5714285714285716</v>
      </c>
      <c r="ZX125" s="26">
        <f>IF(COUNTA(YU125:ZV125)=0, "", AVERAGE(YV125,ZH125,ZI125,ZJ125,ZK125,ZL125,ZN125,ZP125,ZQ125))</f>
        <v>4.4444444444444446</v>
      </c>
      <c r="ZY125" s="26">
        <f>IF(COUNTA(YU125:ZV125)=0, "", AVERAGE(YW125,YX125,YY125,YZ125,ZB125,ZD125,ZS125,ZT125))</f>
        <v>0</v>
      </c>
      <c r="ZZ125" s="26">
        <f>IF(COUNTA(YU125:ZV125)=0, "", AVERAGE(ZA125,ZE125,ZF125,ZG125,ZU125,ZV125))</f>
        <v>0</v>
      </c>
      <c r="AAA125" s="2" t="s">
        <v>461</v>
      </c>
      <c r="AAB125" s="3">
        <v>1</v>
      </c>
      <c r="AAC125" s="3">
        <v>3</v>
      </c>
      <c r="AAD125" s="3">
        <v>4</v>
      </c>
      <c r="AAE125" s="3">
        <v>1</v>
      </c>
      <c r="AAF125" s="3">
        <v>5</v>
      </c>
      <c r="AAG125" s="3">
        <v>1</v>
      </c>
      <c r="AAH125" s="3">
        <v>4</v>
      </c>
      <c r="AAI125" s="3">
        <v>2</v>
      </c>
      <c r="AAJ125" s="3">
        <v>1</v>
      </c>
      <c r="AAK125" s="3">
        <v>1</v>
      </c>
      <c r="AAL125" s="3">
        <v>1</v>
      </c>
      <c r="AAM125" s="3">
        <v>1</v>
      </c>
      <c r="AAN125" s="3">
        <v>4</v>
      </c>
      <c r="AAO125" s="3">
        <v>3</v>
      </c>
      <c r="AAP125" s="3">
        <v>1</v>
      </c>
      <c r="AAQ125" s="3">
        <v>2</v>
      </c>
      <c r="AAR125" s="3">
        <v>1</v>
      </c>
      <c r="AAS125" s="3">
        <v>1</v>
      </c>
      <c r="AAT125" s="3">
        <v>2</v>
      </c>
      <c r="AAU125" s="3">
        <v>1</v>
      </c>
      <c r="AAV125" s="3">
        <v>1</v>
      </c>
      <c r="AAW125" s="3">
        <v>2</v>
      </c>
      <c r="AAX125" s="3">
        <v>1</v>
      </c>
      <c r="AAY125" s="3">
        <v>1</v>
      </c>
      <c r="AAZ125" s="3">
        <v>2</v>
      </c>
      <c r="ABA125" s="3">
        <v>1</v>
      </c>
      <c r="ABB125" s="3">
        <v>1</v>
      </c>
      <c r="ABC125" s="3">
        <v>4</v>
      </c>
      <c r="ABD125" s="3">
        <v>1</v>
      </c>
      <c r="ABE125" s="3">
        <v>1</v>
      </c>
      <c r="ABF125" s="3">
        <f>IF(SUM(AAB125:AAJ125,AAL125:AAP125,AAR125:AAV125,AAX125:ABC125)=0, "", SUM(AAB125:AAJ125,AAL125:AAP125,AAR125:AAV125,AAX125:ABC125))</f>
        <v>48</v>
      </c>
      <c r="ABG125" s="3">
        <f>IF(SUM(ABJ125, ABK125, ABL125, ABM125, ABN125)=0, "", IF(OR(ABJ125&gt;=8, ABK125&gt;=10, ABL125&gt;=13, ABM125&gt;=10, ABN125&gt;=15), 1, 0))</f>
        <v>1</v>
      </c>
      <c r="ABH125" s="3">
        <f>IF(SUM(AAB125:AAC125,AAE125,AAF125,AAG125,AAH125,AAN125,AAT125,ABA125,ABC125)=0, "", SUM(AAB125:AAC125,AAE125,AAF125,AAG125,AAH125,AAN125,AAT125,ABA125,ABC125))</f>
        <v>26</v>
      </c>
      <c r="ABI125" s="3">
        <f>IF(SUM(AAD125,AAI125:AAJ125,AAL125:AAM125,AAO125:AAP125,AAR125:AAS125,AAU125:AAV125,AAX125:AAZ125,ABB125)=0, "", SUM(AAD125,AAI125:AAJ125,AAL125:AAM125,AAO125:AAP125,AAR125:AAS125,AAU125:AAV125,AAX125:AAZ125,ABB125))</f>
        <v>22</v>
      </c>
      <c r="ABJ125" s="3">
        <f>IF(SUM(AAU125:AAV125,AAX125:AAY125,ABB125)=0, "", SUM(AAU125:AAV125,AAX125:AAY125,ABB125))</f>
        <v>5</v>
      </c>
      <c r="ABK125" s="3">
        <f>IF(SUM(AAJ125,AAL125:AAM125,AAP125,AAR125)=0, "", SUM(AAJ125,AAL125:AAM125,AAP125,AAR125))</f>
        <v>5</v>
      </c>
      <c r="ABL125" s="3">
        <f>IF(SUM(AAD125,AAI125,AAO125,AAS125,AAZ125)=0, "", SUM(AAD125,AAI125,AAO125,AAS125,AAZ125))</f>
        <v>12</v>
      </c>
      <c r="ABM125" s="3">
        <f>IF(SUM(AAB125:AAC125,AAE125,AAG125,ABA125)=0, "", SUM(AAB125:AAC125,AAE125,AAG125,ABA125))</f>
        <v>7</v>
      </c>
      <c r="ABN125" s="3">
        <f>IF(SUM(AAF125,AAH125,AAN125,AAT125,ABC125)=0, "", SUM(AAF125,AAH125,AAN125,AAT125,ABC125))</f>
        <v>19</v>
      </c>
      <c r="ABO125" s="3">
        <f>IF(ABJ125="", "", IF(ABJ125&gt;=8, 1, 0))</f>
        <v>0</v>
      </c>
      <c r="ABP125" s="3">
        <f>IF(ABK125="", "", IF(ABK125&gt;=10, 1, 0))</f>
        <v>0</v>
      </c>
      <c r="ABQ125" s="3">
        <f>IF(ABL125="", "", IF(ABL125&gt;=13, 1, 0))</f>
        <v>0</v>
      </c>
      <c r="ABR125" s="3">
        <f>IF(ABM125="", "", IF(ABM125&gt;=10, 1, 0))</f>
        <v>0</v>
      </c>
      <c r="ABS125" s="3">
        <f>IF(ABN125="", "", IF(ABN125&gt;=15, 1, 0))</f>
        <v>1</v>
      </c>
      <c r="ABT125" s="3">
        <f>IF(AND(AAK125="", AAQ125="", AAW125=""), "", IF(AAK125=5,1,0) + IF(AAQ125=5,1,0) + IF(AAW125=5,1,0))</f>
        <v>0</v>
      </c>
      <c r="ABU125" s="2" t="s">
        <v>461</v>
      </c>
      <c r="ABV125" s="3">
        <v>1</v>
      </c>
      <c r="ABW125" s="3">
        <v>2</v>
      </c>
      <c r="ABX125" s="3">
        <v>3</v>
      </c>
      <c r="ABY125" s="3">
        <v>2</v>
      </c>
      <c r="ABZ125" s="3">
        <v>2</v>
      </c>
      <c r="ACA125" s="3">
        <v>1</v>
      </c>
      <c r="ACB125" s="3">
        <v>2</v>
      </c>
      <c r="ACC125" s="3">
        <v>2</v>
      </c>
      <c r="ACD125" s="3">
        <v>1</v>
      </c>
      <c r="ACE125" s="3">
        <v>2</v>
      </c>
      <c r="ACF125" s="3">
        <v>2</v>
      </c>
      <c r="ACG125" s="3">
        <v>1</v>
      </c>
      <c r="ACH125" s="3">
        <v>2</v>
      </c>
      <c r="ACI125" s="3">
        <v>1</v>
      </c>
      <c r="ACJ125" s="3">
        <v>2</v>
      </c>
      <c r="ACK125" s="3">
        <v>2</v>
      </c>
      <c r="ACL125" s="3">
        <v>2</v>
      </c>
      <c r="ACM125" s="3">
        <v>2</v>
      </c>
      <c r="ACN125" s="3">
        <v>2</v>
      </c>
      <c r="ACO125" s="3">
        <v>4</v>
      </c>
      <c r="ACP125" s="3">
        <v>2</v>
      </c>
      <c r="ACQ125" s="3">
        <v>1</v>
      </c>
      <c r="ACR125" s="3">
        <v>4</v>
      </c>
      <c r="ACS125" s="3">
        <v>1</v>
      </c>
      <c r="ACT125" s="3">
        <v>1</v>
      </c>
      <c r="ACU125" s="3">
        <v>2</v>
      </c>
      <c r="ACV125" s="3">
        <v>1</v>
      </c>
      <c r="ACW125" s="3">
        <v>2</v>
      </c>
      <c r="ACX125" s="3">
        <v>2</v>
      </c>
      <c r="ACY125" s="3">
        <v>2</v>
      </c>
      <c r="ACZ125" s="3">
        <v>1</v>
      </c>
      <c r="ADA125" s="3">
        <v>1</v>
      </c>
      <c r="ADB125" s="3">
        <v>2</v>
      </c>
      <c r="ADC125" s="3">
        <v>2</v>
      </c>
      <c r="ADD125" s="3">
        <v>1</v>
      </c>
      <c r="ADE125" s="3">
        <v>4</v>
      </c>
      <c r="ADF125" s="5">
        <f>IF(COUNTA(ABV125:ADE125)=0, "", SUM(ABV125:ADE125))</f>
        <v>67</v>
      </c>
      <c r="ADG125" s="5">
        <f>IF(COUNTA(ABV125:ADE125)=0, "", SUM(ACF125,ACG125,ACP125,ACR125,ACT125,ACX125))</f>
        <v>12</v>
      </c>
      <c r="ADH125" s="5">
        <f>IF(COUNTA(ABV125:ADE125)=0, "", SUM(ACH125,ACM125,ACO125,ACU125,ADB125))</f>
        <v>12</v>
      </c>
      <c r="ADI125" s="5">
        <f>IF(COUNTA(ABV125:ADE125)=0, "", SUM(ABX125,ACI125,ACN125,ACS125,ACV125,ADA125))</f>
        <v>9</v>
      </c>
      <c r="ADJ125" s="5">
        <f>IF(COUNTA(ABV125:ADE125)=0, "", SUM(ABW125,ACA125,ACC125,ACE125,ACL125,ADC125))</f>
        <v>11</v>
      </c>
      <c r="ADK125" s="5">
        <f>IF(COUNTA(ABV125:ADE125)=0, "", SUM(ACJ125,ACK125,ACQ125,ACW125,ACY125,ACZ125,ADD125,ADE125))</f>
        <v>15</v>
      </c>
      <c r="ADL125" s="5">
        <f>IF(COUNTA(ABV125:ADE125)=0, "", SUM(ABV125,ABY125,ABZ125,ACB125,ACD125))</f>
        <v>8</v>
      </c>
      <c r="ADM125" s="2" t="s">
        <v>461</v>
      </c>
      <c r="ADN125" s="3">
        <v>2</v>
      </c>
      <c r="ADO125" s="3">
        <v>2</v>
      </c>
      <c r="ADP125" s="3">
        <v>2</v>
      </c>
      <c r="ADQ125" s="3">
        <v>2</v>
      </c>
      <c r="ADR125" s="3">
        <v>3</v>
      </c>
      <c r="ADS125" s="3">
        <v>2</v>
      </c>
      <c r="ADT125" s="3">
        <v>2</v>
      </c>
      <c r="ADU125" s="3">
        <v>3</v>
      </c>
      <c r="ADV125" s="3">
        <v>3</v>
      </c>
      <c r="ADW125" s="3">
        <v>3</v>
      </c>
      <c r="ADX125" s="3">
        <v>3</v>
      </c>
      <c r="ADY125" s="3">
        <v>1</v>
      </c>
      <c r="ADZ125" s="3">
        <v>1</v>
      </c>
      <c r="AEA125" s="3">
        <v>4</v>
      </c>
      <c r="AEB125" s="3">
        <v>3</v>
      </c>
      <c r="AEC125" s="3">
        <v>2</v>
      </c>
      <c r="AED125" s="3">
        <v>2</v>
      </c>
      <c r="AEE125" s="3">
        <v>2</v>
      </c>
      <c r="AEF125" s="3">
        <v>3</v>
      </c>
      <c r="AEG125" s="3">
        <v>2</v>
      </c>
      <c r="AEH125" s="3">
        <f>IF(COUNTA(ADN125:AEG125)=0, "", SUM(ADN125:AEG125))</f>
        <v>47</v>
      </c>
      <c r="AEJ125" s="2">
        <v>44977</v>
      </c>
      <c r="AFW125" s="3" t="str">
        <f>IF(COUNTA(AER125:AFU125)=0, "", SUM(AER125:AFU125))</f>
        <v/>
      </c>
      <c r="AGI125"/>
      <c r="AHC125"/>
      <c r="AHT125" s="3" t="str">
        <f>IF(COUNTBLANK(AHJ125:AHS125)&gt;0, "", SUM(AHJ125:AHS125))</f>
        <v/>
      </c>
      <c r="AHU125" s="3" t="str">
        <f>IF(COUNTBLANK(AHJ125:AHS125)&gt;0, "", SUM(AHN125,AHS125))</f>
        <v/>
      </c>
      <c r="AHV125" s="3" t="str">
        <f>IF(COUNTBLANK(AHJ125:AHS125)&gt;0, "", SUM(AHL125,AHO125))</f>
        <v/>
      </c>
      <c r="AHW125" s="3" t="str">
        <f>IF(COUNTBLANK(AHJ125:AHS125)&gt;0, "", SUM(AHP125,AHR125))</f>
        <v/>
      </c>
      <c r="AHX125" s="3" t="str">
        <f>IF(COUNTBLANK(AHJ125:AHS125)&gt;0, "", SUM(AHM125,AHQ125))</f>
        <v/>
      </c>
      <c r="AHY125" s="3" t="str">
        <f>IF(COUNTBLANK(AHJ125:AHS125)&gt;0, "", SUM(AHJ125:AHK125))</f>
        <v/>
      </c>
      <c r="AIU125" s="3" t="s">
        <v>1625</v>
      </c>
      <c r="AIV125" s="3" t="s">
        <v>1625</v>
      </c>
      <c r="AIW125" s="3" t="s">
        <v>1625</v>
      </c>
      <c r="AJI125" s="3" t="str">
        <f>IF(COUNTBLANK(AIY125:AJG125)&gt;0, "", SUM(AIY125:AJG125))</f>
        <v/>
      </c>
      <c r="AJR125" s="3" t="str">
        <f>IF(COUNTBLANK(AJK125:AJQ125)&gt;0, "", SUM(AJK125:AJQ125))</f>
        <v/>
      </c>
    </row>
    <row r="126" spans="1:954" ht="15" customHeight="1" x14ac:dyDescent="0.3">
      <c r="A126" s="3">
        <v>318532</v>
      </c>
      <c r="B126" s="3" t="s">
        <v>1996</v>
      </c>
      <c r="C126" s="2">
        <v>44198</v>
      </c>
      <c r="D126" s="3">
        <v>0</v>
      </c>
      <c r="E126" s="3">
        <v>0</v>
      </c>
      <c r="F126" s="3">
        <v>0</v>
      </c>
      <c r="G126" s="3">
        <v>0</v>
      </c>
      <c r="H126" s="3">
        <v>1</v>
      </c>
      <c r="I126" s="3">
        <v>0</v>
      </c>
      <c r="J126" s="3">
        <v>0</v>
      </c>
      <c r="K126" s="3">
        <v>0</v>
      </c>
      <c r="L126" s="3">
        <v>0</v>
      </c>
      <c r="M126" s="3">
        <v>0</v>
      </c>
      <c r="N126" s="3">
        <v>0</v>
      </c>
      <c r="O126" s="3">
        <v>0</v>
      </c>
      <c r="P126" s="3">
        <v>0</v>
      </c>
      <c r="Q126" s="3">
        <v>0</v>
      </c>
      <c r="R126" s="3">
        <v>0</v>
      </c>
      <c r="S126" s="3">
        <v>0</v>
      </c>
      <c r="T126" s="3">
        <v>0</v>
      </c>
      <c r="U126" s="3">
        <v>0</v>
      </c>
      <c r="V126" s="3">
        <f>IF(COUNTA(D126,F126,H126,J126,L126,N126,P126,R126,T126)=0, "", IF(OR(D126=1,F126=1,H126=1,J126=1,L126=1,N126=1,P126=1,R126=1,T126=1), 1, 0))</f>
        <v>1</v>
      </c>
      <c r="W126" s="3">
        <f>IF(COUNTA(E126,G126,I126,K126,M126,O126,Q126,S126,U126)=0, "", IF(OR(E126=1,G126=1,I126=1,K126=1,M126=1,O126=1,Q126=1,S126=1,U126=1), 1, 0))</f>
        <v>0</v>
      </c>
      <c r="X126" s="3">
        <v>0</v>
      </c>
      <c r="Y126" s="3">
        <v>1</v>
      </c>
      <c r="Z126" s="3">
        <v>1</v>
      </c>
      <c r="AA126" s="3" t="s">
        <v>1625</v>
      </c>
      <c r="AB126" s="3">
        <f>IF(AG126&lt;&gt;"", 1, 0)</f>
        <v>0</v>
      </c>
      <c r="AC126" s="3">
        <f>IF(AH126&lt;&gt;"", 1, 0)</f>
        <v>0</v>
      </c>
      <c r="AD126" s="3">
        <v>0</v>
      </c>
      <c r="AE126" s="7">
        <v>44565</v>
      </c>
      <c r="AF126" s="2">
        <v>45262</v>
      </c>
      <c r="AJ126" s="3" t="str">
        <f>IF(OR(ISBLANK(AE126), ISBLANK(AG126)), "", AG126 - AE126)</f>
        <v/>
      </c>
      <c r="AK126" s="9">
        <v>44913</v>
      </c>
      <c r="AL126" s="3" t="str">
        <f>IF(OR(ISBLANK(AG126), ISBLANK(AK126)), "", AK126 - AG126)</f>
        <v/>
      </c>
      <c r="AM126" s="2">
        <v>45193</v>
      </c>
      <c r="AN126" s="10">
        <f>IF(OR(ISBLANK(AM126), ISBLANK(AF126)), "", AF126 - AM126)</f>
        <v>69</v>
      </c>
      <c r="AO126" s="2">
        <v>44565</v>
      </c>
      <c r="AP126" s="2">
        <v>35746</v>
      </c>
      <c r="AQ126" s="3">
        <f>IF(OR(ISBLANK(AO126), ISBLANK(AP126)), "", DATEDIF(AP126, AO126, "Y"))</f>
        <v>24</v>
      </c>
      <c r="AR126" t="s">
        <v>0</v>
      </c>
      <c r="AS126">
        <f>IF(ISBLANK(AR126), "", IF(AR126="ישראל", 1, 2))</f>
        <v>1</v>
      </c>
      <c r="AT126" t="s">
        <v>0</v>
      </c>
      <c r="AU126" t="s">
        <v>119</v>
      </c>
      <c r="AW126" s="3">
        <v>1</v>
      </c>
      <c r="AX126" s="3">
        <v>4</v>
      </c>
      <c r="AY126" s="3">
        <v>14</v>
      </c>
      <c r="AZ126" s="3">
        <f>IF(ISBLANK(AY126), "", IF(AY126&lt;=8, 1, IF(AY126&lt;=12, 2, 3)))</f>
        <v>3</v>
      </c>
      <c r="BA126" s="3">
        <v>13</v>
      </c>
      <c r="BB126" s="3">
        <f>IF(ISBLANK(BA126), "", IF(BA126&lt;=8, 1, IF(BA126&lt;=12, 2, 3)))</f>
        <v>3</v>
      </c>
      <c r="BC126" t="s">
        <v>432</v>
      </c>
      <c r="BD126" t="s">
        <v>433</v>
      </c>
      <c r="BE126" s="3">
        <v>2</v>
      </c>
      <c r="BG126" s="3">
        <v>1</v>
      </c>
      <c r="BH126" s="2" t="s">
        <v>434</v>
      </c>
      <c r="BI126" s="3">
        <v>1</v>
      </c>
      <c r="BJ126" s="3">
        <v>1</v>
      </c>
      <c r="BK126" s="3">
        <v>1</v>
      </c>
      <c r="BL126" s="3">
        <v>1</v>
      </c>
      <c r="BM126" s="3">
        <v>1</v>
      </c>
      <c r="BN126" s="3">
        <v>1</v>
      </c>
      <c r="BO126" s="3">
        <v>1</v>
      </c>
      <c r="BP126" s="3">
        <v>1</v>
      </c>
      <c r="BQ126" s="3">
        <v>1</v>
      </c>
      <c r="BR126" s="3">
        <v>4</v>
      </c>
      <c r="BS126" s="3">
        <v>1</v>
      </c>
      <c r="BT126" s="3">
        <v>1</v>
      </c>
      <c r="BU126" s="3">
        <v>1</v>
      </c>
      <c r="BV126" s="3">
        <v>1</v>
      </c>
      <c r="BW126" s="3">
        <v>1</v>
      </c>
      <c r="BX126" s="3">
        <v>5</v>
      </c>
      <c r="BY126" s="3">
        <v>1</v>
      </c>
      <c r="BZ126" s="3">
        <v>1</v>
      </c>
      <c r="CA126" s="3">
        <v>1</v>
      </c>
      <c r="CB126" s="3">
        <v>1</v>
      </c>
      <c r="CC126" s="3">
        <v>1</v>
      </c>
      <c r="CD126" s="3">
        <v>5</v>
      </c>
      <c r="CE126" s="3">
        <v>1</v>
      </c>
      <c r="CF126" s="3">
        <v>1</v>
      </c>
      <c r="CG126" s="3">
        <v>1</v>
      </c>
      <c r="CH126" s="3">
        <v>1</v>
      </c>
      <c r="CI126" s="3">
        <v>1</v>
      </c>
      <c r="CJ126" s="3">
        <v>1</v>
      </c>
      <c r="CK126" s="3">
        <v>1</v>
      </c>
      <c r="CL126" s="3">
        <v>1</v>
      </c>
      <c r="CM126" s="3">
        <f>IF(SUM(BI126:BQ126,BS126:BW126,BY126:CC126,CE126:CJ126)=0, "", SUM(BI126:BQ126,BS126:BW126,BY126:CC126,CE126:CJ126))</f>
        <v>25</v>
      </c>
      <c r="CN126" s="3">
        <f>IF(SUM(CQ126, CR126, CS126, CT126, CU126)=0, "", IF(OR(CQ126&gt;=8, CR126&gt;=10, CS126&gt;=13, CT126&gt;=10, CU126&gt;=15), 1, 0))</f>
        <v>0</v>
      </c>
      <c r="CO126" s="3">
        <f>IF(SUM(BI126:BJ126,BL126,BM126,BN126,BO126,BU126,CA126,CH126,CJ126)=0, "", SUM(BI126:BJ126,BL126,BM126,BN126,BO126,BU126,CA126,CH126,CJ126))</f>
        <v>10</v>
      </c>
      <c r="CP126" s="3">
        <f>IF(SUM(BK126,BP126:BQ126,BS126:BT126,BV126:BW126,BY126:BZ126,CB126:CC126,CE126:CG126,CI126)=0, "", SUM(BK126,BP126:BQ126,BS126:BT126,BV126:BW126,BY126:BZ126,CB126:CC126,CE126:CG126,CI126))</f>
        <v>15</v>
      </c>
      <c r="CQ126" s="3">
        <f>IF(SUM(CB126:CC126,CE126:CF126,CI126)=0, "", SUM(CB126:CC126,CE126:CF126,CI126))</f>
        <v>5</v>
      </c>
      <c r="CR126" s="3">
        <f>IF(SUM(BQ126,BS126:BT126,BW126,BY126)=0, "", SUM(BQ126,BS126:BT126,BW126,BY126))</f>
        <v>5</v>
      </c>
      <c r="CS126" s="3">
        <f>IF(SUM(BK126,BP126,BV126,BZ126,CG126)=0, "", SUM(BK126,BP126,BV126,BZ126,CG126))</f>
        <v>5</v>
      </c>
      <c r="CT126" s="3">
        <f>IF(SUM(BI126:BJ126,BL126,BN126,CH126)=0, "", SUM(BI126:BJ126,BL126,BN126,CH126))</f>
        <v>5</v>
      </c>
      <c r="CU126" s="3">
        <f>IF(SUM(BM126,BO126,BU126,CA126,CJ126)=0, "", SUM(BM126,BO126,BU126,CA126,CJ126))</f>
        <v>5</v>
      </c>
      <c r="CV126" s="3">
        <f>IF(CQ126="", "", IF(CQ126&gt;=8, 1, 0))</f>
        <v>0</v>
      </c>
      <c r="CW126" s="3">
        <f>IF(CR126="", "", IF(CR126&gt;=10, 1, 0))</f>
        <v>0</v>
      </c>
      <c r="CX126" s="3">
        <f>IF(CS126="", "", IF(CS126&gt;=13, 1, 0))</f>
        <v>0</v>
      </c>
      <c r="CY126" s="3">
        <f>IF(CT126="", "", IF(CT126&gt;=10, 1, 0))</f>
        <v>0</v>
      </c>
      <c r="CZ126" s="3">
        <f>IF(CU126="", "", IF(CU126&gt;=15, 1, 0))</f>
        <v>0</v>
      </c>
      <c r="DA126" s="3">
        <f>IF(AND(BR126="", BX126="", CD126=""), "", IF(BR126=5,1,0) + IF(BX126=5,1,0) + IF(CD126=5,1,0))</f>
        <v>2</v>
      </c>
      <c r="DB126" s="2" t="s">
        <v>434</v>
      </c>
      <c r="DC126" s="5">
        <v>5</v>
      </c>
      <c r="DD126" s="6">
        <v>8</v>
      </c>
      <c r="DE126" s="5">
        <v>3</v>
      </c>
      <c r="DG126" s="3">
        <v>5</v>
      </c>
      <c r="DH126" s="6">
        <v>19</v>
      </c>
      <c r="DI126" s="3">
        <v>5</v>
      </c>
      <c r="DK126" s="5">
        <v>3</v>
      </c>
      <c r="DM126" s="5">
        <v>0</v>
      </c>
      <c r="DO126" s="5">
        <v>3</v>
      </c>
      <c r="DQ126" s="3">
        <v>3</v>
      </c>
      <c r="DS126" s="3">
        <v>3</v>
      </c>
      <c r="DU126" s="5">
        <v>1</v>
      </c>
      <c r="DW126" s="5">
        <v>0</v>
      </c>
      <c r="DY126" s="5">
        <v>4</v>
      </c>
      <c r="DZ126" s="6">
        <v>19</v>
      </c>
      <c r="EA126" s="5">
        <v>3</v>
      </c>
      <c r="EC126" s="5">
        <v>3</v>
      </c>
      <c r="EE126" s="5">
        <v>3</v>
      </c>
      <c r="EG126" s="5">
        <v>0</v>
      </c>
      <c r="EI126" s="3">
        <v>4</v>
      </c>
      <c r="EK126" s="3">
        <v>4</v>
      </c>
      <c r="EL126" s="3">
        <v>0</v>
      </c>
      <c r="EM126" s="3">
        <v>4</v>
      </c>
      <c r="EN126" s="2" t="s">
        <v>434</v>
      </c>
      <c r="EO126" s="3">
        <v>0</v>
      </c>
      <c r="EP126" s="3">
        <v>0</v>
      </c>
      <c r="EQ126" s="3">
        <v>0</v>
      </c>
      <c r="ER126" s="3">
        <v>1</v>
      </c>
      <c r="ES126" s="3">
        <v>1</v>
      </c>
      <c r="ET126" s="3">
        <v>0</v>
      </c>
      <c r="EU126" s="3">
        <v>1</v>
      </c>
      <c r="EV126" s="3">
        <v>0</v>
      </c>
      <c r="EW126" s="3">
        <v>0</v>
      </c>
      <c r="EX126" s="3">
        <v>1</v>
      </c>
      <c r="EY126" s="3">
        <v>1</v>
      </c>
      <c r="EZ126" s="3">
        <v>1</v>
      </c>
      <c r="FA126" s="3">
        <v>0</v>
      </c>
      <c r="FB126" s="3">
        <v>0</v>
      </c>
      <c r="FC126" s="3">
        <v>0</v>
      </c>
      <c r="FD126" s="3">
        <v>0</v>
      </c>
      <c r="FE126" s="3">
        <v>0</v>
      </c>
      <c r="FF126" s="3">
        <v>0</v>
      </c>
      <c r="FG126" s="3">
        <v>0</v>
      </c>
      <c r="FH126" s="3">
        <v>0</v>
      </c>
      <c r="FI126" s="3">
        <v>6</v>
      </c>
      <c r="FJ126" s="3">
        <v>0</v>
      </c>
      <c r="FK126" s="3">
        <v>0</v>
      </c>
      <c r="FL126" s="2" t="s">
        <v>434</v>
      </c>
      <c r="FM126" s="3">
        <v>5</v>
      </c>
      <c r="FN126" s="3">
        <v>2</v>
      </c>
      <c r="FO126" s="3">
        <v>4</v>
      </c>
      <c r="FP126" s="3">
        <v>3</v>
      </c>
      <c r="FQ126" s="3">
        <v>2</v>
      </c>
      <c r="FR126" s="3">
        <v>4</v>
      </c>
      <c r="FS126" s="4">
        <f>IF(COUNTBLANK(FM126:FR126)&gt;0, "", AVERAGE(FM126:FR126))</f>
        <v>3.3333333333333335</v>
      </c>
      <c r="FT126" s="2" t="s">
        <v>434</v>
      </c>
      <c r="FU126" s="3">
        <v>0</v>
      </c>
      <c r="FV126" s="3">
        <v>1</v>
      </c>
      <c r="FW126" s="3">
        <v>1</v>
      </c>
      <c r="FX126" s="3">
        <v>1</v>
      </c>
      <c r="FY126" s="3">
        <v>0</v>
      </c>
      <c r="FZ126" s="3">
        <v>0</v>
      </c>
      <c r="GA126" s="3">
        <v>0</v>
      </c>
      <c r="GB126" s="3">
        <v>0</v>
      </c>
      <c r="GC126" s="3">
        <v>0</v>
      </c>
      <c r="GD126" s="3">
        <v>1</v>
      </c>
      <c r="GE126" s="3">
        <f>IF(COUNTBLANK(FU126:GC126)&gt;0, "", SUM(FU126:GC126))</f>
        <v>3</v>
      </c>
      <c r="GF126" s="2" t="s">
        <v>434</v>
      </c>
      <c r="GG126" s="3">
        <v>1</v>
      </c>
      <c r="GH126" s="3">
        <v>1</v>
      </c>
      <c r="GI126" s="3">
        <v>1</v>
      </c>
      <c r="GJ126" s="3">
        <v>1</v>
      </c>
      <c r="GK126" s="3">
        <v>0</v>
      </c>
      <c r="GL126" s="3">
        <v>1</v>
      </c>
      <c r="GM126" s="3">
        <v>0</v>
      </c>
      <c r="GN126" s="3">
        <f>IF(COUNTBLANK(GG126:GM126)&gt;0, "", SUM(GG126:GM126))</f>
        <v>5</v>
      </c>
      <c r="GO126" s="2" t="s">
        <v>434</v>
      </c>
      <c r="GP126" s="3">
        <v>1</v>
      </c>
      <c r="GQ126" s="3">
        <v>5</v>
      </c>
      <c r="GR126" s="3">
        <v>5</v>
      </c>
      <c r="GS126" s="3">
        <v>5</v>
      </c>
      <c r="GT126" s="3">
        <v>5</v>
      </c>
      <c r="GU126" s="3">
        <v>5</v>
      </c>
      <c r="GV126" s="3">
        <v>5</v>
      </c>
      <c r="GW126" s="3">
        <v>5</v>
      </c>
      <c r="GX126" s="3">
        <v>5</v>
      </c>
      <c r="GY126" s="3">
        <v>5</v>
      </c>
      <c r="GZ126" s="3">
        <v>5</v>
      </c>
      <c r="HA126" s="3">
        <v>5</v>
      </c>
      <c r="HB126" s="3">
        <v>5</v>
      </c>
      <c r="HC126" s="3">
        <v>5</v>
      </c>
      <c r="HD126" s="3">
        <v>4</v>
      </c>
      <c r="HE126" s="3">
        <v>4</v>
      </c>
      <c r="HF126" s="3">
        <v>5</v>
      </c>
      <c r="HG126" s="3">
        <v>5</v>
      </c>
      <c r="HH126" s="3">
        <v>5</v>
      </c>
      <c r="HI126" s="3">
        <f>IF(COUNTBLANK(GQ126:HH126)&gt;0, "", SUM(GQ126:HH126))</f>
        <v>88</v>
      </c>
      <c r="HJ126" s="2" t="s">
        <v>434</v>
      </c>
      <c r="HK126" s="3">
        <v>3</v>
      </c>
      <c r="HL126" s="3">
        <v>3</v>
      </c>
      <c r="HM126" s="3">
        <v>0</v>
      </c>
      <c r="HN126" s="3">
        <v>3</v>
      </c>
      <c r="HO126" s="3">
        <v>3</v>
      </c>
      <c r="HP126" s="3">
        <v>3</v>
      </c>
      <c r="HQ126" s="3">
        <v>0</v>
      </c>
      <c r="HR126" s="3">
        <v>3</v>
      </c>
      <c r="HS126" s="3">
        <v>0</v>
      </c>
      <c r="HT126" s="3">
        <v>0</v>
      </c>
      <c r="HU126" s="3">
        <v>3</v>
      </c>
      <c r="HV126" s="3">
        <v>3</v>
      </c>
      <c r="HW126" s="3">
        <v>0</v>
      </c>
      <c r="HX126" s="3">
        <v>3</v>
      </c>
      <c r="HY126" s="3">
        <v>0</v>
      </c>
      <c r="HZ126" s="3">
        <v>3</v>
      </c>
      <c r="IA126" s="3">
        <v>3</v>
      </c>
      <c r="IB126" s="3">
        <v>3</v>
      </c>
      <c r="IC126" s="3">
        <v>0</v>
      </c>
      <c r="ID126" s="3">
        <v>0</v>
      </c>
      <c r="IE126" s="3">
        <v>1</v>
      </c>
      <c r="IF126" s="3">
        <v>1</v>
      </c>
      <c r="IG126" s="3">
        <v>0</v>
      </c>
      <c r="IH126" s="3">
        <v>2</v>
      </c>
      <c r="II126" s="3">
        <v>1</v>
      </c>
      <c r="IJ126" s="3">
        <f>IF(COUNTA(HK126:II126)=0, "", SUM(HK126,HL126,HN126,HO126,HP126,HU126,HV126,HX126,HZ126,IA126,IB126,IH126))</f>
        <v>35</v>
      </c>
      <c r="IK126" s="3">
        <f>IF(COUNTA(HK126:II126)=0, "", SUM(HM126,HQ126,HR126,HS126,HT126,HW126,HY126,IC126,ID126,IE126,IF126,IG126,II126))</f>
        <v>6</v>
      </c>
      <c r="IL126" s="3">
        <v>3</v>
      </c>
      <c r="IM126" s="3">
        <v>3</v>
      </c>
      <c r="IN126" s="3">
        <v>0</v>
      </c>
      <c r="IO126" s="3">
        <v>3</v>
      </c>
      <c r="IP126" s="3">
        <v>3</v>
      </c>
      <c r="IQ126" s="3">
        <v>3</v>
      </c>
      <c r="IR126" s="3">
        <v>0</v>
      </c>
      <c r="IS126" s="3">
        <v>3</v>
      </c>
      <c r="IT126" s="3">
        <v>0</v>
      </c>
      <c r="IU126" s="3">
        <v>0</v>
      </c>
      <c r="IV126" s="3">
        <v>3</v>
      </c>
      <c r="IW126" s="3">
        <v>3</v>
      </c>
      <c r="IX126" s="3">
        <v>0</v>
      </c>
      <c r="IY126" s="3">
        <v>3</v>
      </c>
      <c r="IZ126" s="3">
        <v>0</v>
      </c>
      <c r="JA126" s="3">
        <v>3</v>
      </c>
      <c r="JB126" s="3">
        <v>3</v>
      </c>
      <c r="JC126" s="3">
        <v>3</v>
      </c>
      <c r="JD126" s="3">
        <v>0</v>
      </c>
      <c r="JE126" s="3">
        <v>0</v>
      </c>
      <c r="JF126" s="3">
        <v>1</v>
      </c>
      <c r="JG126" s="3">
        <v>1</v>
      </c>
      <c r="JH126" s="3">
        <v>0</v>
      </c>
      <c r="JI126" s="3">
        <v>3</v>
      </c>
      <c r="JJ126" s="3">
        <v>1</v>
      </c>
      <c r="JK126" s="3">
        <f>IF(COUNTA(IL126:JJ126)=0, "", SUM(IL126,IM126,IO126,IP126,IQ126,IV126,IW126,IY126,JA126,JB126,JC126,JI126))</f>
        <v>36</v>
      </c>
      <c r="JL126" s="3">
        <f>IF(COUNTA(IL126:JJ126)=0, "", SUM(IN126,IR126,IS126,IT126,IU126,IX126,IZ126,JD126,JE126,JF126,JG126,JH126,JJ126))</f>
        <v>6</v>
      </c>
      <c r="JM126" s="2" t="s">
        <v>434</v>
      </c>
      <c r="JN126" s="3">
        <v>2</v>
      </c>
      <c r="JO126" s="3">
        <v>2</v>
      </c>
      <c r="JP126" s="3">
        <v>3</v>
      </c>
      <c r="JQ126" s="3">
        <v>2</v>
      </c>
      <c r="JR126" s="3">
        <v>2</v>
      </c>
      <c r="JS126" s="3">
        <v>2</v>
      </c>
      <c r="JT126" s="3">
        <v>3</v>
      </c>
      <c r="JU126" s="3">
        <v>1</v>
      </c>
      <c r="JV126" s="3">
        <v>2</v>
      </c>
      <c r="JW126" s="3">
        <v>3</v>
      </c>
      <c r="JX126" s="3">
        <v>2</v>
      </c>
      <c r="JY126" s="3">
        <v>2</v>
      </c>
      <c r="JZ126" s="3">
        <v>2</v>
      </c>
      <c r="KA126" s="3">
        <v>2</v>
      </c>
      <c r="KB126" s="3">
        <v>1</v>
      </c>
      <c r="KC126" s="3">
        <v>1</v>
      </c>
      <c r="KD126" s="3">
        <v>3</v>
      </c>
      <c r="KE126" s="3">
        <v>2</v>
      </c>
      <c r="KF126" s="3">
        <v>1</v>
      </c>
      <c r="KG126" s="3">
        <v>2</v>
      </c>
      <c r="KH126" s="3">
        <v>2</v>
      </c>
      <c r="KI126" s="3">
        <v>2</v>
      </c>
      <c r="KJ126" s="3">
        <v>2</v>
      </c>
      <c r="KK126" s="3">
        <v>2</v>
      </c>
      <c r="KL126" s="3">
        <v>1</v>
      </c>
      <c r="KM126" s="3">
        <v>2</v>
      </c>
      <c r="KN126" s="3">
        <v>2</v>
      </c>
      <c r="KO126" s="3">
        <v>1</v>
      </c>
      <c r="KP126" s="3">
        <v>2</v>
      </c>
      <c r="KQ126" s="3">
        <v>1</v>
      </c>
      <c r="KR126" s="3">
        <v>1</v>
      </c>
      <c r="KS126" s="3">
        <v>1</v>
      </c>
      <c r="KT126" s="3">
        <v>1</v>
      </c>
      <c r="KU126" s="3">
        <v>3</v>
      </c>
      <c r="KV126" s="3">
        <v>2</v>
      </c>
      <c r="KW126" s="3">
        <v>2</v>
      </c>
      <c r="KX126" s="5">
        <f>IF(COUNTA(JN126:KW126)=0, "", SUM(JN126:KW126))</f>
        <v>67</v>
      </c>
      <c r="KY126" s="5">
        <f>IF(COUNTA(JN126:KW126)=0, "", SUM(JX126,JY126,KH126,KJ126,KL126,KP126))</f>
        <v>11</v>
      </c>
      <c r="KZ126" s="5">
        <f>IF(COUNTA(JN126:KW126)=0, "", SUM(JZ126,KE126,KG126,KM126,KT126))</f>
        <v>9</v>
      </c>
      <c r="LA126" s="5">
        <f>IF(COUNTA(JN126:KW126)=0, "", SUM(JP126,KA126,KF126,KK126,KN126,KS126))</f>
        <v>11</v>
      </c>
      <c r="LB126" s="5">
        <f>IF(COUNTA(JN126:KW126)=0, "", SUM(JO126,JS126,JU126,JW126,KD126,KU126))</f>
        <v>14</v>
      </c>
      <c r="LC126" s="5">
        <f>IF(COUNTA(JN126:KW126)=0, "", SUM(KB126,KC126,KI126,KO126,KQ126,KR126,KV126,KW126))</f>
        <v>11</v>
      </c>
      <c r="LD126" s="5">
        <f>IF(COUNTA(JN126:KW126)=0, "", SUM(JN126,JQ126,JR126,JT126,JV126))</f>
        <v>11</v>
      </c>
      <c r="LE126" s="2">
        <v>44565</v>
      </c>
      <c r="LF126" s="3">
        <v>0</v>
      </c>
      <c r="LG126" s="3">
        <v>10</v>
      </c>
      <c r="LH126" s="3">
        <v>0</v>
      </c>
      <c r="LI126" s="3">
        <v>0</v>
      </c>
      <c r="LJ126" s="3">
        <v>0</v>
      </c>
      <c r="LK126" s="3">
        <v>0</v>
      </c>
      <c r="LL126" s="3">
        <v>0</v>
      </c>
      <c r="LM126" s="3">
        <v>0</v>
      </c>
      <c r="LN126" s="3">
        <v>0</v>
      </c>
      <c r="LO126" s="3">
        <v>0</v>
      </c>
      <c r="LP126" s="3">
        <v>0</v>
      </c>
      <c r="LQ126" s="3">
        <v>0</v>
      </c>
      <c r="LR126" s="3">
        <v>0</v>
      </c>
      <c r="LS126" s="3">
        <v>0</v>
      </c>
      <c r="LT126" s="3">
        <v>0</v>
      </c>
      <c r="LU126" s="3">
        <v>0</v>
      </c>
      <c r="LV126" s="3">
        <v>0</v>
      </c>
      <c r="LW126" s="3">
        <v>0</v>
      </c>
      <c r="LX126" s="3">
        <v>10</v>
      </c>
      <c r="LY126" s="3">
        <v>0</v>
      </c>
      <c r="LZ126" s="3">
        <v>10</v>
      </c>
      <c r="MA126" s="3">
        <v>0</v>
      </c>
      <c r="MB126" s="3">
        <v>0</v>
      </c>
      <c r="MC126" s="3">
        <v>0</v>
      </c>
      <c r="MD126" s="3">
        <v>0</v>
      </c>
      <c r="ME126" s="3">
        <v>0</v>
      </c>
      <c r="MF126" s="3">
        <v>0</v>
      </c>
      <c r="MG126" s="3">
        <v>0</v>
      </c>
      <c r="MH126" s="26">
        <f>IF(COUNTBLANK(LF126:MG126)&gt;0, "", AVERAGE(LF126:MG126))</f>
        <v>1.0714285714285714</v>
      </c>
      <c r="MI126" s="26">
        <f>IF(COUNTA(LF126:MG126)=0, "", AVERAGE(LG126,LS126,LT126,LU126,LV126,LW126,LY126,MA126,MB126))</f>
        <v>1.1111111111111112</v>
      </c>
      <c r="MJ126" s="26">
        <f>IF(COUNTA(LF126:MG126)=0, "", AVERAGE(LH126,LI126,LJ126,LK126,LM126,LO126,MD126,ME126))</f>
        <v>0</v>
      </c>
      <c r="MK126" s="26">
        <f>IF(COUNTA(LF126:MG126)=0, "", AVERAGE(LL126,LP126,LQ126,LR126,MF126,MG126))</f>
        <v>0</v>
      </c>
      <c r="ML126" s="2" t="s">
        <v>434</v>
      </c>
      <c r="MM126" s="3">
        <v>4</v>
      </c>
      <c r="MN126" s="3">
        <v>3</v>
      </c>
      <c r="MO126" s="3">
        <v>1</v>
      </c>
      <c r="MP126" s="3">
        <v>2</v>
      </c>
      <c r="MQ126" s="3">
        <v>1</v>
      </c>
      <c r="MR126" s="3">
        <v>1</v>
      </c>
      <c r="MS126" s="3">
        <v>1</v>
      </c>
      <c r="MT126" s="3">
        <v>2</v>
      </c>
      <c r="MU126" s="3">
        <v>1</v>
      </c>
      <c r="MV126" s="3">
        <v>1</v>
      </c>
      <c r="MW126" s="3">
        <v>1</v>
      </c>
      <c r="MX126" s="3">
        <v>2</v>
      </c>
      <c r="MY126" s="3">
        <v>2</v>
      </c>
      <c r="MZ126" s="3">
        <v>3</v>
      </c>
      <c r="NA126" s="3">
        <v>2</v>
      </c>
      <c r="NB126" s="3">
        <v>1</v>
      </c>
      <c r="NC126" s="3">
        <v>1</v>
      </c>
      <c r="ND126" s="3">
        <v>1</v>
      </c>
      <c r="NE126" s="3">
        <v>1</v>
      </c>
      <c r="NF126" s="3">
        <v>1</v>
      </c>
      <c r="NG126" s="3">
        <f>IF(COUNTA(MM126:NF126)=0, "", SUM(MM126:NF126))</f>
        <v>32</v>
      </c>
      <c r="NH126" s="2" t="s">
        <v>434</v>
      </c>
      <c r="NI126" s="3">
        <v>1</v>
      </c>
      <c r="NJ126" s="3">
        <v>4</v>
      </c>
      <c r="NK126" s="3">
        <v>5</v>
      </c>
      <c r="NL126" s="3">
        <v>5</v>
      </c>
      <c r="NM126" s="3">
        <v>3</v>
      </c>
      <c r="NN126" s="3">
        <v>3</v>
      </c>
      <c r="NO126" s="3">
        <v>2</v>
      </c>
      <c r="NP126" s="3">
        <v>5</v>
      </c>
      <c r="NQ126" s="3">
        <v>5</v>
      </c>
      <c r="NR126" s="3">
        <v>2</v>
      </c>
      <c r="NS126" s="3">
        <v>5</v>
      </c>
      <c r="NT126" s="3">
        <v>5</v>
      </c>
      <c r="NU126" s="3">
        <v>2</v>
      </c>
      <c r="NV126" s="3">
        <v>4</v>
      </c>
      <c r="NW126" s="3">
        <v>4</v>
      </c>
      <c r="NX126" s="3">
        <v>3</v>
      </c>
      <c r="NY126" s="3">
        <v>2</v>
      </c>
      <c r="NZ126" s="3">
        <v>5</v>
      </c>
      <c r="OA126" s="3">
        <v>1</v>
      </c>
      <c r="OB126" s="3">
        <v>4</v>
      </c>
      <c r="OC126" s="3">
        <v>5</v>
      </c>
      <c r="OD126" s="3">
        <v>3</v>
      </c>
      <c r="OE126" s="3">
        <v>3</v>
      </c>
      <c r="OF126" s="3">
        <v>1</v>
      </c>
      <c r="OG126" s="3">
        <v>4</v>
      </c>
      <c r="OH126" s="3">
        <v>3</v>
      </c>
      <c r="OI126" s="3">
        <v>1</v>
      </c>
      <c r="OJ126" s="3">
        <v>5</v>
      </c>
      <c r="OK126" s="3">
        <f>IF(COUNTA(NI126:OJ126)=0, "", SUM(NK126,NP126,NS126,NW126,OC126,OG126,OJ126))</f>
        <v>33</v>
      </c>
      <c r="OL126" s="3">
        <f>IF(COUNTA(NI126:OJ126)=0, "", SUM(NJ126,NL126,NQ126,NV126,NZ126,OB126,OD126))</f>
        <v>30</v>
      </c>
      <c r="OM126" s="3">
        <f>IF(COUNTA(NI126:OJ126)=0, "", SUM(NN126,NR126,NU126,NY126,OA126,OF126,OI126))</f>
        <v>12</v>
      </c>
      <c r="ON126" s="3">
        <f>IF(COUNTA(NI126:OJ126)=0, "", SUM(NI126,NM126,NO126,NT126,NX126,OE126,OH126))</f>
        <v>20</v>
      </c>
      <c r="OO126" t="s">
        <v>157</v>
      </c>
      <c r="OP126">
        <v>1</v>
      </c>
      <c r="OQ126" s="2">
        <v>44993</v>
      </c>
      <c r="OR126" s="3">
        <v>0</v>
      </c>
      <c r="OS126" s="3">
        <v>20</v>
      </c>
      <c r="OT126" s="3">
        <v>0</v>
      </c>
      <c r="OU126" s="3">
        <v>0</v>
      </c>
      <c r="OV126" s="3">
        <v>0</v>
      </c>
      <c r="OW126" s="3">
        <v>0</v>
      </c>
      <c r="OX126" s="3">
        <v>0</v>
      </c>
      <c r="OY126" s="3">
        <v>0</v>
      </c>
      <c r="OZ126" s="3">
        <v>10</v>
      </c>
      <c r="PA126" s="3">
        <v>0</v>
      </c>
      <c r="PB126" s="3">
        <v>0</v>
      </c>
      <c r="PC126" s="3">
        <v>0</v>
      </c>
      <c r="PD126" s="3">
        <v>0</v>
      </c>
      <c r="PE126" s="3">
        <v>0</v>
      </c>
      <c r="PF126" s="3">
        <v>0</v>
      </c>
      <c r="PG126" s="3">
        <v>0</v>
      </c>
      <c r="PH126" s="3">
        <v>0</v>
      </c>
      <c r="PI126" s="3">
        <v>0</v>
      </c>
      <c r="PJ126" s="3">
        <v>0</v>
      </c>
      <c r="PK126" s="3">
        <v>0</v>
      </c>
      <c r="PL126" s="3">
        <v>0</v>
      </c>
      <c r="PM126" s="3">
        <v>0</v>
      </c>
      <c r="PN126" s="3">
        <v>0</v>
      </c>
      <c r="PO126" s="3">
        <v>10</v>
      </c>
      <c r="PP126" s="3">
        <v>0</v>
      </c>
      <c r="PQ126" s="3">
        <v>0</v>
      </c>
      <c r="PR126" s="3">
        <v>0</v>
      </c>
      <c r="PS126" s="3">
        <v>0</v>
      </c>
      <c r="PT126" s="26">
        <f>IF(COUNTBLANK(OR126:PS126)&gt;0, "", AVERAGE(OR126:PS126))</f>
        <v>1.4285714285714286</v>
      </c>
      <c r="PU126" s="26">
        <f>IF(COUNTA(OR126:PS126)=0, "", AVERAGE(OS126,PE126,PF126,PG126,PH126,PI126,PK126,PM126,PN126))</f>
        <v>2.2222222222222223</v>
      </c>
      <c r="PV126" s="26">
        <f>IF(COUNTA(OR126:PS126)=0, "", AVERAGE(OT126,OU126,OV126,OW126,OY126,PA126,PP126,PQ126))</f>
        <v>0</v>
      </c>
      <c r="PW126" s="26">
        <f>IF(COUNTA(OR126:PS126)=0, "", AVERAGE(OX126,PB126,PC126,PD126,PR126,PS126))</f>
        <v>0</v>
      </c>
      <c r="PX126" s="2" t="s">
        <v>435</v>
      </c>
      <c r="PY126" s="3">
        <v>1</v>
      </c>
      <c r="PZ126" s="3">
        <v>1</v>
      </c>
      <c r="QA126" s="3">
        <v>2</v>
      </c>
      <c r="QB126" s="3">
        <v>3</v>
      </c>
      <c r="QC126" s="3">
        <v>3</v>
      </c>
      <c r="QD126" s="3">
        <v>0</v>
      </c>
      <c r="QE126" s="3">
        <v>1</v>
      </c>
      <c r="QF126" s="3">
        <v>1</v>
      </c>
      <c r="QG126" s="3">
        <v>0</v>
      </c>
      <c r="QH126" s="3">
        <v>1</v>
      </c>
      <c r="QI126" s="3">
        <f>IF(COUNTBLANK(PY126:QG126)&gt;0, "", SUM(PY126:QG126))</f>
        <v>12</v>
      </c>
      <c r="QJ126" s="2" t="s">
        <v>436</v>
      </c>
      <c r="QK126" s="3">
        <v>0</v>
      </c>
      <c r="QL126" s="3">
        <v>1</v>
      </c>
      <c r="QM126" s="3">
        <v>1</v>
      </c>
      <c r="QN126" s="3">
        <v>1</v>
      </c>
      <c r="QO126" s="3">
        <v>2</v>
      </c>
      <c r="QP126" s="3">
        <v>0</v>
      </c>
      <c r="QQ126" s="3">
        <v>0</v>
      </c>
      <c r="QR126" s="3">
        <v>1</v>
      </c>
      <c r="QS126" s="3">
        <v>0</v>
      </c>
      <c r="QT126" s="3">
        <v>0</v>
      </c>
      <c r="QU126" s="3">
        <f>IF(COUNTBLANK(QK126:QS126)&gt;0, "", SUM(QK126:QS126))</f>
        <v>6</v>
      </c>
      <c r="QV126" s="2" t="s">
        <v>437</v>
      </c>
      <c r="QW126" s="3">
        <v>1</v>
      </c>
      <c r="QX126" s="3">
        <v>0</v>
      </c>
      <c r="QY126" s="3">
        <v>1</v>
      </c>
      <c r="QZ126" s="3">
        <v>1</v>
      </c>
      <c r="RA126" s="3">
        <v>3</v>
      </c>
      <c r="RB126" s="3">
        <v>0</v>
      </c>
      <c r="RC126" s="3">
        <v>0</v>
      </c>
      <c r="RD126" s="3">
        <v>0</v>
      </c>
      <c r="RE126" s="3">
        <v>0</v>
      </c>
      <c r="RF126" s="3">
        <v>0</v>
      </c>
      <c r="RG126" s="3">
        <f>IF(COUNTBLANK(QW126:RE126)&gt;0, "", SUM(QW126:RE126))</f>
        <v>6</v>
      </c>
      <c r="RH126" s="2" t="s">
        <v>438</v>
      </c>
      <c r="RI126" s="3">
        <v>1</v>
      </c>
      <c r="RJ126" s="3">
        <v>1</v>
      </c>
      <c r="RK126" s="3">
        <v>1</v>
      </c>
      <c r="RL126" s="3">
        <v>1</v>
      </c>
      <c r="RM126" s="3">
        <v>1</v>
      </c>
      <c r="RN126" s="3">
        <v>1</v>
      </c>
      <c r="RO126" s="3">
        <v>0</v>
      </c>
      <c r="RP126" s="3">
        <f>IF(COUNTBLANK(RI126:RO126)&gt;0, "", SUM(RI126:RO126))</f>
        <v>6</v>
      </c>
      <c r="RQ126" s="2" t="s">
        <v>436</v>
      </c>
      <c r="RR126" s="3">
        <v>1</v>
      </c>
      <c r="RS126" s="3">
        <v>0</v>
      </c>
      <c r="RT126" s="3">
        <v>0</v>
      </c>
      <c r="RU126" s="3">
        <v>0</v>
      </c>
      <c r="RV126" s="3">
        <v>1</v>
      </c>
      <c r="RW126" s="3">
        <v>1</v>
      </c>
      <c r="RX126" s="3">
        <v>0</v>
      </c>
      <c r="RY126" s="3">
        <f>IF(COUNTBLANK(RR126:RX126)&gt;0, "", SUM(RR126:RX126))</f>
        <v>3</v>
      </c>
      <c r="RZ126" s="2" t="s">
        <v>439</v>
      </c>
      <c r="SA126" s="3">
        <v>1</v>
      </c>
      <c r="SB126" s="3">
        <v>0</v>
      </c>
      <c r="SC126" s="3">
        <v>0</v>
      </c>
      <c r="SD126" s="3">
        <v>1</v>
      </c>
      <c r="SE126" s="3">
        <v>1</v>
      </c>
      <c r="SF126" s="3">
        <v>1</v>
      </c>
      <c r="SG126" s="3">
        <v>0</v>
      </c>
      <c r="SH126" s="3">
        <f>IF(COUNTBLANK(SA126:SG126)&gt;0, "", SUM(SA126:SG126))</f>
        <v>4</v>
      </c>
      <c r="SI126" s="2" t="s">
        <v>438</v>
      </c>
      <c r="SJ126" s="3">
        <v>4</v>
      </c>
      <c r="SK126" s="3">
        <v>3</v>
      </c>
      <c r="SL126" s="3">
        <v>4</v>
      </c>
      <c r="SM126" s="3">
        <v>3</v>
      </c>
      <c r="SN126" s="3">
        <v>3</v>
      </c>
      <c r="SO126" s="3">
        <v>5</v>
      </c>
      <c r="SP126" s="5">
        <v>5</v>
      </c>
      <c r="SQ126" s="3">
        <v>2</v>
      </c>
      <c r="SR126" s="3">
        <v>5</v>
      </c>
      <c r="SS126" s="3">
        <v>1</v>
      </c>
      <c r="ST126" s="3">
        <v>4</v>
      </c>
      <c r="SU126" s="3">
        <v>4</v>
      </c>
      <c r="SV126" s="3">
        <v>3</v>
      </c>
      <c r="SW126" s="3">
        <v>3</v>
      </c>
      <c r="SX126" s="3">
        <v>4</v>
      </c>
      <c r="SY126" s="3">
        <v>5</v>
      </c>
      <c r="SZ126" s="3">
        <v>2</v>
      </c>
      <c r="TA126" s="3">
        <v>4</v>
      </c>
      <c r="TB126" s="3">
        <v>5</v>
      </c>
      <c r="TC126" s="3">
        <f>IF(COUNTBLANK(SJ126:TB126)&gt;0, "", SUM(SJ126:TB126))</f>
        <v>69</v>
      </c>
      <c r="TD126" s="3">
        <f>IF(COUNTBLANK(SJ126:TB126)&gt;0, "", SUM(SL126,SO126,SR126,SS126,ST126,SU126,SV126,SX126,SY126,TB126))</f>
        <v>40</v>
      </c>
      <c r="TE126" s="3">
        <f>IF(COUNTBLANK(SJ126:TB126)&gt;0, "", SUM(SJ126,SK126,SM126,SN126,SQ126,SW126,SZ126,TA126))</f>
        <v>24</v>
      </c>
      <c r="TF126" s="2" t="s">
        <v>436</v>
      </c>
      <c r="TG126" s="3">
        <v>4</v>
      </c>
      <c r="TH126" s="3">
        <v>4</v>
      </c>
      <c r="TI126" s="3">
        <v>4</v>
      </c>
      <c r="TJ126" s="3">
        <v>4</v>
      </c>
      <c r="TK126" s="3">
        <v>3</v>
      </c>
      <c r="TL126" s="3">
        <v>5</v>
      </c>
      <c r="TM126" s="3">
        <v>5</v>
      </c>
      <c r="TN126" s="3">
        <v>2</v>
      </c>
      <c r="TO126" s="3">
        <v>4</v>
      </c>
      <c r="TP126" s="3">
        <v>3</v>
      </c>
      <c r="TQ126" s="3">
        <v>5</v>
      </c>
      <c r="TR126" s="3">
        <v>5</v>
      </c>
      <c r="TS126" s="3">
        <v>4</v>
      </c>
      <c r="TT126" s="3">
        <v>3</v>
      </c>
      <c r="TU126" s="3">
        <v>3</v>
      </c>
      <c r="TV126" s="3">
        <v>5</v>
      </c>
      <c r="TW126" s="3">
        <v>2</v>
      </c>
      <c r="TX126" s="3">
        <v>5</v>
      </c>
      <c r="TY126" s="3">
        <v>5</v>
      </c>
      <c r="TZ126" s="3">
        <f>IF(COUNTBLANK(TG126:TY126)&gt;0, "", SUM(TG126:TY126))</f>
        <v>75</v>
      </c>
      <c r="UA126" s="3">
        <f>IF(COUNTBLANK(TG126:TY126)&gt;0, "", SUM(TI126,TL126,TO126,TP126,TQ126,TR126,TS126,TU126,TV126,TY126))</f>
        <v>43</v>
      </c>
      <c r="UB126" s="3">
        <f>IF(COUNTBLANK(TG126:TY126)&gt;0, "", SUM(TG126,TH126,TJ126,TK126,TN126,TT126,TW126,TX126))</f>
        <v>27</v>
      </c>
      <c r="UC126" s="2" t="s">
        <v>439</v>
      </c>
      <c r="UD126" s="3">
        <v>4</v>
      </c>
      <c r="UE126" s="3">
        <v>4</v>
      </c>
      <c r="UF126" s="3">
        <v>5</v>
      </c>
      <c r="UG126" s="3">
        <v>4</v>
      </c>
      <c r="UH126" s="3">
        <v>3</v>
      </c>
      <c r="UI126" s="3">
        <v>5</v>
      </c>
      <c r="UJ126" s="3">
        <v>5</v>
      </c>
      <c r="UK126" s="3">
        <v>2</v>
      </c>
      <c r="UL126" s="3">
        <v>5</v>
      </c>
      <c r="UM126" s="3">
        <v>3</v>
      </c>
      <c r="UN126" s="3">
        <v>4</v>
      </c>
      <c r="UO126" s="3">
        <v>5</v>
      </c>
      <c r="UP126" s="3">
        <v>4</v>
      </c>
      <c r="UQ126" s="3">
        <v>3</v>
      </c>
      <c r="UR126" s="3">
        <v>4</v>
      </c>
      <c r="US126" s="3">
        <v>5</v>
      </c>
      <c r="UT126" s="3">
        <v>2</v>
      </c>
      <c r="UU126" s="3">
        <v>5</v>
      </c>
      <c r="UV126" s="3">
        <v>5</v>
      </c>
      <c r="UW126" s="3">
        <f>IF(COUNTBLANK(UD126:UV126)&gt;0, "", SUM(UD126:UV126))</f>
        <v>77</v>
      </c>
      <c r="UX126" s="3">
        <f>IF(COUNTBLANK(UD126:UV126)&gt;0, "", SUM(UF126,UI126,UL126,UM126,UN126,UO126,UP126,UR126,US126,UV126))</f>
        <v>45</v>
      </c>
      <c r="UY126" s="3">
        <f>IF(COUNTBLANK(UD126:UV126)&gt;0, "", SUM(UD126,UE126,UG126,UH126,UK126,UQ126,UT126,UU126))</f>
        <v>27</v>
      </c>
      <c r="UZ126" s="2">
        <v>45262</v>
      </c>
      <c r="VA126" s="2">
        <v>45193</v>
      </c>
      <c r="VB126" s="3">
        <v>1</v>
      </c>
      <c r="VC126" s="3">
        <v>1</v>
      </c>
      <c r="VE126" s="3">
        <v>40</v>
      </c>
      <c r="VF126" s="3">
        <v>3700</v>
      </c>
      <c r="VG126" s="3">
        <v>1</v>
      </c>
      <c r="VH126" s="3">
        <v>1</v>
      </c>
      <c r="VK126" s="3">
        <v>1</v>
      </c>
      <c r="VN126" s="2" t="s">
        <v>440</v>
      </c>
      <c r="VO126" s="3">
        <v>0</v>
      </c>
      <c r="VP126" s="3">
        <v>0</v>
      </c>
      <c r="VQ126" s="3">
        <v>3</v>
      </c>
      <c r="VR126" s="3">
        <v>0</v>
      </c>
      <c r="VS126" s="3">
        <v>2</v>
      </c>
      <c r="VT126" s="3">
        <v>2</v>
      </c>
      <c r="VU126" s="3">
        <v>3</v>
      </c>
      <c r="VV126" s="3">
        <v>3</v>
      </c>
      <c r="VW126" s="3">
        <v>0</v>
      </c>
      <c r="VX126" s="3">
        <v>0</v>
      </c>
      <c r="VY126" s="3">
        <v>2</v>
      </c>
      <c r="VZ126" s="3">
        <v>3</v>
      </c>
      <c r="WA126" s="3">
        <v>0</v>
      </c>
      <c r="WB126" s="3">
        <v>0</v>
      </c>
      <c r="WC126" s="3">
        <v>0</v>
      </c>
      <c r="WD126" s="3">
        <v>0</v>
      </c>
      <c r="WE126" s="3">
        <v>3</v>
      </c>
      <c r="WF126" s="3">
        <v>0</v>
      </c>
      <c r="WG126" s="3">
        <v>2</v>
      </c>
      <c r="WH126" s="3">
        <v>2</v>
      </c>
      <c r="WI126" s="3">
        <v>3</v>
      </c>
      <c r="WJ126" s="3">
        <v>3</v>
      </c>
      <c r="WK126" s="3">
        <v>0</v>
      </c>
      <c r="WL126" s="3">
        <v>0</v>
      </c>
      <c r="WM126" s="3">
        <v>1</v>
      </c>
      <c r="WN126" s="3">
        <v>1</v>
      </c>
      <c r="WO126" s="3">
        <v>1</v>
      </c>
      <c r="WP126" s="3">
        <v>1</v>
      </c>
      <c r="WQ126" s="3">
        <v>0</v>
      </c>
      <c r="WR126" s="3">
        <f>IF(COUNTBLANK(VO126:WQ126)&gt;0, "", SUM(VQ126:WJ126))</f>
        <v>31</v>
      </c>
      <c r="WS126" s="3">
        <f>IF(COUNTBLANK(VO126:WQ126)&gt;0, "", SUM(VQ126:VZ126))</f>
        <v>18</v>
      </c>
      <c r="WT126" s="3">
        <f>IF(COUNTBLANK(VO126:WQ126)&gt;0, "", SUM(WA126:WL126))</f>
        <v>13</v>
      </c>
      <c r="WU126" s="3">
        <f>IF(COUNTBLANK(VO126:WQ126)&gt;0, "", SUM(WK126:WL126))</f>
        <v>0</v>
      </c>
      <c r="WV126" s="3">
        <f>IF(COUNTA(VO126:WQ126)=0, "", IF(AND(OR(VO126=1, VP126=1), OR(VQ126&gt;=1, VR126&gt;=1, VS126&gt;=1, VT126&gt;=1, VU126&gt;=1), OR(VV126&gt;=1, VW126&gt;=1), COUNTIF(VX126:WD126, "&gt;=1")&gt;=2, COUNTIF(WE126:WJ126, "&gt;=1")&gt;=2, OR(WN126=1, WN126=2), OR(WO126&gt;=1, WP126&gt;=1), WQ126&lt;1), 1, 0))</f>
        <v>0</v>
      </c>
      <c r="WW126" s="3">
        <f>IF(COUNTBLANK(VO126:WQ126)&gt;0, "", SUM(VQ126:VU126))</f>
        <v>10</v>
      </c>
      <c r="WX126" s="3">
        <f>IF(COUNTBLANK(VO126:WQ126)&gt;0, "", SUM(VV126:VW126))</f>
        <v>3</v>
      </c>
      <c r="WY126" s="3">
        <f>IF(COUNTBLANK(VO126:WQ126)&gt;0, "", SUM(VX126:WD126))</f>
        <v>5</v>
      </c>
      <c r="WZ126" s="3">
        <f>IF(COUNTBLANK(VO126:WQ126)&gt;0, "", SUM(WE126:WJ126))</f>
        <v>13</v>
      </c>
      <c r="XA126" s="2" t="s">
        <v>440</v>
      </c>
      <c r="XB126" s="3">
        <v>1</v>
      </c>
      <c r="XC126" s="3">
        <v>1</v>
      </c>
      <c r="XD126" s="3">
        <v>2</v>
      </c>
      <c r="XE126" s="3">
        <v>2</v>
      </c>
      <c r="XF126" s="3">
        <v>2</v>
      </c>
      <c r="XG126" s="3">
        <v>0</v>
      </c>
      <c r="XH126" s="3">
        <v>0</v>
      </c>
      <c r="XI126" s="3">
        <v>0</v>
      </c>
      <c r="XJ126" s="3">
        <v>0</v>
      </c>
      <c r="XK126" s="3">
        <v>1</v>
      </c>
      <c r="XL126" s="3">
        <f>IF(COUNTBLANK(XB126:XJ126)&gt;0, "", SUM(XB126:XJ126))</f>
        <v>8</v>
      </c>
      <c r="XM126" s="2" t="s">
        <v>440</v>
      </c>
      <c r="XN126" s="3">
        <v>2</v>
      </c>
      <c r="XO126" s="3">
        <v>0</v>
      </c>
      <c r="XP126" s="3">
        <v>1</v>
      </c>
      <c r="XQ126" s="3">
        <v>0</v>
      </c>
      <c r="XR126" s="3">
        <v>0</v>
      </c>
      <c r="XS126" s="3">
        <v>2</v>
      </c>
      <c r="XT126" s="3">
        <v>0</v>
      </c>
      <c r="XU126" s="3">
        <f>IF(COUNTBLANK(XN126:XT126)&gt;0, "", SUM(XN126:XT126))</f>
        <v>5</v>
      </c>
      <c r="XV126" s="2" t="s">
        <v>440</v>
      </c>
      <c r="XW126" s="3">
        <v>4</v>
      </c>
      <c r="XX126" s="3">
        <v>5</v>
      </c>
      <c r="XY126" s="3">
        <v>5</v>
      </c>
      <c r="XZ126" s="5">
        <v>3.6</v>
      </c>
      <c r="YA126" s="5">
        <v>3.6</v>
      </c>
      <c r="YB126" s="5">
        <v>5</v>
      </c>
      <c r="YC126" s="5">
        <v>5</v>
      </c>
      <c r="YD126" s="5">
        <v>5</v>
      </c>
      <c r="YE126" s="5">
        <v>5</v>
      </c>
      <c r="YF126" s="5">
        <v>3.6</v>
      </c>
      <c r="YG126" s="5">
        <v>4</v>
      </c>
      <c r="YH126" s="5">
        <v>5</v>
      </c>
      <c r="YI126" s="5">
        <v>5</v>
      </c>
      <c r="YJ126" s="5">
        <v>5</v>
      </c>
      <c r="YK126" s="5">
        <v>3.6</v>
      </c>
      <c r="YL126" s="5">
        <v>3.6</v>
      </c>
      <c r="YM126" s="5">
        <v>2.2999999999999998</v>
      </c>
      <c r="YN126" s="5">
        <v>5</v>
      </c>
      <c r="YO126" s="5">
        <v>3.6</v>
      </c>
      <c r="YP126" s="5">
        <f>IF(COUNTBLANK(XW126:YO126)&gt;0, "", SUM(XW126:YO126))</f>
        <v>81.899999999999991</v>
      </c>
      <c r="YQ126" s="5">
        <f>IF(COUNTBLANK(XW126:YO126)&gt;0, "", SUM(XY126,XZ126,YA126,YB126,YC126,YF126,YJ126,YN126,YO126))</f>
        <v>39.4</v>
      </c>
      <c r="YR126" s="5">
        <f>IF(COUNTBLANK(XW126:YO126)&gt;0, "", SUM(XW126,XX126,YK126,YL126,YM126))</f>
        <v>18.5</v>
      </c>
      <c r="YS126" s="5">
        <f>IF(COUNTBLANK(XW126:YO126)&gt;0, "", SUM(YD126,YE126,YG126,YH126,YI126))</f>
        <v>24</v>
      </c>
      <c r="YT126" s="2">
        <v>45262</v>
      </c>
      <c r="YU126" s="3">
        <v>0</v>
      </c>
      <c r="YV126" s="3">
        <v>30</v>
      </c>
      <c r="YW126" s="3">
        <v>0</v>
      </c>
      <c r="YX126" s="3">
        <v>0</v>
      </c>
      <c r="YY126" s="3">
        <v>0</v>
      </c>
      <c r="YZ126" s="3">
        <v>0</v>
      </c>
      <c r="ZA126" s="3">
        <v>0</v>
      </c>
      <c r="ZB126" s="3">
        <v>0</v>
      </c>
      <c r="ZC126" s="3">
        <v>0</v>
      </c>
      <c r="ZD126" s="3">
        <v>0</v>
      </c>
      <c r="ZE126" s="3">
        <v>0</v>
      </c>
      <c r="ZF126" s="3">
        <v>0</v>
      </c>
      <c r="ZG126" s="3">
        <v>0</v>
      </c>
      <c r="ZH126" s="3">
        <v>0</v>
      </c>
      <c r="ZI126" s="3">
        <v>0</v>
      </c>
      <c r="ZJ126" s="3">
        <v>0</v>
      </c>
      <c r="ZK126" s="3">
        <v>0</v>
      </c>
      <c r="ZL126" s="3">
        <v>0</v>
      </c>
      <c r="ZM126" s="3">
        <v>0</v>
      </c>
      <c r="ZN126" s="3">
        <v>0</v>
      </c>
      <c r="ZO126" s="3">
        <v>0</v>
      </c>
      <c r="ZP126" s="3">
        <v>0</v>
      </c>
      <c r="ZQ126" s="3">
        <v>0</v>
      </c>
      <c r="ZR126" s="3">
        <v>0</v>
      </c>
      <c r="ZS126" s="3">
        <v>0</v>
      </c>
      <c r="ZT126" s="3">
        <v>0</v>
      </c>
      <c r="ZU126" s="3">
        <v>0</v>
      </c>
      <c r="ZV126" s="3">
        <v>0</v>
      </c>
      <c r="ZW126" s="26">
        <f>IF(COUNTBLANK(YU126:ZV126)&gt;0, "", AVERAGE(YU126:ZV126))</f>
        <v>1.0714285714285714</v>
      </c>
      <c r="ZX126" s="26">
        <f>IF(COUNTA(YU126:ZV126)=0, "", AVERAGE(YV126,ZH126,ZI126,ZJ126,ZK126,ZL126,ZN126,ZP126,ZQ126))</f>
        <v>3.3333333333333335</v>
      </c>
      <c r="ZY126" s="26">
        <f>IF(COUNTA(YU126:ZV126)=0, "", AVERAGE(YW126,YX126,YY126,YZ126,ZB126,ZD126,ZS126,ZT126))</f>
        <v>0</v>
      </c>
      <c r="ZZ126" s="26">
        <f>IF(COUNTA(YU126:ZV126)=0, "", AVERAGE(ZA126,ZE126,ZF126,ZG126,ZU126,ZV126))</f>
        <v>0</v>
      </c>
      <c r="AAA126" s="2" t="s">
        <v>440</v>
      </c>
      <c r="AAB126" s="3">
        <v>1</v>
      </c>
      <c r="AAC126" s="3">
        <v>1</v>
      </c>
      <c r="AAD126" s="3">
        <v>1</v>
      </c>
      <c r="AAE126" s="3">
        <v>1</v>
      </c>
      <c r="AAF126" s="3">
        <v>1</v>
      </c>
      <c r="AAG126" s="3">
        <v>1</v>
      </c>
      <c r="AAH126" s="3">
        <v>1</v>
      </c>
      <c r="AAI126" s="3">
        <v>1</v>
      </c>
      <c r="AAJ126" s="3">
        <v>1</v>
      </c>
      <c r="AAK126" s="3">
        <v>4</v>
      </c>
      <c r="AAL126" s="3">
        <v>1</v>
      </c>
      <c r="AAM126" s="3">
        <v>1</v>
      </c>
      <c r="AAN126" s="3">
        <v>1</v>
      </c>
      <c r="AAO126" s="3">
        <v>2</v>
      </c>
      <c r="AAP126" s="3">
        <v>1</v>
      </c>
      <c r="AAQ126" s="3">
        <v>4</v>
      </c>
      <c r="AAR126" s="3">
        <v>1</v>
      </c>
      <c r="AAS126" s="3">
        <v>1</v>
      </c>
      <c r="AAT126" s="3">
        <v>1</v>
      </c>
      <c r="AAU126" s="3">
        <v>1</v>
      </c>
      <c r="AAV126" s="3">
        <v>1</v>
      </c>
      <c r="AAW126" s="3">
        <v>5</v>
      </c>
      <c r="AAX126" s="3">
        <v>1</v>
      </c>
      <c r="AAY126" s="3">
        <v>1</v>
      </c>
      <c r="AAZ126" s="3">
        <v>1</v>
      </c>
      <c r="ABA126" s="3">
        <v>1</v>
      </c>
      <c r="ABB126" s="3">
        <v>1</v>
      </c>
      <c r="ABC126" s="3">
        <v>1</v>
      </c>
      <c r="ABD126" s="3">
        <v>1</v>
      </c>
      <c r="ABE126" s="3">
        <v>1</v>
      </c>
      <c r="ABF126" s="3">
        <f>IF(SUM(AAB126:AAJ126,AAL126:AAP126,AAR126:AAV126,AAX126:ABC126)=0, "", SUM(AAB126:AAJ126,AAL126:AAP126,AAR126:AAV126,AAX126:ABC126))</f>
        <v>26</v>
      </c>
      <c r="ABG126" s="3">
        <f>IF(SUM(ABJ126, ABK126, ABL126, ABM126, ABN126)=0, "", IF(OR(ABJ126&gt;=8, ABK126&gt;=10, ABL126&gt;=13, ABM126&gt;=10, ABN126&gt;=15), 1, 0))</f>
        <v>0</v>
      </c>
      <c r="ABH126" s="3">
        <f>IF(SUM(AAB126:AAC126,AAE126,AAF126,AAG126,AAH126,AAN126,AAT126,ABA126,ABC126)=0, "", SUM(AAB126:AAC126,AAE126,AAF126,AAG126,AAH126,AAN126,AAT126,ABA126,ABC126))</f>
        <v>10</v>
      </c>
      <c r="ABI126" s="3">
        <f>IF(SUM(AAD126,AAI126:AAJ126,AAL126:AAM126,AAO126:AAP126,AAR126:AAS126,AAU126:AAV126,AAX126:AAZ126,ABB126)=0, "", SUM(AAD126,AAI126:AAJ126,AAL126:AAM126,AAO126:AAP126,AAR126:AAS126,AAU126:AAV126,AAX126:AAZ126,ABB126))</f>
        <v>16</v>
      </c>
      <c r="ABJ126" s="3">
        <f>IF(SUM(AAU126:AAV126,AAX126:AAY126,ABB126)=0, "", SUM(AAU126:AAV126,AAX126:AAY126,ABB126))</f>
        <v>5</v>
      </c>
      <c r="ABK126" s="3">
        <f>IF(SUM(AAJ126,AAL126:AAM126,AAP126,AAR126)=0, "", SUM(AAJ126,AAL126:AAM126,AAP126,AAR126))</f>
        <v>5</v>
      </c>
      <c r="ABL126" s="3">
        <f>IF(SUM(AAD126,AAI126,AAO126,AAS126,AAZ126)=0, "", SUM(AAD126,AAI126,AAO126,AAS126,AAZ126))</f>
        <v>6</v>
      </c>
      <c r="ABM126" s="3">
        <f>IF(SUM(AAB126:AAC126,AAE126,AAG126,ABA126)=0, "", SUM(AAB126:AAC126,AAE126,AAG126,ABA126))</f>
        <v>5</v>
      </c>
      <c r="ABN126" s="3">
        <f>IF(SUM(AAF126,AAH126,AAN126,AAT126,ABC126)=0, "", SUM(AAF126,AAH126,AAN126,AAT126,ABC126))</f>
        <v>5</v>
      </c>
      <c r="ABO126" s="3">
        <f>IF(ABJ126="", "", IF(ABJ126&gt;=8, 1, 0))</f>
        <v>0</v>
      </c>
      <c r="ABP126" s="3">
        <f>IF(ABK126="", "", IF(ABK126&gt;=10, 1, 0))</f>
        <v>0</v>
      </c>
      <c r="ABQ126" s="3">
        <f>IF(ABL126="", "", IF(ABL126&gt;=13, 1, 0))</f>
        <v>0</v>
      </c>
      <c r="ABR126" s="3">
        <f>IF(ABM126="", "", IF(ABM126&gt;=10, 1, 0))</f>
        <v>0</v>
      </c>
      <c r="ABS126" s="3">
        <f>IF(ABN126="", "", IF(ABN126&gt;=15, 1, 0))</f>
        <v>0</v>
      </c>
      <c r="ABT126" s="3">
        <f>IF(AND(AAK126="", AAQ126="", AAW126=""), "", IF(AAK126=5,1,0) + IF(AAQ126=5,1,0) + IF(AAW126=5,1,0))</f>
        <v>1</v>
      </c>
      <c r="ABU126" s="2" t="s">
        <v>440</v>
      </c>
      <c r="ABV126" s="3">
        <v>2</v>
      </c>
      <c r="ABW126" s="3">
        <v>2</v>
      </c>
      <c r="ABX126" s="3">
        <v>2</v>
      </c>
      <c r="ABY126" s="3">
        <v>2</v>
      </c>
      <c r="ABZ126" s="3">
        <v>2</v>
      </c>
      <c r="ACA126" s="3">
        <v>2</v>
      </c>
      <c r="ACB126" s="3">
        <v>2</v>
      </c>
      <c r="ACC126" s="3">
        <v>1</v>
      </c>
      <c r="ACD126" s="3">
        <v>2</v>
      </c>
      <c r="ACE126" s="3">
        <v>3</v>
      </c>
      <c r="ACF126" s="3">
        <v>2</v>
      </c>
      <c r="ACG126" s="3">
        <v>2</v>
      </c>
      <c r="ACH126" s="3">
        <v>1</v>
      </c>
      <c r="ACI126" s="3">
        <v>1</v>
      </c>
      <c r="ACJ126" s="3">
        <v>1</v>
      </c>
      <c r="ACK126" s="3">
        <v>1</v>
      </c>
      <c r="ACL126" s="3">
        <v>2</v>
      </c>
      <c r="ACM126" s="3">
        <v>1</v>
      </c>
      <c r="ACN126" s="3">
        <v>2</v>
      </c>
      <c r="ACO126" s="3">
        <v>1</v>
      </c>
      <c r="ACP126" s="3">
        <v>2</v>
      </c>
      <c r="ACQ126" s="3">
        <v>2</v>
      </c>
      <c r="ACR126" s="3">
        <v>1</v>
      </c>
      <c r="ACS126" s="3">
        <v>1</v>
      </c>
      <c r="ACT126" s="3">
        <v>2</v>
      </c>
      <c r="ACU126" s="3">
        <v>2</v>
      </c>
      <c r="ACV126" s="3">
        <v>1</v>
      </c>
      <c r="ACW126" s="3">
        <v>1</v>
      </c>
      <c r="ACX126" s="3">
        <v>3</v>
      </c>
      <c r="ACY126" s="3">
        <v>2</v>
      </c>
      <c r="ACZ126" s="3">
        <v>1</v>
      </c>
      <c r="ADA126" s="3">
        <v>1</v>
      </c>
      <c r="ADB126" s="3">
        <v>2</v>
      </c>
      <c r="ADC126" s="3">
        <v>4</v>
      </c>
      <c r="ADD126" s="3">
        <v>2</v>
      </c>
      <c r="ADE126" s="3">
        <v>2</v>
      </c>
      <c r="ADF126" s="5">
        <f>IF(COUNTA(ABV126:ADE126)=0, "", SUM(ABV126:ADE126))</f>
        <v>63</v>
      </c>
      <c r="ADG126" s="5">
        <f>IF(COUNTA(ABV126:ADE126)=0, "", SUM(ACF126,ACG126,ACP126,ACR126,ACT126,ACX126))</f>
        <v>12</v>
      </c>
      <c r="ADH126" s="5">
        <f>IF(COUNTA(ABV126:ADE126)=0, "", SUM(ACH126,ACM126,ACO126,ACU126,ADB126))</f>
        <v>7</v>
      </c>
      <c r="ADI126" s="5">
        <f>IF(COUNTA(ABV126:ADE126)=0, "", SUM(ABX126,ACI126,ACN126,ACS126,ACV126,ADA126))</f>
        <v>8</v>
      </c>
      <c r="ADJ126" s="5">
        <f>IF(COUNTA(ABV126:ADE126)=0, "", SUM(ABW126,ACA126,ACC126,ACE126,ACL126,ADC126))</f>
        <v>14</v>
      </c>
      <c r="ADK126" s="5">
        <f>IF(COUNTA(ABV126:ADE126)=0, "", SUM(ACJ126,ACK126,ACQ126,ACW126,ACY126,ACZ126,ADD126,ADE126))</f>
        <v>12</v>
      </c>
      <c r="ADL126" s="5">
        <f>IF(COUNTA(ABV126:ADE126)=0, "", SUM(ABV126,ABY126,ABZ126,ACB126,ACD126))</f>
        <v>10</v>
      </c>
      <c r="ADM126" s="2" t="s">
        <v>440</v>
      </c>
      <c r="ADN126" s="3">
        <v>4</v>
      </c>
      <c r="ADO126" s="3">
        <v>2</v>
      </c>
      <c r="ADP126" s="3">
        <v>1</v>
      </c>
      <c r="ADQ126" s="3">
        <v>2</v>
      </c>
      <c r="ADR126" s="3">
        <v>1</v>
      </c>
      <c r="ADS126" s="3">
        <v>1</v>
      </c>
      <c r="ADT126" s="3">
        <v>1</v>
      </c>
      <c r="ADU126" s="3">
        <v>2</v>
      </c>
      <c r="ADV126" s="3">
        <v>1</v>
      </c>
      <c r="ADW126" s="3">
        <v>1</v>
      </c>
      <c r="ADX126" s="3">
        <v>1</v>
      </c>
      <c r="ADY126" s="3">
        <v>2</v>
      </c>
      <c r="ADZ126" s="3">
        <v>2</v>
      </c>
      <c r="AEA126" s="3">
        <v>3</v>
      </c>
      <c r="AEB126" s="3">
        <v>2</v>
      </c>
      <c r="AEC126" s="3">
        <v>1</v>
      </c>
      <c r="AED126" s="3">
        <v>3</v>
      </c>
      <c r="AEE126" s="3">
        <v>1</v>
      </c>
      <c r="AEF126" s="3">
        <v>2</v>
      </c>
      <c r="AEG126" s="3">
        <v>1</v>
      </c>
      <c r="AEH126" s="3">
        <f>IF(COUNTA(ADN126:AEG126)=0, "", SUM(ADN126:AEG126))</f>
        <v>34</v>
      </c>
      <c r="AEJ126" s="2">
        <v>45193</v>
      </c>
      <c r="AEQ126" s="2">
        <v>45301</v>
      </c>
      <c r="AER126" s="3">
        <v>4</v>
      </c>
      <c r="AES126" s="3">
        <v>4</v>
      </c>
      <c r="AET126" s="3">
        <v>5</v>
      </c>
      <c r="AEU126" s="3">
        <v>1</v>
      </c>
      <c r="AEV126" s="3">
        <v>2</v>
      </c>
      <c r="AEW126" s="3">
        <v>1</v>
      </c>
      <c r="AEX126" s="3">
        <v>2</v>
      </c>
      <c r="AEY126" s="3">
        <v>2</v>
      </c>
      <c r="AEZ126" s="3">
        <v>1</v>
      </c>
      <c r="AFA126" s="3">
        <v>4</v>
      </c>
      <c r="AFB126" s="3">
        <v>3</v>
      </c>
      <c r="AFC126" s="3">
        <v>5</v>
      </c>
      <c r="AFD126" s="3">
        <v>3</v>
      </c>
      <c r="AFE126" s="3">
        <v>3</v>
      </c>
      <c r="AFF126" s="3">
        <v>1</v>
      </c>
      <c r="AFG126" s="3">
        <v>1</v>
      </c>
      <c r="AFH126" s="3">
        <v>3</v>
      </c>
      <c r="AFI126" s="3">
        <v>0</v>
      </c>
      <c r="AFJ126" s="3">
        <v>2</v>
      </c>
      <c r="AFK126" s="3">
        <v>3</v>
      </c>
      <c r="AFL126" s="3">
        <v>4</v>
      </c>
      <c r="AFM126" s="3">
        <v>0</v>
      </c>
      <c r="AFN126" s="3">
        <v>0</v>
      </c>
      <c r="AFO126" s="3">
        <v>2</v>
      </c>
      <c r="AFP126" s="3">
        <v>2</v>
      </c>
      <c r="AFQ126" s="3">
        <v>3</v>
      </c>
      <c r="AFR126" s="3">
        <v>4</v>
      </c>
      <c r="AFS126" s="3">
        <v>4</v>
      </c>
      <c r="AFT126" s="3">
        <v>0</v>
      </c>
      <c r="AFU126" s="3">
        <v>0</v>
      </c>
      <c r="AFV126" s="3">
        <v>5</v>
      </c>
      <c r="AFW126" s="3">
        <f>IF(COUNTA(AER126:AFU126)=0, "", SUM(AER126:AFU126))</f>
        <v>69</v>
      </c>
      <c r="AGI126"/>
      <c r="AHC126"/>
      <c r="AHT126" s="3" t="str">
        <f>IF(COUNTBLANK(AHJ126:AHS126)&gt;0, "", SUM(AHJ126:AHS126))</f>
        <v/>
      </c>
      <c r="AHU126" s="3" t="str">
        <f>IF(COUNTBLANK(AHJ126:AHS126)&gt;0, "", SUM(AHN126,AHS126))</f>
        <v/>
      </c>
      <c r="AHV126" s="3" t="str">
        <f>IF(COUNTBLANK(AHJ126:AHS126)&gt;0, "", SUM(AHL126,AHO126))</f>
        <v/>
      </c>
      <c r="AHW126" s="3" t="str">
        <f>IF(COUNTBLANK(AHJ126:AHS126)&gt;0, "", SUM(AHP126,AHR126))</f>
        <v/>
      </c>
      <c r="AHX126" s="3" t="str">
        <f>IF(COUNTBLANK(AHJ126:AHS126)&gt;0, "", SUM(AHM126,AHQ126))</f>
        <v/>
      </c>
      <c r="AHY126" s="3" t="str">
        <f>IF(COUNTBLANK(AHJ126:AHS126)&gt;0, "", SUM(AHJ126:AHK126))</f>
        <v/>
      </c>
      <c r="AIU126" s="3" t="s">
        <v>1625</v>
      </c>
      <c r="AIV126" s="3" t="s">
        <v>1625</v>
      </c>
      <c r="AIW126" s="3" t="s">
        <v>1625</v>
      </c>
      <c r="AJI126" s="3" t="str">
        <f>IF(COUNTBLANK(AIY126:AJG126)&gt;0, "", SUM(AIY126:AJG126))</f>
        <v/>
      </c>
      <c r="AJR126" s="3" t="str">
        <f>IF(COUNTBLANK(AJK126:AJQ126)&gt;0, "", SUM(AJK126:AJQ126))</f>
        <v/>
      </c>
    </row>
    <row r="127" spans="1:954" ht="15" customHeight="1" x14ac:dyDescent="0.3">
      <c r="A127" s="3">
        <v>208831</v>
      </c>
      <c r="B127" s="3" t="s">
        <v>1999</v>
      </c>
      <c r="C127" s="2">
        <v>44563</v>
      </c>
      <c r="D127" s="3">
        <v>0</v>
      </c>
      <c r="E127" s="3">
        <v>0</v>
      </c>
      <c r="F127" s="3">
        <v>0</v>
      </c>
      <c r="G127" s="3">
        <v>0</v>
      </c>
      <c r="H127" s="3">
        <v>0</v>
      </c>
      <c r="I127" s="3">
        <v>0</v>
      </c>
      <c r="J127" s="3">
        <v>0</v>
      </c>
      <c r="K127" s="3">
        <v>0</v>
      </c>
      <c r="L127" s="3">
        <v>0</v>
      </c>
      <c r="M127" s="3">
        <v>1</v>
      </c>
      <c r="N127" s="3">
        <v>0</v>
      </c>
      <c r="O127" s="3">
        <v>0</v>
      </c>
      <c r="P127" s="3">
        <v>0</v>
      </c>
      <c r="Q127" s="3">
        <v>0</v>
      </c>
      <c r="R127" s="3">
        <v>0</v>
      </c>
      <c r="S127" s="3">
        <v>0</v>
      </c>
      <c r="T127" s="3">
        <v>0</v>
      </c>
      <c r="U127" s="3">
        <v>0</v>
      </c>
      <c r="V127" s="3">
        <f>IF(COUNTA(D127,F127,H127,J127,L127,N127,P127,R127,T127)=0, "", IF(OR(D127=1,F127=1,H127=1,J127=1,L127=1,N127=1,P127=1,R127=1,T127=1), 1, 0))</f>
        <v>0</v>
      </c>
      <c r="W127" s="3">
        <f>IF(COUNTA(E127,G127,I127,K127,M127,O127,Q127,S127,U127)=0, "", IF(OR(E127=1,G127=1,I127=1,K127=1,M127=1,O127=1,Q127=1,S127=1,U127=1), 1, 0))</f>
        <v>1</v>
      </c>
      <c r="X127" s="3">
        <v>0</v>
      </c>
      <c r="Y127" s="3">
        <v>1</v>
      </c>
      <c r="Z127" s="3">
        <v>1</v>
      </c>
      <c r="AA127" s="3">
        <v>2</v>
      </c>
      <c r="AB127" s="3">
        <f>IF(AG127&lt;&gt;"", 1, 0)</f>
        <v>1</v>
      </c>
      <c r="AC127" s="3">
        <f>IF(AH127&lt;&gt;"", 1, 0)</f>
        <v>1</v>
      </c>
      <c r="AD127" s="3">
        <v>0</v>
      </c>
      <c r="AE127" s="7" t="s">
        <v>467</v>
      </c>
      <c r="AF127" s="2">
        <v>44860</v>
      </c>
      <c r="AG127" s="8" t="s">
        <v>467</v>
      </c>
      <c r="AH127" s="8">
        <v>45078</v>
      </c>
      <c r="AJ127" s="3">
        <f>IF(OR(ISBLANK(AE127), ISBLANK(AG127)), "", AG127 - AE127)</f>
        <v>0</v>
      </c>
      <c r="AK127" s="9">
        <v>44548</v>
      </c>
      <c r="AL127" s="3">
        <f>IF(OR(ISBLANK(AG127), ISBLANK(AK127)), "", AK127 - AG127)</f>
        <v>-30</v>
      </c>
      <c r="AM127" s="2">
        <v>44828</v>
      </c>
      <c r="AN127" s="10">
        <f>IF(OR(ISBLANK(AM127), ISBLANK(AF127)), "", AF127 - AM127)</f>
        <v>32</v>
      </c>
      <c r="AO127" s="2">
        <v>44578</v>
      </c>
      <c r="AP127" s="2">
        <v>35566</v>
      </c>
      <c r="AQ127" s="3">
        <f>IF(OR(ISBLANK(AO127), ISBLANK(AP127)), "", DATEDIF(AP127, AO127, "Y"))</f>
        <v>24</v>
      </c>
      <c r="AR127" t="s">
        <v>0</v>
      </c>
      <c r="AS127">
        <f>IF(ISBLANK(AR127), "", IF(AR127="ישראל", 1, 2))</f>
        <v>1</v>
      </c>
      <c r="AT127" t="s">
        <v>58</v>
      </c>
      <c r="AU127" t="s">
        <v>0</v>
      </c>
      <c r="AW127" s="3">
        <v>1</v>
      </c>
      <c r="AX127" s="3">
        <v>4</v>
      </c>
      <c r="AY127" s="3">
        <v>12</v>
      </c>
      <c r="AZ127" s="3">
        <f>IF(ISBLANK(AY127), "", IF(AY127&lt;=8, 1, IF(AY127&lt;=12, 2, 3)))</f>
        <v>2</v>
      </c>
      <c r="BA127" s="3">
        <v>12</v>
      </c>
      <c r="BB127" s="3">
        <f>IF(ISBLANK(BA127), "", IF(BA127&lt;=8, 1, IF(BA127&lt;=12, 2, 3)))</f>
        <v>2</v>
      </c>
      <c r="BC127" t="s">
        <v>465</v>
      </c>
      <c r="BD127" t="s">
        <v>466</v>
      </c>
      <c r="BE127" s="3">
        <v>4</v>
      </c>
      <c r="BG127" s="3">
        <v>2</v>
      </c>
      <c r="BH127" s="2" t="s">
        <v>467</v>
      </c>
      <c r="BI127" s="3">
        <v>1</v>
      </c>
      <c r="BJ127" s="3">
        <v>1</v>
      </c>
      <c r="BK127" s="3">
        <v>1</v>
      </c>
      <c r="BL127" s="3">
        <v>1</v>
      </c>
      <c r="BM127" s="3">
        <v>2</v>
      </c>
      <c r="BN127" s="3">
        <v>1</v>
      </c>
      <c r="BO127" s="3">
        <v>1</v>
      </c>
      <c r="BP127" s="3">
        <v>1</v>
      </c>
      <c r="BQ127" s="3">
        <v>1</v>
      </c>
      <c r="BR127" s="3">
        <v>4</v>
      </c>
      <c r="BS127" s="3">
        <v>1</v>
      </c>
      <c r="BT127" s="3">
        <v>1</v>
      </c>
      <c r="BU127" s="3">
        <v>2</v>
      </c>
      <c r="BV127" s="3">
        <v>2</v>
      </c>
      <c r="BW127" s="3">
        <v>1</v>
      </c>
      <c r="BX127" s="3">
        <v>1</v>
      </c>
      <c r="BY127" s="3">
        <v>1</v>
      </c>
      <c r="BZ127" s="3">
        <v>3</v>
      </c>
      <c r="CA127" s="3">
        <v>3</v>
      </c>
      <c r="CB127" s="3">
        <v>1</v>
      </c>
      <c r="CC127" s="3">
        <v>1</v>
      </c>
      <c r="CD127" s="3">
        <v>4</v>
      </c>
      <c r="CE127" s="3">
        <v>1</v>
      </c>
      <c r="CF127" s="3">
        <v>1</v>
      </c>
      <c r="CG127" s="3">
        <v>1</v>
      </c>
      <c r="CH127" s="3">
        <v>1</v>
      </c>
      <c r="CI127" s="3">
        <v>1</v>
      </c>
      <c r="CJ127" s="3">
        <v>3</v>
      </c>
      <c r="CK127" s="3">
        <v>1</v>
      </c>
      <c r="CL127" s="3">
        <v>1</v>
      </c>
      <c r="CM127" s="3">
        <f>IF(SUM(BI127:BQ127,BS127:BW127,BY127:CC127,CE127:CJ127)=0, "", SUM(BI127:BQ127,BS127:BW127,BY127:CC127,CE127:CJ127))</f>
        <v>34</v>
      </c>
      <c r="CN127" s="3">
        <f>IF(SUM(CQ127, CR127, CS127, CT127, CU127)=0, "", IF(OR(CQ127&gt;=8, CR127&gt;=10, CS127&gt;=13, CT127&gt;=10, CU127&gt;=15), 1, 0))</f>
        <v>0</v>
      </c>
      <c r="CO127" s="3">
        <f>IF(SUM(BI127:BJ127,BL127,BM127,BN127,BO127,BU127,CA127,CH127,CJ127)=0, "", SUM(BI127:BJ127,BL127,BM127,BN127,BO127,BU127,CA127,CH127,CJ127))</f>
        <v>16</v>
      </c>
      <c r="CP127" s="3">
        <f>IF(SUM(BK127,BP127:BQ127,BS127:BT127,BV127:BW127,BY127:BZ127,CB127:CC127,CE127:CG127,CI127)=0, "", SUM(BK127,BP127:BQ127,BS127:BT127,BV127:BW127,BY127:BZ127,CB127:CC127,CE127:CG127,CI127))</f>
        <v>18</v>
      </c>
      <c r="CQ127" s="3">
        <f>IF(SUM(CB127:CC127,CE127:CF127,CI127)=0, "", SUM(CB127:CC127,CE127:CF127,CI127))</f>
        <v>5</v>
      </c>
      <c r="CR127" s="3">
        <f>IF(SUM(BQ127,BS127:BT127,BW127,BY127)=0, "", SUM(BQ127,BS127:BT127,BW127,BY127))</f>
        <v>5</v>
      </c>
      <c r="CS127" s="3">
        <f>IF(SUM(BK127,BP127,BV127,BZ127,CG127)=0, "", SUM(BK127,BP127,BV127,BZ127,CG127))</f>
        <v>8</v>
      </c>
      <c r="CT127" s="3">
        <f>IF(SUM(BI127:BJ127,BL127,BN127,CH127)=0, "", SUM(BI127:BJ127,BL127,BN127,CH127))</f>
        <v>5</v>
      </c>
      <c r="CU127" s="3">
        <f>IF(SUM(BM127,BO127,BU127,CA127,CJ127)=0, "", SUM(BM127,BO127,BU127,CA127,CJ127))</f>
        <v>11</v>
      </c>
      <c r="CV127" s="3">
        <f>IF(CQ127="", "", IF(CQ127&gt;=8, 1, 0))</f>
        <v>0</v>
      </c>
      <c r="CW127" s="3">
        <f>IF(CR127="", "", IF(CR127&gt;=10, 1, 0))</f>
        <v>0</v>
      </c>
      <c r="CX127" s="3">
        <f>IF(CS127="", "", IF(CS127&gt;=13, 1, 0))</f>
        <v>0</v>
      </c>
      <c r="CY127" s="3">
        <f>IF(CT127="", "", IF(CT127&gt;=10, 1, 0))</f>
        <v>0</v>
      </c>
      <c r="CZ127" s="3">
        <f>IF(CU127="", "", IF(CU127&gt;=15, 1, 0))</f>
        <v>0</v>
      </c>
      <c r="DA127" s="3">
        <f>IF(AND(BR127="", BX127="", CD127=""), "", IF(BR127=5,1,0) + IF(BX127=5,1,0) + IF(CD127=5,1,0))</f>
        <v>0</v>
      </c>
      <c r="DB127" s="2" t="s">
        <v>467</v>
      </c>
      <c r="DC127" s="5">
        <v>0</v>
      </c>
      <c r="DE127" s="5">
        <v>0</v>
      </c>
      <c r="DG127" s="5">
        <v>5</v>
      </c>
      <c r="DI127" s="5">
        <v>0</v>
      </c>
      <c r="DK127" s="5">
        <v>0</v>
      </c>
      <c r="DM127" s="5">
        <v>0</v>
      </c>
      <c r="DO127" s="5">
        <v>0</v>
      </c>
      <c r="DQ127" s="5">
        <v>0</v>
      </c>
      <c r="DS127" s="5">
        <v>0</v>
      </c>
      <c r="DU127" s="5">
        <v>0</v>
      </c>
      <c r="DW127" s="5">
        <v>0</v>
      </c>
      <c r="DY127" s="5">
        <v>0</v>
      </c>
      <c r="EA127" s="5">
        <v>0</v>
      </c>
      <c r="EC127" s="5">
        <v>0</v>
      </c>
      <c r="EE127" s="5">
        <v>4</v>
      </c>
      <c r="EG127" s="5">
        <v>0</v>
      </c>
      <c r="EI127" s="5">
        <v>5</v>
      </c>
      <c r="EK127" s="3">
        <v>2</v>
      </c>
      <c r="EL127" s="3">
        <v>0</v>
      </c>
      <c r="EM127" s="3">
        <v>2</v>
      </c>
      <c r="EN127" s="2" t="s">
        <v>467</v>
      </c>
      <c r="EO127" s="3">
        <v>2</v>
      </c>
      <c r="EP127" s="3">
        <v>1</v>
      </c>
      <c r="EQ127" s="3">
        <v>2</v>
      </c>
      <c r="ER127" s="3">
        <v>3</v>
      </c>
      <c r="ES127" s="3">
        <v>2</v>
      </c>
      <c r="ET127" s="3">
        <v>2</v>
      </c>
      <c r="EU127" s="3">
        <v>2</v>
      </c>
      <c r="EV127" s="3">
        <v>0</v>
      </c>
      <c r="EW127" s="3">
        <v>0</v>
      </c>
      <c r="EX127" s="3">
        <v>0</v>
      </c>
      <c r="EY127" s="3">
        <v>0</v>
      </c>
      <c r="EZ127" s="3">
        <v>0</v>
      </c>
      <c r="FA127" s="3">
        <v>0</v>
      </c>
      <c r="FB127" s="3">
        <v>0</v>
      </c>
      <c r="FC127" s="3">
        <v>0</v>
      </c>
      <c r="FD127" s="3">
        <v>0</v>
      </c>
      <c r="FE127" s="3">
        <v>2</v>
      </c>
      <c r="FF127" s="3">
        <v>3</v>
      </c>
      <c r="FG127" s="3">
        <v>2</v>
      </c>
      <c r="FH127" s="3">
        <v>0</v>
      </c>
      <c r="FI127" s="3">
        <v>21</v>
      </c>
      <c r="FJ127" s="3">
        <v>0</v>
      </c>
      <c r="FK127" s="3">
        <v>0</v>
      </c>
      <c r="FL127" s="2" t="s">
        <v>467</v>
      </c>
      <c r="FM127" s="3">
        <v>4</v>
      </c>
      <c r="FN127" s="3">
        <v>4</v>
      </c>
      <c r="FO127" s="3">
        <v>2</v>
      </c>
      <c r="FP127" s="3">
        <v>2</v>
      </c>
      <c r="FQ127" s="3">
        <v>2</v>
      </c>
      <c r="FR127" s="3">
        <v>3</v>
      </c>
      <c r="FS127" s="4">
        <f>IF(COUNTBLANK(FM127:FR127)&gt;0, "", AVERAGE(FM127:FR127))</f>
        <v>2.8333333333333335</v>
      </c>
      <c r="FT127" s="2" t="s">
        <v>467</v>
      </c>
      <c r="FU127" s="3">
        <v>1</v>
      </c>
      <c r="FV127" s="3">
        <v>0</v>
      </c>
      <c r="FW127" s="3">
        <v>0</v>
      </c>
      <c r="FX127" s="3">
        <v>0</v>
      </c>
      <c r="FY127" s="3">
        <v>3</v>
      </c>
      <c r="FZ127" s="3">
        <v>0</v>
      </c>
      <c r="GA127" s="3">
        <v>0</v>
      </c>
      <c r="GB127" s="3">
        <v>0</v>
      </c>
      <c r="GC127" s="3">
        <v>0</v>
      </c>
      <c r="GD127" s="3">
        <v>0</v>
      </c>
      <c r="GE127" s="3">
        <f>IF(COUNTBLANK(FU127:GC127)&gt;0, "", SUM(FU127:GC127))</f>
        <v>4</v>
      </c>
      <c r="GF127" s="2" t="s">
        <v>467</v>
      </c>
      <c r="GG127" s="3">
        <v>1</v>
      </c>
      <c r="GH127" s="3">
        <v>0</v>
      </c>
      <c r="GI127" s="3">
        <v>1</v>
      </c>
      <c r="GJ127" s="3">
        <v>0</v>
      </c>
      <c r="GK127" s="3">
        <v>0</v>
      </c>
      <c r="GL127" s="3">
        <v>0</v>
      </c>
      <c r="GM127" s="3">
        <v>0</v>
      </c>
      <c r="GN127" s="3">
        <f>IF(COUNTBLANK(GG127:GM127)&gt;0, "", SUM(GG127:GM127))</f>
        <v>2</v>
      </c>
      <c r="GO127" s="2" t="s">
        <v>467</v>
      </c>
      <c r="GP127" s="3">
        <v>1</v>
      </c>
      <c r="GQ127" s="3">
        <v>5</v>
      </c>
      <c r="GR127" s="3">
        <v>5</v>
      </c>
      <c r="GS127" s="3">
        <v>5</v>
      </c>
      <c r="GT127" s="3">
        <v>5</v>
      </c>
      <c r="GU127" s="3">
        <v>3</v>
      </c>
      <c r="GV127" s="3">
        <v>5</v>
      </c>
      <c r="GW127" s="3">
        <v>4</v>
      </c>
      <c r="GX127" s="3">
        <v>5</v>
      </c>
      <c r="GY127" s="3">
        <v>5</v>
      </c>
      <c r="GZ127" s="3">
        <v>5</v>
      </c>
      <c r="HA127" s="3">
        <v>3</v>
      </c>
      <c r="HB127" s="3">
        <v>5</v>
      </c>
      <c r="HC127" s="3">
        <v>4</v>
      </c>
      <c r="HD127" s="3">
        <v>4</v>
      </c>
      <c r="HE127" s="3">
        <v>4</v>
      </c>
      <c r="HF127" s="3">
        <v>5</v>
      </c>
      <c r="HG127" s="3">
        <v>4</v>
      </c>
      <c r="HH127" s="3">
        <v>5</v>
      </c>
      <c r="HI127" s="3">
        <f>IF(COUNTBLANK(GQ127:HH127)&gt;0, "", SUM(GQ127:HH127))</f>
        <v>81</v>
      </c>
      <c r="HJ127" s="2" t="s">
        <v>467</v>
      </c>
      <c r="HK127" s="3">
        <v>2</v>
      </c>
      <c r="HL127" s="3">
        <v>3</v>
      </c>
      <c r="HM127" s="3">
        <v>0</v>
      </c>
      <c r="HN127" s="3">
        <v>2</v>
      </c>
      <c r="HO127" s="3">
        <v>1</v>
      </c>
      <c r="HP127" s="3">
        <v>1</v>
      </c>
      <c r="HQ127" s="3">
        <v>0</v>
      </c>
      <c r="HR127" s="3">
        <v>1</v>
      </c>
      <c r="HS127" s="3">
        <v>0</v>
      </c>
      <c r="HT127" s="3">
        <v>0</v>
      </c>
      <c r="HU127" s="3">
        <v>1</v>
      </c>
      <c r="HV127" s="3">
        <v>3</v>
      </c>
      <c r="HW127" s="3">
        <v>0</v>
      </c>
      <c r="HX127" s="3">
        <v>3</v>
      </c>
      <c r="HY127" s="3">
        <v>0</v>
      </c>
      <c r="HZ127" s="3">
        <v>3</v>
      </c>
      <c r="IA127" s="3">
        <v>1</v>
      </c>
      <c r="IB127" s="3">
        <v>1</v>
      </c>
      <c r="IC127" s="3">
        <v>0</v>
      </c>
      <c r="ID127" s="3">
        <v>0</v>
      </c>
      <c r="IE127" s="3">
        <v>3</v>
      </c>
      <c r="IF127" s="3">
        <v>2</v>
      </c>
      <c r="IG127" s="3">
        <v>3</v>
      </c>
      <c r="IH127" s="3">
        <v>3</v>
      </c>
      <c r="II127" s="3">
        <v>1</v>
      </c>
      <c r="IJ127" s="3">
        <f>IF(COUNTA(HK127:II127)=0, "", SUM(HK127,HL127,HN127,HO127,HP127,HU127,HV127,HX127,HZ127,IA127,IB127,IH127))</f>
        <v>24</v>
      </c>
      <c r="IK127" s="3">
        <f>IF(COUNTA(HK127:II127)=0, "", SUM(HM127,HQ127,HR127,HS127,HT127,HW127,HY127,IC127,ID127,IE127,IF127,IG127,II127))</f>
        <v>10</v>
      </c>
      <c r="IL127" s="3">
        <v>1</v>
      </c>
      <c r="IM127" s="3">
        <v>2</v>
      </c>
      <c r="IN127" s="3">
        <v>1</v>
      </c>
      <c r="IO127" s="3">
        <v>3</v>
      </c>
      <c r="IP127" s="3">
        <v>1</v>
      </c>
      <c r="IQ127" s="3">
        <v>2</v>
      </c>
      <c r="IR127" s="3">
        <v>3</v>
      </c>
      <c r="IS127" s="3">
        <v>3</v>
      </c>
      <c r="IT127" s="3">
        <v>2</v>
      </c>
      <c r="IU127" s="3">
        <v>0</v>
      </c>
      <c r="IV127" s="3">
        <v>0</v>
      </c>
      <c r="IW127" s="3">
        <v>3</v>
      </c>
      <c r="IX127" s="3">
        <v>0</v>
      </c>
      <c r="IY127" s="3">
        <v>1</v>
      </c>
      <c r="IZ127" s="3">
        <v>2</v>
      </c>
      <c r="JA127" s="3">
        <v>2</v>
      </c>
      <c r="JB127" s="3">
        <v>0</v>
      </c>
      <c r="JC127" s="3">
        <v>0</v>
      </c>
      <c r="JD127" s="3">
        <v>1</v>
      </c>
      <c r="JE127" s="3">
        <v>3</v>
      </c>
      <c r="JF127" s="3">
        <v>3</v>
      </c>
      <c r="JG127" s="3">
        <v>3</v>
      </c>
      <c r="JH127" s="3">
        <v>1</v>
      </c>
      <c r="JI127" s="3">
        <v>2</v>
      </c>
      <c r="JJ127" s="3">
        <v>2</v>
      </c>
      <c r="JK127" s="3">
        <f>IF(COUNTA(IL127:JJ127)=0, "", SUM(IL127,IM127,IO127,IP127,IQ127,IV127,IW127,IY127,JA127,JB127,JC127,JI127))</f>
        <v>17</v>
      </c>
      <c r="JL127" s="3">
        <f>IF(COUNTA(IL127:JJ127)=0, "", SUM(IN127,IR127,IS127,IT127,IU127,IX127,IZ127,JD127,JE127,JF127,JG127,JH127,JJ127))</f>
        <v>24</v>
      </c>
      <c r="JM127" s="2" t="s">
        <v>467</v>
      </c>
      <c r="JN127" s="3">
        <v>2</v>
      </c>
      <c r="JO127" s="3">
        <v>3</v>
      </c>
      <c r="JP127" s="3">
        <v>2</v>
      </c>
      <c r="JQ127" s="3">
        <v>1</v>
      </c>
      <c r="JR127" s="3">
        <v>2</v>
      </c>
      <c r="JS127" s="3">
        <v>3</v>
      </c>
      <c r="JT127" s="3">
        <v>4</v>
      </c>
      <c r="JU127" s="3">
        <v>4</v>
      </c>
      <c r="JV127" s="3">
        <v>1</v>
      </c>
      <c r="JW127" s="3">
        <v>3</v>
      </c>
      <c r="JX127" s="3">
        <v>1</v>
      </c>
      <c r="JY127" s="3">
        <v>1</v>
      </c>
      <c r="JZ127" s="3">
        <v>2</v>
      </c>
      <c r="KA127" s="3">
        <v>1</v>
      </c>
      <c r="KB127" s="3">
        <v>2</v>
      </c>
      <c r="KC127" s="3">
        <v>1</v>
      </c>
      <c r="KD127" s="3">
        <v>4</v>
      </c>
      <c r="KE127" s="3">
        <v>2</v>
      </c>
      <c r="KF127" s="3">
        <v>1</v>
      </c>
      <c r="KG127" s="3">
        <v>2</v>
      </c>
      <c r="KH127" s="3">
        <v>1</v>
      </c>
      <c r="KI127" s="3">
        <v>2</v>
      </c>
      <c r="KJ127" s="3">
        <v>2</v>
      </c>
      <c r="KK127" s="3">
        <v>2</v>
      </c>
      <c r="KL127" s="3">
        <v>1</v>
      </c>
      <c r="KM127" s="3">
        <v>2</v>
      </c>
      <c r="KN127" s="3">
        <v>1</v>
      </c>
      <c r="KO127" s="3">
        <v>1</v>
      </c>
      <c r="KP127" s="3">
        <v>1</v>
      </c>
      <c r="KQ127" s="3">
        <v>1</v>
      </c>
      <c r="KR127" s="3">
        <v>1</v>
      </c>
      <c r="KS127" s="3">
        <v>1</v>
      </c>
      <c r="KT127" s="3">
        <v>1</v>
      </c>
      <c r="KU127" s="3">
        <v>4</v>
      </c>
      <c r="KV127" s="3">
        <v>2</v>
      </c>
      <c r="KW127" s="3">
        <v>2</v>
      </c>
      <c r="KX127" s="5">
        <f>IF(COUNTA(JN127:KW127)=0, "", SUM(JN127:KW127))</f>
        <v>67</v>
      </c>
      <c r="KY127" s="5">
        <f>IF(COUNTA(JN127:KW127)=0, "", SUM(JX127,JY127,KH127,KJ127,KL127,KP127))</f>
        <v>7</v>
      </c>
      <c r="KZ127" s="5">
        <f>IF(COUNTA(JN127:KW127)=0, "", SUM(JZ127,KE127,KG127,KM127,KT127))</f>
        <v>9</v>
      </c>
      <c r="LA127" s="5">
        <f>IF(COUNTA(JN127:KW127)=0, "", SUM(JP127,KA127,KF127,KK127,KN127,KS127))</f>
        <v>8</v>
      </c>
      <c r="LB127" s="5">
        <f>IF(COUNTA(JN127:KW127)=0, "", SUM(JO127,JS127,JU127,JW127,KD127,KU127))</f>
        <v>21</v>
      </c>
      <c r="LC127" s="5">
        <f>IF(COUNTA(JN127:KW127)=0, "", SUM(KB127,KC127,KI127,KO127,KQ127,KR127,KV127,KW127))</f>
        <v>12</v>
      </c>
      <c r="LD127" s="5">
        <f>IF(COUNTA(JN127:KW127)=0, "", SUM(JN127,JQ127,JR127,JT127,JV127))</f>
        <v>10</v>
      </c>
      <c r="LE127" s="2">
        <v>44578</v>
      </c>
      <c r="LF127" s="3">
        <v>20</v>
      </c>
      <c r="LG127" s="3">
        <v>30</v>
      </c>
      <c r="LH127" s="3">
        <v>0</v>
      </c>
      <c r="LI127" s="3">
        <v>0</v>
      </c>
      <c r="LJ127" s="3">
        <v>0</v>
      </c>
      <c r="LK127" s="3">
        <v>0</v>
      </c>
      <c r="LL127" s="3">
        <v>20</v>
      </c>
      <c r="LM127" s="3">
        <v>0</v>
      </c>
      <c r="LN127" s="3">
        <v>0</v>
      </c>
      <c r="LO127" s="3">
        <v>0</v>
      </c>
      <c r="LP127" s="3">
        <v>0</v>
      </c>
      <c r="LQ127" s="3">
        <v>0</v>
      </c>
      <c r="LR127" s="3">
        <v>0</v>
      </c>
      <c r="LS127" s="3">
        <v>10</v>
      </c>
      <c r="LT127" s="3">
        <v>20</v>
      </c>
      <c r="LU127" s="3">
        <v>0</v>
      </c>
      <c r="LV127" s="3">
        <v>0</v>
      </c>
      <c r="LW127" s="3">
        <v>10</v>
      </c>
      <c r="LX127" s="3">
        <v>10</v>
      </c>
      <c r="LY127" s="3">
        <v>0</v>
      </c>
      <c r="LZ127" s="3">
        <v>20</v>
      </c>
      <c r="MA127" s="3">
        <v>0</v>
      </c>
      <c r="MB127" s="3">
        <v>30</v>
      </c>
      <c r="MC127" s="3">
        <v>30</v>
      </c>
      <c r="MD127" s="3">
        <v>0</v>
      </c>
      <c r="ME127" s="3">
        <v>0</v>
      </c>
      <c r="MF127" s="3">
        <v>50</v>
      </c>
      <c r="MG127" s="3">
        <v>0</v>
      </c>
      <c r="MH127" s="26">
        <f>IF(COUNTBLANK(LF127:MG127)&gt;0, "", AVERAGE(LF127:MG127))</f>
        <v>8.9285714285714288</v>
      </c>
      <c r="MI127" s="26">
        <f>IF(COUNTA(LF127:MG127)=0, "", AVERAGE(LG127,LS127,LT127,LU127,LV127,LW127,LY127,MA127,MB127))</f>
        <v>11.111111111111111</v>
      </c>
      <c r="MJ127" s="26">
        <f>IF(COUNTA(LF127:MG127)=0, "", AVERAGE(LH127,LI127,LJ127,LK127,LM127,LO127,MD127,ME127))</f>
        <v>0</v>
      </c>
      <c r="MK127" s="26">
        <f>IF(COUNTA(LF127:MG127)=0, "", AVERAGE(LL127,LP127,LQ127,LR127,MF127,MG127))</f>
        <v>11.666666666666666</v>
      </c>
      <c r="ML127" s="2" t="s">
        <v>467</v>
      </c>
      <c r="MM127" s="3">
        <v>1</v>
      </c>
      <c r="MN127" s="3">
        <v>1</v>
      </c>
      <c r="MO127" s="3">
        <v>1</v>
      </c>
      <c r="MP127" s="3">
        <v>1</v>
      </c>
      <c r="MQ127" s="3">
        <v>2</v>
      </c>
      <c r="MR127" s="3">
        <v>1</v>
      </c>
      <c r="MS127" s="3">
        <v>1</v>
      </c>
      <c r="MT127" s="3">
        <v>2</v>
      </c>
      <c r="MU127" s="3">
        <v>1</v>
      </c>
      <c r="MV127" s="3">
        <v>1</v>
      </c>
      <c r="MW127" s="3">
        <v>1</v>
      </c>
      <c r="MX127" s="3">
        <v>2</v>
      </c>
      <c r="MY127" s="3">
        <v>2</v>
      </c>
      <c r="MZ127" s="3">
        <v>1</v>
      </c>
      <c r="NA127" s="3">
        <v>1</v>
      </c>
      <c r="NB127" s="3">
        <v>1</v>
      </c>
      <c r="NC127" s="3">
        <v>1</v>
      </c>
      <c r="ND127" s="3">
        <v>2</v>
      </c>
      <c r="NE127" s="3">
        <v>2</v>
      </c>
      <c r="NF127" s="3">
        <v>2</v>
      </c>
      <c r="NG127" s="3">
        <f>IF(COUNTA(MM127:NF127)=0, "", SUM(MM127:NF127))</f>
        <v>27</v>
      </c>
      <c r="NH127" s="2" t="s">
        <v>467</v>
      </c>
      <c r="NI127" s="3">
        <v>4</v>
      </c>
      <c r="NJ127" s="3">
        <v>5</v>
      </c>
      <c r="NK127" s="3">
        <v>3</v>
      </c>
      <c r="NL127" s="3">
        <v>4</v>
      </c>
      <c r="NM127" s="3">
        <v>2</v>
      </c>
      <c r="NN127" s="3">
        <v>4</v>
      </c>
      <c r="NO127" s="3">
        <v>4</v>
      </c>
      <c r="NP127" s="3">
        <v>3</v>
      </c>
      <c r="NQ127" s="3">
        <v>5</v>
      </c>
      <c r="NR127" s="3">
        <v>3</v>
      </c>
      <c r="NS127" s="3">
        <v>3</v>
      </c>
      <c r="NT127" s="3">
        <v>5</v>
      </c>
      <c r="NU127" s="3">
        <v>4</v>
      </c>
      <c r="NV127" s="3">
        <v>5</v>
      </c>
      <c r="NW127" s="3">
        <v>4</v>
      </c>
      <c r="NX127" s="3">
        <v>3</v>
      </c>
      <c r="NY127" s="3">
        <v>4</v>
      </c>
      <c r="NZ127" s="3">
        <v>4</v>
      </c>
      <c r="OA127" s="3">
        <v>2</v>
      </c>
      <c r="OB127" s="3">
        <v>4</v>
      </c>
      <c r="OC127" s="3">
        <v>4</v>
      </c>
      <c r="OD127" s="3">
        <v>3</v>
      </c>
      <c r="OE127" s="3">
        <v>3</v>
      </c>
      <c r="OF127" s="3">
        <v>1</v>
      </c>
      <c r="OG127" s="3">
        <v>1</v>
      </c>
      <c r="OH127" s="3">
        <v>2</v>
      </c>
      <c r="OI127" s="3">
        <v>1</v>
      </c>
      <c r="OJ127" s="3">
        <v>2</v>
      </c>
      <c r="OK127" s="3">
        <f>IF(COUNTA(NI127:OJ127)=0, "", SUM(NK127,NP127,NS127,NW127,OC127,OG127,OJ127))</f>
        <v>20</v>
      </c>
      <c r="OL127" s="3">
        <f>IF(COUNTA(NI127:OJ127)=0, "", SUM(NJ127,NL127,NQ127,NV127,NZ127,OB127,OD127))</f>
        <v>30</v>
      </c>
      <c r="OM127" s="3">
        <f>IF(COUNTA(NI127:OJ127)=0, "", SUM(NN127,NR127,NU127,NY127,OA127,OF127,OI127))</f>
        <v>19</v>
      </c>
      <c r="ON127" s="3">
        <f>IF(COUNTA(NI127:OJ127)=0, "", SUM(NI127,NM127,NO127,NT127,NX127,OE127,OH127))</f>
        <v>23</v>
      </c>
      <c r="OO127" t="s">
        <v>6</v>
      </c>
      <c r="OP127">
        <v>1</v>
      </c>
      <c r="OQ127" s="2">
        <v>44651</v>
      </c>
      <c r="OR127" s="3">
        <v>30</v>
      </c>
      <c r="OS127" s="3">
        <v>10</v>
      </c>
      <c r="OT127" s="3">
        <v>0</v>
      </c>
      <c r="OU127" s="3">
        <v>0</v>
      </c>
      <c r="OV127" s="3">
        <v>0</v>
      </c>
      <c r="OW127" s="3">
        <v>0</v>
      </c>
      <c r="OX127" s="3">
        <v>20</v>
      </c>
      <c r="OY127" s="3">
        <v>0</v>
      </c>
      <c r="OZ127" s="3">
        <v>0</v>
      </c>
      <c r="PA127" s="3">
        <v>0</v>
      </c>
      <c r="PB127" s="3">
        <v>0</v>
      </c>
      <c r="PC127" s="3">
        <v>20</v>
      </c>
      <c r="PD127" s="3">
        <v>0</v>
      </c>
      <c r="PE127" s="3">
        <v>20</v>
      </c>
      <c r="PF127" s="3">
        <v>30</v>
      </c>
      <c r="PG127" s="3">
        <v>0</v>
      </c>
      <c r="PH127" s="3">
        <v>10</v>
      </c>
      <c r="PI127" s="3">
        <v>20</v>
      </c>
      <c r="PJ127" s="3">
        <v>0</v>
      </c>
      <c r="PK127" s="3">
        <v>10</v>
      </c>
      <c r="PL127" s="3">
        <v>30</v>
      </c>
      <c r="PM127" s="3">
        <v>10</v>
      </c>
      <c r="PN127" s="3">
        <v>0</v>
      </c>
      <c r="PO127" s="3">
        <v>20</v>
      </c>
      <c r="PP127" s="3">
        <v>0</v>
      </c>
      <c r="PQ127" s="3">
        <v>0</v>
      </c>
      <c r="PR127" s="3">
        <v>40</v>
      </c>
      <c r="PS127" s="3">
        <v>0</v>
      </c>
      <c r="PT127" s="26">
        <f>IF(COUNTBLANK(OR127:PS127)&gt;0, "", AVERAGE(OR127:PS127))</f>
        <v>9.6428571428571423</v>
      </c>
      <c r="PU127" s="26">
        <f>IF(COUNTA(OR127:PS127)=0, "", AVERAGE(OS127,PE127,PF127,PG127,PH127,PI127,PK127,PM127,PN127))</f>
        <v>12.222222222222221</v>
      </c>
      <c r="PV127" s="26">
        <f>IF(COUNTA(OR127:PS127)=0, "", AVERAGE(OT127,OU127,OV127,OW127,OY127,PA127,PP127,PQ127))</f>
        <v>0</v>
      </c>
      <c r="PW127" s="26">
        <f>IF(COUNTA(OR127:PS127)=0, "", AVERAGE(OX127,PB127,PC127,PD127,PR127,PS127))</f>
        <v>13.333333333333334</v>
      </c>
      <c r="PX127" s="2" t="s">
        <v>22</v>
      </c>
      <c r="PY127" s="3">
        <v>3</v>
      </c>
      <c r="PZ127" s="3">
        <v>1</v>
      </c>
      <c r="QA127" s="3">
        <v>2</v>
      </c>
      <c r="QB127" s="3">
        <v>2</v>
      </c>
      <c r="QC127" s="3">
        <v>2</v>
      </c>
      <c r="QD127" s="3">
        <v>0</v>
      </c>
      <c r="QE127" s="3">
        <v>1</v>
      </c>
      <c r="QF127" s="3">
        <v>0</v>
      </c>
      <c r="QG127" s="3">
        <v>0</v>
      </c>
      <c r="QI127" s="3">
        <f>IF(COUNTBLANK(PY127:QG127)&gt;0, "", SUM(PY127:QG127))</f>
        <v>11</v>
      </c>
      <c r="QJ127" s="2" t="s">
        <v>468</v>
      </c>
      <c r="QK127" s="3">
        <v>0</v>
      </c>
      <c r="QL127" s="3">
        <v>0</v>
      </c>
      <c r="QM127" s="3">
        <v>1</v>
      </c>
      <c r="QN127" s="3">
        <v>1</v>
      </c>
      <c r="QO127" s="3">
        <v>0</v>
      </c>
      <c r="QP127" s="3">
        <v>0</v>
      </c>
      <c r="QQ127" s="3">
        <v>0</v>
      </c>
      <c r="QR127" s="3">
        <v>0</v>
      </c>
      <c r="QS127" s="3">
        <v>0</v>
      </c>
      <c r="QT127" s="3">
        <v>1</v>
      </c>
      <c r="QU127" s="3">
        <f>IF(COUNTBLANK(QK127:QS127)&gt;0, "", SUM(QK127:QS127))</f>
        <v>2</v>
      </c>
      <c r="QV127" s="2" t="s">
        <v>8</v>
      </c>
      <c r="QW127" s="3">
        <v>0</v>
      </c>
      <c r="QX127" s="3">
        <v>0</v>
      </c>
      <c r="QY127" s="3">
        <v>1</v>
      </c>
      <c r="QZ127" s="3">
        <v>1</v>
      </c>
      <c r="RA127" s="3">
        <v>1</v>
      </c>
      <c r="RB127" s="3">
        <v>0</v>
      </c>
      <c r="RC127" s="3">
        <v>1</v>
      </c>
      <c r="RD127" s="3">
        <v>1</v>
      </c>
      <c r="RE127" s="3">
        <v>0</v>
      </c>
      <c r="RF127" s="3">
        <v>0</v>
      </c>
      <c r="RG127" s="3">
        <f>IF(COUNTBLANK(QW127:RE127)&gt;0, "", SUM(QW127:RE127))</f>
        <v>5</v>
      </c>
      <c r="RH127" s="2" t="s">
        <v>22</v>
      </c>
      <c r="RI127" s="3">
        <v>0</v>
      </c>
      <c r="RJ127" s="3">
        <v>0</v>
      </c>
      <c r="RK127" s="3">
        <v>0</v>
      </c>
      <c r="RL127" s="3">
        <v>0</v>
      </c>
      <c r="RM127" s="3">
        <v>0</v>
      </c>
      <c r="RN127" s="3">
        <v>0</v>
      </c>
      <c r="RO127" s="3">
        <v>0</v>
      </c>
      <c r="RP127" s="3">
        <f>IF(COUNTBLANK(RI127:RO127)&gt;0, "", SUM(RI127:RO127))</f>
        <v>0</v>
      </c>
      <c r="RQ127" s="2" t="s">
        <v>468</v>
      </c>
      <c r="RR127" s="3">
        <v>0</v>
      </c>
      <c r="RS127" s="3">
        <v>0</v>
      </c>
      <c r="RT127" s="3">
        <v>0</v>
      </c>
      <c r="RU127" s="3">
        <v>0</v>
      </c>
      <c r="RV127" s="3">
        <v>0</v>
      </c>
      <c r="RW127" s="3">
        <v>0</v>
      </c>
      <c r="RX127" s="3">
        <v>0</v>
      </c>
      <c r="RY127" s="3">
        <f>IF(COUNTBLANK(RR127:RX127)&gt;0, "", SUM(RR127:RX127))</f>
        <v>0</v>
      </c>
      <c r="RZ127" s="2" t="s">
        <v>8</v>
      </c>
      <c r="SA127" s="3">
        <v>0</v>
      </c>
      <c r="SB127" s="3">
        <v>0</v>
      </c>
      <c r="SC127" s="3">
        <v>0</v>
      </c>
      <c r="SD127" s="3">
        <v>0</v>
      </c>
      <c r="SE127" s="3">
        <v>0</v>
      </c>
      <c r="SF127" s="3">
        <v>1</v>
      </c>
      <c r="SG127" s="3">
        <v>0</v>
      </c>
      <c r="SH127" s="3">
        <f>IF(COUNTBLANK(SA127:SG127)&gt;0, "", SUM(SA127:SG127))</f>
        <v>1</v>
      </c>
      <c r="SI127" s="2" t="s">
        <v>22</v>
      </c>
      <c r="SJ127" s="3">
        <v>3</v>
      </c>
      <c r="SK127" s="3">
        <v>3</v>
      </c>
      <c r="SL127" s="3">
        <v>4</v>
      </c>
      <c r="SM127" s="3">
        <v>4</v>
      </c>
      <c r="SN127" s="3">
        <v>4</v>
      </c>
      <c r="SO127" s="3">
        <v>3</v>
      </c>
      <c r="SP127" s="5">
        <v>4</v>
      </c>
      <c r="SQ127" s="3">
        <v>1</v>
      </c>
      <c r="SR127" s="3">
        <v>4</v>
      </c>
      <c r="SS127" s="3">
        <v>3</v>
      </c>
      <c r="ST127" s="3">
        <v>5</v>
      </c>
      <c r="SU127" s="3">
        <v>5</v>
      </c>
      <c r="SV127" s="3">
        <v>3</v>
      </c>
      <c r="SW127" s="3">
        <v>3</v>
      </c>
      <c r="SX127" s="3">
        <v>5</v>
      </c>
      <c r="SY127" s="3">
        <v>5</v>
      </c>
      <c r="SZ127" s="3">
        <v>1</v>
      </c>
      <c r="TA127" s="3">
        <v>5</v>
      </c>
      <c r="TB127" s="3">
        <v>5</v>
      </c>
      <c r="TC127" s="3">
        <f>IF(COUNTBLANK(SJ127:TB127)&gt;0, "", SUM(SJ127:TB127))</f>
        <v>70</v>
      </c>
      <c r="TD127" s="3">
        <f>IF(COUNTBLANK(SJ127:TB127)&gt;0, "", SUM(SL127,SO127,SR127,SS127,ST127,SU127,SV127,SX127,SY127,TB127))</f>
        <v>42</v>
      </c>
      <c r="TE127" s="3">
        <f>IF(COUNTBLANK(SJ127:TB127)&gt;0, "", SUM(SJ127,SK127,SM127,SN127,SQ127,SW127,SZ127,TA127))</f>
        <v>24</v>
      </c>
      <c r="TF127" s="2" t="s">
        <v>468</v>
      </c>
      <c r="TG127" s="3">
        <v>3</v>
      </c>
      <c r="TH127" s="3">
        <v>3</v>
      </c>
      <c r="TI127" s="3">
        <v>4</v>
      </c>
      <c r="TJ127" s="3">
        <v>4</v>
      </c>
      <c r="TK127" s="3">
        <v>4</v>
      </c>
      <c r="TL127" s="3">
        <v>3</v>
      </c>
      <c r="TM127" s="3">
        <v>3</v>
      </c>
      <c r="TN127" s="3">
        <v>4</v>
      </c>
      <c r="TO127" s="3">
        <v>4</v>
      </c>
      <c r="TP127" s="3">
        <v>3</v>
      </c>
      <c r="TQ127" s="3">
        <v>5</v>
      </c>
      <c r="TR127" s="3">
        <v>5</v>
      </c>
      <c r="TS127" s="3">
        <v>4</v>
      </c>
      <c r="TT127" s="3">
        <v>2</v>
      </c>
      <c r="TU127" s="3">
        <v>4</v>
      </c>
      <c r="TV127" s="3">
        <v>5</v>
      </c>
      <c r="TW127" s="3">
        <v>3</v>
      </c>
      <c r="TX127" s="3">
        <v>5</v>
      </c>
      <c r="TY127" s="3">
        <v>5</v>
      </c>
      <c r="TZ127" s="3">
        <f>IF(COUNTBLANK(TG127:TY127)&gt;0, "", SUM(TG127:TY127))</f>
        <v>73</v>
      </c>
      <c r="UA127" s="3">
        <f>IF(COUNTBLANK(TG127:TY127)&gt;0, "", SUM(TI127,TL127,TO127,TP127,TQ127,TR127,TS127,TU127,TV127,TY127))</f>
        <v>42</v>
      </c>
      <c r="UB127" s="3">
        <f>IF(COUNTBLANK(TG127:TY127)&gt;0, "", SUM(TG127,TH127,TJ127,TK127,TN127,TT127,TW127,TX127))</f>
        <v>28</v>
      </c>
      <c r="UC127" s="2" t="s">
        <v>8</v>
      </c>
      <c r="UD127" s="3">
        <v>5</v>
      </c>
      <c r="UE127" s="3">
        <v>5</v>
      </c>
      <c r="UF127" s="3">
        <v>5</v>
      </c>
      <c r="UG127" s="3">
        <v>3</v>
      </c>
      <c r="UH127" s="3">
        <v>4</v>
      </c>
      <c r="UI127" s="3">
        <v>5</v>
      </c>
      <c r="UJ127" s="3">
        <v>5</v>
      </c>
      <c r="UK127" s="3">
        <v>3</v>
      </c>
      <c r="UL127" s="3">
        <v>4</v>
      </c>
      <c r="UM127" s="3">
        <v>3</v>
      </c>
      <c r="UN127" s="3">
        <v>5</v>
      </c>
      <c r="UO127" s="3">
        <v>5</v>
      </c>
      <c r="UP127" s="3">
        <v>4</v>
      </c>
      <c r="UQ127" s="3">
        <v>2</v>
      </c>
      <c r="UR127" s="3">
        <v>5</v>
      </c>
      <c r="US127" s="3">
        <v>5</v>
      </c>
      <c r="UT127" s="3">
        <v>1</v>
      </c>
      <c r="UU127" s="3">
        <v>5</v>
      </c>
      <c r="UV127" s="3">
        <v>5</v>
      </c>
      <c r="UW127" s="3">
        <f>IF(COUNTBLANK(UD127:UV127)&gt;0, "", SUM(UD127:UV127))</f>
        <v>79</v>
      </c>
      <c r="UX127" s="3">
        <f>IF(COUNTBLANK(UD127:UV127)&gt;0, "", SUM(UF127,UI127,UL127,UM127,UN127,UO127,UP127,UR127,US127,UV127))</f>
        <v>46</v>
      </c>
      <c r="UY127" s="3">
        <f>IF(COUNTBLANK(UD127:UV127)&gt;0, "", SUM(UD127,UE127,UG127,UH127,UK127,UQ127,UT127,UU127))</f>
        <v>28</v>
      </c>
      <c r="UZ127" s="2">
        <v>44860</v>
      </c>
      <c r="VA127" s="2">
        <v>44828</v>
      </c>
      <c r="VB127" s="3">
        <v>2</v>
      </c>
      <c r="VC127" s="3">
        <v>1</v>
      </c>
      <c r="VE127" s="3">
        <v>40</v>
      </c>
      <c r="VF127" s="3">
        <v>4350</v>
      </c>
      <c r="VG127" s="3">
        <v>3</v>
      </c>
      <c r="VH127" s="3">
        <v>1</v>
      </c>
      <c r="VK127" s="3">
        <v>2</v>
      </c>
      <c r="VL127" s="3">
        <v>5</v>
      </c>
      <c r="VM127" t="s">
        <v>11</v>
      </c>
      <c r="VN127" s="2" t="s">
        <v>334</v>
      </c>
      <c r="VO127" s="3">
        <v>0</v>
      </c>
      <c r="VP127" s="3">
        <v>0</v>
      </c>
      <c r="VQ127" s="3">
        <v>2</v>
      </c>
      <c r="VR127" s="3">
        <v>2</v>
      </c>
      <c r="VS127" s="3">
        <v>2</v>
      </c>
      <c r="VT127" s="3">
        <v>0</v>
      </c>
      <c r="VU127" s="3">
        <v>1</v>
      </c>
      <c r="VV127" s="3">
        <v>0</v>
      </c>
      <c r="VW127" s="3">
        <v>0</v>
      </c>
      <c r="VX127" s="3">
        <v>0</v>
      </c>
      <c r="VY127" s="3">
        <v>0</v>
      </c>
      <c r="VZ127" s="3">
        <v>0</v>
      </c>
      <c r="WA127" s="3">
        <v>0</v>
      </c>
      <c r="WB127" s="3">
        <v>0</v>
      </c>
      <c r="WC127" s="3">
        <v>0</v>
      </c>
      <c r="WD127" s="3">
        <v>0</v>
      </c>
      <c r="WE127" s="3">
        <v>0</v>
      </c>
      <c r="WF127" s="3">
        <v>0</v>
      </c>
      <c r="WG127" s="3">
        <v>0</v>
      </c>
      <c r="WH127" s="3">
        <v>0</v>
      </c>
      <c r="WI127" s="3">
        <v>1</v>
      </c>
      <c r="WJ127" s="3">
        <v>0</v>
      </c>
      <c r="WK127" s="3">
        <v>1</v>
      </c>
      <c r="WL127" s="3">
        <v>0</v>
      </c>
      <c r="WM127" s="3">
        <v>1</v>
      </c>
      <c r="WN127" s="3">
        <v>1</v>
      </c>
      <c r="WO127" s="3">
        <v>0</v>
      </c>
      <c r="WP127" s="3">
        <v>0</v>
      </c>
      <c r="WQ127" s="3">
        <v>0</v>
      </c>
      <c r="WR127" s="3">
        <f>IF(COUNTBLANK(VO127:WQ127)&gt;0, "", SUM(VQ127:WJ127))</f>
        <v>8</v>
      </c>
      <c r="WS127" s="3">
        <f>IF(COUNTBLANK(VO127:WQ127)&gt;0, "", SUM(VQ127:VZ127))</f>
        <v>7</v>
      </c>
      <c r="WT127" s="3">
        <f>IF(COUNTBLANK(VO127:WQ127)&gt;0, "", SUM(WA127:WL127))</f>
        <v>2</v>
      </c>
      <c r="WU127" s="3">
        <f>IF(COUNTBLANK(VO127:WQ127)&gt;0, "", SUM(WK127:WL127))</f>
        <v>1</v>
      </c>
      <c r="WV127" s="3">
        <f>IF(COUNTA(VO127:WQ127)=0, "", IF(AND(OR(VO127=1, VP127=1), OR(VQ127&gt;=1, VR127&gt;=1, VS127&gt;=1, VT127&gt;=1, VU127&gt;=1), OR(VV127&gt;=1, VW127&gt;=1), COUNTIF(VX127:WD127, "&gt;=1")&gt;=2, COUNTIF(WE127:WJ127, "&gt;=1")&gt;=2, OR(WN127=1, WN127=2), OR(WO127&gt;=1, WP127&gt;=1), WQ127&lt;1), 1, 0))</f>
        <v>0</v>
      </c>
      <c r="WW127" s="3">
        <f>IF(COUNTBLANK(VO127:WQ127)&gt;0, "", SUM(VQ127:VU127))</f>
        <v>7</v>
      </c>
      <c r="WX127" s="3">
        <f>IF(COUNTBLANK(VO127:WQ127)&gt;0, "", SUM(VV127:VW127))</f>
        <v>0</v>
      </c>
      <c r="WY127" s="3">
        <f>IF(COUNTBLANK(VO127:WQ127)&gt;0, "", SUM(VX127:WD127))</f>
        <v>0</v>
      </c>
      <c r="WZ127" s="3">
        <f>IF(COUNTBLANK(VO127:WQ127)&gt;0, "", SUM(WE127:WJ127))</f>
        <v>1</v>
      </c>
      <c r="XA127" s="2" t="s">
        <v>334</v>
      </c>
      <c r="XB127" s="3">
        <v>0</v>
      </c>
      <c r="XC127" s="3">
        <v>1</v>
      </c>
      <c r="XD127" s="3">
        <v>1</v>
      </c>
      <c r="XE127" s="3">
        <v>1</v>
      </c>
      <c r="XF127" s="3">
        <v>0</v>
      </c>
      <c r="XG127" s="3">
        <v>0</v>
      </c>
      <c r="XH127" s="3">
        <v>0</v>
      </c>
      <c r="XI127" s="3">
        <v>0</v>
      </c>
      <c r="XJ127" s="3">
        <v>0</v>
      </c>
      <c r="XK127" s="3">
        <v>0</v>
      </c>
      <c r="XL127" s="3">
        <f>IF(COUNTBLANK(XB127:XJ127)&gt;0, "", SUM(XB127:XJ127))</f>
        <v>3</v>
      </c>
      <c r="XM127" s="2" t="s">
        <v>334</v>
      </c>
      <c r="XN127" s="3">
        <v>0</v>
      </c>
      <c r="XO127" s="3">
        <v>0</v>
      </c>
      <c r="XP127" s="3">
        <v>0</v>
      </c>
      <c r="XQ127" s="3">
        <v>0</v>
      </c>
      <c r="XR127" s="3">
        <v>1</v>
      </c>
      <c r="XS127" s="3">
        <v>0</v>
      </c>
      <c r="XT127" s="3">
        <v>0</v>
      </c>
      <c r="XU127" s="3">
        <f>IF(COUNTBLANK(XN127:XT127)&gt;0, "", SUM(XN127:XT127))</f>
        <v>1</v>
      </c>
      <c r="XV127" s="2" t="s">
        <v>334</v>
      </c>
      <c r="XW127" s="3">
        <v>4</v>
      </c>
      <c r="XX127" s="3">
        <v>5</v>
      </c>
      <c r="XY127" s="3">
        <v>5</v>
      </c>
      <c r="XZ127" s="5">
        <v>5</v>
      </c>
      <c r="YA127" s="5">
        <v>5</v>
      </c>
      <c r="YB127" s="5">
        <v>5</v>
      </c>
      <c r="YC127" s="5">
        <v>5</v>
      </c>
      <c r="YD127" s="5">
        <v>5</v>
      </c>
      <c r="YE127" s="5">
        <v>5</v>
      </c>
      <c r="YF127" s="5">
        <v>3.6</v>
      </c>
      <c r="YG127" s="5">
        <v>5</v>
      </c>
      <c r="YH127" s="5">
        <v>5</v>
      </c>
      <c r="YI127" s="5">
        <v>1</v>
      </c>
      <c r="YJ127" s="5">
        <v>3</v>
      </c>
      <c r="YK127" s="5">
        <v>3.6</v>
      </c>
      <c r="YL127" s="5">
        <v>1</v>
      </c>
      <c r="YM127" s="5">
        <v>1</v>
      </c>
      <c r="YN127" s="5">
        <v>2.2999999999999998</v>
      </c>
      <c r="YO127" s="5">
        <v>3.6</v>
      </c>
      <c r="YP127" s="5">
        <f>IF(COUNTBLANK(XW127:YO127)&gt;0, "", SUM(XW127:YO127))</f>
        <v>73.099999999999994</v>
      </c>
      <c r="YQ127" s="5">
        <f>IF(COUNTBLANK(XW127:YO127)&gt;0, "", SUM(XY127,XZ127,YA127,YB127,YC127,YF127,YJ127,YN127,YO127))</f>
        <v>37.5</v>
      </c>
      <c r="YR127" s="5">
        <f>IF(COUNTBLANK(XW127:YO127)&gt;0, "", SUM(XW127,XX127,YK127,YL127,YM127))</f>
        <v>14.6</v>
      </c>
      <c r="YS127" s="5">
        <f>IF(COUNTBLANK(XW127:YO127)&gt;0, "", SUM(YD127,YE127,YG127,YH127,YI127))</f>
        <v>21</v>
      </c>
      <c r="YT127" s="2">
        <v>44860</v>
      </c>
      <c r="YU127" s="3">
        <v>20</v>
      </c>
      <c r="YV127" s="3">
        <v>30</v>
      </c>
      <c r="YW127" s="3">
        <v>0</v>
      </c>
      <c r="YX127" s="3">
        <v>0</v>
      </c>
      <c r="YY127" s="3">
        <v>0</v>
      </c>
      <c r="YZ127" s="3">
        <v>0</v>
      </c>
      <c r="ZA127" s="3">
        <v>20</v>
      </c>
      <c r="ZB127" s="3">
        <v>0</v>
      </c>
      <c r="ZC127" s="3">
        <v>0</v>
      </c>
      <c r="ZD127" s="3">
        <v>0</v>
      </c>
      <c r="ZE127" s="3">
        <v>0</v>
      </c>
      <c r="ZF127" s="3">
        <v>0</v>
      </c>
      <c r="ZG127" s="3">
        <v>0</v>
      </c>
      <c r="ZH127" s="3">
        <v>0</v>
      </c>
      <c r="ZI127" s="3">
        <v>20</v>
      </c>
      <c r="ZJ127" s="3">
        <v>0</v>
      </c>
      <c r="ZK127" s="3">
        <v>20</v>
      </c>
      <c r="ZL127" s="3">
        <v>0</v>
      </c>
      <c r="ZM127" s="3">
        <v>0</v>
      </c>
      <c r="ZN127" s="3">
        <v>10</v>
      </c>
      <c r="ZO127" s="3">
        <v>20</v>
      </c>
      <c r="ZP127" s="3">
        <v>0</v>
      </c>
      <c r="ZQ127" s="3">
        <v>0</v>
      </c>
      <c r="ZR127" s="3">
        <v>20</v>
      </c>
      <c r="ZS127" s="3">
        <v>0</v>
      </c>
      <c r="ZT127" s="3">
        <v>0</v>
      </c>
      <c r="ZU127" s="3">
        <v>40</v>
      </c>
      <c r="ZV127" s="3">
        <v>0</v>
      </c>
      <c r="ZW127" s="26">
        <f>IF(COUNTBLANK(YU127:ZV127)&gt;0, "", AVERAGE(YU127:ZV127))</f>
        <v>7.1428571428571432</v>
      </c>
      <c r="ZX127" s="26">
        <f>IF(COUNTA(YU127:ZV127)=0, "", AVERAGE(YV127,ZH127,ZI127,ZJ127,ZK127,ZL127,ZN127,ZP127,ZQ127))</f>
        <v>8.8888888888888893</v>
      </c>
      <c r="ZY127" s="26">
        <f>IF(COUNTA(YU127:ZV127)=0, "", AVERAGE(YW127,YX127,YY127,YZ127,ZB127,ZD127,ZS127,ZT127))</f>
        <v>0</v>
      </c>
      <c r="ZZ127" s="26">
        <f>IF(COUNTA(YU127:ZV127)=0, "", AVERAGE(ZA127,ZE127,ZF127,ZG127,ZU127,ZV127))</f>
        <v>10</v>
      </c>
      <c r="AAA127" s="2" t="s">
        <v>334</v>
      </c>
      <c r="AAB127" s="3">
        <v>1</v>
      </c>
      <c r="AAC127" s="3">
        <v>3</v>
      </c>
      <c r="AAD127" s="3">
        <v>1</v>
      </c>
      <c r="AAE127" s="3">
        <v>1</v>
      </c>
      <c r="AAF127" s="3">
        <v>2</v>
      </c>
      <c r="AAG127" s="3">
        <v>1</v>
      </c>
      <c r="AAH127" s="3">
        <v>2</v>
      </c>
      <c r="AAI127" s="3">
        <v>1</v>
      </c>
      <c r="AAJ127" s="3">
        <v>1</v>
      </c>
      <c r="AAK127" s="3">
        <v>1</v>
      </c>
      <c r="AAL127" s="3">
        <v>1</v>
      </c>
      <c r="AAM127" s="3">
        <v>1</v>
      </c>
      <c r="AAN127" s="3">
        <v>3</v>
      </c>
      <c r="AAO127" s="3">
        <v>1</v>
      </c>
      <c r="AAP127" s="3">
        <v>1</v>
      </c>
      <c r="AAQ127" s="3">
        <v>2</v>
      </c>
      <c r="AAR127" s="3">
        <v>1</v>
      </c>
      <c r="AAS127" s="3">
        <v>1</v>
      </c>
      <c r="AAT127" s="3">
        <v>2</v>
      </c>
      <c r="AAU127" s="3">
        <v>1</v>
      </c>
      <c r="AAV127" s="3">
        <v>1</v>
      </c>
      <c r="AAW127" s="3">
        <v>4</v>
      </c>
      <c r="AAX127" s="3">
        <v>1</v>
      </c>
      <c r="AAY127" s="3">
        <v>1</v>
      </c>
      <c r="AAZ127" s="3">
        <v>1</v>
      </c>
      <c r="ABA127" s="3">
        <v>1</v>
      </c>
      <c r="ABB127" s="3">
        <v>1</v>
      </c>
      <c r="ABC127" s="3">
        <v>3</v>
      </c>
      <c r="ABD127" s="3">
        <v>1</v>
      </c>
      <c r="ABE127" s="3">
        <v>2</v>
      </c>
      <c r="ABF127" s="3">
        <f>IF(SUM(AAB127:AAJ127,AAL127:AAP127,AAR127:AAV127,AAX127:ABC127)=0, "", SUM(AAB127:AAJ127,AAL127:AAP127,AAR127:AAV127,AAX127:ABC127))</f>
        <v>34</v>
      </c>
      <c r="ABG127" s="3">
        <f>IF(SUM(ABJ127, ABK127, ABL127, ABM127, ABN127)=0, "", IF(OR(ABJ127&gt;=8, ABK127&gt;=10, ABL127&gt;=13, ABM127&gt;=10, ABN127&gt;=15), 1, 0))</f>
        <v>0</v>
      </c>
      <c r="ABH127" s="3">
        <f>IF(SUM(AAB127:AAC127,AAE127,AAF127,AAG127,AAH127,AAN127,AAT127,ABA127,ABC127)=0, "", SUM(AAB127:AAC127,AAE127,AAF127,AAG127,AAH127,AAN127,AAT127,ABA127,ABC127))</f>
        <v>19</v>
      </c>
      <c r="ABI127" s="3">
        <f>IF(SUM(AAD127,AAI127:AAJ127,AAL127:AAM127,AAO127:AAP127,AAR127:AAS127,AAU127:AAV127,AAX127:AAZ127,ABB127)=0, "", SUM(AAD127,AAI127:AAJ127,AAL127:AAM127,AAO127:AAP127,AAR127:AAS127,AAU127:AAV127,AAX127:AAZ127,ABB127))</f>
        <v>15</v>
      </c>
      <c r="ABJ127" s="3">
        <f>IF(SUM(AAU127:AAV127,AAX127:AAY127,ABB127)=0, "", SUM(AAU127:AAV127,AAX127:AAY127,ABB127))</f>
        <v>5</v>
      </c>
      <c r="ABK127" s="3">
        <f>IF(SUM(AAJ127,AAL127:AAM127,AAP127,AAR127)=0, "", SUM(AAJ127,AAL127:AAM127,AAP127,AAR127))</f>
        <v>5</v>
      </c>
      <c r="ABL127" s="3">
        <f>IF(SUM(AAD127,AAI127,AAO127,AAS127,AAZ127)=0, "", SUM(AAD127,AAI127,AAO127,AAS127,AAZ127))</f>
        <v>5</v>
      </c>
      <c r="ABM127" s="3">
        <f>IF(SUM(AAB127:AAC127,AAE127,AAG127,ABA127)=0, "", SUM(AAB127:AAC127,AAE127,AAG127,ABA127))</f>
        <v>7</v>
      </c>
      <c r="ABN127" s="3">
        <f>IF(SUM(AAF127,AAH127,AAN127,AAT127,ABC127)=0, "", SUM(AAF127,AAH127,AAN127,AAT127,ABC127))</f>
        <v>12</v>
      </c>
      <c r="ABO127" s="3">
        <f>IF(ABJ127="", "", IF(ABJ127&gt;=8, 1, 0))</f>
        <v>0</v>
      </c>
      <c r="ABP127" s="3">
        <f>IF(ABK127="", "", IF(ABK127&gt;=10, 1, 0))</f>
        <v>0</v>
      </c>
      <c r="ABQ127" s="3">
        <f>IF(ABL127="", "", IF(ABL127&gt;=13, 1, 0))</f>
        <v>0</v>
      </c>
      <c r="ABR127" s="3">
        <f>IF(ABM127="", "", IF(ABM127&gt;=10, 1, 0))</f>
        <v>0</v>
      </c>
      <c r="ABS127" s="3">
        <f>IF(ABN127="", "", IF(ABN127&gt;=15, 1, 0))</f>
        <v>0</v>
      </c>
      <c r="ABT127" s="3">
        <f>IF(AND(AAK127="", AAQ127="", AAW127=""), "", IF(AAK127=5,1,0) + IF(AAQ127=5,1,0) + IF(AAW127=5,1,0))</f>
        <v>0</v>
      </c>
      <c r="ABU127" s="2" t="s">
        <v>334</v>
      </c>
      <c r="ABV127" s="3">
        <v>3</v>
      </c>
      <c r="ABW127" s="3">
        <v>4</v>
      </c>
      <c r="ABX127" s="3">
        <v>1</v>
      </c>
      <c r="ABY127" s="3">
        <v>2</v>
      </c>
      <c r="ABZ127" s="3">
        <v>2</v>
      </c>
      <c r="ACA127" s="3">
        <v>4</v>
      </c>
      <c r="ACB127" s="3">
        <v>4</v>
      </c>
      <c r="ACC127" s="3">
        <v>2</v>
      </c>
      <c r="ACD127" s="3">
        <v>2</v>
      </c>
      <c r="ACE127" s="3">
        <v>3</v>
      </c>
      <c r="ACF127" s="3">
        <v>1</v>
      </c>
      <c r="ACG127" s="3">
        <v>1</v>
      </c>
      <c r="ACH127" s="3">
        <v>2</v>
      </c>
      <c r="ACI127" s="3">
        <v>1</v>
      </c>
      <c r="ACJ127" s="3">
        <v>1</v>
      </c>
      <c r="ACK127" s="3">
        <v>1</v>
      </c>
      <c r="ACL127" s="3">
        <v>2</v>
      </c>
      <c r="ACM127" s="3">
        <v>2</v>
      </c>
      <c r="ACN127" s="3">
        <v>1</v>
      </c>
      <c r="ACO127" s="3">
        <v>1</v>
      </c>
      <c r="ACP127" s="3">
        <v>2</v>
      </c>
      <c r="ACQ127" s="3">
        <v>1</v>
      </c>
      <c r="ACR127" s="3">
        <v>2</v>
      </c>
      <c r="ACS127" s="3">
        <v>1</v>
      </c>
      <c r="ACT127" s="3">
        <v>1</v>
      </c>
      <c r="ACU127" s="3">
        <v>2</v>
      </c>
      <c r="ACV127" s="3">
        <v>1</v>
      </c>
      <c r="ACW127" s="3">
        <v>1</v>
      </c>
      <c r="ACX127" s="3">
        <v>1</v>
      </c>
      <c r="ACY127" s="3">
        <v>2</v>
      </c>
      <c r="ACZ127" s="3">
        <v>1</v>
      </c>
      <c r="ADA127" s="3">
        <v>1</v>
      </c>
      <c r="ADB127" s="3">
        <v>2</v>
      </c>
      <c r="ADC127" s="3">
        <v>5</v>
      </c>
      <c r="ADD127" s="3">
        <v>2</v>
      </c>
      <c r="ADE127" s="3">
        <v>2</v>
      </c>
      <c r="ADF127" s="5">
        <f>IF(COUNTA(ABV127:ADE127)=0, "", SUM(ABV127:ADE127))</f>
        <v>67</v>
      </c>
      <c r="ADG127" s="5">
        <f>IF(COUNTA(ABV127:ADE127)=0, "", SUM(ACF127,ACG127,ACP127,ACR127,ACT127,ACX127))</f>
        <v>8</v>
      </c>
      <c r="ADH127" s="5">
        <f>IF(COUNTA(ABV127:ADE127)=0, "", SUM(ACH127,ACM127,ACO127,ACU127,ADB127))</f>
        <v>9</v>
      </c>
      <c r="ADI127" s="5">
        <f>IF(COUNTA(ABV127:ADE127)=0, "", SUM(ABX127,ACI127,ACN127,ACS127,ACV127,ADA127))</f>
        <v>6</v>
      </c>
      <c r="ADJ127" s="5">
        <f>IF(COUNTA(ABV127:ADE127)=0, "", SUM(ABW127,ACA127,ACC127,ACE127,ACL127,ADC127))</f>
        <v>20</v>
      </c>
      <c r="ADK127" s="5">
        <f>IF(COUNTA(ABV127:ADE127)=0, "", SUM(ACJ127,ACK127,ACQ127,ACW127,ACY127,ACZ127,ADD127,ADE127))</f>
        <v>11</v>
      </c>
      <c r="ADL127" s="5">
        <f>IF(COUNTA(ABV127:ADE127)=0, "", SUM(ABV127,ABY127,ABZ127,ACB127,ACD127))</f>
        <v>13</v>
      </c>
      <c r="ADM127" s="2" t="s">
        <v>334</v>
      </c>
      <c r="ADN127" s="3">
        <v>2</v>
      </c>
      <c r="ADO127" s="3">
        <v>2</v>
      </c>
      <c r="ADP127" s="3">
        <v>2</v>
      </c>
      <c r="ADQ127" s="3">
        <v>2</v>
      </c>
      <c r="ADR127" s="3">
        <v>2</v>
      </c>
      <c r="ADS127" s="3">
        <v>2</v>
      </c>
      <c r="ADT127" s="3">
        <v>2</v>
      </c>
      <c r="ADU127" s="3">
        <v>2</v>
      </c>
      <c r="ADV127" s="3">
        <v>2</v>
      </c>
      <c r="ADW127" s="3">
        <v>2</v>
      </c>
      <c r="ADX127" s="3">
        <v>2</v>
      </c>
      <c r="ADY127" s="3">
        <v>2</v>
      </c>
      <c r="ADZ127" s="3">
        <v>2</v>
      </c>
      <c r="AEA127" s="3">
        <v>2</v>
      </c>
      <c r="AEB127" s="3">
        <v>2</v>
      </c>
      <c r="AEC127" s="3">
        <v>2</v>
      </c>
      <c r="AED127" s="3">
        <v>2</v>
      </c>
      <c r="AEE127" s="3">
        <v>2</v>
      </c>
      <c r="AEF127" s="3">
        <v>2</v>
      </c>
      <c r="AEG127" s="3">
        <v>2</v>
      </c>
      <c r="AEH127" s="3">
        <f>IF(COUNTA(ADN127:AEG127)=0, "", SUM(ADN127:AEG127))</f>
        <v>40</v>
      </c>
      <c r="AEI127" s="8">
        <v>45078</v>
      </c>
      <c r="AEJ127" s="2">
        <v>44828</v>
      </c>
      <c r="AEK127" s="2" t="s">
        <v>4</v>
      </c>
      <c r="AEL127" s="2">
        <v>44552</v>
      </c>
      <c r="AEM127" s="2" t="s">
        <v>10</v>
      </c>
      <c r="AEN127" s="3">
        <v>7</v>
      </c>
      <c r="AEO127" s="2" t="s">
        <v>4</v>
      </c>
      <c r="AFW127" s="3" t="str">
        <f>IF(COUNTA(AER127:AFU127)=0, "", SUM(AER127:AFU127))</f>
        <v/>
      </c>
      <c r="AGI127"/>
      <c r="AHC127"/>
      <c r="AHT127" s="3" t="str">
        <f>IF(COUNTBLANK(AHJ127:AHS127)&gt;0, "", SUM(AHJ127:AHS127))</f>
        <v/>
      </c>
      <c r="AHU127" s="3" t="str">
        <f>IF(COUNTBLANK(AHJ127:AHS127)&gt;0, "", SUM(AHN127,AHS127))</f>
        <v/>
      </c>
      <c r="AHV127" s="3" t="str">
        <f>IF(COUNTBLANK(AHJ127:AHS127)&gt;0, "", SUM(AHL127,AHO127))</f>
        <v/>
      </c>
      <c r="AHW127" s="3" t="str">
        <f>IF(COUNTBLANK(AHJ127:AHS127)&gt;0, "", SUM(AHP127,AHR127))</f>
        <v/>
      </c>
      <c r="AHX127" s="3" t="str">
        <f>IF(COUNTBLANK(AHJ127:AHS127)&gt;0, "", SUM(AHM127,AHQ127))</f>
        <v/>
      </c>
      <c r="AHY127" s="3" t="str">
        <f>IF(COUNTBLANK(AHJ127:AHS127)&gt;0, "", SUM(AHJ127:AHK127))</f>
        <v/>
      </c>
      <c r="AIU127" s="3" t="s">
        <v>1625</v>
      </c>
      <c r="AIV127" s="3" t="s">
        <v>1625</v>
      </c>
      <c r="AIW127" s="3" t="s">
        <v>1625</v>
      </c>
      <c r="AJI127" s="3" t="str">
        <f>IF(COUNTBLANK(AIY127:AJG127)&gt;0, "", SUM(AIY127:AJG127))</f>
        <v/>
      </c>
      <c r="AJR127" s="3" t="str">
        <f>IF(COUNTBLANK(AJK127:AJQ127)&gt;0, "", SUM(AJK127:AJQ127))</f>
        <v/>
      </c>
    </row>
    <row r="128" spans="1:954" ht="15" customHeight="1" x14ac:dyDescent="0.3">
      <c r="A128" s="3">
        <v>203920</v>
      </c>
      <c r="B128" s="3" t="s">
        <v>2005</v>
      </c>
      <c r="C128" s="2">
        <v>44200</v>
      </c>
      <c r="D128" s="3">
        <v>0</v>
      </c>
      <c r="E128" s="3">
        <v>0</v>
      </c>
      <c r="F128" s="3">
        <v>1</v>
      </c>
      <c r="G128" s="3">
        <v>0</v>
      </c>
      <c r="H128" s="3">
        <v>0</v>
      </c>
      <c r="I128" s="3">
        <v>0</v>
      </c>
      <c r="J128" s="3">
        <v>0</v>
      </c>
      <c r="K128" s="3">
        <v>0</v>
      </c>
      <c r="L128" s="3">
        <v>0</v>
      </c>
      <c r="M128" s="3">
        <v>0</v>
      </c>
      <c r="N128" s="3">
        <v>0</v>
      </c>
      <c r="O128" s="3">
        <v>0</v>
      </c>
      <c r="P128" s="3">
        <v>0</v>
      </c>
      <c r="Q128" s="3">
        <v>0</v>
      </c>
      <c r="R128" s="3">
        <v>0</v>
      </c>
      <c r="S128" s="3">
        <v>1</v>
      </c>
      <c r="T128" s="3">
        <v>0</v>
      </c>
      <c r="U128" s="3">
        <v>0</v>
      </c>
      <c r="V128" s="3">
        <f>IF(COUNTA(D128,F128,H128,J128,L128,N128,P128,R128,T128)=0, "", IF(OR(D128=1,F128=1,H128=1,J128=1,L128=1,N128=1,P128=1,R128=1,T128=1), 1, 0))</f>
        <v>1</v>
      </c>
      <c r="W128" s="3">
        <f>IF(COUNTA(E128,G128,I128,K128,M128,O128,Q128,S128,U128)=0, "", IF(OR(E128=1,G128=1,I128=1,K128=1,M128=1,O128=1,Q128=1,S128=1,U128=1), 1, 0))</f>
        <v>1</v>
      </c>
      <c r="X128" s="3">
        <v>0</v>
      </c>
      <c r="Y128" s="3">
        <v>1</v>
      </c>
      <c r="Z128" s="3">
        <v>1</v>
      </c>
      <c r="AA128" s="3">
        <v>1</v>
      </c>
      <c r="AB128" s="3">
        <f>IF(AG128&lt;&gt;"", 1, 0)</f>
        <v>1</v>
      </c>
      <c r="AC128" s="3">
        <f>IF(AH128&lt;&gt;"", 1, 0)</f>
        <v>0</v>
      </c>
      <c r="AD128" s="3">
        <v>0</v>
      </c>
      <c r="AE128" s="7" t="s">
        <v>489</v>
      </c>
      <c r="AF128" s="2">
        <v>45067</v>
      </c>
      <c r="AG128" s="8" t="s">
        <v>489</v>
      </c>
      <c r="AJ128" s="3">
        <f>IF(OR(ISBLANK(AE128), ISBLANK(AG128)), "", AG128 - AE128)</f>
        <v>0</v>
      </c>
      <c r="AK128" s="9">
        <v>44747</v>
      </c>
      <c r="AL128" s="3">
        <f>IF(OR(ISBLANK(AG128), ISBLANK(AK128)), "", AK128 - AG128)</f>
        <v>142</v>
      </c>
      <c r="AM128" s="2">
        <v>45020</v>
      </c>
      <c r="AN128" s="10">
        <f>IF(OR(ISBLANK(AM128), ISBLANK(AF128)), "", AF128 - AM128)</f>
        <v>47</v>
      </c>
      <c r="AO128" s="2">
        <v>44605</v>
      </c>
      <c r="AP128" s="2">
        <v>33153</v>
      </c>
      <c r="AQ128" s="3">
        <f>IF(OR(ISBLANK(AO128), ISBLANK(AP128)), "", DATEDIF(AP128, AO128, "Y"))</f>
        <v>31</v>
      </c>
      <c r="AR128" t="s">
        <v>0</v>
      </c>
      <c r="AS128">
        <f>IF(ISBLANK(AR128), "", IF(AR128="ישראל", 1, 2))</f>
        <v>1</v>
      </c>
      <c r="AT128" t="s">
        <v>0</v>
      </c>
      <c r="AU128" t="s">
        <v>0</v>
      </c>
      <c r="AW128" s="3">
        <v>2</v>
      </c>
      <c r="AX128" s="3">
        <v>7</v>
      </c>
      <c r="AY128" s="3">
        <v>12</v>
      </c>
      <c r="AZ128" s="3">
        <f>IF(ISBLANK(AY128), "", IF(AY128&lt;=8, 1, IF(AY128&lt;=12, 2, 3)))</f>
        <v>2</v>
      </c>
      <c r="BA128" s="3">
        <v>15</v>
      </c>
      <c r="BB128" s="3">
        <f>IF(ISBLANK(BA128), "", IF(BA128&lt;=8, 1, IF(BA128&lt;=12, 2, 3)))</f>
        <v>3</v>
      </c>
      <c r="BC128" t="s">
        <v>508</v>
      </c>
      <c r="BD128" t="s">
        <v>509</v>
      </c>
      <c r="BE128" s="3">
        <v>3</v>
      </c>
      <c r="BG128" s="3">
        <v>3</v>
      </c>
      <c r="BH128" s="2" t="s">
        <v>489</v>
      </c>
      <c r="BI128" s="3">
        <v>1</v>
      </c>
      <c r="BJ128" s="3">
        <v>3</v>
      </c>
      <c r="BK128" s="3">
        <v>1</v>
      </c>
      <c r="BL128" s="3">
        <v>1</v>
      </c>
      <c r="BM128" s="3">
        <v>3</v>
      </c>
      <c r="BN128" s="3">
        <v>1</v>
      </c>
      <c r="BO128" s="3">
        <v>1</v>
      </c>
      <c r="BP128" s="3">
        <v>1</v>
      </c>
      <c r="BQ128" s="3">
        <v>1</v>
      </c>
      <c r="BR128" s="3">
        <v>3</v>
      </c>
      <c r="BS128" s="3">
        <v>1</v>
      </c>
      <c r="BT128" s="3">
        <v>1</v>
      </c>
      <c r="BU128" s="3">
        <v>1</v>
      </c>
      <c r="BV128" s="3">
        <v>1</v>
      </c>
      <c r="BW128" s="3">
        <v>1</v>
      </c>
      <c r="BX128" s="3">
        <v>2</v>
      </c>
      <c r="BY128" s="3">
        <v>1</v>
      </c>
      <c r="BZ128" s="3">
        <v>1</v>
      </c>
      <c r="CA128" s="3">
        <v>2</v>
      </c>
      <c r="CB128" s="3">
        <v>1</v>
      </c>
      <c r="CC128" s="3">
        <v>1</v>
      </c>
      <c r="CD128" s="3">
        <v>3</v>
      </c>
      <c r="CE128" s="3">
        <v>1</v>
      </c>
      <c r="CF128" s="3">
        <v>1</v>
      </c>
      <c r="CG128" s="3">
        <v>1</v>
      </c>
      <c r="CH128" s="3">
        <v>1</v>
      </c>
      <c r="CI128" s="3">
        <v>1</v>
      </c>
      <c r="CJ128" s="3">
        <v>3</v>
      </c>
      <c r="CK128" s="3">
        <v>1</v>
      </c>
      <c r="CL128" s="3">
        <v>1</v>
      </c>
      <c r="CM128" s="3">
        <f>IF(SUM(BI128:BQ128,BS128:BW128,BY128:CC128,CE128:CJ128)=0, "", SUM(BI128:BQ128,BS128:BW128,BY128:CC128,CE128:CJ128))</f>
        <v>32</v>
      </c>
      <c r="CN128" s="3">
        <f>IF(SUM(CQ128, CR128, CS128, CT128, CU128)=0, "", IF(OR(CQ128&gt;=8, CR128&gt;=10, CS128&gt;=13, CT128&gt;=10, CU128&gt;=15), 1, 0))</f>
        <v>0</v>
      </c>
      <c r="CO128" s="3">
        <f>IF(SUM(BI128:BJ128,BL128,BM128,BN128,BO128,BU128,CA128,CH128,CJ128)=0, "", SUM(BI128:BJ128,BL128,BM128,BN128,BO128,BU128,CA128,CH128,CJ128))</f>
        <v>17</v>
      </c>
      <c r="CP128" s="3">
        <f>IF(SUM(BK128,BP128:BQ128,BS128:BT128,BV128:BW128,BY128:BZ128,CB128:CC128,CE128:CG128,CI128)=0, "", SUM(BK128,BP128:BQ128,BS128:BT128,BV128:BW128,BY128:BZ128,CB128:CC128,CE128:CG128,CI128))</f>
        <v>15</v>
      </c>
      <c r="CQ128" s="3">
        <f>IF(SUM(CB128:CC128,CE128:CF128,CI128)=0, "", SUM(CB128:CC128,CE128:CF128,CI128))</f>
        <v>5</v>
      </c>
      <c r="CR128" s="3">
        <f>IF(SUM(BQ128,BS128:BT128,BW128,BY128)=0, "", SUM(BQ128,BS128:BT128,BW128,BY128))</f>
        <v>5</v>
      </c>
      <c r="CS128" s="3">
        <f>IF(SUM(BK128,BP128,BV128,BZ128,CG128)=0, "", SUM(BK128,BP128,BV128,BZ128,CG128))</f>
        <v>5</v>
      </c>
      <c r="CT128" s="3">
        <f>IF(SUM(BI128:BJ128,BL128,BN128,CH128)=0, "", SUM(BI128:BJ128,BL128,BN128,CH128))</f>
        <v>7</v>
      </c>
      <c r="CU128" s="3">
        <f>IF(SUM(BM128,BO128,BU128,CA128,CJ128)=0, "", SUM(BM128,BO128,BU128,CA128,CJ128))</f>
        <v>10</v>
      </c>
      <c r="CV128" s="3">
        <f>IF(CQ128="", "", IF(CQ128&gt;=8, 1, 0))</f>
        <v>0</v>
      </c>
      <c r="CW128" s="3">
        <f>IF(CR128="", "", IF(CR128&gt;=10, 1, 0))</f>
        <v>0</v>
      </c>
      <c r="CX128" s="3">
        <f>IF(CS128="", "", IF(CS128&gt;=13, 1, 0))</f>
        <v>0</v>
      </c>
      <c r="CY128" s="3">
        <f>IF(CT128="", "", IF(CT128&gt;=10, 1, 0))</f>
        <v>0</v>
      </c>
      <c r="CZ128" s="3">
        <f>IF(CU128="", "", IF(CU128&gt;=15, 1, 0))</f>
        <v>0</v>
      </c>
      <c r="DA128" s="3">
        <f>IF(AND(BR128="", BX128="", CD128=""), "", IF(BR128=5,1,0) + IF(BX128=5,1,0) + IF(CD128=5,1,0))</f>
        <v>0</v>
      </c>
      <c r="DB128" s="2" t="s">
        <v>489</v>
      </c>
      <c r="DC128" s="5">
        <v>0</v>
      </c>
      <c r="DE128" s="5">
        <v>0</v>
      </c>
      <c r="DG128" s="5">
        <v>5</v>
      </c>
      <c r="DH128" s="6">
        <v>20</v>
      </c>
      <c r="DI128" s="5">
        <v>0</v>
      </c>
      <c r="DK128" s="5">
        <v>0</v>
      </c>
      <c r="DM128" s="5">
        <v>4</v>
      </c>
      <c r="DN128" s="6">
        <v>16</v>
      </c>
      <c r="DO128" s="5">
        <v>0</v>
      </c>
      <c r="DQ128" s="3">
        <v>2</v>
      </c>
      <c r="DR128" s="6">
        <v>25</v>
      </c>
      <c r="DS128" s="3">
        <v>5</v>
      </c>
      <c r="DT128" s="6">
        <v>13</v>
      </c>
      <c r="DU128" s="5">
        <v>5</v>
      </c>
      <c r="DV128" s="6">
        <v>16</v>
      </c>
      <c r="DW128" s="5">
        <v>0</v>
      </c>
      <c r="DY128" s="3">
        <v>4</v>
      </c>
      <c r="DZ128" s="6">
        <v>25</v>
      </c>
      <c r="EA128" s="5">
        <v>4</v>
      </c>
      <c r="EB128" s="6">
        <v>28</v>
      </c>
      <c r="EC128" s="5">
        <v>0</v>
      </c>
      <c r="EE128" s="5">
        <v>0</v>
      </c>
      <c r="EG128" s="5">
        <v>0</v>
      </c>
      <c r="EI128" s="5">
        <v>5</v>
      </c>
      <c r="EK128" s="3">
        <v>6</v>
      </c>
      <c r="EL128" s="3">
        <v>3</v>
      </c>
      <c r="EM128" s="3">
        <v>3</v>
      </c>
      <c r="EN128" s="2" t="s">
        <v>489</v>
      </c>
      <c r="EO128" s="3">
        <v>2</v>
      </c>
      <c r="EP128" s="3">
        <v>0</v>
      </c>
      <c r="EQ128" s="3">
        <v>0</v>
      </c>
      <c r="ER128" s="3">
        <v>0</v>
      </c>
      <c r="ES128" s="3">
        <v>0</v>
      </c>
      <c r="ET128" s="3">
        <v>0</v>
      </c>
      <c r="EU128" s="3">
        <v>1</v>
      </c>
      <c r="EV128" s="3">
        <v>1</v>
      </c>
      <c r="EW128" s="3">
        <v>1</v>
      </c>
      <c r="EX128" s="3">
        <v>1</v>
      </c>
      <c r="EY128" s="3">
        <v>2</v>
      </c>
      <c r="EZ128" s="3">
        <v>0</v>
      </c>
      <c r="FA128" s="3">
        <v>1</v>
      </c>
      <c r="FB128" s="3">
        <v>0</v>
      </c>
      <c r="FC128" s="3">
        <v>0</v>
      </c>
      <c r="FD128" s="3">
        <v>0</v>
      </c>
      <c r="FE128" s="3">
        <v>1</v>
      </c>
      <c r="FF128" s="3">
        <v>1</v>
      </c>
      <c r="FG128" s="3">
        <v>0</v>
      </c>
      <c r="FH128" s="3">
        <v>0</v>
      </c>
      <c r="FI128" s="3">
        <v>11</v>
      </c>
      <c r="FJ128" s="3">
        <v>0</v>
      </c>
      <c r="FK128" s="3">
        <v>0</v>
      </c>
      <c r="FL128" s="2" t="s">
        <v>489</v>
      </c>
      <c r="FM128" s="3">
        <v>3</v>
      </c>
      <c r="FN128" s="3">
        <v>4</v>
      </c>
      <c r="FO128" s="3">
        <v>3</v>
      </c>
      <c r="FP128" s="3">
        <v>2</v>
      </c>
      <c r="FQ128" s="3">
        <v>2</v>
      </c>
      <c r="FR128" s="3">
        <v>4</v>
      </c>
      <c r="FS128" s="4">
        <f>IF(COUNTBLANK(FM128:FR128)&gt;0, "", AVERAGE(FM128:FR128))</f>
        <v>3</v>
      </c>
      <c r="FT128" s="2" t="s">
        <v>489</v>
      </c>
      <c r="FU128" s="3">
        <v>1</v>
      </c>
      <c r="FV128" s="3">
        <v>1</v>
      </c>
      <c r="FW128" s="3">
        <v>2</v>
      </c>
      <c r="FX128" s="3">
        <v>1</v>
      </c>
      <c r="FY128" s="3">
        <v>0</v>
      </c>
      <c r="FZ128" s="3">
        <v>1</v>
      </c>
      <c r="GA128" s="3">
        <v>1</v>
      </c>
      <c r="GB128" s="3">
        <v>0</v>
      </c>
      <c r="GC128" s="3">
        <v>0</v>
      </c>
      <c r="GD128" s="3">
        <v>1</v>
      </c>
      <c r="GE128" s="3">
        <f>IF(COUNTBLANK(FU128:GC128)&gt;0, "", SUM(FU128:GC128))</f>
        <v>7</v>
      </c>
      <c r="GF128" s="2" t="s">
        <v>489</v>
      </c>
      <c r="GG128" s="3">
        <v>1</v>
      </c>
      <c r="GH128" s="3">
        <v>1</v>
      </c>
      <c r="GI128" s="3">
        <v>2</v>
      </c>
      <c r="GJ128" s="3">
        <v>1</v>
      </c>
      <c r="GK128" s="3">
        <v>0</v>
      </c>
      <c r="GL128" s="3">
        <v>1</v>
      </c>
      <c r="GM128" s="3">
        <v>0</v>
      </c>
      <c r="GN128" s="3">
        <f>IF(COUNTBLANK(GG128:GM128)&gt;0, "", SUM(GG128:GM128))</f>
        <v>6</v>
      </c>
      <c r="GO128" s="2" t="s">
        <v>489</v>
      </c>
      <c r="GP128" s="3">
        <v>1</v>
      </c>
      <c r="GQ128" s="3">
        <v>5</v>
      </c>
      <c r="GR128" s="3">
        <v>5</v>
      </c>
      <c r="GS128" s="3">
        <v>5</v>
      </c>
      <c r="GT128" s="3">
        <v>4</v>
      </c>
      <c r="GU128" s="3">
        <v>4</v>
      </c>
      <c r="GV128" s="3">
        <v>5</v>
      </c>
      <c r="GW128" s="3">
        <v>4</v>
      </c>
      <c r="GX128" s="3">
        <v>5</v>
      </c>
      <c r="GY128" s="3">
        <v>5</v>
      </c>
      <c r="GZ128" s="3">
        <v>5</v>
      </c>
      <c r="HA128" s="3">
        <v>4</v>
      </c>
      <c r="HB128" s="3">
        <v>3</v>
      </c>
      <c r="HC128" s="3">
        <v>5</v>
      </c>
      <c r="HD128" s="3">
        <v>1</v>
      </c>
      <c r="HE128" s="3">
        <v>3</v>
      </c>
      <c r="HF128" s="3">
        <v>5</v>
      </c>
      <c r="HG128" s="3">
        <v>5</v>
      </c>
      <c r="HH128" s="3">
        <v>5</v>
      </c>
      <c r="HI128" s="3">
        <f>IF(COUNTBLANK(GQ128:HH128)&gt;0, "", SUM(GQ128:HH128))</f>
        <v>78</v>
      </c>
      <c r="HJ128" s="2" t="s">
        <v>489</v>
      </c>
      <c r="HK128" s="3">
        <v>1</v>
      </c>
      <c r="HL128" s="3">
        <v>2</v>
      </c>
      <c r="HM128" s="3">
        <v>1</v>
      </c>
      <c r="HN128" s="3">
        <v>2</v>
      </c>
      <c r="HO128" s="3">
        <v>1</v>
      </c>
      <c r="HP128" s="3">
        <v>2</v>
      </c>
      <c r="HQ128" s="3">
        <v>3</v>
      </c>
      <c r="HR128" s="3">
        <v>2</v>
      </c>
      <c r="HS128" s="3">
        <v>2</v>
      </c>
      <c r="HT128" s="3">
        <v>2</v>
      </c>
      <c r="HU128" s="3">
        <v>1</v>
      </c>
      <c r="HV128" s="3">
        <v>1</v>
      </c>
      <c r="HW128" s="3">
        <v>1</v>
      </c>
      <c r="HX128" s="3">
        <v>0</v>
      </c>
      <c r="HY128" s="3">
        <v>3</v>
      </c>
      <c r="HZ128" s="3">
        <v>3</v>
      </c>
      <c r="IA128" s="3">
        <v>1</v>
      </c>
      <c r="IB128" s="3">
        <v>1</v>
      </c>
      <c r="IC128" s="3">
        <v>0</v>
      </c>
      <c r="ID128" s="3">
        <v>1</v>
      </c>
      <c r="IE128" s="3">
        <v>3</v>
      </c>
      <c r="IF128" s="3">
        <v>2</v>
      </c>
      <c r="IG128" s="3">
        <v>3</v>
      </c>
      <c r="IH128" s="3">
        <v>3</v>
      </c>
      <c r="II128" s="3">
        <v>3</v>
      </c>
      <c r="IJ128" s="3">
        <f>IF(COUNTA(HK128:II128)=0, "", SUM(HK128,HL128,HN128,HO128,HP128,HU128,HV128,HX128,HZ128,IA128,IB128,IH128))</f>
        <v>18</v>
      </c>
      <c r="IK128" s="3">
        <f>IF(COUNTA(HK128:II128)=0, "", SUM(HM128,HQ128,HR128,HS128,HT128,HW128,HY128,IC128,ID128,IE128,IF128,IG128,II128))</f>
        <v>26</v>
      </c>
      <c r="IL128" s="3">
        <v>3</v>
      </c>
      <c r="IM128" s="3">
        <v>3</v>
      </c>
      <c r="IN128" s="3">
        <v>0</v>
      </c>
      <c r="IO128" s="3">
        <v>1</v>
      </c>
      <c r="IP128" s="3">
        <v>2</v>
      </c>
      <c r="IQ128" s="3">
        <v>2</v>
      </c>
      <c r="IR128" s="3">
        <v>0</v>
      </c>
      <c r="IS128" s="3">
        <v>2</v>
      </c>
      <c r="IT128" s="3">
        <v>1</v>
      </c>
      <c r="IU128" s="3">
        <v>0</v>
      </c>
      <c r="IV128" s="3">
        <v>3</v>
      </c>
      <c r="IW128" s="3">
        <v>3</v>
      </c>
      <c r="IX128" s="3">
        <v>1</v>
      </c>
      <c r="IY128" s="3">
        <v>3</v>
      </c>
      <c r="IZ128" s="3">
        <v>0</v>
      </c>
      <c r="JA128" s="3">
        <v>3</v>
      </c>
      <c r="JB128" s="3">
        <v>3</v>
      </c>
      <c r="JC128" s="3">
        <v>3</v>
      </c>
      <c r="JD128" s="3">
        <v>1</v>
      </c>
      <c r="JE128" s="3">
        <v>0</v>
      </c>
      <c r="JF128" s="3">
        <v>0</v>
      </c>
      <c r="JG128" s="3">
        <v>0</v>
      </c>
      <c r="JH128" s="3">
        <v>2</v>
      </c>
      <c r="JI128" s="3">
        <v>2</v>
      </c>
      <c r="JJ128" s="3">
        <v>0</v>
      </c>
      <c r="JK128" s="3">
        <f>IF(COUNTA(IL128:JJ128)=0, "", SUM(IL128,IM128,IO128,IP128,IQ128,IV128,IW128,IY128,JA128,JB128,JC128,JI128))</f>
        <v>31</v>
      </c>
      <c r="JL128" s="3">
        <f>IF(COUNTA(IL128:JJ128)=0, "", SUM(IN128,IR128,IS128,IT128,IU128,IX128,IZ128,JD128,JE128,JF128,JG128,JH128,JJ128))</f>
        <v>7</v>
      </c>
      <c r="JM128" s="2" t="s">
        <v>489</v>
      </c>
      <c r="JN128" s="3">
        <v>3</v>
      </c>
      <c r="JO128" s="3">
        <v>1</v>
      </c>
      <c r="JP128" s="3">
        <v>2</v>
      </c>
      <c r="JQ128" s="3">
        <v>1</v>
      </c>
      <c r="JR128" s="3">
        <v>3</v>
      </c>
      <c r="JS128" s="3">
        <v>2</v>
      </c>
      <c r="JT128" s="3">
        <v>3</v>
      </c>
      <c r="JU128" s="3">
        <v>1</v>
      </c>
      <c r="JV128" s="3">
        <v>3</v>
      </c>
      <c r="JW128" s="3">
        <v>4</v>
      </c>
      <c r="JX128" s="3">
        <v>4</v>
      </c>
      <c r="JY128" s="3">
        <v>1</v>
      </c>
      <c r="JZ128" s="3">
        <v>3</v>
      </c>
      <c r="KA128" s="3">
        <v>1</v>
      </c>
      <c r="KB128" s="3">
        <v>2</v>
      </c>
      <c r="KC128" s="3">
        <v>2</v>
      </c>
      <c r="KD128" s="3">
        <v>1</v>
      </c>
      <c r="KE128" s="3">
        <v>3</v>
      </c>
      <c r="KF128" s="3">
        <v>1</v>
      </c>
      <c r="KG128" s="3">
        <v>1</v>
      </c>
      <c r="KH128" s="3">
        <v>1</v>
      </c>
      <c r="KI128" s="3">
        <v>3</v>
      </c>
      <c r="KJ128" s="3">
        <v>3</v>
      </c>
      <c r="KK128" s="3">
        <v>5</v>
      </c>
      <c r="KL128" s="3">
        <v>3</v>
      </c>
      <c r="KM128" s="3">
        <v>3</v>
      </c>
      <c r="KN128" s="3">
        <v>1</v>
      </c>
      <c r="KO128" s="3">
        <v>1</v>
      </c>
      <c r="KP128" s="3">
        <v>3</v>
      </c>
      <c r="KQ128" s="3">
        <v>2</v>
      </c>
      <c r="KR128" s="3">
        <v>3</v>
      </c>
      <c r="KS128" s="3">
        <v>1</v>
      </c>
      <c r="KT128" s="3">
        <v>5</v>
      </c>
      <c r="KU128" s="3">
        <v>4</v>
      </c>
      <c r="KV128" s="3">
        <v>3</v>
      </c>
      <c r="KW128" s="3">
        <v>3</v>
      </c>
      <c r="KX128" s="5">
        <f>IF(COUNTA(JN128:KW128)=0, "", SUM(JN128:KW128))</f>
        <v>86</v>
      </c>
      <c r="KY128" s="5">
        <f>IF(COUNTA(JN128:KW128)=0, "", SUM(JX128,JY128,KH128,KJ128,KL128,KP128))</f>
        <v>15</v>
      </c>
      <c r="KZ128" s="5">
        <f>IF(COUNTA(JN128:KW128)=0, "", SUM(JZ128,KE128,KG128,KM128,KT128))</f>
        <v>15</v>
      </c>
      <c r="LA128" s="5">
        <f>IF(COUNTA(JN128:KW128)=0, "", SUM(JP128,KA128,KF128,KK128,KN128,KS128))</f>
        <v>11</v>
      </c>
      <c r="LB128" s="5">
        <f>IF(COUNTA(JN128:KW128)=0, "", SUM(JO128,JS128,JU128,JW128,KD128,KU128))</f>
        <v>13</v>
      </c>
      <c r="LC128" s="5">
        <f>IF(COUNTA(JN128:KW128)=0, "", SUM(KB128,KC128,KI128,KO128,KQ128,KR128,KV128,KW128))</f>
        <v>19</v>
      </c>
      <c r="LD128" s="5">
        <f>IF(COUNTA(JN128:KW128)=0, "", SUM(JN128,JQ128,JR128,JT128,JV128))</f>
        <v>13</v>
      </c>
      <c r="LE128" s="2">
        <v>44605</v>
      </c>
      <c r="LF128" s="3">
        <v>10</v>
      </c>
      <c r="LG128" s="3">
        <v>60</v>
      </c>
      <c r="LH128" s="3">
        <v>0</v>
      </c>
      <c r="LI128" s="3">
        <v>0</v>
      </c>
      <c r="LJ128" s="3">
        <v>0</v>
      </c>
      <c r="LK128" s="3">
        <v>10</v>
      </c>
      <c r="LL128" s="3">
        <v>0</v>
      </c>
      <c r="LM128" s="3">
        <v>0</v>
      </c>
      <c r="LN128" s="3">
        <v>0</v>
      </c>
      <c r="LO128" s="3">
        <v>0</v>
      </c>
      <c r="LP128" s="3">
        <v>0</v>
      </c>
      <c r="LQ128" s="3">
        <v>0</v>
      </c>
      <c r="LR128" s="3">
        <v>0</v>
      </c>
      <c r="LS128" s="3">
        <v>0</v>
      </c>
      <c r="LT128" s="3">
        <v>10</v>
      </c>
      <c r="LU128" s="3">
        <v>0</v>
      </c>
      <c r="LV128" s="3">
        <v>0</v>
      </c>
      <c r="LW128" s="3">
        <v>10</v>
      </c>
      <c r="LX128" s="3">
        <v>10</v>
      </c>
      <c r="LY128" s="3">
        <v>10</v>
      </c>
      <c r="LZ128" s="3">
        <v>10</v>
      </c>
      <c r="MA128" s="3">
        <v>0</v>
      </c>
      <c r="MB128" s="3">
        <v>10</v>
      </c>
      <c r="MC128" s="3">
        <v>10</v>
      </c>
      <c r="MD128" s="3">
        <v>0</v>
      </c>
      <c r="ME128" s="3">
        <v>10</v>
      </c>
      <c r="MF128" s="3">
        <v>0</v>
      </c>
      <c r="MG128" s="3">
        <v>0</v>
      </c>
      <c r="MH128" s="26">
        <f>IF(COUNTBLANK(LF128:MG128)&gt;0, "", AVERAGE(LF128:MG128))</f>
        <v>5.7142857142857144</v>
      </c>
      <c r="MI128" s="26">
        <f>IF(COUNTA(LF128:MG128)=0, "", AVERAGE(LG128,LS128,LT128,LU128,LV128,LW128,LY128,MA128,MB128))</f>
        <v>11.111111111111111</v>
      </c>
      <c r="MJ128" s="26">
        <f>IF(COUNTA(LF128:MG128)=0, "", AVERAGE(LH128,LI128,LJ128,LK128,LM128,LO128,MD128,ME128))</f>
        <v>2.5</v>
      </c>
      <c r="MK128" s="26">
        <f>IF(COUNTA(LF128:MG128)=0, "", AVERAGE(LL128,LP128,LQ128,LR128,MF128,MG128))</f>
        <v>0</v>
      </c>
      <c r="ML128" s="2" t="s">
        <v>489</v>
      </c>
      <c r="MM128" s="3">
        <v>1</v>
      </c>
      <c r="MN128" s="3">
        <v>1</v>
      </c>
      <c r="MO128" s="3">
        <v>1</v>
      </c>
      <c r="MP128" s="3">
        <v>2</v>
      </c>
      <c r="MQ128" s="3">
        <v>1</v>
      </c>
      <c r="MR128" s="3">
        <v>1</v>
      </c>
      <c r="MS128" s="3">
        <v>1</v>
      </c>
      <c r="MT128" s="3">
        <v>1</v>
      </c>
      <c r="MU128" s="3">
        <v>1</v>
      </c>
      <c r="MV128" s="3">
        <v>1</v>
      </c>
      <c r="MW128" s="3">
        <v>1</v>
      </c>
      <c r="MX128" s="3">
        <v>3</v>
      </c>
      <c r="MY128" s="3">
        <v>1</v>
      </c>
      <c r="MZ128" s="3">
        <v>3</v>
      </c>
      <c r="NA128" s="3">
        <v>1</v>
      </c>
      <c r="NB128" s="3">
        <v>1</v>
      </c>
      <c r="NC128" s="3">
        <v>1</v>
      </c>
      <c r="ND128" s="3">
        <v>1</v>
      </c>
      <c r="NE128" s="3">
        <v>1</v>
      </c>
      <c r="NF128" s="3">
        <v>1</v>
      </c>
      <c r="NG128" s="3">
        <f>IF(COUNTA(MM128:NF128)=0, "", SUM(MM128:NF128))</f>
        <v>25</v>
      </c>
      <c r="NH128" s="2" t="s">
        <v>489</v>
      </c>
      <c r="NI128" s="3">
        <v>1</v>
      </c>
      <c r="NJ128" s="3">
        <v>4</v>
      </c>
      <c r="NK128" s="3">
        <v>2</v>
      </c>
      <c r="NL128" s="3">
        <v>4</v>
      </c>
      <c r="NM128" s="3">
        <v>3</v>
      </c>
      <c r="NN128" s="3">
        <v>4</v>
      </c>
      <c r="NO128" s="3">
        <v>3</v>
      </c>
      <c r="NP128" s="3">
        <v>4</v>
      </c>
      <c r="NQ128" s="3">
        <v>3</v>
      </c>
      <c r="NR128" s="3">
        <v>2</v>
      </c>
      <c r="NS128" s="3">
        <v>4</v>
      </c>
      <c r="NT128" s="3">
        <v>3</v>
      </c>
      <c r="NU128" s="3">
        <v>5</v>
      </c>
      <c r="NV128" s="3">
        <v>2</v>
      </c>
      <c r="NW128" s="3">
        <v>4</v>
      </c>
      <c r="NX128" s="3">
        <v>1</v>
      </c>
      <c r="NY128" s="3">
        <v>5</v>
      </c>
      <c r="NZ128" s="3">
        <v>3</v>
      </c>
      <c r="OA128" s="3">
        <v>2</v>
      </c>
      <c r="OB128" s="3">
        <v>3</v>
      </c>
      <c r="OC128" s="3">
        <v>5</v>
      </c>
      <c r="OD128" s="3">
        <v>3</v>
      </c>
      <c r="OE128" s="3">
        <v>2</v>
      </c>
      <c r="OF128" s="3">
        <v>2</v>
      </c>
      <c r="OG128" s="3">
        <v>3</v>
      </c>
      <c r="OH128" s="3">
        <v>4</v>
      </c>
      <c r="OI128" s="3">
        <v>2</v>
      </c>
      <c r="OJ128" s="3">
        <v>4</v>
      </c>
      <c r="OK128" s="3">
        <f>IF(COUNTA(NI128:OJ128)=0, "", SUM(NK128,NP128,NS128,NW128,OC128,OG128,OJ128))</f>
        <v>26</v>
      </c>
      <c r="OL128" s="3">
        <f>IF(COUNTA(NI128:OJ128)=0, "", SUM(NJ128,NL128,NQ128,NV128,NZ128,OB128,OD128))</f>
        <v>22</v>
      </c>
      <c r="OM128" s="3">
        <f>IF(COUNTA(NI128:OJ128)=0, "", SUM(NN128,NR128,NU128,NY128,OA128,OF128,OI128))</f>
        <v>22</v>
      </c>
      <c r="ON128" s="3">
        <f>IF(COUNTA(NI128:OJ128)=0, "", SUM(NI128,NM128,NO128,NT128,NX128,OE128,OH128))</f>
        <v>17</v>
      </c>
      <c r="OO128" t="s">
        <v>6</v>
      </c>
      <c r="OP128">
        <v>1</v>
      </c>
      <c r="OQ128" s="2">
        <v>44873</v>
      </c>
      <c r="OR128" s="3">
        <v>40</v>
      </c>
      <c r="OS128" s="3">
        <v>80</v>
      </c>
      <c r="OT128" s="3">
        <v>10</v>
      </c>
      <c r="OU128" s="3">
        <v>0</v>
      </c>
      <c r="OV128" s="3">
        <v>10</v>
      </c>
      <c r="OW128" s="3">
        <v>0</v>
      </c>
      <c r="OX128" s="3">
        <v>0</v>
      </c>
      <c r="OY128" s="3">
        <v>0</v>
      </c>
      <c r="OZ128" s="3">
        <v>0</v>
      </c>
      <c r="PA128" s="3">
        <v>0</v>
      </c>
      <c r="PB128" s="3">
        <v>0</v>
      </c>
      <c r="PC128" s="3">
        <v>0</v>
      </c>
      <c r="PD128" s="3">
        <v>0</v>
      </c>
      <c r="PE128" s="3">
        <v>0</v>
      </c>
      <c r="PF128" s="3">
        <v>10</v>
      </c>
      <c r="PG128" s="3">
        <v>0</v>
      </c>
      <c r="PH128" s="3">
        <v>10</v>
      </c>
      <c r="PI128" s="3">
        <v>10</v>
      </c>
      <c r="PJ128" s="3">
        <v>10</v>
      </c>
      <c r="PK128" s="3">
        <v>10</v>
      </c>
      <c r="PL128" s="3">
        <v>20</v>
      </c>
      <c r="PM128" s="3">
        <v>0</v>
      </c>
      <c r="PN128" s="3">
        <v>10</v>
      </c>
      <c r="PO128" s="3">
        <v>10</v>
      </c>
      <c r="PP128" s="3">
        <v>10</v>
      </c>
      <c r="PQ128" s="3">
        <v>0</v>
      </c>
      <c r="PR128" s="3">
        <v>0</v>
      </c>
      <c r="PS128" s="3">
        <v>0</v>
      </c>
      <c r="PT128" s="26">
        <f>IF(COUNTBLANK(OR128:PS128)&gt;0, "", AVERAGE(OR128:PS128))</f>
        <v>8.5714285714285712</v>
      </c>
      <c r="PU128" s="26">
        <f>IF(COUNTA(OR128:PS128)=0, "", AVERAGE(OS128,PE128,PF128,PG128,PH128,PI128,PK128,PM128,PN128))</f>
        <v>14.444444444444445</v>
      </c>
      <c r="PV128" s="26">
        <f>IF(COUNTA(OR128:PS128)=0, "", AVERAGE(OT128,OU128,OV128,OW128,OY128,PA128,PP128,PQ128))</f>
        <v>3.75</v>
      </c>
      <c r="PW128" s="26">
        <f>IF(COUNTA(OR128:PS128)=0, "", AVERAGE(OX128,PB128,PC128,PD128,PR128,PS128))</f>
        <v>0</v>
      </c>
      <c r="PX128" s="2" t="s">
        <v>510</v>
      </c>
      <c r="PY128" s="3">
        <v>1</v>
      </c>
      <c r="PZ128" s="3">
        <v>1</v>
      </c>
      <c r="QA128" s="3">
        <v>0</v>
      </c>
      <c r="QB128" s="3">
        <v>2</v>
      </c>
      <c r="QC128" s="3">
        <v>0</v>
      </c>
      <c r="QD128" s="3">
        <v>0</v>
      </c>
      <c r="QE128" s="3">
        <v>1</v>
      </c>
      <c r="QF128" s="3">
        <v>0</v>
      </c>
      <c r="QG128" s="3">
        <v>0</v>
      </c>
      <c r="QH128" s="3">
        <v>1</v>
      </c>
      <c r="QI128" s="3">
        <f>IF(COUNTBLANK(PY128:QG128)&gt;0, "", SUM(PY128:QG128))</f>
        <v>5</v>
      </c>
      <c r="QJ128" s="2" t="s">
        <v>511</v>
      </c>
      <c r="QK128" s="3">
        <v>1</v>
      </c>
      <c r="QL128" s="3">
        <v>2</v>
      </c>
      <c r="QM128" s="3">
        <v>2</v>
      </c>
      <c r="QN128" s="3">
        <v>3</v>
      </c>
      <c r="QO128" s="3">
        <v>0</v>
      </c>
      <c r="QP128" s="3">
        <v>0</v>
      </c>
      <c r="QQ128" s="3">
        <v>1</v>
      </c>
      <c r="QR128" s="3">
        <v>0</v>
      </c>
      <c r="QS128" s="3">
        <v>0</v>
      </c>
      <c r="QT128" s="3">
        <v>1</v>
      </c>
      <c r="QU128" s="3">
        <f>IF(COUNTBLANK(QK128:QS128)&gt;0, "", SUM(QK128:QS128))</f>
        <v>9</v>
      </c>
      <c r="QV128" s="2" t="s">
        <v>512</v>
      </c>
      <c r="QW128" s="3">
        <v>1</v>
      </c>
      <c r="QX128" s="3">
        <v>1</v>
      </c>
      <c r="QY128" s="3">
        <v>0</v>
      </c>
      <c r="QZ128" s="3">
        <v>2</v>
      </c>
      <c r="RA128" s="3">
        <v>0</v>
      </c>
      <c r="RB128" s="3">
        <v>0</v>
      </c>
      <c r="RC128" s="3">
        <v>1</v>
      </c>
      <c r="RD128" s="3">
        <v>0</v>
      </c>
      <c r="RE128" s="3">
        <v>0</v>
      </c>
      <c r="RF128" s="3">
        <v>1</v>
      </c>
      <c r="RG128" s="3">
        <f>IF(COUNTBLANK(QW128:RE128)&gt;0, "", SUM(QW128:RE128))</f>
        <v>5</v>
      </c>
      <c r="RH128" s="2" t="s">
        <v>510</v>
      </c>
      <c r="RI128" s="3">
        <v>3</v>
      </c>
      <c r="RJ128" s="3">
        <v>2</v>
      </c>
      <c r="RK128" s="3">
        <v>2</v>
      </c>
      <c r="RL128" s="3">
        <v>2</v>
      </c>
      <c r="RM128" s="3">
        <v>0</v>
      </c>
      <c r="RN128" s="3">
        <v>1</v>
      </c>
      <c r="RO128" s="3">
        <v>1</v>
      </c>
      <c r="RP128" s="3">
        <f>IF(COUNTBLANK(RI128:RO128)&gt;0, "", SUM(RI128:RO128))</f>
        <v>11</v>
      </c>
      <c r="RQ128" s="2" t="s">
        <v>511</v>
      </c>
      <c r="RR128" s="3">
        <v>3</v>
      </c>
      <c r="RS128" s="3">
        <v>2</v>
      </c>
      <c r="RT128" s="3">
        <v>2</v>
      </c>
      <c r="RU128" s="3">
        <v>2</v>
      </c>
      <c r="RV128" s="3">
        <v>1</v>
      </c>
      <c r="RW128" s="3">
        <v>1</v>
      </c>
      <c r="RX128" s="3">
        <v>0</v>
      </c>
      <c r="RY128" s="3">
        <f>IF(COUNTBLANK(RR128:RX128)&gt;0, "", SUM(RR128:RX128))</f>
        <v>11</v>
      </c>
      <c r="RZ128" s="2" t="s">
        <v>512</v>
      </c>
      <c r="SA128" s="3">
        <v>2</v>
      </c>
      <c r="SB128" s="3">
        <v>2</v>
      </c>
      <c r="SC128" s="3">
        <v>2</v>
      </c>
      <c r="SD128" s="3">
        <v>2</v>
      </c>
      <c r="SE128" s="3">
        <v>0</v>
      </c>
      <c r="SF128" s="3">
        <v>1</v>
      </c>
      <c r="SG128" s="3">
        <v>2</v>
      </c>
      <c r="SH128" s="3">
        <f>IF(COUNTBLANK(SA128:SG128)&gt;0, "", SUM(SA128:SG128))</f>
        <v>11</v>
      </c>
      <c r="SI128" s="2" t="s">
        <v>510</v>
      </c>
      <c r="SJ128" s="3">
        <v>5</v>
      </c>
      <c r="SK128" s="3">
        <v>4</v>
      </c>
      <c r="SL128" s="3">
        <v>4</v>
      </c>
      <c r="SM128" s="3">
        <v>3</v>
      </c>
      <c r="SN128" s="3">
        <v>3</v>
      </c>
      <c r="SO128" s="3">
        <v>5</v>
      </c>
      <c r="SP128" s="5">
        <v>5</v>
      </c>
      <c r="SQ128" s="3">
        <v>3</v>
      </c>
      <c r="SR128" s="3">
        <v>5</v>
      </c>
      <c r="SS128" s="3">
        <v>3</v>
      </c>
      <c r="ST128" s="3">
        <v>5</v>
      </c>
      <c r="SU128" s="3">
        <v>5</v>
      </c>
      <c r="SV128" s="3">
        <v>3</v>
      </c>
      <c r="SW128" s="3">
        <v>3</v>
      </c>
      <c r="SX128" s="3">
        <v>4</v>
      </c>
      <c r="SY128" s="3">
        <v>5</v>
      </c>
      <c r="SZ128" s="3">
        <v>2</v>
      </c>
      <c r="TA128" s="3">
        <v>4</v>
      </c>
      <c r="TB128" s="3">
        <v>5</v>
      </c>
      <c r="TC128" s="3">
        <f>IF(COUNTBLANK(SJ128:TB128)&gt;0, "", SUM(SJ128:TB128))</f>
        <v>76</v>
      </c>
      <c r="TD128" s="3">
        <f>IF(COUNTBLANK(SJ128:TB128)&gt;0, "", SUM(SL128,SO128,SR128,SS128,ST128,SU128,SV128,SX128,SY128,TB128))</f>
        <v>44</v>
      </c>
      <c r="TE128" s="3">
        <f>IF(COUNTBLANK(SJ128:TB128)&gt;0, "", SUM(SJ128,SK128,SM128,SN128,SQ128,SW128,SZ128,TA128))</f>
        <v>27</v>
      </c>
      <c r="TF128" s="2" t="s">
        <v>511</v>
      </c>
      <c r="TG128" s="3">
        <v>4</v>
      </c>
      <c r="TH128" s="3">
        <v>3</v>
      </c>
      <c r="TI128" s="3">
        <v>5</v>
      </c>
      <c r="TJ128" s="3">
        <v>3</v>
      </c>
      <c r="TK128" s="3">
        <v>3</v>
      </c>
      <c r="TL128" s="3">
        <v>5</v>
      </c>
      <c r="TM128" s="3">
        <v>5</v>
      </c>
      <c r="TN128" s="3">
        <v>3</v>
      </c>
      <c r="TO128" s="3">
        <v>4</v>
      </c>
      <c r="TP128" s="3">
        <v>3</v>
      </c>
      <c r="TQ128" s="3">
        <v>4</v>
      </c>
      <c r="TR128" s="3">
        <v>5</v>
      </c>
      <c r="TS128" s="3">
        <v>4</v>
      </c>
      <c r="TT128" s="3">
        <v>3</v>
      </c>
      <c r="TU128" s="3">
        <v>4</v>
      </c>
      <c r="TV128" s="3">
        <v>5</v>
      </c>
      <c r="TW128" s="3">
        <v>2</v>
      </c>
      <c r="TX128" s="3">
        <v>4</v>
      </c>
      <c r="TY128" s="3">
        <v>5</v>
      </c>
      <c r="TZ128" s="3">
        <f>IF(COUNTBLANK(TG128:TY128)&gt;0, "", SUM(TG128:TY128))</f>
        <v>74</v>
      </c>
      <c r="UA128" s="3">
        <f>IF(COUNTBLANK(TG128:TY128)&gt;0, "", SUM(TI128,TL128,TO128,TP128,TQ128,TR128,TS128,TU128,TV128,TY128))</f>
        <v>44</v>
      </c>
      <c r="UB128" s="3">
        <f>IF(COUNTBLANK(TG128:TY128)&gt;0, "", SUM(TG128,TH128,TJ128,TK128,TN128,TT128,TW128,TX128))</f>
        <v>25</v>
      </c>
      <c r="UC128" s="2" t="s">
        <v>512</v>
      </c>
      <c r="UD128" s="3">
        <v>5</v>
      </c>
      <c r="UE128" s="3">
        <v>4</v>
      </c>
      <c r="UF128" s="3">
        <v>5</v>
      </c>
      <c r="UG128" s="3">
        <v>4</v>
      </c>
      <c r="UH128" s="3">
        <v>4</v>
      </c>
      <c r="UI128" s="3">
        <v>5</v>
      </c>
      <c r="UJ128" s="3">
        <v>4</v>
      </c>
      <c r="UK128" s="3">
        <v>3</v>
      </c>
      <c r="UL128" s="3">
        <v>5</v>
      </c>
      <c r="UM128" s="3">
        <v>3</v>
      </c>
      <c r="UN128" s="3">
        <v>5</v>
      </c>
      <c r="UO128" s="3">
        <v>5</v>
      </c>
      <c r="UP128" s="3">
        <v>5</v>
      </c>
      <c r="UQ128" s="3">
        <v>4</v>
      </c>
      <c r="UR128" s="3">
        <v>4</v>
      </c>
      <c r="US128" s="3">
        <v>5</v>
      </c>
      <c r="UT128" s="3">
        <v>1</v>
      </c>
      <c r="UU128" s="3">
        <v>5</v>
      </c>
      <c r="UV128" s="3">
        <v>5</v>
      </c>
      <c r="UW128" s="3">
        <f>IF(COUNTBLANK(UD128:UV128)&gt;0, "", SUM(UD128:UV128))</f>
        <v>81</v>
      </c>
      <c r="UX128" s="3">
        <f>IF(COUNTBLANK(UD128:UV128)&gt;0, "", SUM(UF128,UI128,UL128,UM128,UN128,UO128,UP128,UR128,US128,UV128))</f>
        <v>47</v>
      </c>
      <c r="UY128" s="3">
        <f>IF(COUNTBLANK(UD128:UV128)&gt;0, "", SUM(UD128,UE128,UG128,UH128,UK128,UQ128,UT128,UU128))</f>
        <v>30</v>
      </c>
      <c r="UZ128" s="2">
        <v>45067</v>
      </c>
      <c r="VA128" s="2">
        <v>45020</v>
      </c>
      <c r="VB128" s="3">
        <v>1</v>
      </c>
      <c r="VC128" s="3">
        <v>1</v>
      </c>
      <c r="VE128" s="3">
        <v>39</v>
      </c>
      <c r="VF128" s="3">
        <v>3050</v>
      </c>
      <c r="VG128" s="3">
        <v>1</v>
      </c>
      <c r="VH128" s="3">
        <v>1</v>
      </c>
      <c r="VK128" s="3">
        <v>1</v>
      </c>
      <c r="VN128" s="2" t="s">
        <v>513</v>
      </c>
      <c r="VO128" s="3">
        <v>0</v>
      </c>
      <c r="VP128" s="3">
        <v>0</v>
      </c>
      <c r="VQ128" s="3">
        <v>0</v>
      </c>
      <c r="VR128" s="3">
        <v>0</v>
      </c>
      <c r="VS128" s="3">
        <v>0</v>
      </c>
      <c r="VT128" s="3">
        <v>0</v>
      </c>
      <c r="VU128" s="3">
        <v>0</v>
      </c>
      <c r="VV128" s="3">
        <v>0</v>
      </c>
      <c r="VW128" s="3">
        <v>0</v>
      </c>
      <c r="VX128" s="3">
        <v>0</v>
      </c>
      <c r="VY128" s="3">
        <v>0</v>
      </c>
      <c r="VZ128" s="3">
        <v>0</v>
      </c>
      <c r="WA128" s="3">
        <v>0</v>
      </c>
      <c r="WB128" s="3">
        <v>0</v>
      </c>
      <c r="WC128" s="3">
        <v>0</v>
      </c>
      <c r="WD128" s="3">
        <v>0</v>
      </c>
      <c r="WE128" s="3">
        <v>2</v>
      </c>
      <c r="WF128" s="3">
        <v>0</v>
      </c>
      <c r="WG128" s="3">
        <v>2</v>
      </c>
      <c r="WH128" s="3">
        <v>2</v>
      </c>
      <c r="WI128" s="3">
        <v>3</v>
      </c>
      <c r="WJ128" s="3">
        <v>0</v>
      </c>
      <c r="WK128" s="3">
        <v>0</v>
      </c>
      <c r="WL128" s="3">
        <v>0</v>
      </c>
      <c r="WM128" s="3">
        <v>1</v>
      </c>
      <c r="WN128" s="3">
        <v>0</v>
      </c>
      <c r="WO128" s="3">
        <v>1</v>
      </c>
      <c r="WP128" s="3">
        <v>1</v>
      </c>
      <c r="WQ128" s="3">
        <v>0</v>
      </c>
      <c r="WR128" s="3">
        <f>IF(COUNTBLANK(VO128:WQ128)&gt;0, "", SUM(VQ128:WJ128))</f>
        <v>9</v>
      </c>
      <c r="WS128" s="3">
        <f>IF(COUNTBLANK(VO128:WQ128)&gt;0, "", SUM(VQ128:VZ128))</f>
        <v>0</v>
      </c>
      <c r="WT128" s="3">
        <f>IF(COUNTBLANK(VO128:WQ128)&gt;0, "", SUM(WA128:WL128))</f>
        <v>9</v>
      </c>
      <c r="WU128" s="3">
        <f>IF(COUNTBLANK(VO128:WQ128)&gt;0, "", SUM(WK128:WL128))</f>
        <v>0</v>
      </c>
      <c r="WV128" s="3">
        <f>IF(COUNTA(VO128:WQ128)=0, "", IF(AND(OR(VO128=1, VP128=1), OR(VQ128&gt;=1, VR128&gt;=1, VS128&gt;=1, VT128&gt;=1, VU128&gt;=1), OR(VV128&gt;=1, VW128&gt;=1), COUNTIF(VX128:WD128, "&gt;=1")&gt;=2, COUNTIF(WE128:WJ128, "&gt;=1")&gt;=2, OR(WN128=1, WN128=2), OR(WO128&gt;=1, WP128&gt;=1), WQ128&lt;1), 1, 0))</f>
        <v>0</v>
      </c>
      <c r="WW128" s="3">
        <f>IF(COUNTBLANK(VO128:WQ128)&gt;0, "", SUM(VQ128:VU128))</f>
        <v>0</v>
      </c>
      <c r="WX128" s="3">
        <f>IF(COUNTBLANK(VO128:WQ128)&gt;0, "", SUM(VV128:VW128))</f>
        <v>0</v>
      </c>
      <c r="WY128" s="3">
        <f>IF(COUNTBLANK(VO128:WQ128)&gt;0, "", SUM(VX128:WD128))</f>
        <v>0</v>
      </c>
      <c r="WZ128" s="3">
        <f>IF(COUNTBLANK(VO128:WQ128)&gt;0, "", SUM(WE128:WJ128))</f>
        <v>9</v>
      </c>
      <c r="XA128" s="2" t="s">
        <v>513</v>
      </c>
      <c r="XB128" s="3">
        <v>0</v>
      </c>
      <c r="XC128" s="3">
        <v>1</v>
      </c>
      <c r="XD128" s="3">
        <v>0</v>
      </c>
      <c r="XE128" s="3">
        <v>2</v>
      </c>
      <c r="XF128" s="3">
        <v>1</v>
      </c>
      <c r="XG128" s="3">
        <v>1</v>
      </c>
      <c r="XH128" s="3">
        <v>2</v>
      </c>
      <c r="XI128" s="3">
        <v>0</v>
      </c>
      <c r="XJ128" s="3">
        <v>0</v>
      </c>
      <c r="XK128" s="3">
        <v>1</v>
      </c>
      <c r="XL128" s="3">
        <f>IF(COUNTBLANK(XB128:XJ128)&gt;0, "", SUM(XB128:XJ128))</f>
        <v>7</v>
      </c>
      <c r="XM128" s="2" t="s">
        <v>513</v>
      </c>
      <c r="XN128" s="3">
        <v>3</v>
      </c>
      <c r="XO128" s="3">
        <v>2</v>
      </c>
      <c r="XP128" s="3">
        <v>2</v>
      </c>
      <c r="XQ128" s="3">
        <v>2</v>
      </c>
      <c r="XR128" s="3">
        <v>0</v>
      </c>
      <c r="XS128" s="3">
        <v>1</v>
      </c>
      <c r="XT128" s="3">
        <v>2</v>
      </c>
      <c r="XU128" s="3">
        <f>IF(COUNTBLANK(XN128:XT128)&gt;0, "", SUM(XN128:XT128))</f>
        <v>12</v>
      </c>
      <c r="XV128" s="2" t="s">
        <v>513</v>
      </c>
      <c r="XW128" s="3">
        <v>4</v>
      </c>
      <c r="XX128" s="3">
        <v>5</v>
      </c>
      <c r="XY128" s="3">
        <v>5</v>
      </c>
      <c r="XZ128" s="5">
        <v>3.6</v>
      </c>
      <c r="YA128" s="5">
        <v>5</v>
      </c>
      <c r="YB128" s="5">
        <v>3.6</v>
      </c>
      <c r="YC128" s="5">
        <v>5</v>
      </c>
      <c r="YD128" s="5">
        <v>5</v>
      </c>
      <c r="YE128" s="5">
        <v>3</v>
      </c>
      <c r="YF128" s="5">
        <v>5</v>
      </c>
      <c r="YG128" s="5">
        <v>5</v>
      </c>
      <c r="YH128" s="5">
        <v>5</v>
      </c>
      <c r="YI128" s="5">
        <v>5</v>
      </c>
      <c r="YJ128" s="5">
        <v>5</v>
      </c>
      <c r="YK128" s="5">
        <v>3.6</v>
      </c>
      <c r="YL128" s="5">
        <v>3.6</v>
      </c>
      <c r="YM128" s="5">
        <v>2.2999999999999998</v>
      </c>
      <c r="YN128" s="5">
        <v>3.6</v>
      </c>
      <c r="YO128" s="5">
        <v>5</v>
      </c>
      <c r="YP128" s="5">
        <f>IF(COUNTBLANK(XW128:YO128)&gt;0, "", SUM(XW128:YO128))</f>
        <v>82.299999999999983</v>
      </c>
      <c r="YQ128" s="5">
        <f>IF(COUNTBLANK(XW128:YO128)&gt;0, "", SUM(XY128,XZ128,YA128,YB128,YC128,YF128,YJ128,YN128,YO128))</f>
        <v>40.800000000000004</v>
      </c>
      <c r="YR128" s="5">
        <f>IF(COUNTBLANK(XW128:YO128)&gt;0, "", SUM(XW128,XX128,YK128,YL128,YM128))</f>
        <v>18.5</v>
      </c>
      <c r="YS128" s="5">
        <f>IF(COUNTBLANK(XW128:YO128)&gt;0, "", SUM(YD128,YE128,YG128,YH128,YI128))</f>
        <v>23</v>
      </c>
      <c r="YT128" s="2">
        <v>45067</v>
      </c>
      <c r="YU128" s="3">
        <v>10</v>
      </c>
      <c r="YV128" s="3">
        <v>40</v>
      </c>
      <c r="YW128" s="3">
        <v>0</v>
      </c>
      <c r="YX128" s="3">
        <v>0</v>
      </c>
      <c r="YY128" s="3">
        <v>0</v>
      </c>
      <c r="YZ128" s="3">
        <v>0</v>
      </c>
      <c r="ZA128" s="3">
        <v>0</v>
      </c>
      <c r="ZB128" s="3">
        <v>0</v>
      </c>
      <c r="ZC128" s="3">
        <v>0</v>
      </c>
      <c r="ZD128" s="3">
        <v>0</v>
      </c>
      <c r="ZE128" s="3">
        <v>0</v>
      </c>
      <c r="ZF128" s="3">
        <v>0</v>
      </c>
      <c r="ZG128" s="3">
        <v>0</v>
      </c>
      <c r="ZH128" s="3">
        <v>0</v>
      </c>
      <c r="ZI128" s="3">
        <v>10</v>
      </c>
      <c r="ZJ128" s="3">
        <v>0</v>
      </c>
      <c r="ZK128" s="3">
        <v>0</v>
      </c>
      <c r="ZL128" s="3">
        <v>10</v>
      </c>
      <c r="ZM128" s="3">
        <v>0</v>
      </c>
      <c r="ZN128" s="3">
        <v>0</v>
      </c>
      <c r="ZO128" s="3">
        <v>10</v>
      </c>
      <c r="ZP128" s="3">
        <v>0</v>
      </c>
      <c r="ZQ128" s="3">
        <v>10</v>
      </c>
      <c r="ZR128" s="3">
        <v>0</v>
      </c>
      <c r="ZS128" s="3">
        <v>0</v>
      </c>
      <c r="ZT128" s="3">
        <v>0</v>
      </c>
      <c r="ZU128" s="3">
        <v>0</v>
      </c>
      <c r="ZV128" s="3">
        <v>0</v>
      </c>
      <c r="ZW128" s="26">
        <f>IF(COUNTBLANK(YU128:ZV128)&gt;0, "", AVERAGE(YU128:ZV128))</f>
        <v>3.2142857142857144</v>
      </c>
      <c r="ZX128" s="26">
        <f>IF(COUNTA(YU128:ZV128)=0, "", AVERAGE(YV128,ZH128,ZI128,ZJ128,ZK128,ZL128,ZN128,ZP128,ZQ128))</f>
        <v>7.7777777777777777</v>
      </c>
      <c r="ZY128" s="26">
        <f>IF(COUNTA(YU128:ZV128)=0, "", AVERAGE(YW128,YX128,YY128,YZ128,ZB128,ZD128,ZS128,ZT128))</f>
        <v>0</v>
      </c>
      <c r="ZZ128" s="26">
        <f>IF(COUNTA(YU128:ZV128)=0, "", AVERAGE(ZA128,ZE128,ZF128,ZG128,ZU128,ZV128))</f>
        <v>0</v>
      </c>
      <c r="AAA128" s="2" t="s">
        <v>513</v>
      </c>
      <c r="AAB128" s="3">
        <v>3</v>
      </c>
      <c r="AAC128" s="3">
        <v>2</v>
      </c>
      <c r="AAD128" s="3">
        <v>1</v>
      </c>
      <c r="AAE128" s="3">
        <v>1</v>
      </c>
      <c r="AAF128" s="3">
        <v>1</v>
      </c>
      <c r="AAG128" s="3">
        <v>1</v>
      </c>
      <c r="AAH128" s="3">
        <v>1</v>
      </c>
      <c r="AAI128" s="3">
        <v>1</v>
      </c>
      <c r="AAJ128" s="3">
        <v>1</v>
      </c>
      <c r="AAK128" s="3">
        <v>2</v>
      </c>
      <c r="AAL128" s="3">
        <v>1</v>
      </c>
      <c r="AAM128" s="3">
        <v>1</v>
      </c>
      <c r="AAN128" s="3">
        <v>2</v>
      </c>
      <c r="AAO128" s="3">
        <v>2</v>
      </c>
      <c r="AAP128" s="3">
        <v>1</v>
      </c>
      <c r="AAQ128" s="3">
        <v>2</v>
      </c>
      <c r="AAR128" s="3">
        <v>1</v>
      </c>
      <c r="AAS128" s="3">
        <v>1</v>
      </c>
      <c r="AAT128" s="3">
        <v>3</v>
      </c>
      <c r="AAU128" s="3">
        <v>1</v>
      </c>
      <c r="AAV128" s="3">
        <v>1</v>
      </c>
      <c r="AAW128" s="3">
        <v>3</v>
      </c>
      <c r="AAX128" s="3">
        <v>1</v>
      </c>
      <c r="AAY128" s="3">
        <v>1</v>
      </c>
      <c r="AAZ128" s="3">
        <v>1</v>
      </c>
      <c r="ABA128" s="3">
        <v>2</v>
      </c>
      <c r="ABB128" s="3">
        <v>1</v>
      </c>
      <c r="ABC128" s="3">
        <v>3</v>
      </c>
      <c r="ABD128" s="3">
        <v>1</v>
      </c>
      <c r="ABE128" s="3">
        <v>1</v>
      </c>
      <c r="ABF128" s="3">
        <f>IF(SUM(AAB128:AAJ128,AAL128:AAP128,AAR128:AAV128,AAX128:ABC128)=0, "", SUM(AAB128:AAJ128,AAL128:AAP128,AAR128:AAV128,AAX128:ABC128))</f>
        <v>35</v>
      </c>
      <c r="ABG128" s="3">
        <f>IF(SUM(ABJ128, ABK128, ABL128, ABM128, ABN128)=0, "", IF(OR(ABJ128&gt;=8, ABK128&gt;=10, ABL128&gt;=13, ABM128&gt;=10, ABN128&gt;=15), 1, 0))</f>
        <v>0</v>
      </c>
      <c r="ABH128" s="3">
        <f>IF(SUM(AAB128:AAC128,AAE128,AAF128,AAG128,AAH128,AAN128,AAT128,ABA128,ABC128)=0, "", SUM(AAB128:AAC128,AAE128,AAF128,AAG128,AAH128,AAN128,AAT128,ABA128,ABC128))</f>
        <v>19</v>
      </c>
      <c r="ABI128" s="3">
        <f>IF(SUM(AAD128,AAI128:AAJ128,AAL128:AAM128,AAO128:AAP128,AAR128:AAS128,AAU128:AAV128,AAX128:AAZ128,ABB128)=0, "", SUM(AAD128,AAI128:AAJ128,AAL128:AAM128,AAO128:AAP128,AAR128:AAS128,AAU128:AAV128,AAX128:AAZ128,ABB128))</f>
        <v>16</v>
      </c>
      <c r="ABJ128" s="3">
        <f>IF(SUM(AAU128:AAV128,AAX128:AAY128,ABB128)=0, "", SUM(AAU128:AAV128,AAX128:AAY128,ABB128))</f>
        <v>5</v>
      </c>
      <c r="ABK128" s="3">
        <f>IF(SUM(AAJ128,AAL128:AAM128,AAP128,AAR128)=0, "", SUM(AAJ128,AAL128:AAM128,AAP128,AAR128))</f>
        <v>5</v>
      </c>
      <c r="ABL128" s="3">
        <f>IF(SUM(AAD128,AAI128,AAO128,AAS128,AAZ128)=0, "", SUM(AAD128,AAI128,AAO128,AAS128,AAZ128))</f>
        <v>6</v>
      </c>
      <c r="ABM128" s="3">
        <f>IF(SUM(AAB128:AAC128,AAE128,AAG128,ABA128)=0, "", SUM(AAB128:AAC128,AAE128,AAG128,ABA128))</f>
        <v>9</v>
      </c>
      <c r="ABN128" s="3">
        <f>IF(SUM(AAF128,AAH128,AAN128,AAT128,ABC128)=0, "", SUM(AAF128,AAH128,AAN128,AAT128,ABC128))</f>
        <v>10</v>
      </c>
      <c r="ABO128" s="3">
        <f>IF(ABJ128="", "", IF(ABJ128&gt;=8, 1, 0))</f>
        <v>0</v>
      </c>
      <c r="ABP128" s="3">
        <f>IF(ABK128="", "", IF(ABK128&gt;=10, 1, 0))</f>
        <v>0</v>
      </c>
      <c r="ABQ128" s="3">
        <f>IF(ABL128="", "", IF(ABL128&gt;=13, 1, 0))</f>
        <v>0</v>
      </c>
      <c r="ABR128" s="3">
        <f>IF(ABM128="", "", IF(ABM128&gt;=10, 1, 0))</f>
        <v>0</v>
      </c>
      <c r="ABS128" s="3">
        <f>IF(ABN128="", "", IF(ABN128&gt;=15, 1, 0))</f>
        <v>0</v>
      </c>
      <c r="ABT128" s="3">
        <f>IF(AND(AAK128="", AAQ128="", AAW128=""), "", IF(AAK128=5,1,0) + IF(AAQ128=5,1,0) + IF(AAW128=5,1,0))</f>
        <v>0</v>
      </c>
      <c r="ABU128" s="2" t="s">
        <v>513</v>
      </c>
      <c r="ABV128" s="3">
        <v>2</v>
      </c>
      <c r="ABW128" s="3">
        <v>1</v>
      </c>
      <c r="ABX128" s="3">
        <v>2</v>
      </c>
      <c r="ABY128" s="3">
        <v>2</v>
      </c>
      <c r="ABZ128" s="3">
        <v>2</v>
      </c>
      <c r="ACA128" s="3">
        <v>2</v>
      </c>
      <c r="ACB128" s="3">
        <v>3</v>
      </c>
      <c r="ACC128" s="3">
        <v>1</v>
      </c>
      <c r="ACD128" s="3">
        <v>3</v>
      </c>
      <c r="ACE128" s="3">
        <v>2</v>
      </c>
      <c r="ACF128" s="3">
        <v>4</v>
      </c>
      <c r="ACG128" s="3">
        <v>2</v>
      </c>
      <c r="ACH128" s="3">
        <v>5</v>
      </c>
      <c r="ACI128" s="3">
        <v>3</v>
      </c>
      <c r="ACJ128" s="3">
        <v>4</v>
      </c>
      <c r="ACK128" s="3">
        <v>1</v>
      </c>
      <c r="ACL128" s="3">
        <v>1</v>
      </c>
      <c r="ACM128" s="3">
        <v>5</v>
      </c>
      <c r="ACN128" s="3">
        <v>2</v>
      </c>
      <c r="ACO128" s="3">
        <v>2</v>
      </c>
      <c r="ACP128" s="3">
        <v>1</v>
      </c>
      <c r="ACQ128" s="3">
        <v>4</v>
      </c>
      <c r="ACR128" s="3">
        <v>5</v>
      </c>
      <c r="ACS128" s="3">
        <v>1</v>
      </c>
      <c r="ACT128" s="3">
        <v>3</v>
      </c>
      <c r="ACU128" s="3">
        <v>2</v>
      </c>
      <c r="ACV128" s="3">
        <v>1</v>
      </c>
      <c r="ACW128" s="3">
        <v>2</v>
      </c>
      <c r="ACX128" s="3">
        <v>5</v>
      </c>
      <c r="ACY128" s="3">
        <v>1</v>
      </c>
      <c r="ACZ128" s="3">
        <v>3</v>
      </c>
      <c r="ADA128" s="3">
        <v>1</v>
      </c>
      <c r="ADB128" s="3">
        <v>5</v>
      </c>
      <c r="ADC128" s="3">
        <v>4</v>
      </c>
      <c r="ADD128" s="3">
        <v>3</v>
      </c>
      <c r="ADE128" s="3">
        <v>5</v>
      </c>
      <c r="ADF128" s="5">
        <f>IF(COUNTA(ABV128:ADE128)=0, "", SUM(ABV128:ADE128))</f>
        <v>95</v>
      </c>
      <c r="ADG128" s="5">
        <f>IF(COUNTA(ABV128:ADE128)=0, "", SUM(ACF128,ACG128,ACP128,ACR128,ACT128,ACX128))</f>
        <v>20</v>
      </c>
      <c r="ADH128" s="5">
        <f>IF(COUNTA(ABV128:ADE128)=0, "", SUM(ACH128,ACM128,ACO128,ACU128,ADB128))</f>
        <v>19</v>
      </c>
      <c r="ADI128" s="5">
        <f>IF(COUNTA(ABV128:ADE128)=0, "", SUM(ABX128,ACI128,ACN128,ACS128,ACV128,ADA128))</f>
        <v>10</v>
      </c>
      <c r="ADJ128" s="5">
        <f>IF(COUNTA(ABV128:ADE128)=0, "", SUM(ABW128,ACA128,ACC128,ACE128,ACL128,ADC128))</f>
        <v>11</v>
      </c>
      <c r="ADK128" s="5">
        <f>IF(COUNTA(ABV128:ADE128)=0, "", SUM(ACJ128,ACK128,ACQ128,ACW128,ACY128,ACZ128,ADD128,ADE128))</f>
        <v>23</v>
      </c>
      <c r="ADL128" s="5">
        <f>IF(COUNTA(ABV128:ADE128)=0, "", SUM(ABV128,ABY128,ABZ128,ACB128,ACD128))</f>
        <v>12</v>
      </c>
      <c r="ADM128" s="2" t="s">
        <v>513</v>
      </c>
      <c r="ADN128" s="3">
        <v>3</v>
      </c>
      <c r="ADO128" s="3">
        <v>1</v>
      </c>
      <c r="ADP128" s="3">
        <v>1</v>
      </c>
      <c r="ADQ128" s="3">
        <v>1</v>
      </c>
      <c r="ADR128" s="3">
        <v>1</v>
      </c>
      <c r="ADS128" s="3">
        <v>1</v>
      </c>
      <c r="ADT128" s="3">
        <v>2</v>
      </c>
      <c r="ADU128" s="3">
        <v>3</v>
      </c>
      <c r="ADV128" s="3">
        <v>1</v>
      </c>
      <c r="ADW128" s="3">
        <v>1</v>
      </c>
      <c r="ADX128" s="3">
        <v>1</v>
      </c>
      <c r="ADY128" s="3">
        <v>2</v>
      </c>
      <c r="ADZ128" s="3">
        <v>1</v>
      </c>
      <c r="AEA128" s="3">
        <v>1</v>
      </c>
      <c r="AEB128" s="3">
        <v>1</v>
      </c>
      <c r="AEC128" s="3">
        <v>1</v>
      </c>
      <c r="AED128" s="3">
        <v>1</v>
      </c>
      <c r="AEE128" s="3">
        <v>1</v>
      </c>
      <c r="AEF128" s="3">
        <v>1</v>
      </c>
      <c r="AEG128" s="3">
        <v>1</v>
      </c>
      <c r="AEH128" s="3">
        <f>IF(COUNTA(ADN128:AEG128)=0, "", SUM(ADN128:AEG128))</f>
        <v>26</v>
      </c>
      <c r="AEJ128" s="2">
        <v>45020</v>
      </c>
      <c r="AFW128" s="3" t="str">
        <f>IF(COUNTA(AER128:AFU128)=0, "", SUM(AER128:AFU128))</f>
        <v/>
      </c>
      <c r="AGI128"/>
      <c r="AHC128"/>
      <c r="AHT128" s="3" t="str">
        <f>IF(COUNTBLANK(AHJ128:AHS128)&gt;0, "", SUM(AHJ128:AHS128))</f>
        <v/>
      </c>
      <c r="AHU128" s="3" t="str">
        <f>IF(COUNTBLANK(AHJ128:AHS128)&gt;0, "", SUM(AHN128,AHS128))</f>
        <v/>
      </c>
      <c r="AHV128" s="3" t="str">
        <f>IF(COUNTBLANK(AHJ128:AHS128)&gt;0, "", SUM(AHL128,AHO128))</f>
        <v/>
      </c>
      <c r="AHW128" s="3" t="str">
        <f>IF(COUNTBLANK(AHJ128:AHS128)&gt;0, "", SUM(AHP128,AHR128))</f>
        <v/>
      </c>
      <c r="AHX128" s="3" t="str">
        <f>IF(COUNTBLANK(AHJ128:AHS128)&gt;0, "", SUM(AHM128,AHQ128))</f>
        <v/>
      </c>
      <c r="AHY128" s="3" t="str">
        <f>IF(COUNTBLANK(AHJ128:AHS128)&gt;0, "", SUM(AHJ128:AHK128))</f>
        <v/>
      </c>
      <c r="AIU128" s="3" t="s">
        <v>1625</v>
      </c>
      <c r="AIV128" s="3" t="s">
        <v>1625</v>
      </c>
      <c r="AIW128" s="3" t="s">
        <v>1625</v>
      </c>
      <c r="AJI128" s="3" t="str">
        <f>IF(COUNTBLANK(AIY128:AJG128)&gt;0, "", SUM(AIY128:AJG128))</f>
        <v/>
      </c>
      <c r="AJR128" s="3" t="str">
        <f>IF(COUNTBLANK(AJK128:AJQ128)&gt;0, "", SUM(AJK128:AJQ128))</f>
        <v/>
      </c>
    </row>
    <row r="129" spans="1:954" ht="15" customHeight="1" x14ac:dyDescent="0.3">
      <c r="A129" s="3">
        <v>208543</v>
      </c>
      <c r="B129" s="3" t="s">
        <v>1997</v>
      </c>
      <c r="C129" s="2">
        <v>44565</v>
      </c>
      <c r="D129" s="3">
        <v>0</v>
      </c>
      <c r="E129" s="3">
        <v>0</v>
      </c>
      <c r="F129" s="3">
        <v>0</v>
      </c>
      <c r="G129" s="3">
        <v>0</v>
      </c>
      <c r="H129" s="3">
        <v>0</v>
      </c>
      <c r="I129" s="3">
        <v>0</v>
      </c>
      <c r="J129" s="3">
        <v>0</v>
      </c>
      <c r="K129" s="3">
        <v>0</v>
      </c>
      <c r="L129" s="3">
        <v>0</v>
      </c>
      <c r="M129" s="3">
        <v>0</v>
      </c>
      <c r="N129" s="3">
        <v>0</v>
      </c>
      <c r="O129" s="3">
        <v>0</v>
      </c>
      <c r="P129" s="3">
        <v>0</v>
      </c>
      <c r="Q129" s="3">
        <v>0</v>
      </c>
      <c r="R129" s="3">
        <v>0</v>
      </c>
      <c r="S129" s="3">
        <v>0</v>
      </c>
      <c r="T129" s="3">
        <v>0</v>
      </c>
      <c r="U129" s="3">
        <v>0</v>
      </c>
      <c r="V129" s="3">
        <f>IF(COUNTA(D129,F129,H129,J129,L129,N129,P129,R129,T129)=0, "", IF(OR(D129=1,F129=1,H129=1,J129=1,L129=1,N129=1,P129=1,R129=1,T129=1), 1, 0))</f>
        <v>0</v>
      </c>
      <c r="W129" s="3">
        <f>IF(COUNTA(E129,G129,I129,K129,M129,O129,Q129,S129,U129)=0, "", IF(OR(E129=1,G129=1,I129=1,K129=1,M129=1,O129=1,Q129=1,S129=1,U129=1), 1, 0))</f>
        <v>0</v>
      </c>
      <c r="X129" s="3">
        <v>0</v>
      </c>
      <c r="Y129" s="3">
        <v>1</v>
      </c>
      <c r="Z129" s="3">
        <v>1</v>
      </c>
      <c r="AA129" s="3" t="s">
        <v>1625</v>
      </c>
      <c r="AB129" s="3">
        <f>IF(AG129&lt;&gt;"", 1, 0)</f>
        <v>0</v>
      </c>
      <c r="AC129" s="3">
        <f>IF(AH129&lt;&gt;"", 1, 0)</f>
        <v>0</v>
      </c>
      <c r="AD129" s="3">
        <v>0</v>
      </c>
      <c r="AE129" s="7">
        <v>44566</v>
      </c>
      <c r="AF129" s="2">
        <v>44955</v>
      </c>
      <c r="AJ129" s="3" t="str">
        <f>IF(OR(ISBLANK(AE129), ISBLANK(AG129)), "", AG129 - AE129)</f>
        <v/>
      </c>
      <c r="AK129" s="9">
        <v>44628</v>
      </c>
      <c r="AL129" s="3" t="str">
        <f>IF(OR(ISBLANK(AG129), ISBLANK(AK129)), "", AK129 - AG129)</f>
        <v/>
      </c>
      <c r="AM129" s="2">
        <v>44915</v>
      </c>
      <c r="AN129" s="10">
        <f>IF(OR(ISBLANK(AM129), ISBLANK(AF129)), "", AF129 - AM129)</f>
        <v>40</v>
      </c>
      <c r="AO129" s="2">
        <v>44566</v>
      </c>
      <c r="AP129" s="2">
        <v>35466</v>
      </c>
      <c r="AQ129" s="3">
        <f>IF(OR(ISBLANK(AO129), ISBLANK(AP129)), "", DATEDIF(AP129, AO129, "Y"))</f>
        <v>24</v>
      </c>
      <c r="AR129" t="s">
        <v>0</v>
      </c>
      <c r="AS129">
        <f>IF(ISBLANK(AR129), "", IF(AR129="ישראל", 1, 2))</f>
        <v>1</v>
      </c>
      <c r="AT129" t="s">
        <v>0</v>
      </c>
      <c r="AU129" t="s">
        <v>0</v>
      </c>
      <c r="AW129" s="3">
        <v>1</v>
      </c>
      <c r="AX129" s="3">
        <v>4</v>
      </c>
      <c r="AY129" s="3">
        <v>15</v>
      </c>
      <c r="AZ129" s="3">
        <f>IF(ISBLANK(AY129), "", IF(AY129&lt;=8, 1, IF(AY129&lt;=12, 2, 3)))</f>
        <v>3</v>
      </c>
      <c r="BA129" s="3">
        <v>14</v>
      </c>
      <c r="BB129" s="3">
        <f>IF(ISBLANK(BA129), "", IF(BA129&lt;=8, 1, IF(BA129&lt;=12, 2, 3)))</f>
        <v>3</v>
      </c>
      <c r="BC129" t="s">
        <v>443</v>
      </c>
      <c r="BD129" t="s">
        <v>444</v>
      </c>
      <c r="BE129" s="3">
        <v>2</v>
      </c>
      <c r="BG129" s="3">
        <v>2</v>
      </c>
      <c r="BH129" s="2" t="s">
        <v>445</v>
      </c>
      <c r="BI129" s="3">
        <v>1</v>
      </c>
      <c r="BJ129" s="3">
        <v>1</v>
      </c>
      <c r="BK129" s="3">
        <v>1</v>
      </c>
      <c r="BL129" s="3">
        <v>1</v>
      </c>
      <c r="BM129" s="3">
        <v>1</v>
      </c>
      <c r="BN129" s="3">
        <v>1</v>
      </c>
      <c r="BO129" s="3">
        <v>1</v>
      </c>
      <c r="BP129" s="3">
        <v>1</v>
      </c>
      <c r="BQ129" s="3">
        <v>1</v>
      </c>
      <c r="BR129" s="3">
        <v>5</v>
      </c>
      <c r="BS129" s="3">
        <v>1</v>
      </c>
      <c r="BT129" s="3">
        <v>1</v>
      </c>
      <c r="BU129" s="3">
        <v>1</v>
      </c>
      <c r="BV129" s="3">
        <v>1</v>
      </c>
      <c r="BW129" s="3">
        <v>1</v>
      </c>
      <c r="BX129" s="3">
        <v>5</v>
      </c>
      <c r="BY129" s="3">
        <v>1</v>
      </c>
      <c r="BZ129" s="3">
        <v>1</v>
      </c>
      <c r="CA129" s="3">
        <v>1</v>
      </c>
      <c r="CB129" s="3">
        <v>1</v>
      </c>
      <c r="CC129" s="3">
        <v>1</v>
      </c>
      <c r="CD129" s="3">
        <v>4</v>
      </c>
      <c r="CE129" s="3">
        <v>1</v>
      </c>
      <c r="CF129" s="3">
        <v>1</v>
      </c>
      <c r="CG129" s="3">
        <v>1</v>
      </c>
      <c r="CH129" s="3">
        <v>1</v>
      </c>
      <c r="CI129" s="3">
        <v>1</v>
      </c>
      <c r="CJ129" s="3">
        <v>1</v>
      </c>
      <c r="CK129" s="3">
        <v>1</v>
      </c>
      <c r="CL129" s="3">
        <v>1</v>
      </c>
      <c r="CM129" s="3">
        <f>IF(SUM(BI129:BQ129,BS129:BW129,BY129:CC129,CE129:CJ129)=0, "", SUM(BI129:BQ129,BS129:BW129,BY129:CC129,CE129:CJ129))</f>
        <v>25</v>
      </c>
      <c r="CN129" s="3">
        <f>IF(SUM(CQ129, CR129, CS129, CT129, CU129)=0, "", IF(OR(CQ129&gt;=8, CR129&gt;=10, CS129&gt;=13, CT129&gt;=10, CU129&gt;=15), 1, 0))</f>
        <v>0</v>
      </c>
      <c r="CO129" s="3">
        <f>IF(SUM(BI129:BJ129,BL129,BM129,BN129,BO129,BU129,CA129,CH129,CJ129)=0, "", SUM(BI129:BJ129,BL129,BM129,BN129,BO129,BU129,CA129,CH129,CJ129))</f>
        <v>10</v>
      </c>
      <c r="CP129" s="3">
        <f>IF(SUM(BK129,BP129:BQ129,BS129:BT129,BV129:BW129,BY129:BZ129,CB129:CC129,CE129:CG129,CI129)=0, "", SUM(BK129,BP129:BQ129,BS129:BT129,BV129:BW129,BY129:BZ129,CB129:CC129,CE129:CG129,CI129))</f>
        <v>15</v>
      </c>
      <c r="CQ129" s="3">
        <f>IF(SUM(CB129:CC129,CE129:CF129,CI129)=0, "", SUM(CB129:CC129,CE129:CF129,CI129))</f>
        <v>5</v>
      </c>
      <c r="CR129" s="3">
        <f>IF(SUM(BQ129,BS129:BT129,BW129,BY129)=0, "", SUM(BQ129,BS129:BT129,BW129,BY129))</f>
        <v>5</v>
      </c>
      <c r="CS129" s="3">
        <f>IF(SUM(BK129,BP129,BV129,BZ129,CG129)=0, "", SUM(BK129,BP129,BV129,BZ129,CG129))</f>
        <v>5</v>
      </c>
      <c r="CT129" s="3">
        <f>IF(SUM(BI129:BJ129,BL129,BN129,CH129)=0, "", SUM(BI129:BJ129,BL129,BN129,CH129))</f>
        <v>5</v>
      </c>
      <c r="CU129" s="3">
        <f>IF(SUM(BM129,BO129,BU129,CA129,CJ129)=0, "", SUM(BM129,BO129,BU129,CA129,CJ129))</f>
        <v>5</v>
      </c>
      <c r="CV129" s="3">
        <f>IF(CQ129="", "", IF(CQ129&gt;=8, 1, 0))</f>
        <v>0</v>
      </c>
      <c r="CW129" s="3">
        <f>IF(CR129="", "", IF(CR129&gt;=10, 1, 0))</f>
        <v>0</v>
      </c>
      <c r="CX129" s="3">
        <f>IF(CS129="", "", IF(CS129&gt;=13, 1, 0))</f>
        <v>0</v>
      </c>
      <c r="CY129" s="3">
        <f>IF(CT129="", "", IF(CT129&gt;=10, 1, 0))</f>
        <v>0</v>
      </c>
      <c r="CZ129" s="3">
        <f>IF(CU129="", "", IF(CU129&gt;=15, 1, 0))</f>
        <v>0</v>
      </c>
      <c r="DA129" s="3">
        <f>IF(AND(BR129="", BX129="", CD129=""), "", IF(BR129=5,1,0) + IF(BX129=5,1,0) + IF(CD129=5,1,0))</f>
        <v>2</v>
      </c>
      <c r="DB129" s="2" t="s">
        <v>445</v>
      </c>
      <c r="DC129" s="5">
        <v>0</v>
      </c>
      <c r="DE129" s="5">
        <v>0</v>
      </c>
      <c r="DG129" s="5">
        <v>0</v>
      </c>
      <c r="DI129" s="5">
        <v>0</v>
      </c>
      <c r="DK129" s="5">
        <v>0</v>
      </c>
      <c r="DM129" s="5">
        <v>0</v>
      </c>
      <c r="DO129" s="5">
        <v>0</v>
      </c>
      <c r="DQ129" s="5">
        <v>0</v>
      </c>
      <c r="DS129" s="5">
        <v>0</v>
      </c>
      <c r="DU129" s="5">
        <v>0</v>
      </c>
      <c r="DW129" s="5">
        <v>0</v>
      </c>
      <c r="DY129" s="5">
        <v>0</v>
      </c>
      <c r="EA129" s="5">
        <v>0</v>
      </c>
      <c r="EC129" s="5">
        <v>0</v>
      </c>
      <c r="EE129" s="5">
        <v>0</v>
      </c>
      <c r="EG129" s="5">
        <v>0</v>
      </c>
      <c r="EI129" s="5">
        <v>0</v>
      </c>
      <c r="EK129" s="3">
        <v>0</v>
      </c>
      <c r="EL129" s="3">
        <v>0</v>
      </c>
      <c r="EM129" s="3">
        <v>0</v>
      </c>
      <c r="EN129" s="2" t="s">
        <v>445</v>
      </c>
      <c r="EO129" s="3">
        <v>0</v>
      </c>
      <c r="EP129" s="3">
        <v>0</v>
      </c>
      <c r="EQ129" s="3">
        <v>0</v>
      </c>
      <c r="ER129" s="3">
        <v>0</v>
      </c>
      <c r="ES129" s="3">
        <v>0</v>
      </c>
      <c r="ET129" s="3">
        <v>0</v>
      </c>
      <c r="EU129" s="3">
        <v>0</v>
      </c>
      <c r="EV129" s="3">
        <v>0</v>
      </c>
      <c r="EW129" s="3">
        <v>0</v>
      </c>
      <c r="EX129" s="3">
        <v>0</v>
      </c>
      <c r="EY129" s="3">
        <v>0</v>
      </c>
      <c r="EZ129" s="3">
        <v>0</v>
      </c>
      <c r="FA129" s="3">
        <v>0</v>
      </c>
      <c r="FB129" s="3">
        <v>0</v>
      </c>
      <c r="FC129" s="3">
        <v>0</v>
      </c>
      <c r="FD129" s="3">
        <v>0</v>
      </c>
      <c r="FE129" s="3">
        <v>0</v>
      </c>
      <c r="FF129" s="3">
        <v>0</v>
      </c>
      <c r="FG129" s="3">
        <v>0</v>
      </c>
      <c r="FH129" s="3">
        <v>0</v>
      </c>
      <c r="FI129" s="3">
        <v>0</v>
      </c>
      <c r="FJ129" s="3">
        <v>0</v>
      </c>
      <c r="FK129" s="3">
        <v>0</v>
      </c>
      <c r="FL129" s="2" t="s">
        <v>445</v>
      </c>
      <c r="FM129" s="3">
        <v>1</v>
      </c>
      <c r="FN129" s="3">
        <v>4</v>
      </c>
      <c r="FO129" s="3">
        <v>4</v>
      </c>
      <c r="FP129" s="3">
        <v>4</v>
      </c>
      <c r="FQ129" s="3">
        <v>4</v>
      </c>
      <c r="FR129" s="3">
        <v>4</v>
      </c>
      <c r="FS129" s="4">
        <f>IF(COUNTBLANK(FM129:FR129)&gt;0, "", AVERAGE(FM129:FR129))</f>
        <v>3.5</v>
      </c>
      <c r="FT129" s="2" t="s">
        <v>445</v>
      </c>
      <c r="FU129" s="3">
        <v>1</v>
      </c>
      <c r="FV129" s="3">
        <v>0</v>
      </c>
      <c r="FW129" s="3">
        <v>0</v>
      </c>
      <c r="FX129" s="3">
        <v>2</v>
      </c>
      <c r="FY129" s="3">
        <v>0</v>
      </c>
      <c r="FZ129" s="3">
        <v>0</v>
      </c>
      <c r="GA129" s="3">
        <v>0</v>
      </c>
      <c r="GB129" s="3">
        <v>0</v>
      </c>
      <c r="GC129" s="3">
        <v>0</v>
      </c>
      <c r="GD129" s="3">
        <v>1</v>
      </c>
      <c r="GE129" s="3">
        <f>IF(COUNTBLANK(FU129:GC129)&gt;0, "", SUM(FU129:GC129))</f>
        <v>3</v>
      </c>
      <c r="GF129" s="2" t="s">
        <v>445</v>
      </c>
      <c r="GG129" s="3">
        <v>0</v>
      </c>
      <c r="GH129" s="3">
        <v>0</v>
      </c>
      <c r="GI129" s="3">
        <v>0</v>
      </c>
      <c r="GJ129" s="3">
        <v>0</v>
      </c>
      <c r="GK129" s="3">
        <v>0</v>
      </c>
      <c r="GL129" s="3">
        <v>0</v>
      </c>
      <c r="GM129" s="3">
        <v>0</v>
      </c>
      <c r="GN129" s="3">
        <f>IF(COUNTBLANK(GG129:GM129)&gt;0, "", SUM(GG129:GM129))</f>
        <v>0</v>
      </c>
      <c r="GO129" s="2" t="s">
        <v>445</v>
      </c>
      <c r="GP129" s="3">
        <v>1</v>
      </c>
      <c r="GQ129" s="3">
        <v>5</v>
      </c>
      <c r="GR129" s="3">
        <v>5</v>
      </c>
      <c r="GS129" s="3">
        <v>5</v>
      </c>
      <c r="GT129" s="3">
        <v>5</v>
      </c>
      <c r="GU129" s="3">
        <v>4</v>
      </c>
      <c r="GV129" s="3">
        <v>5</v>
      </c>
      <c r="GW129" s="3">
        <v>5</v>
      </c>
      <c r="GX129" s="3">
        <v>5</v>
      </c>
      <c r="GY129" s="3">
        <v>5</v>
      </c>
      <c r="GZ129" s="3">
        <v>5</v>
      </c>
      <c r="HA129" s="3">
        <v>4</v>
      </c>
      <c r="HB129" s="3">
        <v>4</v>
      </c>
      <c r="HC129" s="3">
        <v>4</v>
      </c>
      <c r="HD129" s="3">
        <v>4</v>
      </c>
      <c r="HE129" s="3">
        <v>4</v>
      </c>
      <c r="HF129" s="3">
        <v>5</v>
      </c>
      <c r="HG129" s="3">
        <v>5</v>
      </c>
      <c r="HH129" s="3">
        <v>5</v>
      </c>
      <c r="HI129" s="3">
        <f>IF(COUNTBLANK(GQ129:HH129)&gt;0, "", SUM(GQ129:HH129))</f>
        <v>84</v>
      </c>
      <c r="HJ129" s="2" t="s">
        <v>445</v>
      </c>
      <c r="HK129" s="3">
        <v>3</v>
      </c>
      <c r="HL129" s="3">
        <v>3</v>
      </c>
      <c r="HM129" s="3">
        <v>0</v>
      </c>
      <c r="HN129" s="3">
        <v>3</v>
      </c>
      <c r="HO129" s="3">
        <v>3</v>
      </c>
      <c r="HP129" s="3">
        <v>3</v>
      </c>
      <c r="HQ129" s="3">
        <v>0</v>
      </c>
      <c r="HR129" s="3">
        <v>0</v>
      </c>
      <c r="HS129" s="3">
        <v>0</v>
      </c>
      <c r="HT129" s="3">
        <v>0</v>
      </c>
      <c r="HU129" s="3">
        <v>3</v>
      </c>
      <c r="HV129" s="3">
        <v>3</v>
      </c>
      <c r="HW129" s="3">
        <v>0</v>
      </c>
      <c r="HX129" s="3">
        <v>3</v>
      </c>
      <c r="HY129" s="3">
        <v>0</v>
      </c>
      <c r="HZ129" s="3">
        <v>3</v>
      </c>
      <c r="IA129" s="3">
        <v>3</v>
      </c>
      <c r="IB129" s="3">
        <v>3</v>
      </c>
      <c r="IC129" s="3">
        <v>0</v>
      </c>
      <c r="ID129" s="3">
        <v>0</v>
      </c>
      <c r="IE129" s="3">
        <v>0</v>
      </c>
      <c r="IF129" s="3">
        <v>0</v>
      </c>
      <c r="IG129" s="3">
        <v>0</v>
      </c>
      <c r="IH129" s="3">
        <v>3</v>
      </c>
      <c r="II129" s="3">
        <v>0</v>
      </c>
      <c r="IJ129" s="3">
        <f>IF(COUNTA(HK129:II129)=0, "", SUM(HK129,HL129,HN129,HO129,HP129,HU129,HV129,HX129,HZ129,IA129,IB129,IH129))</f>
        <v>36</v>
      </c>
      <c r="IK129" s="3">
        <f>IF(COUNTA(HK129:II129)=0, "", SUM(HM129,HQ129,HR129,HS129,HT129,HW129,HY129,IC129,ID129,IE129,IF129,IG129,II129))</f>
        <v>0</v>
      </c>
      <c r="IL129" s="3">
        <v>3</v>
      </c>
      <c r="IM129" s="3">
        <v>3</v>
      </c>
      <c r="IN129" s="3">
        <v>0</v>
      </c>
      <c r="IO129" s="3">
        <v>3</v>
      </c>
      <c r="IP129" s="3">
        <v>3</v>
      </c>
      <c r="IQ129" s="3">
        <v>3</v>
      </c>
      <c r="IR129" s="3">
        <v>0</v>
      </c>
      <c r="IS129" s="3">
        <v>2</v>
      </c>
      <c r="IT129" s="3">
        <v>0</v>
      </c>
      <c r="IU129" s="3">
        <v>0</v>
      </c>
      <c r="IV129" s="3">
        <v>2</v>
      </c>
      <c r="IW129" s="3">
        <v>3</v>
      </c>
      <c r="IX129" s="3">
        <v>0</v>
      </c>
      <c r="IY129" s="3">
        <v>3</v>
      </c>
      <c r="IZ129" s="3">
        <v>0</v>
      </c>
      <c r="JA129" s="3">
        <v>3</v>
      </c>
      <c r="JB129" s="3">
        <v>2</v>
      </c>
      <c r="JC129" s="3">
        <v>2</v>
      </c>
      <c r="JD129" s="3">
        <v>0</v>
      </c>
      <c r="JE129" s="3">
        <v>0</v>
      </c>
      <c r="JF129" s="3">
        <v>0</v>
      </c>
      <c r="JG129" s="3">
        <v>0</v>
      </c>
      <c r="JH129" s="3">
        <v>0</v>
      </c>
      <c r="JI129" s="3">
        <v>3</v>
      </c>
      <c r="JJ129" s="3">
        <v>0</v>
      </c>
      <c r="JK129" s="3">
        <f>IF(COUNTA(IL129:JJ129)=0, "", SUM(IL129,IM129,IO129,IP129,IQ129,IV129,IW129,IY129,JA129,JB129,JC129,JI129))</f>
        <v>33</v>
      </c>
      <c r="JL129" s="3">
        <f>IF(COUNTA(IL129:JJ129)=0, "", SUM(IN129,IR129,IS129,IT129,IU129,IX129,IZ129,JD129,JE129,JF129,JG129,JH129,JJ129))</f>
        <v>2</v>
      </c>
      <c r="JM129" s="2" t="s">
        <v>445</v>
      </c>
      <c r="JN129" s="3">
        <v>1</v>
      </c>
      <c r="JO129" s="3">
        <v>1</v>
      </c>
      <c r="JP129" s="3">
        <v>1</v>
      </c>
      <c r="JQ129" s="3">
        <v>1</v>
      </c>
      <c r="JR129" s="3">
        <v>1</v>
      </c>
      <c r="JS129" s="3">
        <v>2</v>
      </c>
      <c r="JT129" s="3">
        <v>2</v>
      </c>
      <c r="JU129" s="3">
        <v>1</v>
      </c>
      <c r="JV129" s="3">
        <v>1</v>
      </c>
      <c r="JW129" s="3">
        <v>1</v>
      </c>
      <c r="JX129" s="3">
        <v>2</v>
      </c>
      <c r="JY129" s="3">
        <v>2</v>
      </c>
      <c r="JZ129" s="3">
        <v>1</v>
      </c>
      <c r="KA129" s="3">
        <v>1</v>
      </c>
      <c r="KB129" s="3">
        <v>1</v>
      </c>
      <c r="KC129" s="3">
        <v>1</v>
      </c>
      <c r="KD129" s="3">
        <v>2</v>
      </c>
      <c r="KE129" s="3">
        <v>2</v>
      </c>
      <c r="KF129" s="3">
        <v>1</v>
      </c>
      <c r="KG129" s="3">
        <v>2</v>
      </c>
      <c r="KH129" s="3">
        <v>2</v>
      </c>
      <c r="KI129" s="3">
        <v>1</v>
      </c>
      <c r="KJ129" s="3">
        <v>1</v>
      </c>
      <c r="KK129" s="3">
        <v>1</v>
      </c>
      <c r="KL129" s="3">
        <v>1</v>
      </c>
      <c r="KM129" s="3">
        <v>3</v>
      </c>
      <c r="KN129" s="3">
        <v>1</v>
      </c>
      <c r="KO129" s="3">
        <v>1</v>
      </c>
      <c r="KP129" s="3">
        <v>2</v>
      </c>
      <c r="KQ129" s="3">
        <v>1</v>
      </c>
      <c r="KR129" s="3">
        <v>1</v>
      </c>
      <c r="KS129" s="3">
        <v>1</v>
      </c>
      <c r="KT129" s="3">
        <v>2</v>
      </c>
      <c r="KU129" s="3">
        <v>1</v>
      </c>
      <c r="KV129" s="3">
        <v>1</v>
      </c>
      <c r="KW129" s="3">
        <v>1</v>
      </c>
      <c r="KX129" s="5">
        <f>IF(COUNTA(JN129:KW129)=0, "", SUM(JN129:KW129))</f>
        <v>48</v>
      </c>
      <c r="KY129" s="5">
        <f>IF(COUNTA(JN129:KW129)=0, "", SUM(JX129,JY129,KH129,KJ129,KL129,KP129))</f>
        <v>10</v>
      </c>
      <c r="KZ129" s="5">
        <f>IF(COUNTA(JN129:KW129)=0, "", SUM(JZ129,KE129,KG129,KM129,KT129))</f>
        <v>10</v>
      </c>
      <c r="LA129" s="5">
        <f>IF(COUNTA(JN129:KW129)=0, "", SUM(JP129,KA129,KF129,KK129,KN129,KS129))</f>
        <v>6</v>
      </c>
      <c r="LB129" s="5">
        <f>IF(COUNTA(JN129:KW129)=0, "", SUM(JO129,JS129,JU129,JW129,KD129,KU129))</f>
        <v>8</v>
      </c>
      <c r="LC129" s="5">
        <f>IF(COUNTA(JN129:KW129)=0, "", SUM(KB129,KC129,KI129,KO129,KQ129,KR129,KV129,KW129))</f>
        <v>8</v>
      </c>
      <c r="LD129" s="5">
        <f>IF(COUNTA(JN129:KW129)=0, "", SUM(JN129,JQ129,JR129,JT129,JV129))</f>
        <v>6</v>
      </c>
      <c r="LE129" s="2">
        <v>44566</v>
      </c>
      <c r="LF129" s="3">
        <v>10</v>
      </c>
      <c r="LG129" s="3">
        <v>30</v>
      </c>
      <c r="LH129" s="3">
        <v>0</v>
      </c>
      <c r="LI129" s="3">
        <v>0</v>
      </c>
      <c r="LJ129" s="3">
        <v>0</v>
      </c>
      <c r="LK129" s="3">
        <v>0</v>
      </c>
      <c r="LL129" s="3">
        <v>0</v>
      </c>
      <c r="LM129" s="3">
        <v>0</v>
      </c>
      <c r="LN129" s="3">
        <v>10</v>
      </c>
      <c r="LO129" s="3">
        <v>0</v>
      </c>
      <c r="LP129" s="3">
        <v>0</v>
      </c>
      <c r="LQ129" s="3">
        <v>0</v>
      </c>
      <c r="LR129" s="3">
        <v>0</v>
      </c>
      <c r="LS129" s="3">
        <v>0</v>
      </c>
      <c r="LT129" s="3">
        <v>0</v>
      </c>
      <c r="LU129" s="3">
        <v>0</v>
      </c>
      <c r="LV129" s="3">
        <v>0</v>
      </c>
      <c r="LW129" s="3">
        <v>0</v>
      </c>
      <c r="LX129" s="3">
        <v>10</v>
      </c>
      <c r="LY129" s="3">
        <v>0</v>
      </c>
      <c r="LZ129" s="3">
        <v>0</v>
      </c>
      <c r="MA129" s="3">
        <v>0</v>
      </c>
      <c r="MB129" s="3">
        <v>20</v>
      </c>
      <c r="MC129" s="3">
        <v>30</v>
      </c>
      <c r="MD129" s="3">
        <v>0</v>
      </c>
      <c r="ME129" s="3">
        <v>0</v>
      </c>
      <c r="MF129" s="3">
        <v>0</v>
      </c>
      <c r="MG129" s="3">
        <v>0</v>
      </c>
      <c r="MH129" s="26">
        <f>IF(COUNTBLANK(LF129:MG129)&gt;0, "", AVERAGE(LF129:MG129))</f>
        <v>3.9285714285714284</v>
      </c>
      <c r="MI129" s="26">
        <f>IF(COUNTA(LF129:MG129)=0, "", AVERAGE(LG129,LS129,LT129,LU129,LV129,LW129,LY129,MA129,MB129))</f>
        <v>5.5555555555555554</v>
      </c>
      <c r="MJ129" s="26">
        <f>IF(COUNTA(LF129:MG129)=0, "", AVERAGE(LH129,LI129,LJ129,LK129,LM129,LO129,MD129,ME129))</f>
        <v>0</v>
      </c>
      <c r="MK129" s="26">
        <f>IF(COUNTA(LF129:MG129)=0, "", AVERAGE(LL129,LP129,LQ129,LR129,MF129,MG129))</f>
        <v>0</v>
      </c>
      <c r="ML129" s="2" t="s">
        <v>445</v>
      </c>
      <c r="MM129" s="3">
        <v>2</v>
      </c>
      <c r="MN129" s="3">
        <v>1</v>
      </c>
      <c r="MO129" s="3">
        <v>1</v>
      </c>
      <c r="MP129" s="3">
        <v>2</v>
      </c>
      <c r="MQ129" s="3">
        <v>1</v>
      </c>
      <c r="MR129" s="3">
        <v>1</v>
      </c>
      <c r="MS129" s="3">
        <v>1</v>
      </c>
      <c r="MT129" s="3">
        <v>3</v>
      </c>
      <c r="MU129" s="3">
        <v>2</v>
      </c>
      <c r="MV129" s="3">
        <v>1</v>
      </c>
      <c r="MW129" s="3">
        <v>1</v>
      </c>
      <c r="MX129" s="3">
        <v>1</v>
      </c>
      <c r="MY129" s="3">
        <v>2</v>
      </c>
      <c r="MZ129" s="3">
        <v>3</v>
      </c>
      <c r="NA129" s="3">
        <v>1</v>
      </c>
      <c r="NB129" s="3">
        <v>1</v>
      </c>
      <c r="NC129" s="3">
        <v>2</v>
      </c>
      <c r="ND129" s="3">
        <v>1</v>
      </c>
      <c r="NE129" s="3">
        <v>3</v>
      </c>
      <c r="NF129" s="3">
        <v>1</v>
      </c>
      <c r="NG129" s="3">
        <f>IF(COUNTA(MM129:NF129)=0, "", SUM(MM129:NF129))</f>
        <v>31</v>
      </c>
      <c r="NH129" s="2" t="s">
        <v>445</v>
      </c>
      <c r="NI129" s="3">
        <v>1</v>
      </c>
      <c r="NJ129" s="3">
        <v>3</v>
      </c>
      <c r="NK129" s="3">
        <v>4</v>
      </c>
      <c r="NL129" s="3">
        <v>4</v>
      </c>
      <c r="NM129" s="3">
        <v>3</v>
      </c>
      <c r="NN129" s="3">
        <v>3</v>
      </c>
      <c r="NO129" s="3">
        <v>2</v>
      </c>
      <c r="NP129" s="3">
        <v>5</v>
      </c>
      <c r="NQ129" s="3">
        <v>5</v>
      </c>
      <c r="NR129" s="3">
        <v>2</v>
      </c>
      <c r="NS129" s="3">
        <v>4</v>
      </c>
      <c r="NT129" s="3">
        <v>2</v>
      </c>
      <c r="NU129" s="3">
        <v>4</v>
      </c>
      <c r="NV129" s="3">
        <v>4</v>
      </c>
      <c r="NW129" s="3">
        <v>2</v>
      </c>
      <c r="NX129" s="3">
        <v>1</v>
      </c>
      <c r="NY129" s="3">
        <v>2</v>
      </c>
      <c r="NZ129" s="3">
        <v>5</v>
      </c>
      <c r="OA129" s="3">
        <v>3</v>
      </c>
      <c r="OB129" s="3">
        <v>4</v>
      </c>
      <c r="OC129" s="3">
        <v>4</v>
      </c>
      <c r="OD129" s="3">
        <v>3</v>
      </c>
      <c r="OE129" s="3">
        <v>4</v>
      </c>
      <c r="OF129" s="3">
        <v>1</v>
      </c>
      <c r="OG129" s="3">
        <v>3</v>
      </c>
      <c r="OH129" s="3">
        <v>4</v>
      </c>
      <c r="OI129" s="3">
        <v>1</v>
      </c>
      <c r="OJ129" s="3">
        <v>3</v>
      </c>
      <c r="OK129" s="3">
        <f>IF(COUNTA(NI129:OJ129)=0, "", SUM(NK129,NP129,NS129,NW129,OC129,OG129,OJ129))</f>
        <v>25</v>
      </c>
      <c r="OL129" s="3">
        <f>IF(COUNTA(NI129:OJ129)=0, "", SUM(NJ129,NL129,NQ129,NV129,NZ129,OB129,OD129))</f>
        <v>28</v>
      </c>
      <c r="OM129" s="3">
        <f>IF(COUNTA(NI129:OJ129)=0, "", SUM(NN129,NR129,NU129,NY129,OA129,OF129,OI129))</f>
        <v>16</v>
      </c>
      <c r="ON129" s="3">
        <f>IF(COUNTA(NI129:OJ129)=0, "", SUM(NI129,NM129,NO129,NT129,NX129,OE129,OH129))</f>
        <v>17</v>
      </c>
      <c r="OO129" t="s">
        <v>6</v>
      </c>
      <c r="OP129">
        <v>1</v>
      </c>
      <c r="OQ129" s="2">
        <v>44677</v>
      </c>
      <c r="OR129" s="3">
        <v>0</v>
      </c>
      <c r="OS129" s="3">
        <v>10</v>
      </c>
      <c r="OT129" s="3">
        <v>0</v>
      </c>
      <c r="OU129" s="3">
        <v>0</v>
      </c>
      <c r="OV129" s="3">
        <v>0</v>
      </c>
      <c r="OW129" s="3">
        <v>0</v>
      </c>
      <c r="OX129" s="3">
        <v>0</v>
      </c>
      <c r="OY129" s="3">
        <v>0</v>
      </c>
      <c r="OZ129" s="3">
        <v>0</v>
      </c>
      <c r="PA129" s="3">
        <v>0</v>
      </c>
      <c r="PB129" s="3">
        <v>0</v>
      </c>
      <c r="PC129" s="3">
        <v>0</v>
      </c>
      <c r="PD129" s="3">
        <v>0</v>
      </c>
      <c r="PE129" s="3">
        <v>0</v>
      </c>
      <c r="PF129" s="3">
        <v>10</v>
      </c>
      <c r="PG129" s="3">
        <v>0</v>
      </c>
      <c r="PH129" s="3">
        <v>0</v>
      </c>
      <c r="PI129" s="3">
        <v>0</v>
      </c>
      <c r="PJ129" s="3">
        <v>0</v>
      </c>
      <c r="PK129" s="3">
        <v>0</v>
      </c>
      <c r="PL129" s="3">
        <v>0</v>
      </c>
      <c r="PM129" s="3">
        <v>0</v>
      </c>
      <c r="PN129" s="3">
        <v>10</v>
      </c>
      <c r="PO129" s="3">
        <v>10</v>
      </c>
      <c r="PP129" s="3">
        <v>0</v>
      </c>
      <c r="PQ129" s="3">
        <v>0</v>
      </c>
      <c r="PR129" s="3">
        <v>0</v>
      </c>
      <c r="PS129" s="3">
        <v>0</v>
      </c>
      <c r="PT129" s="26">
        <f>IF(COUNTBLANK(OR129:PS129)&gt;0, "", AVERAGE(OR129:PS129))</f>
        <v>1.4285714285714286</v>
      </c>
      <c r="PU129" s="26">
        <f>IF(COUNTA(OR129:PS129)=0, "", AVERAGE(OS129,PE129,PF129,PG129,PH129,PI129,PK129,PM129,PN129))</f>
        <v>3.3333333333333335</v>
      </c>
      <c r="PV129" s="26">
        <f>IF(COUNTA(OR129:PS129)=0, "", AVERAGE(OT129,OU129,OV129,OW129,OY129,PA129,PP129,PQ129))</f>
        <v>0</v>
      </c>
      <c r="PW129" s="26">
        <f>IF(COUNTA(OR129:PS129)=0, "", AVERAGE(OX129,PB129,PC129,PD129,PR129,PS129))</f>
        <v>0</v>
      </c>
      <c r="PX129" s="2" t="s">
        <v>446</v>
      </c>
      <c r="PY129" s="3">
        <v>0</v>
      </c>
      <c r="PZ129" s="3">
        <v>0</v>
      </c>
      <c r="QA129" s="3">
        <v>0</v>
      </c>
      <c r="QB129" s="3">
        <v>3</v>
      </c>
      <c r="QC129" s="3">
        <v>0</v>
      </c>
      <c r="QD129" s="3">
        <v>0</v>
      </c>
      <c r="QE129" s="3">
        <v>0</v>
      </c>
      <c r="QF129" s="3">
        <v>0</v>
      </c>
      <c r="QG129" s="3">
        <v>0</v>
      </c>
      <c r="QH129" s="3">
        <v>1</v>
      </c>
      <c r="QI129" s="3">
        <f>IF(COUNTBLANK(PY129:QG129)&gt;0, "", SUM(PY129:QG129))</f>
        <v>3</v>
      </c>
      <c r="QU129" s="3" t="str">
        <f>IF(COUNTBLANK(QK129:QS129)&gt;0, "", SUM(QK129:QS129))</f>
        <v/>
      </c>
      <c r="QV129" s="2" t="s">
        <v>447</v>
      </c>
      <c r="QW129" s="3">
        <v>0</v>
      </c>
      <c r="QX129" s="3">
        <v>0</v>
      </c>
      <c r="QY129" s="3">
        <v>0</v>
      </c>
      <c r="QZ129" s="3">
        <v>1</v>
      </c>
      <c r="RA129" s="3">
        <v>0</v>
      </c>
      <c r="RB129" s="3">
        <v>0</v>
      </c>
      <c r="RC129" s="3">
        <v>0</v>
      </c>
      <c r="RD129" s="3">
        <v>0</v>
      </c>
      <c r="RE129" s="3">
        <v>0</v>
      </c>
      <c r="RF129" s="3">
        <v>0</v>
      </c>
      <c r="RG129" s="3">
        <f>IF(COUNTBLANK(QW129:RE129)&gt;0, "", SUM(QW129:RE129))</f>
        <v>1</v>
      </c>
      <c r="RH129" s="2" t="s">
        <v>446</v>
      </c>
      <c r="RI129" s="3">
        <v>0</v>
      </c>
      <c r="RJ129" s="3">
        <v>0</v>
      </c>
      <c r="RK129" s="3">
        <v>0</v>
      </c>
      <c r="RL129" s="3">
        <v>0</v>
      </c>
      <c r="RM129" s="3">
        <v>0</v>
      </c>
      <c r="RN129" s="3">
        <v>0</v>
      </c>
      <c r="RO129" s="3">
        <v>0</v>
      </c>
      <c r="RP129" s="3">
        <f>IF(COUNTBLANK(RI129:RO129)&gt;0, "", SUM(RI129:RO129))</f>
        <v>0</v>
      </c>
      <c r="RY129" s="3" t="str">
        <f>IF(COUNTBLANK(RR129:RX129)&gt;0, "", SUM(RR129:RX129))</f>
        <v/>
      </c>
      <c r="RZ129" s="2" t="s">
        <v>447</v>
      </c>
      <c r="SA129" s="3">
        <v>0</v>
      </c>
      <c r="SB129" s="3">
        <v>0</v>
      </c>
      <c r="SC129" s="3">
        <v>0</v>
      </c>
      <c r="SD129" s="3">
        <v>0</v>
      </c>
      <c r="SE129" s="3">
        <v>0</v>
      </c>
      <c r="SF129" s="3">
        <v>0</v>
      </c>
      <c r="SG129" s="3">
        <v>0</v>
      </c>
      <c r="SH129" s="3">
        <f>IF(COUNTBLANK(SA129:SG129)&gt;0, "", SUM(SA129:SG129))</f>
        <v>0</v>
      </c>
      <c r="SI129" s="2" t="s">
        <v>446</v>
      </c>
      <c r="SJ129" s="3">
        <v>2</v>
      </c>
      <c r="SK129" s="3">
        <v>3</v>
      </c>
      <c r="SL129" s="3">
        <v>4</v>
      </c>
      <c r="SM129" s="3">
        <v>4</v>
      </c>
      <c r="SN129" s="3">
        <v>2</v>
      </c>
      <c r="SO129" s="3">
        <v>3</v>
      </c>
      <c r="SP129" s="5">
        <v>5</v>
      </c>
      <c r="SQ129" s="3">
        <v>1</v>
      </c>
      <c r="SR129" s="3">
        <v>5</v>
      </c>
      <c r="SS129" s="3">
        <v>4</v>
      </c>
      <c r="ST129" s="3">
        <v>5</v>
      </c>
      <c r="SU129" s="3">
        <v>5</v>
      </c>
      <c r="SV129" s="3">
        <v>4</v>
      </c>
      <c r="SW129" s="3">
        <v>4</v>
      </c>
      <c r="SX129" s="3">
        <v>4</v>
      </c>
      <c r="SY129" s="3">
        <v>5</v>
      </c>
      <c r="SZ129" s="3">
        <v>1</v>
      </c>
      <c r="TA129" s="3">
        <v>3</v>
      </c>
      <c r="TB129" s="3">
        <v>4</v>
      </c>
      <c r="TC129" s="3">
        <f>IF(COUNTBLANK(SJ129:TB129)&gt;0, "", SUM(SJ129:TB129))</f>
        <v>68</v>
      </c>
      <c r="TD129" s="3">
        <f>IF(COUNTBLANK(SJ129:TB129)&gt;0, "", SUM(SL129,SO129,SR129,SS129,ST129,SU129,SV129,SX129,SY129,TB129))</f>
        <v>43</v>
      </c>
      <c r="TE129" s="3">
        <f>IF(COUNTBLANK(SJ129:TB129)&gt;0, "", SUM(SJ129,SK129,SM129,SN129,SQ129,SW129,SZ129,TA129))</f>
        <v>20</v>
      </c>
      <c r="TZ129" s="3" t="str">
        <f>IF(COUNTBLANK(TG129:TY129)&gt;0, "", SUM(TG129:TY129))</f>
        <v/>
      </c>
      <c r="UA129" s="3" t="str">
        <f>IF(COUNTBLANK(TG129:TY129)&gt;0, "", SUM(TI129,TL129,TO129,TP129,TQ129,TR129,TS129,TU129,TV129,TY129))</f>
        <v/>
      </c>
      <c r="UB129" s="3" t="str">
        <f>IF(COUNTBLANK(TG129:TY129)&gt;0, "", SUM(TG129,TH129,TJ129,TK129,TN129,TT129,TW129,TX129))</f>
        <v/>
      </c>
      <c r="UC129" s="2" t="s">
        <v>447</v>
      </c>
      <c r="UD129" s="3">
        <v>4</v>
      </c>
      <c r="UE129" s="3">
        <v>4</v>
      </c>
      <c r="UF129" s="3">
        <v>4</v>
      </c>
      <c r="UG129" s="3">
        <v>4</v>
      </c>
      <c r="UH129" s="3">
        <v>3</v>
      </c>
      <c r="UI129" s="3">
        <v>5</v>
      </c>
      <c r="UJ129" s="3">
        <v>5</v>
      </c>
      <c r="UK129" s="3">
        <v>2</v>
      </c>
      <c r="UL129" s="3">
        <v>4</v>
      </c>
      <c r="UM129" s="3">
        <v>3</v>
      </c>
      <c r="UN129" s="3">
        <v>5</v>
      </c>
      <c r="UO129" s="3">
        <v>5</v>
      </c>
      <c r="UP129" s="3">
        <v>5</v>
      </c>
      <c r="UQ129" s="3">
        <v>4</v>
      </c>
      <c r="UR129" s="3">
        <v>4</v>
      </c>
      <c r="US129" s="3">
        <v>5</v>
      </c>
      <c r="UT129" s="3">
        <v>2</v>
      </c>
      <c r="UU129" s="3">
        <v>5</v>
      </c>
      <c r="UV129" s="3">
        <v>5</v>
      </c>
      <c r="UW129" s="3">
        <f>IF(COUNTBLANK(UD129:UV129)&gt;0, "", SUM(UD129:UV129))</f>
        <v>78</v>
      </c>
      <c r="UX129" s="3">
        <f>IF(COUNTBLANK(UD129:UV129)&gt;0, "", SUM(UF129,UI129,UL129,UM129,UN129,UO129,UP129,UR129,US129,UV129))</f>
        <v>45</v>
      </c>
      <c r="UY129" s="3">
        <f>IF(COUNTBLANK(UD129:UV129)&gt;0, "", SUM(UD129,UE129,UG129,UH129,UK129,UQ129,UT129,UU129))</f>
        <v>28</v>
      </c>
      <c r="UZ129" s="2">
        <v>44955</v>
      </c>
      <c r="VA129" s="2">
        <v>44915</v>
      </c>
      <c r="VB129" s="3">
        <v>1</v>
      </c>
      <c r="VC129" s="3">
        <v>1</v>
      </c>
      <c r="VE129" s="3">
        <v>41</v>
      </c>
      <c r="VF129" s="3">
        <v>3550</v>
      </c>
      <c r="VG129" s="3">
        <v>1</v>
      </c>
      <c r="VH129" s="3">
        <v>1</v>
      </c>
      <c r="VK129" s="3">
        <v>1</v>
      </c>
      <c r="VN129" s="2" t="s">
        <v>448</v>
      </c>
      <c r="VO129" s="3">
        <v>0</v>
      </c>
      <c r="VP129" s="3">
        <v>0</v>
      </c>
      <c r="VQ129" s="3">
        <v>0</v>
      </c>
      <c r="VR129" s="3">
        <v>0</v>
      </c>
      <c r="VS129" s="3">
        <v>0</v>
      </c>
      <c r="VT129" s="3">
        <v>0</v>
      </c>
      <c r="VU129" s="3">
        <v>0</v>
      </c>
      <c r="VV129" s="3">
        <v>0</v>
      </c>
      <c r="VW129" s="3">
        <v>0</v>
      </c>
      <c r="VX129" s="3">
        <v>0</v>
      </c>
      <c r="VY129" s="3">
        <v>0</v>
      </c>
      <c r="VZ129" s="3">
        <v>0</v>
      </c>
      <c r="WA129" s="3">
        <v>0</v>
      </c>
      <c r="WB129" s="3">
        <v>0</v>
      </c>
      <c r="WC129" s="3">
        <v>0</v>
      </c>
      <c r="WD129" s="3">
        <v>0</v>
      </c>
      <c r="WE129" s="3">
        <v>0</v>
      </c>
      <c r="WF129" s="3">
        <v>0</v>
      </c>
      <c r="WG129" s="3">
        <v>0</v>
      </c>
      <c r="WH129" s="3">
        <v>0</v>
      </c>
      <c r="WI129" s="3">
        <v>0</v>
      </c>
      <c r="WJ129" s="3">
        <v>0</v>
      </c>
      <c r="WK129" s="3">
        <v>0</v>
      </c>
      <c r="WL129" s="3">
        <v>0</v>
      </c>
      <c r="WM129" s="3">
        <v>3</v>
      </c>
      <c r="WN129" s="3">
        <v>3</v>
      </c>
      <c r="WO129" s="3">
        <v>0</v>
      </c>
      <c r="WP129" s="3">
        <v>0</v>
      </c>
      <c r="WQ129" s="3">
        <v>0</v>
      </c>
      <c r="WR129" s="3">
        <f>IF(COUNTBLANK(VO129:WQ129)&gt;0, "", SUM(VQ129:WJ129))</f>
        <v>0</v>
      </c>
      <c r="WS129" s="3">
        <f>IF(COUNTBLANK(VO129:WQ129)&gt;0, "", SUM(VQ129:VZ129))</f>
        <v>0</v>
      </c>
      <c r="WT129" s="3">
        <f>IF(COUNTBLANK(VO129:WQ129)&gt;0, "", SUM(WA129:WL129))</f>
        <v>0</v>
      </c>
      <c r="WU129" s="3">
        <f>IF(COUNTBLANK(VO129:WQ129)&gt;0, "", SUM(WK129:WL129))</f>
        <v>0</v>
      </c>
      <c r="WV129" s="3">
        <f>IF(COUNTA(VO129:WQ129)=0, "", IF(AND(OR(VO129=1, VP129=1), OR(VQ129&gt;=1, VR129&gt;=1, VS129&gt;=1, VT129&gt;=1, VU129&gt;=1), OR(VV129&gt;=1, VW129&gt;=1), COUNTIF(VX129:WD129, "&gt;=1")&gt;=2, COUNTIF(WE129:WJ129, "&gt;=1")&gt;=2, OR(WN129=1, WN129=2), OR(WO129&gt;=1, WP129&gt;=1), WQ129&lt;1), 1, 0))</f>
        <v>0</v>
      </c>
      <c r="WW129" s="3">
        <f>IF(COUNTBLANK(VO129:WQ129)&gt;0, "", SUM(VQ129:VU129))</f>
        <v>0</v>
      </c>
      <c r="WX129" s="3">
        <f>IF(COUNTBLANK(VO129:WQ129)&gt;0, "", SUM(VV129:VW129))</f>
        <v>0</v>
      </c>
      <c r="WY129" s="3">
        <f>IF(COUNTBLANK(VO129:WQ129)&gt;0, "", SUM(VX129:WD129))</f>
        <v>0</v>
      </c>
      <c r="WZ129" s="3">
        <f>IF(COUNTBLANK(VO129:WQ129)&gt;0, "", SUM(WE129:WJ129))</f>
        <v>0</v>
      </c>
      <c r="XA129" s="2" t="s">
        <v>448</v>
      </c>
      <c r="XB129" s="3">
        <v>0</v>
      </c>
      <c r="XC129" s="3">
        <v>0</v>
      </c>
      <c r="XD129" s="3">
        <v>0</v>
      </c>
      <c r="XE129" s="3">
        <v>1</v>
      </c>
      <c r="XF129" s="3">
        <v>0</v>
      </c>
      <c r="XG129" s="3">
        <v>0</v>
      </c>
      <c r="XH129" s="3">
        <v>0</v>
      </c>
      <c r="XI129" s="3">
        <v>0</v>
      </c>
      <c r="XJ129" s="3">
        <v>0</v>
      </c>
      <c r="XK129" s="3">
        <v>1</v>
      </c>
      <c r="XL129" s="3">
        <f>IF(COUNTBLANK(XB129:XJ129)&gt;0, "", SUM(XB129:XJ129))</f>
        <v>1</v>
      </c>
      <c r="XM129" s="2" t="s">
        <v>448</v>
      </c>
      <c r="XN129" s="3">
        <v>0</v>
      </c>
      <c r="XO129" s="3">
        <v>0</v>
      </c>
      <c r="XP129" s="3">
        <v>0</v>
      </c>
      <c r="XQ129" s="3">
        <v>0</v>
      </c>
      <c r="XR129" s="3">
        <v>0</v>
      </c>
      <c r="XS129" s="3">
        <v>0</v>
      </c>
      <c r="XT129" s="3">
        <v>0</v>
      </c>
      <c r="XU129" s="3">
        <f>IF(COUNTBLANK(XN129:XT129)&gt;0, "", SUM(XN129:XT129))</f>
        <v>0</v>
      </c>
      <c r="XV129" s="2" t="s">
        <v>448</v>
      </c>
      <c r="XW129" s="3">
        <v>4</v>
      </c>
      <c r="XX129" s="3">
        <v>5</v>
      </c>
      <c r="XY129" s="3">
        <v>5</v>
      </c>
      <c r="XZ129" s="5">
        <v>5</v>
      </c>
      <c r="YA129" s="5">
        <v>5</v>
      </c>
      <c r="YB129" s="5">
        <v>5</v>
      </c>
      <c r="YC129" s="5">
        <v>5</v>
      </c>
      <c r="YD129" s="5">
        <v>5</v>
      </c>
      <c r="YE129" s="5">
        <v>3</v>
      </c>
      <c r="YF129" s="5">
        <v>3.6</v>
      </c>
      <c r="YG129" s="5">
        <v>5</v>
      </c>
      <c r="YH129" s="5">
        <v>5</v>
      </c>
      <c r="YI129" s="5">
        <v>5</v>
      </c>
      <c r="YJ129" s="5">
        <v>5</v>
      </c>
      <c r="YK129" s="5">
        <v>3.6</v>
      </c>
      <c r="YL129" s="5">
        <v>3.6</v>
      </c>
      <c r="YM129" s="5">
        <v>3.6</v>
      </c>
      <c r="YN129" s="5">
        <v>5</v>
      </c>
      <c r="YO129" s="5">
        <v>3.6</v>
      </c>
      <c r="YP129" s="5">
        <f>IF(COUNTBLANK(XW129:YO129)&gt;0, "", SUM(XW129:YO129))</f>
        <v>84.999999999999972</v>
      </c>
      <c r="YQ129" s="5">
        <f>IF(COUNTBLANK(XW129:YO129)&gt;0, "", SUM(XY129,XZ129,YA129,YB129,YC129,YF129,YJ129,YN129,YO129))</f>
        <v>42.2</v>
      </c>
      <c r="YR129" s="5">
        <f>IF(COUNTBLANK(XW129:YO129)&gt;0, "", SUM(XW129,XX129,YK129,YL129,YM129))</f>
        <v>19.8</v>
      </c>
      <c r="YS129" s="5">
        <f>IF(COUNTBLANK(XW129:YO129)&gt;0, "", SUM(YD129,YE129,YG129,YH129,YI129))</f>
        <v>23</v>
      </c>
      <c r="YT129" s="2">
        <v>44955</v>
      </c>
      <c r="YU129" s="3">
        <v>0</v>
      </c>
      <c r="YV129" s="3">
        <v>10</v>
      </c>
      <c r="YW129" s="3">
        <v>0</v>
      </c>
      <c r="YX129" s="3">
        <v>0</v>
      </c>
      <c r="YY129" s="3">
        <v>0</v>
      </c>
      <c r="YZ129" s="3">
        <v>0</v>
      </c>
      <c r="ZA129" s="3">
        <v>0</v>
      </c>
      <c r="ZB129" s="3">
        <v>0</v>
      </c>
      <c r="ZC129" s="3">
        <v>0</v>
      </c>
      <c r="ZD129" s="3">
        <v>0</v>
      </c>
      <c r="ZE129" s="3">
        <v>0</v>
      </c>
      <c r="ZF129" s="3">
        <v>0</v>
      </c>
      <c r="ZG129" s="3">
        <v>0</v>
      </c>
      <c r="ZH129" s="3">
        <v>0</v>
      </c>
      <c r="ZI129" s="3">
        <v>0</v>
      </c>
      <c r="ZJ129" s="3">
        <v>0</v>
      </c>
      <c r="ZK129" s="3">
        <v>0</v>
      </c>
      <c r="ZL129" s="3">
        <v>0</v>
      </c>
      <c r="ZM129" s="3">
        <v>0</v>
      </c>
      <c r="ZN129" s="3">
        <v>0</v>
      </c>
      <c r="ZO129" s="3">
        <v>0</v>
      </c>
      <c r="ZP129" s="3">
        <v>0</v>
      </c>
      <c r="ZQ129" s="3">
        <v>0</v>
      </c>
      <c r="ZR129" s="3">
        <v>0</v>
      </c>
      <c r="ZS129" s="3">
        <v>0</v>
      </c>
      <c r="ZT129" s="3">
        <v>0</v>
      </c>
      <c r="ZU129" s="3">
        <v>0</v>
      </c>
      <c r="ZV129" s="3">
        <v>0</v>
      </c>
      <c r="ZW129" s="26">
        <f>IF(COUNTBLANK(YU129:ZV129)&gt;0, "", AVERAGE(YU129:ZV129))</f>
        <v>0.35714285714285715</v>
      </c>
      <c r="ZX129" s="26">
        <f>IF(COUNTA(YU129:ZV129)=0, "", AVERAGE(YV129,ZH129,ZI129,ZJ129,ZK129,ZL129,ZN129,ZP129,ZQ129))</f>
        <v>1.1111111111111112</v>
      </c>
      <c r="ZY129" s="26">
        <f>IF(COUNTA(YU129:ZV129)=0, "", AVERAGE(YW129,YX129,YY129,YZ129,ZB129,ZD129,ZS129,ZT129))</f>
        <v>0</v>
      </c>
      <c r="ZZ129" s="26">
        <f>IF(COUNTA(YU129:ZV129)=0, "", AVERAGE(ZA129,ZE129,ZF129,ZG129,ZU129,ZV129))</f>
        <v>0</v>
      </c>
      <c r="AAA129" s="2" t="s">
        <v>448</v>
      </c>
      <c r="AAB129" s="3">
        <v>1</v>
      </c>
      <c r="AAC129" s="3">
        <v>1</v>
      </c>
      <c r="AAD129" s="3">
        <v>1</v>
      </c>
      <c r="AAE129" s="3">
        <v>1</v>
      </c>
      <c r="AAF129" s="3">
        <v>1</v>
      </c>
      <c r="AAG129" s="3">
        <v>1</v>
      </c>
      <c r="AAH129" s="3">
        <v>1</v>
      </c>
      <c r="AAI129" s="3">
        <v>1</v>
      </c>
      <c r="AAJ129" s="3">
        <v>1</v>
      </c>
      <c r="AAK129" s="3">
        <v>4</v>
      </c>
      <c r="AAL129" s="3">
        <v>1</v>
      </c>
      <c r="AAM129" s="3">
        <v>1</v>
      </c>
      <c r="AAN129" s="3">
        <v>1</v>
      </c>
      <c r="AAO129" s="3">
        <v>1</v>
      </c>
      <c r="AAP129" s="3">
        <v>1</v>
      </c>
      <c r="AAQ129" s="3">
        <v>4</v>
      </c>
      <c r="AAR129" s="3">
        <v>1</v>
      </c>
      <c r="AAS129" s="3">
        <v>1</v>
      </c>
      <c r="AAT129" s="3">
        <v>1</v>
      </c>
      <c r="AAU129" s="3">
        <v>1</v>
      </c>
      <c r="AAV129" s="3">
        <v>1</v>
      </c>
      <c r="AAW129" s="3">
        <v>5</v>
      </c>
      <c r="AAX129" s="3">
        <v>1</v>
      </c>
      <c r="AAY129" s="3">
        <v>1</v>
      </c>
      <c r="AAZ129" s="3">
        <v>1</v>
      </c>
      <c r="ABA129" s="3">
        <v>1</v>
      </c>
      <c r="ABB129" s="3">
        <v>1</v>
      </c>
      <c r="ABC129" s="3">
        <v>1</v>
      </c>
      <c r="ABD129" s="3">
        <v>1</v>
      </c>
      <c r="ABE129" s="3">
        <v>1</v>
      </c>
      <c r="ABF129" s="3">
        <f>IF(SUM(AAB129:AAJ129,AAL129:AAP129,AAR129:AAV129,AAX129:ABC129)=0, "", SUM(AAB129:AAJ129,AAL129:AAP129,AAR129:AAV129,AAX129:ABC129))</f>
        <v>25</v>
      </c>
      <c r="ABG129" s="3">
        <f>IF(SUM(ABJ129, ABK129, ABL129, ABM129, ABN129)=0, "", IF(OR(ABJ129&gt;=8, ABK129&gt;=10, ABL129&gt;=13, ABM129&gt;=10, ABN129&gt;=15), 1, 0))</f>
        <v>0</v>
      </c>
      <c r="ABH129" s="3">
        <f>IF(SUM(AAB129:AAC129,AAE129,AAF129,AAG129,AAH129,AAN129,AAT129,ABA129,ABC129)=0, "", SUM(AAB129:AAC129,AAE129,AAF129,AAG129,AAH129,AAN129,AAT129,ABA129,ABC129))</f>
        <v>10</v>
      </c>
      <c r="ABI129" s="3">
        <f>IF(SUM(AAD129,AAI129:AAJ129,AAL129:AAM129,AAO129:AAP129,AAR129:AAS129,AAU129:AAV129,AAX129:AAZ129,ABB129)=0, "", SUM(AAD129,AAI129:AAJ129,AAL129:AAM129,AAO129:AAP129,AAR129:AAS129,AAU129:AAV129,AAX129:AAZ129,ABB129))</f>
        <v>15</v>
      </c>
      <c r="ABJ129" s="3">
        <f>IF(SUM(AAU129:AAV129,AAX129:AAY129,ABB129)=0, "", SUM(AAU129:AAV129,AAX129:AAY129,ABB129))</f>
        <v>5</v>
      </c>
      <c r="ABK129" s="3">
        <f>IF(SUM(AAJ129,AAL129:AAM129,AAP129,AAR129)=0, "", SUM(AAJ129,AAL129:AAM129,AAP129,AAR129))</f>
        <v>5</v>
      </c>
      <c r="ABL129" s="3">
        <f>IF(SUM(AAD129,AAI129,AAO129,AAS129,AAZ129)=0, "", SUM(AAD129,AAI129,AAO129,AAS129,AAZ129))</f>
        <v>5</v>
      </c>
      <c r="ABM129" s="3">
        <f>IF(SUM(AAB129:AAC129,AAE129,AAG129,ABA129)=0, "", SUM(AAB129:AAC129,AAE129,AAG129,ABA129))</f>
        <v>5</v>
      </c>
      <c r="ABN129" s="3">
        <f>IF(SUM(AAF129,AAH129,AAN129,AAT129,ABC129)=0, "", SUM(AAF129,AAH129,AAN129,AAT129,ABC129))</f>
        <v>5</v>
      </c>
      <c r="ABO129" s="3">
        <f>IF(ABJ129="", "", IF(ABJ129&gt;=8, 1, 0))</f>
        <v>0</v>
      </c>
      <c r="ABP129" s="3">
        <f>IF(ABK129="", "", IF(ABK129&gt;=10, 1, 0))</f>
        <v>0</v>
      </c>
      <c r="ABQ129" s="3">
        <f>IF(ABL129="", "", IF(ABL129&gt;=13, 1, 0))</f>
        <v>0</v>
      </c>
      <c r="ABR129" s="3">
        <f>IF(ABM129="", "", IF(ABM129&gt;=10, 1, 0))</f>
        <v>0</v>
      </c>
      <c r="ABS129" s="3">
        <f>IF(ABN129="", "", IF(ABN129&gt;=15, 1, 0))</f>
        <v>0</v>
      </c>
      <c r="ABT129" s="3">
        <f>IF(AND(AAK129="", AAQ129="", AAW129=""), "", IF(AAK129=5,1,0) + IF(AAQ129=5,1,0) + IF(AAW129=5,1,0))</f>
        <v>1</v>
      </c>
      <c r="ABU129" s="2" t="s">
        <v>448</v>
      </c>
      <c r="ABV129" s="3">
        <v>1</v>
      </c>
      <c r="ABW129" s="3">
        <v>1</v>
      </c>
      <c r="ABX129" s="3">
        <v>1</v>
      </c>
      <c r="ABY129" s="3">
        <v>1</v>
      </c>
      <c r="ABZ129" s="3">
        <v>1</v>
      </c>
      <c r="ACA129" s="3">
        <v>2</v>
      </c>
      <c r="ACB129" s="3">
        <v>2</v>
      </c>
      <c r="ACC129" s="3">
        <v>1</v>
      </c>
      <c r="ACD129" s="3">
        <v>1</v>
      </c>
      <c r="ACE129" s="3">
        <v>1</v>
      </c>
      <c r="ACF129" s="3">
        <v>2</v>
      </c>
      <c r="ACG129" s="3">
        <v>4</v>
      </c>
      <c r="ACH129" s="3">
        <v>1</v>
      </c>
      <c r="ACI129" s="3">
        <v>1</v>
      </c>
      <c r="ACJ129" s="3">
        <v>1</v>
      </c>
      <c r="ACK129" s="3">
        <v>1</v>
      </c>
      <c r="ACL129" s="3">
        <v>1</v>
      </c>
      <c r="ACM129" s="3">
        <v>2</v>
      </c>
      <c r="ACN129" s="3">
        <v>1</v>
      </c>
      <c r="ACO129" s="3">
        <v>1</v>
      </c>
      <c r="ACP129" s="3">
        <v>2</v>
      </c>
      <c r="ACQ129" s="3">
        <v>1</v>
      </c>
      <c r="ACR129" s="3">
        <v>2</v>
      </c>
      <c r="ACS129" s="3">
        <v>1</v>
      </c>
      <c r="ACT129" s="3">
        <v>2</v>
      </c>
      <c r="ACU129" s="3">
        <v>1</v>
      </c>
      <c r="ACV129" s="3">
        <v>1</v>
      </c>
      <c r="ACW129" s="3">
        <v>1</v>
      </c>
      <c r="ACX129" s="3">
        <v>2</v>
      </c>
      <c r="ACY129" s="3">
        <v>1</v>
      </c>
      <c r="ACZ129" s="3">
        <v>1</v>
      </c>
      <c r="ADA129" s="3">
        <v>1</v>
      </c>
      <c r="ADB129" s="3">
        <v>1</v>
      </c>
      <c r="ADC129" s="3">
        <v>1</v>
      </c>
      <c r="ADD129" s="3">
        <v>1</v>
      </c>
      <c r="ADE129" s="3">
        <v>1</v>
      </c>
      <c r="ADF129" s="5">
        <f>IF(COUNTA(ABV129:ADE129)=0, "", SUM(ABV129:ADE129))</f>
        <v>47</v>
      </c>
      <c r="ADG129" s="5">
        <f>IF(COUNTA(ABV129:ADE129)=0, "", SUM(ACF129,ACG129,ACP129,ACR129,ACT129,ACX129))</f>
        <v>14</v>
      </c>
      <c r="ADH129" s="5">
        <f>IF(COUNTA(ABV129:ADE129)=0, "", SUM(ACH129,ACM129,ACO129,ACU129,ADB129))</f>
        <v>6</v>
      </c>
      <c r="ADI129" s="5">
        <f>IF(COUNTA(ABV129:ADE129)=0, "", SUM(ABX129,ACI129,ACN129,ACS129,ACV129,ADA129))</f>
        <v>6</v>
      </c>
      <c r="ADJ129" s="5">
        <f>IF(COUNTA(ABV129:ADE129)=0, "", SUM(ABW129,ACA129,ACC129,ACE129,ACL129,ADC129))</f>
        <v>7</v>
      </c>
      <c r="ADK129" s="5">
        <f>IF(COUNTA(ABV129:ADE129)=0, "", SUM(ACJ129,ACK129,ACQ129,ACW129,ACY129,ACZ129,ADD129,ADE129))</f>
        <v>8</v>
      </c>
      <c r="ADL129" s="5">
        <f>IF(COUNTA(ABV129:ADE129)=0, "", SUM(ABV129,ABY129,ABZ129,ACB129,ACD129))</f>
        <v>6</v>
      </c>
      <c r="ADM129" s="2" t="s">
        <v>448</v>
      </c>
      <c r="ADN129" s="3">
        <v>3</v>
      </c>
      <c r="ADO129" s="3">
        <v>1</v>
      </c>
      <c r="ADP129" s="3">
        <v>1</v>
      </c>
      <c r="ADQ129" s="3">
        <v>1</v>
      </c>
      <c r="ADR129" s="3">
        <v>1</v>
      </c>
      <c r="ADS129" s="3">
        <v>1</v>
      </c>
      <c r="ADT129" s="3">
        <v>1</v>
      </c>
      <c r="ADU129" s="3">
        <v>1</v>
      </c>
      <c r="ADV129" s="3">
        <v>1</v>
      </c>
      <c r="ADW129" s="3">
        <v>1</v>
      </c>
      <c r="ADX129" s="3">
        <v>1</v>
      </c>
      <c r="ADY129" s="3">
        <v>1</v>
      </c>
      <c r="ADZ129" s="3">
        <v>1</v>
      </c>
      <c r="AEA129" s="3">
        <v>3</v>
      </c>
      <c r="AEB129" s="3">
        <v>1</v>
      </c>
      <c r="AEC129" s="3">
        <v>1</v>
      </c>
      <c r="AED129" s="3">
        <v>1</v>
      </c>
      <c r="AEE129" s="3">
        <v>1</v>
      </c>
      <c r="AEF129" s="3">
        <v>2</v>
      </c>
      <c r="AEG129" s="3">
        <v>1</v>
      </c>
      <c r="AEH129" s="3">
        <f>IF(COUNTA(ADN129:AEG129)=0, "", SUM(ADN129:AEG129))</f>
        <v>25</v>
      </c>
      <c r="AEJ129" s="2">
        <v>44915</v>
      </c>
      <c r="AFW129" s="3" t="str">
        <f>IF(COUNTA(AER129:AFU129)=0, "", SUM(AER129:AFU129))</f>
        <v/>
      </c>
      <c r="AGI129"/>
      <c r="AHC129"/>
      <c r="AHT129" s="3" t="str">
        <f>IF(COUNTBLANK(AHJ129:AHS129)&gt;0, "", SUM(AHJ129:AHS129))</f>
        <v/>
      </c>
      <c r="AHU129" s="3" t="str">
        <f>IF(COUNTBLANK(AHJ129:AHS129)&gt;0, "", SUM(AHN129,AHS129))</f>
        <v/>
      </c>
      <c r="AHV129" s="3" t="str">
        <f>IF(COUNTBLANK(AHJ129:AHS129)&gt;0, "", SUM(AHL129,AHO129))</f>
        <v/>
      </c>
      <c r="AHW129" s="3" t="str">
        <f>IF(COUNTBLANK(AHJ129:AHS129)&gt;0, "", SUM(AHP129,AHR129))</f>
        <v/>
      </c>
      <c r="AHX129" s="3" t="str">
        <f>IF(COUNTBLANK(AHJ129:AHS129)&gt;0, "", SUM(AHM129,AHQ129))</f>
        <v/>
      </c>
      <c r="AHY129" s="3" t="str">
        <f>IF(COUNTBLANK(AHJ129:AHS129)&gt;0, "", SUM(AHJ129:AHK129))</f>
        <v/>
      </c>
      <c r="AIU129" s="3" t="s">
        <v>1625</v>
      </c>
      <c r="AIV129" s="3" t="s">
        <v>1625</v>
      </c>
      <c r="AIW129" s="3" t="s">
        <v>1625</v>
      </c>
      <c r="AJI129" s="3" t="str">
        <f>IF(COUNTBLANK(AIY129:AJG129)&gt;0, "", SUM(AIY129:AJG129))</f>
        <v/>
      </c>
      <c r="AJR129" s="3" t="str">
        <f>IF(COUNTBLANK(AJK129:AJQ129)&gt;0, "", SUM(AJK129:AJQ129))</f>
        <v/>
      </c>
    </row>
    <row r="130" spans="1:954" ht="15" customHeight="1" x14ac:dyDescent="0.3">
      <c r="A130" s="3" t="s">
        <v>2151</v>
      </c>
      <c r="B130" s="3" t="s">
        <v>2132</v>
      </c>
      <c r="W130" s="3" t="str">
        <f>IF(COUNTA(E130,G130,I130,K130,M130,O130,Q130,S130,U130)=0, "", IF(OR(E130=1,G130=1,I130=1,K130=1,M130=1,O130=1,Q130=1,S130=1,U130=1), 1, 0))</f>
        <v/>
      </c>
      <c r="X130" s="3">
        <v>1</v>
      </c>
      <c r="AJ130" s="3" t="str">
        <f>IF(OR(ISBLANK(AE130), ISBLANK(AG130)), "", AG130 - AE130)</f>
        <v/>
      </c>
      <c r="AL130" s="3" t="str">
        <f>IF(OR(ISBLANK(AG130), ISBLANK(AK130)), "", AK130 - AG130)</f>
        <v/>
      </c>
      <c r="AN130" s="10" t="str">
        <f>IF(OR(ISBLANK(AM130), ISBLANK(AF130)), "", AF130 - AM130)</f>
        <v/>
      </c>
      <c r="AS130" t="str">
        <f>IF(ISBLANK(AR130), "", IF(AR130="ישראל", 1, 2))</f>
        <v/>
      </c>
      <c r="AZ130" s="3" t="str">
        <f>IF(ISBLANK(AY130), "", IF(AY130&lt;=8, 1, IF(AY130&lt;=12, 2, 3)))</f>
        <v/>
      </c>
      <c r="BB130" s="3" t="str">
        <f>IF(ISBLANK(BA130), "", IF(BA130&lt;=8, 1, IF(BA130&lt;=12, 2, 3)))</f>
        <v/>
      </c>
      <c r="CM130" s="3" t="str">
        <f>IF(SUM(BI130:BQ130,BS130:BW130,BY130:CC130,CE130:CJ130)=0, "", SUM(BI130:BQ130,BS130:BW130,BY130:CC130,CE130:CJ130))</f>
        <v/>
      </c>
      <c r="CN130" s="3" t="str">
        <f>IF(SUM(CQ130, CR130, CS130, CT130, CU130)=0, "", IF(OR(CQ130&gt;=8, CR130&gt;=10, CS130&gt;=13, CT130&gt;=10, CU130&gt;=15), 1, 0))</f>
        <v/>
      </c>
      <c r="CO130" s="3" t="str">
        <f>IF(SUM(BI130:BJ130,BL130,BM130,BN130,BO130,BU130,CA130,CH130,CJ130)=0, "", SUM(BI130:BJ130,BL130,BM130,BN130,BO130,BU130,CA130,CH130,CJ130))</f>
        <v/>
      </c>
      <c r="CP130" s="3" t="str">
        <f>IF(SUM(BK130,BP130:BQ130,BS130:BT130,BV130:BW130,BY130:BZ130,CB130:CC130,CE130:CG130,CI130)=0, "", SUM(BK130,BP130:BQ130,BS130:BT130,BV130:BW130,BY130:BZ130,CB130:CC130,CE130:CG130,CI130))</f>
        <v/>
      </c>
      <c r="CQ130" s="3" t="str">
        <f>IF(SUM(CB130:CC130,CE130:CF130,CI130)=0, "", SUM(CB130:CC130,CE130:CF130,CI130))</f>
        <v/>
      </c>
      <c r="CR130" s="3" t="str">
        <f>IF(SUM(BQ130,BS130:BT130,BW130,BY130)=0, "", SUM(BQ130,BS130:BT130,BW130,BY130))</f>
        <v/>
      </c>
      <c r="CS130" s="3" t="str">
        <f>IF(SUM(BK130,BP130,BV130,BZ130,CG130)=0, "", SUM(BK130,BP130,BV130,BZ130,CG130))</f>
        <v/>
      </c>
      <c r="CT130" s="3" t="str">
        <f>IF(SUM(BI130:BJ130,BL130,BN130,CH130)=0, "", SUM(BI130:BJ130,BL130,BN130,CH130))</f>
        <v/>
      </c>
      <c r="CU130" s="3" t="str">
        <f>IF(SUM(BM130,BO130,BU130,CA130,CJ130)=0, "", SUM(BM130,BO130,BU130,CA130,CJ130))</f>
        <v/>
      </c>
      <c r="CV130" s="3" t="str">
        <f>IF(CQ130="", "", IF(CQ130&gt;=8, 1, 0))</f>
        <v/>
      </c>
      <c r="CW130" s="3" t="str">
        <f>IF(CR130="", "", IF(CR130&gt;=10, 1, 0))</f>
        <v/>
      </c>
      <c r="CX130" s="3" t="str">
        <f>IF(CS130="", "", IF(CS130&gt;=13, 1, 0))</f>
        <v/>
      </c>
      <c r="CY130" s="3" t="str">
        <f>IF(CT130="", "", IF(CT130&gt;=10, 1, 0))</f>
        <v/>
      </c>
      <c r="CZ130" s="3" t="str">
        <f>IF(CU130="", "", IF(CU130&gt;=15, 1, 0))</f>
        <v/>
      </c>
      <c r="DA130" s="3" t="str">
        <f>IF(AND(BR130="", BX130="", CD130=""), "", IF(BR130=5,1,0) + IF(BX130=5,1,0) + IF(CD130=5,1,0))</f>
        <v/>
      </c>
      <c r="FS130" s="4" t="str">
        <f>IF(COUNTBLANK(FM130:FR130)&gt;0, "", AVERAGE(FM130:FR130))</f>
        <v/>
      </c>
      <c r="GE130" s="3" t="str">
        <f>IF(COUNTBLANK(FU130:GC130)&gt;0, "", SUM(FU130:GC130))</f>
        <v/>
      </c>
      <c r="GN130" s="3" t="str">
        <f>IF(COUNTBLANK(GG130:GM130)&gt;0, "", SUM(GG130:GM130))</f>
        <v/>
      </c>
      <c r="HI130" s="3" t="str">
        <f>IF(COUNTBLANK(GQ130:HH130)&gt;0, "", SUM(GQ130:HH130))</f>
        <v/>
      </c>
      <c r="IJ130" s="3" t="str">
        <f>IF(COUNTA(HK130:II130)=0, "", SUM(HK130,HL130,HN130,HO130,HP130,HU130,HV130,HX130,HZ130,IA130,IB130,IH130))</f>
        <v/>
      </c>
      <c r="IK130" s="3" t="str">
        <f>IF(COUNTA(HK130:II130)=0, "", SUM(HM130,HQ130,HR130,HS130,HT130,HW130,HY130,IC130,ID130,IE130,IF130,IG130,II130))</f>
        <v/>
      </c>
      <c r="JK130" s="3" t="str">
        <f>IF(COUNTA(IL130:JJ130)=0, "", SUM(IL130,IM130,IO130,IP130,IQ130,IV130,IW130,IY130,JA130,JB130,JC130,JI130))</f>
        <v/>
      </c>
      <c r="JL130" s="3" t="str">
        <f>IF(COUNTA(IL130:JJ130)=0, "", SUM(IN130,IR130,IS130,IT130,IU130,IX130,IZ130,JD130,JE130,JF130,JG130,JH130,JJ130))</f>
        <v/>
      </c>
      <c r="KX130" s="5" t="str">
        <f>IF(COUNTA(JN130:KW130)=0, "", SUM(JN130:KW130))</f>
        <v/>
      </c>
      <c r="KY130" s="5" t="str">
        <f>IF(COUNTA(JN130:KW130)=0, "", SUM(JX130,JY130,KH130,KJ130,KL130,KP130))</f>
        <v/>
      </c>
      <c r="KZ130" s="5" t="str">
        <f>IF(COUNTA(JN130:KW130)=0, "", SUM(JZ130,KE130,KG130,KM130,KT130))</f>
        <v/>
      </c>
      <c r="LA130" s="5" t="str">
        <f>IF(COUNTA(JN130:KW130)=0, "", SUM(JP130,KA130,KF130,KK130,KN130,KS130))</f>
        <v/>
      </c>
      <c r="LB130" s="5" t="str">
        <f>IF(COUNTA(JN130:KW130)=0, "", SUM(JO130,JS130,JU130,JW130,KD130,KU130))</f>
        <v/>
      </c>
      <c r="LC130" s="5" t="str">
        <f>IF(COUNTA(JN130:KW130)=0, "", SUM(KB130,KC130,KI130,KO130,KQ130,KR130,KV130,KW130))</f>
        <v/>
      </c>
      <c r="LD130" s="5" t="str">
        <f>IF(COUNTA(JN130:KW130)=0, "", SUM(JN130,JQ130,JR130,JT130,JV130))</f>
        <v/>
      </c>
      <c r="MH130" s="26" t="str">
        <f>IF(COUNTBLANK(LF130:MG130)&gt;0, "", AVERAGE(LF130:MG130))</f>
        <v/>
      </c>
      <c r="MI130" s="26" t="str">
        <f>IF(COUNTA(LF130:MG130)=0, "", AVERAGE(LG130,LS130,LT130,LU130,LV130,LW130,LY130,MA130,MB130))</f>
        <v/>
      </c>
      <c r="MJ130" s="26" t="str">
        <f>IF(COUNTA(LF130:MG130)=0, "", AVERAGE(LH130,LI130,LJ130,LK130,LM130,LO130,MD130,ME130))</f>
        <v/>
      </c>
      <c r="MK130" s="26" t="str">
        <f>IF(COUNTA(LF130:MG130)=0, "", AVERAGE(LL130,LP130,LQ130,LR130,MF130,MG130))</f>
        <v/>
      </c>
      <c r="NG130" s="3" t="str">
        <f>IF(COUNTA(MM130:NF130)=0, "", SUM(MM130:NF130))</f>
        <v/>
      </c>
      <c r="OK130" s="3" t="str">
        <f>IF(COUNTA(NI130:OJ130)=0, "", SUM(NK130,NP130,NS130,NW130,OC130,OG130,OJ130))</f>
        <v/>
      </c>
      <c r="OL130" s="3" t="str">
        <f>IF(COUNTA(NI130:OJ130)=0, "", SUM(NJ130,NL130,NQ130,NV130,NZ130,OB130,OD130))</f>
        <v/>
      </c>
      <c r="OM130" s="3" t="str">
        <f>IF(COUNTA(NI130:OJ130)=0, "", SUM(NN130,NR130,NU130,NY130,OA130,OF130,OI130))</f>
        <v/>
      </c>
      <c r="ON130" s="3" t="str">
        <f>IF(COUNTA(NI130:OJ130)=0, "", SUM(NI130,NM130,NO130,NT130,NX130,OE130,OH130))</f>
        <v/>
      </c>
      <c r="PT130" s="26" t="str">
        <f>IF(COUNTBLANK(OR130:PS130)&gt;0, "", AVERAGE(OR130:PS130))</f>
        <v/>
      </c>
      <c r="PU130" s="26" t="str">
        <f>IF(COUNTA(OR130:PS130)=0, "", AVERAGE(OS130,PE130,PF130,PG130,PH130,PI130,PK130,PM130,PN130))</f>
        <v/>
      </c>
      <c r="PV130" s="26" t="str">
        <f>IF(COUNTA(OR130:PS130)=0, "", AVERAGE(OT130,OU130,OV130,OW130,OY130,PA130,PP130,PQ130))</f>
        <v/>
      </c>
      <c r="PW130" s="26" t="str">
        <f>IF(COUNTA(OR130:PS130)=0, "", AVERAGE(OX130,PB130,PC130,PD130,PR130,PS130))</f>
        <v/>
      </c>
      <c r="QI130" s="3" t="str">
        <f>IF(COUNTBLANK(PY130:QG130)&gt;0, "", SUM(PY130:QG130))</f>
        <v/>
      </c>
      <c r="QU130" s="3" t="str">
        <f>IF(COUNTBLANK(QK130:QS130)&gt;0, "", SUM(QK130:QS130))</f>
        <v/>
      </c>
      <c r="RG130" s="3" t="str">
        <f>IF(COUNTBLANK(QW130:RE130)&gt;0, "", SUM(QW130:RE130))</f>
        <v/>
      </c>
      <c r="RP130" s="3" t="str">
        <f>IF(COUNTBLANK(RI130:RO130)&gt;0, "", SUM(RI130:RO130))</f>
        <v/>
      </c>
      <c r="RY130" s="3" t="str">
        <f>IF(COUNTBLANK(RR130:RX130)&gt;0, "", SUM(RR130:RX130))</f>
        <v/>
      </c>
      <c r="SH130" s="3" t="str">
        <f>IF(COUNTBLANK(SA130:SG130)&gt;0, "", SUM(SA130:SG130))</f>
        <v/>
      </c>
      <c r="TC130" s="3" t="str">
        <f>IF(COUNTBLANK(SJ130:TB130)&gt;0, "", SUM(SJ130:TB130))</f>
        <v/>
      </c>
      <c r="TD130" s="3" t="str">
        <f>IF(COUNTBLANK(SJ130:TB130)&gt;0, "", SUM(SL130,SO130,SR130,SS130,ST130,SU130,SV130,SX130,SY130,TB130))</f>
        <v/>
      </c>
      <c r="TE130" s="3" t="str">
        <f>IF(COUNTBLANK(SJ130:TB130)&gt;0, "", SUM(SJ130,SK130,SM130,SN130,SQ130,SW130,SZ130,TA130))</f>
        <v/>
      </c>
      <c r="TZ130" s="3" t="str">
        <f>IF(COUNTBLANK(TG130:TY130)&gt;0, "", SUM(TG130:TY130))</f>
        <v/>
      </c>
      <c r="UA130" s="3" t="str">
        <f>IF(COUNTBLANK(TG130:TY130)&gt;0, "", SUM(TI130,TL130,TO130,TP130,TQ130,TR130,TS130,TU130,TV130,TY130))</f>
        <v/>
      </c>
      <c r="UB130" s="3" t="str">
        <f>IF(COUNTBLANK(TG130:TY130)&gt;0, "", SUM(TG130,TH130,TJ130,TK130,TN130,TT130,TW130,TX130))</f>
        <v/>
      </c>
      <c r="UW130" s="3" t="str">
        <f>IF(COUNTBLANK(UD130:UV130)&gt;0, "", SUM(UD130:UV130))</f>
        <v/>
      </c>
      <c r="UX130" s="3" t="str">
        <f>IF(COUNTBLANK(UD130:UV130)&gt;0, "", SUM(UF130,UI130,UL130,UM130,UN130,UO130,UP130,UR130,US130,UV130))</f>
        <v/>
      </c>
      <c r="UY130" s="3" t="str">
        <f>IF(COUNTBLANK(UD130:UV130)&gt;0, "", SUM(UD130,UE130,UG130,UH130,UK130,UQ130,UT130,UU130))</f>
        <v/>
      </c>
      <c r="WR130" s="3" t="str">
        <f>IF(COUNTBLANK(VO130:WQ130)&gt;0, "", SUM(VQ130:WJ130))</f>
        <v/>
      </c>
      <c r="WS130" s="3" t="str">
        <f>IF(COUNTBLANK(VO130:WQ130)&gt;0, "", SUM(VQ130:VZ130))</f>
        <v/>
      </c>
      <c r="WT130" s="3" t="str">
        <f>IF(COUNTBLANK(VO130:WQ130)&gt;0, "", SUM(WA130:WL130))</f>
        <v/>
      </c>
      <c r="WU130" s="3" t="str">
        <f>IF(COUNTBLANK(VO130:WQ130)&gt;0, "", SUM(WK130:WL130))</f>
        <v/>
      </c>
      <c r="WV130" s="3" t="str">
        <f>IF(COUNTA(VO130:WQ130)=0, "", IF(AND(OR(VO130=1, VP130=1), OR(VQ130&gt;=1, VR130&gt;=1, VS130&gt;=1, VT130&gt;=1, VU130&gt;=1), OR(VV130&gt;=1, VW130&gt;=1), COUNTIF(VX130:WD130, "&gt;=1")&gt;=2, COUNTIF(WE130:WJ130, "&gt;=1")&gt;=2, OR(WN130=1, WN130=2), OR(WO130&gt;=1, WP130&gt;=1), WQ130&lt;1), 1, 0))</f>
        <v/>
      </c>
      <c r="WW130" s="3" t="str">
        <f>IF(COUNTBLANK(VO130:WQ130)&gt;0, "", SUM(VQ130:VU130))</f>
        <v/>
      </c>
      <c r="WX130" s="3" t="str">
        <f>IF(COUNTBLANK(VO130:WQ130)&gt;0, "", SUM(VV130:VW130))</f>
        <v/>
      </c>
      <c r="WY130" s="3" t="str">
        <f>IF(COUNTBLANK(VO130:WQ130)&gt;0, "", SUM(VX130:WD130))</f>
        <v/>
      </c>
      <c r="WZ130" s="3" t="str">
        <f>IF(COUNTBLANK(VO130:WQ130)&gt;0, "", SUM(WE130:WJ130))</f>
        <v/>
      </c>
      <c r="XL130" s="3" t="str">
        <f>IF(COUNTBLANK(XB130:XJ130)&gt;0, "", SUM(XB130:XJ130))</f>
        <v/>
      </c>
      <c r="XU130" s="3" t="str">
        <f>IF(COUNTBLANK(XN130:XT130)&gt;0, "", SUM(XN130:XT130))</f>
        <v/>
      </c>
      <c r="YP130" s="5" t="str">
        <f>IF(COUNTBLANK(XW130:YO130)&gt;0, "", SUM(XW130:YO130))</f>
        <v/>
      </c>
      <c r="YQ130" s="5" t="str">
        <f>IF(COUNTBLANK(XW130:YO130)&gt;0, "", SUM(XY130,XZ130,YA130,YB130,YC130,YF130,YJ130,YN130,YO130))</f>
        <v/>
      </c>
      <c r="YR130" s="5" t="str">
        <f>IF(COUNTBLANK(XW130:YO130)&gt;0, "", SUM(XW130,XX130,YK130,YL130,YM130))</f>
        <v/>
      </c>
      <c r="YS130" s="5" t="str">
        <f>IF(COUNTBLANK(XW130:YO130)&gt;0, "", SUM(YD130,YE130,YG130,YH130,YI130))</f>
        <v/>
      </c>
      <c r="ZW130" s="26" t="str">
        <f>IF(COUNTBLANK(YU130:ZV130)&gt;0, "", AVERAGE(YU130:ZV130))</f>
        <v/>
      </c>
      <c r="ZX130" s="26" t="str">
        <f>IF(COUNTA(YU130:ZV130)=0, "", AVERAGE(YV130,ZH130,ZI130,ZJ130,ZK130,ZL130,ZN130,ZP130,ZQ130))</f>
        <v/>
      </c>
      <c r="ZY130" s="26" t="str">
        <f>IF(COUNTA(YU130:ZV130)=0, "", AVERAGE(YW130,YX130,YY130,YZ130,ZB130,ZD130,ZS130,ZT130))</f>
        <v/>
      </c>
      <c r="ZZ130" s="26" t="str">
        <f>IF(COUNTA(YU130:ZV130)=0, "", AVERAGE(ZA130,ZE130,ZF130,ZG130,ZU130,ZV130))</f>
        <v/>
      </c>
      <c r="ABF130" s="3" t="str">
        <f>IF(SUM(AAB130:AAJ130,AAL130:AAP130,AAR130:AAV130,AAX130:ABC130)=0, "", SUM(AAB130:AAJ130,AAL130:AAP130,AAR130:AAV130,AAX130:ABC130))</f>
        <v/>
      </c>
      <c r="ABG130" s="3" t="str">
        <f>IF(SUM(ABJ130, ABK130, ABL130, ABM130, ABN130)=0, "", IF(OR(ABJ130&gt;=8, ABK130&gt;=10, ABL130&gt;=13, ABM130&gt;=10, ABN130&gt;=15), 1, 0))</f>
        <v/>
      </c>
      <c r="ABH130" s="3" t="str">
        <f>IF(SUM(AAB130:AAC130,AAE130,AAF130,AAG130,AAH130,AAN130,AAT130,ABA130,ABC130)=0, "", SUM(AAB130:AAC130,AAE130,AAF130,AAG130,AAH130,AAN130,AAT130,ABA130,ABC130))</f>
        <v/>
      </c>
      <c r="ABI130" s="3" t="str">
        <f>IF(SUM(AAD130,AAI130:AAJ130,AAL130:AAM130,AAO130:AAP130,AAR130:AAS130,AAU130:AAV130,AAX130:AAZ130,ABB130)=0, "", SUM(AAD130,AAI130:AAJ130,AAL130:AAM130,AAO130:AAP130,AAR130:AAS130,AAU130:AAV130,AAX130:AAZ130,ABB130))</f>
        <v/>
      </c>
      <c r="ABJ130" s="3" t="str">
        <f>IF(SUM(AAU130:AAV130,AAX130:AAY130,ABB130)=0, "", SUM(AAU130:AAV130,AAX130:AAY130,ABB130))</f>
        <v/>
      </c>
      <c r="ABK130" s="3" t="str">
        <f>IF(SUM(AAJ130,AAL130:AAM130,AAP130,AAR130)=0, "", SUM(AAJ130,AAL130:AAM130,AAP130,AAR130))</f>
        <v/>
      </c>
      <c r="ABL130" s="3" t="str">
        <f>IF(SUM(AAD130,AAI130,AAO130,AAS130,AAZ130)=0, "", SUM(AAD130,AAI130,AAO130,AAS130,AAZ130))</f>
        <v/>
      </c>
      <c r="ABM130" s="3" t="str">
        <f>IF(SUM(AAB130:AAC130,AAE130,AAG130,ABA130)=0, "", SUM(AAB130:AAC130,AAE130,AAG130,ABA130))</f>
        <v/>
      </c>
      <c r="ABN130" s="3" t="str">
        <f>IF(SUM(AAF130,AAH130,AAN130,AAT130,ABC130)=0, "", SUM(AAF130,AAH130,AAN130,AAT130,ABC130))</f>
        <v/>
      </c>
      <c r="ABO130" s="3" t="str">
        <f>IF(ABJ130="", "", IF(ABJ130&gt;=8, 1, 0))</f>
        <v/>
      </c>
      <c r="ABP130" s="3" t="str">
        <f>IF(ABK130="", "", IF(ABK130&gt;=10, 1, 0))</f>
        <v/>
      </c>
      <c r="ABQ130" s="3" t="str">
        <f>IF(ABL130="", "", IF(ABL130&gt;=13, 1, 0))</f>
        <v/>
      </c>
      <c r="ABR130" s="3" t="str">
        <f>IF(ABM130="", "", IF(ABM130&gt;=10, 1, 0))</f>
        <v/>
      </c>
      <c r="ABS130" s="3" t="str">
        <f>IF(ABN130="", "", IF(ABN130&gt;=15, 1, 0))</f>
        <v/>
      </c>
      <c r="ABT130" s="3" t="str">
        <f>IF(AND(AAK130="", AAQ130="", AAW130=""), "", IF(AAK130=5,1,0) + IF(AAQ130=5,1,0) + IF(AAW130=5,1,0))</f>
        <v/>
      </c>
      <c r="AEH130" s="3" t="str">
        <f>IF(COUNTA(ADN130:AEG130)=0, "", SUM(ADN130:AEG130))</f>
        <v/>
      </c>
      <c r="AFW130" s="3" t="str">
        <f>IF(COUNTA(AER130:AFU130)=0, "", SUM(AER130:AFU130))</f>
        <v/>
      </c>
      <c r="AHT130" s="3" t="str">
        <f>IF(COUNTBLANK(AHJ130:AHS130)&gt;0, "", SUM(AHJ130:AHS130))</f>
        <v/>
      </c>
      <c r="AHU130" s="3" t="str">
        <f>IF(COUNTBLANK(AHJ130:AHS130)&gt;0, "", SUM(AHN130,AHS130))</f>
        <v/>
      </c>
      <c r="AHV130" s="3" t="str">
        <f>IF(COUNTBLANK(AHJ130:AHS130)&gt;0, "", SUM(AHL130,AHO130))</f>
        <v/>
      </c>
      <c r="AHW130" s="3" t="str">
        <f>IF(COUNTBLANK(AHJ130:AHS130)&gt;0, "", SUM(AHP130,AHR130))</f>
        <v/>
      </c>
      <c r="AHX130" s="3" t="str">
        <f>IF(COUNTBLANK(AHJ130:AHS130)&gt;0, "", SUM(AHM130,AHQ130))</f>
        <v/>
      </c>
      <c r="AHY130" s="3" t="str">
        <f>IF(COUNTBLANK(AHJ130:AHS130)&gt;0, "", SUM(AHJ130:AHK130))</f>
        <v/>
      </c>
      <c r="AJI130" s="3" t="str">
        <f>IF(COUNTBLANK(AIY130:AJG130)&gt;0, "", SUM(AIY130:AJG130))</f>
        <v/>
      </c>
      <c r="AJR130" s="3" t="str">
        <f>IF(COUNTBLANK(AJK130:AJQ130)&gt;0, "", SUM(AJK130:AJQ130))</f>
        <v/>
      </c>
    </row>
    <row r="131" spans="1:954" ht="15" customHeight="1" x14ac:dyDescent="0.3">
      <c r="A131" s="3">
        <v>318442</v>
      </c>
      <c r="B131" s="3" t="s">
        <v>2038</v>
      </c>
      <c r="C131" s="2">
        <v>44577</v>
      </c>
      <c r="D131" s="3">
        <v>0</v>
      </c>
      <c r="E131" s="3">
        <v>0</v>
      </c>
      <c r="F131" s="3">
        <v>0</v>
      </c>
      <c r="G131" s="3">
        <v>0</v>
      </c>
      <c r="H131" s="3">
        <v>0</v>
      </c>
      <c r="I131" s="3">
        <v>0</v>
      </c>
      <c r="J131" s="3">
        <v>0</v>
      </c>
      <c r="K131" s="3">
        <v>0</v>
      </c>
      <c r="L131" s="3">
        <v>0</v>
      </c>
      <c r="M131" s="3">
        <v>0</v>
      </c>
      <c r="N131" s="3">
        <v>0</v>
      </c>
      <c r="O131" s="3">
        <v>0</v>
      </c>
      <c r="P131" s="3">
        <v>0</v>
      </c>
      <c r="Q131" s="3">
        <v>0</v>
      </c>
      <c r="R131" s="3">
        <v>0</v>
      </c>
      <c r="S131" s="3">
        <v>0</v>
      </c>
      <c r="T131" s="3">
        <v>0</v>
      </c>
      <c r="U131" s="3">
        <v>0</v>
      </c>
      <c r="V131" s="3">
        <f>IF(COUNTA(D131,F131,H131,J131,L131,N131,P131,R131,T131)=0, "", IF(OR(D131=1,F131=1,H131=1,J131=1,L131=1,N131=1,P131=1,R131=1,T131=1), 1, 0))</f>
        <v>0</v>
      </c>
      <c r="W131" s="3">
        <f>IF(COUNTA(E131,G131,I131,K131,M131,O131,Q131,S131,U131)=0, "", IF(OR(E131=1,G131=1,I131=1,K131=1,M131=1,O131=1,Q131=1,S131=1,U131=1), 1, 0))</f>
        <v>0</v>
      </c>
      <c r="X131" s="3">
        <v>0</v>
      </c>
      <c r="Y131" s="3">
        <v>1</v>
      </c>
      <c r="Z131" s="3">
        <v>1</v>
      </c>
      <c r="AA131" s="3">
        <v>1</v>
      </c>
      <c r="AB131" s="3">
        <f>IF(AG131&lt;&gt;"", 1, 0)</f>
        <v>1</v>
      </c>
      <c r="AC131" s="3">
        <f>IF(AH131&lt;&gt;"", 1, 0)</f>
        <v>0</v>
      </c>
      <c r="AD131" s="3">
        <v>0</v>
      </c>
      <c r="AE131" s="7" t="s">
        <v>663</v>
      </c>
      <c r="AF131" s="2">
        <v>45261</v>
      </c>
      <c r="AG131" s="8" t="s">
        <v>511</v>
      </c>
      <c r="AJ131" s="3">
        <f>IF(OR(ISBLANK(AE131), ISBLANK(AG131)), "", AG131 - AE131)</f>
        <v>124</v>
      </c>
      <c r="AK131" s="9">
        <v>44928</v>
      </c>
      <c r="AL131" s="3">
        <f>IF(OR(ISBLANK(AG131), ISBLANK(AK131)), "", AK131 - AG131)</f>
        <v>-15</v>
      </c>
      <c r="AM131" s="2">
        <v>45215</v>
      </c>
      <c r="AN131" s="10">
        <f>IF(OR(ISBLANK(AM131), ISBLANK(AF131)), "", AF131 - AM131)</f>
        <v>46</v>
      </c>
      <c r="AO131" s="2">
        <v>44819</v>
      </c>
      <c r="AP131" s="2">
        <v>35786</v>
      </c>
      <c r="AQ131" s="3">
        <f>IF(OR(ISBLANK(AO131), ISBLANK(AP131)), "", DATEDIF(AP131, AO131, "Y"))</f>
        <v>24</v>
      </c>
      <c r="AR131" t="s">
        <v>0</v>
      </c>
      <c r="AS131">
        <f>IF(ISBLANK(AR131), "", IF(AR131="ישראל", 1, 2))</f>
        <v>1</v>
      </c>
      <c r="AT131" t="s">
        <v>0</v>
      </c>
      <c r="AU131" t="s">
        <v>0</v>
      </c>
      <c r="AW131" s="3">
        <v>1</v>
      </c>
      <c r="AX131" s="3">
        <v>3</v>
      </c>
      <c r="AY131" s="3">
        <v>12</v>
      </c>
      <c r="AZ131" s="3">
        <f>IF(ISBLANK(AY131), "", IF(AY131&lt;=8, 1, IF(AY131&lt;=12, 2, 3)))</f>
        <v>2</v>
      </c>
      <c r="BA131" s="3">
        <v>12</v>
      </c>
      <c r="BB131" s="3">
        <f>IF(ISBLANK(BA131), "", IF(BA131&lt;=8, 1, IF(BA131&lt;=12, 2, 3)))</f>
        <v>2</v>
      </c>
      <c r="BC131" t="s">
        <v>47</v>
      </c>
      <c r="BD131" t="s">
        <v>121</v>
      </c>
      <c r="BE131" s="3">
        <v>2</v>
      </c>
      <c r="BG131" s="3">
        <v>1</v>
      </c>
      <c r="BH131" s="2" t="s">
        <v>663</v>
      </c>
      <c r="BI131" s="3">
        <v>1</v>
      </c>
      <c r="BJ131" s="3">
        <v>1</v>
      </c>
      <c r="BK131" s="3">
        <v>1</v>
      </c>
      <c r="BL131" s="3">
        <v>1</v>
      </c>
      <c r="BM131" s="3">
        <v>1</v>
      </c>
      <c r="BN131" s="3">
        <v>1</v>
      </c>
      <c r="BO131" s="3">
        <v>1</v>
      </c>
      <c r="BP131" s="3">
        <v>1</v>
      </c>
      <c r="BQ131" s="3">
        <v>1</v>
      </c>
      <c r="BR131" s="3">
        <v>5</v>
      </c>
      <c r="BS131" s="3">
        <v>1</v>
      </c>
      <c r="BT131" s="3">
        <v>1</v>
      </c>
      <c r="BU131" s="3">
        <v>1</v>
      </c>
      <c r="BV131" s="3">
        <v>2</v>
      </c>
      <c r="BW131" s="3">
        <v>1</v>
      </c>
      <c r="BX131" s="3">
        <v>5</v>
      </c>
      <c r="BY131" s="3">
        <v>1</v>
      </c>
      <c r="BZ131" s="3">
        <v>3</v>
      </c>
      <c r="CA131" s="3">
        <v>1</v>
      </c>
      <c r="CB131" s="3">
        <v>1</v>
      </c>
      <c r="CC131" s="3">
        <v>1</v>
      </c>
      <c r="CD131" s="3">
        <v>5</v>
      </c>
      <c r="CE131" s="3">
        <v>1</v>
      </c>
      <c r="CF131" s="3">
        <v>1</v>
      </c>
      <c r="CG131" s="3">
        <v>1</v>
      </c>
      <c r="CH131" s="3">
        <v>5</v>
      </c>
      <c r="CI131" s="3">
        <v>1</v>
      </c>
      <c r="CJ131" s="3">
        <v>1</v>
      </c>
      <c r="CK131" s="3">
        <v>1</v>
      </c>
      <c r="CL131" s="3">
        <v>1</v>
      </c>
      <c r="CM131" s="3">
        <f>IF(SUM(BI131:BQ131,BS131:BW131,BY131:CC131,CE131:CJ131)=0, "", SUM(BI131:BQ131,BS131:BW131,BY131:CC131,CE131:CJ131))</f>
        <v>32</v>
      </c>
      <c r="CN131" s="3">
        <f>IF(SUM(CQ131, CR131, CS131, CT131, CU131)=0, "", IF(OR(CQ131&gt;=8, CR131&gt;=10, CS131&gt;=13, CT131&gt;=10, CU131&gt;=15), 1, 0))</f>
        <v>0</v>
      </c>
      <c r="CO131" s="3">
        <f>IF(SUM(BI131:BJ131,BL131,BM131,BN131,BO131,BU131,CA131,CH131,CJ131)=0, "", SUM(BI131:BJ131,BL131,BM131,BN131,BO131,BU131,CA131,CH131,CJ131))</f>
        <v>14</v>
      </c>
      <c r="CP131" s="3">
        <f>IF(SUM(BK131,BP131:BQ131,BS131:BT131,BV131:BW131,BY131:BZ131,CB131:CC131,CE131:CG131,CI131)=0, "", SUM(BK131,BP131:BQ131,BS131:BT131,BV131:BW131,BY131:BZ131,CB131:CC131,CE131:CG131,CI131))</f>
        <v>18</v>
      </c>
      <c r="CQ131" s="3">
        <f>IF(SUM(CB131:CC131,CE131:CF131,CI131)=0, "", SUM(CB131:CC131,CE131:CF131,CI131))</f>
        <v>5</v>
      </c>
      <c r="CR131" s="3">
        <f>IF(SUM(BQ131,BS131:BT131,BW131,BY131)=0, "", SUM(BQ131,BS131:BT131,BW131,BY131))</f>
        <v>5</v>
      </c>
      <c r="CS131" s="3">
        <f>IF(SUM(BK131,BP131,BV131,BZ131,CG131)=0, "", SUM(BK131,BP131,BV131,BZ131,CG131))</f>
        <v>8</v>
      </c>
      <c r="CT131" s="3">
        <f>IF(SUM(BI131:BJ131,BL131,BN131,CH131)=0, "", SUM(BI131:BJ131,BL131,BN131,CH131))</f>
        <v>9</v>
      </c>
      <c r="CU131" s="3">
        <f>IF(SUM(BM131,BO131,BU131,CA131,CJ131)=0, "", SUM(BM131,BO131,BU131,CA131,CJ131))</f>
        <v>5</v>
      </c>
      <c r="CV131" s="3">
        <f>IF(CQ131="", "", IF(CQ131&gt;=8, 1, 0))</f>
        <v>0</v>
      </c>
      <c r="CW131" s="3">
        <f>IF(CR131="", "", IF(CR131&gt;=10, 1, 0))</f>
        <v>0</v>
      </c>
      <c r="CX131" s="3">
        <f>IF(CS131="", "", IF(CS131&gt;=13, 1, 0))</f>
        <v>0</v>
      </c>
      <c r="CY131" s="3">
        <f>IF(CT131="", "", IF(CT131&gt;=10, 1, 0))</f>
        <v>0</v>
      </c>
      <c r="CZ131" s="3">
        <f>IF(CU131="", "", IF(CU131&gt;=15, 1, 0))</f>
        <v>0</v>
      </c>
      <c r="DA131" s="3">
        <f>IF(AND(BR131="", BX131="", CD131=""), "", IF(BR131=5,1,0) + IF(BX131=5,1,0) + IF(CD131=5,1,0))</f>
        <v>3</v>
      </c>
      <c r="DB131" s="2" t="s">
        <v>663</v>
      </c>
      <c r="DC131" s="5">
        <v>0</v>
      </c>
      <c r="DE131" s="5">
        <v>0</v>
      </c>
      <c r="DG131" s="5">
        <v>0</v>
      </c>
      <c r="DI131" s="5">
        <v>0</v>
      </c>
      <c r="DK131" s="5">
        <v>0</v>
      </c>
      <c r="DM131" s="5">
        <v>0</v>
      </c>
      <c r="DO131" s="5">
        <v>0</v>
      </c>
      <c r="DQ131" s="5">
        <v>0</v>
      </c>
      <c r="DS131" s="5">
        <v>0</v>
      </c>
      <c r="DU131" s="5">
        <v>0</v>
      </c>
      <c r="DW131" s="5">
        <v>0</v>
      </c>
      <c r="DY131" s="5">
        <v>0</v>
      </c>
      <c r="EA131" s="5">
        <v>4</v>
      </c>
      <c r="EB131" s="6">
        <v>18</v>
      </c>
      <c r="EC131" s="5">
        <v>0</v>
      </c>
      <c r="EE131" s="5">
        <v>3</v>
      </c>
      <c r="EF131" s="6">
        <v>17</v>
      </c>
      <c r="EG131" s="5">
        <v>0</v>
      </c>
      <c r="EI131" s="5">
        <v>0</v>
      </c>
      <c r="EK131" s="3">
        <v>1</v>
      </c>
      <c r="EL131" s="3">
        <v>0</v>
      </c>
      <c r="EM131" s="3">
        <v>1</v>
      </c>
      <c r="EN131" s="2" t="s">
        <v>663</v>
      </c>
      <c r="EO131" s="3">
        <v>0</v>
      </c>
      <c r="EP131" s="3">
        <v>0</v>
      </c>
      <c r="EQ131" s="3">
        <v>0</v>
      </c>
      <c r="ER131" s="3">
        <v>0</v>
      </c>
      <c r="ES131" s="3">
        <v>0</v>
      </c>
      <c r="ET131" s="3">
        <v>0</v>
      </c>
      <c r="EU131" s="3">
        <v>0</v>
      </c>
      <c r="EV131" s="3">
        <v>0</v>
      </c>
      <c r="EW131" s="3">
        <v>0</v>
      </c>
      <c r="EX131" s="3">
        <v>0</v>
      </c>
      <c r="EY131" s="3">
        <v>0</v>
      </c>
      <c r="EZ131" s="3">
        <v>0</v>
      </c>
      <c r="FA131" s="3">
        <v>0</v>
      </c>
      <c r="FB131" s="3">
        <v>0</v>
      </c>
      <c r="FC131" s="3">
        <v>0</v>
      </c>
      <c r="FD131" s="3">
        <v>0</v>
      </c>
      <c r="FE131" s="3">
        <v>0</v>
      </c>
      <c r="FF131" s="3">
        <v>0</v>
      </c>
      <c r="FG131" s="3">
        <v>0</v>
      </c>
      <c r="FH131" s="3">
        <v>0</v>
      </c>
      <c r="FI131" s="3">
        <v>0</v>
      </c>
      <c r="FJ131" s="3">
        <v>0</v>
      </c>
      <c r="FK131" s="3">
        <v>0</v>
      </c>
      <c r="FL131" s="2" t="s">
        <v>663</v>
      </c>
      <c r="FM131" s="3">
        <v>3</v>
      </c>
      <c r="FN131" s="3">
        <v>2</v>
      </c>
      <c r="FO131" s="3">
        <v>2</v>
      </c>
      <c r="FP131" s="3">
        <v>2</v>
      </c>
      <c r="FQ131" s="3">
        <v>2</v>
      </c>
      <c r="FR131" s="3">
        <v>3</v>
      </c>
      <c r="FS131" s="4">
        <f>IF(COUNTBLANK(FM131:FR131)&gt;0, "", AVERAGE(FM131:FR131))</f>
        <v>2.3333333333333335</v>
      </c>
      <c r="FT131" s="2" t="s">
        <v>664</v>
      </c>
      <c r="FU131" s="3">
        <v>0</v>
      </c>
      <c r="FV131" s="3">
        <v>1</v>
      </c>
      <c r="FW131" s="3">
        <v>2</v>
      </c>
      <c r="FX131" s="3">
        <v>1</v>
      </c>
      <c r="FY131" s="3">
        <v>0</v>
      </c>
      <c r="FZ131" s="3">
        <v>0</v>
      </c>
      <c r="GA131" s="3">
        <v>0</v>
      </c>
      <c r="GB131" s="3">
        <v>0</v>
      </c>
      <c r="GC131" s="3">
        <v>0</v>
      </c>
      <c r="GD131" s="3">
        <v>1</v>
      </c>
      <c r="GE131" s="3">
        <f>IF(COUNTBLANK(FU131:GC131)&gt;0, "", SUM(FU131:GC131))</f>
        <v>4</v>
      </c>
      <c r="GF131" s="2" t="s">
        <v>664</v>
      </c>
      <c r="GG131" s="3">
        <v>1</v>
      </c>
      <c r="GH131" s="3">
        <v>0</v>
      </c>
      <c r="GI131" s="3">
        <v>0</v>
      </c>
      <c r="GJ131" s="3">
        <v>0</v>
      </c>
      <c r="GK131" s="3">
        <v>0</v>
      </c>
      <c r="GL131" s="3">
        <v>0</v>
      </c>
      <c r="GM131" s="3">
        <v>0</v>
      </c>
      <c r="GN131" s="3">
        <f>IF(COUNTBLANK(GG131:GM131)&gt;0, "", SUM(GG131:GM131))</f>
        <v>1</v>
      </c>
      <c r="GO131" s="2" t="s">
        <v>664</v>
      </c>
      <c r="GP131" s="3">
        <v>1</v>
      </c>
      <c r="GQ131" s="3">
        <v>5</v>
      </c>
      <c r="GR131" s="3">
        <v>5</v>
      </c>
      <c r="GS131" s="3">
        <v>5</v>
      </c>
      <c r="GT131" s="3">
        <v>5</v>
      </c>
      <c r="GU131" s="3">
        <v>5</v>
      </c>
      <c r="GV131" s="3">
        <v>5</v>
      </c>
      <c r="GW131" s="3">
        <v>5</v>
      </c>
      <c r="GX131" s="3">
        <v>5</v>
      </c>
      <c r="GY131" s="3">
        <v>5</v>
      </c>
      <c r="GZ131" s="3">
        <v>5</v>
      </c>
      <c r="HA131" s="3">
        <v>5</v>
      </c>
      <c r="HB131" s="3">
        <v>4</v>
      </c>
      <c r="HC131" s="3">
        <v>5</v>
      </c>
      <c r="HD131" s="3">
        <v>5</v>
      </c>
      <c r="HE131" s="3">
        <v>5</v>
      </c>
      <c r="HF131" s="3">
        <v>5</v>
      </c>
      <c r="HG131" s="3">
        <v>5</v>
      </c>
      <c r="HH131" s="3">
        <v>5</v>
      </c>
      <c r="HI131" s="3">
        <f>IF(COUNTBLANK(GQ131:HH131)&gt;0, "", SUM(GQ131:HH131))</f>
        <v>89</v>
      </c>
      <c r="HJ131" s="2" t="s">
        <v>664</v>
      </c>
      <c r="HK131" s="3">
        <v>3</v>
      </c>
      <c r="HL131" s="3">
        <v>3</v>
      </c>
      <c r="HM131" s="3">
        <v>0</v>
      </c>
      <c r="HN131" s="3">
        <v>3</v>
      </c>
      <c r="HO131" s="3">
        <v>3</v>
      </c>
      <c r="HP131" s="3">
        <v>3</v>
      </c>
      <c r="HQ131" s="3">
        <v>1</v>
      </c>
      <c r="HR131" s="3">
        <v>0</v>
      </c>
      <c r="HS131" s="3">
        <v>1</v>
      </c>
      <c r="HT131" s="3">
        <v>0</v>
      </c>
      <c r="HU131" s="3">
        <v>3</v>
      </c>
      <c r="HV131" s="3">
        <v>3</v>
      </c>
      <c r="HW131" s="3">
        <v>0</v>
      </c>
      <c r="HX131" s="3">
        <v>3</v>
      </c>
      <c r="HY131" s="3">
        <v>0</v>
      </c>
      <c r="HZ131" s="3">
        <v>3</v>
      </c>
      <c r="IA131" s="3">
        <v>3</v>
      </c>
      <c r="IB131" s="3">
        <v>3</v>
      </c>
      <c r="IC131" s="3">
        <v>0</v>
      </c>
      <c r="ID131" s="3">
        <v>1</v>
      </c>
      <c r="IE131" s="3">
        <v>1</v>
      </c>
      <c r="IF131" s="3">
        <v>1</v>
      </c>
      <c r="IG131" s="3">
        <v>2</v>
      </c>
      <c r="IH131" s="3">
        <v>1</v>
      </c>
      <c r="II131" s="3">
        <v>1</v>
      </c>
      <c r="IJ131" s="3">
        <f>IF(COUNTA(HK131:II131)=0, "", SUM(HK131,HL131,HN131,HO131,HP131,HU131,HV131,HX131,HZ131,IA131,IB131,IH131))</f>
        <v>34</v>
      </c>
      <c r="IK131" s="3">
        <f>IF(COUNTA(HK131:II131)=0, "", SUM(HM131,HQ131,HR131,HS131,HT131,HW131,HY131,IC131,ID131,IE131,IF131,IG131,II131))</f>
        <v>8</v>
      </c>
      <c r="IL131" s="3">
        <v>1</v>
      </c>
      <c r="IM131" s="3">
        <v>2</v>
      </c>
      <c r="IN131" s="3">
        <v>0</v>
      </c>
      <c r="IO131" s="3">
        <v>0</v>
      </c>
      <c r="IP131" s="3">
        <v>1</v>
      </c>
      <c r="IQ131" s="3">
        <v>1</v>
      </c>
      <c r="IR131" s="3">
        <v>0</v>
      </c>
      <c r="IS131" s="3">
        <v>0</v>
      </c>
      <c r="IT131" s="3">
        <v>1</v>
      </c>
      <c r="IU131" s="3">
        <v>0</v>
      </c>
      <c r="IV131" s="3">
        <v>1</v>
      </c>
      <c r="IW131" s="3">
        <v>1</v>
      </c>
      <c r="IX131" s="3">
        <v>0</v>
      </c>
      <c r="IY131" s="3">
        <v>2</v>
      </c>
      <c r="IZ131" s="3">
        <v>0</v>
      </c>
      <c r="JA131" s="3">
        <v>2</v>
      </c>
      <c r="JB131" s="3">
        <v>1</v>
      </c>
      <c r="JC131" s="3">
        <v>0</v>
      </c>
      <c r="JD131" s="3">
        <v>0</v>
      </c>
      <c r="JE131" s="3">
        <v>0</v>
      </c>
      <c r="JF131" s="3">
        <v>1</v>
      </c>
      <c r="JG131" s="3">
        <v>1</v>
      </c>
      <c r="JH131" s="3">
        <v>1</v>
      </c>
      <c r="JI131" s="3">
        <v>1</v>
      </c>
      <c r="JJ131" s="3">
        <v>1</v>
      </c>
      <c r="JK131" s="3">
        <f>IF(COUNTA(IL131:JJ131)=0, "", SUM(IL131,IM131,IO131,IP131,IQ131,IV131,IW131,IY131,JA131,JB131,JC131,JI131))</f>
        <v>13</v>
      </c>
      <c r="JL131" s="3">
        <f>IF(COUNTA(IL131:JJ131)=0, "", SUM(IN131,IR131,IS131,IT131,IU131,IX131,IZ131,JD131,JE131,JF131,JG131,JH131,JJ131))</f>
        <v>5</v>
      </c>
      <c r="JM131" s="2" t="s">
        <v>664</v>
      </c>
      <c r="JN131" s="3">
        <v>2</v>
      </c>
      <c r="JO131" s="3">
        <v>3</v>
      </c>
      <c r="JP131" s="3">
        <v>1</v>
      </c>
      <c r="JQ131" s="3">
        <v>1</v>
      </c>
      <c r="JR131" s="3">
        <v>1</v>
      </c>
      <c r="JS131" s="3">
        <v>2</v>
      </c>
      <c r="JT131" s="3">
        <v>3</v>
      </c>
      <c r="JU131" s="3">
        <v>2</v>
      </c>
      <c r="JV131" s="3">
        <v>2</v>
      </c>
      <c r="JW131" s="3">
        <v>2</v>
      </c>
      <c r="JX131" s="3">
        <v>4</v>
      </c>
      <c r="JY131" s="3">
        <v>2</v>
      </c>
      <c r="JZ131" s="3">
        <v>4</v>
      </c>
      <c r="KA131" s="3">
        <v>1</v>
      </c>
      <c r="KB131" s="3">
        <v>1</v>
      </c>
      <c r="KC131" s="3">
        <v>1</v>
      </c>
      <c r="KD131" s="3">
        <v>3</v>
      </c>
      <c r="KE131" s="3">
        <v>3</v>
      </c>
      <c r="KF131" s="3">
        <v>3</v>
      </c>
      <c r="KG131" s="3">
        <v>4</v>
      </c>
      <c r="KH131" s="3">
        <v>3</v>
      </c>
      <c r="KI131" s="3">
        <v>4</v>
      </c>
      <c r="KJ131" s="3">
        <v>4</v>
      </c>
      <c r="KK131" s="3">
        <v>2</v>
      </c>
      <c r="KL131" s="3">
        <v>2</v>
      </c>
      <c r="KM131" s="3">
        <v>4</v>
      </c>
      <c r="KN131" s="3">
        <v>1</v>
      </c>
      <c r="KO131" s="3">
        <v>1</v>
      </c>
      <c r="KP131" s="3">
        <v>2</v>
      </c>
      <c r="KQ131" s="3">
        <v>1</v>
      </c>
      <c r="KR131" s="3">
        <v>2</v>
      </c>
      <c r="KS131" s="3">
        <v>1</v>
      </c>
      <c r="KT131" s="3">
        <v>3</v>
      </c>
      <c r="KU131" s="3">
        <v>2</v>
      </c>
      <c r="KV131" s="3">
        <v>2</v>
      </c>
      <c r="KW131" s="3">
        <v>3</v>
      </c>
      <c r="KX131" s="5">
        <f>IF(COUNTA(JN131:KW131)=0, "", SUM(JN131:KW131))</f>
        <v>82</v>
      </c>
      <c r="KY131" s="5">
        <f>IF(COUNTA(JN131:KW131)=0, "", SUM(JX131,JY131,KH131,KJ131,KL131,KP131))</f>
        <v>17</v>
      </c>
      <c r="KZ131" s="5">
        <f>IF(COUNTA(JN131:KW131)=0, "", SUM(JZ131,KE131,KG131,KM131,KT131))</f>
        <v>18</v>
      </c>
      <c r="LA131" s="5">
        <f>IF(COUNTA(JN131:KW131)=0, "", SUM(JP131,KA131,KF131,KK131,KN131,KS131))</f>
        <v>9</v>
      </c>
      <c r="LB131" s="5">
        <f>IF(COUNTA(JN131:KW131)=0, "", SUM(JO131,JS131,JU131,JW131,KD131,KU131))</f>
        <v>14</v>
      </c>
      <c r="LC131" s="5">
        <f>IF(COUNTA(JN131:KW131)=0, "", SUM(KB131,KC131,KI131,KO131,KQ131,KR131,KV131,KW131))</f>
        <v>15</v>
      </c>
      <c r="LD131" s="5">
        <f>IF(COUNTA(JN131:KW131)=0, "", SUM(JN131,JQ131,JR131,JT131,JV131))</f>
        <v>9</v>
      </c>
      <c r="LE131" s="2">
        <v>44585</v>
      </c>
      <c r="LF131" s="3">
        <v>20</v>
      </c>
      <c r="LG131" s="3">
        <v>30</v>
      </c>
      <c r="LH131" s="3">
        <v>10</v>
      </c>
      <c r="LI131" s="3">
        <v>0</v>
      </c>
      <c r="LJ131" s="3">
        <v>0</v>
      </c>
      <c r="LK131" s="3">
        <v>0</v>
      </c>
      <c r="LL131" s="3">
        <v>0</v>
      </c>
      <c r="LM131" s="3">
        <v>0</v>
      </c>
      <c r="LN131" s="3">
        <v>0</v>
      </c>
      <c r="LO131" s="3">
        <v>0</v>
      </c>
      <c r="LP131" s="3">
        <v>0</v>
      </c>
      <c r="LQ131" s="3">
        <v>0</v>
      </c>
      <c r="LR131" s="3">
        <v>0</v>
      </c>
      <c r="LS131" s="3">
        <v>10</v>
      </c>
      <c r="LT131" s="3">
        <v>0</v>
      </c>
      <c r="LU131" s="3">
        <v>0</v>
      </c>
      <c r="LV131" s="3">
        <v>30</v>
      </c>
      <c r="LW131" s="3">
        <v>0</v>
      </c>
      <c r="LX131" s="3">
        <v>0</v>
      </c>
      <c r="LY131" s="3">
        <v>20</v>
      </c>
      <c r="LZ131" s="3">
        <v>10</v>
      </c>
      <c r="MA131" s="3">
        <v>0</v>
      </c>
      <c r="MB131" s="3">
        <v>20</v>
      </c>
      <c r="MC131" s="3">
        <v>0</v>
      </c>
      <c r="MD131" s="3">
        <v>0</v>
      </c>
      <c r="ME131" s="3">
        <v>0</v>
      </c>
      <c r="MF131" s="3">
        <v>0</v>
      </c>
      <c r="MG131" s="3">
        <v>0</v>
      </c>
      <c r="MH131" s="26">
        <f>IF(COUNTBLANK(LF131:MG131)&gt;0, "", AVERAGE(LF131:MG131))</f>
        <v>5.3571428571428568</v>
      </c>
      <c r="MI131" s="26">
        <f>IF(COUNTA(LF131:MG131)=0, "", AVERAGE(LG131,LS131,LT131,LU131,LV131,LW131,LY131,MA131,MB131))</f>
        <v>12.222222222222221</v>
      </c>
      <c r="MJ131" s="26">
        <f>IF(COUNTA(LF131:MG131)=0, "", AVERAGE(LH131,LI131,LJ131,LK131,LM131,LO131,MD131,ME131))</f>
        <v>1.25</v>
      </c>
      <c r="MK131" s="26">
        <f>IF(COUNTA(LF131:MG131)=0, "", AVERAGE(LL131,LP131,LQ131,LR131,MF131,MG131))</f>
        <v>0</v>
      </c>
      <c r="ML131" s="2" t="s">
        <v>664</v>
      </c>
      <c r="MM131" s="3">
        <v>3</v>
      </c>
      <c r="MN131" s="3">
        <v>2</v>
      </c>
      <c r="MO131" s="3">
        <v>2</v>
      </c>
      <c r="MP131" s="3">
        <v>2</v>
      </c>
      <c r="MQ131" s="3">
        <v>2</v>
      </c>
      <c r="MR131" s="3">
        <v>2</v>
      </c>
      <c r="MS131" s="3">
        <v>2</v>
      </c>
      <c r="MT131" s="3">
        <v>3</v>
      </c>
      <c r="MU131" s="3">
        <v>2</v>
      </c>
      <c r="MV131" s="3">
        <v>2</v>
      </c>
      <c r="MW131" s="3">
        <v>2</v>
      </c>
      <c r="MX131" s="3">
        <v>2</v>
      </c>
      <c r="MY131" s="3">
        <v>2</v>
      </c>
      <c r="MZ131" s="3">
        <v>2</v>
      </c>
      <c r="NA131" s="3">
        <v>2</v>
      </c>
      <c r="NB131" s="3">
        <v>2</v>
      </c>
      <c r="NC131" s="3">
        <v>2</v>
      </c>
      <c r="ND131" s="3">
        <v>2</v>
      </c>
      <c r="NE131" s="3">
        <v>2</v>
      </c>
      <c r="NF131" s="3">
        <v>2</v>
      </c>
      <c r="NG131" s="3">
        <f>IF(COUNTA(MM131:NF131)=0, "", SUM(MM131:NF131))</f>
        <v>42</v>
      </c>
      <c r="NH131" s="2" t="s">
        <v>664</v>
      </c>
      <c r="NI131" s="3">
        <v>5</v>
      </c>
      <c r="NJ131" s="3">
        <v>4</v>
      </c>
      <c r="NK131" s="3">
        <v>3</v>
      </c>
      <c r="NL131" s="3">
        <v>5</v>
      </c>
      <c r="NM131" s="3">
        <v>4</v>
      </c>
      <c r="NN131" s="3">
        <v>5</v>
      </c>
      <c r="NO131" s="3">
        <v>4</v>
      </c>
      <c r="NP131" s="3">
        <v>3</v>
      </c>
      <c r="NQ131" s="3">
        <v>4</v>
      </c>
      <c r="NR131" s="3">
        <v>2</v>
      </c>
      <c r="NS131" s="3">
        <v>3</v>
      </c>
      <c r="NT131" s="3">
        <v>4</v>
      </c>
      <c r="NU131" s="3">
        <v>5</v>
      </c>
      <c r="NV131" s="3">
        <v>3</v>
      </c>
      <c r="NW131" s="3">
        <v>4</v>
      </c>
      <c r="NX131" s="3">
        <v>1</v>
      </c>
      <c r="NY131" s="3">
        <v>2</v>
      </c>
      <c r="NZ131" s="3">
        <v>4</v>
      </c>
      <c r="OA131" s="3">
        <v>3</v>
      </c>
      <c r="OB131" s="3">
        <v>4</v>
      </c>
      <c r="OC131" s="3">
        <v>4</v>
      </c>
      <c r="OD131" s="3">
        <v>5</v>
      </c>
      <c r="OE131" s="3">
        <v>1</v>
      </c>
      <c r="OF131" s="3">
        <v>4</v>
      </c>
      <c r="OG131" s="3">
        <v>3</v>
      </c>
      <c r="OH131" s="3">
        <v>3</v>
      </c>
      <c r="OI131" s="3">
        <v>3</v>
      </c>
      <c r="OJ131" s="3">
        <v>4</v>
      </c>
      <c r="OK131" s="3">
        <f>IF(COUNTA(NI131:OJ131)=0, "", SUM(NK131,NP131,NS131,NW131,OC131,OG131,OJ131))</f>
        <v>24</v>
      </c>
      <c r="OL131" s="3">
        <f>IF(COUNTA(NI131:OJ131)=0, "", SUM(NJ131,NL131,NQ131,NV131,NZ131,OB131,OD131))</f>
        <v>29</v>
      </c>
      <c r="OM131" s="3">
        <f>IF(COUNTA(NI131:OJ131)=0, "", SUM(NN131,NR131,NU131,NY131,OA131,OF131,OI131))</f>
        <v>24</v>
      </c>
      <c r="ON131" s="3">
        <f>IF(COUNTA(NI131:OJ131)=0, "", SUM(NI131,NM131,NO131,NT131,NX131,OE131,OH131))</f>
        <v>22</v>
      </c>
      <c r="OO131" t="s">
        <v>6</v>
      </c>
      <c r="OP131">
        <v>1</v>
      </c>
      <c r="OQ131" s="2">
        <v>45046</v>
      </c>
      <c r="OR131" s="3">
        <v>10</v>
      </c>
      <c r="OS131" s="3">
        <v>30</v>
      </c>
      <c r="OT131" s="3">
        <v>0</v>
      </c>
      <c r="OU131" s="3">
        <v>0</v>
      </c>
      <c r="OV131" s="3">
        <v>0</v>
      </c>
      <c r="OW131" s="3">
        <v>0</v>
      </c>
      <c r="OX131" s="3">
        <v>10</v>
      </c>
      <c r="OY131" s="3">
        <v>0</v>
      </c>
      <c r="OZ131" s="3">
        <v>0</v>
      </c>
      <c r="PA131" s="3">
        <v>0</v>
      </c>
      <c r="PB131" s="3">
        <v>0</v>
      </c>
      <c r="PC131" s="3">
        <v>0</v>
      </c>
      <c r="PD131" s="3">
        <v>0</v>
      </c>
      <c r="PE131" s="3">
        <v>20</v>
      </c>
      <c r="PF131" s="3">
        <v>0</v>
      </c>
      <c r="PG131" s="3">
        <v>10</v>
      </c>
      <c r="PH131" s="3">
        <v>20</v>
      </c>
      <c r="PI131" s="3">
        <v>0</v>
      </c>
      <c r="PJ131" s="3">
        <v>0</v>
      </c>
      <c r="PK131" s="3">
        <v>10</v>
      </c>
      <c r="PL131" s="3">
        <v>0</v>
      </c>
      <c r="PM131" s="3">
        <v>40</v>
      </c>
      <c r="PN131" s="3">
        <v>30</v>
      </c>
      <c r="PO131" s="3">
        <v>0</v>
      </c>
      <c r="PP131" s="3">
        <v>0</v>
      </c>
      <c r="PQ131" s="3">
        <v>0</v>
      </c>
      <c r="PR131" s="3">
        <v>0</v>
      </c>
      <c r="PS131" s="3">
        <v>0</v>
      </c>
      <c r="PT131" s="26">
        <f>IF(COUNTBLANK(OR131:PS131)&gt;0, "", AVERAGE(OR131:PS131))</f>
        <v>6.4285714285714288</v>
      </c>
      <c r="PU131" s="26">
        <f>IF(COUNTA(OR131:PS131)=0, "", AVERAGE(OS131,PE131,PF131,PG131,PH131,PI131,PK131,PM131,PN131))</f>
        <v>17.777777777777779</v>
      </c>
      <c r="PV131" s="26">
        <f>IF(COUNTA(OR131:PS131)=0, "", AVERAGE(OT131,OU131,OV131,OW131,OY131,PA131,PP131,PQ131))</f>
        <v>0</v>
      </c>
      <c r="PW131" s="26">
        <f>IF(COUNTA(OR131:PS131)=0, "", AVERAGE(OX131,PB131,PC131,PD131,PR131,PS131))</f>
        <v>1.6666666666666667</v>
      </c>
      <c r="PX131" s="2" t="s">
        <v>551</v>
      </c>
      <c r="PY131" s="3">
        <v>1</v>
      </c>
      <c r="PZ131" s="3">
        <v>3</v>
      </c>
      <c r="QA131" s="3">
        <v>3</v>
      </c>
      <c r="QB131" s="3">
        <v>3</v>
      </c>
      <c r="QC131" s="3">
        <v>3</v>
      </c>
      <c r="QD131" s="3">
        <v>0</v>
      </c>
      <c r="QE131" s="3">
        <v>0</v>
      </c>
      <c r="QF131" s="3">
        <v>1</v>
      </c>
      <c r="QG131" s="3">
        <v>0</v>
      </c>
      <c r="QH131" s="3">
        <v>2</v>
      </c>
      <c r="QI131" s="3">
        <f>IF(COUNTBLANK(PY131:QG131)&gt;0, "", SUM(PY131:QG131))</f>
        <v>14</v>
      </c>
      <c r="QJ131" s="2" t="s">
        <v>665</v>
      </c>
      <c r="QK131" s="3">
        <v>0</v>
      </c>
      <c r="QL131" s="3">
        <v>0</v>
      </c>
      <c r="QM131" s="3">
        <v>3</v>
      </c>
      <c r="QN131" s="3">
        <v>2</v>
      </c>
      <c r="QO131" s="3">
        <v>1</v>
      </c>
      <c r="QP131" s="3">
        <v>0</v>
      </c>
      <c r="QQ131" s="3">
        <v>1</v>
      </c>
      <c r="QR131" s="3">
        <v>0</v>
      </c>
      <c r="QS131" s="3">
        <v>0</v>
      </c>
      <c r="QT131" s="3">
        <v>1</v>
      </c>
      <c r="QU131" s="3">
        <f>IF(COUNTBLANK(QK131:QS131)&gt;0, "", SUM(QK131:QS131))</f>
        <v>7</v>
      </c>
      <c r="QV131" s="2" t="s">
        <v>528</v>
      </c>
      <c r="QW131" s="3">
        <v>1</v>
      </c>
      <c r="QX131" s="3">
        <v>1</v>
      </c>
      <c r="QY131" s="3">
        <v>2</v>
      </c>
      <c r="QZ131" s="3">
        <v>2</v>
      </c>
      <c r="RA131" s="3">
        <v>2</v>
      </c>
      <c r="RB131" s="3">
        <v>0</v>
      </c>
      <c r="RC131" s="3">
        <v>1</v>
      </c>
      <c r="RD131" s="3">
        <v>0</v>
      </c>
      <c r="RE131" s="3">
        <v>0</v>
      </c>
      <c r="RF131" s="3">
        <v>1</v>
      </c>
      <c r="RG131" s="3">
        <f>IF(COUNTBLANK(QW131:RE131)&gt;0, "", SUM(QW131:RE131))</f>
        <v>9</v>
      </c>
      <c r="RH131" s="2" t="s">
        <v>551</v>
      </c>
      <c r="RI131" s="3">
        <v>1</v>
      </c>
      <c r="RJ131" s="3">
        <v>0</v>
      </c>
      <c r="RK131" s="3">
        <v>1</v>
      </c>
      <c r="RL131" s="3">
        <v>1</v>
      </c>
      <c r="RM131" s="3">
        <v>0</v>
      </c>
      <c r="RN131" s="3">
        <v>0</v>
      </c>
      <c r="RO131" s="3">
        <v>0</v>
      </c>
      <c r="RP131" s="3">
        <f>IF(COUNTBLANK(RI131:RO131)&gt;0, "", SUM(RI131:RO131))</f>
        <v>3</v>
      </c>
      <c r="RQ131" s="2" t="s">
        <v>665</v>
      </c>
      <c r="RR131" s="3">
        <v>1</v>
      </c>
      <c r="RS131" s="3">
        <v>0</v>
      </c>
      <c r="RT131" s="3">
        <v>1</v>
      </c>
      <c r="RU131" s="3">
        <v>0</v>
      </c>
      <c r="RV131" s="3">
        <v>0</v>
      </c>
      <c r="RW131" s="3">
        <v>0</v>
      </c>
      <c r="RX131" s="3">
        <v>0</v>
      </c>
      <c r="RY131" s="3">
        <f>IF(COUNTBLANK(RR131:RX131)&gt;0, "", SUM(RR131:RX131))</f>
        <v>2</v>
      </c>
      <c r="RZ131" s="2" t="s">
        <v>528</v>
      </c>
      <c r="SA131" s="3">
        <v>0</v>
      </c>
      <c r="SB131" s="3">
        <v>0</v>
      </c>
      <c r="SC131" s="3">
        <v>0</v>
      </c>
      <c r="SD131" s="3">
        <v>0</v>
      </c>
      <c r="SE131" s="3">
        <v>0</v>
      </c>
      <c r="SF131" s="3">
        <v>0</v>
      </c>
      <c r="SG131" s="3">
        <v>0</v>
      </c>
      <c r="SH131" s="3">
        <f>IF(COUNTBLANK(SA131:SG131)&gt;0, "", SUM(SA131:SG131))</f>
        <v>0</v>
      </c>
      <c r="SI131" s="2" t="s">
        <v>551</v>
      </c>
      <c r="SJ131" s="3">
        <v>2</v>
      </c>
      <c r="SK131" s="3">
        <v>2</v>
      </c>
      <c r="SL131" s="3">
        <v>3</v>
      </c>
      <c r="SM131" s="3">
        <v>3</v>
      </c>
      <c r="SN131" s="3">
        <v>2</v>
      </c>
      <c r="SO131" s="3">
        <v>4</v>
      </c>
      <c r="SP131" s="5">
        <v>3</v>
      </c>
      <c r="SQ131" s="3">
        <v>1</v>
      </c>
      <c r="SR131" s="3">
        <v>4</v>
      </c>
      <c r="SS131" s="3">
        <v>3</v>
      </c>
      <c r="ST131" s="3">
        <v>4</v>
      </c>
      <c r="SU131" s="3">
        <v>5</v>
      </c>
      <c r="SV131" s="3">
        <v>1</v>
      </c>
      <c r="SW131" s="3">
        <v>3</v>
      </c>
      <c r="SX131" s="3">
        <v>5</v>
      </c>
      <c r="SY131" s="3">
        <v>5</v>
      </c>
      <c r="SZ131" s="3">
        <v>2</v>
      </c>
      <c r="TA131" s="3">
        <v>4</v>
      </c>
      <c r="TB131" s="3">
        <v>5</v>
      </c>
      <c r="TC131" s="3">
        <f>IF(COUNTBLANK(SJ131:TB131)&gt;0, "", SUM(SJ131:TB131))</f>
        <v>61</v>
      </c>
      <c r="TD131" s="3">
        <f>IF(COUNTBLANK(SJ131:TB131)&gt;0, "", SUM(SL131,SO131,SR131,SS131,ST131,SU131,SV131,SX131,SY131,TB131))</f>
        <v>39</v>
      </c>
      <c r="TE131" s="3">
        <f>IF(COUNTBLANK(SJ131:TB131)&gt;0, "", SUM(SJ131,SK131,SM131,SN131,SQ131,SW131,SZ131,TA131))</f>
        <v>19</v>
      </c>
      <c r="TF131" s="2" t="s">
        <v>665</v>
      </c>
      <c r="TG131" s="3">
        <v>4</v>
      </c>
      <c r="TH131" s="3">
        <v>4</v>
      </c>
      <c r="TI131" s="3">
        <v>4</v>
      </c>
      <c r="TJ131" s="3">
        <v>5</v>
      </c>
      <c r="TK131" s="3">
        <v>3</v>
      </c>
      <c r="TL131" s="3">
        <v>2</v>
      </c>
      <c r="TM131" s="3">
        <v>4</v>
      </c>
      <c r="TN131" s="3">
        <v>2</v>
      </c>
      <c r="TO131" s="3">
        <v>5</v>
      </c>
      <c r="TP131" s="3">
        <v>3</v>
      </c>
      <c r="TQ131" s="3">
        <v>5</v>
      </c>
      <c r="TR131" s="3">
        <v>5</v>
      </c>
      <c r="TS131" s="3">
        <v>4</v>
      </c>
      <c r="TT131" s="3">
        <v>3</v>
      </c>
      <c r="TU131" s="3">
        <v>5</v>
      </c>
      <c r="TV131" s="3">
        <v>5</v>
      </c>
      <c r="TW131" s="3">
        <v>2</v>
      </c>
      <c r="TX131" s="3">
        <v>5</v>
      </c>
      <c r="TY131" s="3">
        <v>5</v>
      </c>
      <c r="TZ131" s="3">
        <f>IF(COUNTBLANK(TG131:TY131)&gt;0, "", SUM(TG131:TY131))</f>
        <v>75</v>
      </c>
      <c r="UA131" s="3">
        <f>IF(COUNTBLANK(TG131:TY131)&gt;0, "", SUM(TI131,TL131,TO131,TP131,TQ131,TR131,TS131,TU131,TV131,TY131))</f>
        <v>43</v>
      </c>
      <c r="UB131" s="3">
        <f>IF(COUNTBLANK(TG131:TY131)&gt;0, "", SUM(TG131,TH131,TJ131,TK131,TN131,TT131,TW131,TX131))</f>
        <v>28</v>
      </c>
      <c r="UC131" s="2" t="s">
        <v>528</v>
      </c>
      <c r="UD131" s="3">
        <v>5</v>
      </c>
      <c r="UE131" s="3">
        <v>4</v>
      </c>
      <c r="UF131" s="3">
        <v>4</v>
      </c>
      <c r="UG131" s="3">
        <v>4</v>
      </c>
      <c r="UH131" s="3">
        <v>2</v>
      </c>
      <c r="UI131" s="3">
        <v>3</v>
      </c>
      <c r="UJ131" s="3">
        <v>4</v>
      </c>
      <c r="UK131" s="3">
        <v>2</v>
      </c>
      <c r="UL131" s="3">
        <v>5</v>
      </c>
      <c r="UM131" s="3">
        <v>3</v>
      </c>
      <c r="UN131" s="3">
        <v>5</v>
      </c>
      <c r="UO131" s="3">
        <v>5</v>
      </c>
      <c r="UP131" s="3">
        <v>4</v>
      </c>
      <c r="UQ131" s="3">
        <v>2</v>
      </c>
      <c r="UR131" s="3">
        <v>5</v>
      </c>
      <c r="US131" s="3">
        <v>5</v>
      </c>
      <c r="UT131" s="3">
        <v>2</v>
      </c>
      <c r="UU131" s="3">
        <v>5</v>
      </c>
      <c r="UV131" s="3">
        <v>5</v>
      </c>
      <c r="UW131" s="3">
        <f>IF(COUNTBLANK(UD131:UV131)&gt;0, "", SUM(UD131:UV131))</f>
        <v>74</v>
      </c>
      <c r="UX131" s="3">
        <f>IF(COUNTBLANK(UD131:UV131)&gt;0, "", SUM(UF131,UI131,UL131,UM131,UN131,UO131,UP131,UR131,US131,UV131))</f>
        <v>44</v>
      </c>
      <c r="UY131" s="3">
        <f>IF(COUNTBLANK(UD131:UV131)&gt;0, "", SUM(UD131,UE131,UG131,UH131,UK131,UQ131,UT131,UU131))</f>
        <v>26</v>
      </c>
      <c r="UZ131" s="2">
        <v>45261</v>
      </c>
      <c r="VA131" s="2">
        <v>45215</v>
      </c>
      <c r="VB131" s="3">
        <v>1</v>
      </c>
      <c r="VC131" s="3">
        <v>1</v>
      </c>
      <c r="VE131" s="3">
        <v>41</v>
      </c>
      <c r="VF131" s="3">
        <v>2850</v>
      </c>
      <c r="VG131" s="3">
        <v>1</v>
      </c>
      <c r="VH131" s="3">
        <v>1</v>
      </c>
      <c r="VK131" s="3">
        <v>1</v>
      </c>
      <c r="VN131" s="2" t="s">
        <v>666</v>
      </c>
      <c r="VO131" s="3">
        <v>0</v>
      </c>
      <c r="VP131" s="3">
        <v>0</v>
      </c>
      <c r="VQ131" s="3">
        <v>0</v>
      </c>
      <c r="VR131" s="3">
        <v>0</v>
      </c>
      <c r="VS131" s="3">
        <v>3</v>
      </c>
      <c r="VT131" s="3">
        <v>0</v>
      </c>
      <c r="VU131" s="3">
        <v>0</v>
      </c>
      <c r="VV131" s="3">
        <v>0</v>
      </c>
      <c r="VW131" s="3">
        <v>0</v>
      </c>
      <c r="VX131" s="3">
        <v>2</v>
      </c>
      <c r="VY131" s="3">
        <v>0</v>
      </c>
      <c r="VZ131" s="3">
        <v>0</v>
      </c>
      <c r="WA131" s="3">
        <v>0</v>
      </c>
      <c r="WB131" s="3">
        <v>0</v>
      </c>
      <c r="WC131" s="3">
        <v>2</v>
      </c>
      <c r="WD131" s="3">
        <v>2</v>
      </c>
      <c r="WE131" s="3">
        <v>2</v>
      </c>
      <c r="WF131" s="3">
        <v>0</v>
      </c>
      <c r="WG131" s="3">
        <v>3</v>
      </c>
      <c r="WH131" s="3">
        <v>2</v>
      </c>
      <c r="WI131" s="3">
        <v>2</v>
      </c>
      <c r="WJ131" s="3">
        <v>3</v>
      </c>
      <c r="WK131" s="3">
        <v>1</v>
      </c>
      <c r="WL131" s="3">
        <v>0</v>
      </c>
      <c r="WM131" s="3">
        <v>1</v>
      </c>
      <c r="WN131" s="3">
        <v>1</v>
      </c>
      <c r="WO131" s="3">
        <v>2</v>
      </c>
      <c r="WP131" s="3">
        <v>2</v>
      </c>
      <c r="WQ131" s="3">
        <v>0</v>
      </c>
      <c r="WR131" s="3">
        <f>IF(COUNTBLANK(VO131:WQ131)&gt;0, "", SUM(VQ131:WJ131))</f>
        <v>21</v>
      </c>
      <c r="WS131" s="3">
        <f>IF(COUNTBLANK(VO131:WQ131)&gt;0, "", SUM(VQ131:VZ131))</f>
        <v>5</v>
      </c>
      <c r="WT131" s="3">
        <f>IF(COUNTBLANK(VO131:WQ131)&gt;0, "", SUM(WA131:WL131))</f>
        <v>17</v>
      </c>
      <c r="WU131" s="3">
        <f>IF(COUNTBLANK(VO131:WQ131)&gt;0, "", SUM(WK131:WL131))</f>
        <v>1</v>
      </c>
      <c r="WV131" s="3">
        <f>IF(COUNTA(VO131:WQ131)=0, "", IF(AND(OR(VO131=1, VP131=1), OR(VQ131&gt;=1, VR131&gt;=1, VS131&gt;=1, VT131&gt;=1, VU131&gt;=1), OR(VV131&gt;=1, VW131&gt;=1), COUNTIF(VX131:WD131, "&gt;=1")&gt;=2, COUNTIF(WE131:WJ131, "&gt;=1")&gt;=2, OR(WN131=1, WN131=2), OR(WO131&gt;=1, WP131&gt;=1), WQ131&lt;1), 1, 0))</f>
        <v>0</v>
      </c>
      <c r="WW131" s="3">
        <f>IF(COUNTBLANK(VO131:WQ131)&gt;0, "", SUM(VQ131:VU131))</f>
        <v>3</v>
      </c>
      <c r="WX131" s="3">
        <f>IF(COUNTBLANK(VO131:WQ131)&gt;0, "", SUM(VV131:VW131))</f>
        <v>0</v>
      </c>
      <c r="WY131" s="3">
        <f>IF(COUNTBLANK(VO131:WQ131)&gt;0, "", SUM(VX131:WD131))</f>
        <v>6</v>
      </c>
      <c r="WZ131" s="3">
        <f>IF(COUNTBLANK(VO131:WQ131)&gt;0, "", SUM(WE131:WJ131))</f>
        <v>12</v>
      </c>
      <c r="XA131" s="2" t="s">
        <v>666</v>
      </c>
      <c r="XB131" s="3">
        <v>0</v>
      </c>
      <c r="XC131" s="3">
        <v>1</v>
      </c>
      <c r="XD131" s="3">
        <v>2</v>
      </c>
      <c r="XE131" s="3">
        <v>3</v>
      </c>
      <c r="XF131" s="3">
        <v>3</v>
      </c>
      <c r="XG131" s="3">
        <v>1</v>
      </c>
      <c r="XH131" s="3">
        <v>1</v>
      </c>
      <c r="XI131" s="3">
        <v>1</v>
      </c>
      <c r="XJ131" s="3">
        <v>0</v>
      </c>
      <c r="XK131" s="3">
        <v>2</v>
      </c>
      <c r="XL131" s="3">
        <f>IF(COUNTBLANK(XB131:XJ131)&gt;0, "", SUM(XB131:XJ131))</f>
        <v>12</v>
      </c>
      <c r="XM131" s="2" t="s">
        <v>666</v>
      </c>
      <c r="XN131" s="3">
        <v>1</v>
      </c>
      <c r="XO131" s="3">
        <v>0</v>
      </c>
      <c r="XP131" s="3">
        <v>0</v>
      </c>
      <c r="XQ131" s="3">
        <v>1</v>
      </c>
      <c r="XR131" s="3">
        <v>0</v>
      </c>
      <c r="XS131" s="3">
        <v>1</v>
      </c>
      <c r="XT131" s="3">
        <v>0</v>
      </c>
      <c r="XU131" s="3">
        <f>IF(COUNTBLANK(XN131:XT131)&gt;0, "", SUM(XN131:XT131))</f>
        <v>3</v>
      </c>
      <c r="XV131" s="2" t="s">
        <v>666</v>
      </c>
      <c r="XW131" s="3">
        <v>4</v>
      </c>
      <c r="XX131" s="3">
        <v>5</v>
      </c>
      <c r="XY131" s="3">
        <v>5</v>
      </c>
      <c r="XZ131" s="5">
        <v>5</v>
      </c>
      <c r="YA131" s="5">
        <v>3.6</v>
      </c>
      <c r="YB131" s="5">
        <v>3.6</v>
      </c>
      <c r="YC131" s="5">
        <v>5</v>
      </c>
      <c r="YD131" s="5">
        <v>5</v>
      </c>
      <c r="YE131" s="5">
        <v>5</v>
      </c>
      <c r="YF131" s="5">
        <v>3.6</v>
      </c>
      <c r="YG131" s="5">
        <v>4</v>
      </c>
      <c r="YH131" s="5">
        <v>5</v>
      </c>
      <c r="YI131" s="5">
        <v>5</v>
      </c>
      <c r="YJ131" s="5">
        <v>5</v>
      </c>
      <c r="YK131" s="5">
        <v>1</v>
      </c>
      <c r="YL131" s="5">
        <v>2.2999999999999998</v>
      </c>
      <c r="YM131" s="5">
        <v>1</v>
      </c>
      <c r="YN131" s="5">
        <v>3.6</v>
      </c>
      <c r="YO131" s="5">
        <v>3.6</v>
      </c>
      <c r="YP131" s="5">
        <f>IF(COUNTBLANK(XW131:YO131)&gt;0, "", SUM(XW131:YO131))</f>
        <v>75.3</v>
      </c>
      <c r="YQ131" s="5">
        <f>IF(COUNTBLANK(XW131:YO131)&gt;0, "", SUM(XY131,XZ131,YA131,YB131,YC131,YF131,YJ131,YN131,YO131))</f>
        <v>38</v>
      </c>
      <c r="YR131" s="5">
        <f>IF(COUNTBLANK(XW131:YO131)&gt;0, "", SUM(XW131,XX131,YK131,YL131,YM131))</f>
        <v>13.3</v>
      </c>
      <c r="YS131" s="5">
        <f>IF(COUNTBLANK(XW131:YO131)&gt;0, "", SUM(YD131,YE131,YG131,YH131,YI131))</f>
        <v>24</v>
      </c>
      <c r="YT131" s="2">
        <v>45261</v>
      </c>
      <c r="YU131" s="3">
        <v>0</v>
      </c>
      <c r="YV131" s="3">
        <v>20</v>
      </c>
      <c r="YW131" s="3">
        <v>0</v>
      </c>
      <c r="YX131" s="3">
        <v>0</v>
      </c>
      <c r="YY131" s="3">
        <v>0</v>
      </c>
      <c r="YZ131" s="3">
        <v>0</v>
      </c>
      <c r="ZA131" s="3">
        <v>0</v>
      </c>
      <c r="ZB131" s="3">
        <v>0</v>
      </c>
      <c r="ZC131" s="3">
        <v>0</v>
      </c>
      <c r="ZD131" s="3">
        <v>0</v>
      </c>
      <c r="ZE131" s="3">
        <v>0</v>
      </c>
      <c r="ZF131" s="3">
        <v>0</v>
      </c>
      <c r="ZG131" s="3">
        <v>0</v>
      </c>
      <c r="ZH131" s="3">
        <v>20</v>
      </c>
      <c r="ZI131" s="3">
        <v>30</v>
      </c>
      <c r="ZJ131" s="3">
        <v>0</v>
      </c>
      <c r="ZK131" s="3">
        <v>10</v>
      </c>
      <c r="ZL131" s="3">
        <v>0</v>
      </c>
      <c r="ZM131" s="3">
        <v>0</v>
      </c>
      <c r="ZN131" s="3">
        <v>10</v>
      </c>
      <c r="ZO131" s="3">
        <v>0</v>
      </c>
      <c r="ZP131" s="3">
        <v>0</v>
      </c>
      <c r="ZQ131" s="3">
        <v>0</v>
      </c>
      <c r="ZR131" s="3">
        <v>0</v>
      </c>
      <c r="ZS131" s="3">
        <v>0</v>
      </c>
      <c r="ZT131" s="3">
        <v>0</v>
      </c>
      <c r="ZU131" s="3">
        <v>0</v>
      </c>
      <c r="ZV131" s="3">
        <v>0</v>
      </c>
      <c r="ZW131" s="26">
        <f>IF(COUNTBLANK(YU131:ZV131)&gt;0, "", AVERAGE(YU131:ZV131))</f>
        <v>3.2142857142857144</v>
      </c>
      <c r="ZX131" s="26">
        <f>IF(COUNTA(YU131:ZV131)=0, "", AVERAGE(YV131,ZH131,ZI131,ZJ131,ZK131,ZL131,ZN131,ZP131,ZQ131))</f>
        <v>10</v>
      </c>
      <c r="ZY131" s="26">
        <f>IF(COUNTA(YU131:ZV131)=0, "", AVERAGE(YW131,YX131,YY131,YZ131,ZB131,ZD131,ZS131,ZT131))</f>
        <v>0</v>
      </c>
      <c r="ZZ131" s="26">
        <f>IF(COUNTA(YU131:ZV131)=0, "", AVERAGE(ZA131,ZE131,ZF131,ZG131,ZU131,ZV131))</f>
        <v>0</v>
      </c>
      <c r="AAA131" s="2" t="s">
        <v>666</v>
      </c>
      <c r="AAB131" s="3">
        <v>1</v>
      </c>
      <c r="AAC131" s="3">
        <v>1</v>
      </c>
      <c r="AAD131" s="3">
        <v>1</v>
      </c>
      <c r="AAE131" s="3">
        <v>1</v>
      </c>
      <c r="AAF131" s="3">
        <v>1</v>
      </c>
      <c r="AAG131" s="3">
        <v>1</v>
      </c>
      <c r="AAH131" s="3">
        <v>1</v>
      </c>
      <c r="AAI131" s="3">
        <v>1</v>
      </c>
      <c r="AAJ131" s="3">
        <v>1</v>
      </c>
      <c r="AAK131" s="3">
        <v>4</v>
      </c>
      <c r="AAL131" s="3">
        <v>1</v>
      </c>
      <c r="AAM131" s="3">
        <v>1</v>
      </c>
      <c r="AAN131" s="3">
        <v>1</v>
      </c>
      <c r="AAO131" s="3">
        <v>2</v>
      </c>
      <c r="AAP131" s="3">
        <v>1</v>
      </c>
      <c r="AAQ131" s="3">
        <v>3</v>
      </c>
      <c r="AAR131" s="3">
        <v>1</v>
      </c>
      <c r="AAS131" s="3">
        <v>2</v>
      </c>
      <c r="AAT131" s="3">
        <v>1</v>
      </c>
      <c r="AAU131" s="3">
        <v>1</v>
      </c>
      <c r="AAV131" s="3">
        <v>1</v>
      </c>
      <c r="AAW131" s="3">
        <v>5</v>
      </c>
      <c r="AAX131" s="3">
        <v>1</v>
      </c>
      <c r="AAY131" s="3">
        <v>1</v>
      </c>
      <c r="AAZ131" s="3">
        <v>2</v>
      </c>
      <c r="ABA131" s="3">
        <v>1</v>
      </c>
      <c r="ABB131" s="3">
        <v>1</v>
      </c>
      <c r="ABC131" s="3">
        <v>1</v>
      </c>
      <c r="ABD131" s="3">
        <v>1</v>
      </c>
      <c r="ABE131" s="3">
        <v>1</v>
      </c>
      <c r="ABF131" s="3">
        <f>IF(SUM(AAB131:AAJ131,AAL131:AAP131,AAR131:AAV131,AAX131:ABC131)=0, "", SUM(AAB131:AAJ131,AAL131:AAP131,AAR131:AAV131,AAX131:ABC131))</f>
        <v>28</v>
      </c>
      <c r="ABG131" s="3">
        <f>IF(SUM(ABJ131, ABK131, ABL131, ABM131, ABN131)=0, "", IF(OR(ABJ131&gt;=8, ABK131&gt;=10, ABL131&gt;=13, ABM131&gt;=10, ABN131&gt;=15), 1, 0))</f>
        <v>0</v>
      </c>
      <c r="ABH131" s="3">
        <f>IF(SUM(AAB131:AAC131,AAE131,AAF131,AAG131,AAH131,AAN131,AAT131,ABA131,ABC131)=0, "", SUM(AAB131:AAC131,AAE131,AAF131,AAG131,AAH131,AAN131,AAT131,ABA131,ABC131))</f>
        <v>10</v>
      </c>
      <c r="ABI131" s="3">
        <f>IF(SUM(AAD131,AAI131:AAJ131,AAL131:AAM131,AAO131:AAP131,AAR131:AAS131,AAU131:AAV131,AAX131:AAZ131,ABB131)=0, "", SUM(AAD131,AAI131:AAJ131,AAL131:AAM131,AAO131:AAP131,AAR131:AAS131,AAU131:AAV131,AAX131:AAZ131,ABB131))</f>
        <v>18</v>
      </c>
      <c r="ABJ131" s="3">
        <f>IF(SUM(AAU131:AAV131,AAX131:AAY131,ABB131)=0, "", SUM(AAU131:AAV131,AAX131:AAY131,ABB131))</f>
        <v>5</v>
      </c>
      <c r="ABK131" s="3">
        <f>IF(SUM(AAJ131,AAL131:AAM131,AAP131,AAR131)=0, "", SUM(AAJ131,AAL131:AAM131,AAP131,AAR131))</f>
        <v>5</v>
      </c>
      <c r="ABL131" s="3">
        <f>IF(SUM(AAD131,AAI131,AAO131,AAS131,AAZ131)=0, "", SUM(AAD131,AAI131,AAO131,AAS131,AAZ131))</f>
        <v>8</v>
      </c>
      <c r="ABM131" s="3">
        <f>IF(SUM(AAB131:AAC131,AAE131,AAG131,ABA131)=0, "", SUM(AAB131:AAC131,AAE131,AAG131,ABA131))</f>
        <v>5</v>
      </c>
      <c r="ABN131" s="3">
        <f>IF(SUM(AAF131,AAH131,AAN131,AAT131,ABC131)=0, "", SUM(AAF131,AAH131,AAN131,AAT131,ABC131))</f>
        <v>5</v>
      </c>
      <c r="ABO131" s="3">
        <f>IF(ABJ131="", "", IF(ABJ131&gt;=8, 1, 0))</f>
        <v>0</v>
      </c>
      <c r="ABP131" s="3">
        <f>IF(ABK131="", "", IF(ABK131&gt;=10, 1, 0))</f>
        <v>0</v>
      </c>
      <c r="ABQ131" s="3">
        <f>IF(ABL131="", "", IF(ABL131&gt;=13, 1, 0))</f>
        <v>0</v>
      </c>
      <c r="ABR131" s="3">
        <f>IF(ABM131="", "", IF(ABM131&gt;=10, 1, 0))</f>
        <v>0</v>
      </c>
      <c r="ABS131" s="3">
        <f>IF(ABN131="", "", IF(ABN131&gt;=15, 1, 0))</f>
        <v>0</v>
      </c>
      <c r="ABT131" s="3">
        <f>IF(AND(AAK131="", AAQ131="", AAW131=""), "", IF(AAK131=5,1,0) + IF(AAQ131=5,1,0) + IF(AAW131=5,1,0))</f>
        <v>1</v>
      </c>
      <c r="ABU131" s="2" t="s">
        <v>666</v>
      </c>
      <c r="ABV131" s="3">
        <v>2</v>
      </c>
      <c r="ABW131" s="3">
        <v>2</v>
      </c>
      <c r="ABX131" s="3">
        <v>2</v>
      </c>
      <c r="ABY131" s="3">
        <v>2</v>
      </c>
      <c r="ABZ131" s="3">
        <v>2</v>
      </c>
      <c r="ACA131" s="3">
        <v>2</v>
      </c>
      <c r="ACB131" s="3">
        <v>2</v>
      </c>
      <c r="ACC131" s="3">
        <v>1</v>
      </c>
      <c r="ACD131" s="3">
        <v>3</v>
      </c>
      <c r="ACE131" s="3">
        <v>2</v>
      </c>
      <c r="ACF131" s="3">
        <v>2</v>
      </c>
      <c r="ACG131" s="3">
        <v>1</v>
      </c>
      <c r="ACH131" s="3">
        <v>4</v>
      </c>
      <c r="ACI131" s="3">
        <v>1</v>
      </c>
      <c r="ACJ131" s="3">
        <v>4</v>
      </c>
      <c r="ACK131" s="3">
        <v>2</v>
      </c>
      <c r="ACL131" s="3">
        <v>4</v>
      </c>
      <c r="ACM131" s="3">
        <v>4</v>
      </c>
      <c r="ACN131" s="3">
        <v>1</v>
      </c>
      <c r="ACO131" s="3">
        <v>4</v>
      </c>
      <c r="ACP131" s="3">
        <v>1</v>
      </c>
      <c r="ACQ131" s="3">
        <v>4</v>
      </c>
      <c r="ACR131" s="3">
        <v>5</v>
      </c>
      <c r="ACS131" s="3">
        <v>1</v>
      </c>
      <c r="ACT131" s="3">
        <v>2</v>
      </c>
      <c r="ACU131" s="3">
        <v>4</v>
      </c>
      <c r="ACV131" s="3">
        <v>1</v>
      </c>
      <c r="ACW131" s="3">
        <v>1</v>
      </c>
      <c r="ACX131" s="3">
        <v>1</v>
      </c>
      <c r="ACY131" s="3">
        <v>1</v>
      </c>
      <c r="ACZ131" s="3">
        <v>2</v>
      </c>
      <c r="ADA131" s="3">
        <v>1</v>
      </c>
      <c r="ADB131" s="3">
        <v>4</v>
      </c>
      <c r="ADC131" s="3">
        <v>4</v>
      </c>
      <c r="ADD131" s="3">
        <v>3</v>
      </c>
      <c r="ADE131" s="3">
        <v>5</v>
      </c>
      <c r="ADF131" s="5">
        <f>IF(COUNTA(ABV131:ADE131)=0, "", SUM(ABV131:ADE131))</f>
        <v>87</v>
      </c>
      <c r="ADG131" s="5">
        <f>IF(COUNTA(ABV131:ADE131)=0, "", SUM(ACF131,ACG131,ACP131,ACR131,ACT131,ACX131))</f>
        <v>12</v>
      </c>
      <c r="ADH131" s="5">
        <f>IF(COUNTA(ABV131:ADE131)=0, "", SUM(ACH131,ACM131,ACO131,ACU131,ADB131))</f>
        <v>20</v>
      </c>
      <c r="ADI131" s="5">
        <f>IF(COUNTA(ABV131:ADE131)=0, "", SUM(ABX131,ACI131,ACN131,ACS131,ACV131,ADA131))</f>
        <v>7</v>
      </c>
      <c r="ADJ131" s="5">
        <f>IF(COUNTA(ABV131:ADE131)=0, "", SUM(ABW131,ACA131,ACC131,ACE131,ACL131,ADC131))</f>
        <v>15</v>
      </c>
      <c r="ADK131" s="5">
        <f>IF(COUNTA(ABV131:ADE131)=0, "", SUM(ACJ131,ACK131,ACQ131,ACW131,ACY131,ACZ131,ADD131,ADE131))</f>
        <v>22</v>
      </c>
      <c r="ADL131" s="5">
        <f>IF(COUNTA(ABV131:ADE131)=0, "", SUM(ABV131,ABY131,ABZ131,ACB131,ACD131))</f>
        <v>11</v>
      </c>
      <c r="ADM131" s="2" t="s">
        <v>666</v>
      </c>
      <c r="ADN131" s="3">
        <v>3</v>
      </c>
      <c r="ADO131" s="3">
        <v>2</v>
      </c>
      <c r="ADP131" s="3">
        <v>3</v>
      </c>
      <c r="ADQ131" s="3">
        <v>2</v>
      </c>
      <c r="ADR131" s="3">
        <v>1</v>
      </c>
      <c r="ADS131" s="3">
        <v>1</v>
      </c>
      <c r="ADT131" s="3">
        <v>1</v>
      </c>
      <c r="ADU131" s="3">
        <v>3</v>
      </c>
      <c r="ADV131" s="3">
        <v>1</v>
      </c>
      <c r="ADW131" s="3">
        <v>2</v>
      </c>
      <c r="ADX131" s="3">
        <v>2</v>
      </c>
      <c r="ADY131" s="3">
        <v>1</v>
      </c>
      <c r="ADZ131" s="3">
        <v>2</v>
      </c>
      <c r="AEA131" s="3">
        <v>4</v>
      </c>
      <c r="AEB131" s="3">
        <v>2</v>
      </c>
      <c r="AEC131" s="3">
        <v>2</v>
      </c>
      <c r="AED131" s="3">
        <v>2</v>
      </c>
      <c r="AEE131" s="3">
        <v>2</v>
      </c>
      <c r="AEF131" s="3">
        <v>2</v>
      </c>
      <c r="AEG131" s="3">
        <v>2</v>
      </c>
      <c r="AEH131" s="3">
        <f>IF(COUNTA(ADN131:AEG131)=0, "", SUM(ADN131:AEG131))</f>
        <v>40</v>
      </c>
      <c r="AEJ131" s="2">
        <v>45215</v>
      </c>
      <c r="AEQ131" s="2">
        <v>45257</v>
      </c>
      <c r="AER131" s="3">
        <v>1</v>
      </c>
      <c r="AES131" s="3">
        <v>3</v>
      </c>
      <c r="AET131" s="3">
        <v>4</v>
      </c>
      <c r="AEU131" s="3">
        <v>3</v>
      </c>
      <c r="AEV131" s="3">
        <v>4</v>
      </c>
      <c r="AEW131" s="3">
        <v>2</v>
      </c>
      <c r="AEX131" s="3">
        <v>2</v>
      </c>
      <c r="AEY131" s="3">
        <v>3</v>
      </c>
      <c r="AEZ131" s="3">
        <v>1</v>
      </c>
      <c r="AFA131" s="3">
        <v>1</v>
      </c>
      <c r="AFB131" s="3">
        <v>1</v>
      </c>
      <c r="AFC131" s="3">
        <v>1</v>
      </c>
      <c r="AFD131" s="3">
        <v>1</v>
      </c>
      <c r="AFE131" s="3">
        <v>3</v>
      </c>
      <c r="AFF131" s="3">
        <v>0</v>
      </c>
      <c r="AFG131" s="3">
        <v>1</v>
      </c>
      <c r="AFH131" s="3">
        <v>3</v>
      </c>
      <c r="AFI131" s="3">
        <v>2</v>
      </c>
      <c r="AFJ131" s="3">
        <v>3</v>
      </c>
      <c r="AFK131" s="3">
        <v>3</v>
      </c>
      <c r="AFL131" s="3">
        <v>1</v>
      </c>
      <c r="AFM131" s="3">
        <v>1</v>
      </c>
      <c r="AFN131" s="3">
        <v>0</v>
      </c>
      <c r="AFO131" s="3">
        <v>0</v>
      </c>
      <c r="AFP131" s="3">
        <v>0</v>
      </c>
      <c r="AFQ131" s="3">
        <v>0</v>
      </c>
      <c r="AFR131" s="3">
        <v>1</v>
      </c>
      <c r="AFS131" s="3">
        <v>2</v>
      </c>
      <c r="AFT131" s="3">
        <v>0</v>
      </c>
      <c r="AFU131" s="3">
        <v>1</v>
      </c>
      <c r="AFV131" s="3">
        <v>2</v>
      </c>
      <c r="AFW131" s="3">
        <f>IF(COUNTA(AER131:AFU131)=0, "", SUM(AER131:AFU131))</f>
        <v>48</v>
      </c>
      <c r="AGI131"/>
      <c r="AHC131"/>
      <c r="AHT131" s="3" t="str">
        <f>IF(COUNTBLANK(AHJ131:AHS131)&gt;0, "", SUM(AHJ131:AHS131))</f>
        <v/>
      </c>
      <c r="AHU131" s="3" t="str">
        <f>IF(COUNTBLANK(AHJ131:AHS131)&gt;0, "", SUM(AHN131,AHS131))</f>
        <v/>
      </c>
      <c r="AHV131" s="3" t="str">
        <f>IF(COUNTBLANK(AHJ131:AHS131)&gt;0, "", SUM(AHL131,AHO131))</f>
        <v/>
      </c>
      <c r="AHW131" s="3" t="str">
        <f>IF(COUNTBLANK(AHJ131:AHS131)&gt;0, "", SUM(AHP131,AHR131))</f>
        <v/>
      </c>
      <c r="AHX131" s="3" t="str">
        <f>IF(COUNTBLANK(AHJ131:AHS131)&gt;0, "", SUM(AHM131,AHQ131))</f>
        <v/>
      </c>
      <c r="AHY131" s="3" t="str">
        <f>IF(COUNTBLANK(AHJ131:AHS131)&gt;0, "", SUM(AHJ131:AHK131))</f>
        <v/>
      </c>
      <c r="AIU131" s="3" t="s">
        <v>1625</v>
      </c>
      <c r="AIV131" s="3" t="s">
        <v>1625</v>
      </c>
      <c r="AIW131" s="3" t="s">
        <v>1625</v>
      </c>
      <c r="AJI131" s="3" t="str">
        <f>IF(COUNTBLANK(AIY131:AJG131)&gt;0, "", SUM(AIY131:AJG131))</f>
        <v/>
      </c>
      <c r="AJR131" s="3" t="str">
        <f>IF(COUNTBLANK(AJK131:AJQ131)&gt;0, "", SUM(AJK131:AJQ131))</f>
        <v/>
      </c>
    </row>
    <row r="132" spans="1:954" ht="15" customHeight="1" x14ac:dyDescent="0.3">
      <c r="A132" s="3" t="s">
        <v>2151</v>
      </c>
      <c r="B132" s="3" t="s">
        <v>2129</v>
      </c>
      <c r="W132" s="3" t="str">
        <f>IF(COUNTA(E132,G132,I132,K132,M132,O132,Q132,S132,U132)=0, "", IF(OR(E132=1,G132=1,I132=1,K132=1,M132=1,O132=1,Q132=1,S132=1,U132=1), 1, 0))</f>
        <v/>
      </c>
      <c r="X132" s="3">
        <v>1</v>
      </c>
      <c r="AJ132" s="3" t="str">
        <f>IF(OR(ISBLANK(AE132), ISBLANK(AG132)), "", AG132 - AE132)</f>
        <v/>
      </c>
      <c r="AL132" s="3" t="str">
        <f>IF(OR(ISBLANK(AG132), ISBLANK(AK132)), "", AK132 - AG132)</f>
        <v/>
      </c>
      <c r="AN132" s="10" t="str">
        <f>IF(OR(ISBLANK(AM132), ISBLANK(AF132)), "", AF132 - AM132)</f>
        <v/>
      </c>
      <c r="AS132" t="str">
        <f>IF(ISBLANK(AR132), "", IF(AR132="ישראל", 1, 2))</f>
        <v/>
      </c>
      <c r="AZ132" s="3" t="str">
        <f>IF(ISBLANK(AY132), "", IF(AY132&lt;=8, 1, IF(AY132&lt;=12, 2, 3)))</f>
        <v/>
      </c>
      <c r="BB132" s="3" t="str">
        <f>IF(ISBLANK(BA132), "", IF(BA132&lt;=8, 1, IF(BA132&lt;=12, 2, 3)))</f>
        <v/>
      </c>
      <c r="CM132" s="3" t="str">
        <f>IF(SUM(BI132:BQ132,BS132:BW132,BY132:CC132,CE132:CJ132)=0, "", SUM(BI132:BQ132,BS132:BW132,BY132:CC132,CE132:CJ132))</f>
        <v/>
      </c>
      <c r="CN132" s="3" t="str">
        <f>IF(SUM(CQ132, CR132, CS132, CT132, CU132)=0, "", IF(OR(CQ132&gt;=8, CR132&gt;=10, CS132&gt;=13, CT132&gt;=10, CU132&gt;=15), 1, 0))</f>
        <v/>
      </c>
      <c r="CO132" s="3" t="str">
        <f>IF(SUM(BI132:BJ132,BL132,BM132,BN132,BO132,BU132,CA132,CH132,CJ132)=0, "", SUM(BI132:BJ132,BL132,BM132,BN132,BO132,BU132,CA132,CH132,CJ132))</f>
        <v/>
      </c>
      <c r="CP132" s="3" t="str">
        <f>IF(SUM(BK132,BP132:BQ132,BS132:BT132,BV132:BW132,BY132:BZ132,CB132:CC132,CE132:CG132,CI132)=0, "", SUM(BK132,BP132:BQ132,BS132:BT132,BV132:BW132,BY132:BZ132,CB132:CC132,CE132:CG132,CI132))</f>
        <v/>
      </c>
      <c r="CQ132" s="3" t="str">
        <f>IF(SUM(CB132:CC132,CE132:CF132,CI132)=0, "", SUM(CB132:CC132,CE132:CF132,CI132))</f>
        <v/>
      </c>
      <c r="CR132" s="3" t="str">
        <f>IF(SUM(BQ132,BS132:BT132,BW132,BY132)=0, "", SUM(BQ132,BS132:BT132,BW132,BY132))</f>
        <v/>
      </c>
      <c r="CS132" s="3" t="str">
        <f>IF(SUM(BK132,BP132,BV132,BZ132,CG132)=0, "", SUM(BK132,BP132,BV132,BZ132,CG132))</f>
        <v/>
      </c>
      <c r="CT132" s="3" t="str">
        <f>IF(SUM(BI132:BJ132,BL132,BN132,CH132)=0, "", SUM(BI132:BJ132,BL132,BN132,CH132))</f>
        <v/>
      </c>
      <c r="CU132" s="3" t="str">
        <f>IF(SUM(BM132,BO132,BU132,CA132,CJ132)=0, "", SUM(BM132,BO132,BU132,CA132,CJ132))</f>
        <v/>
      </c>
      <c r="CV132" s="3" t="str">
        <f>IF(CQ132="", "", IF(CQ132&gt;=8, 1, 0))</f>
        <v/>
      </c>
      <c r="CW132" s="3" t="str">
        <f>IF(CR132="", "", IF(CR132&gt;=10, 1, 0))</f>
        <v/>
      </c>
      <c r="CX132" s="3" t="str">
        <f>IF(CS132="", "", IF(CS132&gt;=13, 1, 0))</f>
        <v/>
      </c>
      <c r="CY132" s="3" t="str">
        <f>IF(CT132="", "", IF(CT132&gt;=10, 1, 0))</f>
        <v/>
      </c>
      <c r="CZ132" s="3" t="str">
        <f>IF(CU132="", "", IF(CU132&gt;=15, 1, 0))</f>
        <v/>
      </c>
      <c r="DA132" s="3" t="str">
        <f>IF(AND(BR132="", BX132="", CD132=""), "", IF(BR132=5,1,0) + IF(BX132=5,1,0) + IF(CD132=5,1,0))</f>
        <v/>
      </c>
      <c r="FS132" s="4" t="str">
        <f>IF(COUNTBLANK(FM132:FR132)&gt;0, "", AVERAGE(FM132:FR132))</f>
        <v/>
      </c>
      <c r="GE132" s="3" t="str">
        <f>IF(COUNTBLANK(FU132:GC132)&gt;0, "", SUM(FU132:GC132))</f>
        <v/>
      </c>
      <c r="GN132" s="3" t="str">
        <f>IF(COUNTBLANK(GG132:GM132)&gt;0, "", SUM(GG132:GM132))</f>
        <v/>
      </c>
      <c r="HI132" s="3" t="str">
        <f>IF(COUNTBLANK(GQ132:HH132)&gt;0, "", SUM(GQ132:HH132))</f>
        <v/>
      </c>
      <c r="IJ132" s="3" t="str">
        <f>IF(COUNTA(HK132:II132)=0, "", SUM(HK132,HL132,HN132,HO132,HP132,HU132,HV132,HX132,HZ132,IA132,IB132,IH132))</f>
        <v/>
      </c>
      <c r="IK132" s="3" t="str">
        <f>IF(COUNTA(HK132:II132)=0, "", SUM(HM132,HQ132,HR132,HS132,HT132,HW132,HY132,IC132,ID132,IE132,IF132,IG132,II132))</f>
        <v/>
      </c>
      <c r="JK132" s="3" t="str">
        <f>IF(COUNTA(IL132:JJ132)=0, "", SUM(IL132,IM132,IO132,IP132,IQ132,IV132,IW132,IY132,JA132,JB132,JC132,JI132))</f>
        <v/>
      </c>
      <c r="JL132" s="3" t="str">
        <f>IF(COUNTA(IL132:JJ132)=0, "", SUM(IN132,IR132,IS132,IT132,IU132,IX132,IZ132,JD132,JE132,JF132,JG132,JH132,JJ132))</f>
        <v/>
      </c>
      <c r="KX132" s="5" t="str">
        <f>IF(COUNTA(JN132:KW132)=0, "", SUM(JN132:KW132))</f>
        <v/>
      </c>
      <c r="KY132" s="5" t="str">
        <f>IF(COUNTA(JN132:KW132)=0, "", SUM(JX132,JY132,KH132,KJ132,KL132,KP132))</f>
        <v/>
      </c>
      <c r="KZ132" s="5" t="str">
        <f>IF(COUNTA(JN132:KW132)=0, "", SUM(JZ132,KE132,KG132,KM132,KT132))</f>
        <v/>
      </c>
      <c r="LA132" s="5" t="str">
        <f>IF(COUNTA(JN132:KW132)=0, "", SUM(JP132,KA132,KF132,KK132,KN132,KS132))</f>
        <v/>
      </c>
      <c r="LB132" s="5" t="str">
        <f>IF(COUNTA(JN132:KW132)=0, "", SUM(JO132,JS132,JU132,JW132,KD132,KU132))</f>
        <v/>
      </c>
      <c r="LC132" s="5" t="str">
        <f>IF(COUNTA(JN132:KW132)=0, "", SUM(KB132,KC132,KI132,KO132,KQ132,KR132,KV132,KW132))</f>
        <v/>
      </c>
      <c r="LD132" s="5" t="str">
        <f>IF(COUNTA(JN132:KW132)=0, "", SUM(JN132,JQ132,JR132,JT132,JV132))</f>
        <v/>
      </c>
      <c r="MH132" s="26" t="str">
        <f>IF(COUNTBLANK(LF132:MG132)&gt;0, "", AVERAGE(LF132:MG132))</f>
        <v/>
      </c>
      <c r="MI132" s="26" t="str">
        <f>IF(COUNTA(LF132:MG132)=0, "", AVERAGE(LG132,LS132,LT132,LU132,LV132,LW132,LY132,MA132,MB132))</f>
        <v/>
      </c>
      <c r="MJ132" s="26" t="str">
        <f>IF(COUNTA(LF132:MG132)=0, "", AVERAGE(LH132,LI132,LJ132,LK132,LM132,LO132,MD132,ME132))</f>
        <v/>
      </c>
      <c r="MK132" s="26" t="str">
        <f>IF(COUNTA(LF132:MG132)=0, "", AVERAGE(LL132,LP132,LQ132,LR132,MF132,MG132))</f>
        <v/>
      </c>
      <c r="NG132" s="3" t="str">
        <f>IF(COUNTA(MM132:NF132)=0, "", SUM(MM132:NF132))</f>
        <v/>
      </c>
      <c r="OK132" s="3" t="str">
        <f>IF(COUNTA(NI132:OJ132)=0, "", SUM(NK132,NP132,NS132,NW132,OC132,OG132,OJ132))</f>
        <v/>
      </c>
      <c r="OL132" s="3" t="str">
        <f>IF(COUNTA(NI132:OJ132)=0, "", SUM(NJ132,NL132,NQ132,NV132,NZ132,OB132,OD132))</f>
        <v/>
      </c>
      <c r="OM132" s="3" t="str">
        <f>IF(COUNTA(NI132:OJ132)=0, "", SUM(NN132,NR132,NU132,NY132,OA132,OF132,OI132))</f>
        <v/>
      </c>
      <c r="ON132" s="3" t="str">
        <f>IF(COUNTA(NI132:OJ132)=0, "", SUM(NI132,NM132,NO132,NT132,NX132,OE132,OH132))</f>
        <v/>
      </c>
      <c r="PT132" s="26" t="str">
        <f>IF(COUNTBLANK(OR132:PS132)&gt;0, "", AVERAGE(OR132:PS132))</f>
        <v/>
      </c>
      <c r="PU132" s="26" t="str">
        <f>IF(COUNTA(OR132:PS132)=0, "", AVERAGE(OS132,PE132,PF132,PG132,PH132,PI132,PK132,PM132,PN132))</f>
        <v/>
      </c>
      <c r="PV132" s="26" t="str">
        <f>IF(COUNTA(OR132:PS132)=0, "", AVERAGE(OT132,OU132,OV132,OW132,OY132,PA132,PP132,PQ132))</f>
        <v/>
      </c>
      <c r="PW132" s="26" t="str">
        <f>IF(COUNTA(OR132:PS132)=0, "", AVERAGE(OX132,PB132,PC132,PD132,PR132,PS132))</f>
        <v/>
      </c>
      <c r="QI132" s="3" t="str">
        <f>IF(COUNTBLANK(PY132:QG132)&gt;0, "", SUM(PY132:QG132))</f>
        <v/>
      </c>
      <c r="QU132" s="3" t="str">
        <f>IF(COUNTBLANK(QK132:QS132)&gt;0, "", SUM(QK132:QS132))</f>
        <v/>
      </c>
      <c r="RG132" s="3" t="str">
        <f>IF(COUNTBLANK(QW132:RE132)&gt;0, "", SUM(QW132:RE132))</f>
        <v/>
      </c>
      <c r="RP132" s="3" t="str">
        <f>IF(COUNTBLANK(RI132:RO132)&gt;0, "", SUM(RI132:RO132))</f>
        <v/>
      </c>
      <c r="RY132" s="3" t="str">
        <f>IF(COUNTBLANK(RR132:RX132)&gt;0, "", SUM(RR132:RX132))</f>
        <v/>
      </c>
      <c r="SH132" s="3" t="str">
        <f>IF(COUNTBLANK(SA132:SG132)&gt;0, "", SUM(SA132:SG132))</f>
        <v/>
      </c>
      <c r="TC132" s="3" t="str">
        <f>IF(COUNTBLANK(SJ132:TB132)&gt;0, "", SUM(SJ132:TB132))</f>
        <v/>
      </c>
      <c r="TD132" s="3" t="str">
        <f>IF(COUNTBLANK(SJ132:TB132)&gt;0, "", SUM(SL132,SO132,SR132,SS132,ST132,SU132,SV132,SX132,SY132,TB132))</f>
        <v/>
      </c>
      <c r="TE132" s="3" t="str">
        <f>IF(COUNTBLANK(SJ132:TB132)&gt;0, "", SUM(SJ132,SK132,SM132,SN132,SQ132,SW132,SZ132,TA132))</f>
        <v/>
      </c>
      <c r="TZ132" s="3" t="str">
        <f>IF(COUNTBLANK(TG132:TY132)&gt;0, "", SUM(TG132:TY132))</f>
        <v/>
      </c>
      <c r="UA132" s="3" t="str">
        <f>IF(COUNTBLANK(TG132:TY132)&gt;0, "", SUM(TI132,TL132,TO132,TP132,TQ132,TR132,TS132,TU132,TV132,TY132))</f>
        <v/>
      </c>
      <c r="UB132" s="3" t="str">
        <f>IF(COUNTBLANK(TG132:TY132)&gt;0, "", SUM(TG132,TH132,TJ132,TK132,TN132,TT132,TW132,TX132))</f>
        <v/>
      </c>
      <c r="UW132" s="3" t="str">
        <f>IF(COUNTBLANK(UD132:UV132)&gt;0, "", SUM(UD132:UV132))</f>
        <v/>
      </c>
      <c r="UX132" s="3" t="str">
        <f>IF(COUNTBLANK(UD132:UV132)&gt;0, "", SUM(UF132,UI132,UL132,UM132,UN132,UO132,UP132,UR132,US132,UV132))</f>
        <v/>
      </c>
      <c r="UY132" s="3" t="str">
        <f>IF(COUNTBLANK(UD132:UV132)&gt;0, "", SUM(UD132,UE132,UG132,UH132,UK132,UQ132,UT132,UU132))</f>
        <v/>
      </c>
      <c r="WR132" s="3" t="str">
        <f>IF(COUNTBLANK(VO132:WQ132)&gt;0, "", SUM(VQ132:WJ132))</f>
        <v/>
      </c>
      <c r="WS132" s="3" t="str">
        <f>IF(COUNTBLANK(VO132:WQ132)&gt;0, "", SUM(VQ132:VZ132))</f>
        <v/>
      </c>
      <c r="WT132" s="3" t="str">
        <f>IF(COUNTBLANK(VO132:WQ132)&gt;0, "", SUM(WA132:WL132))</f>
        <v/>
      </c>
      <c r="WU132" s="3" t="str">
        <f>IF(COUNTBLANK(VO132:WQ132)&gt;0, "", SUM(WK132:WL132))</f>
        <v/>
      </c>
      <c r="WV132" s="3" t="str">
        <f>IF(COUNTA(VO132:WQ132)=0, "", IF(AND(OR(VO132=1, VP132=1), OR(VQ132&gt;=1, VR132&gt;=1, VS132&gt;=1, VT132&gt;=1, VU132&gt;=1), OR(VV132&gt;=1, VW132&gt;=1), COUNTIF(VX132:WD132, "&gt;=1")&gt;=2, COUNTIF(WE132:WJ132, "&gt;=1")&gt;=2, OR(WN132=1, WN132=2), OR(WO132&gt;=1, WP132&gt;=1), WQ132&lt;1), 1, 0))</f>
        <v/>
      </c>
      <c r="WW132" s="3" t="str">
        <f>IF(COUNTBLANK(VO132:WQ132)&gt;0, "", SUM(VQ132:VU132))</f>
        <v/>
      </c>
      <c r="WX132" s="3" t="str">
        <f>IF(COUNTBLANK(VO132:WQ132)&gt;0, "", SUM(VV132:VW132))</f>
        <v/>
      </c>
      <c r="WY132" s="3" t="str">
        <f>IF(COUNTBLANK(VO132:WQ132)&gt;0, "", SUM(VX132:WD132))</f>
        <v/>
      </c>
      <c r="WZ132" s="3" t="str">
        <f>IF(COUNTBLANK(VO132:WQ132)&gt;0, "", SUM(WE132:WJ132))</f>
        <v/>
      </c>
      <c r="XL132" s="3" t="str">
        <f>IF(COUNTBLANK(XB132:XJ132)&gt;0, "", SUM(XB132:XJ132))</f>
        <v/>
      </c>
      <c r="XU132" s="3" t="str">
        <f>IF(COUNTBLANK(XN132:XT132)&gt;0, "", SUM(XN132:XT132))</f>
        <v/>
      </c>
      <c r="YP132" s="5" t="str">
        <f>IF(COUNTBLANK(XW132:YO132)&gt;0, "", SUM(XW132:YO132))</f>
        <v/>
      </c>
      <c r="YQ132" s="5" t="str">
        <f>IF(COUNTBLANK(XW132:YO132)&gt;0, "", SUM(XY132,XZ132,YA132,YB132,YC132,YF132,YJ132,YN132,YO132))</f>
        <v/>
      </c>
      <c r="YR132" s="5" t="str">
        <f>IF(COUNTBLANK(XW132:YO132)&gt;0, "", SUM(XW132,XX132,YK132,YL132,YM132))</f>
        <v/>
      </c>
      <c r="YS132" s="5" t="str">
        <f>IF(COUNTBLANK(XW132:YO132)&gt;0, "", SUM(YD132,YE132,YG132,YH132,YI132))</f>
        <v/>
      </c>
      <c r="ZW132" s="26" t="str">
        <f>IF(COUNTBLANK(YU132:ZV132)&gt;0, "", AVERAGE(YU132:ZV132))</f>
        <v/>
      </c>
      <c r="ZX132" s="26" t="str">
        <f>IF(COUNTA(YU132:ZV132)=0, "", AVERAGE(YV132,ZH132,ZI132,ZJ132,ZK132,ZL132,ZN132,ZP132,ZQ132))</f>
        <v/>
      </c>
      <c r="ZY132" s="26" t="str">
        <f>IF(COUNTA(YU132:ZV132)=0, "", AVERAGE(YW132,YX132,YY132,YZ132,ZB132,ZD132,ZS132,ZT132))</f>
        <v/>
      </c>
      <c r="ZZ132" s="26" t="str">
        <f>IF(COUNTA(YU132:ZV132)=0, "", AVERAGE(ZA132,ZE132,ZF132,ZG132,ZU132,ZV132))</f>
        <v/>
      </c>
      <c r="ABF132" s="3" t="str">
        <f>IF(SUM(AAB132:AAJ132,AAL132:AAP132,AAR132:AAV132,AAX132:ABC132)=0, "", SUM(AAB132:AAJ132,AAL132:AAP132,AAR132:AAV132,AAX132:ABC132))</f>
        <v/>
      </c>
      <c r="ABG132" s="3" t="str">
        <f>IF(SUM(ABJ132, ABK132, ABL132, ABM132, ABN132)=0, "", IF(OR(ABJ132&gt;=8, ABK132&gt;=10, ABL132&gt;=13, ABM132&gt;=10, ABN132&gt;=15), 1, 0))</f>
        <v/>
      </c>
      <c r="ABH132" s="3" t="str">
        <f>IF(SUM(AAB132:AAC132,AAE132,AAF132,AAG132,AAH132,AAN132,AAT132,ABA132,ABC132)=0, "", SUM(AAB132:AAC132,AAE132,AAF132,AAG132,AAH132,AAN132,AAT132,ABA132,ABC132))</f>
        <v/>
      </c>
      <c r="ABI132" s="3" t="str">
        <f>IF(SUM(AAD132,AAI132:AAJ132,AAL132:AAM132,AAO132:AAP132,AAR132:AAS132,AAU132:AAV132,AAX132:AAZ132,ABB132)=0, "", SUM(AAD132,AAI132:AAJ132,AAL132:AAM132,AAO132:AAP132,AAR132:AAS132,AAU132:AAV132,AAX132:AAZ132,ABB132))</f>
        <v/>
      </c>
      <c r="ABJ132" s="3" t="str">
        <f>IF(SUM(AAU132:AAV132,AAX132:AAY132,ABB132)=0, "", SUM(AAU132:AAV132,AAX132:AAY132,ABB132))</f>
        <v/>
      </c>
      <c r="ABK132" s="3" t="str">
        <f>IF(SUM(AAJ132,AAL132:AAM132,AAP132,AAR132)=0, "", SUM(AAJ132,AAL132:AAM132,AAP132,AAR132))</f>
        <v/>
      </c>
      <c r="ABL132" s="3" t="str">
        <f>IF(SUM(AAD132,AAI132,AAO132,AAS132,AAZ132)=0, "", SUM(AAD132,AAI132,AAO132,AAS132,AAZ132))</f>
        <v/>
      </c>
      <c r="ABM132" s="3" t="str">
        <f>IF(SUM(AAB132:AAC132,AAE132,AAG132,ABA132)=0, "", SUM(AAB132:AAC132,AAE132,AAG132,ABA132))</f>
        <v/>
      </c>
      <c r="ABN132" s="3" t="str">
        <f>IF(SUM(AAF132,AAH132,AAN132,AAT132,ABC132)=0, "", SUM(AAF132,AAH132,AAN132,AAT132,ABC132))</f>
        <v/>
      </c>
      <c r="ABO132" s="3" t="str">
        <f>IF(ABJ132="", "", IF(ABJ132&gt;=8, 1, 0))</f>
        <v/>
      </c>
      <c r="ABP132" s="3" t="str">
        <f>IF(ABK132="", "", IF(ABK132&gt;=10, 1, 0))</f>
        <v/>
      </c>
      <c r="ABQ132" s="3" t="str">
        <f>IF(ABL132="", "", IF(ABL132&gt;=13, 1, 0))</f>
        <v/>
      </c>
      <c r="ABR132" s="3" t="str">
        <f>IF(ABM132="", "", IF(ABM132&gt;=10, 1, 0))</f>
        <v/>
      </c>
      <c r="ABS132" s="3" t="str">
        <f>IF(ABN132="", "", IF(ABN132&gt;=15, 1, 0))</f>
        <v/>
      </c>
      <c r="ABT132" s="3" t="str">
        <f>IF(AND(AAK132="", AAQ132="", AAW132=""), "", IF(AAK132=5,1,0) + IF(AAQ132=5,1,0) + IF(AAW132=5,1,0))</f>
        <v/>
      </c>
      <c r="AEH132" s="3" t="str">
        <f>IF(COUNTA(ADN132:AEG132)=0, "", SUM(ADN132:AEG132))</f>
        <v/>
      </c>
      <c r="AFW132" s="3" t="str">
        <f>IF(COUNTA(AER132:AFU132)=0, "", SUM(AER132:AFU132))</f>
        <v/>
      </c>
      <c r="AHT132" s="3" t="str">
        <f>IF(COUNTBLANK(AHJ132:AHS132)&gt;0, "", SUM(AHJ132:AHS132))</f>
        <v/>
      </c>
      <c r="AHU132" s="3" t="str">
        <f>IF(COUNTBLANK(AHJ132:AHS132)&gt;0, "", SUM(AHN132,AHS132))</f>
        <v/>
      </c>
      <c r="AHV132" s="3" t="str">
        <f>IF(COUNTBLANK(AHJ132:AHS132)&gt;0, "", SUM(AHL132,AHO132))</f>
        <v/>
      </c>
      <c r="AHW132" s="3" t="str">
        <f>IF(COUNTBLANK(AHJ132:AHS132)&gt;0, "", SUM(AHP132,AHR132))</f>
        <v/>
      </c>
      <c r="AHX132" s="3" t="str">
        <f>IF(COUNTBLANK(AHJ132:AHS132)&gt;0, "", SUM(AHM132,AHQ132))</f>
        <v/>
      </c>
      <c r="AHY132" s="3" t="str">
        <f>IF(COUNTBLANK(AHJ132:AHS132)&gt;0, "", SUM(AHJ132:AHK132))</f>
        <v/>
      </c>
      <c r="AJI132" s="3" t="str">
        <f>IF(COUNTBLANK(AIY132:AJG132)&gt;0, "", SUM(AIY132:AJG132))</f>
        <v/>
      </c>
      <c r="AJR132" s="3" t="str">
        <f>IF(COUNTBLANK(AJK132:AJQ132)&gt;0, "", SUM(AJK132:AJQ132))</f>
        <v/>
      </c>
    </row>
    <row r="133" spans="1:954" ht="15" customHeight="1" x14ac:dyDescent="0.3">
      <c r="A133" s="3">
        <v>200761</v>
      </c>
      <c r="B133" s="3" t="s">
        <v>2010</v>
      </c>
      <c r="C133" s="2">
        <v>44612</v>
      </c>
      <c r="D133" s="3">
        <v>0</v>
      </c>
      <c r="E133" s="3">
        <v>0</v>
      </c>
      <c r="F133" s="3">
        <v>0</v>
      </c>
      <c r="G133" s="3">
        <v>0</v>
      </c>
      <c r="H133" s="3">
        <v>0</v>
      </c>
      <c r="I133" s="3">
        <v>1</v>
      </c>
      <c r="J133" s="3">
        <v>1</v>
      </c>
      <c r="K133" s="3">
        <v>0</v>
      </c>
      <c r="L133" s="3">
        <v>1</v>
      </c>
      <c r="M133" s="3">
        <v>0</v>
      </c>
      <c r="N133" s="3">
        <v>0</v>
      </c>
      <c r="O133" s="3">
        <v>0</v>
      </c>
      <c r="P133" s="3">
        <v>0</v>
      </c>
      <c r="Q133" s="3">
        <v>0</v>
      </c>
      <c r="R133" s="3">
        <v>0</v>
      </c>
      <c r="S133" s="3">
        <v>0</v>
      </c>
      <c r="T133" s="3">
        <v>0</v>
      </c>
      <c r="U133" s="3">
        <v>0</v>
      </c>
      <c r="V133" s="3">
        <f>IF(COUNTA(D133,F133,H133,J133,L133,N133,P133,R133,T133)=0, "", IF(OR(D133=1,F133=1,H133=1,J133=1,L133=1,N133=1,P133=1,R133=1,T133=1), 1, 0))</f>
        <v>1</v>
      </c>
      <c r="W133" s="3">
        <f>IF(COUNTA(E133,G133,I133,K133,M133,O133,Q133,S133,U133)=0, "", IF(OR(E133=1,G133=1,I133=1,K133=1,M133=1,O133=1,Q133=1,S133=1,U133=1), 1, 0))</f>
        <v>1</v>
      </c>
      <c r="X133" s="3">
        <v>0</v>
      </c>
      <c r="Y133" s="3">
        <v>1</v>
      </c>
      <c r="Z133" s="3">
        <v>1</v>
      </c>
      <c r="AA133" s="3">
        <v>2</v>
      </c>
      <c r="AB133" s="3">
        <f>IF(AG133&lt;&gt;"", 1, 0)</f>
        <v>1</v>
      </c>
      <c r="AC133" s="3">
        <f>IF(AH133&lt;&gt;"", 1, 0)</f>
        <v>0</v>
      </c>
      <c r="AD133" s="3">
        <v>0</v>
      </c>
      <c r="AE133" s="7" t="s">
        <v>537</v>
      </c>
      <c r="AF133" s="2">
        <v>45908.907638888886</v>
      </c>
      <c r="AG133" s="8" t="s">
        <v>206</v>
      </c>
      <c r="AJ133" s="3">
        <f>IF(OR(ISBLANK(AE133), ISBLANK(AG133)), "", AG133 - AE133)</f>
        <v>1</v>
      </c>
      <c r="AK133" s="9">
        <v>45583</v>
      </c>
      <c r="AL133" s="3">
        <f>IF(OR(ISBLANK(AG133), ISBLANK(AK133)), "", AK133 - AG133)</f>
        <v>960</v>
      </c>
      <c r="AM133" s="2">
        <v>45856</v>
      </c>
      <c r="AN133" s="10">
        <f>IF(OR(ISBLANK(AM133), ISBLANK(AF133)), "", AF133 - AM133)</f>
        <v>52.90763888888614</v>
      </c>
      <c r="AO133" s="2">
        <v>44622</v>
      </c>
      <c r="AP133" s="2">
        <v>32373</v>
      </c>
      <c r="AQ133" s="3">
        <f>IF(OR(ISBLANK(AO133), ISBLANK(AP133)), "", DATEDIF(AP133, AO133, "Y"))</f>
        <v>33</v>
      </c>
      <c r="AR133" t="s">
        <v>0</v>
      </c>
      <c r="AS133">
        <f>IF(ISBLANK(AR133), "", IF(AR133="ישראל", 1, 2))</f>
        <v>1</v>
      </c>
      <c r="AT133" t="s">
        <v>0</v>
      </c>
      <c r="AU133" t="s">
        <v>0</v>
      </c>
      <c r="AW133" s="3">
        <v>1</v>
      </c>
      <c r="AX133" s="3">
        <v>2</v>
      </c>
      <c r="AY133" s="3">
        <v>16</v>
      </c>
      <c r="AZ133" s="3">
        <f>IF(ISBLANK(AY133), "", IF(AY133&lt;=8, 1, IF(AY133&lt;=12, 2, 3)))</f>
        <v>3</v>
      </c>
      <c r="BA133" s="3">
        <v>18</v>
      </c>
      <c r="BB133" s="3">
        <f>IF(ISBLANK(BA133), "", IF(BA133&lt;=8, 1, IF(BA133&lt;=12, 2, 3)))</f>
        <v>3</v>
      </c>
      <c r="BC133" t="s">
        <v>535</v>
      </c>
      <c r="BD133" t="s">
        <v>536</v>
      </c>
      <c r="BE133" s="3">
        <v>3</v>
      </c>
      <c r="BG133" s="3">
        <v>4</v>
      </c>
      <c r="BH133" s="2" t="s">
        <v>537</v>
      </c>
      <c r="BI133" s="3">
        <v>1</v>
      </c>
      <c r="BJ133" s="3">
        <v>1</v>
      </c>
      <c r="BK133" s="3">
        <v>1</v>
      </c>
      <c r="BL133" s="3">
        <v>1</v>
      </c>
      <c r="BM133" s="3">
        <v>1</v>
      </c>
      <c r="BN133" s="3">
        <v>1</v>
      </c>
      <c r="BO133" s="3">
        <v>1</v>
      </c>
      <c r="BP133" s="3">
        <v>1</v>
      </c>
      <c r="BQ133" s="3">
        <v>1</v>
      </c>
      <c r="BR133" s="3">
        <v>3</v>
      </c>
      <c r="BS133" s="3">
        <v>1</v>
      </c>
      <c r="BT133" s="3">
        <v>1</v>
      </c>
      <c r="BU133" s="3">
        <v>1</v>
      </c>
      <c r="BV133" s="3">
        <v>2</v>
      </c>
      <c r="BW133" s="3">
        <v>1</v>
      </c>
      <c r="BX133" s="3">
        <v>5</v>
      </c>
      <c r="BY133" s="3">
        <v>1</v>
      </c>
      <c r="BZ133" s="3">
        <v>2</v>
      </c>
      <c r="CA133" s="3">
        <v>2</v>
      </c>
      <c r="CB133" s="3">
        <v>1</v>
      </c>
      <c r="CC133" s="3">
        <v>1</v>
      </c>
      <c r="CD133" s="3">
        <v>4</v>
      </c>
      <c r="CE133" s="3">
        <v>1</v>
      </c>
      <c r="CF133" s="3">
        <v>2</v>
      </c>
      <c r="CG133" s="3">
        <v>1</v>
      </c>
      <c r="CH133" s="3">
        <v>1</v>
      </c>
      <c r="CI133" s="3">
        <v>1</v>
      </c>
      <c r="CJ133" s="3">
        <v>1</v>
      </c>
      <c r="CK133" s="3">
        <v>1</v>
      </c>
      <c r="CL133" s="3">
        <v>1</v>
      </c>
      <c r="CM133" s="3">
        <f>IF(SUM(BI133:BQ133,BS133:BW133,BY133:CC133,CE133:CJ133)=0, "", SUM(BI133:BQ133,BS133:BW133,BY133:CC133,CE133:CJ133))</f>
        <v>29</v>
      </c>
      <c r="CN133" s="3">
        <f>IF(SUM(CQ133, CR133, CS133, CT133, CU133)=0, "", IF(OR(CQ133&gt;=8, CR133&gt;=10, CS133&gt;=13, CT133&gt;=10, CU133&gt;=15), 1, 0))</f>
        <v>0</v>
      </c>
      <c r="CO133" s="3">
        <f>IF(SUM(BI133:BJ133,BL133,BM133,BN133,BO133,BU133,CA133,CH133,CJ133)=0, "", SUM(BI133:BJ133,BL133,BM133,BN133,BO133,BU133,CA133,CH133,CJ133))</f>
        <v>11</v>
      </c>
      <c r="CP133" s="3">
        <f>IF(SUM(BK133,BP133:BQ133,BS133:BT133,BV133:BW133,BY133:BZ133,CB133:CC133,CE133:CG133,CI133)=0, "", SUM(BK133,BP133:BQ133,BS133:BT133,BV133:BW133,BY133:BZ133,CB133:CC133,CE133:CG133,CI133))</f>
        <v>18</v>
      </c>
      <c r="CQ133" s="3">
        <f>IF(SUM(CB133:CC133,CE133:CF133,CI133)=0, "", SUM(CB133:CC133,CE133:CF133,CI133))</f>
        <v>6</v>
      </c>
      <c r="CR133" s="3">
        <f>IF(SUM(BQ133,BS133:BT133,BW133,BY133)=0, "", SUM(BQ133,BS133:BT133,BW133,BY133))</f>
        <v>5</v>
      </c>
      <c r="CS133" s="3">
        <f>IF(SUM(BK133,BP133,BV133,BZ133,CG133)=0, "", SUM(BK133,BP133,BV133,BZ133,CG133))</f>
        <v>7</v>
      </c>
      <c r="CT133" s="3">
        <f>IF(SUM(BI133:BJ133,BL133,BN133,CH133)=0, "", SUM(BI133:BJ133,BL133,BN133,CH133))</f>
        <v>5</v>
      </c>
      <c r="CU133" s="3">
        <f>IF(SUM(BM133,BO133,BU133,CA133,CJ133)=0, "", SUM(BM133,BO133,BU133,CA133,CJ133))</f>
        <v>6</v>
      </c>
      <c r="CV133" s="3">
        <f>IF(CQ133="", "", IF(CQ133&gt;=8, 1, 0))</f>
        <v>0</v>
      </c>
      <c r="CW133" s="3">
        <f>IF(CR133="", "", IF(CR133&gt;=10, 1, 0))</f>
        <v>0</v>
      </c>
      <c r="CX133" s="3">
        <f>IF(CS133="", "", IF(CS133&gt;=13, 1, 0))</f>
        <v>0</v>
      </c>
      <c r="CY133" s="3">
        <f>IF(CT133="", "", IF(CT133&gt;=10, 1, 0))</f>
        <v>0</v>
      </c>
      <c r="CZ133" s="3">
        <f>IF(CU133="", "", IF(CU133&gt;=15, 1, 0))</f>
        <v>0</v>
      </c>
      <c r="DA133" s="3">
        <f>IF(AND(BR133="", BX133="", CD133=""), "", IF(BR133=5,1,0) + IF(BX133=5,1,0) + IF(CD133=5,1,0))</f>
        <v>1</v>
      </c>
      <c r="DB133" s="2" t="s">
        <v>537</v>
      </c>
      <c r="DC133" s="3">
        <v>5</v>
      </c>
      <c r="DD133" s="6">
        <v>9</v>
      </c>
      <c r="DE133" s="5">
        <v>0</v>
      </c>
      <c r="DG133" s="5">
        <v>0</v>
      </c>
      <c r="DI133" s="5">
        <v>3</v>
      </c>
      <c r="DJ133" s="6">
        <v>5</v>
      </c>
      <c r="DK133" s="5">
        <v>0</v>
      </c>
      <c r="DM133" s="5">
        <v>4</v>
      </c>
      <c r="DN133" s="6">
        <v>9</v>
      </c>
      <c r="DO133" s="5">
        <v>0</v>
      </c>
      <c r="DQ133" s="5">
        <v>0</v>
      </c>
      <c r="DS133" s="5">
        <v>3</v>
      </c>
      <c r="DT133" s="6">
        <v>16</v>
      </c>
      <c r="DU133" s="5">
        <v>4</v>
      </c>
      <c r="DV133" s="6">
        <v>19</v>
      </c>
      <c r="DW133" s="5">
        <v>0</v>
      </c>
      <c r="DY133" s="5">
        <v>0</v>
      </c>
      <c r="EA133" s="5">
        <v>0</v>
      </c>
      <c r="EC133" s="5">
        <v>4</v>
      </c>
      <c r="ED133" s="6">
        <v>17</v>
      </c>
      <c r="EE133" s="5">
        <v>4</v>
      </c>
      <c r="EF133" s="6">
        <v>33</v>
      </c>
      <c r="EG133" s="5">
        <v>0</v>
      </c>
      <c r="EI133" s="5">
        <v>5</v>
      </c>
      <c r="EK133" s="3">
        <v>5</v>
      </c>
      <c r="EL133" s="3">
        <v>3</v>
      </c>
      <c r="EM133" s="3">
        <v>2</v>
      </c>
      <c r="EN133" s="2" t="s">
        <v>537</v>
      </c>
      <c r="EO133" s="3">
        <v>0</v>
      </c>
      <c r="EP133" s="3">
        <v>0</v>
      </c>
      <c r="EQ133" s="3">
        <v>0</v>
      </c>
      <c r="ER133" s="3">
        <v>2</v>
      </c>
      <c r="ES133" s="3">
        <v>1</v>
      </c>
      <c r="ET133" s="3">
        <v>1</v>
      </c>
      <c r="EU133" s="3">
        <v>1</v>
      </c>
      <c r="EV133" s="3">
        <v>0</v>
      </c>
      <c r="EW133" s="3">
        <v>1</v>
      </c>
      <c r="EX133" s="3">
        <v>0</v>
      </c>
      <c r="EY133" s="3">
        <v>0</v>
      </c>
      <c r="EZ133" s="3">
        <v>0</v>
      </c>
      <c r="FA133" s="3">
        <v>0</v>
      </c>
      <c r="FB133" s="3">
        <v>0</v>
      </c>
      <c r="FC133" s="3">
        <v>1</v>
      </c>
      <c r="FD133" s="3">
        <v>0</v>
      </c>
      <c r="FE133" s="3">
        <v>1</v>
      </c>
      <c r="FF133" s="3">
        <v>1</v>
      </c>
      <c r="FG133" s="3">
        <v>2</v>
      </c>
      <c r="FH133" s="3">
        <v>4</v>
      </c>
      <c r="FI133" s="3">
        <v>15</v>
      </c>
      <c r="FJ133" s="3">
        <v>0</v>
      </c>
      <c r="FK133" s="3">
        <v>0</v>
      </c>
      <c r="FL133" s="2" t="s">
        <v>537</v>
      </c>
      <c r="FM133" s="3">
        <v>3</v>
      </c>
      <c r="FN133" s="3">
        <v>1</v>
      </c>
      <c r="FO133" s="3">
        <v>2</v>
      </c>
      <c r="FP133" s="3">
        <v>2</v>
      </c>
      <c r="FQ133" s="3">
        <v>2</v>
      </c>
      <c r="FR133" s="3">
        <v>3</v>
      </c>
      <c r="FS133" s="4">
        <f>IF(COUNTBLANK(FM133:FR133)&gt;0, "", AVERAGE(FM133:FR133))</f>
        <v>2.1666666666666665</v>
      </c>
      <c r="FT133" s="2" t="s">
        <v>537</v>
      </c>
      <c r="FU133" s="3">
        <v>0</v>
      </c>
      <c r="FV133" s="3">
        <v>1</v>
      </c>
      <c r="FW133" s="3">
        <v>3</v>
      </c>
      <c r="FX133" s="3">
        <v>3</v>
      </c>
      <c r="FY133" s="3">
        <v>2</v>
      </c>
      <c r="FZ133" s="3">
        <v>0</v>
      </c>
      <c r="GA133" s="3">
        <v>3</v>
      </c>
      <c r="GB133" s="3">
        <v>3</v>
      </c>
      <c r="GC133" s="3">
        <v>0</v>
      </c>
      <c r="GD133" s="3">
        <v>1</v>
      </c>
      <c r="GE133" s="3">
        <f>IF(COUNTBLANK(FU133:GC133)&gt;0, "", SUM(FU133:GC133))</f>
        <v>15</v>
      </c>
      <c r="GF133" s="2" t="s">
        <v>537</v>
      </c>
      <c r="GG133" s="3">
        <v>3</v>
      </c>
      <c r="GH133" s="3">
        <v>1</v>
      </c>
      <c r="GI133" s="3">
        <v>2</v>
      </c>
      <c r="GJ133" s="3">
        <v>1</v>
      </c>
      <c r="GK133" s="3">
        <v>0</v>
      </c>
      <c r="GL133" s="3">
        <v>1</v>
      </c>
      <c r="GM133" s="3">
        <v>0</v>
      </c>
      <c r="GN133" s="3">
        <f>IF(COUNTBLANK(GG133:GM133)&gt;0, "", SUM(GG133:GM133))</f>
        <v>8</v>
      </c>
      <c r="GO133" s="2" t="s">
        <v>537</v>
      </c>
      <c r="GP133" s="3">
        <v>1</v>
      </c>
      <c r="GQ133" s="3">
        <v>5</v>
      </c>
      <c r="GR133" s="3">
        <v>4</v>
      </c>
      <c r="GS133" s="3">
        <v>5</v>
      </c>
      <c r="GT133" s="3">
        <v>5</v>
      </c>
      <c r="GU133" s="3">
        <v>4</v>
      </c>
      <c r="GV133" s="3">
        <v>5</v>
      </c>
      <c r="GW133" s="3">
        <v>5</v>
      </c>
      <c r="GX133" s="3">
        <v>5</v>
      </c>
      <c r="GY133" s="3">
        <v>5</v>
      </c>
      <c r="GZ133" s="3">
        <v>5</v>
      </c>
      <c r="HA133" s="3">
        <v>5</v>
      </c>
      <c r="HB133" s="3">
        <v>5</v>
      </c>
      <c r="HC133" s="3">
        <v>5</v>
      </c>
      <c r="HD133" s="3">
        <v>4</v>
      </c>
      <c r="HE133" s="3">
        <v>4</v>
      </c>
      <c r="HF133" s="3">
        <v>5</v>
      </c>
      <c r="HG133" s="3">
        <v>4</v>
      </c>
      <c r="HH133" s="3">
        <v>5</v>
      </c>
      <c r="HI133" s="3">
        <f>IF(COUNTBLANK(GQ133:HH133)&gt;0, "", SUM(GQ133:HH133))</f>
        <v>85</v>
      </c>
      <c r="HJ133" s="2" t="s">
        <v>537</v>
      </c>
      <c r="HK133" s="3">
        <v>3</v>
      </c>
      <c r="HL133" s="3">
        <v>2</v>
      </c>
      <c r="HM133" s="3">
        <v>0</v>
      </c>
      <c r="HN133" s="3">
        <v>2</v>
      </c>
      <c r="HO133" s="3">
        <v>1</v>
      </c>
      <c r="HP133" s="3">
        <v>3</v>
      </c>
      <c r="HQ133" s="3">
        <v>0</v>
      </c>
      <c r="HR133" s="3">
        <v>3</v>
      </c>
      <c r="HS133" s="3">
        <v>0</v>
      </c>
      <c r="HT133" s="3">
        <v>0</v>
      </c>
      <c r="HU133" s="3">
        <v>3</v>
      </c>
      <c r="HV133" s="3">
        <v>3</v>
      </c>
      <c r="HW133" s="3">
        <v>2</v>
      </c>
      <c r="HX133" s="3">
        <v>1</v>
      </c>
      <c r="HY133" s="3">
        <v>0</v>
      </c>
      <c r="HZ133" s="3">
        <v>3</v>
      </c>
      <c r="IA133" s="3">
        <v>2</v>
      </c>
      <c r="IB133" s="3">
        <v>3</v>
      </c>
      <c r="IC133" s="3">
        <v>0</v>
      </c>
      <c r="ID133" s="3">
        <v>0</v>
      </c>
      <c r="IE133" s="3">
        <v>0</v>
      </c>
      <c r="IF133" s="3">
        <v>0</v>
      </c>
      <c r="IG133" s="3">
        <v>1</v>
      </c>
      <c r="IH133" s="3">
        <v>1</v>
      </c>
      <c r="II133" s="3">
        <v>0</v>
      </c>
      <c r="IJ133" s="3">
        <f>IF(COUNTA(HK133:II133)=0, "", SUM(HK133,HL133,HN133,HO133,HP133,HU133,HV133,HX133,HZ133,IA133,IB133,IH133))</f>
        <v>27</v>
      </c>
      <c r="IK133" s="3">
        <f>IF(COUNTA(HK133:II133)=0, "", SUM(HM133,HQ133,HR133,HS133,HT133,HW133,HY133,IC133,ID133,IE133,IF133,IG133,II133))</f>
        <v>6</v>
      </c>
      <c r="IL133" s="3">
        <v>3</v>
      </c>
      <c r="IM133" s="3">
        <v>3</v>
      </c>
      <c r="IN133" s="3">
        <v>1</v>
      </c>
      <c r="IO133" s="3">
        <v>3</v>
      </c>
      <c r="IP133" s="3">
        <v>2</v>
      </c>
      <c r="IQ133" s="3">
        <v>3</v>
      </c>
      <c r="IR133" s="3">
        <v>0</v>
      </c>
      <c r="IS133" s="3">
        <v>3</v>
      </c>
      <c r="IT133" s="3">
        <v>0</v>
      </c>
      <c r="IU133" s="3">
        <v>3</v>
      </c>
      <c r="IV133" s="3">
        <v>3</v>
      </c>
      <c r="IW133" s="3">
        <v>3</v>
      </c>
      <c r="IX133" s="3">
        <v>2</v>
      </c>
      <c r="IY133" s="3">
        <v>1</v>
      </c>
      <c r="IZ133" s="3">
        <v>0</v>
      </c>
      <c r="JA133" s="3">
        <v>3</v>
      </c>
      <c r="JB133" s="3">
        <v>3</v>
      </c>
      <c r="JC133" s="3">
        <v>3</v>
      </c>
      <c r="JD133" s="3">
        <v>0</v>
      </c>
      <c r="JE133" s="3">
        <v>0</v>
      </c>
      <c r="JF133" s="3">
        <v>0</v>
      </c>
      <c r="JG133" s="3">
        <v>0</v>
      </c>
      <c r="JH133" s="3">
        <v>3</v>
      </c>
      <c r="JI133" s="3">
        <v>3</v>
      </c>
      <c r="JJ133" s="3">
        <v>0</v>
      </c>
      <c r="JK133" s="3">
        <f>IF(COUNTA(IL133:JJ133)=0, "", SUM(IL133,IM133,IO133,IP133,IQ133,IV133,IW133,IY133,JA133,JB133,JC133,JI133))</f>
        <v>33</v>
      </c>
      <c r="JL133" s="3">
        <f>IF(COUNTA(IL133:JJ133)=0, "", SUM(IN133,IR133,IS133,IT133,IU133,IX133,IZ133,JD133,JE133,JF133,JG133,JH133,JJ133))</f>
        <v>12</v>
      </c>
      <c r="JM133" s="2" t="s">
        <v>537</v>
      </c>
      <c r="JN133" s="3">
        <v>1</v>
      </c>
      <c r="JO133" s="3">
        <v>1</v>
      </c>
      <c r="JP133" s="3">
        <v>3</v>
      </c>
      <c r="JQ133" s="3">
        <v>1</v>
      </c>
      <c r="JR133" s="3">
        <v>4</v>
      </c>
      <c r="JS133" s="3">
        <v>1</v>
      </c>
      <c r="JT133" s="3">
        <v>1</v>
      </c>
      <c r="JU133" s="3">
        <v>1</v>
      </c>
      <c r="JV133" s="3">
        <v>2</v>
      </c>
      <c r="JW133" s="3">
        <v>1</v>
      </c>
      <c r="JX133" s="3">
        <v>5</v>
      </c>
      <c r="JY133" s="3">
        <v>2</v>
      </c>
      <c r="JZ133" s="3">
        <v>4</v>
      </c>
      <c r="KA133" s="3">
        <v>2</v>
      </c>
      <c r="KB133" s="3">
        <v>1</v>
      </c>
      <c r="KC133" s="3">
        <v>1</v>
      </c>
      <c r="KD133" s="3">
        <v>4</v>
      </c>
      <c r="KE133" s="3">
        <v>5</v>
      </c>
      <c r="KF133" s="3">
        <v>4</v>
      </c>
      <c r="KG133" s="3">
        <v>1</v>
      </c>
      <c r="KH133" s="3">
        <v>4</v>
      </c>
      <c r="KI133" s="3">
        <v>2</v>
      </c>
      <c r="KJ133" s="3">
        <v>4</v>
      </c>
      <c r="KK133" s="3">
        <v>1</v>
      </c>
      <c r="KL133" s="3">
        <v>5</v>
      </c>
      <c r="KM133" s="3">
        <v>5</v>
      </c>
      <c r="KN133" s="3">
        <v>1</v>
      </c>
      <c r="KO133" s="3">
        <v>2</v>
      </c>
      <c r="KP133" s="3">
        <v>5</v>
      </c>
      <c r="KQ133" s="3">
        <v>5</v>
      </c>
      <c r="KR133" s="3">
        <v>2</v>
      </c>
      <c r="KS133" s="3">
        <v>1</v>
      </c>
      <c r="KT133" s="3">
        <v>2</v>
      </c>
      <c r="KU133" s="3">
        <v>2</v>
      </c>
      <c r="KV133" s="3">
        <v>2</v>
      </c>
      <c r="KW133" s="3">
        <v>5</v>
      </c>
      <c r="KX133" s="5">
        <f>IF(COUNTA(JN133:KW133)=0, "", SUM(JN133:KW133))</f>
        <v>93</v>
      </c>
      <c r="KY133" s="5">
        <f>IF(COUNTA(JN133:KW133)=0, "", SUM(JX133,JY133,KH133,KJ133,KL133,KP133))</f>
        <v>25</v>
      </c>
      <c r="KZ133" s="5">
        <f>IF(COUNTA(JN133:KW133)=0, "", SUM(JZ133,KE133,KG133,KM133,KT133))</f>
        <v>17</v>
      </c>
      <c r="LA133" s="5">
        <f>IF(COUNTA(JN133:KW133)=0, "", SUM(JP133,KA133,KF133,KK133,KN133,KS133))</f>
        <v>12</v>
      </c>
      <c r="LB133" s="5">
        <f>IF(COUNTA(JN133:KW133)=0, "", SUM(JO133,JS133,JU133,JW133,KD133,KU133))</f>
        <v>10</v>
      </c>
      <c r="LC133" s="5">
        <f>IF(COUNTA(JN133:KW133)=0, "", SUM(KB133,KC133,KI133,KO133,KQ133,KR133,KV133,KW133))</f>
        <v>20</v>
      </c>
      <c r="LD133" s="5">
        <f>IF(COUNTA(JN133:KW133)=0, "", SUM(JN133,JQ133,JR133,JT133,JV133))</f>
        <v>9</v>
      </c>
      <c r="LE133" s="2">
        <v>44622</v>
      </c>
      <c r="LF133" s="3">
        <v>80</v>
      </c>
      <c r="LG133" s="3">
        <v>30</v>
      </c>
      <c r="LH133" s="3">
        <v>0</v>
      </c>
      <c r="LI133" s="3">
        <v>0</v>
      </c>
      <c r="LJ133" s="3">
        <v>0</v>
      </c>
      <c r="LK133" s="3">
        <v>0</v>
      </c>
      <c r="LL133" s="3">
        <v>0</v>
      </c>
      <c r="LM133" s="3">
        <v>0</v>
      </c>
      <c r="LN133" s="3">
        <v>0</v>
      </c>
      <c r="LO133" s="3">
        <v>0</v>
      </c>
      <c r="LP133" s="3">
        <v>0</v>
      </c>
      <c r="LQ133" s="3">
        <v>0</v>
      </c>
      <c r="LR133" s="3">
        <v>0</v>
      </c>
      <c r="LS133" s="3">
        <v>10</v>
      </c>
      <c r="LT133" s="3">
        <v>10</v>
      </c>
      <c r="LU133" s="3">
        <v>0</v>
      </c>
      <c r="LV133" s="3">
        <v>80</v>
      </c>
      <c r="LW133" s="3">
        <v>10</v>
      </c>
      <c r="LX133" s="3">
        <v>50</v>
      </c>
      <c r="LY133" s="3">
        <v>10</v>
      </c>
      <c r="LZ133" s="3">
        <v>10</v>
      </c>
      <c r="MA133" s="3">
        <v>0</v>
      </c>
      <c r="MB133" s="3">
        <v>30</v>
      </c>
      <c r="MC133" s="3">
        <v>0</v>
      </c>
      <c r="MD133" s="3">
        <v>10</v>
      </c>
      <c r="ME133" s="3">
        <v>0</v>
      </c>
      <c r="MF133" s="3">
        <v>0</v>
      </c>
      <c r="MG133" s="3">
        <v>0</v>
      </c>
      <c r="MH133" s="26">
        <f>IF(COUNTBLANK(LF133:MG133)&gt;0, "", AVERAGE(LF133:MG133))</f>
        <v>11.785714285714286</v>
      </c>
      <c r="MI133" s="26">
        <f>IF(COUNTA(LF133:MG133)=0, "", AVERAGE(LG133,LS133,LT133,LU133,LV133,LW133,LY133,MA133,MB133))</f>
        <v>20</v>
      </c>
      <c r="MJ133" s="26">
        <f>IF(COUNTA(LF133:MG133)=0, "", AVERAGE(LH133,LI133,LJ133,LK133,LM133,LO133,MD133,ME133))</f>
        <v>1.25</v>
      </c>
      <c r="MK133" s="26">
        <f>IF(COUNTA(LF133:MG133)=0, "", AVERAGE(LL133,LP133,LQ133,LR133,MF133,MG133))</f>
        <v>0</v>
      </c>
      <c r="ML133" s="2" t="s">
        <v>537</v>
      </c>
      <c r="MM133" s="3">
        <v>4</v>
      </c>
      <c r="MN133" s="3">
        <v>2</v>
      </c>
      <c r="MO133" s="3">
        <v>3</v>
      </c>
      <c r="MP133" s="3">
        <v>2</v>
      </c>
      <c r="MQ133" s="3">
        <v>2</v>
      </c>
      <c r="MR133" s="3">
        <v>1</v>
      </c>
      <c r="MS133" s="3">
        <v>1</v>
      </c>
      <c r="MT133" s="3">
        <v>4</v>
      </c>
      <c r="MU133" s="3">
        <v>2</v>
      </c>
      <c r="MV133" s="3">
        <v>3</v>
      </c>
      <c r="MW133" s="3">
        <v>1</v>
      </c>
      <c r="MX133" s="3">
        <v>1</v>
      </c>
      <c r="MY133" s="3">
        <v>1</v>
      </c>
      <c r="MZ133" s="3">
        <v>2</v>
      </c>
      <c r="NA133" s="3">
        <v>1</v>
      </c>
      <c r="NB133" s="3">
        <v>1</v>
      </c>
      <c r="NC133" s="3">
        <v>1</v>
      </c>
      <c r="ND133" s="3">
        <v>1</v>
      </c>
      <c r="NE133" s="3">
        <v>1</v>
      </c>
      <c r="NF133" s="3">
        <v>2</v>
      </c>
      <c r="NG133" s="3">
        <f>IF(COUNTA(MM133:NF133)=0, "", SUM(MM133:NF133))</f>
        <v>36</v>
      </c>
      <c r="NH133" s="2" t="s">
        <v>537</v>
      </c>
      <c r="NI133" s="3">
        <v>5</v>
      </c>
      <c r="NJ133" s="3">
        <v>5</v>
      </c>
      <c r="NK133" s="3">
        <v>4</v>
      </c>
      <c r="NL133" s="3">
        <v>5</v>
      </c>
      <c r="NM133" s="3">
        <v>5</v>
      </c>
      <c r="NN133" s="3">
        <v>5</v>
      </c>
      <c r="NO133" s="3">
        <v>5</v>
      </c>
      <c r="NP133" s="3">
        <v>5</v>
      </c>
      <c r="NQ133" s="3">
        <v>5</v>
      </c>
      <c r="NR133" s="3">
        <v>5</v>
      </c>
      <c r="NS133" s="3">
        <v>5</v>
      </c>
      <c r="NT133" s="3">
        <v>5</v>
      </c>
      <c r="NU133" s="3">
        <v>5</v>
      </c>
      <c r="NV133" s="3">
        <v>4</v>
      </c>
      <c r="NW133" s="3">
        <v>5</v>
      </c>
      <c r="NX133" s="3">
        <v>3</v>
      </c>
      <c r="NY133" s="3">
        <v>5</v>
      </c>
      <c r="NZ133" s="3">
        <v>5</v>
      </c>
      <c r="OA133" s="3">
        <v>1</v>
      </c>
      <c r="OB133" s="3">
        <v>5</v>
      </c>
      <c r="OC133" s="3">
        <v>3</v>
      </c>
      <c r="OD133" s="3">
        <v>5</v>
      </c>
      <c r="OE133" s="3">
        <v>5</v>
      </c>
      <c r="OF133" s="3">
        <v>2</v>
      </c>
      <c r="OG133" s="3">
        <v>3</v>
      </c>
      <c r="OH133" s="3">
        <v>5</v>
      </c>
      <c r="OI133" s="3">
        <v>1</v>
      </c>
      <c r="OJ133" s="3">
        <v>3</v>
      </c>
      <c r="OK133" s="3">
        <f>IF(COUNTA(NI133:OJ133)=0, "", SUM(NK133,NP133,NS133,NW133,OC133,OG133,OJ133))</f>
        <v>28</v>
      </c>
      <c r="OL133" s="3">
        <f>IF(COUNTA(NI133:OJ133)=0, "", SUM(NJ133,NL133,NQ133,NV133,NZ133,OB133,OD133))</f>
        <v>34</v>
      </c>
      <c r="OM133" s="3">
        <f>IF(COUNTA(NI133:OJ133)=0, "", SUM(NN133,NR133,NU133,NY133,OA133,OF133,OI133))</f>
        <v>24</v>
      </c>
      <c r="ON133" s="3">
        <f>IF(COUNTA(NI133:OJ133)=0, "", SUM(NI133,NM133,NO133,NT133,NX133,OE133,OH133))</f>
        <v>33</v>
      </c>
      <c r="OO133" t="s">
        <v>2158</v>
      </c>
      <c r="OP133">
        <v>1</v>
      </c>
      <c r="OQ133" s="2">
        <v>45665.820254629631</v>
      </c>
      <c r="OR133" s="3">
        <v>20</v>
      </c>
      <c r="OS133" s="3">
        <v>50</v>
      </c>
      <c r="OT133" s="3">
        <v>0</v>
      </c>
      <c r="OU133" s="3">
        <v>0</v>
      </c>
      <c r="OV133" s="3">
        <v>0</v>
      </c>
      <c r="OW133" s="3">
        <v>0</v>
      </c>
      <c r="OX133" s="3">
        <v>0</v>
      </c>
      <c r="OY133" s="3">
        <v>0</v>
      </c>
      <c r="OZ133" s="3">
        <v>0</v>
      </c>
      <c r="PA133" s="3">
        <v>0</v>
      </c>
      <c r="PB133" s="3">
        <v>0</v>
      </c>
      <c r="PC133" s="3">
        <v>0</v>
      </c>
      <c r="PD133" s="3">
        <v>0</v>
      </c>
      <c r="PE133" s="3">
        <v>30</v>
      </c>
      <c r="PF133" s="3">
        <v>20</v>
      </c>
      <c r="PG133" s="3">
        <v>0</v>
      </c>
      <c r="PH133" s="3">
        <v>70</v>
      </c>
      <c r="PI133" s="3">
        <v>30</v>
      </c>
      <c r="PJ133" s="3">
        <v>0</v>
      </c>
      <c r="PK133" s="3">
        <v>0</v>
      </c>
      <c r="PL133" s="3">
        <v>70</v>
      </c>
      <c r="PM133" s="3">
        <v>10</v>
      </c>
      <c r="PN133" s="3">
        <v>70</v>
      </c>
      <c r="PO133" s="3">
        <v>100</v>
      </c>
      <c r="PP133" s="3">
        <v>80</v>
      </c>
      <c r="PQ133" s="3">
        <v>30</v>
      </c>
      <c r="PR133" s="3">
        <v>0</v>
      </c>
      <c r="PS133" s="3">
        <v>0</v>
      </c>
      <c r="PT133" s="26">
        <f>IF(COUNTBLANK(OR133:PS133)&gt;0, "", AVERAGE(OR133:PS133))</f>
        <v>20.714285714285715</v>
      </c>
      <c r="PU133" s="26">
        <f>IF(COUNTA(OR133:PS133)=0, "", AVERAGE(OS133,PE133,PF133,PG133,PH133,PI133,PK133,PM133,PN133))</f>
        <v>31.111111111111111</v>
      </c>
      <c r="PV133" s="26">
        <f>IF(COUNTA(OR133:PS133)=0, "", AVERAGE(OT133,OU133,OV133,OW133,OY133,PA133,PP133,PQ133))</f>
        <v>13.75</v>
      </c>
      <c r="PW133" s="26">
        <f>IF(COUNTA(OR133:PS133)=0, "", AVERAGE(OX133,PB133,PC133,PD133,PR133,PS133))</f>
        <v>0</v>
      </c>
      <c r="PX133" s="2">
        <v>45665</v>
      </c>
      <c r="PY133" s="3">
        <v>0</v>
      </c>
      <c r="PZ133" s="3">
        <v>1</v>
      </c>
      <c r="QA133" s="3">
        <v>3</v>
      </c>
      <c r="QB133" s="3">
        <v>1</v>
      </c>
      <c r="QC133" s="3">
        <v>1</v>
      </c>
      <c r="QD133" s="3">
        <v>0</v>
      </c>
      <c r="QE133" s="3">
        <v>2</v>
      </c>
      <c r="QF133" s="3">
        <v>1</v>
      </c>
      <c r="QG133" s="3">
        <v>0</v>
      </c>
      <c r="QH133" s="3">
        <v>1</v>
      </c>
      <c r="QI133" s="3">
        <f>IF(COUNTBLANK(PY133:QG133)&gt;0, "", SUM(PY133:QG133))</f>
        <v>9</v>
      </c>
      <c r="QJ133" s="2">
        <v>45698</v>
      </c>
      <c r="QK133" s="3">
        <v>3</v>
      </c>
      <c r="QL133" s="3">
        <v>1</v>
      </c>
      <c r="QM133" s="3">
        <v>2</v>
      </c>
      <c r="QN133" s="3">
        <v>2</v>
      </c>
      <c r="QO133" s="3">
        <v>1</v>
      </c>
      <c r="QP133" s="3">
        <v>1</v>
      </c>
      <c r="QQ133" s="3">
        <v>1</v>
      </c>
      <c r="QR133" s="3">
        <v>1</v>
      </c>
      <c r="QS133" s="3">
        <v>0</v>
      </c>
      <c r="QT133" s="3">
        <v>1</v>
      </c>
      <c r="QU133" s="3">
        <f>IF(COUNTBLANK(QK133:QS133)&gt;0, "", SUM(QK133:QS133))</f>
        <v>12</v>
      </c>
      <c r="QV133" s="2">
        <v>45781</v>
      </c>
      <c r="QW133" s="3">
        <v>0</v>
      </c>
      <c r="QX133" s="3">
        <v>0</v>
      </c>
      <c r="QY133" s="3">
        <v>3</v>
      </c>
      <c r="QZ133" s="3">
        <v>2</v>
      </c>
      <c r="RA133" s="3">
        <v>0</v>
      </c>
      <c r="RB133" s="3">
        <v>1</v>
      </c>
      <c r="RC133" s="3">
        <v>1</v>
      </c>
      <c r="RD133" s="3">
        <v>0</v>
      </c>
      <c r="RE133" s="3">
        <v>0</v>
      </c>
      <c r="RF133" s="3">
        <v>1</v>
      </c>
      <c r="RG133" s="3">
        <f>IF(COUNTBLANK(QW133:RE133)&gt;0, "", SUM(QW133:RE133))</f>
        <v>7</v>
      </c>
      <c r="RH133" s="2">
        <v>45665.816400462965</v>
      </c>
      <c r="RI133" s="3">
        <v>1</v>
      </c>
      <c r="RJ133" s="3">
        <v>1</v>
      </c>
      <c r="RK133" s="3">
        <v>1</v>
      </c>
      <c r="RL133" s="3">
        <v>1</v>
      </c>
      <c r="RM133" s="3">
        <v>1</v>
      </c>
      <c r="RN133" s="3">
        <v>1</v>
      </c>
      <c r="RO133" s="3">
        <v>1</v>
      </c>
      <c r="RP133" s="3">
        <f>IF(COUNTBLANK(RI133:RO133)&gt;0, "", SUM(RI133:RO133))</f>
        <v>7</v>
      </c>
      <c r="RQ133" s="2">
        <v>45698.836655092593</v>
      </c>
      <c r="RR133" s="3">
        <v>1</v>
      </c>
      <c r="RS133" s="3">
        <v>1</v>
      </c>
      <c r="RT133" s="3">
        <v>1</v>
      </c>
      <c r="RU133" s="3">
        <v>1</v>
      </c>
      <c r="RV133" s="3">
        <v>1</v>
      </c>
      <c r="RW133" s="3">
        <v>1</v>
      </c>
      <c r="RX133" s="3">
        <v>1</v>
      </c>
      <c r="RY133" s="3">
        <f>IF(COUNTBLANK(RR133:RX133)&gt;0, "", SUM(RR133:RX133))</f>
        <v>7</v>
      </c>
      <c r="RZ133" s="2">
        <v>45781.631064814814</v>
      </c>
      <c r="SA133" s="3">
        <v>1</v>
      </c>
      <c r="SB133" s="3">
        <v>1</v>
      </c>
      <c r="SC133" s="3">
        <v>1</v>
      </c>
      <c r="SD133" s="3">
        <v>1</v>
      </c>
      <c r="SE133" s="3">
        <v>1</v>
      </c>
      <c r="SF133" s="3">
        <v>1</v>
      </c>
      <c r="SG133" s="3">
        <v>1</v>
      </c>
      <c r="SH133" s="3">
        <f>IF(COUNTBLANK(SA133:SG133)&gt;0, "", SUM(SA133:SG133))</f>
        <v>7</v>
      </c>
      <c r="SI133" s="2">
        <v>45665.890011574076</v>
      </c>
      <c r="SJ133" s="3">
        <v>4</v>
      </c>
      <c r="SK133" s="3">
        <v>3</v>
      </c>
      <c r="SL133" s="3">
        <v>4</v>
      </c>
      <c r="SM133" s="3">
        <v>5</v>
      </c>
      <c r="SN133" s="3">
        <v>4</v>
      </c>
      <c r="SO133" s="3">
        <v>3</v>
      </c>
      <c r="SP133" s="3">
        <v>2</v>
      </c>
      <c r="SQ133" s="3">
        <v>1</v>
      </c>
      <c r="SR133" s="3">
        <v>5</v>
      </c>
      <c r="SS133" s="3">
        <v>3</v>
      </c>
      <c r="ST133" s="3">
        <v>5</v>
      </c>
      <c r="SU133" s="3">
        <v>5</v>
      </c>
      <c r="SV133" s="3">
        <v>3</v>
      </c>
      <c r="SW133" s="3">
        <v>5</v>
      </c>
      <c r="SX133" s="3">
        <v>4</v>
      </c>
      <c r="SY133" s="3">
        <v>5</v>
      </c>
      <c r="SZ133" s="3">
        <v>4</v>
      </c>
      <c r="TA133" s="3">
        <v>4</v>
      </c>
      <c r="TB133" s="3">
        <v>5</v>
      </c>
      <c r="TC133" s="3">
        <f>IF(COUNTBLANK(SJ133:TB133)&gt;0, "", SUM(SJ133:TB133))</f>
        <v>74</v>
      </c>
      <c r="TD133" s="3">
        <f>IF(COUNTBLANK(SJ133:TB133)&gt;0, "", SUM(SL133,SO133,SR133,SS133,ST133,SU133,SV133,SX133,SY133,TB133))</f>
        <v>42</v>
      </c>
      <c r="TE133" s="3">
        <f>IF(COUNTBLANK(SJ133:TB133)&gt;0, "", SUM(SJ133,SK133,SM133,SN133,SQ133,SW133,SZ133,TA133))</f>
        <v>30</v>
      </c>
      <c r="TF133" s="2">
        <v>45698.841041666667</v>
      </c>
      <c r="TG133" s="3">
        <v>3</v>
      </c>
      <c r="TH133" s="3">
        <v>3</v>
      </c>
      <c r="TI133" s="3">
        <v>5</v>
      </c>
      <c r="TJ133" s="3">
        <v>5</v>
      </c>
      <c r="TK133" s="3">
        <v>3</v>
      </c>
      <c r="TL133" s="3">
        <v>3</v>
      </c>
      <c r="TM133" s="3">
        <v>5</v>
      </c>
      <c r="TN133" s="3">
        <v>2</v>
      </c>
      <c r="TO133" s="3">
        <v>5</v>
      </c>
      <c r="TP133" s="3">
        <v>4</v>
      </c>
      <c r="TQ133" s="3">
        <v>5</v>
      </c>
      <c r="TR133" s="3">
        <v>5</v>
      </c>
      <c r="TS133" s="3">
        <v>4</v>
      </c>
      <c r="TT133" s="3">
        <v>4</v>
      </c>
      <c r="TU133" s="3">
        <v>5</v>
      </c>
      <c r="TV133" s="3">
        <v>5</v>
      </c>
      <c r="TW133" s="3">
        <v>2</v>
      </c>
      <c r="TX133" s="3">
        <v>4</v>
      </c>
      <c r="TY133" s="3">
        <v>5</v>
      </c>
      <c r="TZ133" s="3">
        <f>IF(COUNTBLANK(TG133:TY133)&gt;0, "", SUM(TG133:TY133))</f>
        <v>77</v>
      </c>
      <c r="UA133" s="3">
        <f>IF(COUNTBLANK(TG133:TY133)&gt;0, "", SUM(TI133,TL133,TO133,TP133,TQ133,TR133,TS133,TU133,TV133,TY133))</f>
        <v>46</v>
      </c>
      <c r="UB133" s="3">
        <f>IF(COUNTBLANK(TG133:TY133)&gt;0, "", SUM(TG133,TH133,TJ133,TK133,TN133,TT133,TW133,TX133))</f>
        <v>26</v>
      </c>
      <c r="UC133" s="2">
        <v>45781.632789351854</v>
      </c>
      <c r="UD133" s="3">
        <v>5</v>
      </c>
      <c r="UE133" s="3">
        <v>4</v>
      </c>
      <c r="UF133" s="3">
        <v>5</v>
      </c>
      <c r="UG133" s="3">
        <v>5</v>
      </c>
      <c r="UH133" s="3">
        <v>4</v>
      </c>
      <c r="UI133" s="3">
        <v>5</v>
      </c>
      <c r="UJ133" s="3">
        <v>5</v>
      </c>
      <c r="UK133" s="3">
        <v>4</v>
      </c>
      <c r="UL133" s="3">
        <v>5</v>
      </c>
      <c r="UM133" s="3">
        <v>3</v>
      </c>
      <c r="UN133" s="3">
        <v>5</v>
      </c>
      <c r="UO133" s="3">
        <v>5</v>
      </c>
      <c r="UP133" s="3">
        <v>5</v>
      </c>
      <c r="UQ133" s="3">
        <v>5</v>
      </c>
      <c r="UR133" s="3">
        <v>5</v>
      </c>
      <c r="US133" s="3">
        <v>5</v>
      </c>
      <c r="UT133" s="3">
        <v>3</v>
      </c>
      <c r="UU133" s="3">
        <v>5</v>
      </c>
      <c r="UV133" s="3">
        <v>5</v>
      </c>
      <c r="UW133" s="3">
        <f>IF(COUNTBLANK(UD133:UV133)&gt;0, "", SUM(UD133:UV133))</f>
        <v>88</v>
      </c>
      <c r="UX133" s="3">
        <f>IF(COUNTBLANK(UD133:UV133)&gt;0, "", SUM(UF133,UI133,UL133,UM133,UN133,UO133,UP133,UR133,US133,UV133))</f>
        <v>48</v>
      </c>
      <c r="UY133" s="3">
        <f>IF(COUNTBLANK(UD133:UV133)&gt;0, "", SUM(UD133,UE133,UG133,UH133,UK133,UQ133,UT133,UU133))</f>
        <v>35</v>
      </c>
      <c r="UZ133" s="2">
        <v>45908.907638888886</v>
      </c>
      <c r="VA133" s="2">
        <v>45856</v>
      </c>
      <c r="VB133" s="3">
        <v>2</v>
      </c>
      <c r="VC133" s="3">
        <v>1</v>
      </c>
      <c r="VE133" s="3">
        <v>39</v>
      </c>
      <c r="VF133" s="3">
        <v>3793</v>
      </c>
      <c r="VG133" s="3">
        <v>1</v>
      </c>
      <c r="VH133" s="3">
        <v>1</v>
      </c>
      <c r="VK133" s="3">
        <v>1</v>
      </c>
      <c r="WR133" s="3" t="str">
        <f>IF(COUNTBLANK(VO133:WQ133)&gt;0, "", SUM(VQ133:WJ133))</f>
        <v/>
      </c>
      <c r="WS133" s="3" t="str">
        <f>IF(COUNTBLANK(VO133:WQ133)&gt;0, "", SUM(VQ133:VZ133))</f>
        <v/>
      </c>
      <c r="WT133" s="3" t="str">
        <f>IF(COUNTBLANK(VO133:WQ133)&gt;0, "", SUM(WA133:WL133))</f>
        <v/>
      </c>
      <c r="WU133" s="3" t="str">
        <f>IF(COUNTBLANK(VO133:WQ133)&gt;0, "", SUM(WK133:WL133))</f>
        <v/>
      </c>
      <c r="WV133" s="3" t="str">
        <f>IF(COUNTA(VO133:WQ133)=0, "", IF(AND(OR(VO133=1, VP133=1), OR(VQ133&gt;=1, VR133&gt;=1, VS133&gt;=1, VT133&gt;=1, VU133&gt;=1), OR(VV133&gt;=1, VW133&gt;=1), COUNTIF(VX133:WD133, "&gt;=1")&gt;=2, COUNTIF(WE133:WJ133, "&gt;=1")&gt;=2, OR(WN133=1, WN133=2), OR(WO133&gt;=1, WP133&gt;=1), WQ133&lt;1), 1, 0))</f>
        <v/>
      </c>
      <c r="WW133" s="3" t="str">
        <f>IF(COUNTBLANK(VO133:WQ133)&gt;0, "", SUM(VQ133:VU133))</f>
        <v/>
      </c>
      <c r="WX133" s="3" t="str">
        <f>IF(COUNTBLANK(VO133:WQ133)&gt;0, "", SUM(VV133:VW133))</f>
        <v/>
      </c>
      <c r="WY133" s="3" t="str">
        <f>IF(COUNTBLANK(VO133:WQ133)&gt;0, "", SUM(VX133:WD133))</f>
        <v/>
      </c>
      <c r="WZ133" s="3" t="str">
        <f>IF(COUNTBLANK(VO133:WQ133)&gt;0, "", SUM(WE133:WJ133))</f>
        <v/>
      </c>
      <c r="XA133" s="2">
        <v>45908</v>
      </c>
      <c r="XB133" s="3">
        <v>0</v>
      </c>
      <c r="XC133" s="3">
        <v>1</v>
      </c>
      <c r="XD133" s="3">
        <v>3</v>
      </c>
      <c r="XE133" s="3">
        <v>3</v>
      </c>
      <c r="XF133" s="3">
        <v>1</v>
      </c>
      <c r="XG133" s="3">
        <v>1</v>
      </c>
      <c r="XH133" s="3">
        <v>1</v>
      </c>
      <c r="XI133" s="3">
        <v>0</v>
      </c>
      <c r="XJ133" s="3">
        <v>0</v>
      </c>
      <c r="XK133" s="3">
        <v>0</v>
      </c>
      <c r="XL133" s="3">
        <f>IF(COUNTBLANK(XB133:XJ133)&gt;0, "", SUM(XB133:XJ133))</f>
        <v>10</v>
      </c>
      <c r="XM133" s="2">
        <v>45909.419907407406</v>
      </c>
      <c r="XN133" s="3">
        <v>1</v>
      </c>
      <c r="XO133" s="3">
        <v>0</v>
      </c>
      <c r="XP133" s="3">
        <v>1</v>
      </c>
      <c r="XQ133" s="3">
        <v>1</v>
      </c>
      <c r="XR133" s="3">
        <v>0</v>
      </c>
      <c r="XS133" s="3">
        <v>1</v>
      </c>
      <c r="XT133" s="3">
        <v>0</v>
      </c>
      <c r="XU133" s="3">
        <f>IF(COUNTBLANK(XN133:XT133)&gt;0, "", SUM(XN133:XT133))</f>
        <v>4</v>
      </c>
      <c r="XZ133" s="5"/>
      <c r="YA133" s="5"/>
      <c r="YB133" s="5"/>
      <c r="YC133" s="5"/>
      <c r="YD133" s="5"/>
      <c r="YE133" s="5"/>
      <c r="YF133" s="5"/>
      <c r="YG133" s="5"/>
      <c r="YH133" s="5"/>
      <c r="YI133" s="5"/>
      <c r="YJ133" s="5"/>
      <c r="YK133" s="5"/>
      <c r="YL133" s="5"/>
      <c r="YM133" s="5" t="s">
        <v>1625</v>
      </c>
      <c r="YN133" s="5"/>
      <c r="YO133" s="5"/>
      <c r="YP133" s="5" t="str">
        <f>IF(COUNTBLANK(XW133:YO133)&gt;0, "", SUM(XW133:YO133))</f>
        <v/>
      </c>
      <c r="YQ133" s="5" t="str">
        <f>IF(COUNTBLANK(XW133:YO133)&gt;0, "", SUM(XY133,XZ133,YA133,YB133,YC133,YF133,YJ133,YN133,YO133))</f>
        <v/>
      </c>
      <c r="YR133" s="5" t="str">
        <f>IF(COUNTBLANK(XW133:YO133)&gt;0, "", SUM(XW133,XX133,YK133,YL133,YM133))</f>
        <v/>
      </c>
      <c r="YS133" s="5" t="str">
        <f>IF(COUNTBLANK(XW133:YO133)&gt;0, "", SUM(YD133,YE133,YG133,YH133,YI133))</f>
        <v/>
      </c>
      <c r="ZW133" s="26" t="str">
        <f>IF(COUNTBLANK(YU133:ZV133)&gt;0, "", AVERAGE(YU133:ZV133))</f>
        <v/>
      </c>
      <c r="ZX133" s="26" t="str">
        <f>IF(COUNTA(YU133:ZV133)=0, "", AVERAGE(YV133,ZH133,ZI133,ZJ133,ZK133,ZL133,ZN133,ZP133,ZQ133))</f>
        <v/>
      </c>
      <c r="ZY133" s="26" t="str">
        <f>IF(COUNTA(YU133:ZV133)=0, "", AVERAGE(YW133,YX133,YY133,YZ133,ZB133,ZD133,ZS133,ZT133))</f>
        <v/>
      </c>
      <c r="ZZ133" s="26" t="str">
        <f>IF(COUNTA(YU133:ZV133)=0, "", AVERAGE(ZA133,ZE133,ZF133,ZG133,ZU133,ZV133))</f>
        <v/>
      </c>
      <c r="AAA133" s="2">
        <v>45908.910104166665</v>
      </c>
      <c r="AAB133" s="3">
        <v>1</v>
      </c>
      <c r="AAC133" s="3">
        <v>1</v>
      </c>
      <c r="AAD133" s="3">
        <v>2</v>
      </c>
      <c r="AAE133" s="3">
        <v>1</v>
      </c>
      <c r="AAF133" s="3">
        <v>1</v>
      </c>
      <c r="AAG133" s="3">
        <v>1</v>
      </c>
      <c r="AAH133" s="3">
        <v>1</v>
      </c>
      <c r="AAI133" s="3">
        <v>1</v>
      </c>
      <c r="AAJ133" s="3">
        <v>1</v>
      </c>
      <c r="AAK133" s="3">
        <v>3</v>
      </c>
      <c r="AAL133" s="3">
        <v>1</v>
      </c>
      <c r="AAM133" s="3">
        <v>1</v>
      </c>
      <c r="AAN133" s="3">
        <v>1</v>
      </c>
      <c r="AAO133" s="3">
        <v>2</v>
      </c>
      <c r="AAP133" s="3">
        <v>1</v>
      </c>
      <c r="AAQ133" s="3">
        <v>4</v>
      </c>
      <c r="AAR133" s="3">
        <v>1</v>
      </c>
      <c r="AAS133" s="3">
        <v>1</v>
      </c>
      <c r="AAT133" s="3">
        <v>1</v>
      </c>
      <c r="AAU133" s="3">
        <v>1</v>
      </c>
      <c r="AAV133" s="3">
        <v>1</v>
      </c>
      <c r="AAW133" s="3">
        <v>4</v>
      </c>
      <c r="AAX133" s="3">
        <v>1</v>
      </c>
      <c r="AAY133" s="3">
        <v>1</v>
      </c>
      <c r="AAZ133" s="3">
        <v>1</v>
      </c>
      <c r="ABA133" s="3">
        <v>1</v>
      </c>
      <c r="ABB133" s="3">
        <v>1</v>
      </c>
      <c r="ABC133" s="3">
        <v>1</v>
      </c>
      <c r="ABD133" s="3">
        <v>1</v>
      </c>
      <c r="ABE133" s="3">
        <v>1</v>
      </c>
      <c r="ABF133" s="3">
        <f>IF(SUM(AAB133:AAJ133,AAL133:AAP133,AAR133:AAV133,AAX133:ABC133)=0, "", SUM(AAB133:AAJ133,AAL133:AAP133,AAR133:AAV133,AAX133:ABC133))</f>
        <v>27</v>
      </c>
      <c r="ABG133" s="3">
        <f>IF(SUM(ABJ133, ABK133, ABL133, ABM133, ABN133)=0, "", IF(OR(ABJ133&gt;=8, ABK133&gt;=10, ABL133&gt;=13, ABM133&gt;=10, ABN133&gt;=15), 1, 0))</f>
        <v>0</v>
      </c>
      <c r="ABH133" s="3">
        <f>IF(SUM(AAB133:AAC133,AAE133,AAF133,AAG133,AAH133,AAN133,AAT133,ABA133,ABC133)=0, "", SUM(AAB133:AAC133,AAE133,AAF133,AAG133,AAH133,AAN133,AAT133,ABA133,ABC133))</f>
        <v>10</v>
      </c>
      <c r="ABI133" s="3">
        <f>IF(SUM(AAD133,AAI133:AAJ133,AAL133:AAM133,AAO133:AAP133,AAR133:AAS133,AAU133:AAV133,AAX133:AAZ133,ABB133)=0, "", SUM(AAD133,AAI133:AAJ133,AAL133:AAM133,AAO133:AAP133,AAR133:AAS133,AAU133:AAV133,AAX133:AAZ133,ABB133))</f>
        <v>17</v>
      </c>
      <c r="ABJ133" s="3">
        <f>IF(SUM(AAU133:AAV133,AAX133:AAY133,ABB133)=0, "", SUM(AAU133:AAV133,AAX133:AAY133,ABB133))</f>
        <v>5</v>
      </c>
      <c r="ABK133" s="3">
        <f>IF(SUM(AAJ133,AAL133:AAM133,AAP133,AAR133)=0, "", SUM(AAJ133,AAL133:AAM133,AAP133,AAR133))</f>
        <v>5</v>
      </c>
      <c r="ABL133" s="3">
        <f>IF(SUM(AAD133,AAI133,AAO133,AAS133,AAZ133)=0, "", SUM(AAD133,AAI133,AAO133,AAS133,AAZ133))</f>
        <v>7</v>
      </c>
      <c r="ABM133" s="3">
        <f>IF(SUM(AAB133:AAC133,AAE133,AAG133,ABA133)=0, "", SUM(AAB133:AAC133,AAE133,AAG133,ABA133))</f>
        <v>5</v>
      </c>
      <c r="ABN133" s="3">
        <f>IF(SUM(AAF133,AAH133,AAN133,AAT133,ABC133)=0, "", SUM(AAF133,AAH133,AAN133,AAT133,ABC133))</f>
        <v>5</v>
      </c>
      <c r="ABO133" s="3">
        <f>IF(ABJ133="", "", IF(ABJ133&gt;=8, 1, 0))</f>
        <v>0</v>
      </c>
      <c r="ABP133" s="3">
        <f>IF(ABK133="", "", IF(ABK133&gt;=10, 1, 0))</f>
        <v>0</v>
      </c>
      <c r="ABQ133" s="3">
        <f>IF(ABL133="", "", IF(ABL133&gt;=13, 1, 0))</f>
        <v>0</v>
      </c>
      <c r="ABR133" s="3">
        <f>IF(ABM133="", "", IF(ABM133&gt;=10, 1, 0))</f>
        <v>0</v>
      </c>
      <c r="ABS133" s="3">
        <f>IF(ABN133="", "", IF(ABN133&gt;=15, 1, 0))</f>
        <v>0</v>
      </c>
      <c r="ABT133" s="3">
        <f>IF(AND(AAK133="", AAQ133="", AAW133=""), "", IF(AAK133=5,1,0) + IF(AAQ133=5,1,0) + IF(AAW133=5,1,0))</f>
        <v>0</v>
      </c>
      <c r="ABU133" s="2">
        <v>45909.422627314816</v>
      </c>
      <c r="ABV133" s="3">
        <v>1</v>
      </c>
      <c r="ABW133" s="3">
        <v>1</v>
      </c>
      <c r="ABX133" s="3">
        <v>1</v>
      </c>
      <c r="ABY133" s="3">
        <v>1</v>
      </c>
      <c r="ABZ133" s="3">
        <v>1</v>
      </c>
      <c r="ACA133" s="3">
        <v>1</v>
      </c>
      <c r="ACB133" s="3">
        <v>1</v>
      </c>
      <c r="ACC133" s="3">
        <v>1</v>
      </c>
      <c r="ACD133" s="3">
        <v>2</v>
      </c>
      <c r="ACE133" s="3">
        <v>1</v>
      </c>
      <c r="ACF133" s="3">
        <v>1</v>
      </c>
      <c r="ACG133" s="3">
        <v>2</v>
      </c>
      <c r="ACH133" s="3">
        <v>1</v>
      </c>
      <c r="ACI133" s="3">
        <v>1</v>
      </c>
      <c r="ACJ133" s="3">
        <v>2</v>
      </c>
      <c r="ACK133" s="3">
        <v>1</v>
      </c>
      <c r="ACL133" s="3">
        <v>2</v>
      </c>
      <c r="ACM133" s="3">
        <v>2</v>
      </c>
      <c r="ACN133" s="3">
        <v>1</v>
      </c>
      <c r="ACO133" s="3">
        <v>1</v>
      </c>
      <c r="ACP133" s="3">
        <v>2</v>
      </c>
      <c r="ACQ133" s="3">
        <v>2</v>
      </c>
      <c r="ACR133" s="3">
        <v>2</v>
      </c>
      <c r="ACS133" s="3">
        <v>1</v>
      </c>
      <c r="ACT133" s="3">
        <v>2</v>
      </c>
      <c r="ACU133" s="3">
        <v>2</v>
      </c>
      <c r="ACV133" s="3">
        <v>1</v>
      </c>
      <c r="ACW133" s="3">
        <v>1</v>
      </c>
      <c r="ACX133" s="3">
        <v>2</v>
      </c>
      <c r="ACY133" s="3">
        <v>2</v>
      </c>
      <c r="ACZ133" s="3">
        <v>1</v>
      </c>
      <c r="ADA133" s="3">
        <v>1</v>
      </c>
      <c r="ADB133" s="3">
        <v>2</v>
      </c>
      <c r="ADC133" s="3">
        <v>3</v>
      </c>
      <c r="ADD133" s="3">
        <v>1</v>
      </c>
      <c r="ADE133" s="3">
        <v>3</v>
      </c>
      <c r="ADF133" s="5">
        <f>IF(COUNTA(ABV133:ADE133)=0, "", SUM(ABV133:ADE133))</f>
        <v>53</v>
      </c>
      <c r="ADG133" s="5">
        <f>IF(COUNTA(ABV133:ADE133)=0, "", SUM(ACF133,ACG133,ACP133,ACR133,ACT133,ACX133))</f>
        <v>11</v>
      </c>
      <c r="ADH133" s="5">
        <f>IF(COUNTA(ABV133:ADE133)=0, "", SUM(ACH133,ACM133,ACO133,ACU133,ADB133))</f>
        <v>8</v>
      </c>
      <c r="ADI133" s="5">
        <f>IF(COUNTA(ABV133:ADE133)=0, "", SUM(ABX133,ACI133,ACN133,ACS133,ACV133,ADA133))</f>
        <v>6</v>
      </c>
      <c r="ADJ133" s="5">
        <f>IF(COUNTA(ABV133:ADE133)=0, "", SUM(ABW133,ACA133,ACC133,ACE133,ACL133,ADC133))</f>
        <v>9</v>
      </c>
      <c r="ADK133" s="5">
        <f>IF(COUNTA(ABV133:ADE133)=0, "", SUM(ACJ133,ACK133,ACQ133,ACW133,ACY133,ACZ133,ADD133,ADE133))</f>
        <v>13</v>
      </c>
      <c r="ADL133" s="5">
        <f>IF(COUNTA(ABV133:ADE133)=0, "", SUM(ABV133,ABY133,ABZ133,ACB133,ACD133))</f>
        <v>6</v>
      </c>
      <c r="AEH133" s="3" t="str">
        <f>IF(COUNTA(ADN133:AEG133)=0, "", SUM(ADN133:AEG133))</f>
        <v/>
      </c>
      <c r="AEQ133" s="2">
        <v>45257</v>
      </c>
      <c r="AER133" s="3">
        <v>3</v>
      </c>
      <c r="AES133" s="3">
        <v>3</v>
      </c>
      <c r="AET133" s="3">
        <v>4</v>
      </c>
      <c r="AEU133" s="3">
        <v>5</v>
      </c>
      <c r="AEV133" s="3">
        <v>4</v>
      </c>
      <c r="AEW133" s="3">
        <v>0</v>
      </c>
      <c r="AEX133" s="3">
        <v>1</v>
      </c>
      <c r="AEY133" s="3">
        <v>0</v>
      </c>
      <c r="AEZ133" s="3">
        <v>4</v>
      </c>
      <c r="AFA133" s="3">
        <v>2</v>
      </c>
      <c r="AFB133" s="3">
        <v>0</v>
      </c>
      <c r="AFC133" s="3">
        <v>0</v>
      </c>
      <c r="AFD133" s="3">
        <v>0</v>
      </c>
      <c r="AFE133" s="3">
        <v>4</v>
      </c>
      <c r="AFF133" s="3">
        <v>0</v>
      </c>
      <c r="AFG133" s="3">
        <v>0</v>
      </c>
      <c r="AFH133" s="3">
        <v>0</v>
      </c>
      <c r="AFI133" s="3">
        <v>0</v>
      </c>
      <c r="AFJ133" s="3">
        <v>0</v>
      </c>
      <c r="AFK133" s="3">
        <v>4</v>
      </c>
      <c r="AFL133" s="3">
        <v>2</v>
      </c>
      <c r="AFM133" s="3">
        <v>0</v>
      </c>
      <c r="AFN133" s="3">
        <v>0</v>
      </c>
      <c r="AFO133" s="3">
        <v>2</v>
      </c>
      <c r="AFP133" s="3">
        <v>0</v>
      </c>
      <c r="AFQ133" s="3">
        <v>0</v>
      </c>
      <c r="AFR133" s="3">
        <v>5</v>
      </c>
      <c r="AFS133" s="3">
        <v>2</v>
      </c>
      <c r="AFT133" s="3">
        <v>0</v>
      </c>
      <c r="AFU133" s="3">
        <v>0</v>
      </c>
      <c r="AFV133" s="3">
        <v>5</v>
      </c>
      <c r="AFW133" s="3">
        <f>IF(COUNTA(AER133:AFU133)=0, "", SUM(AER133:AFU133))</f>
        <v>45</v>
      </c>
      <c r="AGI133"/>
      <c r="AHC133"/>
      <c r="AHT133" s="3" t="str">
        <f>IF(COUNTBLANK(AHJ133:AHS133)&gt;0, "", SUM(AHJ133:AHS133))</f>
        <v/>
      </c>
      <c r="AHU133" s="3" t="str">
        <f>IF(COUNTBLANK(AHJ133:AHS133)&gt;0, "", SUM(AHN133,AHS133))</f>
        <v/>
      </c>
      <c r="AHV133" s="3" t="str">
        <f>IF(COUNTBLANK(AHJ133:AHS133)&gt;0, "", SUM(AHL133,AHO133))</f>
        <v/>
      </c>
      <c r="AHW133" s="3" t="str">
        <f>IF(COUNTBLANK(AHJ133:AHS133)&gt;0, "", SUM(AHP133,AHR133))</f>
        <v/>
      </c>
      <c r="AHX133" s="3" t="str">
        <f>IF(COUNTBLANK(AHJ133:AHS133)&gt;0, "", SUM(AHM133,AHQ133))</f>
        <v/>
      </c>
      <c r="AHY133" s="3" t="str">
        <f>IF(COUNTBLANK(AHJ133:AHS133)&gt;0, "", SUM(AHJ133:AHK133))</f>
        <v/>
      </c>
      <c r="AIU133" s="3" t="s">
        <v>1625</v>
      </c>
      <c r="AIV133" s="3" t="s">
        <v>1625</v>
      </c>
      <c r="AIW133" s="3" t="s">
        <v>1625</v>
      </c>
      <c r="AJI133" s="3" t="str">
        <f>IF(COUNTBLANK(AIY133:AJG133)&gt;0, "", SUM(AIY133:AJG133))</f>
        <v/>
      </c>
      <c r="AJR133" s="3" t="str">
        <f>IF(COUNTBLANK(AJK133:AJQ133)&gt;0, "", SUM(AJK133:AJQ133))</f>
        <v/>
      </c>
    </row>
    <row r="134" spans="1:954" ht="15" customHeight="1" x14ac:dyDescent="0.3">
      <c r="A134" s="3">
        <v>315972</v>
      </c>
      <c r="B134" s="3" t="s">
        <v>2012</v>
      </c>
      <c r="C134" s="2">
        <v>44614</v>
      </c>
      <c r="D134" s="3">
        <v>0</v>
      </c>
      <c r="E134" s="3">
        <v>1</v>
      </c>
      <c r="F134" s="3">
        <v>0</v>
      </c>
      <c r="G134" s="3">
        <v>0</v>
      </c>
      <c r="H134" s="3">
        <v>0</v>
      </c>
      <c r="I134" s="3">
        <v>0</v>
      </c>
      <c r="J134" s="3">
        <v>0</v>
      </c>
      <c r="K134" s="3">
        <v>0</v>
      </c>
      <c r="L134" s="3">
        <v>0</v>
      </c>
      <c r="M134" s="3">
        <v>0</v>
      </c>
      <c r="N134" s="3">
        <v>0</v>
      </c>
      <c r="O134" s="3">
        <v>0</v>
      </c>
      <c r="P134" s="3">
        <v>0</v>
      </c>
      <c r="Q134" s="3">
        <v>0</v>
      </c>
      <c r="R134" s="3">
        <v>0</v>
      </c>
      <c r="S134" s="3">
        <v>0</v>
      </c>
      <c r="T134" s="3">
        <v>0</v>
      </c>
      <c r="U134" s="3">
        <v>0</v>
      </c>
      <c r="V134" s="3">
        <f>IF(COUNTA(D134,F134,H134,J134,L134,N134,P134,R134,T134)=0, "", IF(OR(D134=1,F134=1,H134=1,J134=1,L134=1,N134=1,P134=1,R134=1,T134=1), 1, 0))</f>
        <v>0</v>
      </c>
      <c r="W134" s="3">
        <f>IF(COUNTA(E134,G134,I134,K134,M134,O134,Q134,S134,U134)=0, "", IF(OR(E134=1,G134=1,I134=1,K134=1,M134=1,O134=1,Q134=1,S134=1,U134=1), 1, 0))</f>
        <v>1</v>
      </c>
      <c r="X134" s="3">
        <v>0</v>
      </c>
      <c r="Y134" s="3">
        <v>0</v>
      </c>
      <c r="Z134" s="3">
        <v>0</v>
      </c>
      <c r="AA134" s="3" t="s">
        <v>1625</v>
      </c>
      <c r="AB134" s="3">
        <f>IF(AG134&lt;&gt;"", 1, 0)</f>
        <v>1</v>
      </c>
      <c r="AC134" s="3">
        <f>IF(AH134&lt;&gt;"", 1, 0)</f>
        <v>0</v>
      </c>
      <c r="AD134" s="3">
        <v>0</v>
      </c>
      <c r="AE134" s="7" t="s">
        <v>545</v>
      </c>
      <c r="AG134" s="8" t="s">
        <v>1681</v>
      </c>
      <c r="AJ134" s="3">
        <f>IF(OR(ISBLANK(AE134), ISBLANK(AG134)), "", AG134 - AE134)</f>
        <v>1</v>
      </c>
      <c r="AL134" s="3" t="str">
        <f>IF(OR(ISBLANK(AG134), ISBLANK(AK134)), "", AK134 - AG134)</f>
        <v/>
      </c>
      <c r="AN134" s="10" t="str">
        <f>IF(OR(ISBLANK(AM134), ISBLANK(AF134)), "", AF134 - AM134)</f>
        <v/>
      </c>
      <c r="AO134" s="2">
        <v>44632</v>
      </c>
      <c r="AP134" s="2">
        <v>35297</v>
      </c>
      <c r="AQ134" s="3">
        <f>IF(OR(ISBLANK(AO134), ISBLANK(AP134)), "", DATEDIF(AP134, AO134, "Y"))</f>
        <v>25</v>
      </c>
      <c r="AR134" t="s">
        <v>0</v>
      </c>
      <c r="AS134">
        <f>IF(ISBLANK(AR134), "", IF(AR134="ישראל", 1, 2))</f>
        <v>1</v>
      </c>
      <c r="AT134" t="s">
        <v>0</v>
      </c>
      <c r="AU134" t="s">
        <v>0</v>
      </c>
      <c r="AW134" s="3">
        <v>1</v>
      </c>
      <c r="AX134" s="3">
        <v>2</v>
      </c>
      <c r="AY134" s="3">
        <v>14</v>
      </c>
      <c r="AZ134" s="3">
        <f>IF(ISBLANK(AY134), "", IF(AY134&lt;=8, 1, IF(AY134&lt;=12, 2, 3)))</f>
        <v>3</v>
      </c>
      <c r="BA134" s="3">
        <v>14</v>
      </c>
      <c r="BB134" s="3">
        <f>IF(ISBLANK(BA134), "", IF(BA134&lt;=8, 1, IF(BA134&lt;=12, 2, 3)))</f>
        <v>3</v>
      </c>
      <c r="BC134" t="s">
        <v>544</v>
      </c>
      <c r="BD134" t="s">
        <v>121</v>
      </c>
      <c r="BE134" s="3">
        <v>3</v>
      </c>
      <c r="BG134" s="3">
        <v>2</v>
      </c>
      <c r="BH134" s="2" t="s">
        <v>545</v>
      </c>
      <c r="BI134" s="3">
        <v>1</v>
      </c>
      <c r="BJ134" s="3">
        <v>5</v>
      </c>
      <c r="BK134" s="3">
        <v>1</v>
      </c>
      <c r="BL134" s="3">
        <v>1</v>
      </c>
      <c r="BM134" s="3">
        <v>1</v>
      </c>
      <c r="BN134" s="3">
        <v>1</v>
      </c>
      <c r="BO134" s="3">
        <v>1</v>
      </c>
      <c r="BP134" s="3">
        <v>1</v>
      </c>
      <c r="BQ134" s="3">
        <v>1</v>
      </c>
      <c r="BR134" s="3">
        <v>2</v>
      </c>
      <c r="BS134" s="3">
        <v>1</v>
      </c>
      <c r="BT134" s="3">
        <v>1</v>
      </c>
      <c r="BU134" s="3">
        <v>1</v>
      </c>
      <c r="BV134" s="3">
        <v>3</v>
      </c>
      <c r="BW134" s="3">
        <v>1</v>
      </c>
      <c r="BX134" s="3">
        <v>2</v>
      </c>
      <c r="BY134" s="3">
        <v>1</v>
      </c>
      <c r="BZ134" s="3">
        <v>1</v>
      </c>
      <c r="CA134" s="3">
        <v>2</v>
      </c>
      <c r="CB134" s="3">
        <v>1</v>
      </c>
      <c r="CC134" s="3">
        <v>1</v>
      </c>
      <c r="CD134" s="3">
        <v>3</v>
      </c>
      <c r="CE134" s="3">
        <v>1</v>
      </c>
      <c r="CF134" s="3">
        <v>1</v>
      </c>
      <c r="CG134" s="3">
        <v>1</v>
      </c>
      <c r="CH134" s="3">
        <v>1</v>
      </c>
      <c r="CI134" s="3">
        <v>1</v>
      </c>
      <c r="CJ134" s="3">
        <v>1</v>
      </c>
      <c r="CK134" s="3">
        <v>1</v>
      </c>
      <c r="CL134" s="3">
        <v>1</v>
      </c>
      <c r="CM134" s="3">
        <f>IF(SUM(BI134:BQ134,BS134:BW134,BY134:CC134,CE134:CJ134)=0, "", SUM(BI134:BQ134,BS134:BW134,BY134:CC134,CE134:CJ134))</f>
        <v>32</v>
      </c>
      <c r="CN134" s="3">
        <f>IF(SUM(CQ134, CR134, CS134, CT134, CU134)=0, "", IF(OR(CQ134&gt;=8, CR134&gt;=10, CS134&gt;=13, CT134&gt;=10, CU134&gt;=15), 1, 0))</f>
        <v>0</v>
      </c>
      <c r="CO134" s="3">
        <f>IF(SUM(BI134:BJ134,BL134,BM134,BN134,BO134,BU134,CA134,CH134,CJ134)=0, "", SUM(BI134:BJ134,BL134,BM134,BN134,BO134,BU134,CA134,CH134,CJ134))</f>
        <v>15</v>
      </c>
      <c r="CP134" s="3">
        <f>IF(SUM(BK134,BP134:BQ134,BS134:BT134,BV134:BW134,BY134:BZ134,CB134:CC134,CE134:CG134,CI134)=0, "", SUM(BK134,BP134:BQ134,BS134:BT134,BV134:BW134,BY134:BZ134,CB134:CC134,CE134:CG134,CI134))</f>
        <v>17</v>
      </c>
      <c r="CQ134" s="3">
        <f>IF(SUM(CB134:CC134,CE134:CF134,CI134)=0, "", SUM(CB134:CC134,CE134:CF134,CI134))</f>
        <v>5</v>
      </c>
      <c r="CR134" s="3">
        <f>IF(SUM(BQ134,BS134:BT134,BW134,BY134)=0, "", SUM(BQ134,BS134:BT134,BW134,BY134))</f>
        <v>5</v>
      </c>
      <c r="CS134" s="3">
        <f>IF(SUM(BK134,BP134,BV134,BZ134,CG134)=0, "", SUM(BK134,BP134,BV134,BZ134,CG134))</f>
        <v>7</v>
      </c>
      <c r="CT134" s="3">
        <f>IF(SUM(BI134:BJ134,BL134,BN134,CH134)=0, "", SUM(BI134:BJ134,BL134,BN134,CH134))</f>
        <v>9</v>
      </c>
      <c r="CU134" s="3">
        <f>IF(SUM(BM134,BO134,BU134,CA134,CJ134)=0, "", SUM(BM134,BO134,BU134,CA134,CJ134))</f>
        <v>6</v>
      </c>
      <c r="CV134" s="3">
        <f>IF(CQ134="", "", IF(CQ134&gt;=8, 1, 0))</f>
        <v>0</v>
      </c>
      <c r="CW134" s="3">
        <f>IF(CR134="", "", IF(CR134&gt;=10, 1, 0))</f>
        <v>0</v>
      </c>
      <c r="CX134" s="3">
        <f>IF(CS134="", "", IF(CS134&gt;=13, 1, 0))</f>
        <v>0</v>
      </c>
      <c r="CY134" s="3">
        <f>IF(CT134="", "", IF(CT134&gt;=10, 1, 0))</f>
        <v>0</v>
      </c>
      <c r="CZ134" s="3">
        <f>IF(CU134="", "", IF(CU134&gt;=15, 1, 0))</f>
        <v>0</v>
      </c>
      <c r="DA134" s="3">
        <f>IF(AND(BR134="", BX134="", CD134=""), "", IF(BR134=5,1,0) + IF(BX134=5,1,0) + IF(CD134=5,1,0))</f>
        <v>0</v>
      </c>
      <c r="DB134" s="2" t="s">
        <v>545</v>
      </c>
      <c r="DC134" s="5">
        <v>5</v>
      </c>
      <c r="DD134" s="6">
        <v>22</v>
      </c>
      <c r="DE134" s="5">
        <v>0</v>
      </c>
      <c r="DG134" s="5">
        <v>0</v>
      </c>
      <c r="DI134" s="5">
        <v>0</v>
      </c>
      <c r="DK134" s="5">
        <v>0</v>
      </c>
      <c r="DM134" s="5">
        <v>0</v>
      </c>
      <c r="DO134" s="5">
        <v>0</v>
      </c>
      <c r="DQ134" s="5">
        <v>0</v>
      </c>
      <c r="DS134" s="5">
        <v>5</v>
      </c>
      <c r="DT134" s="6">
        <v>18</v>
      </c>
      <c r="DU134" s="5">
        <v>0</v>
      </c>
      <c r="DW134" s="5">
        <v>0</v>
      </c>
      <c r="DY134" s="5">
        <v>0</v>
      </c>
      <c r="EA134" s="5">
        <v>0</v>
      </c>
      <c r="EC134" s="5">
        <v>0</v>
      </c>
      <c r="EE134" s="5">
        <v>4</v>
      </c>
      <c r="EF134" s="6">
        <v>5</v>
      </c>
      <c r="EG134" s="5">
        <v>0</v>
      </c>
      <c r="EI134" s="5">
        <v>0</v>
      </c>
      <c r="EK134" s="3">
        <v>3</v>
      </c>
      <c r="EL134" s="3">
        <v>1</v>
      </c>
      <c r="EM134" s="3">
        <v>2</v>
      </c>
      <c r="EN134" s="2" t="s">
        <v>545</v>
      </c>
      <c r="EO134" s="3">
        <v>0</v>
      </c>
      <c r="EP134" s="3">
        <v>0</v>
      </c>
      <c r="EQ134" s="3">
        <v>0</v>
      </c>
      <c r="ER134" s="3">
        <v>2</v>
      </c>
      <c r="ES134" s="3">
        <v>2</v>
      </c>
      <c r="ET134" s="3">
        <v>2</v>
      </c>
      <c r="EU134" s="3">
        <v>0</v>
      </c>
      <c r="EV134" s="3">
        <v>0</v>
      </c>
      <c r="EW134" s="3">
        <v>0</v>
      </c>
      <c r="EX134" s="3">
        <v>0</v>
      </c>
      <c r="EY134" s="3">
        <v>1</v>
      </c>
      <c r="EZ134" s="3">
        <v>0</v>
      </c>
      <c r="FA134" s="3">
        <v>0</v>
      </c>
      <c r="FB134" s="3">
        <v>0</v>
      </c>
      <c r="FC134" s="3">
        <v>0</v>
      </c>
      <c r="FD134" s="3">
        <v>0</v>
      </c>
      <c r="FE134" s="3">
        <v>2</v>
      </c>
      <c r="FF134" s="3">
        <v>0</v>
      </c>
      <c r="FG134" s="3">
        <v>0</v>
      </c>
      <c r="FH134" s="3">
        <v>2</v>
      </c>
      <c r="FI134" s="3">
        <v>11</v>
      </c>
      <c r="FJ134" s="3">
        <v>0</v>
      </c>
      <c r="FK134" s="3">
        <v>0</v>
      </c>
      <c r="FL134" s="2" t="s">
        <v>545</v>
      </c>
      <c r="FM134" s="3">
        <v>4</v>
      </c>
      <c r="FN134" s="3">
        <v>4</v>
      </c>
      <c r="FO134" s="3">
        <v>4</v>
      </c>
      <c r="FP134" s="3">
        <v>4</v>
      </c>
      <c r="FQ134" s="3">
        <v>4</v>
      </c>
      <c r="FR134" s="3">
        <v>4</v>
      </c>
      <c r="FS134" s="4">
        <f>IF(COUNTBLANK(FM134:FR134)&gt;0, "", AVERAGE(FM134:FR134))</f>
        <v>4</v>
      </c>
      <c r="FT134" s="2" t="s">
        <v>545</v>
      </c>
      <c r="FU134" s="3">
        <v>1</v>
      </c>
      <c r="FV134" s="3">
        <v>1</v>
      </c>
      <c r="FW134" s="3">
        <v>2</v>
      </c>
      <c r="FX134" s="3">
        <v>0</v>
      </c>
      <c r="FY134" s="3">
        <v>1</v>
      </c>
      <c r="FZ134" s="3">
        <v>0</v>
      </c>
      <c r="GA134" s="3">
        <v>2</v>
      </c>
      <c r="GB134" s="3">
        <v>0</v>
      </c>
      <c r="GC134" s="3">
        <v>0</v>
      </c>
      <c r="GD134" s="3">
        <v>1</v>
      </c>
      <c r="GE134" s="3">
        <f>IF(COUNTBLANK(FU134:GC134)&gt;0, "", SUM(FU134:GC134))</f>
        <v>7</v>
      </c>
      <c r="GF134" s="2" t="s">
        <v>545</v>
      </c>
      <c r="GG134" s="3">
        <v>2</v>
      </c>
      <c r="GH134" s="3">
        <v>1</v>
      </c>
      <c r="GI134" s="3">
        <v>1</v>
      </c>
      <c r="GJ134" s="3">
        <v>1</v>
      </c>
      <c r="GK134" s="3">
        <v>1</v>
      </c>
      <c r="GL134" s="3">
        <v>1</v>
      </c>
      <c r="GM134" s="3">
        <v>1</v>
      </c>
      <c r="GN134" s="3">
        <f>IF(COUNTBLANK(GG134:GM134)&gt;0, "", SUM(GG134:GM134))</f>
        <v>8</v>
      </c>
      <c r="GO134" s="2" t="s">
        <v>545</v>
      </c>
      <c r="GP134" s="3">
        <v>1</v>
      </c>
      <c r="GQ134" s="3">
        <v>5</v>
      </c>
      <c r="GR134" s="3">
        <v>4</v>
      </c>
      <c r="GS134" s="3">
        <v>5</v>
      </c>
      <c r="GT134" s="3">
        <v>4</v>
      </c>
      <c r="GU134" s="3">
        <v>5</v>
      </c>
      <c r="GV134" s="3">
        <v>4</v>
      </c>
      <c r="GW134" s="3">
        <v>5</v>
      </c>
      <c r="GX134" s="3">
        <v>4</v>
      </c>
      <c r="GY134" s="3">
        <v>5</v>
      </c>
      <c r="GZ134" s="3">
        <v>5</v>
      </c>
      <c r="HA134" s="3">
        <v>3</v>
      </c>
      <c r="HB134" s="3">
        <v>4</v>
      </c>
      <c r="HC134" s="3">
        <v>5</v>
      </c>
      <c r="HD134" s="3">
        <v>4</v>
      </c>
      <c r="HE134" s="3">
        <v>3</v>
      </c>
      <c r="HF134" s="3">
        <v>5</v>
      </c>
      <c r="HG134" s="3">
        <v>4</v>
      </c>
      <c r="HH134" s="3">
        <v>5</v>
      </c>
      <c r="HI134" s="3">
        <f>IF(COUNTBLANK(GQ134:HH134)&gt;0, "", SUM(GQ134:HH134))</f>
        <v>79</v>
      </c>
      <c r="HJ134" s="2" t="s">
        <v>545</v>
      </c>
      <c r="HK134" s="3">
        <v>3</v>
      </c>
      <c r="HL134" s="3">
        <v>3</v>
      </c>
      <c r="HM134" s="3">
        <v>0</v>
      </c>
      <c r="HN134" s="3">
        <v>2</v>
      </c>
      <c r="HO134" s="3">
        <v>3</v>
      </c>
      <c r="HP134" s="3">
        <v>3</v>
      </c>
      <c r="HQ134" s="3">
        <v>0</v>
      </c>
      <c r="HR134" s="3">
        <v>1</v>
      </c>
      <c r="HS134" s="3">
        <v>1</v>
      </c>
      <c r="HT134" s="3">
        <v>2</v>
      </c>
      <c r="HU134" s="3">
        <v>2</v>
      </c>
      <c r="HV134" s="3">
        <v>3</v>
      </c>
      <c r="HW134" s="3">
        <v>0</v>
      </c>
      <c r="HX134" s="3">
        <v>3</v>
      </c>
      <c r="HY134" s="3">
        <v>0</v>
      </c>
      <c r="HZ134" s="3">
        <v>2</v>
      </c>
      <c r="IA134" s="3">
        <v>3</v>
      </c>
      <c r="IB134" s="3">
        <v>3</v>
      </c>
      <c r="IC134" s="3">
        <v>0</v>
      </c>
      <c r="ID134" s="3">
        <v>0</v>
      </c>
      <c r="IE134" s="3">
        <v>1</v>
      </c>
      <c r="IF134" s="3">
        <v>1</v>
      </c>
      <c r="IG134" s="3">
        <v>0</v>
      </c>
      <c r="IH134" s="3">
        <v>3</v>
      </c>
      <c r="II134" s="3">
        <v>0</v>
      </c>
      <c r="IJ134" s="3">
        <f>IF(COUNTA(HK134:II134)=0, "", SUM(HK134,HL134,HN134,HO134,HP134,HU134,HV134,HX134,HZ134,IA134,IB134,IH134))</f>
        <v>33</v>
      </c>
      <c r="IK134" s="3">
        <f>IF(COUNTA(HK134:II134)=0, "", SUM(HM134,HQ134,HR134,HS134,HT134,HW134,HY134,IC134,ID134,IE134,IF134,IG134,II134))</f>
        <v>6</v>
      </c>
      <c r="IL134" s="3">
        <v>3</v>
      </c>
      <c r="IM134" s="3">
        <v>3</v>
      </c>
      <c r="IN134" s="3">
        <v>0</v>
      </c>
      <c r="IO134" s="3">
        <v>1</v>
      </c>
      <c r="IP134" s="3">
        <v>3</v>
      </c>
      <c r="IQ134" s="3">
        <v>2</v>
      </c>
      <c r="IR134" s="3">
        <v>0</v>
      </c>
      <c r="IS134" s="3">
        <v>0</v>
      </c>
      <c r="IT134" s="3">
        <v>0</v>
      </c>
      <c r="IU134" s="3">
        <v>0</v>
      </c>
      <c r="IV134" s="3">
        <v>1</v>
      </c>
      <c r="IW134" s="3">
        <v>3</v>
      </c>
      <c r="IX134" s="3">
        <v>0</v>
      </c>
      <c r="IY134" s="3">
        <v>3</v>
      </c>
      <c r="IZ134" s="3">
        <v>0</v>
      </c>
      <c r="JA134" s="3">
        <v>3</v>
      </c>
      <c r="JB134" s="3">
        <v>3</v>
      </c>
      <c r="JC134" s="3">
        <v>1</v>
      </c>
      <c r="JD134" s="3">
        <v>0</v>
      </c>
      <c r="JE134" s="3">
        <v>0</v>
      </c>
      <c r="JF134" s="3">
        <v>1</v>
      </c>
      <c r="JG134" s="3">
        <v>1</v>
      </c>
      <c r="JH134" s="3">
        <v>2</v>
      </c>
      <c r="JI134" s="3">
        <v>3</v>
      </c>
      <c r="JJ134" s="3">
        <v>0</v>
      </c>
      <c r="JK134" s="3">
        <f>IF(COUNTA(IL134:JJ134)=0, "", SUM(IL134,IM134,IO134,IP134,IQ134,IV134,IW134,IY134,JA134,JB134,JC134,JI134))</f>
        <v>29</v>
      </c>
      <c r="JL134" s="3">
        <f>IF(COUNTA(IL134:JJ134)=0, "", SUM(IN134,IR134,IS134,IT134,IU134,IX134,IZ134,JD134,JE134,JF134,JG134,JH134,JJ134))</f>
        <v>4</v>
      </c>
      <c r="JM134" s="2" t="s">
        <v>545</v>
      </c>
      <c r="JN134" s="3">
        <v>3</v>
      </c>
      <c r="JO134" s="3">
        <v>2</v>
      </c>
      <c r="JP134" s="3">
        <v>2</v>
      </c>
      <c r="JQ134" s="3">
        <v>1</v>
      </c>
      <c r="JR134" s="3">
        <v>1</v>
      </c>
      <c r="JS134" s="3">
        <v>2</v>
      </c>
      <c r="JT134" s="3">
        <v>4</v>
      </c>
      <c r="JU134" s="3">
        <v>2</v>
      </c>
      <c r="JV134" s="3">
        <v>2</v>
      </c>
      <c r="JW134" s="3">
        <v>2</v>
      </c>
      <c r="JX134" s="3">
        <v>4</v>
      </c>
      <c r="JY134" s="3">
        <v>4</v>
      </c>
      <c r="JZ134" s="3">
        <v>4</v>
      </c>
      <c r="KA134" s="3">
        <v>1</v>
      </c>
      <c r="KB134" s="3">
        <v>1</v>
      </c>
      <c r="KC134" s="3">
        <v>1</v>
      </c>
      <c r="KD134" s="3">
        <v>2</v>
      </c>
      <c r="KE134" s="3">
        <v>3</v>
      </c>
      <c r="KF134" s="3">
        <v>2</v>
      </c>
      <c r="KG134" s="3">
        <v>4</v>
      </c>
      <c r="KH134" s="3">
        <v>3</v>
      </c>
      <c r="KI134" s="3">
        <v>2</v>
      </c>
      <c r="KJ134" s="3">
        <v>2</v>
      </c>
      <c r="KK134" s="3">
        <v>2</v>
      </c>
      <c r="KL134" s="3">
        <v>2</v>
      </c>
      <c r="KM134" s="3">
        <v>3</v>
      </c>
      <c r="KN134" s="3">
        <v>2</v>
      </c>
      <c r="KO134" s="3">
        <v>1</v>
      </c>
      <c r="KP134" s="3">
        <v>2</v>
      </c>
      <c r="KQ134" s="3">
        <v>2</v>
      </c>
      <c r="KR134" s="3">
        <v>2</v>
      </c>
      <c r="KS134" s="3">
        <v>1</v>
      </c>
      <c r="KT134" s="3">
        <v>2</v>
      </c>
      <c r="KU134" s="3">
        <v>2</v>
      </c>
      <c r="KV134" s="3">
        <v>1</v>
      </c>
      <c r="KW134" s="3">
        <v>2</v>
      </c>
      <c r="KX134" s="5">
        <f>IF(COUNTA(JN134:KW134)=0, "", SUM(JN134:KW134))</f>
        <v>78</v>
      </c>
      <c r="KY134" s="5">
        <f>IF(COUNTA(JN134:KW134)=0, "", SUM(JX134,JY134,KH134,KJ134,KL134,KP134))</f>
        <v>17</v>
      </c>
      <c r="KZ134" s="5">
        <f>IF(COUNTA(JN134:KW134)=0, "", SUM(JZ134,KE134,KG134,KM134,KT134))</f>
        <v>16</v>
      </c>
      <c r="LA134" s="5">
        <f>IF(COUNTA(JN134:KW134)=0, "", SUM(JP134,KA134,KF134,KK134,KN134,KS134))</f>
        <v>10</v>
      </c>
      <c r="LB134" s="5">
        <f>IF(COUNTA(JN134:KW134)=0, "", SUM(JO134,JS134,JU134,JW134,KD134,KU134))</f>
        <v>12</v>
      </c>
      <c r="LC134" s="5">
        <f>IF(COUNTA(JN134:KW134)=0, "", SUM(KB134,KC134,KI134,KO134,KQ134,KR134,KV134,KW134))</f>
        <v>12</v>
      </c>
      <c r="LD134" s="5">
        <f>IF(COUNTA(JN134:KW134)=0, "", SUM(JN134,JQ134,JR134,JT134,JV134))</f>
        <v>11</v>
      </c>
      <c r="LE134" s="2">
        <v>44632</v>
      </c>
      <c r="LF134" s="3">
        <v>10</v>
      </c>
      <c r="LG134" s="3">
        <v>30</v>
      </c>
      <c r="LH134" s="3">
        <v>0</v>
      </c>
      <c r="LI134" s="3">
        <v>0</v>
      </c>
      <c r="LJ134" s="3">
        <v>0</v>
      </c>
      <c r="LK134" s="3">
        <v>0</v>
      </c>
      <c r="LL134" s="3">
        <v>0</v>
      </c>
      <c r="LM134" s="3">
        <v>0</v>
      </c>
      <c r="LN134" s="3">
        <v>0</v>
      </c>
      <c r="LO134" s="3">
        <v>0</v>
      </c>
      <c r="LP134" s="3">
        <v>0</v>
      </c>
      <c r="LQ134" s="3">
        <v>30</v>
      </c>
      <c r="LR134" s="3">
        <v>30</v>
      </c>
      <c r="LS134" s="3">
        <v>10</v>
      </c>
      <c r="LT134" s="3">
        <v>20</v>
      </c>
      <c r="LU134" s="3">
        <v>0</v>
      </c>
      <c r="LV134" s="3">
        <v>40</v>
      </c>
      <c r="LW134" s="3">
        <v>40</v>
      </c>
      <c r="LX134" s="3">
        <v>30</v>
      </c>
      <c r="LY134" s="3">
        <v>40</v>
      </c>
      <c r="LZ134" s="3">
        <v>20</v>
      </c>
      <c r="MA134" s="3">
        <v>10</v>
      </c>
      <c r="MB134" s="3">
        <v>20</v>
      </c>
      <c r="MC134" s="3">
        <v>10</v>
      </c>
      <c r="MD134" s="3">
        <v>0</v>
      </c>
      <c r="ME134" s="3">
        <v>0</v>
      </c>
      <c r="MF134" s="3">
        <v>0</v>
      </c>
      <c r="MG134" s="3">
        <v>0</v>
      </c>
      <c r="MH134" s="26">
        <f>IF(COUNTBLANK(LF134:MG134)&gt;0, "", AVERAGE(LF134:MG134))</f>
        <v>12.142857142857142</v>
      </c>
      <c r="MI134" s="26">
        <f>IF(COUNTA(LF134:MG134)=0, "", AVERAGE(LG134,LS134,LT134,LU134,LV134,LW134,LY134,MA134,MB134))</f>
        <v>23.333333333333332</v>
      </c>
      <c r="MJ134" s="26">
        <f>IF(COUNTA(LF134:MG134)=0, "", AVERAGE(LH134,LI134,LJ134,LK134,LM134,LO134,MD134,ME134))</f>
        <v>0</v>
      </c>
      <c r="MK134" s="26">
        <f>IF(COUNTA(LF134:MG134)=0, "", AVERAGE(LL134,LP134,LQ134,LR134,MF134,MG134))</f>
        <v>10</v>
      </c>
      <c r="ML134" s="2" t="s">
        <v>545</v>
      </c>
      <c r="MM134" s="3">
        <v>2</v>
      </c>
      <c r="MN134" s="3">
        <v>3</v>
      </c>
      <c r="MO134" s="3">
        <v>1</v>
      </c>
      <c r="MP134" s="3">
        <v>2</v>
      </c>
      <c r="MQ134" s="3">
        <v>1</v>
      </c>
      <c r="MR134" s="3">
        <v>3</v>
      </c>
      <c r="MS134" s="3">
        <v>2</v>
      </c>
      <c r="MT134" s="3">
        <v>3</v>
      </c>
      <c r="MU134" s="3">
        <v>1</v>
      </c>
      <c r="MV134" s="3">
        <v>1</v>
      </c>
      <c r="MW134" s="3">
        <v>1</v>
      </c>
      <c r="MX134" s="3">
        <v>1</v>
      </c>
      <c r="MY134" s="3">
        <v>1</v>
      </c>
      <c r="MZ134" s="3">
        <v>2</v>
      </c>
      <c r="NA134" s="3">
        <v>1</v>
      </c>
      <c r="NB134" s="3">
        <v>1</v>
      </c>
      <c r="NC134" s="3">
        <v>1</v>
      </c>
      <c r="ND134" s="3">
        <v>1</v>
      </c>
      <c r="NE134" s="3">
        <v>3</v>
      </c>
      <c r="NF134" s="3">
        <v>2</v>
      </c>
      <c r="NG134" s="3">
        <f>IF(COUNTA(MM134:NF134)=0, "", SUM(MM134:NF134))</f>
        <v>33</v>
      </c>
      <c r="NH134" s="2" t="s">
        <v>545</v>
      </c>
      <c r="NI134" s="3">
        <v>5</v>
      </c>
      <c r="NJ134" s="3">
        <v>5</v>
      </c>
      <c r="NK134" s="3">
        <v>3</v>
      </c>
      <c r="NL134" s="3">
        <v>1</v>
      </c>
      <c r="NM134" s="3">
        <v>5</v>
      </c>
      <c r="NN134" s="3">
        <v>5</v>
      </c>
      <c r="NO134" s="3">
        <v>5</v>
      </c>
      <c r="NP134" s="3">
        <v>3</v>
      </c>
      <c r="NQ134" s="3">
        <v>4</v>
      </c>
      <c r="NR134" s="3">
        <v>4</v>
      </c>
      <c r="NS134" s="3">
        <v>5</v>
      </c>
      <c r="NT134" s="3">
        <v>5</v>
      </c>
      <c r="NU134" s="3">
        <v>5</v>
      </c>
      <c r="NV134" s="3">
        <v>4</v>
      </c>
      <c r="NW134" s="3">
        <v>3</v>
      </c>
      <c r="NX134" s="3">
        <v>5</v>
      </c>
      <c r="NY134" s="3">
        <v>4</v>
      </c>
      <c r="NZ134" s="3">
        <v>1</v>
      </c>
      <c r="OA134" s="3">
        <v>3</v>
      </c>
      <c r="OB134" s="3">
        <v>5</v>
      </c>
      <c r="OC134" s="3">
        <v>5</v>
      </c>
      <c r="OD134" s="3">
        <v>3</v>
      </c>
      <c r="OE134" s="3">
        <v>5</v>
      </c>
      <c r="OF134" s="3">
        <v>2</v>
      </c>
      <c r="OG134" s="3">
        <v>5</v>
      </c>
      <c r="OH134" s="3">
        <v>5</v>
      </c>
      <c r="OI134" s="3">
        <v>2</v>
      </c>
      <c r="OJ134" s="3">
        <v>5</v>
      </c>
      <c r="OK134" s="3">
        <f>IF(COUNTA(NI134:OJ134)=0, "", SUM(NK134,NP134,NS134,NW134,OC134,OG134,OJ134))</f>
        <v>29</v>
      </c>
      <c r="OL134" s="3">
        <f>IF(COUNTA(NI134:OJ134)=0, "", SUM(NJ134,NL134,NQ134,NV134,NZ134,OB134,OD134))</f>
        <v>23</v>
      </c>
      <c r="OM134" s="3">
        <f>IF(COUNTA(NI134:OJ134)=0, "", SUM(NN134,NR134,NU134,NY134,OA134,OF134,OI134))</f>
        <v>25</v>
      </c>
      <c r="ON134" s="3">
        <f>IF(COUNTA(NI134:OJ134)=0, "", SUM(NI134,NM134,NO134,NT134,NX134,OE134,OH134))</f>
        <v>35</v>
      </c>
      <c r="PT134" s="26" t="str">
        <f>IF(COUNTBLANK(OR134:PS134)&gt;0, "", AVERAGE(OR134:PS134))</f>
        <v/>
      </c>
      <c r="PU134" s="26" t="str">
        <f>IF(COUNTA(OR134:PS134)=0, "", AVERAGE(OS134,PE134,PF134,PG134,PH134,PI134,PK134,PM134,PN134))</f>
        <v/>
      </c>
      <c r="PV134" s="26" t="str">
        <f>IF(COUNTA(OR134:PS134)=0, "", AVERAGE(OT134,OU134,OV134,OW134,OY134,PA134,PP134,PQ134))</f>
        <v/>
      </c>
      <c r="PW134" s="26" t="str">
        <f>IF(COUNTA(OR134:PS134)=0, "", AVERAGE(OX134,PB134,PC134,PD134,PR134,PS134))</f>
        <v/>
      </c>
      <c r="QI134" s="3" t="str">
        <f>IF(COUNTBLANK(PY134:QG134)&gt;0, "", SUM(PY134:QG134))</f>
        <v/>
      </c>
      <c r="QU134" s="3" t="str">
        <f>IF(COUNTBLANK(QK134:QS134)&gt;0, "", SUM(QK134:QS134))</f>
        <v/>
      </c>
      <c r="RG134" s="3" t="str">
        <f>IF(COUNTBLANK(QW134:RE134)&gt;0, "", SUM(QW134:RE134))</f>
        <v/>
      </c>
      <c r="RP134" s="3" t="str">
        <f>IF(COUNTBLANK(RI134:RO134)&gt;0, "", SUM(RI134:RO134))</f>
        <v/>
      </c>
      <c r="RY134" s="3" t="str">
        <f>IF(COUNTBLANK(RR134:RX134)&gt;0, "", SUM(RR134:RX134))</f>
        <v/>
      </c>
      <c r="SH134" s="3" t="str">
        <f>IF(COUNTBLANK(SA134:SG134)&gt;0, "", SUM(SA134:SG134))</f>
        <v/>
      </c>
      <c r="TC134" s="3" t="str">
        <f>IF(COUNTBLANK(SJ134:TB134)&gt;0, "", SUM(SJ134:TB134))</f>
        <v/>
      </c>
      <c r="TD134" s="3" t="str">
        <f>IF(COUNTBLANK(SJ134:TB134)&gt;0, "", SUM(SL134,SO134,SR134,SS134,ST134,SU134,SV134,SX134,SY134,TB134))</f>
        <v/>
      </c>
      <c r="TE134" s="3" t="str">
        <f>IF(COUNTBLANK(SJ134:TB134)&gt;0, "", SUM(SJ134,SK134,SM134,SN134,SQ134,SW134,SZ134,TA134))</f>
        <v/>
      </c>
      <c r="TZ134" s="3" t="str">
        <f>IF(COUNTBLANK(TG134:TY134)&gt;0, "", SUM(TG134:TY134))</f>
        <v/>
      </c>
      <c r="UA134" s="3" t="str">
        <f>IF(COUNTBLANK(TG134:TY134)&gt;0, "", SUM(TI134,TL134,TO134,TP134,TQ134,TR134,TS134,TU134,TV134,TY134))</f>
        <v/>
      </c>
      <c r="UB134" s="3" t="str">
        <f>IF(COUNTBLANK(TG134:TY134)&gt;0, "", SUM(TG134,TH134,TJ134,TK134,TN134,TT134,TW134,TX134))</f>
        <v/>
      </c>
      <c r="UW134" s="3" t="str">
        <f>IF(COUNTBLANK(UD134:UV134)&gt;0, "", SUM(UD134:UV134))</f>
        <v/>
      </c>
      <c r="UX134" s="3" t="str">
        <f>IF(COUNTBLANK(UD134:UV134)&gt;0, "", SUM(UF134,UI134,UL134,UM134,UN134,UO134,UP134,UR134,US134,UV134))</f>
        <v/>
      </c>
      <c r="UY134" s="3" t="str">
        <f>IF(COUNTBLANK(UD134:UV134)&gt;0, "", SUM(UD134,UE134,UG134,UH134,UK134,UQ134,UT134,UU134))</f>
        <v/>
      </c>
      <c r="VF134" s="3" t="s">
        <v>1625</v>
      </c>
      <c r="WR134" s="3" t="str">
        <f>IF(COUNTBLANK(VO134:WQ134)&gt;0, "", SUM(VQ134:WJ134))</f>
        <v/>
      </c>
      <c r="WS134" s="3" t="str">
        <f>IF(COUNTBLANK(VO134:WQ134)&gt;0, "", SUM(VQ134:VZ134))</f>
        <v/>
      </c>
      <c r="WT134" s="3" t="str">
        <f>IF(COUNTBLANK(VO134:WQ134)&gt;0, "", SUM(WA134:WL134))</f>
        <v/>
      </c>
      <c r="WU134" s="3" t="str">
        <f>IF(COUNTBLANK(VO134:WQ134)&gt;0, "", SUM(WK134:WL134))</f>
        <v/>
      </c>
      <c r="WV134" s="3" t="str">
        <f>IF(COUNTA(VO134:WQ134)=0, "", IF(AND(OR(VO134=1, VP134=1), OR(VQ134&gt;=1, VR134&gt;=1, VS134&gt;=1, VT134&gt;=1, VU134&gt;=1), OR(VV134&gt;=1, VW134&gt;=1), COUNTIF(VX134:WD134, "&gt;=1")&gt;=2, COUNTIF(WE134:WJ134, "&gt;=1")&gt;=2, OR(WN134=1, WN134=2), OR(WO134&gt;=1, WP134&gt;=1), WQ134&lt;1), 1, 0))</f>
        <v/>
      </c>
      <c r="WW134" s="3" t="str">
        <f>IF(COUNTBLANK(VO134:WQ134)&gt;0, "", SUM(VQ134:VU134))</f>
        <v/>
      </c>
      <c r="WX134" s="3" t="str">
        <f>IF(COUNTBLANK(VO134:WQ134)&gt;0, "", SUM(VV134:VW134))</f>
        <v/>
      </c>
      <c r="WY134" s="3" t="str">
        <f>IF(COUNTBLANK(VO134:WQ134)&gt;0, "", SUM(VX134:WD134))</f>
        <v/>
      </c>
      <c r="WZ134" s="3" t="str">
        <f>IF(COUNTBLANK(VO134:WQ134)&gt;0, "", SUM(WE134:WJ134))</f>
        <v/>
      </c>
      <c r="XL134" s="3" t="str">
        <f>IF(COUNTBLANK(XB134:XJ134)&gt;0, "", SUM(XB134:XJ134))</f>
        <v/>
      </c>
      <c r="XU134" s="3" t="str">
        <f>IF(COUNTBLANK(XN134:XT134)&gt;0, "", SUM(XN134:XT134))</f>
        <v/>
      </c>
      <c r="XZ134" s="5"/>
      <c r="YA134" s="5"/>
      <c r="YB134" s="5"/>
      <c r="YC134" s="5"/>
      <c r="YD134" s="5"/>
      <c r="YE134" s="5"/>
      <c r="YF134" s="5"/>
      <c r="YG134" s="5"/>
      <c r="YH134" s="5"/>
      <c r="YI134" s="5"/>
      <c r="YJ134" s="5"/>
      <c r="YK134" s="5"/>
      <c r="YL134" s="5"/>
      <c r="YM134" s="5" t="s">
        <v>1625</v>
      </c>
      <c r="YN134" s="5"/>
      <c r="YO134" s="5"/>
      <c r="YP134" s="5" t="str">
        <f>IF(COUNTBLANK(XW134:YO134)&gt;0, "", SUM(XW134:YO134))</f>
        <v/>
      </c>
      <c r="YQ134" s="5" t="str">
        <f>IF(COUNTBLANK(XW134:YO134)&gt;0, "", SUM(XY134,XZ134,YA134,YB134,YC134,YF134,YJ134,YN134,YO134))</f>
        <v/>
      </c>
      <c r="YR134" s="5" t="str">
        <f>IF(COUNTBLANK(XW134:YO134)&gt;0, "", SUM(XW134,XX134,YK134,YL134,YM134))</f>
        <v/>
      </c>
      <c r="YS134" s="5" t="str">
        <f>IF(COUNTBLANK(XW134:YO134)&gt;0, "", SUM(YD134,YE134,YG134,YH134,YI134))</f>
        <v/>
      </c>
      <c r="ZW134" s="26" t="str">
        <f>IF(COUNTBLANK(YU134:ZV134)&gt;0, "", AVERAGE(YU134:ZV134))</f>
        <v/>
      </c>
      <c r="ZX134" s="26" t="str">
        <f>IF(COUNTA(YU134:ZV134)=0, "", AVERAGE(YV134,ZH134,ZI134,ZJ134,ZK134,ZL134,ZN134,ZP134,ZQ134))</f>
        <v/>
      </c>
      <c r="ZY134" s="26" t="str">
        <f>IF(COUNTA(YU134:ZV134)=0, "", AVERAGE(YW134,YX134,YY134,YZ134,ZB134,ZD134,ZS134,ZT134))</f>
        <v/>
      </c>
      <c r="ZZ134" s="26" t="str">
        <f>IF(COUNTA(YU134:ZV134)=0, "", AVERAGE(ZA134,ZE134,ZF134,ZG134,ZU134,ZV134))</f>
        <v/>
      </c>
      <c r="AAC134" s="3" t="s">
        <v>1625</v>
      </c>
      <c r="AAF134" s="3" t="s">
        <v>1625</v>
      </c>
      <c r="AAH134" s="3" t="s">
        <v>1625</v>
      </c>
      <c r="AAN134" s="3" t="s">
        <v>1625</v>
      </c>
      <c r="AAT134" s="3" t="s">
        <v>1625</v>
      </c>
      <c r="ABA134" s="3" t="s">
        <v>1625</v>
      </c>
      <c r="ABC134" s="3" t="s">
        <v>1625</v>
      </c>
      <c r="ABF134" s="3" t="str">
        <f>IF(SUM(AAB134:AAJ134,AAL134:AAP134,AAR134:AAV134,AAX134:ABC134)=0, "", SUM(AAB134:AAJ134,AAL134:AAP134,AAR134:AAV134,AAX134:ABC134))</f>
        <v/>
      </c>
      <c r="ABG134" s="3" t="str">
        <f>IF(SUM(ABJ134, ABK134, ABL134, ABM134, ABN134)=0, "", IF(OR(ABJ134&gt;=8, ABK134&gt;=10, ABL134&gt;=13, ABM134&gt;=10, ABN134&gt;=15), 1, 0))</f>
        <v/>
      </c>
      <c r="ABH134" s="3" t="str">
        <f>IF(SUM(AAB134:AAC134,AAE134,AAF134,AAG134,AAH134,AAN134,AAT134,ABA134,ABC134)=0, "", SUM(AAB134:AAC134,AAE134,AAF134,AAG134,AAH134,AAN134,AAT134,ABA134,ABC134))</f>
        <v/>
      </c>
      <c r="ABI134" s="3" t="str">
        <f>IF(SUM(AAD134,AAI134:AAJ134,AAL134:AAM134,AAO134:AAP134,AAR134:AAS134,AAU134:AAV134,AAX134:AAZ134,ABB134)=0, "", SUM(AAD134,AAI134:AAJ134,AAL134:AAM134,AAO134:AAP134,AAR134:AAS134,AAU134:AAV134,AAX134:AAZ134,ABB134))</f>
        <v/>
      </c>
      <c r="ABJ134" s="3" t="str">
        <f>IF(SUM(AAU134:AAV134,AAX134:AAY134,ABB134)=0, "", SUM(AAU134:AAV134,AAX134:AAY134,ABB134))</f>
        <v/>
      </c>
      <c r="ABK134" s="3" t="str">
        <f>IF(SUM(AAJ134,AAL134:AAM134,AAP134,AAR134)=0, "", SUM(AAJ134,AAL134:AAM134,AAP134,AAR134))</f>
        <v/>
      </c>
      <c r="ABL134" s="3" t="str">
        <f>IF(SUM(AAD134,AAI134,AAO134,AAS134,AAZ134)=0, "", SUM(AAD134,AAI134,AAO134,AAS134,AAZ134))</f>
        <v/>
      </c>
      <c r="ABM134" s="3" t="str">
        <f>IF(SUM(AAB134:AAC134,AAE134,AAG134,ABA134)=0, "", SUM(AAB134:AAC134,AAE134,AAG134,ABA134))</f>
        <v/>
      </c>
      <c r="ABN134" s="3" t="str">
        <f>IF(SUM(AAF134,AAH134,AAN134,AAT134,ABC134)=0, "", SUM(AAF134,AAH134,AAN134,AAT134,ABC134))</f>
        <v/>
      </c>
      <c r="ABO134" s="3" t="str">
        <f>IF(ABJ134="", "", IF(ABJ134&gt;=8, 1, 0))</f>
        <v/>
      </c>
      <c r="ABP134" s="3" t="str">
        <f>IF(ABK134="", "", IF(ABK134&gt;=10, 1, 0))</f>
        <v/>
      </c>
      <c r="ABQ134" s="3" t="str">
        <f>IF(ABL134="", "", IF(ABL134&gt;=13, 1, 0))</f>
        <v/>
      </c>
      <c r="ABR134" s="3" t="str">
        <f>IF(ABM134="", "", IF(ABM134&gt;=10, 1, 0))</f>
        <v/>
      </c>
      <c r="ABS134" s="3" t="str">
        <f>IF(ABN134="", "", IF(ABN134&gt;=15, 1, 0))</f>
        <v/>
      </c>
      <c r="ABT134" s="3" t="str">
        <f>IF(AND(AAK134="", AAQ134="", AAW134=""), "", IF(AAK134=5,1,0) + IF(AAQ134=5,1,0) + IF(AAW134=5,1,0))</f>
        <v/>
      </c>
      <c r="ADF134" s="5" t="str">
        <f>IF(COUNTA(ABV134:ADE134)=0, "", SUM(ABV134:ADE134))</f>
        <v/>
      </c>
      <c r="ADG134" s="5" t="str">
        <f>IF(COUNTA(ABV134:ADE134)=0, "", SUM(ACF134,ACG134,ACP134,ACR134,ACT134,ACX134))</f>
        <v/>
      </c>
      <c r="ADH134" s="5" t="str">
        <f>IF(COUNTA(ABV134:ADE134)=0, "", SUM(ACH134,ACM134,ACO134,ACU134,ADB134))</f>
        <v/>
      </c>
      <c r="ADI134" s="5" t="str">
        <f>IF(COUNTA(ABV134:ADE134)=0, "", SUM(ABX134,ACI134,ACN134,ACS134,ACV134,ADA134))</f>
        <v/>
      </c>
      <c r="ADJ134" s="5" t="str">
        <f>IF(COUNTA(ABV134:ADE134)=0, "", SUM(ABW134,ACA134,ACC134,ACE134,ACL134,ADC134))</f>
        <v/>
      </c>
      <c r="ADK134" s="5" t="str">
        <f>IF(COUNTA(ABV134:ADE134)=0, "", SUM(ACJ134,ACK134,ACQ134,ACW134,ACY134,ACZ134,ADD134,ADE134))</f>
        <v/>
      </c>
      <c r="ADL134" s="5" t="str">
        <f>IF(COUNTA(ABV134:ADE134)=0, "", SUM(ABV134,ABY134,ABZ134,ACB134,ACD134))</f>
        <v/>
      </c>
      <c r="AEH134" s="3" t="str">
        <f>IF(COUNTA(ADN134:AEG134)=0, "", SUM(ADN134:AEG134))</f>
        <v/>
      </c>
      <c r="AFW134" s="3" t="str">
        <f>IF(COUNTA(AER134:AFU134)=0, "", SUM(AER134:AFU134))</f>
        <v/>
      </c>
      <c r="AGI134"/>
      <c r="AHC134"/>
      <c r="AHT134" s="3" t="str">
        <f>IF(COUNTBLANK(AHJ134:AHS134)&gt;0, "", SUM(AHJ134:AHS134))</f>
        <v/>
      </c>
      <c r="AHU134" s="3" t="str">
        <f>IF(COUNTBLANK(AHJ134:AHS134)&gt;0, "", SUM(AHN134,AHS134))</f>
        <v/>
      </c>
      <c r="AHV134" s="3" t="str">
        <f>IF(COUNTBLANK(AHJ134:AHS134)&gt;0, "", SUM(AHL134,AHO134))</f>
        <v/>
      </c>
      <c r="AHW134" s="3" t="str">
        <f>IF(COUNTBLANK(AHJ134:AHS134)&gt;0, "", SUM(AHP134,AHR134))</f>
        <v/>
      </c>
      <c r="AHX134" s="3" t="str">
        <f>IF(COUNTBLANK(AHJ134:AHS134)&gt;0, "", SUM(AHM134,AHQ134))</f>
        <v/>
      </c>
      <c r="AHY134" s="3" t="str">
        <f>IF(COUNTBLANK(AHJ134:AHS134)&gt;0, "", SUM(AHJ134:AHK134))</f>
        <v/>
      </c>
      <c r="AIU134" s="3" t="s">
        <v>1625</v>
      </c>
      <c r="AIV134" s="3" t="s">
        <v>1625</v>
      </c>
      <c r="AIW134" s="3" t="s">
        <v>1625</v>
      </c>
      <c r="AJI134" s="3" t="str">
        <f>IF(COUNTBLANK(AIY134:AJG134)&gt;0, "", SUM(AIY134:AJG134))</f>
        <v/>
      </c>
      <c r="AJR134" s="3" t="str">
        <f>IF(COUNTBLANK(AJK134:AJQ134)&gt;0, "", SUM(AJK134:AJQ134))</f>
        <v/>
      </c>
    </row>
    <row r="135" spans="1:954" ht="15" customHeight="1" x14ac:dyDescent="0.3">
      <c r="A135" s="3">
        <v>313157</v>
      </c>
      <c r="B135" s="3" t="s">
        <v>2011</v>
      </c>
      <c r="C135" s="2">
        <v>44626</v>
      </c>
      <c r="D135" s="3">
        <v>0</v>
      </c>
      <c r="E135" s="3">
        <v>0</v>
      </c>
      <c r="F135" s="3">
        <v>0</v>
      </c>
      <c r="G135" s="3">
        <v>0</v>
      </c>
      <c r="H135" s="3">
        <v>0</v>
      </c>
      <c r="I135" s="3">
        <v>0</v>
      </c>
      <c r="J135" s="3">
        <v>0</v>
      </c>
      <c r="K135" s="3">
        <v>0</v>
      </c>
      <c r="L135" s="3">
        <v>0</v>
      </c>
      <c r="M135" s="3">
        <v>0</v>
      </c>
      <c r="N135" s="3">
        <v>0</v>
      </c>
      <c r="O135" s="3">
        <v>0</v>
      </c>
      <c r="P135" s="3">
        <v>0</v>
      </c>
      <c r="Q135" s="3">
        <v>0</v>
      </c>
      <c r="R135" s="3">
        <v>0</v>
      </c>
      <c r="S135" s="3">
        <v>1</v>
      </c>
      <c r="T135" s="3">
        <v>0</v>
      </c>
      <c r="U135" s="3">
        <v>0</v>
      </c>
      <c r="V135" s="3">
        <f>IF(COUNTA(D135,F135,H135,J135,L135,N135,P135,R135,T135)=0, "", IF(OR(D135=1,F135=1,H135=1,J135=1,L135=1,N135=1,P135=1,R135=1,T135=1), 1, 0))</f>
        <v>0</v>
      </c>
      <c r="W135" s="3">
        <f>IF(COUNTA(E135,G135,I135,K135,M135,O135,Q135,S135,U135)=0, "", IF(OR(E135=1,G135=1,I135=1,K135=1,M135=1,O135=1,Q135=1,S135=1,U135=1), 1, 0))</f>
        <v>1</v>
      </c>
      <c r="X135" s="3">
        <v>0</v>
      </c>
      <c r="Y135" s="3">
        <v>1</v>
      </c>
      <c r="Z135" s="3">
        <v>1</v>
      </c>
      <c r="AA135" s="3">
        <v>1</v>
      </c>
      <c r="AB135" s="3">
        <f>IF(AG135&lt;&gt;"", 1, 0)</f>
        <v>1</v>
      </c>
      <c r="AC135" s="3">
        <f>IF(AH135&lt;&gt;"", 1, 0)</f>
        <v>0</v>
      </c>
      <c r="AD135" s="3">
        <v>0</v>
      </c>
      <c r="AE135" s="7" t="s">
        <v>139</v>
      </c>
      <c r="AF135" s="2">
        <v>45263</v>
      </c>
      <c r="AG135" s="8" t="s">
        <v>139</v>
      </c>
      <c r="AJ135" s="3">
        <f>IF(OR(ISBLANK(AE135), ISBLANK(AG135)), "", AG135 - AE135)</f>
        <v>0</v>
      </c>
      <c r="AK135" s="9">
        <v>44943</v>
      </c>
      <c r="AL135" s="3">
        <f>IF(OR(ISBLANK(AG135), ISBLANK(AK135)), "", AK135 - AG135)</f>
        <v>316</v>
      </c>
      <c r="AM135" s="2">
        <v>45209</v>
      </c>
      <c r="AN135" s="10">
        <f>IF(OR(ISBLANK(AM135), ISBLANK(AF135)), "", AF135 - AM135)</f>
        <v>54</v>
      </c>
      <c r="AO135" s="2">
        <v>44627</v>
      </c>
      <c r="AP135" s="2">
        <v>34921</v>
      </c>
      <c r="AQ135" s="3">
        <f>IF(OR(ISBLANK(AO135), ISBLANK(AP135)), "", DATEDIF(AP135, AO135, "Y"))</f>
        <v>26</v>
      </c>
      <c r="AR135" t="s">
        <v>0</v>
      </c>
      <c r="AS135">
        <f>IF(ISBLANK(AR135), "", IF(AR135="ישראל", 1, 2))</f>
        <v>1</v>
      </c>
      <c r="AT135" t="s">
        <v>538</v>
      </c>
      <c r="AU135" t="s">
        <v>538</v>
      </c>
      <c r="AW135" s="3">
        <v>1</v>
      </c>
      <c r="AX135" s="3">
        <v>1</v>
      </c>
      <c r="AY135" s="3">
        <v>18</v>
      </c>
      <c r="AZ135" s="3">
        <f>IF(ISBLANK(AY135), "", IF(AY135&lt;=8, 1, IF(AY135&lt;=12, 2, 3)))</f>
        <v>3</v>
      </c>
      <c r="BA135" s="3">
        <v>17</v>
      </c>
      <c r="BB135" s="3">
        <f>IF(ISBLANK(BA135), "", IF(BA135&lt;=8, 1, IF(BA135&lt;=12, 2, 3)))</f>
        <v>3</v>
      </c>
      <c r="BC135" t="s">
        <v>24</v>
      </c>
      <c r="BD135" t="s">
        <v>539</v>
      </c>
      <c r="BE135" s="3">
        <v>2</v>
      </c>
      <c r="BG135" s="3">
        <v>2</v>
      </c>
      <c r="BH135" s="2" t="s">
        <v>139</v>
      </c>
      <c r="BI135" s="3">
        <v>1</v>
      </c>
      <c r="BJ135" s="3">
        <v>1</v>
      </c>
      <c r="BK135" s="3">
        <v>3</v>
      </c>
      <c r="BL135" s="3">
        <v>2</v>
      </c>
      <c r="BM135" s="3">
        <v>2</v>
      </c>
      <c r="BN135" s="3">
        <v>1</v>
      </c>
      <c r="BO135" s="3">
        <v>1</v>
      </c>
      <c r="BP135" s="3">
        <v>2</v>
      </c>
      <c r="BQ135" s="3">
        <v>1</v>
      </c>
      <c r="BR135" s="3">
        <v>3</v>
      </c>
      <c r="BS135" s="3">
        <v>1</v>
      </c>
      <c r="BT135" s="3">
        <v>1</v>
      </c>
      <c r="BU135" s="3">
        <v>1</v>
      </c>
      <c r="BV135" s="3">
        <v>3</v>
      </c>
      <c r="BW135" s="3">
        <v>1</v>
      </c>
      <c r="BX135" s="3">
        <v>4</v>
      </c>
      <c r="BY135" s="3">
        <v>1</v>
      </c>
      <c r="BZ135" s="3">
        <v>1</v>
      </c>
      <c r="CA135" s="3">
        <v>2</v>
      </c>
      <c r="CB135" s="3">
        <v>1</v>
      </c>
      <c r="CC135" s="3">
        <v>1</v>
      </c>
      <c r="CD135" s="3">
        <v>3</v>
      </c>
      <c r="CE135" s="3">
        <v>1</v>
      </c>
      <c r="CF135" s="3">
        <v>1</v>
      </c>
      <c r="CG135" s="3">
        <v>1</v>
      </c>
      <c r="CH135" s="3">
        <v>1</v>
      </c>
      <c r="CI135" s="3">
        <v>1</v>
      </c>
      <c r="CJ135" s="3">
        <v>2</v>
      </c>
      <c r="CK135" s="3">
        <v>1</v>
      </c>
      <c r="CL135" s="3">
        <v>1</v>
      </c>
      <c r="CM135" s="3">
        <f>IF(SUM(BI135:BQ135,BS135:BW135,BY135:CC135,CE135:CJ135)=0, "", SUM(BI135:BQ135,BS135:BW135,BY135:CC135,CE135:CJ135))</f>
        <v>34</v>
      </c>
      <c r="CN135" s="3">
        <f>IF(SUM(CQ135, CR135, CS135, CT135, CU135)=0, "", IF(OR(CQ135&gt;=8, CR135&gt;=10, CS135&gt;=13, CT135&gt;=10, CU135&gt;=15), 1, 0))</f>
        <v>0</v>
      </c>
      <c r="CO135" s="3">
        <f>IF(SUM(BI135:BJ135,BL135,BM135,BN135,BO135,BU135,CA135,CH135,CJ135)=0, "", SUM(BI135:BJ135,BL135,BM135,BN135,BO135,BU135,CA135,CH135,CJ135))</f>
        <v>14</v>
      </c>
      <c r="CP135" s="3">
        <f>IF(SUM(BK135,BP135:BQ135,BS135:BT135,BV135:BW135,BY135:BZ135,CB135:CC135,CE135:CG135,CI135)=0, "", SUM(BK135,BP135:BQ135,BS135:BT135,BV135:BW135,BY135:BZ135,CB135:CC135,CE135:CG135,CI135))</f>
        <v>20</v>
      </c>
      <c r="CQ135" s="3">
        <f>IF(SUM(CB135:CC135,CE135:CF135,CI135)=0, "", SUM(CB135:CC135,CE135:CF135,CI135))</f>
        <v>5</v>
      </c>
      <c r="CR135" s="3">
        <f>IF(SUM(BQ135,BS135:BT135,BW135,BY135)=0, "", SUM(BQ135,BS135:BT135,BW135,BY135))</f>
        <v>5</v>
      </c>
      <c r="CS135" s="3">
        <f>IF(SUM(BK135,BP135,BV135,BZ135,CG135)=0, "", SUM(BK135,BP135,BV135,BZ135,CG135))</f>
        <v>10</v>
      </c>
      <c r="CT135" s="3">
        <f>IF(SUM(BI135:BJ135,BL135,BN135,CH135)=0, "", SUM(BI135:BJ135,BL135,BN135,CH135))</f>
        <v>6</v>
      </c>
      <c r="CU135" s="3">
        <f>IF(SUM(BM135,BO135,BU135,CA135,CJ135)=0, "", SUM(BM135,BO135,BU135,CA135,CJ135))</f>
        <v>8</v>
      </c>
      <c r="CV135" s="3">
        <f>IF(CQ135="", "", IF(CQ135&gt;=8, 1, 0))</f>
        <v>0</v>
      </c>
      <c r="CW135" s="3">
        <f>IF(CR135="", "", IF(CR135&gt;=10, 1, 0))</f>
        <v>0</v>
      </c>
      <c r="CX135" s="3">
        <f>IF(CS135="", "", IF(CS135&gt;=13, 1, 0))</f>
        <v>0</v>
      </c>
      <c r="CY135" s="3">
        <f>IF(CT135="", "", IF(CT135&gt;=10, 1, 0))</f>
        <v>0</v>
      </c>
      <c r="CZ135" s="3">
        <f>IF(CU135="", "", IF(CU135&gt;=15, 1, 0))</f>
        <v>0</v>
      </c>
      <c r="DA135" s="3">
        <f>IF(AND(BR135="", BX135="", CD135=""), "", IF(BR135=5,1,0) + IF(BX135=5,1,0) + IF(CD135=5,1,0))</f>
        <v>0</v>
      </c>
      <c r="DB135" s="2" t="s">
        <v>139</v>
      </c>
      <c r="DC135" s="5">
        <v>0</v>
      </c>
      <c r="DE135" s="5">
        <v>0</v>
      </c>
      <c r="DG135" s="5">
        <v>3</v>
      </c>
      <c r="DH135" s="6">
        <v>18</v>
      </c>
      <c r="DI135" s="5">
        <v>0</v>
      </c>
      <c r="DK135" s="5">
        <v>0</v>
      </c>
      <c r="DM135" s="5">
        <v>0</v>
      </c>
      <c r="DO135" s="5">
        <v>0</v>
      </c>
      <c r="DQ135" s="5">
        <v>0</v>
      </c>
      <c r="DS135" s="5">
        <v>0</v>
      </c>
      <c r="DU135" s="5">
        <v>0</v>
      </c>
      <c r="DW135" s="5">
        <v>0</v>
      </c>
      <c r="DY135" s="5">
        <v>2</v>
      </c>
      <c r="DZ135" s="6">
        <v>20</v>
      </c>
      <c r="EA135" s="5">
        <v>2</v>
      </c>
      <c r="EB135" s="6">
        <v>20</v>
      </c>
      <c r="EC135" s="5">
        <v>0</v>
      </c>
      <c r="EE135" s="5">
        <v>0</v>
      </c>
      <c r="EG135" s="5">
        <v>0</v>
      </c>
      <c r="EI135" s="5">
        <v>5</v>
      </c>
      <c r="EJ135" s="6">
        <v>19</v>
      </c>
      <c r="EK135" s="3">
        <v>0</v>
      </c>
      <c r="EL135" s="3">
        <v>0</v>
      </c>
      <c r="EM135" s="3">
        <v>0</v>
      </c>
      <c r="EN135" s="2" t="s">
        <v>139</v>
      </c>
      <c r="EO135" s="3">
        <v>0</v>
      </c>
      <c r="EP135" s="3">
        <v>0</v>
      </c>
      <c r="EQ135" s="3">
        <v>0</v>
      </c>
      <c r="ER135" s="3">
        <v>0</v>
      </c>
      <c r="ES135" s="3">
        <v>0</v>
      </c>
      <c r="ET135" s="3">
        <v>0</v>
      </c>
      <c r="EU135" s="3">
        <v>0</v>
      </c>
      <c r="EV135" s="3">
        <v>0</v>
      </c>
      <c r="EW135" s="3">
        <v>0</v>
      </c>
      <c r="EX135" s="3">
        <v>0</v>
      </c>
      <c r="EY135" s="3">
        <v>0</v>
      </c>
      <c r="EZ135" s="3">
        <v>0</v>
      </c>
      <c r="FA135" s="3">
        <v>0</v>
      </c>
      <c r="FB135" s="3">
        <v>0</v>
      </c>
      <c r="FC135" s="3">
        <v>0</v>
      </c>
      <c r="FD135" s="3">
        <v>0</v>
      </c>
      <c r="FE135" s="3">
        <v>0</v>
      </c>
      <c r="FF135" s="3">
        <v>0</v>
      </c>
      <c r="FG135" s="3">
        <v>0</v>
      </c>
      <c r="FH135" s="3">
        <v>0</v>
      </c>
      <c r="FI135" s="3">
        <v>0</v>
      </c>
      <c r="FJ135" s="3">
        <v>0</v>
      </c>
      <c r="FK135" s="3">
        <v>0</v>
      </c>
      <c r="FL135" s="2" t="s">
        <v>139</v>
      </c>
      <c r="FM135" s="3">
        <v>4</v>
      </c>
      <c r="FN135" s="3">
        <v>4</v>
      </c>
      <c r="FO135" s="3">
        <v>4</v>
      </c>
      <c r="FP135" s="3">
        <v>4</v>
      </c>
      <c r="FQ135" s="3">
        <v>3</v>
      </c>
      <c r="FR135" s="3">
        <v>4</v>
      </c>
      <c r="FS135" s="4">
        <f>IF(COUNTBLANK(FM135:FR135)&gt;0, "", AVERAGE(FM135:FR135))</f>
        <v>3.8333333333333335</v>
      </c>
      <c r="FT135" s="2" t="s">
        <v>139</v>
      </c>
      <c r="FU135" s="3">
        <v>0</v>
      </c>
      <c r="FV135" s="3">
        <v>1</v>
      </c>
      <c r="FW135" s="3">
        <v>0</v>
      </c>
      <c r="FX135" s="3">
        <v>1</v>
      </c>
      <c r="FY135" s="3">
        <v>0</v>
      </c>
      <c r="FZ135" s="3">
        <v>0</v>
      </c>
      <c r="GA135" s="3">
        <v>0</v>
      </c>
      <c r="GB135" s="3">
        <v>0</v>
      </c>
      <c r="GC135" s="3">
        <v>0</v>
      </c>
      <c r="GD135" s="3">
        <v>0</v>
      </c>
      <c r="GE135" s="3">
        <f>IF(COUNTBLANK(FU135:GC135)&gt;0, "", SUM(FU135:GC135))</f>
        <v>2</v>
      </c>
      <c r="GF135" s="2" t="s">
        <v>139</v>
      </c>
      <c r="GG135" s="3">
        <v>1</v>
      </c>
      <c r="GH135" s="3">
        <v>0</v>
      </c>
      <c r="GI135" s="3">
        <v>1</v>
      </c>
      <c r="GJ135" s="3">
        <v>1</v>
      </c>
      <c r="GK135" s="3">
        <v>0</v>
      </c>
      <c r="GL135" s="3">
        <v>1</v>
      </c>
      <c r="GM135" s="3">
        <v>0</v>
      </c>
      <c r="GN135" s="3">
        <f>IF(COUNTBLANK(GG135:GM135)&gt;0, "", SUM(GG135:GM135))</f>
        <v>4</v>
      </c>
      <c r="GO135" s="2" t="s">
        <v>139</v>
      </c>
      <c r="GP135" s="3">
        <v>1</v>
      </c>
      <c r="GQ135" s="3">
        <v>5</v>
      </c>
      <c r="GR135" s="3">
        <v>5</v>
      </c>
      <c r="GS135" s="3">
        <v>5</v>
      </c>
      <c r="GT135" s="3">
        <v>5</v>
      </c>
      <c r="GU135" s="3">
        <v>4</v>
      </c>
      <c r="GV135" s="3">
        <v>5</v>
      </c>
      <c r="GW135" s="3">
        <v>4</v>
      </c>
      <c r="GX135" s="3">
        <v>5</v>
      </c>
      <c r="GY135" s="3">
        <v>5</v>
      </c>
      <c r="GZ135" s="3">
        <v>5</v>
      </c>
      <c r="HA135" s="3">
        <v>4</v>
      </c>
      <c r="HB135" s="3">
        <v>4</v>
      </c>
      <c r="HC135" s="3">
        <v>5</v>
      </c>
      <c r="HD135" s="3">
        <v>4</v>
      </c>
      <c r="HE135" s="3">
        <v>3</v>
      </c>
      <c r="HF135" s="3">
        <v>5</v>
      </c>
      <c r="HG135" s="3">
        <v>4</v>
      </c>
      <c r="HH135" s="3">
        <v>5</v>
      </c>
      <c r="HI135" s="3">
        <f>IF(COUNTBLANK(GQ135:HH135)&gt;0, "", SUM(GQ135:HH135))</f>
        <v>82</v>
      </c>
      <c r="HJ135" s="2" t="s">
        <v>139</v>
      </c>
      <c r="HK135" s="3">
        <v>3</v>
      </c>
      <c r="HL135" s="3">
        <v>3</v>
      </c>
      <c r="HM135" s="3">
        <v>1</v>
      </c>
      <c r="HN135" s="3">
        <v>2</v>
      </c>
      <c r="HO135" s="3">
        <v>2</v>
      </c>
      <c r="HP135" s="3">
        <v>2</v>
      </c>
      <c r="HQ135" s="3">
        <v>2</v>
      </c>
      <c r="HR135" s="3">
        <v>2</v>
      </c>
      <c r="HS135" s="3">
        <v>3</v>
      </c>
      <c r="HT135" s="3">
        <v>3</v>
      </c>
      <c r="HU135" s="3">
        <v>2</v>
      </c>
      <c r="HV135" s="3">
        <v>3</v>
      </c>
      <c r="HW135" s="3">
        <v>2</v>
      </c>
      <c r="HX135" s="3">
        <v>3</v>
      </c>
      <c r="HY135" s="3">
        <v>1</v>
      </c>
      <c r="HZ135" s="3">
        <v>2</v>
      </c>
      <c r="IA135" s="3">
        <v>3</v>
      </c>
      <c r="IB135" s="3">
        <v>2</v>
      </c>
      <c r="IC135" s="3">
        <v>1</v>
      </c>
      <c r="ID135" s="3">
        <v>2</v>
      </c>
      <c r="IE135" s="3">
        <v>3</v>
      </c>
      <c r="IF135" s="3">
        <v>3</v>
      </c>
      <c r="IG135" s="3">
        <v>3</v>
      </c>
      <c r="IH135" s="3">
        <v>1</v>
      </c>
      <c r="II135" s="3">
        <v>3</v>
      </c>
      <c r="IJ135" s="3">
        <f>IF(COUNTA(HK135:II135)=0, "", SUM(HK135,HL135,HN135,HO135,HP135,HU135,HV135,HX135,HZ135,IA135,IB135,IH135))</f>
        <v>28</v>
      </c>
      <c r="IK135" s="3">
        <f>IF(COUNTA(HK135:II135)=0, "", SUM(HM135,HQ135,HR135,HS135,HT135,HW135,HY135,IC135,ID135,IE135,IF135,IG135,II135))</f>
        <v>29</v>
      </c>
      <c r="IL135" s="3">
        <v>3</v>
      </c>
      <c r="IM135" s="3">
        <v>2</v>
      </c>
      <c r="IN135" s="3">
        <v>0</v>
      </c>
      <c r="IO135" s="3">
        <v>2</v>
      </c>
      <c r="IP135" s="3">
        <v>3</v>
      </c>
      <c r="IQ135" s="3">
        <v>3</v>
      </c>
      <c r="IR135" s="3">
        <v>2</v>
      </c>
      <c r="IS135" s="3">
        <v>3</v>
      </c>
      <c r="IT135" s="3">
        <v>0</v>
      </c>
      <c r="IU135" s="3">
        <v>0</v>
      </c>
      <c r="IV135" s="3">
        <v>2</v>
      </c>
      <c r="IW135" s="3">
        <v>3</v>
      </c>
      <c r="IX135" s="3">
        <v>1</v>
      </c>
      <c r="IY135" s="3">
        <v>2</v>
      </c>
      <c r="IZ135" s="3">
        <v>1</v>
      </c>
      <c r="JA135" s="3">
        <v>2</v>
      </c>
      <c r="JB135" s="3">
        <v>1</v>
      </c>
      <c r="JC135" s="3">
        <v>3</v>
      </c>
      <c r="JD135" s="3">
        <v>0</v>
      </c>
      <c r="JE135" s="3">
        <v>1</v>
      </c>
      <c r="JF135" s="3">
        <v>0</v>
      </c>
      <c r="JG135" s="3">
        <v>2</v>
      </c>
      <c r="JH135" s="3">
        <v>2</v>
      </c>
      <c r="JI135" s="3">
        <v>2</v>
      </c>
      <c r="JJ135" s="3">
        <v>0</v>
      </c>
      <c r="JK135" s="3">
        <f>IF(COUNTA(IL135:JJ135)=0, "", SUM(IL135,IM135,IO135,IP135,IQ135,IV135,IW135,IY135,JA135,JB135,JC135,JI135))</f>
        <v>28</v>
      </c>
      <c r="JL135" s="3">
        <f>IF(COUNTA(IL135:JJ135)=0, "", SUM(IN135,IR135,IS135,IT135,IU135,IX135,IZ135,JD135,JE135,JF135,JG135,JH135,JJ135))</f>
        <v>12</v>
      </c>
      <c r="JM135" s="2" t="s">
        <v>139</v>
      </c>
      <c r="JN135" s="3">
        <v>1</v>
      </c>
      <c r="JO135" s="3">
        <v>3</v>
      </c>
      <c r="JP135" s="3">
        <v>2</v>
      </c>
      <c r="JQ135" s="3">
        <v>1</v>
      </c>
      <c r="JR135" s="3">
        <v>1</v>
      </c>
      <c r="JS135" s="3">
        <v>3</v>
      </c>
      <c r="JT135" s="3">
        <v>2</v>
      </c>
      <c r="JU135" s="3">
        <v>2</v>
      </c>
      <c r="JV135" s="3">
        <v>2</v>
      </c>
      <c r="JW135" s="3">
        <v>1</v>
      </c>
      <c r="JX135" s="3">
        <v>4</v>
      </c>
      <c r="JY135" s="3">
        <v>2</v>
      </c>
      <c r="JZ135" s="3">
        <v>1</v>
      </c>
      <c r="KA135" s="3">
        <v>2</v>
      </c>
      <c r="KB135" s="3">
        <v>2</v>
      </c>
      <c r="KC135" s="3">
        <v>1</v>
      </c>
      <c r="KD135" s="3">
        <v>2</v>
      </c>
      <c r="KE135" s="3">
        <v>1</v>
      </c>
      <c r="KF135" s="3">
        <v>2</v>
      </c>
      <c r="KG135" s="3">
        <v>1</v>
      </c>
      <c r="KH135" s="3">
        <v>3</v>
      </c>
      <c r="KI135" s="3">
        <v>1</v>
      </c>
      <c r="KJ135" s="3">
        <v>4</v>
      </c>
      <c r="KK135" s="3">
        <v>2</v>
      </c>
      <c r="KL135" s="3">
        <v>2</v>
      </c>
      <c r="KM135" s="3">
        <v>1</v>
      </c>
      <c r="KN135" s="3">
        <v>2</v>
      </c>
      <c r="KO135" s="3">
        <v>1</v>
      </c>
      <c r="KP135" s="3">
        <v>2</v>
      </c>
      <c r="KQ135" s="3">
        <v>2</v>
      </c>
      <c r="KR135" s="3">
        <v>1</v>
      </c>
      <c r="KS135" s="3">
        <v>1</v>
      </c>
      <c r="KT135" s="3">
        <v>2</v>
      </c>
      <c r="KU135" s="3">
        <v>4</v>
      </c>
      <c r="KV135" s="3">
        <v>1</v>
      </c>
      <c r="KW135" s="3">
        <v>1</v>
      </c>
      <c r="KX135" s="5">
        <f>IF(COUNTA(JN135:KW135)=0, "", SUM(JN135:KW135))</f>
        <v>66</v>
      </c>
      <c r="KY135" s="5">
        <f>IF(COUNTA(JN135:KW135)=0, "", SUM(JX135,JY135,KH135,KJ135,KL135,KP135))</f>
        <v>17</v>
      </c>
      <c r="KZ135" s="5">
        <f>IF(COUNTA(JN135:KW135)=0, "", SUM(JZ135,KE135,KG135,KM135,KT135))</f>
        <v>6</v>
      </c>
      <c r="LA135" s="5">
        <f>IF(COUNTA(JN135:KW135)=0, "", SUM(JP135,KA135,KF135,KK135,KN135,KS135))</f>
        <v>11</v>
      </c>
      <c r="LB135" s="5">
        <f>IF(COUNTA(JN135:KW135)=0, "", SUM(JO135,JS135,JU135,JW135,KD135,KU135))</f>
        <v>15</v>
      </c>
      <c r="LC135" s="5">
        <f>IF(COUNTA(JN135:KW135)=0, "", SUM(KB135,KC135,KI135,KO135,KQ135,KR135,KV135,KW135))</f>
        <v>10</v>
      </c>
      <c r="LD135" s="5">
        <f>IF(COUNTA(JN135:KW135)=0, "", SUM(JN135,JQ135,JR135,JT135,JV135))</f>
        <v>7</v>
      </c>
      <c r="LE135" s="2">
        <v>44627</v>
      </c>
      <c r="LF135" s="3">
        <v>0</v>
      </c>
      <c r="LG135" s="3">
        <v>10</v>
      </c>
      <c r="LH135" s="3">
        <v>0</v>
      </c>
      <c r="LI135" s="3">
        <v>0</v>
      </c>
      <c r="LJ135" s="3">
        <v>0</v>
      </c>
      <c r="LK135" s="3">
        <v>0</v>
      </c>
      <c r="LL135" s="3">
        <v>0</v>
      </c>
      <c r="LM135" s="3">
        <v>0</v>
      </c>
      <c r="LN135" s="3">
        <v>0</v>
      </c>
      <c r="LO135" s="3">
        <v>0</v>
      </c>
      <c r="LP135" s="3">
        <v>0</v>
      </c>
      <c r="LQ135" s="3">
        <v>10</v>
      </c>
      <c r="LR135" s="3">
        <v>0</v>
      </c>
      <c r="LS135" s="3">
        <v>0</v>
      </c>
      <c r="LT135" s="3">
        <v>0</v>
      </c>
      <c r="LU135" s="3">
        <v>0</v>
      </c>
      <c r="LV135" s="3">
        <v>10</v>
      </c>
      <c r="LW135" s="3">
        <v>0</v>
      </c>
      <c r="LX135" s="3">
        <v>10</v>
      </c>
      <c r="LY135" s="3">
        <v>0</v>
      </c>
      <c r="LZ135" s="3">
        <v>0</v>
      </c>
      <c r="MA135" s="3">
        <v>0</v>
      </c>
      <c r="MB135" s="3">
        <v>0</v>
      </c>
      <c r="MC135" s="3">
        <v>10</v>
      </c>
      <c r="MD135" s="3">
        <v>0</v>
      </c>
      <c r="ME135" s="3">
        <v>0</v>
      </c>
      <c r="MF135" s="3">
        <v>0</v>
      </c>
      <c r="MG135" s="3">
        <v>0</v>
      </c>
      <c r="MH135" s="26">
        <f>IF(COUNTBLANK(LF135:MG135)&gt;0, "", AVERAGE(LF135:MG135))</f>
        <v>1.7857142857142858</v>
      </c>
      <c r="MI135" s="26">
        <f>IF(COUNTA(LF135:MG135)=0, "", AVERAGE(LG135,LS135,LT135,LU135,LV135,LW135,LY135,MA135,MB135))</f>
        <v>2.2222222222222223</v>
      </c>
      <c r="MJ135" s="26">
        <f>IF(COUNTA(LF135:MG135)=0, "", AVERAGE(LH135,LI135,LJ135,LK135,LM135,LO135,MD135,ME135))</f>
        <v>0</v>
      </c>
      <c r="MK135" s="26">
        <f>IF(COUNTA(LF135:MG135)=0, "", AVERAGE(LL135,LP135,LQ135,LR135,MF135,MG135))</f>
        <v>1.6666666666666667</v>
      </c>
      <c r="ML135" s="2" t="s">
        <v>139</v>
      </c>
      <c r="MM135" s="3">
        <v>3</v>
      </c>
      <c r="MN135" s="3">
        <v>2</v>
      </c>
      <c r="MO135" s="3">
        <v>2</v>
      </c>
      <c r="MP135" s="3">
        <v>1</v>
      </c>
      <c r="MQ135" s="3">
        <v>2</v>
      </c>
      <c r="MR135" s="3">
        <v>2</v>
      </c>
      <c r="MS135" s="3">
        <v>2</v>
      </c>
      <c r="MT135" s="3">
        <v>3</v>
      </c>
      <c r="MU135" s="3">
        <v>2</v>
      </c>
      <c r="MV135" s="3">
        <v>2</v>
      </c>
      <c r="MW135" s="3">
        <v>1</v>
      </c>
      <c r="MX135" s="3">
        <v>1</v>
      </c>
      <c r="MY135" s="3">
        <v>2</v>
      </c>
      <c r="MZ135" s="3">
        <v>3</v>
      </c>
      <c r="NA135" s="3">
        <v>1</v>
      </c>
      <c r="NB135" s="3">
        <v>1</v>
      </c>
      <c r="NC135" s="3">
        <v>2</v>
      </c>
      <c r="ND135" s="3">
        <v>1</v>
      </c>
      <c r="NE135" s="3">
        <v>1</v>
      </c>
      <c r="NF135" s="3">
        <v>2</v>
      </c>
      <c r="NG135" s="3">
        <f>IF(COUNTA(MM135:NF135)=0, "", SUM(MM135:NF135))</f>
        <v>36</v>
      </c>
      <c r="NH135" s="2" t="s">
        <v>139</v>
      </c>
      <c r="NI135" s="3">
        <v>1</v>
      </c>
      <c r="NJ135" s="3">
        <v>4</v>
      </c>
      <c r="NK135" s="3">
        <v>5</v>
      </c>
      <c r="NL135" s="3">
        <v>1</v>
      </c>
      <c r="NM135" s="3">
        <v>5</v>
      </c>
      <c r="NN135" s="3">
        <v>5</v>
      </c>
      <c r="NO135" s="3">
        <v>4</v>
      </c>
      <c r="NP135" s="3">
        <v>3</v>
      </c>
      <c r="NQ135" s="3">
        <v>4</v>
      </c>
      <c r="NR135" s="3">
        <v>3</v>
      </c>
      <c r="NS135" s="3">
        <v>3</v>
      </c>
      <c r="NT135" s="3">
        <v>5</v>
      </c>
      <c r="NU135" s="3">
        <v>5</v>
      </c>
      <c r="NV135" s="3">
        <v>4</v>
      </c>
      <c r="NW135" s="3">
        <v>2</v>
      </c>
      <c r="NX135" s="3">
        <v>1</v>
      </c>
      <c r="NY135" s="3">
        <v>2</v>
      </c>
      <c r="NZ135" s="3">
        <v>5</v>
      </c>
      <c r="OA135" s="3">
        <v>1</v>
      </c>
      <c r="OB135" s="3">
        <v>5</v>
      </c>
      <c r="OC135" s="3">
        <v>4</v>
      </c>
      <c r="OD135" s="3">
        <v>4</v>
      </c>
      <c r="OE135" s="3">
        <v>2</v>
      </c>
      <c r="OF135" s="3">
        <v>1</v>
      </c>
      <c r="OG135" s="3">
        <v>2</v>
      </c>
      <c r="OH135" s="3">
        <v>5</v>
      </c>
      <c r="OI135" s="3">
        <v>1</v>
      </c>
      <c r="OJ135" s="3">
        <v>2</v>
      </c>
      <c r="OK135" s="3">
        <f>IF(COUNTA(NI135:OJ135)=0, "", SUM(NK135,NP135,NS135,NW135,OC135,OG135,OJ135))</f>
        <v>21</v>
      </c>
      <c r="OL135" s="3">
        <f>IF(COUNTA(NI135:OJ135)=0, "", SUM(NJ135,NL135,NQ135,NV135,NZ135,OB135,OD135))</f>
        <v>27</v>
      </c>
      <c r="OM135" s="3">
        <f>IF(COUNTA(NI135:OJ135)=0, "", SUM(NN135,NR135,NU135,NY135,OA135,OF135,OI135))</f>
        <v>18</v>
      </c>
      <c r="ON135" s="3">
        <f>IF(COUNTA(NI135:OJ135)=0, "", SUM(NI135,NM135,NO135,NT135,NX135,OE135,OH135))</f>
        <v>23</v>
      </c>
      <c r="OO135" t="s">
        <v>6</v>
      </c>
      <c r="OP135">
        <v>1</v>
      </c>
      <c r="OQ135" s="2">
        <v>45007</v>
      </c>
      <c r="OR135" s="3">
        <v>0</v>
      </c>
      <c r="OS135" s="3">
        <v>10</v>
      </c>
      <c r="OT135" s="3">
        <v>0</v>
      </c>
      <c r="OU135" s="3">
        <v>0</v>
      </c>
      <c r="OV135" s="3">
        <v>0</v>
      </c>
      <c r="OW135" s="3">
        <v>0</v>
      </c>
      <c r="OX135" s="3">
        <v>10</v>
      </c>
      <c r="OY135" s="3">
        <v>0</v>
      </c>
      <c r="OZ135" s="3">
        <v>0</v>
      </c>
      <c r="PA135" s="3">
        <v>0</v>
      </c>
      <c r="PB135" s="3">
        <v>0</v>
      </c>
      <c r="PC135" s="3">
        <v>0</v>
      </c>
      <c r="PD135" s="3">
        <v>0</v>
      </c>
      <c r="PE135" s="3">
        <v>0</v>
      </c>
      <c r="PF135" s="3">
        <v>0</v>
      </c>
      <c r="PG135" s="3">
        <v>0</v>
      </c>
      <c r="PH135" s="3">
        <v>10</v>
      </c>
      <c r="PI135" s="3">
        <v>0</v>
      </c>
      <c r="PJ135" s="3">
        <v>0</v>
      </c>
      <c r="PK135" s="3">
        <v>0</v>
      </c>
      <c r="PL135" s="3">
        <v>0</v>
      </c>
      <c r="PM135" s="3">
        <v>0</v>
      </c>
      <c r="PN135" s="3">
        <v>0</v>
      </c>
      <c r="PO135" s="3">
        <v>10</v>
      </c>
      <c r="PP135" s="3">
        <v>0</v>
      </c>
      <c r="PQ135" s="3">
        <v>0</v>
      </c>
      <c r="PR135" s="3">
        <v>0</v>
      </c>
      <c r="PS135" s="3">
        <v>0</v>
      </c>
      <c r="PT135" s="26">
        <f>IF(COUNTBLANK(OR135:PS135)&gt;0, "", AVERAGE(OR135:PS135))</f>
        <v>1.4285714285714286</v>
      </c>
      <c r="PU135" s="26">
        <f>IF(COUNTA(OR135:PS135)=0, "", AVERAGE(OS135,PE135,PF135,PG135,PH135,PI135,PK135,PM135,PN135))</f>
        <v>2.2222222222222223</v>
      </c>
      <c r="PV135" s="26">
        <f>IF(COUNTA(OR135:PS135)=0, "", AVERAGE(OT135,OU135,OV135,OW135,OY135,PA135,PP135,PQ135))</f>
        <v>0</v>
      </c>
      <c r="PW135" s="26">
        <f>IF(COUNTA(OR135:PS135)=0, "", AVERAGE(OX135,PB135,PC135,PD135,PR135,PS135))</f>
        <v>1.6666666666666667</v>
      </c>
      <c r="PX135" s="2" t="s">
        <v>524</v>
      </c>
      <c r="PY135" s="3">
        <v>0</v>
      </c>
      <c r="PZ135" s="3">
        <v>0</v>
      </c>
      <c r="QA135" s="3">
        <v>1</v>
      </c>
      <c r="QB135" s="3">
        <v>2</v>
      </c>
      <c r="QC135" s="3">
        <v>2</v>
      </c>
      <c r="QD135" s="3">
        <v>0</v>
      </c>
      <c r="QE135" s="3">
        <v>1</v>
      </c>
      <c r="QF135" s="3">
        <v>0</v>
      </c>
      <c r="QG135" s="3">
        <v>0</v>
      </c>
      <c r="QH135" s="3">
        <v>1</v>
      </c>
      <c r="QI135" s="3">
        <f>IF(COUNTBLANK(PY135:QG135)&gt;0, "", SUM(PY135:QG135))</f>
        <v>6</v>
      </c>
      <c r="QJ135" s="2" t="s">
        <v>540</v>
      </c>
      <c r="QK135" s="3">
        <v>1</v>
      </c>
      <c r="QL135" s="3">
        <v>0</v>
      </c>
      <c r="QM135" s="3">
        <v>2</v>
      </c>
      <c r="QN135" s="3">
        <v>2</v>
      </c>
      <c r="QO135" s="3">
        <v>1</v>
      </c>
      <c r="QP135" s="3">
        <v>0</v>
      </c>
      <c r="QQ135" s="3">
        <v>0</v>
      </c>
      <c r="QR135" s="3">
        <v>0</v>
      </c>
      <c r="QS135" s="3">
        <v>0</v>
      </c>
      <c r="QT135" s="3">
        <v>1</v>
      </c>
      <c r="QU135" s="3">
        <f>IF(COUNTBLANK(QK135:QS135)&gt;0, "", SUM(QK135:QS135))</f>
        <v>6</v>
      </c>
      <c r="QV135" s="2" t="s">
        <v>541</v>
      </c>
      <c r="QW135" s="3">
        <v>0</v>
      </c>
      <c r="QX135" s="3">
        <v>1</v>
      </c>
      <c r="QY135" s="3">
        <v>1</v>
      </c>
      <c r="QZ135" s="3">
        <v>1</v>
      </c>
      <c r="RA135" s="3">
        <v>0</v>
      </c>
      <c r="RB135" s="3">
        <v>0</v>
      </c>
      <c r="RC135" s="3">
        <v>0</v>
      </c>
      <c r="RD135" s="3">
        <v>0</v>
      </c>
      <c r="RE135" s="3">
        <v>0</v>
      </c>
      <c r="RG135" s="3">
        <f>IF(COUNTBLANK(QW135:RE135)&gt;0, "", SUM(QW135:RE135))</f>
        <v>3</v>
      </c>
      <c r="RH135" s="2" t="s">
        <v>524</v>
      </c>
      <c r="RI135" s="3">
        <v>0</v>
      </c>
      <c r="RJ135" s="3">
        <v>0</v>
      </c>
      <c r="RK135" s="3">
        <v>0</v>
      </c>
      <c r="RL135" s="3">
        <v>0</v>
      </c>
      <c r="RM135" s="3">
        <v>0</v>
      </c>
      <c r="RN135" s="3">
        <v>0</v>
      </c>
      <c r="RO135" s="3">
        <v>0</v>
      </c>
      <c r="RP135" s="3">
        <f>IF(COUNTBLANK(RI135:RO135)&gt;0, "", SUM(RI135:RO135))</f>
        <v>0</v>
      </c>
      <c r="RQ135" s="2" t="s">
        <v>540</v>
      </c>
      <c r="RR135" s="3">
        <v>1</v>
      </c>
      <c r="RS135" s="3">
        <v>0</v>
      </c>
      <c r="RT135" s="3">
        <v>1</v>
      </c>
      <c r="RU135" s="3">
        <v>0</v>
      </c>
      <c r="RV135" s="3">
        <v>0</v>
      </c>
      <c r="RW135" s="3">
        <v>0</v>
      </c>
      <c r="RX135" s="3">
        <v>1</v>
      </c>
      <c r="RY135" s="3">
        <f>IF(COUNTBLANK(RR135:RX135)&gt;0, "", SUM(RR135:RX135))</f>
        <v>3</v>
      </c>
      <c r="RZ135" s="2" t="s">
        <v>542</v>
      </c>
      <c r="SA135" s="3">
        <v>1</v>
      </c>
      <c r="SB135" s="3">
        <v>0</v>
      </c>
      <c r="SC135" s="3">
        <v>1</v>
      </c>
      <c r="SD135" s="3">
        <v>0</v>
      </c>
      <c r="SE135" s="3">
        <v>0</v>
      </c>
      <c r="SF135" s="3">
        <v>1</v>
      </c>
      <c r="SG135" s="3">
        <v>0</v>
      </c>
      <c r="SH135" s="3">
        <f>IF(COUNTBLANK(SA135:SG135)&gt;0, "", SUM(SA135:SG135))</f>
        <v>3</v>
      </c>
      <c r="SI135" s="2" t="s">
        <v>524</v>
      </c>
      <c r="SJ135" s="3">
        <v>3</v>
      </c>
      <c r="SK135" s="3">
        <v>4</v>
      </c>
      <c r="SL135" s="3">
        <v>4</v>
      </c>
      <c r="SM135" s="3">
        <v>5</v>
      </c>
      <c r="SN135" s="3">
        <v>4</v>
      </c>
      <c r="SO135" s="3">
        <v>5</v>
      </c>
      <c r="SP135" s="5">
        <v>5</v>
      </c>
      <c r="SQ135" s="3">
        <v>2</v>
      </c>
      <c r="SR135" s="3">
        <v>5</v>
      </c>
      <c r="SS135" s="3">
        <v>3</v>
      </c>
      <c r="ST135" s="3">
        <v>4</v>
      </c>
      <c r="SU135" s="3">
        <v>5</v>
      </c>
      <c r="SV135" s="3">
        <v>4</v>
      </c>
      <c r="SW135" s="3">
        <v>5</v>
      </c>
      <c r="SX135" s="3">
        <v>5</v>
      </c>
      <c r="SY135" s="3">
        <v>5</v>
      </c>
      <c r="SZ135" s="3">
        <v>2</v>
      </c>
      <c r="TA135" s="3">
        <v>5</v>
      </c>
      <c r="TB135" s="3">
        <v>5</v>
      </c>
      <c r="TC135" s="3">
        <f>IF(COUNTBLANK(SJ135:TB135)&gt;0, "", SUM(SJ135:TB135))</f>
        <v>80</v>
      </c>
      <c r="TD135" s="3">
        <f>IF(COUNTBLANK(SJ135:TB135)&gt;0, "", SUM(SL135,SO135,SR135,SS135,ST135,SU135,SV135,SX135,SY135,TB135))</f>
        <v>45</v>
      </c>
      <c r="TE135" s="3">
        <f>IF(COUNTBLANK(SJ135:TB135)&gt;0, "", SUM(SJ135,SK135,SM135,SN135,SQ135,SW135,SZ135,TA135))</f>
        <v>30</v>
      </c>
      <c r="TF135" s="2" t="s">
        <v>540</v>
      </c>
      <c r="TG135" s="3">
        <v>4</v>
      </c>
      <c r="TH135" s="3">
        <v>4</v>
      </c>
      <c r="TI135" s="3">
        <v>5</v>
      </c>
      <c r="TJ135" s="3">
        <v>5</v>
      </c>
      <c r="TK135" s="3">
        <v>4</v>
      </c>
      <c r="TL135" s="3">
        <v>5</v>
      </c>
      <c r="TM135" s="3">
        <v>5</v>
      </c>
      <c r="TN135" s="3">
        <v>3</v>
      </c>
      <c r="TO135" s="3">
        <v>5</v>
      </c>
      <c r="TP135" s="3">
        <v>3</v>
      </c>
      <c r="TQ135" s="3">
        <v>5</v>
      </c>
      <c r="TR135" s="3">
        <v>5</v>
      </c>
      <c r="TS135" s="3">
        <v>5</v>
      </c>
      <c r="TT135" s="3">
        <v>4</v>
      </c>
      <c r="TU135" s="3">
        <v>5</v>
      </c>
      <c r="TV135" s="3">
        <v>5</v>
      </c>
      <c r="TW135" s="3">
        <v>3</v>
      </c>
      <c r="TX135" s="3">
        <v>5</v>
      </c>
      <c r="TY135" s="3">
        <v>5</v>
      </c>
      <c r="TZ135" s="3">
        <f>IF(COUNTBLANK(TG135:TY135)&gt;0, "", SUM(TG135:TY135))</f>
        <v>85</v>
      </c>
      <c r="UA135" s="3">
        <f>IF(COUNTBLANK(TG135:TY135)&gt;0, "", SUM(TI135,TL135,TO135,TP135,TQ135,TR135,TS135,TU135,TV135,TY135))</f>
        <v>48</v>
      </c>
      <c r="UB135" s="3">
        <f>IF(COUNTBLANK(TG135:TY135)&gt;0, "", SUM(TG135,TH135,TJ135,TK135,TN135,TT135,TW135,TX135))</f>
        <v>32</v>
      </c>
      <c r="UC135" s="2" t="s">
        <v>542</v>
      </c>
      <c r="UD135" s="3">
        <v>5</v>
      </c>
      <c r="UE135" s="3">
        <v>5</v>
      </c>
      <c r="UF135" s="3">
        <v>5</v>
      </c>
      <c r="UG135" s="3">
        <v>5</v>
      </c>
      <c r="UH135" s="3">
        <v>5</v>
      </c>
      <c r="UI135" s="3">
        <v>5</v>
      </c>
      <c r="UJ135" s="3">
        <v>5</v>
      </c>
      <c r="UK135" s="3">
        <v>4</v>
      </c>
      <c r="UL135" s="3">
        <v>5</v>
      </c>
      <c r="UM135" s="3">
        <v>3</v>
      </c>
      <c r="UN135" s="3">
        <v>5</v>
      </c>
      <c r="UO135" s="3">
        <v>5</v>
      </c>
      <c r="UP135" s="3">
        <v>5</v>
      </c>
      <c r="UQ135" s="3">
        <v>4</v>
      </c>
      <c r="UR135" s="3">
        <v>5</v>
      </c>
      <c r="US135" s="3">
        <v>5</v>
      </c>
      <c r="UT135" s="3">
        <v>2</v>
      </c>
      <c r="UU135" s="3">
        <v>5</v>
      </c>
      <c r="UV135" s="3">
        <v>5</v>
      </c>
      <c r="UW135" s="3">
        <f>IF(COUNTBLANK(UD135:UV135)&gt;0, "", SUM(UD135:UV135))</f>
        <v>88</v>
      </c>
      <c r="UX135" s="3">
        <f>IF(COUNTBLANK(UD135:UV135)&gt;0, "", SUM(UF135,UI135,UL135,UM135,UN135,UO135,UP135,UR135,US135,UV135))</f>
        <v>48</v>
      </c>
      <c r="UY135" s="3">
        <f>IF(COUNTBLANK(UD135:UV135)&gt;0, "", SUM(UD135,UE135,UG135,UH135,UK135,UQ135,UT135,UU135))</f>
        <v>35</v>
      </c>
      <c r="UZ135" s="2">
        <v>45263</v>
      </c>
      <c r="VA135" s="2">
        <v>45209</v>
      </c>
      <c r="VB135" s="3">
        <v>2</v>
      </c>
      <c r="VC135" s="3">
        <v>2</v>
      </c>
      <c r="VD135" t="s">
        <v>473</v>
      </c>
      <c r="VE135" s="3">
        <v>38</v>
      </c>
      <c r="VF135" s="3">
        <v>3650</v>
      </c>
      <c r="VG135" s="3">
        <v>1</v>
      </c>
      <c r="VH135" s="3">
        <v>1</v>
      </c>
      <c r="VK135" s="3">
        <v>1</v>
      </c>
      <c r="VN135" s="2" t="s">
        <v>543</v>
      </c>
      <c r="VO135" s="3">
        <v>0</v>
      </c>
      <c r="VP135" s="3">
        <v>0</v>
      </c>
      <c r="VQ135" s="3">
        <v>0</v>
      </c>
      <c r="VR135" s="3">
        <v>0</v>
      </c>
      <c r="VS135" s="3">
        <v>1</v>
      </c>
      <c r="VT135" s="3">
        <v>0</v>
      </c>
      <c r="VU135" s="3">
        <v>0</v>
      </c>
      <c r="VV135" s="3">
        <v>0</v>
      </c>
      <c r="VW135" s="3">
        <v>0</v>
      </c>
      <c r="VX135" s="3">
        <v>0</v>
      </c>
      <c r="VY135" s="3">
        <v>0</v>
      </c>
      <c r="VZ135" s="3">
        <v>0</v>
      </c>
      <c r="WA135" s="3">
        <v>0</v>
      </c>
      <c r="WB135" s="3">
        <v>0</v>
      </c>
      <c r="WC135" s="3">
        <v>0</v>
      </c>
      <c r="WD135" s="3">
        <v>0</v>
      </c>
      <c r="WE135" s="3">
        <v>1</v>
      </c>
      <c r="WF135" s="3">
        <v>0</v>
      </c>
      <c r="WG135" s="3">
        <v>0</v>
      </c>
      <c r="WH135" s="3">
        <v>0</v>
      </c>
      <c r="WI135" s="3">
        <v>1</v>
      </c>
      <c r="WJ135" s="3">
        <v>0</v>
      </c>
      <c r="WK135" s="3">
        <v>1</v>
      </c>
      <c r="WL135" s="3">
        <v>0</v>
      </c>
      <c r="WM135" s="3">
        <v>0</v>
      </c>
      <c r="WN135" s="3">
        <v>1</v>
      </c>
      <c r="WO135" s="3">
        <v>0</v>
      </c>
      <c r="WP135" s="3">
        <v>0</v>
      </c>
      <c r="WQ135" s="3">
        <v>0</v>
      </c>
      <c r="WR135" s="3">
        <f>IF(COUNTBLANK(VO135:WQ135)&gt;0, "", SUM(VQ135:WJ135))</f>
        <v>3</v>
      </c>
      <c r="WS135" s="3">
        <f>IF(COUNTBLANK(VO135:WQ135)&gt;0, "", SUM(VQ135:VZ135))</f>
        <v>1</v>
      </c>
      <c r="WT135" s="3">
        <f>IF(COUNTBLANK(VO135:WQ135)&gt;0, "", SUM(WA135:WL135))</f>
        <v>3</v>
      </c>
      <c r="WU135" s="3">
        <f>IF(COUNTBLANK(VO135:WQ135)&gt;0, "", SUM(WK135:WL135))</f>
        <v>1</v>
      </c>
      <c r="WV135" s="3">
        <f>IF(COUNTA(VO135:WQ135)=0, "", IF(AND(OR(VO135=1, VP135=1), OR(VQ135&gt;=1, VR135&gt;=1, VS135&gt;=1, VT135&gt;=1, VU135&gt;=1), OR(VV135&gt;=1, VW135&gt;=1), COUNTIF(VX135:WD135, "&gt;=1")&gt;=2, COUNTIF(WE135:WJ135, "&gt;=1")&gt;=2, OR(WN135=1, WN135=2), OR(WO135&gt;=1, WP135&gt;=1), WQ135&lt;1), 1, 0))</f>
        <v>0</v>
      </c>
      <c r="WW135" s="3">
        <f>IF(COUNTBLANK(VO135:WQ135)&gt;0, "", SUM(VQ135:VU135))</f>
        <v>1</v>
      </c>
      <c r="WX135" s="3">
        <f>IF(COUNTBLANK(VO135:WQ135)&gt;0, "", SUM(VV135:VW135))</f>
        <v>0</v>
      </c>
      <c r="WY135" s="3">
        <f>IF(COUNTBLANK(VO135:WQ135)&gt;0, "", SUM(VX135:WD135))</f>
        <v>0</v>
      </c>
      <c r="WZ135" s="3">
        <f>IF(COUNTBLANK(VO135:WQ135)&gt;0, "", SUM(WE135:WJ135))</f>
        <v>2</v>
      </c>
      <c r="XA135" s="2" t="s">
        <v>543</v>
      </c>
      <c r="XB135" s="3">
        <v>0</v>
      </c>
      <c r="XC135" s="3">
        <v>0</v>
      </c>
      <c r="XD135" s="3">
        <v>0</v>
      </c>
      <c r="XE135" s="3">
        <v>0</v>
      </c>
      <c r="XF135" s="3">
        <v>0</v>
      </c>
      <c r="XG135" s="3">
        <v>0</v>
      </c>
      <c r="XH135" s="3">
        <v>0</v>
      </c>
      <c r="XI135" s="3">
        <v>0</v>
      </c>
      <c r="XJ135" s="3">
        <v>0</v>
      </c>
      <c r="XL135" s="3">
        <f>IF(COUNTBLANK(XB135:XJ135)&gt;0, "", SUM(XB135:XJ135))</f>
        <v>0</v>
      </c>
      <c r="XM135" s="2" t="s">
        <v>543</v>
      </c>
      <c r="XN135" s="3">
        <v>1</v>
      </c>
      <c r="XO135" s="3">
        <v>0</v>
      </c>
      <c r="XP135" s="3">
        <v>1</v>
      </c>
      <c r="XQ135" s="3">
        <v>0</v>
      </c>
      <c r="XR135" s="3">
        <v>0</v>
      </c>
      <c r="XS135" s="3">
        <v>1</v>
      </c>
      <c r="XT135" s="3">
        <v>0</v>
      </c>
      <c r="XU135" s="3">
        <f>IF(COUNTBLANK(XN135:XT135)&gt;0, "", SUM(XN135:XT135))</f>
        <v>3</v>
      </c>
      <c r="XV135" s="2" t="s">
        <v>543</v>
      </c>
      <c r="XW135" s="3">
        <v>5</v>
      </c>
      <c r="XX135" s="3">
        <v>5</v>
      </c>
      <c r="XY135" s="3">
        <v>5</v>
      </c>
      <c r="XZ135" s="5">
        <v>3.6</v>
      </c>
      <c r="YA135" s="5">
        <v>5</v>
      </c>
      <c r="YB135" s="5">
        <v>5</v>
      </c>
      <c r="YC135" s="5">
        <v>5</v>
      </c>
      <c r="YD135" s="5">
        <v>5</v>
      </c>
      <c r="YE135" s="5">
        <v>5</v>
      </c>
      <c r="YF135" s="5">
        <v>5</v>
      </c>
      <c r="YG135" s="5">
        <v>4</v>
      </c>
      <c r="YH135" s="5">
        <v>5</v>
      </c>
      <c r="YI135" s="5">
        <v>5</v>
      </c>
      <c r="YJ135" s="5">
        <v>3</v>
      </c>
      <c r="YK135" s="5">
        <v>5</v>
      </c>
      <c r="YL135" s="5">
        <v>5</v>
      </c>
      <c r="YM135" s="5">
        <v>1</v>
      </c>
      <c r="YN135" s="5">
        <v>5</v>
      </c>
      <c r="YO135" s="5">
        <v>3.6</v>
      </c>
      <c r="YP135" s="5">
        <f>IF(COUNTBLANK(XW135:YO135)&gt;0, "", SUM(XW135:YO135))</f>
        <v>85.199999999999989</v>
      </c>
      <c r="YQ135" s="5">
        <f>IF(COUNTBLANK(XW135:YO135)&gt;0, "", SUM(XY135,XZ135,YA135,YB135,YC135,YF135,YJ135,YN135,YO135))</f>
        <v>40.200000000000003</v>
      </c>
      <c r="YR135" s="5">
        <f>IF(COUNTBLANK(XW135:YO135)&gt;0, "", SUM(XW135,XX135,YK135,YL135,YM135))</f>
        <v>21</v>
      </c>
      <c r="YS135" s="5">
        <f>IF(COUNTBLANK(XW135:YO135)&gt;0, "", SUM(YD135,YE135,YG135,YH135,YI135))</f>
        <v>24</v>
      </c>
      <c r="YT135" s="2">
        <v>45263</v>
      </c>
      <c r="YU135" s="3">
        <v>0</v>
      </c>
      <c r="YV135" s="3">
        <v>10</v>
      </c>
      <c r="YW135" s="3">
        <v>0</v>
      </c>
      <c r="YX135" s="3">
        <v>0</v>
      </c>
      <c r="YY135" s="3">
        <v>0</v>
      </c>
      <c r="YZ135" s="3">
        <v>0</v>
      </c>
      <c r="ZA135" s="3">
        <v>0</v>
      </c>
      <c r="ZB135" s="3">
        <v>0</v>
      </c>
      <c r="ZC135" s="3">
        <v>0</v>
      </c>
      <c r="ZD135" s="3">
        <v>0</v>
      </c>
      <c r="ZE135" s="3">
        <v>0</v>
      </c>
      <c r="ZF135" s="3">
        <v>0</v>
      </c>
      <c r="ZG135" s="3">
        <v>0</v>
      </c>
      <c r="ZH135" s="3">
        <v>0</v>
      </c>
      <c r="ZI135" s="3">
        <v>0</v>
      </c>
      <c r="ZJ135" s="3">
        <v>0</v>
      </c>
      <c r="ZK135" s="3">
        <v>0</v>
      </c>
      <c r="ZL135" s="3">
        <v>0</v>
      </c>
      <c r="ZM135" s="3">
        <v>0</v>
      </c>
      <c r="ZN135" s="3">
        <v>0</v>
      </c>
      <c r="ZO135" s="3">
        <v>0</v>
      </c>
      <c r="ZP135" s="3">
        <v>0</v>
      </c>
      <c r="ZQ135" s="3">
        <v>0</v>
      </c>
      <c r="ZR135" s="3">
        <v>0</v>
      </c>
      <c r="ZS135" s="3">
        <v>0</v>
      </c>
      <c r="ZT135" s="3">
        <v>0</v>
      </c>
      <c r="ZU135" s="3">
        <v>0</v>
      </c>
      <c r="ZV135" s="3">
        <v>0</v>
      </c>
      <c r="ZW135" s="26">
        <f>IF(COUNTBLANK(YU135:ZV135)&gt;0, "", AVERAGE(YU135:ZV135))</f>
        <v>0.35714285714285715</v>
      </c>
      <c r="ZX135" s="26">
        <f>IF(COUNTA(YU135:ZV135)=0, "", AVERAGE(YV135,ZH135,ZI135,ZJ135,ZK135,ZL135,ZN135,ZP135,ZQ135))</f>
        <v>1.1111111111111112</v>
      </c>
      <c r="ZY135" s="26">
        <f>IF(COUNTA(YU135:ZV135)=0, "", AVERAGE(YW135,YX135,YY135,YZ135,ZB135,ZD135,ZS135,ZT135))</f>
        <v>0</v>
      </c>
      <c r="ZZ135" s="26">
        <f>IF(COUNTA(YU135:ZV135)=0, "", AVERAGE(ZA135,ZE135,ZF135,ZG135,ZU135,ZV135))</f>
        <v>0</v>
      </c>
      <c r="AAA135" s="2" t="s">
        <v>543</v>
      </c>
      <c r="AAB135" s="3">
        <v>1</v>
      </c>
      <c r="AAC135" s="3">
        <v>1</v>
      </c>
      <c r="AAD135" s="3">
        <v>3</v>
      </c>
      <c r="AAE135" s="3">
        <v>1</v>
      </c>
      <c r="AAF135" s="3">
        <v>2</v>
      </c>
      <c r="AAG135" s="3">
        <v>1</v>
      </c>
      <c r="AAH135" s="3">
        <v>1</v>
      </c>
      <c r="AAI135" s="3">
        <v>2</v>
      </c>
      <c r="AAJ135" s="3">
        <v>1</v>
      </c>
      <c r="AAK135" s="3">
        <v>4</v>
      </c>
      <c r="AAL135" s="3">
        <v>1</v>
      </c>
      <c r="AAM135" s="3">
        <v>1</v>
      </c>
      <c r="AAN135" s="3">
        <v>1</v>
      </c>
      <c r="AAO135" s="3">
        <v>3</v>
      </c>
      <c r="AAP135" s="3">
        <v>1</v>
      </c>
      <c r="AAQ135" s="3">
        <v>4</v>
      </c>
      <c r="AAR135" s="3">
        <v>1</v>
      </c>
      <c r="AAS135" s="3">
        <v>2</v>
      </c>
      <c r="AAT135" s="3">
        <v>1</v>
      </c>
      <c r="AAU135" s="3">
        <v>1</v>
      </c>
      <c r="AAV135" s="3">
        <v>1</v>
      </c>
      <c r="AAW135" s="3">
        <v>5</v>
      </c>
      <c r="AAX135" s="3">
        <v>1</v>
      </c>
      <c r="AAY135" s="3">
        <v>1</v>
      </c>
      <c r="AAZ135" s="3">
        <v>1</v>
      </c>
      <c r="ABA135" s="3">
        <v>1</v>
      </c>
      <c r="ABB135" s="3">
        <v>1</v>
      </c>
      <c r="ABC135" s="3">
        <v>1</v>
      </c>
      <c r="ABD135" s="3">
        <v>1</v>
      </c>
      <c r="ABE135" s="3">
        <v>1</v>
      </c>
      <c r="ABF135" s="3">
        <f>IF(SUM(AAB135:AAJ135,AAL135:AAP135,AAR135:AAV135,AAX135:ABC135)=0, "", SUM(AAB135:AAJ135,AAL135:AAP135,AAR135:AAV135,AAX135:ABC135))</f>
        <v>32</v>
      </c>
      <c r="ABG135" s="3">
        <f>IF(SUM(ABJ135, ABK135, ABL135, ABM135, ABN135)=0, "", IF(OR(ABJ135&gt;=8, ABK135&gt;=10, ABL135&gt;=13, ABM135&gt;=10, ABN135&gt;=15), 1, 0))</f>
        <v>0</v>
      </c>
      <c r="ABH135" s="3">
        <f>IF(SUM(AAB135:AAC135,AAE135,AAF135,AAG135,AAH135,AAN135,AAT135,ABA135,ABC135)=0, "", SUM(AAB135:AAC135,AAE135,AAF135,AAG135,AAH135,AAN135,AAT135,ABA135,ABC135))</f>
        <v>11</v>
      </c>
      <c r="ABI135" s="3">
        <f>IF(SUM(AAD135,AAI135:AAJ135,AAL135:AAM135,AAO135:AAP135,AAR135:AAS135,AAU135:AAV135,AAX135:AAZ135,ABB135)=0, "", SUM(AAD135,AAI135:AAJ135,AAL135:AAM135,AAO135:AAP135,AAR135:AAS135,AAU135:AAV135,AAX135:AAZ135,ABB135))</f>
        <v>21</v>
      </c>
      <c r="ABJ135" s="3">
        <f>IF(SUM(AAU135:AAV135,AAX135:AAY135,ABB135)=0, "", SUM(AAU135:AAV135,AAX135:AAY135,ABB135))</f>
        <v>5</v>
      </c>
      <c r="ABK135" s="3">
        <f>IF(SUM(AAJ135,AAL135:AAM135,AAP135,AAR135)=0, "", SUM(AAJ135,AAL135:AAM135,AAP135,AAR135))</f>
        <v>5</v>
      </c>
      <c r="ABL135" s="3">
        <f>IF(SUM(AAD135,AAI135,AAO135,AAS135,AAZ135)=0, "", SUM(AAD135,AAI135,AAO135,AAS135,AAZ135))</f>
        <v>11</v>
      </c>
      <c r="ABM135" s="3">
        <f>IF(SUM(AAB135:AAC135,AAE135,AAG135,ABA135)=0, "", SUM(AAB135:AAC135,AAE135,AAG135,ABA135))</f>
        <v>5</v>
      </c>
      <c r="ABN135" s="3">
        <f>IF(SUM(AAF135,AAH135,AAN135,AAT135,ABC135)=0, "", SUM(AAF135,AAH135,AAN135,AAT135,ABC135))</f>
        <v>6</v>
      </c>
      <c r="ABO135" s="3">
        <f>IF(ABJ135="", "", IF(ABJ135&gt;=8, 1, 0))</f>
        <v>0</v>
      </c>
      <c r="ABP135" s="3">
        <f>IF(ABK135="", "", IF(ABK135&gt;=10, 1, 0))</f>
        <v>0</v>
      </c>
      <c r="ABQ135" s="3">
        <f>IF(ABL135="", "", IF(ABL135&gt;=13, 1, 0))</f>
        <v>0</v>
      </c>
      <c r="ABR135" s="3">
        <f>IF(ABM135="", "", IF(ABM135&gt;=10, 1, 0))</f>
        <v>0</v>
      </c>
      <c r="ABS135" s="3">
        <f>IF(ABN135="", "", IF(ABN135&gt;=15, 1, 0))</f>
        <v>0</v>
      </c>
      <c r="ABT135" s="3">
        <f>IF(AND(AAK135="", AAQ135="", AAW135=""), "", IF(AAK135=5,1,0) + IF(AAQ135=5,1,0) + IF(AAW135=5,1,0))</f>
        <v>1</v>
      </c>
      <c r="ABU135" s="2" t="s">
        <v>543</v>
      </c>
      <c r="ABV135" s="3">
        <v>1</v>
      </c>
      <c r="ABW135" s="3">
        <v>2</v>
      </c>
      <c r="ABX135" s="3">
        <v>1</v>
      </c>
      <c r="ABY135" s="3">
        <v>1</v>
      </c>
      <c r="ABZ135" s="3">
        <v>1</v>
      </c>
      <c r="ACA135" s="3">
        <v>2</v>
      </c>
      <c r="ACB135" s="3">
        <v>2</v>
      </c>
      <c r="ACC135" s="3">
        <v>2</v>
      </c>
      <c r="ACD135" s="3">
        <v>1</v>
      </c>
      <c r="ACE135" s="3">
        <v>1</v>
      </c>
      <c r="ACF135" s="3">
        <v>5</v>
      </c>
      <c r="ACG135" s="3">
        <v>2</v>
      </c>
      <c r="ACH135" s="3">
        <v>2</v>
      </c>
      <c r="ACI135" s="3">
        <v>1</v>
      </c>
      <c r="ACJ135" s="3">
        <v>1</v>
      </c>
      <c r="ACK135" s="3">
        <v>1</v>
      </c>
      <c r="ACL135" s="3">
        <v>2</v>
      </c>
      <c r="ACM135" s="3">
        <v>1</v>
      </c>
      <c r="ACN135" s="3">
        <v>1</v>
      </c>
      <c r="ACO135" s="3">
        <v>1</v>
      </c>
      <c r="ACP135" s="3">
        <v>2</v>
      </c>
      <c r="ACQ135" s="3">
        <v>1</v>
      </c>
      <c r="ACR135" s="3">
        <v>2</v>
      </c>
      <c r="ACS135" s="3">
        <v>2</v>
      </c>
      <c r="ACT135" s="3">
        <v>2</v>
      </c>
      <c r="ACU135" s="3">
        <v>1</v>
      </c>
      <c r="ACV135" s="3">
        <v>1</v>
      </c>
      <c r="ACW135" s="3">
        <v>1</v>
      </c>
      <c r="ACX135" s="3">
        <v>2</v>
      </c>
      <c r="ACY135" s="3">
        <v>1</v>
      </c>
      <c r="ACZ135" s="3">
        <v>1</v>
      </c>
      <c r="ADA135" s="3">
        <v>1</v>
      </c>
      <c r="ADB135" s="3">
        <v>1</v>
      </c>
      <c r="ADC135" s="3">
        <v>3</v>
      </c>
      <c r="ADD135" s="3">
        <v>1</v>
      </c>
      <c r="ADE135" s="3">
        <v>1</v>
      </c>
      <c r="ADF135" s="5">
        <f>IF(COUNTA(ABV135:ADE135)=0, "", SUM(ABV135:ADE135))</f>
        <v>54</v>
      </c>
      <c r="ADG135" s="5">
        <f>IF(COUNTA(ABV135:ADE135)=0, "", SUM(ACF135,ACG135,ACP135,ACR135,ACT135,ACX135))</f>
        <v>15</v>
      </c>
      <c r="ADH135" s="5">
        <f>IF(COUNTA(ABV135:ADE135)=0, "", SUM(ACH135,ACM135,ACO135,ACU135,ADB135))</f>
        <v>6</v>
      </c>
      <c r="ADI135" s="5">
        <f>IF(COUNTA(ABV135:ADE135)=0, "", SUM(ABX135,ACI135,ACN135,ACS135,ACV135,ADA135))</f>
        <v>7</v>
      </c>
      <c r="ADJ135" s="5">
        <f>IF(COUNTA(ABV135:ADE135)=0, "", SUM(ABW135,ACA135,ACC135,ACE135,ACL135,ADC135))</f>
        <v>12</v>
      </c>
      <c r="ADK135" s="5">
        <f>IF(COUNTA(ABV135:ADE135)=0, "", SUM(ACJ135,ACK135,ACQ135,ACW135,ACY135,ACZ135,ADD135,ADE135))</f>
        <v>8</v>
      </c>
      <c r="ADL135" s="5">
        <f>IF(COUNTA(ABV135:ADE135)=0, "", SUM(ABV135,ABY135,ABZ135,ACB135,ACD135))</f>
        <v>6</v>
      </c>
      <c r="ADM135" s="2" t="s">
        <v>543</v>
      </c>
      <c r="ADN135" s="3">
        <v>3</v>
      </c>
      <c r="ADO135" s="3">
        <v>1</v>
      </c>
      <c r="ADP135" s="3">
        <v>2</v>
      </c>
      <c r="ADQ135" s="3">
        <v>1</v>
      </c>
      <c r="ADR135" s="3">
        <v>1</v>
      </c>
      <c r="ADS135" s="3">
        <v>1</v>
      </c>
      <c r="ADT135" s="3">
        <v>1</v>
      </c>
      <c r="ADU135" s="3">
        <v>3</v>
      </c>
      <c r="ADV135" s="3">
        <v>1</v>
      </c>
      <c r="ADW135" s="3">
        <v>2</v>
      </c>
      <c r="ADX135" s="3">
        <v>1</v>
      </c>
      <c r="ADY135" s="3">
        <v>2</v>
      </c>
      <c r="ADZ135" s="3">
        <v>2</v>
      </c>
      <c r="AEA135" s="3">
        <v>3</v>
      </c>
      <c r="AEB135" s="3">
        <v>1</v>
      </c>
      <c r="AEC135" s="3">
        <v>1</v>
      </c>
      <c r="AED135" s="3">
        <v>2</v>
      </c>
      <c r="AEE135" s="3">
        <v>2</v>
      </c>
      <c r="AEF135" s="3">
        <v>1</v>
      </c>
      <c r="AEG135" s="3">
        <v>2</v>
      </c>
      <c r="AEH135" s="3">
        <f>IF(COUNTA(ADN135:AEG135)=0, "", SUM(ADN135:AEG135))</f>
        <v>33</v>
      </c>
      <c r="AEJ135" s="2">
        <v>45209</v>
      </c>
      <c r="AEQ135" s="2">
        <v>45258</v>
      </c>
      <c r="AER135" s="3">
        <v>0</v>
      </c>
      <c r="AES135" s="3">
        <v>0</v>
      </c>
      <c r="AET135" s="3">
        <v>0</v>
      </c>
      <c r="AEU135" s="3">
        <v>0</v>
      </c>
      <c r="AEV135" s="3">
        <v>0</v>
      </c>
      <c r="AEW135" s="3">
        <v>0</v>
      </c>
      <c r="AEX135" s="3">
        <v>0</v>
      </c>
      <c r="AEY135" s="3">
        <v>0</v>
      </c>
      <c r="AEZ135" s="3">
        <v>0</v>
      </c>
      <c r="AFA135" s="3">
        <v>0</v>
      </c>
      <c r="AFB135" s="3">
        <v>0</v>
      </c>
      <c r="AFC135" s="3">
        <v>0</v>
      </c>
      <c r="AFD135" s="3">
        <v>0</v>
      </c>
      <c r="AFE135" s="3">
        <v>0</v>
      </c>
      <c r="AFF135" s="3">
        <v>0</v>
      </c>
      <c r="AFG135" s="3">
        <v>0</v>
      </c>
      <c r="AFH135" s="3">
        <v>0</v>
      </c>
      <c r="AFI135" s="3">
        <v>0</v>
      </c>
      <c r="AFJ135" s="3">
        <v>0</v>
      </c>
      <c r="AFK135" s="3">
        <v>0</v>
      </c>
      <c r="AFL135" s="3">
        <v>0</v>
      </c>
      <c r="AFM135" s="3">
        <v>0</v>
      </c>
      <c r="AFN135" s="3">
        <v>0</v>
      </c>
      <c r="AFO135" s="3">
        <v>0</v>
      </c>
      <c r="AFP135" s="3">
        <v>0</v>
      </c>
      <c r="AFQ135" s="3">
        <v>0</v>
      </c>
      <c r="AFR135" s="3">
        <v>0</v>
      </c>
      <c r="AFS135" s="3">
        <v>0</v>
      </c>
      <c r="AFT135" s="3">
        <v>0</v>
      </c>
      <c r="AFU135" s="3">
        <v>0</v>
      </c>
      <c r="AFV135" s="3">
        <v>0</v>
      </c>
      <c r="AFW135" s="3">
        <f>IF(COUNTA(AER135:AFU135)=0, "", SUM(AER135:AFU135))</f>
        <v>0</v>
      </c>
      <c r="AGI135"/>
      <c r="AHC135"/>
      <c r="AHT135" s="3" t="str">
        <f>IF(COUNTBLANK(AHJ135:AHS135)&gt;0, "", SUM(AHJ135:AHS135))</f>
        <v/>
      </c>
      <c r="AHU135" s="3" t="str">
        <f>IF(COUNTBLANK(AHJ135:AHS135)&gt;0, "", SUM(AHN135,AHS135))</f>
        <v/>
      </c>
      <c r="AHV135" s="3" t="str">
        <f>IF(COUNTBLANK(AHJ135:AHS135)&gt;0, "", SUM(AHL135,AHO135))</f>
        <v/>
      </c>
      <c r="AHW135" s="3" t="str">
        <f>IF(COUNTBLANK(AHJ135:AHS135)&gt;0, "", SUM(AHP135,AHR135))</f>
        <v/>
      </c>
      <c r="AHX135" s="3" t="str">
        <f>IF(COUNTBLANK(AHJ135:AHS135)&gt;0, "", SUM(AHM135,AHQ135))</f>
        <v/>
      </c>
      <c r="AHY135" s="3" t="str">
        <f>IF(COUNTBLANK(AHJ135:AHS135)&gt;0, "", SUM(AHJ135:AHK135))</f>
        <v/>
      </c>
      <c r="AIU135" s="3" t="s">
        <v>1625</v>
      </c>
      <c r="AIV135" s="3" t="s">
        <v>1625</v>
      </c>
      <c r="AIW135" s="3" t="s">
        <v>1625</v>
      </c>
      <c r="AJI135" s="3" t="str">
        <f>IF(COUNTBLANK(AIY135:AJG135)&gt;0, "", SUM(AIY135:AJG135))</f>
        <v/>
      </c>
      <c r="AJR135" s="3" t="str">
        <f>IF(COUNTBLANK(AJK135:AJQ135)&gt;0, "", SUM(AJK135:AJQ135))</f>
        <v/>
      </c>
    </row>
    <row r="136" spans="1:954" ht="15" customHeight="1" x14ac:dyDescent="0.3">
      <c r="A136" s="3">
        <v>316320</v>
      </c>
      <c r="B136" s="3" t="s">
        <v>2017</v>
      </c>
      <c r="C136" s="2">
        <v>44649</v>
      </c>
      <c r="D136" s="3">
        <v>1</v>
      </c>
      <c r="E136" s="3">
        <v>0</v>
      </c>
      <c r="F136" s="3">
        <v>0</v>
      </c>
      <c r="G136" s="3">
        <v>0</v>
      </c>
      <c r="H136" s="3">
        <v>0</v>
      </c>
      <c r="I136" s="3">
        <v>0</v>
      </c>
      <c r="J136" s="3">
        <v>0</v>
      </c>
      <c r="K136" s="3">
        <v>0</v>
      </c>
      <c r="L136" s="3">
        <v>0</v>
      </c>
      <c r="M136" s="3">
        <v>0</v>
      </c>
      <c r="N136" s="3">
        <v>0</v>
      </c>
      <c r="O136" s="3">
        <v>0</v>
      </c>
      <c r="P136" s="3">
        <v>0</v>
      </c>
      <c r="Q136" s="3">
        <v>0</v>
      </c>
      <c r="R136" s="3">
        <v>0</v>
      </c>
      <c r="S136" s="3">
        <v>0</v>
      </c>
      <c r="T136" s="3">
        <v>0</v>
      </c>
      <c r="U136" s="3">
        <v>0</v>
      </c>
      <c r="V136" s="3">
        <f>IF(COUNTA(D136,F136,H136,J136,L136,N136,P136,R136,T136)=0, "", IF(OR(D136=1,F136=1,H136=1,J136=1,L136=1,N136=1,P136=1,R136=1,T136=1), 1, 0))</f>
        <v>1</v>
      </c>
      <c r="W136" s="3">
        <f>IF(COUNTA(E136,G136,I136,K136,M136,O136,Q136,S136,U136)=0, "", IF(OR(E136=1,G136=1,I136=1,K136=1,M136=1,O136=1,Q136=1,S136=1,U136=1), 1, 0))</f>
        <v>0</v>
      </c>
      <c r="X136" s="3">
        <v>0</v>
      </c>
      <c r="Y136" s="3">
        <v>1</v>
      </c>
      <c r="Z136" s="3">
        <v>1</v>
      </c>
      <c r="AA136" s="3">
        <v>1</v>
      </c>
      <c r="AB136" s="3">
        <f>IF(AG136&lt;&gt;"", 1, 0)</f>
        <v>1</v>
      </c>
      <c r="AC136" s="3">
        <f>IF(AH136&lt;&gt;"", 1, 0)</f>
        <v>0</v>
      </c>
      <c r="AD136" s="3">
        <v>0</v>
      </c>
      <c r="AE136" s="7" t="s">
        <v>414</v>
      </c>
      <c r="AF136" s="2">
        <v>45440.526446759257</v>
      </c>
      <c r="AG136" s="8" t="s">
        <v>80</v>
      </c>
      <c r="AJ136" s="3">
        <f>IF(OR(ISBLANK(AE136), ISBLANK(AG136)), "", AG136 - AE136)</f>
        <v>14</v>
      </c>
      <c r="AK136" s="9">
        <v>45059</v>
      </c>
      <c r="AL136" s="3">
        <f>IF(OR(ISBLANK(AG136), ISBLANK(AK136)), "", AK136 - AG136)</f>
        <v>383</v>
      </c>
      <c r="AM136" s="2">
        <v>45311</v>
      </c>
      <c r="AN136" s="10">
        <f>IF(OR(ISBLANK(AM136), ISBLANK(AF136)), "", AF136 - AM136)</f>
        <v>129.52644675925694</v>
      </c>
      <c r="AO136" s="2">
        <v>44662</v>
      </c>
      <c r="AP136" s="2">
        <v>35361</v>
      </c>
      <c r="AQ136" s="3">
        <f>IF(OR(ISBLANK(AO136), ISBLANK(AP136)), "", DATEDIF(AP136, AO136, "Y"))</f>
        <v>25</v>
      </c>
      <c r="AR136" t="s">
        <v>0</v>
      </c>
      <c r="AS136">
        <f>IF(ISBLANK(AR136), "", IF(AR136="ישראל", 1, 2))</f>
        <v>1</v>
      </c>
      <c r="AT136" t="s">
        <v>0</v>
      </c>
      <c r="AU136" t="s">
        <v>0</v>
      </c>
      <c r="AW136" s="3">
        <v>1</v>
      </c>
      <c r="AX136" s="3">
        <v>2</v>
      </c>
      <c r="AY136" s="3">
        <v>16</v>
      </c>
      <c r="AZ136" s="3">
        <f>IF(ISBLANK(AY136), "", IF(AY136&lt;=8, 1, IF(AY136&lt;=12, 2, 3)))</f>
        <v>3</v>
      </c>
      <c r="BA136" s="3">
        <v>13</v>
      </c>
      <c r="BB136" s="3">
        <f>IF(ISBLANK(BA136), "", IF(BA136&lt;=8, 1, IF(BA136&lt;=12, 2, 3)))</f>
        <v>3</v>
      </c>
      <c r="BC136" t="s">
        <v>562</v>
      </c>
      <c r="BD136" t="s">
        <v>563</v>
      </c>
      <c r="BE136" s="3">
        <v>2</v>
      </c>
      <c r="BG136" s="3">
        <v>2</v>
      </c>
      <c r="BH136" s="2" t="s">
        <v>414</v>
      </c>
      <c r="BI136" s="3">
        <v>1</v>
      </c>
      <c r="BJ136" s="3">
        <v>1</v>
      </c>
      <c r="BK136" s="3">
        <v>1</v>
      </c>
      <c r="BL136" s="3">
        <v>1</v>
      </c>
      <c r="BM136" s="3">
        <v>1</v>
      </c>
      <c r="BN136" s="3">
        <v>1</v>
      </c>
      <c r="BO136" s="3">
        <v>1</v>
      </c>
      <c r="BP136" s="3">
        <v>1</v>
      </c>
      <c r="BQ136" s="3">
        <v>1</v>
      </c>
      <c r="BR136" s="3">
        <v>5</v>
      </c>
      <c r="BS136" s="3">
        <v>1</v>
      </c>
      <c r="BT136" s="3">
        <v>1</v>
      </c>
      <c r="BU136" s="3">
        <v>1</v>
      </c>
      <c r="BV136" s="3">
        <v>1</v>
      </c>
      <c r="BW136" s="3">
        <v>1</v>
      </c>
      <c r="BX136" s="3">
        <v>4</v>
      </c>
      <c r="BY136" s="3">
        <v>1</v>
      </c>
      <c r="BZ136" s="3">
        <v>1</v>
      </c>
      <c r="CA136" s="3">
        <v>1</v>
      </c>
      <c r="CB136" s="3">
        <v>1</v>
      </c>
      <c r="CC136" s="3">
        <v>1</v>
      </c>
      <c r="CD136" s="3">
        <v>5</v>
      </c>
      <c r="CE136" s="3">
        <v>1</v>
      </c>
      <c r="CF136" s="3">
        <v>1</v>
      </c>
      <c r="CG136" s="3">
        <v>1</v>
      </c>
      <c r="CH136" s="3">
        <v>1</v>
      </c>
      <c r="CI136" s="3">
        <v>1</v>
      </c>
      <c r="CJ136" s="3">
        <v>1</v>
      </c>
      <c r="CK136" s="3">
        <v>1</v>
      </c>
      <c r="CL136" s="3">
        <v>1</v>
      </c>
      <c r="CM136" s="3">
        <f>IF(SUM(BI136:BQ136,BS136:BW136,BY136:CC136,CE136:CJ136)=0, "", SUM(BI136:BQ136,BS136:BW136,BY136:CC136,CE136:CJ136))</f>
        <v>25</v>
      </c>
      <c r="CN136" s="3">
        <f>IF(SUM(CQ136, CR136, CS136, CT136, CU136)=0, "", IF(OR(CQ136&gt;=8, CR136&gt;=10, CS136&gt;=13, CT136&gt;=10, CU136&gt;=15), 1, 0))</f>
        <v>0</v>
      </c>
      <c r="CO136" s="3">
        <f>IF(SUM(BI136:BJ136,BL136,BM136,BN136,BO136,BU136,CA136,CH136,CJ136)=0, "", SUM(BI136:BJ136,BL136,BM136,BN136,BO136,BU136,CA136,CH136,CJ136))</f>
        <v>10</v>
      </c>
      <c r="CP136" s="3">
        <f>IF(SUM(BK136,BP136:BQ136,BS136:BT136,BV136:BW136,BY136:BZ136,CB136:CC136,CE136:CG136,CI136)=0, "", SUM(BK136,BP136:BQ136,BS136:BT136,BV136:BW136,BY136:BZ136,CB136:CC136,CE136:CG136,CI136))</f>
        <v>15</v>
      </c>
      <c r="CQ136" s="3">
        <f>IF(SUM(CB136:CC136,CE136:CF136,CI136)=0, "", SUM(CB136:CC136,CE136:CF136,CI136))</f>
        <v>5</v>
      </c>
      <c r="CR136" s="3">
        <f>IF(SUM(BQ136,BS136:BT136,BW136,BY136)=0, "", SUM(BQ136,BS136:BT136,BW136,BY136))</f>
        <v>5</v>
      </c>
      <c r="CS136" s="3">
        <f>IF(SUM(BK136,BP136,BV136,BZ136,CG136)=0, "", SUM(BK136,BP136,BV136,BZ136,CG136))</f>
        <v>5</v>
      </c>
      <c r="CT136" s="3">
        <f>IF(SUM(BI136:BJ136,BL136,BN136,CH136)=0, "", SUM(BI136:BJ136,BL136,BN136,CH136))</f>
        <v>5</v>
      </c>
      <c r="CU136" s="3">
        <f>IF(SUM(BM136,BO136,BU136,CA136,CJ136)=0, "", SUM(BM136,BO136,BU136,CA136,CJ136))</f>
        <v>5</v>
      </c>
      <c r="CV136" s="3">
        <f>IF(CQ136="", "", IF(CQ136&gt;=8, 1, 0))</f>
        <v>0</v>
      </c>
      <c r="CW136" s="3">
        <f>IF(CR136="", "", IF(CR136&gt;=10, 1, 0))</f>
        <v>0</v>
      </c>
      <c r="CX136" s="3">
        <f>IF(CS136="", "", IF(CS136&gt;=13, 1, 0))</f>
        <v>0</v>
      </c>
      <c r="CY136" s="3">
        <f>IF(CT136="", "", IF(CT136&gt;=10, 1, 0))</f>
        <v>0</v>
      </c>
      <c r="CZ136" s="3">
        <f>IF(CU136="", "", IF(CU136&gt;=15, 1, 0))</f>
        <v>0</v>
      </c>
      <c r="DA136" s="3">
        <f>IF(AND(BR136="", BX136="", CD136=""), "", IF(BR136=5,1,0) + IF(BX136=5,1,0) + IF(CD136=5,1,0))</f>
        <v>2</v>
      </c>
      <c r="DB136" s="2" t="s">
        <v>414</v>
      </c>
      <c r="DC136" s="5">
        <v>1</v>
      </c>
      <c r="DE136" s="5">
        <v>0</v>
      </c>
      <c r="DG136" s="5">
        <v>1</v>
      </c>
      <c r="DI136" s="5">
        <v>0</v>
      </c>
      <c r="DK136" s="5">
        <v>0</v>
      </c>
      <c r="DM136" s="5">
        <v>4</v>
      </c>
      <c r="DO136" s="5">
        <v>1</v>
      </c>
      <c r="DQ136" s="5">
        <v>0</v>
      </c>
      <c r="DS136" s="5">
        <v>0</v>
      </c>
      <c r="DU136" s="5">
        <v>1</v>
      </c>
      <c r="DW136" s="5">
        <v>0</v>
      </c>
      <c r="DY136" s="5">
        <v>4</v>
      </c>
      <c r="EA136" s="5">
        <v>1</v>
      </c>
      <c r="EC136" s="5">
        <v>0</v>
      </c>
      <c r="EE136" s="5">
        <v>1</v>
      </c>
      <c r="EG136" s="5">
        <v>0</v>
      </c>
      <c r="EI136" s="5">
        <v>0</v>
      </c>
      <c r="EK136" s="3">
        <v>2</v>
      </c>
      <c r="EL136" s="3">
        <v>1</v>
      </c>
      <c r="EM136" s="3">
        <v>1</v>
      </c>
      <c r="EN136" s="2" t="s">
        <v>414</v>
      </c>
      <c r="EO136" s="3">
        <v>0</v>
      </c>
      <c r="EP136" s="3">
        <v>0</v>
      </c>
      <c r="EQ136" s="3">
        <v>0</v>
      </c>
      <c r="ER136" s="3">
        <v>1</v>
      </c>
      <c r="ES136" s="3">
        <v>0</v>
      </c>
      <c r="ET136" s="3">
        <v>1</v>
      </c>
      <c r="EU136" s="3">
        <v>0</v>
      </c>
      <c r="EV136" s="3">
        <v>0</v>
      </c>
      <c r="EW136" s="3">
        <v>0</v>
      </c>
      <c r="EX136" s="3">
        <v>0</v>
      </c>
      <c r="EY136" s="3">
        <v>1</v>
      </c>
      <c r="EZ136" s="3">
        <v>0</v>
      </c>
      <c r="FA136" s="3">
        <v>0</v>
      </c>
      <c r="FB136" s="3">
        <v>0</v>
      </c>
      <c r="FC136" s="3">
        <v>0</v>
      </c>
      <c r="FD136" s="3">
        <v>0</v>
      </c>
      <c r="FE136" s="3">
        <v>1</v>
      </c>
      <c r="FF136" s="3">
        <v>0</v>
      </c>
      <c r="FG136" s="3">
        <v>0</v>
      </c>
      <c r="FH136" s="3">
        <v>0</v>
      </c>
      <c r="FI136" s="3">
        <v>4</v>
      </c>
      <c r="FJ136" s="3">
        <v>0</v>
      </c>
      <c r="FK136" s="3">
        <v>0</v>
      </c>
      <c r="FL136" s="2" t="s">
        <v>414</v>
      </c>
      <c r="FM136" s="3">
        <v>4</v>
      </c>
      <c r="FN136" s="3">
        <v>3</v>
      </c>
      <c r="FO136" s="3">
        <v>4</v>
      </c>
      <c r="FP136" s="3">
        <v>4</v>
      </c>
      <c r="FQ136" s="3">
        <v>2</v>
      </c>
      <c r="FR136" s="3">
        <v>4</v>
      </c>
      <c r="FS136" s="4">
        <f>IF(COUNTBLANK(FM136:FR136)&gt;0, "", AVERAGE(FM136:FR136))</f>
        <v>3.5</v>
      </c>
      <c r="FT136" s="2" t="s">
        <v>564</v>
      </c>
      <c r="FU136" s="3">
        <v>0</v>
      </c>
      <c r="FV136" s="3">
        <v>0</v>
      </c>
      <c r="FW136" s="3">
        <v>1</v>
      </c>
      <c r="FX136" s="3">
        <v>1</v>
      </c>
      <c r="FY136" s="3">
        <v>0</v>
      </c>
      <c r="FZ136" s="3">
        <v>0</v>
      </c>
      <c r="GA136" s="3">
        <v>0</v>
      </c>
      <c r="GB136" s="3">
        <v>0</v>
      </c>
      <c r="GC136" s="3">
        <v>0</v>
      </c>
      <c r="GE136" s="3">
        <f>IF(COUNTBLANK(FU136:GC136)&gt;0, "", SUM(FU136:GC136))</f>
        <v>2</v>
      </c>
      <c r="GF136" s="2" t="s">
        <v>564</v>
      </c>
      <c r="GG136" s="3">
        <v>0</v>
      </c>
      <c r="GH136" s="3">
        <v>1</v>
      </c>
      <c r="GI136" s="3">
        <v>1</v>
      </c>
      <c r="GJ136" s="3">
        <v>0</v>
      </c>
      <c r="GK136" s="3">
        <v>0</v>
      </c>
      <c r="GL136" s="3">
        <v>0</v>
      </c>
      <c r="GM136" s="3">
        <v>1</v>
      </c>
      <c r="GN136" s="3">
        <f>IF(COUNTBLANK(GG136:GM136)&gt;0, "", SUM(GG136:GM136))</f>
        <v>3</v>
      </c>
      <c r="GO136" s="2" t="s">
        <v>564</v>
      </c>
      <c r="GP136" s="3">
        <v>5</v>
      </c>
      <c r="GQ136" s="3">
        <v>5</v>
      </c>
      <c r="GR136" s="3">
        <v>5</v>
      </c>
      <c r="GS136" s="3">
        <v>5</v>
      </c>
      <c r="GT136" s="3">
        <v>5</v>
      </c>
      <c r="GU136" s="3">
        <v>5</v>
      </c>
      <c r="GV136" s="3">
        <v>5</v>
      </c>
      <c r="GW136" s="3">
        <v>5</v>
      </c>
      <c r="GX136" s="3">
        <v>5</v>
      </c>
      <c r="GY136" s="3">
        <v>5</v>
      </c>
      <c r="GZ136" s="3">
        <v>5</v>
      </c>
      <c r="HA136" s="3">
        <v>5</v>
      </c>
      <c r="HB136" s="3">
        <v>5</v>
      </c>
      <c r="HC136" s="3">
        <v>3</v>
      </c>
      <c r="HD136" s="3">
        <v>4</v>
      </c>
      <c r="HE136" s="3">
        <v>4</v>
      </c>
      <c r="HF136" s="3">
        <v>5</v>
      </c>
      <c r="HG136" s="3">
        <v>5</v>
      </c>
      <c r="HH136" s="3">
        <v>5</v>
      </c>
      <c r="HI136" s="3">
        <f>IF(COUNTBLANK(GQ136:HH136)&gt;0, "", SUM(GQ136:HH136))</f>
        <v>86</v>
      </c>
      <c r="HJ136" s="2" t="s">
        <v>564</v>
      </c>
      <c r="HK136" s="3">
        <v>3</v>
      </c>
      <c r="HL136" s="3">
        <v>3</v>
      </c>
      <c r="HM136" s="3">
        <v>0</v>
      </c>
      <c r="HN136" s="3">
        <v>3</v>
      </c>
      <c r="HO136" s="3">
        <v>3</v>
      </c>
      <c r="HP136" s="3">
        <v>3</v>
      </c>
      <c r="HQ136" s="3">
        <v>0</v>
      </c>
      <c r="HR136" s="3">
        <v>1</v>
      </c>
      <c r="HS136" s="3">
        <v>1</v>
      </c>
      <c r="HT136" s="3">
        <v>0</v>
      </c>
      <c r="HU136" s="3">
        <v>3</v>
      </c>
      <c r="HV136" s="3">
        <v>3</v>
      </c>
      <c r="HW136" s="3">
        <v>0</v>
      </c>
      <c r="HX136" s="3">
        <v>3</v>
      </c>
      <c r="HY136" s="3">
        <v>0</v>
      </c>
      <c r="HZ136" s="3">
        <v>3</v>
      </c>
      <c r="IA136" s="3">
        <v>3</v>
      </c>
      <c r="IB136" s="3">
        <v>3</v>
      </c>
      <c r="IC136" s="3">
        <v>0</v>
      </c>
      <c r="ID136" s="3">
        <v>0</v>
      </c>
      <c r="IE136" s="3">
        <v>1</v>
      </c>
      <c r="IF136" s="3">
        <v>0</v>
      </c>
      <c r="IG136" s="3">
        <v>1</v>
      </c>
      <c r="IH136" s="3">
        <v>3</v>
      </c>
      <c r="II136" s="3">
        <v>0</v>
      </c>
      <c r="IJ136" s="3">
        <f>IF(COUNTA(HK136:II136)=0, "", SUM(HK136,HL136,HN136,HO136,HP136,HU136,HV136,HX136,HZ136,IA136,IB136,IH136))</f>
        <v>36</v>
      </c>
      <c r="IK136" s="3">
        <f>IF(COUNTA(HK136:II136)=0, "", SUM(HM136,HQ136,HR136,HS136,HT136,HW136,HY136,IC136,ID136,IE136,IF136,IG136,II136))</f>
        <v>4</v>
      </c>
      <c r="IL136" s="3">
        <v>2</v>
      </c>
      <c r="IM136" s="3">
        <v>2</v>
      </c>
      <c r="IN136" s="3">
        <v>0</v>
      </c>
      <c r="IO136" s="3">
        <v>2</v>
      </c>
      <c r="IP136" s="3">
        <v>2</v>
      </c>
      <c r="IQ136" s="3">
        <v>2</v>
      </c>
      <c r="IR136" s="3">
        <v>2</v>
      </c>
      <c r="IS136" s="3">
        <v>0</v>
      </c>
      <c r="IT136" s="3">
        <v>0</v>
      </c>
      <c r="IU136" s="3">
        <v>0</v>
      </c>
      <c r="IV136" s="3">
        <v>3</v>
      </c>
      <c r="IW136" s="3">
        <v>3</v>
      </c>
      <c r="IX136" s="3">
        <v>0</v>
      </c>
      <c r="IY136" s="3">
        <v>2</v>
      </c>
      <c r="IZ136" s="3">
        <v>1</v>
      </c>
      <c r="JA136" s="3">
        <v>3</v>
      </c>
      <c r="JB136" s="3">
        <v>3</v>
      </c>
      <c r="JC136" s="3">
        <v>1</v>
      </c>
      <c r="JD136" s="3">
        <v>0</v>
      </c>
      <c r="JE136" s="3">
        <v>0</v>
      </c>
      <c r="JF136" s="3">
        <v>1</v>
      </c>
      <c r="JG136" s="3">
        <v>1</v>
      </c>
      <c r="JH136" s="3">
        <v>0</v>
      </c>
      <c r="JI136" s="3">
        <v>3</v>
      </c>
      <c r="JJ136" s="3">
        <v>0</v>
      </c>
      <c r="JK136" s="3">
        <f>IF(COUNTA(IL136:JJ136)=0, "", SUM(IL136,IM136,IO136,IP136,IQ136,IV136,IW136,IY136,JA136,JB136,JC136,JI136))</f>
        <v>28</v>
      </c>
      <c r="JL136" s="3">
        <f>IF(COUNTA(IL136:JJ136)=0, "", SUM(IN136,IR136,IS136,IT136,IU136,IX136,IZ136,JD136,JE136,JF136,JG136,JH136,JJ136))</f>
        <v>5</v>
      </c>
      <c r="JM136" s="2" t="s">
        <v>564</v>
      </c>
      <c r="JN136" s="3">
        <v>1</v>
      </c>
      <c r="JO136" s="3">
        <v>1</v>
      </c>
      <c r="JP136" s="3">
        <v>3</v>
      </c>
      <c r="JQ136" s="3">
        <v>1</v>
      </c>
      <c r="JR136" s="3">
        <v>1</v>
      </c>
      <c r="JS136" s="3">
        <v>2</v>
      </c>
      <c r="JT136" s="3">
        <v>2</v>
      </c>
      <c r="JU136" s="3">
        <v>2</v>
      </c>
      <c r="JV136" s="3">
        <v>2</v>
      </c>
      <c r="JW136" s="3">
        <v>2</v>
      </c>
      <c r="JX136" s="3">
        <v>1</v>
      </c>
      <c r="JY136" s="3">
        <v>1</v>
      </c>
      <c r="JZ136" s="3">
        <v>1</v>
      </c>
      <c r="KA136" s="3">
        <v>1</v>
      </c>
      <c r="KB136" s="3">
        <v>1</v>
      </c>
      <c r="KC136" s="3">
        <v>1</v>
      </c>
      <c r="KD136" s="3">
        <v>4</v>
      </c>
      <c r="KE136" s="3">
        <v>2</v>
      </c>
      <c r="KF136" s="3">
        <v>1</v>
      </c>
      <c r="KG136" s="3">
        <v>1</v>
      </c>
      <c r="KH136" s="3">
        <v>1</v>
      </c>
      <c r="KI136" s="3">
        <v>1</v>
      </c>
      <c r="KJ136" s="3">
        <v>1</v>
      </c>
      <c r="KK136" s="3">
        <v>1</v>
      </c>
      <c r="KL136" s="3">
        <v>1</v>
      </c>
      <c r="KM136" s="3">
        <v>1</v>
      </c>
      <c r="KN136" s="3">
        <v>1</v>
      </c>
      <c r="KO136" s="3">
        <v>1</v>
      </c>
      <c r="KP136" s="3">
        <v>1</v>
      </c>
      <c r="KQ136" s="3">
        <v>1</v>
      </c>
      <c r="KR136" s="3">
        <v>2</v>
      </c>
      <c r="KS136" s="3">
        <v>1</v>
      </c>
      <c r="KT136" s="3">
        <v>2</v>
      </c>
      <c r="KU136" s="3">
        <v>2</v>
      </c>
      <c r="KV136" s="3">
        <v>2</v>
      </c>
      <c r="KW136" s="3">
        <v>2</v>
      </c>
      <c r="KX136" s="5">
        <f>IF(COUNTA(JN136:KW136)=0, "", SUM(JN136:KW136))</f>
        <v>52</v>
      </c>
      <c r="KY136" s="5">
        <f>IF(COUNTA(JN136:KW136)=0, "", SUM(JX136,JY136,KH136,KJ136,KL136,KP136))</f>
        <v>6</v>
      </c>
      <c r="KZ136" s="5">
        <f>IF(COUNTA(JN136:KW136)=0, "", SUM(JZ136,KE136,KG136,KM136,KT136))</f>
        <v>7</v>
      </c>
      <c r="LA136" s="5">
        <f>IF(COUNTA(JN136:KW136)=0, "", SUM(JP136,KA136,KF136,KK136,KN136,KS136))</f>
        <v>8</v>
      </c>
      <c r="LB136" s="5">
        <f>IF(COUNTA(JN136:KW136)=0, "", SUM(JO136,JS136,JU136,JW136,KD136,KU136))</f>
        <v>13</v>
      </c>
      <c r="LC136" s="5">
        <f>IF(COUNTA(JN136:KW136)=0, "", SUM(KB136,KC136,KI136,KO136,KQ136,KR136,KV136,KW136))</f>
        <v>11</v>
      </c>
      <c r="LD136" s="5">
        <f>IF(COUNTA(JN136:KW136)=0, "", SUM(JN136,JQ136,JR136,JT136,JV136))</f>
        <v>7</v>
      </c>
      <c r="LE136" s="2">
        <v>44664</v>
      </c>
      <c r="LF136" s="3">
        <v>10</v>
      </c>
      <c r="LG136" s="3">
        <v>10</v>
      </c>
      <c r="LH136" s="3">
        <v>0</v>
      </c>
      <c r="LI136" s="3">
        <v>0</v>
      </c>
      <c r="LJ136" s="3">
        <v>10</v>
      </c>
      <c r="LK136" s="3">
        <v>0</v>
      </c>
      <c r="LL136" s="3">
        <v>0</v>
      </c>
      <c r="LM136" s="3">
        <v>0</v>
      </c>
      <c r="LN136" s="3">
        <v>0</v>
      </c>
      <c r="LO136" s="3">
        <v>0</v>
      </c>
      <c r="LP136" s="3">
        <v>0</v>
      </c>
      <c r="LQ136" s="3">
        <v>0</v>
      </c>
      <c r="LR136" s="3">
        <v>0</v>
      </c>
      <c r="LS136" s="3">
        <v>0</v>
      </c>
      <c r="LT136" s="3">
        <v>10</v>
      </c>
      <c r="LU136" s="3">
        <v>0</v>
      </c>
      <c r="LV136" s="3">
        <v>0</v>
      </c>
      <c r="LW136" s="3">
        <v>0</v>
      </c>
      <c r="LX136" s="3">
        <v>0</v>
      </c>
      <c r="LY136" s="3">
        <v>0</v>
      </c>
      <c r="LZ136" s="3">
        <v>0</v>
      </c>
      <c r="MA136" s="3">
        <v>0</v>
      </c>
      <c r="MB136" s="3">
        <v>0</v>
      </c>
      <c r="MC136" s="3">
        <v>10</v>
      </c>
      <c r="MD136" s="3">
        <v>0</v>
      </c>
      <c r="ME136" s="3">
        <v>0</v>
      </c>
      <c r="MF136" s="3">
        <v>0</v>
      </c>
      <c r="MG136" s="3">
        <v>0</v>
      </c>
      <c r="MH136" s="26">
        <f>IF(COUNTBLANK(LF136:MG136)&gt;0, "", AVERAGE(LF136:MG136))</f>
        <v>1.7857142857142858</v>
      </c>
      <c r="MI136" s="26">
        <f>IF(COUNTA(LF136:MG136)=0, "", AVERAGE(LG136,LS136,LT136,LU136,LV136,LW136,LY136,MA136,MB136))</f>
        <v>2.2222222222222223</v>
      </c>
      <c r="MJ136" s="26">
        <f>IF(COUNTA(LF136:MG136)=0, "", AVERAGE(LH136,LI136,LJ136,LK136,LM136,LO136,MD136,ME136))</f>
        <v>1.25</v>
      </c>
      <c r="MK136" s="26">
        <f>IF(COUNTA(LF136:MG136)=0, "", AVERAGE(LL136,LP136,LQ136,LR136,MF136,MG136))</f>
        <v>0</v>
      </c>
      <c r="ML136" s="2" t="s">
        <v>564</v>
      </c>
      <c r="MM136" s="3">
        <v>2</v>
      </c>
      <c r="MN136" s="3">
        <v>2</v>
      </c>
      <c r="MO136" s="3">
        <v>3</v>
      </c>
      <c r="MP136" s="3">
        <v>2</v>
      </c>
      <c r="MQ136" s="3">
        <v>2</v>
      </c>
      <c r="MR136" s="3">
        <v>2</v>
      </c>
      <c r="MS136" s="3">
        <v>1</v>
      </c>
      <c r="MT136" s="3">
        <v>1</v>
      </c>
      <c r="MU136" s="3">
        <v>1</v>
      </c>
      <c r="MV136" s="3">
        <v>2</v>
      </c>
      <c r="MW136" s="3">
        <v>2</v>
      </c>
      <c r="MX136" s="3">
        <v>1</v>
      </c>
      <c r="MY136" s="3">
        <v>1</v>
      </c>
      <c r="MZ136" s="3">
        <v>3</v>
      </c>
      <c r="NA136" s="3">
        <v>1</v>
      </c>
      <c r="NB136" s="3">
        <v>1</v>
      </c>
      <c r="NC136" s="3">
        <v>2</v>
      </c>
      <c r="ND136" s="3">
        <v>1</v>
      </c>
      <c r="NE136" s="3">
        <v>3</v>
      </c>
      <c r="NF136" s="3">
        <v>2</v>
      </c>
      <c r="NG136" s="3">
        <f>IF(COUNTA(MM136:NF136)=0, "", SUM(MM136:NF136))</f>
        <v>35</v>
      </c>
      <c r="NH136" s="2" t="s">
        <v>564</v>
      </c>
      <c r="NI136" s="3">
        <v>1</v>
      </c>
      <c r="NJ136" s="3">
        <v>3</v>
      </c>
      <c r="NK136" s="3">
        <v>4</v>
      </c>
      <c r="NL136" s="3">
        <v>5</v>
      </c>
      <c r="NM136" s="3">
        <v>4</v>
      </c>
      <c r="NN136" s="3">
        <v>4</v>
      </c>
      <c r="NO136" s="3">
        <v>2</v>
      </c>
      <c r="NP136" s="3">
        <v>4</v>
      </c>
      <c r="NQ136" s="3">
        <v>5</v>
      </c>
      <c r="NR136" s="3">
        <v>4</v>
      </c>
      <c r="NS136" s="3">
        <v>5</v>
      </c>
      <c r="NT136" s="3">
        <v>4</v>
      </c>
      <c r="NU136" s="3">
        <v>5</v>
      </c>
      <c r="NV136" s="3">
        <v>5</v>
      </c>
      <c r="NW136" s="3">
        <v>5</v>
      </c>
      <c r="NX136" s="3">
        <v>3</v>
      </c>
      <c r="NY136" s="3">
        <v>5</v>
      </c>
      <c r="NZ136" s="3">
        <v>5</v>
      </c>
      <c r="OA136" s="3">
        <v>2</v>
      </c>
      <c r="OB136" s="3">
        <v>5</v>
      </c>
      <c r="OC136" s="3">
        <v>4</v>
      </c>
      <c r="OD136" s="3">
        <v>4</v>
      </c>
      <c r="OE136" s="3">
        <v>4</v>
      </c>
      <c r="OF136" s="3">
        <v>2</v>
      </c>
      <c r="OG136" s="3">
        <v>5</v>
      </c>
      <c r="OH136" s="3">
        <v>4</v>
      </c>
      <c r="OI136" s="3">
        <v>3</v>
      </c>
      <c r="OJ136" s="3">
        <v>5</v>
      </c>
      <c r="OK136" s="3">
        <f>IF(COUNTA(NI136:OJ136)=0, "", SUM(NK136,NP136,NS136,NW136,OC136,OG136,OJ136))</f>
        <v>32</v>
      </c>
      <c r="OL136" s="3">
        <f>IF(COUNTA(NI136:OJ136)=0, "", SUM(NJ136,NL136,NQ136,NV136,NZ136,OB136,OD136))</f>
        <v>32</v>
      </c>
      <c r="OM136" s="3">
        <f>IF(COUNTA(NI136:OJ136)=0, "", SUM(NN136,NR136,NU136,NY136,OA136,OF136,OI136))</f>
        <v>25</v>
      </c>
      <c r="ON136" s="3">
        <f>IF(COUNTA(NI136:OJ136)=0, "", SUM(NI136,NM136,NO136,NT136,NX136,OE136,OH136))</f>
        <v>22</v>
      </c>
      <c r="OO136" t="s">
        <v>565</v>
      </c>
      <c r="OP136">
        <v>4</v>
      </c>
      <c r="OQ136" s="2">
        <v>45293</v>
      </c>
      <c r="OR136" s="3">
        <v>0</v>
      </c>
      <c r="OS136" s="3">
        <v>20</v>
      </c>
      <c r="OT136" s="3">
        <v>0</v>
      </c>
      <c r="OU136" s="3">
        <v>0</v>
      </c>
      <c r="OV136" s="3">
        <v>10</v>
      </c>
      <c r="OW136" s="3">
        <v>0</v>
      </c>
      <c r="OX136" s="3">
        <v>0</v>
      </c>
      <c r="OY136" s="3">
        <v>0</v>
      </c>
      <c r="OZ136" s="3">
        <v>0</v>
      </c>
      <c r="PA136" s="3">
        <v>0</v>
      </c>
      <c r="PB136" s="3">
        <v>0</v>
      </c>
      <c r="PC136" s="3">
        <v>0</v>
      </c>
      <c r="PD136" s="3">
        <v>0</v>
      </c>
      <c r="PE136" s="3">
        <v>10</v>
      </c>
      <c r="PF136" s="3">
        <v>10</v>
      </c>
      <c r="PG136" s="3">
        <v>0</v>
      </c>
      <c r="PH136" s="3">
        <v>10</v>
      </c>
      <c r="PI136" s="3">
        <v>0</v>
      </c>
      <c r="PJ136" s="3">
        <v>10</v>
      </c>
      <c r="PK136" s="3">
        <v>0</v>
      </c>
      <c r="PL136" s="3">
        <v>0</v>
      </c>
      <c r="PM136" s="3">
        <v>0</v>
      </c>
      <c r="PN136" s="3">
        <v>10</v>
      </c>
      <c r="PO136" s="3">
        <v>10</v>
      </c>
      <c r="PP136" s="3">
        <v>0</v>
      </c>
      <c r="PQ136" s="3">
        <v>0</v>
      </c>
      <c r="PR136" s="3">
        <v>10</v>
      </c>
      <c r="PS136" s="3">
        <v>0</v>
      </c>
      <c r="PT136" s="26">
        <f>IF(COUNTBLANK(OR136:PS136)&gt;0, "", AVERAGE(OR136:PS136))</f>
        <v>3.5714285714285716</v>
      </c>
      <c r="PU136" s="26">
        <f>IF(COUNTA(OR136:PS136)=0, "", AVERAGE(OS136,PE136,PF136,PG136,PH136,PI136,PK136,PM136,PN136))</f>
        <v>6.666666666666667</v>
      </c>
      <c r="PV136" s="26">
        <f>IF(COUNTA(OR136:PS136)=0, "", AVERAGE(OT136,OU136,OV136,OW136,OY136,PA136,PP136,PQ136))</f>
        <v>1.25</v>
      </c>
      <c r="PW136" s="26">
        <f>IF(COUNTA(OR136:PS136)=0, "", AVERAGE(OX136,PB136,PC136,PD136,PR136,PS136))</f>
        <v>1.6666666666666667</v>
      </c>
      <c r="QI136" s="3" t="str">
        <f>IF(COUNTBLANK(PY136:QG136)&gt;0, "", SUM(PY136:QG136))</f>
        <v/>
      </c>
      <c r="QU136" s="3" t="str">
        <f>IF(COUNTBLANK(QK136:QS136)&gt;0, "", SUM(QK136:QS136))</f>
        <v/>
      </c>
      <c r="QV136" s="2" t="s">
        <v>502</v>
      </c>
      <c r="QW136" s="3">
        <v>0</v>
      </c>
      <c r="QX136" s="3">
        <v>0</v>
      </c>
      <c r="QY136" s="3">
        <v>1</v>
      </c>
      <c r="QZ136" s="3">
        <v>1</v>
      </c>
      <c r="RA136" s="3">
        <v>1</v>
      </c>
      <c r="RB136" s="3">
        <v>0</v>
      </c>
      <c r="RC136" s="3">
        <v>0</v>
      </c>
      <c r="RD136" s="3">
        <v>0</v>
      </c>
      <c r="RE136" s="3">
        <v>0</v>
      </c>
      <c r="RF136" s="3">
        <v>0</v>
      </c>
      <c r="RG136" s="3">
        <f>IF(COUNTBLANK(QW136:RE136)&gt;0, "", SUM(QW136:RE136))</f>
        <v>3</v>
      </c>
      <c r="RP136" s="3" t="str">
        <f>IF(COUNTBLANK(RI136:RO136)&gt;0, "", SUM(RI136:RO136))</f>
        <v/>
      </c>
      <c r="RY136" s="3" t="str">
        <f>IF(COUNTBLANK(RR136:RX136)&gt;0, "", SUM(RR136:RX136))</f>
        <v/>
      </c>
      <c r="RZ136" s="2" t="s">
        <v>502</v>
      </c>
      <c r="SA136" s="3">
        <v>0</v>
      </c>
      <c r="SB136" s="3">
        <v>0</v>
      </c>
      <c r="SC136" s="3">
        <v>0</v>
      </c>
      <c r="SD136" s="3">
        <v>0</v>
      </c>
      <c r="SE136" s="3">
        <v>0</v>
      </c>
      <c r="SF136" s="3">
        <v>0</v>
      </c>
      <c r="SG136" s="3">
        <v>0</v>
      </c>
      <c r="SH136" s="3">
        <f>IF(COUNTBLANK(SA136:SG136)&gt;0, "", SUM(SA136:SG136))</f>
        <v>0</v>
      </c>
      <c r="TC136" s="3" t="str">
        <f>IF(COUNTBLANK(SJ136:TB136)&gt;0, "", SUM(SJ136:TB136))</f>
        <v/>
      </c>
      <c r="TD136" s="3" t="str">
        <f>IF(COUNTBLANK(SJ136:TB136)&gt;0, "", SUM(SL136,SO136,SR136,SS136,ST136,SU136,SV136,SX136,SY136,TB136))</f>
        <v/>
      </c>
      <c r="TE136" s="3" t="str">
        <f>IF(COUNTBLANK(SJ136:TB136)&gt;0, "", SUM(SJ136,SK136,SM136,SN136,SQ136,SW136,SZ136,TA136))</f>
        <v/>
      </c>
      <c r="TZ136" s="3" t="str">
        <f>IF(COUNTBLANK(TG136:TY136)&gt;0, "", SUM(TG136:TY136))</f>
        <v/>
      </c>
      <c r="UA136" s="3" t="str">
        <f>IF(COUNTBLANK(TG136:TY136)&gt;0, "", SUM(TI136,TL136,TO136,TP136,TQ136,TR136,TS136,TU136,TV136,TY136))</f>
        <v/>
      </c>
      <c r="UB136" s="3" t="str">
        <f>IF(COUNTBLANK(TG136:TY136)&gt;0, "", SUM(TG136,TH136,TJ136,TK136,TN136,TT136,TW136,TX136))</f>
        <v/>
      </c>
      <c r="UC136" s="2" t="s">
        <v>502</v>
      </c>
      <c r="UD136" s="3">
        <v>4</v>
      </c>
      <c r="UE136" s="3">
        <v>4</v>
      </c>
      <c r="UF136" s="3">
        <v>5</v>
      </c>
      <c r="UG136" s="3">
        <v>4</v>
      </c>
      <c r="UH136" s="3">
        <v>4</v>
      </c>
      <c r="UI136" s="3">
        <v>5</v>
      </c>
      <c r="UJ136" s="3">
        <v>4</v>
      </c>
      <c r="UK136" s="3">
        <v>3</v>
      </c>
      <c r="UL136" s="3">
        <v>5</v>
      </c>
      <c r="UM136" s="3">
        <v>4</v>
      </c>
      <c r="UN136" s="3">
        <v>5</v>
      </c>
      <c r="UO136" s="3">
        <v>5</v>
      </c>
      <c r="UP136" s="3">
        <v>5</v>
      </c>
      <c r="UQ136" s="3">
        <v>4</v>
      </c>
      <c r="UR136" s="3">
        <v>5</v>
      </c>
      <c r="US136" s="3">
        <v>5</v>
      </c>
      <c r="UT136" s="3">
        <v>1</v>
      </c>
      <c r="UU136" s="3">
        <v>5</v>
      </c>
      <c r="UV136" s="3">
        <v>5</v>
      </c>
      <c r="UW136" s="3">
        <f>IF(COUNTBLANK(UD136:UV136)&gt;0, "", SUM(UD136:UV136))</f>
        <v>82</v>
      </c>
      <c r="UX136" s="3">
        <f>IF(COUNTBLANK(UD136:UV136)&gt;0, "", SUM(UF136,UI136,UL136,UM136,UN136,UO136,UP136,UR136,US136,UV136))</f>
        <v>49</v>
      </c>
      <c r="UY136" s="3">
        <f>IF(COUNTBLANK(UD136:UV136)&gt;0, "", SUM(UD136,UE136,UG136,UH136,UK136,UQ136,UT136,UU136))</f>
        <v>29</v>
      </c>
      <c r="UZ136" s="2">
        <v>45440.526446759257</v>
      </c>
      <c r="VA136" s="2">
        <v>45311</v>
      </c>
      <c r="VB136" s="3">
        <v>2</v>
      </c>
      <c r="VC136" s="3">
        <v>1</v>
      </c>
      <c r="VE136" s="3">
        <v>36</v>
      </c>
      <c r="VF136" s="3">
        <v>3100</v>
      </c>
      <c r="VG136" s="3">
        <v>1</v>
      </c>
      <c r="VH136" s="3">
        <v>1</v>
      </c>
      <c r="VK136" s="3">
        <v>2</v>
      </c>
      <c r="VM136" t="s">
        <v>400</v>
      </c>
      <c r="VN136" s="2" t="s">
        <v>566</v>
      </c>
      <c r="VO136" s="3">
        <v>0</v>
      </c>
      <c r="VP136" s="3">
        <v>0</v>
      </c>
      <c r="VQ136" s="3">
        <v>0</v>
      </c>
      <c r="VR136" s="3">
        <v>0</v>
      </c>
      <c r="VS136" s="3">
        <v>0</v>
      </c>
      <c r="VT136" s="3">
        <v>0</v>
      </c>
      <c r="VU136" s="3">
        <v>1</v>
      </c>
      <c r="VV136" s="3">
        <v>0</v>
      </c>
      <c r="VW136" s="3">
        <v>0</v>
      </c>
      <c r="VX136" s="3">
        <v>0</v>
      </c>
      <c r="VY136" s="3">
        <v>0</v>
      </c>
      <c r="VZ136" s="3">
        <v>0</v>
      </c>
      <c r="WA136" s="3">
        <v>2</v>
      </c>
      <c r="WB136" s="3">
        <v>0</v>
      </c>
      <c r="WC136" s="3">
        <v>0</v>
      </c>
      <c r="WD136" s="3">
        <v>0</v>
      </c>
      <c r="WE136" s="3">
        <v>2</v>
      </c>
      <c r="WF136" s="3">
        <v>0</v>
      </c>
      <c r="WG136" s="3">
        <v>2</v>
      </c>
      <c r="WH136" s="3">
        <v>2</v>
      </c>
      <c r="WI136" s="3">
        <v>2</v>
      </c>
      <c r="WJ136" s="3">
        <v>2</v>
      </c>
      <c r="WK136" s="3">
        <v>1</v>
      </c>
      <c r="WL136" s="3">
        <v>0</v>
      </c>
      <c r="WM136" s="3">
        <v>1</v>
      </c>
      <c r="WN136" s="3">
        <v>2</v>
      </c>
      <c r="WO136" s="3">
        <v>0</v>
      </c>
      <c r="WP136" s="3">
        <v>0</v>
      </c>
      <c r="WQ136" s="3">
        <v>0</v>
      </c>
      <c r="WR136" s="3">
        <f>IF(COUNTBLANK(VO136:WQ136)&gt;0, "", SUM(VQ136:WJ136))</f>
        <v>13</v>
      </c>
      <c r="WS136" s="3">
        <f>IF(COUNTBLANK(VO136:WQ136)&gt;0, "", SUM(VQ136:VZ136))</f>
        <v>1</v>
      </c>
      <c r="WT136" s="3">
        <f>IF(COUNTBLANK(VO136:WQ136)&gt;0, "", SUM(WA136:WL136))</f>
        <v>13</v>
      </c>
      <c r="WU136" s="3">
        <f>IF(COUNTBLANK(VO136:WQ136)&gt;0, "", SUM(WK136:WL136))</f>
        <v>1</v>
      </c>
      <c r="WV136" s="3">
        <f>IF(COUNTA(VO136:WQ136)=0, "", IF(AND(OR(VO136=1, VP136=1), OR(VQ136&gt;=1, VR136&gt;=1, VS136&gt;=1, VT136&gt;=1, VU136&gt;=1), OR(VV136&gt;=1, VW136&gt;=1), COUNTIF(VX136:WD136, "&gt;=1")&gt;=2, COUNTIF(WE136:WJ136, "&gt;=1")&gt;=2, OR(WN136=1, WN136=2), OR(WO136&gt;=1, WP136&gt;=1), WQ136&lt;1), 1, 0))</f>
        <v>0</v>
      </c>
      <c r="WW136" s="3">
        <f>IF(COUNTBLANK(VO136:WQ136)&gt;0, "", SUM(VQ136:VU136))</f>
        <v>1</v>
      </c>
      <c r="WX136" s="3">
        <f>IF(COUNTBLANK(VO136:WQ136)&gt;0, "", SUM(VV136:VW136))</f>
        <v>0</v>
      </c>
      <c r="WY136" s="3">
        <f>IF(COUNTBLANK(VO136:WQ136)&gt;0, "", SUM(VX136:WD136))</f>
        <v>2</v>
      </c>
      <c r="WZ136" s="3">
        <f>IF(COUNTBLANK(VO136:WQ136)&gt;0, "", SUM(WE136:WJ136))</f>
        <v>10</v>
      </c>
      <c r="XA136" s="2" t="s">
        <v>566</v>
      </c>
      <c r="XB136" s="3">
        <v>0</v>
      </c>
      <c r="XC136" s="3">
        <v>0</v>
      </c>
      <c r="XD136" s="3">
        <v>1</v>
      </c>
      <c r="XE136" s="3">
        <v>1</v>
      </c>
      <c r="XF136" s="3">
        <v>1</v>
      </c>
      <c r="XG136" s="3">
        <v>0</v>
      </c>
      <c r="XH136" s="3">
        <v>1</v>
      </c>
      <c r="XI136" s="3">
        <v>0</v>
      </c>
      <c r="XJ136" s="3">
        <v>0</v>
      </c>
      <c r="XK136" s="3">
        <v>0</v>
      </c>
      <c r="XL136" s="3">
        <f>IF(COUNTBLANK(XB136:XJ136)&gt;0, "", SUM(XB136:XJ136))</f>
        <v>4</v>
      </c>
      <c r="XM136" s="2" t="s">
        <v>566</v>
      </c>
      <c r="XN136" s="3">
        <v>1</v>
      </c>
      <c r="XO136" s="3">
        <v>0</v>
      </c>
      <c r="XP136" s="3">
        <v>1</v>
      </c>
      <c r="XQ136" s="3">
        <v>0</v>
      </c>
      <c r="XR136" s="3">
        <v>0</v>
      </c>
      <c r="XS136" s="3">
        <v>1</v>
      </c>
      <c r="XT136" s="3">
        <v>1</v>
      </c>
      <c r="XU136" s="3">
        <f>IF(COUNTBLANK(XN136:XT136)&gt;0, "", SUM(XN136:XT136))</f>
        <v>4</v>
      </c>
      <c r="XV136" s="2" t="s">
        <v>566</v>
      </c>
      <c r="XW136" s="3">
        <v>5</v>
      </c>
      <c r="XX136" s="3">
        <v>5</v>
      </c>
      <c r="XY136" s="3">
        <v>5</v>
      </c>
      <c r="XZ136" s="5">
        <v>3.6</v>
      </c>
      <c r="YA136" s="5">
        <v>5</v>
      </c>
      <c r="YB136" s="5">
        <v>5</v>
      </c>
      <c r="YC136" s="5">
        <v>5</v>
      </c>
      <c r="YD136" s="5">
        <v>5</v>
      </c>
      <c r="YE136" s="5">
        <v>4</v>
      </c>
      <c r="YF136" s="5">
        <v>3.6</v>
      </c>
      <c r="YG136" s="5">
        <v>4</v>
      </c>
      <c r="YH136" s="5">
        <v>5</v>
      </c>
      <c r="YI136" s="5">
        <v>4</v>
      </c>
      <c r="YJ136" s="5">
        <v>5</v>
      </c>
      <c r="YK136" s="5">
        <v>3.6</v>
      </c>
      <c r="YL136" s="5">
        <v>3.6</v>
      </c>
      <c r="YM136" s="5">
        <v>3.6</v>
      </c>
      <c r="YN136" s="5">
        <v>3.6</v>
      </c>
      <c r="YO136" s="5">
        <v>3.6</v>
      </c>
      <c r="YP136" s="5">
        <f>IF(COUNTBLANK(XW136:YO136)&gt;0, "", SUM(XW136:YO136))</f>
        <v>82.199999999999974</v>
      </c>
      <c r="YQ136" s="5">
        <f>IF(COUNTBLANK(XW136:YO136)&gt;0, "", SUM(XY136,XZ136,YA136,YB136,YC136,YF136,YJ136,YN136,YO136))</f>
        <v>39.400000000000006</v>
      </c>
      <c r="YR136" s="5">
        <f>IF(COUNTBLANK(XW136:YO136)&gt;0, "", SUM(XW136,XX136,YK136,YL136,YM136))</f>
        <v>20.8</v>
      </c>
      <c r="YS136" s="5">
        <f>IF(COUNTBLANK(XW136:YO136)&gt;0, "", SUM(YD136,YE136,YG136,YH136,YI136))</f>
        <v>22</v>
      </c>
      <c r="YT136" s="2">
        <v>45440.526446759257</v>
      </c>
      <c r="YU136" s="3">
        <v>0</v>
      </c>
      <c r="YV136" s="3">
        <v>0</v>
      </c>
      <c r="YW136" s="3">
        <v>0</v>
      </c>
      <c r="YX136" s="3">
        <v>0</v>
      </c>
      <c r="YY136" s="3">
        <v>0</v>
      </c>
      <c r="YZ136" s="3">
        <v>0</v>
      </c>
      <c r="ZA136" s="3">
        <v>0</v>
      </c>
      <c r="ZB136" s="3">
        <v>0</v>
      </c>
      <c r="ZC136" s="3">
        <v>0</v>
      </c>
      <c r="ZD136" s="3">
        <v>0</v>
      </c>
      <c r="ZE136" s="3">
        <v>0</v>
      </c>
      <c r="ZF136" s="3">
        <v>0</v>
      </c>
      <c r="ZG136" s="3">
        <v>0</v>
      </c>
      <c r="ZH136" s="3">
        <v>0</v>
      </c>
      <c r="ZI136" s="3">
        <v>0</v>
      </c>
      <c r="ZJ136" s="3">
        <v>0</v>
      </c>
      <c r="ZK136" s="3">
        <v>0</v>
      </c>
      <c r="ZL136" s="3">
        <v>0</v>
      </c>
      <c r="ZM136" s="3">
        <v>0</v>
      </c>
      <c r="ZN136" s="3">
        <v>0</v>
      </c>
      <c r="ZO136" s="3">
        <v>0</v>
      </c>
      <c r="ZP136" s="3">
        <v>0</v>
      </c>
      <c r="ZQ136" s="3">
        <v>0</v>
      </c>
      <c r="ZR136" s="3">
        <v>0</v>
      </c>
      <c r="ZS136" s="3">
        <v>0</v>
      </c>
      <c r="ZT136" s="3">
        <v>0</v>
      </c>
      <c r="ZU136" s="3">
        <v>0</v>
      </c>
      <c r="ZV136" s="3">
        <v>0</v>
      </c>
      <c r="ZW136" s="26">
        <f>IF(COUNTBLANK(YU136:ZV136)&gt;0, "", AVERAGE(YU136:ZV136))</f>
        <v>0</v>
      </c>
      <c r="ZX136" s="26">
        <f>IF(COUNTA(YU136:ZV136)=0, "", AVERAGE(YV136,ZH136,ZI136,ZJ136,ZK136,ZL136,ZN136,ZP136,ZQ136))</f>
        <v>0</v>
      </c>
      <c r="ZY136" s="26">
        <f>IF(COUNTA(YU136:ZV136)=0, "", AVERAGE(YW136,YX136,YY136,YZ136,ZB136,ZD136,ZS136,ZT136))</f>
        <v>0</v>
      </c>
      <c r="ZZ136" s="26">
        <f>IF(COUNTA(YU136:ZV136)=0, "", AVERAGE(ZA136,ZE136,ZF136,ZG136,ZU136,ZV136))</f>
        <v>0</v>
      </c>
      <c r="AAA136" s="2" t="s">
        <v>566</v>
      </c>
      <c r="AAB136" s="3">
        <v>1</v>
      </c>
      <c r="AAC136" s="3">
        <v>1</v>
      </c>
      <c r="AAD136" s="3">
        <v>1</v>
      </c>
      <c r="AAE136" s="3">
        <v>1</v>
      </c>
      <c r="AAF136" s="3">
        <v>1</v>
      </c>
      <c r="AAG136" s="3">
        <v>1</v>
      </c>
      <c r="AAH136" s="3">
        <v>1</v>
      </c>
      <c r="AAI136" s="3">
        <v>1</v>
      </c>
      <c r="AAJ136" s="3">
        <v>1</v>
      </c>
      <c r="AAK136" s="3">
        <v>4</v>
      </c>
      <c r="AAL136" s="3">
        <v>1</v>
      </c>
      <c r="AAM136" s="3">
        <v>1</v>
      </c>
      <c r="AAN136" s="3">
        <v>1</v>
      </c>
      <c r="AAO136" s="3">
        <v>1</v>
      </c>
      <c r="AAP136" s="3">
        <v>1</v>
      </c>
      <c r="AAQ136" s="3">
        <v>4</v>
      </c>
      <c r="AAR136" s="3">
        <v>1</v>
      </c>
      <c r="AAS136" s="3">
        <v>2</v>
      </c>
      <c r="AAT136" s="3">
        <v>1</v>
      </c>
      <c r="AAU136" s="3">
        <v>1</v>
      </c>
      <c r="AAV136" s="3">
        <v>1</v>
      </c>
      <c r="AAW136" s="3">
        <v>4</v>
      </c>
      <c r="AAX136" s="3">
        <v>1</v>
      </c>
      <c r="AAY136" s="3">
        <v>1</v>
      </c>
      <c r="AAZ136" s="3">
        <v>1</v>
      </c>
      <c r="ABA136" s="3">
        <v>1</v>
      </c>
      <c r="ABB136" s="3">
        <v>1</v>
      </c>
      <c r="ABC136" s="3">
        <v>1</v>
      </c>
      <c r="ABD136" s="3">
        <v>1</v>
      </c>
      <c r="ABE136" s="3">
        <v>1</v>
      </c>
      <c r="ABF136" s="3">
        <f>IF(SUM(AAB136:AAJ136,AAL136:AAP136,AAR136:AAV136,AAX136:ABC136)=0, "", SUM(AAB136:AAJ136,AAL136:AAP136,AAR136:AAV136,AAX136:ABC136))</f>
        <v>26</v>
      </c>
      <c r="ABG136" s="3">
        <f>IF(SUM(ABJ136, ABK136, ABL136, ABM136, ABN136)=0, "", IF(OR(ABJ136&gt;=8, ABK136&gt;=10, ABL136&gt;=13, ABM136&gt;=10, ABN136&gt;=15), 1, 0))</f>
        <v>0</v>
      </c>
      <c r="ABH136" s="3">
        <f>IF(SUM(AAB136:AAC136,AAE136,AAF136,AAG136,AAH136,AAN136,AAT136,ABA136,ABC136)=0, "", SUM(AAB136:AAC136,AAE136,AAF136,AAG136,AAH136,AAN136,AAT136,ABA136,ABC136))</f>
        <v>10</v>
      </c>
      <c r="ABI136" s="3">
        <f>IF(SUM(AAD136,AAI136:AAJ136,AAL136:AAM136,AAO136:AAP136,AAR136:AAS136,AAU136:AAV136,AAX136:AAZ136,ABB136)=0, "", SUM(AAD136,AAI136:AAJ136,AAL136:AAM136,AAO136:AAP136,AAR136:AAS136,AAU136:AAV136,AAX136:AAZ136,ABB136))</f>
        <v>16</v>
      </c>
      <c r="ABJ136" s="3">
        <f>IF(SUM(AAU136:AAV136,AAX136:AAY136,ABB136)=0, "", SUM(AAU136:AAV136,AAX136:AAY136,ABB136))</f>
        <v>5</v>
      </c>
      <c r="ABK136" s="3">
        <f>IF(SUM(AAJ136,AAL136:AAM136,AAP136,AAR136)=0, "", SUM(AAJ136,AAL136:AAM136,AAP136,AAR136))</f>
        <v>5</v>
      </c>
      <c r="ABL136" s="3">
        <f>IF(SUM(AAD136,AAI136,AAO136,AAS136,AAZ136)=0, "", SUM(AAD136,AAI136,AAO136,AAS136,AAZ136))</f>
        <v>6</v>
      </c>
      <c r="ABM136" s="3">
        <f>IF(SUM(AAB136:AAC136,AAE136,AAG136,ABA136)=0, "", SUM(AAB136:AAC136,AAE136,AAG136,ABA136))</f>
        <v>5</v>
      </c>
      <c r="ABN136" s="3">
        <f>IF(SUM(AAF136,AAH136,AAN136,AAT136,ABC136)=0, "", SUM(AAF136,AAH136,AAN136,AAT136,ABC136))</f>
        <v>5</v>
      </c>
      <c r="ABO136" s="3">
        <f>IF(ABJ136="", "", IF(ABJ136&gt;=8, 1, 0))</f>
        <v>0</v>
      </c>
      <c r="ABP136" s="3">
        <f>IF(ABK136="", "", IF(ABK136&gt;=10, 1, 0))</f>
        <v>0</v>
      </c>
      <c r="ABQ136" s="3">
        <f>IF(ABL136="", "", IF(ABL136&gt;=13, 1, 0))</f>
        <v>0</v>
      </c>
      <c r="ABR136" s="3">
        <f>IF(ABM136="", "", IF(ABM136&gt;=10, 1, 0))</f>
        <v>0</v>
      </c>
      <c r="ABS136" s="3">
        <f>IF(ABN136="", "", IF(ABN136&gt;=15, 1, 0))</f>
        <v>0</v>
      </c>
      <c r="ABT136" s="3">
        <f>IF(AND(AAK136="", AAQ136="", AAW136=""), "", IF(AAK136=5,1,0) + IF(AAQ136=5,1,0) + IF(AAW136=5,1,0))</f>
        <v>0</v>
      </c>
      <c r="ABU136" s="2" t="s">
        <v>566</v>
      </c>
      <c r="ABV136" s="3">
        <v>1</v>
      </c>
      <c r="ABW136" s="3">
        <v>1</v>
      </c>
      <c r="ABX136" s="3">
        <v>2</v>
      </c>
      <c r="ABY136" s="3">
        <v>1</v>
      </c>
      <c r="ABZ136" s="3">
        <v>1</v>
      </c>
      <c r="ACA136" s="3">
        <v>1</v>
      </c>
      <c r="ACB136" s="3">
        <v>2</v>
      </c>
      <c r="ACC136" s="3">
        <v>2</v>
      </c>
      <c r="ACD136" s="3">
        <v>4</v>
      </c>
      <c r="ACE136" s="3">
        <v>2</v>
      </c>
      <c r="ACF136" s="3">
        <v>1</v>
      </c>
      <c r="ACG136" s="3">
        <v>2</v>
      </c>
      <c r="ACH136" s="3">
        <v>2</v>
      </c>
      <c r="ACI136" s="3">
        <v>1</v>
      </c>
      <c r="ACJ136" s="3">
        <v>1</v>
      </c>
      <c r="ACK136" s="3">
        <v>1</v>
      </c>
      <c r="ACL136" s="3">
        <v>4</v>
      </c>
      <c r="ACM136" s="3">
        <v>2</v>
      </c>
      <c r="ACN136" s="3">
        <v>2</v>
      </c>
      <c r="ACO136" s="3">
        <v>2</v>
      </c>
      <c r="ACP136" s="3">
        <v>2</v>
      </c>
      <c r="ACQ136" s="3">
        <v>2</v>
      </c>
      <c r="ACR136" s="3">
        <v>2</v>
      </c>
      <c r="ACS136" s="3">
        <v>2</v>
      </c>
      <c r="ACT136" s="3">
        <v>1</v>
      </c>
      <c r="ACU136" s="3">
        <v>2</v>
      </c>
      <c r="ACV136" s="3">
        <v>1</v>
      </c>
      <c r="ACW136" s="3">
        <v>1</v>
      </c>
      <c r="ACX136" s="3">
        <v>1</v>
      </c>
      <c r="ACY136" s="3">
        <v>1</v>
      </c>
      <c r="ACZ136" s="3">
        <v>2</v>
      </c>
      <c r="ADA136" s="3">
        <v>1</v>
      </c>
      <c r="ADB136" s="3">
        <v>2</v>
      </c>
      <c r="ADC136" s="3">
        <v>3</v>
      </c>
      <c r="ADD136" s="3">
        <v>2</v>
      </c>
      <c r="ADE136" s="3">
        <v>2</v>
      </c>
      <c r="ADF136" s="5">
        <f>IF(COUNTA(ABV136:ADE136)=0, "", SUM(ABV136:ADE136))</f>
        <v>62</v>
      </c>
      <c r="ADG136" s="5">
        <f>IF(COUNTA(ABV136:ADE136)=0, "", SUM(ACF136,ACG136,ACP136,ACR136,ACT136,ACX136))</f>
        <v>9</v>
      </c>
      <c r="ADH136" s="5">
        <f>IF(COUNTA(ABV136:ADE136)=0, "", SUM(ACH136,ACM136,ACO136,ACU136,ADB136))</f>
        <v>10</v>
      </c>
      <c r="ADI136" s="5">
        <f>IF(COUNTA(ABV136:ADE136)=0, "", SUM(ABX136,ACI136,ACN136,ACS136,ACV136,ADA136))</f>
        <v>9</v>
      </c>
      <c r="ADJ136" s="5">
        <f>IF(COUNTA(ABV136:ADE136)=0, "", SUM(ABW136,ACA136,ACC136,ACE136,ACL136,ADC136))</f>
        <v>13</v>
      </c>
      <c r="ADK136" s="5">
        <f>IF(COUNTA(ABV136:ADE136)=0, "", SUM(ACJ136,ACK136,ACQ136,ACW136,ACY136,ACZ136,ADD136,ADE136))</f>
        <v>12</v>
      </c>
      <c r="ADL136" s="5">
        <f>IF(COUNTA(ABV136:ADE136)=0, "", SUM(ABV136,ABY136,ABZ136,ACB136,ACD136))</f>
        <v>9</v>
      </c>
      <c r="ADM136" s="2" t="s">
        <v>566</v>
      </c>
      <c r="ADN136" s="3">
        <v>2</v>
      </c>
      <c r="ADO136" s="3">
        <v>2</v>
      </c>
      <c r="ADP136" s="3">
        <v>2</v>
      </c>
      <c r="ADQ136" s="3">
        <v>2</v>
      </c>
      <c r="ADR136" s="3">
        <v>2</v>
      </c>
      <c r="ADS136" s="3">
        <v>2</v>
      </c>
      <c r="ADT136" s="3">
        <v>2</v>
      </c>
      <c r="ADU136" s="3">
        <v>2</v>
      </c>
      <c r="ADV136" s="3">
        <v>2</v>
      </c>
      <c r="ADW136" s="3">
        <v>2</v>
      </c>
      <c r="ADX136" s="3">
        <v>2</v>
      </c>
      <c r="ADY136" s="3">
        <v>2</v>
      </c>
      <c r="ADZ136" s="3">
        <v>2</v>
      </c>
      <c r="AEA136" s="3">
        <v>3</v>
      </c>
      <c r="AEB136" s="3">
        <v>2</v>
      </c>
      <c r="AEC136" s="3">
        <v>2</v>
      </c>
      <c r="AED136" s="3">
        <v>2</v>
      </c>
      <c r="AEE136" s="3">
        <v>2</v>
      </c>
      <c r="AEF136" s="3">
        <v>2</v>
      </c>
      <c r="AEG136" s="3">
        <v>2</v>
      </c>
      <c r="AEH136" s="3">
        <f>IF(COUNTA(ADN136:AEG136)=0, "", SUM(ADN136:AEG136))</f>
        <v>41</v>
      </c>
      <c r="AEJ136" s="2">
        <v>45311</v>
      </c>
      <c r="AEQ136" s="2">
        <v>45293</v>
      </c>
      <c r="AER136" s="3">
        <v>2</v>
      </c>
      <c r="AES136" s="3">
        <v>2</v>
      </c>
      <c r="AET136" s="3">
        <v>2</v>
      </c>
      <c r="AEU136" s="3">
        <v>2</v>
      </c>
      <c r="AEV136" s="3">
        <v>4</v>
      </c>
      <c r="AEW136" s="3">
        <v>2</v>
      </c>
      <c r="AEX136" s="3">
        <v>5</v>
      </c>
      <c r="AEY136" s="3">
        <v>4</v>
      </c>
      <c r="AEZ136" s="3">
        <v>1</v>
      </c>
      <c r="AFA136" s="3">
        <v>0</v>
      </c>
      <c r="AFB136" s="3">
        <v>4</v>
      </c>
      <c r="AFC136" s="3">
        <v>3</v>
      </c>
      <c r="AFD136" s="3">
        <v>0</v>
      </c>
      <c r="AFE136" s="3">
        <v>4</v>
      </c>
      <c r="AFF136" s="3">
        <v>4</v>
      </c>
      <c r="AFG136" s="3">
        <v>4</v>
      </c>
      <c r="AFH136" s="3">
        <v>4</v>
      </c>
      <c r="AFI136" s="3">
        <v>1</v>
      </c>
      <c r="AFJ136" s="3">
        <v>1</v>
      </c>
      <c r="AFK136" s="3">
        <v>2</v>
      </c>
      <c r="AFL136" s="3">
        <v>0</v>
      </c>
      <c r="AFM136" s="3">
        <v>0</v>
      </c>
      <c r="AFN136" s="3">
        <v>0</v>
      </c>
      <c r="AFO136" s="3">
        <v>0</v>
      </c>
      <c r="AFP136" s="3">
        <v>1</v>
      </c>
      <c r="AFQ136" s="3">
        <v>0</v>
      </c>
      <c r="AFR136" s="3">
        <v>3</v>
      </c>
      <c r="AFS136" s="3">
        <v>0</v>
      </c>
      <c r="AFT136" s="3">
        <v>0</v>
      </c>
      <c r="AFU136" s="3">
        <v>3</v>
      </c>
      <c r="AFV136" s="3">
        <v>1</v>
      </c>
      <c r="AFW136" s="3">
        <f>IF(COUNTA(AER136:AFU136)=0, "", SUM(AER136:AFU136))</f>
        <v>58</v>
      </c>
      <c r="AGI136"/>
      <c r="AHC136"/>
      <c r="AHT136" s="3" t="str">
        <f>IF(COUNTBLANK(AHJ136:AHS136)&gt;0, "", SUM(AHJ136:AHS136))</f>
        <v/>
      </c>
      <c r="AHU136" s="3" t="str">
        <f>IF(COUNTBLANK(AHJ136:AHS136)&gt;0, "", SUM(AHN136,AHS136))</f>
        <v/>
      </c>
      <c r="AHV136" s="3" t="str">
        <f>IF(COUNTBLANK(AHJ136:AHS136)&gt;0, "", SUM(AHL136,AHO136))</f>
        <v/>
      </c>
      <c r="AHW136" s="3" t="str">
        <f>IF(COUNTBLANK(AHJ136:AHS136)&gt;0, "", SUM(AHP136,AHR136))</f>
        <v/>
      </c>
      <c r="AHX136" s="3" t="str">
        <f>IF(COUNTBLANK(AHJ136:AHS136)&gt;0, "", SUM(AHM136,AHQ136))</f>
        <v/>
      </c>
      <c r="AHY136" s="3" t="str">
        <f>IF(COUNTBLANK(AHJ136:AHS136)&gt;0, "", SUM(AHJ136:AHK136))</f>
        <v/>
      </c>
      <c r="AIU136" s="3" t="s">
        <v>1625</v>
      </c>
      <c r="AIV136" s="3" t="s">
        <v>1625</v>
      </c>
      <c r="AIW136" s="3" t="s">
        <v>1625</v>
      </c>
      <c r="AJI136" s="3" t="str">
        <f>IF(COUNTBLANK(AIY136:AJG136)&gt;0, "", SUM(AIY136:AJG136))</f>
        <v/>
      </c>
      <c r="AJR136" s="3" t="str">
        <f>IF(COUNTBLANK(AJK136:AJQ136)&gt;0, "", SUM(AJK136:AJQ136))</f>
        <v/>
      </c>
    </row>
    <row r="137" spans="1:954" ht="15" customHeight="1" x14ac:dyDescent="0.3">
      <c r="A137" s="3">
        <v>301099</v>
      </c>
      <c r="B137" s="3" t="s">
        <v>2023</v>
      </c>
      <c r="C137" s="2">
        <v>44899</v>
      </c>
      <c r="D137" s="3">
        <v>0</v>
      </c>
      <c r="E137" s="3">
        <v>0</v>
      </c>
      <c r="F137" s="3">
        <v>0</v>
      </c>
      <c r="G137" s="3">
        <v>0</v>
      </c>
      <c r="H137" s="3">
        <v>0</v>
      </c>
      <c r="I137" s="3">
        <v>0</v>
      </c>
      <c r="J137" s="3">
        <v>0</v>
      </c>
      <c r="K137" s="3">
        <v>0</v>
      </c>
      <c r="L137" s="3">
        <v>0</v>
      </c>
      <c r="M137" s="3">
        <v>0</v>
      </c>
      <c r="N137" s="3">
        <v>0</v>
      </c>
      <c r="O137" s="3">
        <v>0</v>
      </c>
      <c r="P137" s="3">
        <v>0</v>
      </c>
      <c r="Q137" s="3">
        <v>0</v>
      </c>
      <c r="R137" s="3">
        <v>0</v>
      </c>
      <c r="S137" s="3">
        <v>0</v>
      </c>
      <c r="T137" s="3">
        <v>0</v>
      </c>
      <c r="U137" s="3">
        <v>0</v>
      </c>
      <c r="V137" s="3">
        <f>IF(COUNTA(D137,F137,H137,J137,L137,N137,P137,R137,T137)=0, "", IF(OR(D137=1,F137=1,H137=1,J137=1,L137=1,N137=1,P137=1,R137=1,T137=1), 1, 0))</f>
        <v>0</v>
      </c>
      <c r="W137" s="3">
        <f>IF(COUNTA(E137,G137,I137,K137,M137,O137,Q137,S137,U137)=0, "", IF(OR(E137=1,G137=1,I137=1,K137=1,M137=1,O137=1,Q137=1,S137=1,U137=1), 1, 0))</f>
        <v>0</v>
      </c>
      <c r="X137" s="3">
        <v>0</v>
      </c>
      <c r="Y137" s="3">
        <v>1</v>
      </c>
      <c r="Z137" s="3">
        <v>1</v>
      </c>
      <c r="AA137" s="3">
        <v>1</v>
      </c>
      <c r="AB137" s="3">
        <f>IF(AG137&lt;&gt;"", 1, 0)</f>
        <v>1</v>
      </c>
      <c r="AC137" s="3">
        <f>IF(AH137&lt;&gt;"", 1, 0)</f>
        <v>0</v>
      </c>
      <c r="AD137" s="3">
        <v>0</v>
      </c>
      <c r="AE137" s="7" t="s">
        <v>296</v>
      </c>
      <c r="AF137" s="2">
        <v>45452.733622685177</v>
      </c>
      <c r="AG137" s="8" t="s">
        <v>1668</v>
      </c>
      <c r="AJ137" s="3">
        <f>IF(OR(ISBLANK(AE137), ISBLANK(AG137)), "", AG137 - AE137)</f>
        <v>15</v>
      </c>
      <c r="AK137" s="9">
        <v>45172</v>
      </c>
      <c r="AL137" s="3">
        <f>IF(OR(ISBLANK(AG137), ISBLANK(AK137)), "", AK137 - AG137)</f>
        <v>468</v>
      </c>
      <c r="AM137" s="2">
        <v>45438</v>
      </c>
      <c r="AN137" s="10">
        <f>IF(OR(ISBLANK(AM137), ISBLANK(AF137)), "", AF137 - AM137)</f>
        <v>14.73362268517667</v>
      </c>
      <c r="AO137" s="2">
        <v>44689</v>
      </c>
      <c r="AP137" s="2">
        <v>32036</v>
      </c>
      <c r="AQ137" s="3">
        <f>IF(OR(ISBLANK(AO137), ISBLANK(AP137)), "", DATEDIF(AP137, AO137, "Y"))</f>
        <v>34</v>
      </c>
      <c r="AR137" t="s">
        <v>0</v>
      </c>
      <c r="AS137">
        <f>IF(ISBLANK(AR137), "", IF(AR137="ישראל", 1, 2))</f>
        <v>1</v>
      </c>
      <c r="AT137" t="s">
        <v>0</v>
      </c>
      <c r="AU137" t="s">
        <v>0</v>
      </c>
      <c r="AW137" s="3">
        <v>2</v>
      </c>
      <c r="AX137" s="3">
        <v>6</v>
      </c>
      <c r="AY137" s="3">
        <v>17</v>
      </c>
      <c r="AZ137" s="3">
        <f>IF(ISBLANK(AY137), "", IF(AY137&lt;=8, 1, IF(AY137&lt;=12, 2, 3)))</f>
        <v>3</v>
      </c>
      <c r="BA137" s="3">
        <v>16</v>
      </c>
      <c r="BB137" s="3">
        <f>IF(ISBLANK(BA137), "", IF(BA137&lt;=8, 1, IF(BA137&lt;=12, 2, 3)))</f>
        <v>3</v>
      </c>
      <c r="BC137" t="s">
        <v>590</v>
      </c>
      <c r="BD137" t="s">
        <v>195</v>
      </c>
      <c r="BE137" s="3">
        <v>3</v>
      </c>
      <c r="BG137" s="3">
        <v>5</v>
      </c>
      <c r="BH137" s="2" t="s">
        <v>296</v>
      </c>
      <c r="BI137" s="3">
        <v>1</v>
      </c>
      <c r="BJ137" s="3">
        <v>1</v>
      </c>
      <c r="BK137" s="3">
        <v>1</v>
      </c>
      <c r="BL137" s="3">
        <v>1</v>
      </c>
      <c r="BM137" s="3">
        <v>1</v>
      </c>
      <c r="BN137" s="3">
        <v>1</v>
      </c>
      <c r="BO137" s="3">
        <v>1</v>
      </c>
      <c r="BP137" s="3">
        <v>1</v>
      </c>
      <c r="BQ137" s="3">
        <v>1</v>
      </c>
      <c r="BR137" s="3">
        <v>4</v>
      </c>
      <c r="BS137" s="3">
        <v>1</v>
      </c>
      <c r="BT137" s="3">
        <v>1</v>
      </c>
      <c r="BU137" s="3">
        <v>1</v>
      </c>
      <c r="BV137" s="3">
        <v>2</v>
      </c>
      <c r="BW137" s="3">
        <v>1</v>
      </c>
      <c r="BX137" s="3">
        <v>4</v>
      </c>
      <c r="BY137" s="3">
        <v>1</v>
      </c>
      <c r="BZ137" s="3">
        <v>1</v>
      </c>
      <c r="CA137" s="3">
        <v>2</v>
      </c>
      <c r="CB137" s="3">
        <v>1</v>
      </c>
      <c r="CC137" s="3">
        <v>1</v>
      </c>
      <c r="CD137" s="3">
        <v>4</v>
      </c>
      <c r="CE137" s="3">
        <v>1</v>
      </c>
      <c r="CF137" s="3">
        <v>1</v>
      </c>
      <c r="CG137" s="3">
        <v>1</v>
      </c>
      <c r="CH137" s="3">
        <v>1</v>
      </c>
      <c r="CI137" s="3">
        <v>1</v>
      </c>
      <c r="CJ137" s="3">
        <v>2</v>
      </c>
      <c r="CK137" s="3">
        <v>1</v>
      </c>
      <c r="CL137" s="3">
        <v>1</v>
      </c>
      <c r="CM137" s="3">
        <f>IF(SUM(BI137:BQ137,BS137:BW137,BY137:CC137,CE137:CJ137)=0, "", SUM(BI137:BQ137,BS137:BW137,BY137:CC137,CE137:CJ137))</f>
        <v>28</v>
      </c>
      <c r="CN137" s="3">
        <f>IF(SUM(CQ137, CR137, CS137, CT137, CU137)=0, "", IF(OR(CQ137&gt;=8, CR137&gt;=10, CS137&gt;=13, CT137&gt;=10, CU137&gt;=15), 1, 0))</f>
        <v>0</v>
      </c>
      <c r="CO137" s="3">
        <f>IF(SUM(BI137:BJ137,BL137,BM137,BN137,BO137,BU137,CA137,CH137,CJ137)=0, "", SUM(BI137:BJ137,BL137,BM137,BN137,BO137,BU137,CA137,CH137,CJ137))</f>
        <v>12</v>
      </c>
      <c r="CP137" s="3">
        <f>IF(SUM(BK137,BP137:BQ137,BS137:BT137,BV137:BW137,BY137:BZ137,CB137:CC137,CE137:CG137,CI137)=0, "", SUM(BK137,BP137:BQ137,BS137:BT137,BV137:BW137,BY137:BZ137,CB137:CC137,CE137:CG137,CI137))</f>
        <v>16</v>
      </c>
      <c r="CQ137" s="3">
        <f>IF(SUM(CB137:CC137,CE137:CF137,CI137)=0, "", SUM(CB137:CC137,CE137:CF137,CI137))</f>
        <v>5</v>
      </c>
      <c r="CR137" s="3">
        <f>IF(SUM(BQ137,BS137:BT137,BW137,BY137)=0, "", SUM(BQ137,BS137:BT137,BW137,BY137))</f>
        <v>5</v>
      </c>
      <c r="CS137" s="3">
        <f>IF(SUM(BK137,BP137,BV137,BZ137,CG137)=0, "", SUM(BK137,BP137,BV137,BZ137,CG137))</f>
        <v>6</v>
      </c>
      <c r="CT137" s="3">
        <f>IF(SUM(BI137:BJ137,BL137,BN137,CH137)=0, "", SUM(BI137:BJ137,BL137,BN137,CH137))</f>
        <v>5</v>
      </c>
      <c r="CU137" s="3">
        <f>IF(SUM(BM137,BO137,BU137,CA137,CJ137)=0, "", SUM(BM137,BO137,BU137,CA137,CJ137))</f>
        <v>7</v>
      </c>
      <c r="CV137" s="3">
        <f>IF(CQ137="", "", IF(CQ137&gt;=8, 1, 0))</f>
        <v>0</v>
      </c>
      <c r="CW137" s="3">
        <f>IF(CR137="", "", IF(CR137&gt;=10, 1, 0))</f>
        <v>0</v>
      </c>
      <c r="CX137" s="3">
        <f>IF(CS137="", "", IF(CS137&gt;=13, 1, 0))</f>
        <v>0</v>
      </c>
      <c r="CY137" s="3">
        <f>IF(CT137="", "", IF(CT137&gt;=10, 1, 0))</f>
        <v>0</v>
      </c>
      <c r="CZ137" s="3">
        <f>IF(CU137="", "", IF(CU137&gt;=15, 1, 0))</f>
        <v>0</v>
      </c>
      <c r="DA137" s="3">
        <f>IF(AND(BR137="", BX137="", CD137=""), "", IF(BR137=5,1,0) + IF(BX137=5,1,0) + IF(CD137=5,1,0))</f>
        <v>0</v>
      </c>
      <c r="DB137" s="2" t="s">
        <v>296</v>
      </c>
      <c r="DC137" s="5">
        <v>0</v>
      </c>
      <c r="DE137" s="5">
        <v>0</v>
      </c>
      <c r="DG137" s="5">
        <v>5</v>
      </c>
      <c r="DH137" s="6">
        <v>2</v>
      </c>
      <c r="DI137" s="5">
        <v>3</v>
      </c>
      <c r="DJ137" s="6">
        <v>34</v>
      </c>
      <c r="DK137" s="5">
        <v>0</v>
      </c>
      <c r="DM137" s="3">
        <v>1</v>
      </c>
      <c r="DO137" s="5">
        <v>0</v>
      </c>
      <c r="DQ137" s="5">
        <v>0</v>
      </c>
      <c r="DS137" s="5">
        <v>1</v>
      </c>
      <c r="DU137" s="5">
        <v>0</v>
      </c>
      <c r="DW137" s="5">
        <v>0</v>
      </c>
      <c r="DY137" s="5">
        <v>3</v>
      </c>
      <c r="DZ137" s="6">
        <v>34</v>
      </c>
      <c r="EA137" s="5">
        <v>0</v>
      </c>
      <c r="EC137" s="5">
        <v>0</v>
      </c>
      <c r="EE137" s="5">
        <v>3</v>
      </c>
      <c r="EF137" s="6">
        <v>31</v>
      </c>
      <c r="EG137" s="5">
        <v>0</v>
      </c>
      <c r="EI137" s="5">
        <v>0</v>
      </c>
      <c r="EK137" s="3">
        <v>1</v>
      </c>
      <c r="EL137" s="3">
        <v>0</v>
      </c>
      <c r="EM137" s="3">
        <v>1</v>
      </c>
      <c r="EN137" s="2" t="s">
        <v>296</v>
      </c>
      <c r="EO137" s="3">
        <v>0</v>
      </c>
      <c r="EP137" s="3">
        <v>0</v>
      </c>
      <c r="EQ137" s="3">
        <v>0</v>
      </c>
      <c r="ER137" s="3">
        <v>2</v>
      </c>
      <c r="ES137" s="3">
        <v>1</v>
      </c>
      <c r="ET137" s="3">
        <v>1</v>
      </c>
      <c r="EU137" s="3">
        <v>0</v>
      </c>
      <c r="EV137" s="3">
        <v>0</v>
      </c>
      <c r="EW137" s="3">
        <v>0</v>
      </c>
      <c r="EX137" s="3">
        <v>0</v>
      </c>
      <c r="EY137" s="3">
        <v>1</v>
      </c>
      <c r="EZ137" s="3">
        <v>1</v>
      </c>
      <c r="FA137" s="3">
        <v>1</v>
      </c>
      <c r="FB137" s="3">
        <v>0</v>
      </c>
      <c r="FC137" s="3">
        <v>0</v>
      </c>
      <c r="FD137" s="3">
        <v>0</v>
      </c>
      <c r="FE137" s="3">
        <v>2</v>
      </c>
      <c r="FF137" s="3">
        <v>2</v>
      </c>
      <c r="FG137" s="3">
        <v>1</v>
      </c>
      <c r="FH137" s="3">
        <v>2</v>
      </c>
      <c r="FI137" s="3">
        <v>14</v>
      </c>
      <c r="FJ137" s="3">
        <v>0</v>
      </c>
      <c r="FK137" s="3">
        <v>0</v>
      </c>
      <c r="FL137" s="2" t="s">
        <v>296</v>
      </c>
      <c r="FM137" s="3">
        <v>4</v>
      </c>
      <c r="FN137" s="3">
        <v>3</v>
      </c>
      <c r="FO137" s="3">
        <v>4</v>
      </c>
      <c r="FP137" s="3">
        <v>4</v>
      </c>
      <c r="FQ137" s="3">
        <v>3</v>
      </c>
      <c r="FR137" s="3">
        <v>4</v>
      </c>
      <c r="FS137" s="4">
        <f>IF(COUNTBLANK(FM137:FR137)&gt;0, "", AVERAGE(FM137:FR137))</f>
        <v>3.6666666666666665</v>
      </c>
      <c r="FT137" s="2" t="s">
        <v>296</v>
      </c>
      <c r="FU137" s="3">
        <v>1</v>
      </c>
      <c r="FV137" s="3">
        <v>2</v>
      </c>
      <c r="FW137" s="3">
        <v>2</v>
      </c>
      <c r="FX137" s="3">
        <v>1</v>
      </c>
      <c r="FY137" s="3">
        <v>1</v>
      </c>
      <c r="FZ137" s="3">
        <v>0</v>
      </c>
      <c r="GA137" s="3">
        <v>0</v>
      </c>
      <c r="GB137" s="3">
        <v>0</v>
      </c>
      <c r="GC137" s="3">
        <v>0</v>
      </c>
      <c r="GD137" s="3">
        <v>1</v>
      </c>
      <c r="GE137" s="3">
        <f>IF(COUNTBLANK(FU137:GC137)&gt;0, "", SUM(FU137:GC137))</f>
        <v>7</v>
      </c>
      <c r="GF137" s="2" t="s">
        <v>296</v>
      </c>
      <c r="GG137" s="3">
        <v>1</v>
      </c>
      <c r="GH137" s="3">
        <v>2</v>
      </c>
      <c r="GI137" s="3">
        <v>2</v>
      </c>
      <c r="GJ137" s="3">
        <v>0</v>
      </c>
      <c r="GK137" s="3">
        <v>0</v>
      </c>
      <c r="GL137" s="3">
        <v>0</v>
      </c>
      <c r="GM137" s="3">
        <v>2</v>
      </c>
      <c r="GN137" s="3">
        <f>IF(COUNTBLANK(GG137:GM137)&gt;0, "", SUM(GG137:GM137))</f>
        <v>7</v>
      </c>
      <c r="GO137" s="2" t="s">
        <v>296</v>
      </c>
      <c r="GP137" s="3">
        <v>1</v>
      </c>
      <c r="GQ137" s="3">
        <v>5</v>
      </c>
      <c r="GR137" s="3">
        <v>4</v>
      </c>
      <c r="GS137" s="3">
        <v>5</v>
      </c>
      <c r="GT137" s="3">
        <v>5</v>
      </c>
      <c r="GU137" s="3">
        <v>4</v>
      </c>
      <c r="GV137" s="3">
        <v>5</v>
      </c>
      <c r="GW137" s="3">
        <v>4</v>
      </c>
      <c r="GX137" s="3">
        <v>5</v>
      </c>
      <c r="GY137" s="3">
        <v>5</v>
      </c>
      <c r="GZ137" s="3">
        <v>5</v>
      </c>
      <c r="HA137" s="3">
        <v>4</v>
      </c>
      <c r="HB137" s="3">
        <v>4</v>
      </c>
      <c r="HC137" s="3">
        <v>4</v>
      </c>
      <c r="HD137" s="3">
        <v>5</v>
      </c>
      <c r="HE137" s="3">
        <v>5</v>
      </c>
      <c r="HF137" s="3">
        <v>5</v>
      </c>
      <c r="HG137" s="3">
        <v>5</v>
      </c>
      <c r="HH137" s="3">
        <v>5</v>
      </c>
      <c r="HI137" s="3">
        <f>IF(COUNTBLANK(GQ137:HH137)&gt;0, "", SUM(GQ137:HH137))</f>
        <v>84</v>
      </c>
      <c r="HJ137" s="2" t="s">
        <v>296</v>
      </c>
      <c r="HK137" s="3">
        <v>3</v>
      </c>
      <c r="HL137" s="3">
        <v>3</v>
      </c>
      <c r="HM137" s="3">
        <v>0</v>
      </c>
      <c r="HN137" s="3">
        <v>2</v>
      </c>
      <c r="HO137" s="3">
        <v>3</v>
      </c>
      <c r="HP137" s="3">
        <v>3</v>
      </c>
      <c r="HQ137" s="3">
        <v>1</v>
      </c>
      <c r="HR137" s="3">
        <v>0</v>
      </c>
      <c r="HS137" s="3">
        <v>1</v>
      </c>
      <c r="HT137" s="3">
        <v>1</v>
      </c>
      <c r="HU137" s="3">
        <v>3</v>
      </c>
      <c r="HV137" s="3">
        <v>3</v>
      </c>
      <c r="HW137" s="3">
        <v>0</v>
      </c>
      <c r="HX137" s="3">
        <v>3</v>
      </c>
      <c r="HY137" s="3">
        <v>1</v>
      </c>
      <c r="HZ137" s="3">
        <v>3</v>
      </c>
      <c r="IA137" s="3">
        <v>2</v>
      </c>
      <c r="IB137" s="3">
        <v>2</v>
      </c>
      <c r="IC137" s="3">
        <v>0</v>
      </c>
      <c r="ID137" s="3">
        <v>0</v>
      </c>
      <c r="IE137" s="3">
        <v>0</v>
      </c>
      <c r="IF137" s="3">
        <v>0</v>
      </c>
      <c r="IG137" s="3">
        <v>1</v>
      </c>
      <c r="IH137" s="3">
        <v>3</v>
      </c>
      <c r="II137" s="3">
        <v>0</v>
      </c>
      <c r="IJ137" s="3">
        <f>IF(COUNTA(HK137:II137)=0, "", SUM(HK137,HL137,HN137,HO137,HP137,HU137,HV137,HX137,HZ137,IA137,IB137,IH137))</f>
        <v>33</v>
      </c>
      <c r="IK137" s="3">
        <f>IF(COUNTA(HK137:II137)=0, "", SUM(HM137,HQ137,HR137,HS137,HT137,HW137,HY137,IC137,ID137,IE137,IF137,IG137,II137))</f>
        <v>5</v>
      </c>
      <c r="IL137" s="3">
        <v>3</v>
      </c>
      <c r="IM137" s="3">
        <v>3</v>
      </c>
      <c r="IN137" s="3">
        <v>0</v>
      </c>
      <c r="IO137" s="3">
        <v>2</v>
      </c>
      <c r="IP137" s="3">
        <v>2</v>
      </c>
      <c r="IQ137" s="3">
        <v>3</v>
      </c>
      <c r="IR137" s="3">
        <v>0</v>
      </c>
      <c r="IS137" s="3">
        <v>0</v>
      </c>
      <c r="IT137" s="3">
        <v>0</v>
      </c>
      <c r="IU137" s="3">
        <v>0</v>
      </c>
      <c r="IV137" s="3">
        <v>3</v>
      </c>
      <c r="IW137" s="3">
        <v>2</v>
      </c>
      <c r="IX137" s="3">
        <v>0</v>
      </c>
      <c r="IY137" s="3">
        <v>3</v>
      </c>
      <c r="IZ137" s="3">
        <v>0</v>
      </c>
      <c r="JA137" s="3">
        <v>3</v>
      </c>
      <c r="JB137" s="3">
        <v>2</v>
      </c>
      <c r="JC137" s="3">
        <v>2</v>
      </c>
      <c r="JD137" s="3">
        <v>0</v>
      </c>
      <c r="JE137" s="3">
        <v>0</v>
      </c>
      <c r="JF137" s="3">
        <v>0</v>
      </c>
      <c r="JG137" s="3">
        <v>0</v>
      </c>
      <c r="JH137" s="3">
        <v>0</v>
      </c>
      <c r="JI137" s="3">
        <v>3</v>
      </c>
      <c r="JJ137" s="3">
        <v>0</v>
      </c>
      <c r="JK137" s="3">
        <f>IF(COUNTA(IL137:JJ137)=0, "", SUM(IL137,IM137,IO137,IP137,IQ137,IV137,IW137,IY137,JA137,JB137,JC137,JI137))</f>
        <v>31</v>
      </c>
      <c r="JL137" s="3">
        <f>IF(COUNTA(IL137:JJ137)=0, "", SUM(IN137,IR137,IS137,IT137,IU137,IX137,IZ137,JD137,JE137,JF137,JG137,JH137,JJ137))</f>
        <v>0</v>
      </c>
      <c r="JM137" s="2" t="s">
        <v>296</v>
      </c>
      <c r="JN137" s="3">
        <v>1</v>
      </c>
      <c r="JO137" s="3">
        <v>1</v>
      </c>
      <c r="JP137" s="3">
        <v>1</v>
      </c>
      <c r="JQ137" s="3">
        <v>1</v>
      </c>
      <c r="JR137" s="3">
        <v>1</v>
      </c>
      <c r="JS137" s="3">
        <v>1</v>
      </c>
      <c r="JT137" s="3">
        <v>2</v>
      </c>
      <c r="JU137" s="3">
        <v>1</v>
      </c>
      <c r="JV137" s="3">
        <v>2</v>
      </c>
      <c r="JW137" s="3">
        <v>2</v>
      </c>
      <c r="JX137" s="3">
        <v>2</v>
      </c>
      <c r="JY137" s="3">
        <v>1</v>
      </c>
      <c r="JZ137" s="3">
        <v>2</v>
      </c>
      <c r="KA137" s="3">
        <v>1</v>
      </c>
      <c r="KB137" s="3">
        <v>1</v>
      </c>
      <c r="KC137" s="3">
        <v>1</v>
      </c>
      <c r="KD137" s="3">
        <v>2</v>
      </c>
      <c r="KE137" s="3">
        <v>2</v>
      </c>
      <c r="KF137" s="3">
        <v>1</v>
      </c>
      <c r="KG137" s="3">
        <v>3</v>
      </c>
      <c r="KH137" s="3">
        <v>1</v>
      </c>
      <c r="KI137" s="3">
        <v>3</v>
      </c>
      <c r="KJ137" s="3">
        <v>2</v>
      </c>
      <c r="KK137" s="3">
        <v>2</v>
      </c>
      <c r="KL137" s="3">
        <v>1</v>
      </c>
      <c r="KM137" s="3">
        <v>2</v>
      </c>
      <c r="KN137" s="3">
        <v>1</v>
      </c>
      <c r="KO137" s="3">
        <v>1</v>
      </c>
      <c r="KP137" s="3">
        <v>1</v>
      </c>
      <c r="KQ137" s="3">
        <v>1</v>
      </c>
      <c r="KR137" s="3">
        <v>1</v>
      </c>
      <c r="KS137" s="3">
        <v>1</v>
      </c>
      <c r="KT137" s="3">
        <v>2</v>
      </c>
      <c r="KU137" s="3">
        <v>2</v>
      </c>
      <c r="KV137" s="3">
        <v>1</v>
      </c>
      <c r="KW137" s="3">
        <v>2</v>
      </c>
      <c r="KX137" s="5">
        <f>IF(COUNTA(JN137:KW137)=0, "", SUM(JN137:KW137))</f>
        <v>53</v>
      </c>
      <c r="KY137" s="5">
        <f>IF(COUNTA(JN137:KW137)=0, "", SUM(JX137,JY137,KH137,KJ137,KL137,KP137))</f>
        <v>8</v>
      </c>
      <c r="KZ137" s="5">
        <f>IF(COUNTA(JN137:KW137)=0, "", SUM(JZ137,KE137,KG137,KM137,KT137))</f>
        <v>11</v>
      </c>
      <c r="LA137" s="5">
        <f>IF(COUNTA(JN137:KW137)=0, "", SUM(JP137,KA137,KF137,KK137,KN137,KS137))</f>
        <v>7</v>
      </c>
      <c r="LB137" s="5">
        <f>IF(COUNTA(JN137:KW137)=0, "", SUM(JO137,JS137,JU137,JW137,KD137,KU137))</f>
        <v>9</v>
      </c>
      <c r="LC137" s="5">
        <f>IF(COUNTA(JN137:KW137)=0, "", SUM(KB137,KC137,KI137,KO137,KQ137,KR137,KV137,KW137))</f>
        <v>11</v>
      </c>
      <c r="LD137" s="5">
        <f>IF(COUNTA(JN137:KW137)=0, "", SUM(JN137,JQ137,JR137,JT137,JV137))</f>
        <v>7</v>
      </c>
      <c r="LE137" s="2">
        <v>44689</v>
      </c>
      <c r="LF137" s="3">
        <v>10</v>
      </c>
      <c r="LG137" s="3">
        <v>20</v>
      </c>
      <c r="LH137" s="3">
        <v>0</v>
      </c>
      <c r="LI137" s="3">
        <v>0</v>
      </c>
      <c r="LJ137" s="3">
        <v>0</v>
      </c>
      <c r="LK137" s="3">
        <v>0</v>
      </c>
      <c r="LL137" s="3">
        <v>10</v>
      </c>
      <c r="LM137" s="3">
        <v>0</v>
      </c>
      <c r="LN137" s="3">
        <v>0</v>
      </c>
      <c r="LO137" s="3">
        <v>0</v>
      </c>
      <c r="LP137" s="3">
        <v>0</v>
      </c>
      <c r="LQ137" s="3">
        <v>0</v>
      </c>
      <c r="LR137" s="3">
        <v>0</v>
      </c>
      <c r="LS137" s="3">
        <v>10</v>
      </c>
      <c r="LT137" s="3">
        <v>0</v>
      </c>
      <c r="LU137" s="3">
        <v>0</v>
      </c>
      <c r="LV137" s="3">
        <v>0</v>
      </c>
      <c r="LW137" s="3">
        <v>0</v>
      </c>
      <c r="LX137" s="3">
        <v>10</v>
      </c>
      <c r="LY137" s="3">
        <v>10</v>
      </c>
      <c r="LZ137" s="3">
        <v>0</v>
      </c>
      <c r="MA137" s="3">
        <v>0</v>
      </c>
      <c r="MB137" s="3">
        <v>0</v>
      </c>
      <c r="MC137" s="3">
        <v>0</v>
      </c>
      <c r="MD137" s="3">
        <v>0</v>
      </c>
      <c r="ME137" s="3">
        <v>0</v>
      </c>
      <c r="MF137" s="3">
        <v>0</v>
      </c>
      <c r="MG137" s="3">
        <v>0</v>
      </c>
      <c r="MH137" s="26">
        <f>IF(COUNTBLANK(LF137:MG137)&gt;0, "", AVERAGE(LF137:MG137))</f>
        <v>2.5</v>
      </c>
      <c r="MI137" s="26">
        <f>IF(COUNTA(LF137:MG137)=0, "", AVERAGE(LG137,LS137,LT137,LU137,LV137,LW137,LY137,MA137,MB137))</f>
        <v>4.4444444444444446</v>
      </c>
      <c r="MJ137" s="26">
        <f>IF(COUNTA(LF137:MG137)=0, "", AVERAGE(LH137,LI137,LJ137,LK137,LM137,LO137,MD137,ME137))</f>
        <v>0</v>
      </c>
      <c r="MK137" s="26">
        <f>IF(COUNTA(LF137:MG137)=0, "", AVERAGE(LL137,LP137,LQ137,LR137,MF137,MG137))</f>
        <v>1.6666666666666667</v>
      </c>
      <c r="ML137" s="2" t="s">
        <v>296</v>
      </c>
      <c r="MM137" s="3">
        <v>1</v>
      </c>
      <c r="MN137" s="3">
        <v>1</v>
      </c>
      <c r="MO137" s="3">
        <v>2</v>
      </c>
      <c r="MP137" s="3">
        <v>2</v>
      </c>
      <c r="MQ137" s="3">
        <v>1</v>
      </c>
      <c r="MR137" s="3">
        <v>1</v>
      </c>
      <c r="MS137" s="3">
        <v>2</v>
      </c>
      <c r="MT137" s="3">
        <v>1</v>
      </c>
      <c r="MU137" s="3">
        <v>2</v>
      </c>
      <c r="MV137" s="3">
        <v>1</v>
      </c>
      <c r="MW137" s="3">
        <v>1</v>
      </c>
      <c r="MX137" s="3">
        <v>2</v>
      </c>
      <c r="MY137" s="3">
        <v>1</v>
      </c>
      <c r="MZ137" s="3">
        <v>3</v>
      </c>
      <c r="NA137" s="3">
        <v>1</v>
      </c>
      <c r="NB137" s="3">
        <v>1</v>
      </c>
      <c r="NC137" s="3">
        <v>1</v>
      </c>
      <c r="ND137" s="3">
        <v>1</v>
      </c>
      <c r="NE137" s="3">
        <v>2</v>
      </c>
      <c r="NF137" s="3">
        <v>1</v>
      </c>
      <c r="NG137" s="3">
        <f>IF(COUNTA(MM137:NF137)=0, "", SUM(MM137:NF137))</f>
        <v>28</v>
      </c>
      <c r="NH137" s="2" t="s">
        <v>296</v>
      </c>
      <c r="NI137" s="3">
        <v>4</v>
      </c>
      <c r="NJ137" s="3">
        <v>4</v>
      </c>
      <c r="NK137" s="3">
        <v>4</v>
      </c>
      <c r="NL137" s="3">
        <v>4</v>
      </c>
      <c r="NM137" s="3">
        <v>3</v>
      </c>
      <c r="NN137" s="3">
        <v>4</v>
      </c>
      <c r="NO137" s="3">
        <v>3</v>
      </c>
      <c r="NP137" s="3">
        <v>5</v>
      </c>
      <c r="NQ137" s="3">
        <v>3</v>
      </c>
      <c r="NR137" s="3">
        <v>3</v>
      </c>
      <c r="NS137" s="3">
        <v>4</v>
      </c>
      <c r="NT137" s="3">
        <v>4</v>
      </c>
      <c r="NU137" s="3">
        <v>4</v>
      </c>
      <c r="NV137" s="3">
        <v>4</v>
      </c>
      <c r="NW137" s="3">
        <v>3</v>
      </c>
      <c r="NX137" s="3">
        <v>3</v>
      </c>
      <c r="NY137" s="3">
        <v>4</v>
      </c>
      <c r="NZ137" s="3">
        <v>5</v>
      </c>
      <c r="OA137" s="3">
        <v>2</v>
      </c>
      <c r="OB137" s="3">
        <v>4</v>
      </c>
      <c r="OC137" s="3">
        <v>5</v>
      </c>
      <c r="OD137" s="3">
        <v>2</v>
      </c>
      <c r="OE137" s="3">
        <v>4</v>
      </c>
      <c r="OF137" s="3">
        <v>1</v>
      </c>
      <c r="OG137" s="3">
        <v>4</v>
      </c>
      <c r="OH137" s="3">
        <v>4</v>
      </c>
      <c r="OI137" s="3">
        <v>2</v>
      </c>
      <c r="OJ137" s="3">
        <v>4</v>
      </c>
      <c r="OK137" s="3">
        <f>IF(COUNTA(NI137:OJ137)=0, "", SUM(NK137,NP137,NS137,NW137,OC137,OG137,OJ137))</f>
        <v>29</v>
      </c>
      <c r="OL137" s="3">
        <f>IF(COUNTA(NI137:OJ137)=0, "", SUM(NJ137,NL137,NQ137,NV137,NZ137,OB137,OD137))</f>
        <v>26</v>
      </c>
      <c r="OM137" s="3">
        <f>IF(COUNTA(NI137:OJ137)=0, "", SUM(NN137,NR137,NU137,NY137,OA137,OF137,OI137))</f>
        <v>20</v>
      </c>
      <c r="ON137" s="3">
        <f>IF(COUNTA(NI137:OJ137)=0, "", SUM(NI137,NM137,NO137,NT137,NX137,OE137,OH137))</f>
        <v>25</v>
      </c>
      <c r="OO137" t="s">
        <v>593</v>
      </c>
      <c r="OP137">
        <v>4</v>
      </c>
      <c r="OQ137" s="2">
        <v>45237</v>
      </c>
      <c r="OR137" s="3">
        <v>0</v>
      </c>
      <c r="OS137" s="3">
        <v>10</v>
      </c>
      <c r="OT137" s="3">
        <v>0</v>
      </c>
      <c r="OU137" s="3">
        <v>0</v>
      </c>
      <c r="OV137" s="3">
        <v>0</v>
      </c>
      <c r="OW137" s="3">
        <v>10</v>
      </c>
      <c r="OX137" s="3">
        <v>20</v>
      </c>
      <c r="OY137" s="3">
        <v>0</v>
      </c>
      <c r="OZ137" s="3">
        <v>0</v>
      </c>
      <c r="PA137" s="3">
        <v>0</v>
      </c>
      <c r="PB137" s="3">
        <v>0</v>
      </c>
      <c r="PC137" s="3">
        <v>0</v>
      </c>
      <c r="PD137" s="3">
        <v>0</v>
      </c>
      <c r="PE137" s="3">
        <v>20</v>
      </c>
      <c r="PF137" s="3">
        <v>10</v>
      </c>
      <c r="PG137" s="3">
        <v>0</v>
      </c>
      <c r="PH137" s="3">
        <v>0</v>
      </c>
      <c r="PI137" s="3">
        <v>0</v>
      </c>
      <c r="PJ137" s="3">
        <v>20</v>
      </c>
      <c r="PK137" s="3">
        <v>20</v>
      </c>
      <c r="PL137" s="3">
        <v>10</v>
      </c>
      <c r="PM137" s="3">
        <v>0</v>
      </c>
      <c r="PN137" s="3">
        <v>30</v>
      </c>
      <c r="PO137" s="3">
        <v>0</v>
      </c>
      <c r="PP137" s="3">
        <v>0</v>
      </c>
      <c r="PQ137" s="3">
        <v>0</v>
      </c>
      <c r="PR137" s="3">
        <v>0</v>
      </c>
      <c r="PS137" s="3">
        <v>0</v>
      </c>
      <c r="PT137" s="26">
        <f>IF(COUNTBLANK(OR137:PS137)&gt;0, "", AVERAGE(OR137:PS137))</f>
        <v>5.3571428571428568</v>
      </c>
      <c r="PU137" s="26">
        <f>IF(COUNTA(OR137:PS137)=0, "", AVERAGE(OS137,PE137,PF137,PG137,PH137,PI137,PK137,PM137,PN137))</f>
        <v>10</v>
      </c>
      <c r="PV137" s="26">
        <f>IF(COUNTA(OR137:PS137)=0, "", AVERAGE(OT137,OU137,OV137,OW137,OY137,PA137,PP137,PQ137))</f>
        <v>1.25</v>
      </c>
      <c r="PW137" s="26">
        <f>IF(COUNTA(OR137:PS137)=0, "", AVERAGE(OX137,PB137,PC137,PD137,PR137,PS137))</f>
        <v>3.3333333333333335</v>
      </c>
      <c r="PX137" s="2" t="s">
        <v>594</v>
      </c>
      <c r="PY137" s="3">
        <v>2</v>
      </c>
      <c r="PZ137" s="3">
        <v>1</v>
      </c>
      <c r="QA137" s="3">
        <v>3</v>
      </c>
      <c r="QB137" s="3">
        <v>2</v>
      </c>
      <c r="QC137" s="3">
        <v>2</v>
      </c>
      <c r="QD137" s="3">
        <v>0</v>
      </c>
      <c r="QE137" s="3">
        <v>0</v>
      </c>
      <c r="QF137" s="3">
        <v>0</v>
      </c>
      <c r="QG137" s="3">
        <v>0</v>
      </c>
      <c r="QH137" s="3">
        <v>1</v>
      </c>
      <c r="QI137" s="3">
        <f>IF(COUNTBLANK(PY137:QG137)&gt;0, "", SUM(PY137:QG137))</f>
        <v>10</v>
      </c>
      <c r="QJ137" s="2" t="s">
        <v>464</v>
      </c>
      <c r="QK137" s="3">
        <v>1</v>
      </c>
      <c r="QL137" s="3">
        <v>1</v>
      </c>
      <c r="QM137" s="3">
        <v>1</v>
      </c>
      <c r="QN137" s="3">
        <v>1</v>
      </c>
      <c r="QO137" s="3">
        <v>0</v>
      </c>
      <c r="QP137" s="3">
        <v>0</v>
      </c>
      <c r="QQ137" s="3">
        <v>0</v>
      </c>
      <c r="QR137" s="3">
        <v>0</v>
      </c>
      <c r="QS137" s="3">
        <v>0</v>
      </c>
      <c r="QT137" s="3">
        <v>0</v>
      </c>
      <c r="QU137" s="3">
        <f>IF(COUNTBLANK(QK137:QS137)&gt;0, "", SUM(QK137:QS137))</f>
        <v>4</v>
      </c>
      <c r="QV137" s="2" t="s">
        <v>595</v>
      </c>
      <c r="QW137" s="3">
        <v>0</v>
      </c>
      <c r="QX137" s="3">
        <v>1</v>
      </c>
      <c r="QY137" s="3">
        <v>1</v>
      </c>
      <c r="QZ137" s="3">
        <v>1</v>
      </c>
      <c r="RA137" s="3">
        <v>0</v>
      </c>
      <c r="RB137" s="3">
        <v>0</v>
      </c>
      <c r="RC137" s="3">
        <v>0</v>
      </c>
      <c r="RD137" s="3">
        <v>0</v>
      </c>
      <c r="RE137" s="3">
        <v>0</v>
      </c>
      <c r="RF137" s="3">
        <v>0</v>
      </c>
      <c r="RG137" s="3">
        <f>IF(COUNTBLANK(QW137:RE137)&gt;0, "", SUM(QW137:RE137))</f>
        <v>3</v>
      </c>
      <c r="RH137" s="2" t="s">
        <v>594</v>
      </c>
      <c r="RI137" s="3">
        <v>1</v>
      </c>
      <c r="RJ137" s="3">
        <v>1</v>
      </c>
      <c r="RK137" s="3">
        <v>1</v>
      </c>
      <c r="RL137" s="3">
        <v>0</v>
      </c>
      <c r="RM137" s="3">
        <v>0</v>
      </c>
      <c r="RN137" s="3">
        <v>0</v>
      </c>
      <c r="RO137" s="3">
        <v>1</v>
      </c>
      <c r="RP137" s="3">
        <f>IF(COUNTBLANK(RI137:RO137)&gt;0, "", SUM(RI137:RO137))</f>
        <v>4</v>
      </c>
      <c r="RQ137" s="2" t="s">
        <v>464</v>
      </c>
      <c r="RR137" s="3">
        <v>1</v>
      </c>
      <c r="RS137" s="3">
        <v>1</v>
      </c>
      <c r="RT137" s="3">
        <v>1</v>
      </c>
      <c r="RU137" s="3">
        <v>0</v>
      </c>
      <c r="RV137" s="3">
        <v>0</v>
      </c>
      <c r="RW137" s="3">
        <v>1</v>
      </c>
      <c r="RX137" s="3">
        <v>1</v>
      </c>
      <c r="RY137" s="3">
        <f>IF(COUNTBLANK(RR137:RX137)&gt;0, "", SUM(RR137:RX137))</f>
        <v>5</v>
      </c>
      <c r="RZ137" s="2" t="s">
        <v>595</v>
      </c>
      <c r="SA137" s="3">
        <v>1</v>
      </c>
      <c r="SB137" s="3">
        <v>1</v>
      </c>
      <c r="SC137" s="3">
        <v>1</v>
      </c>
      <c r="SD137" s="3">
        <v>0</v>
      </c>
      <c r="SE137" s="3">
        <v>0</v>
      </c>
      <c r="SF137" s="3">
        <v>0</v>
      </c>
      <c r="SG137" s="3">
        <v>2</v>
      </c>
      <c r="SH137" s="3">
        <f>IF(COUNTBLANK(SA137:SG137)&gt;0, "", SUM(SA137:SG137))</f>
        <v>5</v>
      </c>
      <c r="SI137" s="2" t="s">
        <v>594</v>
      </c>
      <c r="SJ137" s="3">
        <v>4</v>
      </c>
      <c r="SK137" s="3">
        <v>4</v>
      </c>
      <c r="SL137" s="3">
        <v>4</v>
      </c>
      <c r="SM137" s="3">
        <v>4</v>
      </c>
      <c r="SN137" s="3">
        <v>2</v>
      </c>
      <c r="SO137" s="3">
        <v>5</v>
      </c>
      <c r="SP137" s="5">
        <v>4</v>
      </c>
      <c r="SQ137" s="3">
        <v>2</v>
      </c>
      <c r="SR137" s="3">
        <v>5</v>
      </c>
      <c r="SS137" s="3">
        <v>4</v>
      </c>
      <c r="ST137" s="3">
        <v>5</v>
      </c>
      <c r="SU137" s="3">
        <v>5</v>
      </c>
      <c r="SV137" s="3">
        <v>4</v>
      </c>
      <c r="SW137" s="3">
        <v>4</v>
      </c>
      <c r="SX137" s="3">
        <v>5</v>
      </c>
      <c r="SY137" s="3">
        <v>5</v>
      </c>
      <c r="SZ137" s="3">
        <v>2</v>
      </c>
      <c r="TA137" s="3">
        <v>4</v>
      </c>
      <c r="TB137" s="3">
        <v>5</v>
      </c>
      <c r="TC137" s="3">
        <f>IF(COUNTBLANK(SJ137:TB137)&gt;0, "", SUM(SJ137:TB137))</f>
        <v>77</v>
      </c>
      <c r="TD137" s="3">
        <f>IF(COUNTBLANK(SJ137:TB137)&gt;0, "", SUM(SL137,SO137,SR137,SS137,ST137,SU137,SV137,SX137,SY137,TB137))</f>
        <v>47</v>
      </c>
      <c r="TE137" s="3">
        <f>IF(COUNTBLANK(SJ137:TB137)&gt;0, "", SUM(SJ137,SK137,SM137,SN137,SQ137,SW137,SZ137,TA137))</f>
        <v>26</v>
      </c>
      <c r="TF137" s="2" t="s">
        <v>464</v>
      </c>
      <c r="TG137" s="3">
        <v>5</v>
      </c>
      <c r="TH137" s="3">
        <v>5</v>
      </c>
      <c r="TI137" s="3">
        <v>4</v>
      </c>
      <c r="TJ137" s="3">
        <v>4</v>
      </c>
      <c r="TK137" s="3">
        <v>4</v>
      </c>
      <c r="TL137" s="3">
        <v>5</v>
      </c>
      <c r="TM137" s="3">
        <v>5</v>
      </c>
      <c r="TN137" s="3">
        <v>4</v>
      </c>
      <c r="TO137" s="3">
        <v>5</v>
      </c>
      <c r="TP137" s="3">
        <v>4</v>
      </c>
      <c r="TQ137" s="3">
        <v>5</v>
      </c>
      <c r="TR137" s="3">
        <v>5</v>
      </c>
      <c r="TS137" s="3">
        <v>5</v>
      </c>
      <c r="TT137" s="3">
        <v>4</v>
      </c>
      <c r="TU137" s="3">
        <v>5</v>
      </c>
      <c r="TV137" s="3">
        <v>4</v>
      </c>
      <c r="TW137" s="3">
        <v>3</v>
      </c>
      <c r="TX137" s="3">
        <v>4</v>
      </c>
      <c r="TY137" s="3">
        <v>5</v>
      </c>
      <c r="TZ137" s="3">
        <f>IF(COUNTBLANK(TG137:TY137)&gt;0, "", SUM(TG137:TY137))</f>
        <v>85</v>
      </c>
      <c r="UA137" s="3">
        <f>IF(COUNTBLANK(TG137:TY137)&gt;0, "", SUM(TI137,TL137,TO137,TP137,TQ137,TR137,TS137,TU137,TV137,TY137))</f>
        <v>47</v>
      </c>
      <c r="UB137" s="3">
        <f>IF(COUNTBLANK(TG137:TY137)&gt;0, "", SUM(TG137,TH137,TJ137,TK137,TN137,TT137,TW137,TX137))</f>
        <v>33</v>
      </c>
      <c r="UC137" s="2" t="s">
        <v>595</v>
      </c>
      <c r="UD137" s="3">
        <v>4</v>
      </c>
      <c r="UE137" s="3">
        <v>4</v>
      </c>
      <c r="UF137" s="3">
        <v>5</v>
      </c>
      <c r="UG137" s="3">
        <v>4</v>
      </c>
      <c r="UH137" s="3">
        <v>5</v>
      </c>
      <c r="UI137" s="3">
        <v>5</v>
      </c>
      <c r="UJ137" s="3">
        <v>4</v>
      </c>
      <c r="UK137" s="3">
        <v>4</v>
      </c>
      <c r="UL137" s="3">
        <v>5</v>
      </c>
      <c r="UM137" s="3">
        <v>4</v>
      </c>
      <c r="UN137" s="3">
        <v>5</v>
      </c>
      <c r="UO137" s="3">
        <v>5</v>
      </c>
      <c r="UP137" s="3">
        <v>5</v>
      </c>
      <c r="UQ137" s="3">
        <v>4</v>
      </c>
      <c r="UR137" s="3">
        <v>5</v>
      </c>
      <c r="US137" s="3">
        <v>5</v>
      </c>
      <c r="UT137" s="3">
        <v>3</v>
      </c>
      <c r="UU137" s="3">
        <v>5</v>
      </c>
      <c r="UV137" s="3">
        <v>5</v>
      </c>
      <c r="UW137" s="3">
        <f>IF(COUNTBLANK(UD137:UV137)&gt;0, "", SUM(UD137:UV137))</f>
        <v>86</v>
      </c>
      <c r="UX137" s="3">
        <f>IF(COUNTBLANK(UD137:UV137)&gt;0, "", SUM(UF137,UI137,UL137,UM137,UN137,UO137,UP137,UR137,US137,UV137))</f>
        <v>49</v>
      </c>
      <c r="UY137" s="3">
        <f>IF(COUNTBLANK(UD137:UV137)&gt;0, "", SUM(UD137,UE137,UG137,UH137,UK137,UQ137,UT137,UU137))</f>
        <v>33</v>
      </c>
      <c r="UZ137" s="2">
        <v>45452.733622685177</v>
      </c>
      <c r="VA137" s="2">
        <v>45438</v>
      </c>
      <c r="VB137" s="3">
        <v>2</v>
      </c>
      <c r="VC137" s="3">
        <v>1</v>
      </c>
      <c r="VE137" s="3">
        <v>38</v>
      </c>
      <c r="VF137" s="3">
        <v>2570</v>
      </c>
      <c r="VG137" s="3">
        <v>2</v>
      </c>
      <c r="VH137" s="3">
        <v>1</v>
      </c>
      <c r="VK137" s="3">
        <v>1</v>
      </c>
      <c r="VN137" s="2" t="s">
        <v>175</v>
      </c>
      <c r="VO137" s="3">
        <v>0</v>
      </c>
      <c r="VP137" s="3">
        <v>0</v>
      </c>
      <c r="VQ137" s="3">
        <v>0</v>
      </c>
      <c r="VR137" s="3">
        <v>0</v>
      </c>
      <c r="VS137" s="3">
        <v>2</v>
      </c>
      <c r="VT137" s="3">
        <v>0</v>
      </c>
      <c r="VU137" s="3">
        <v>0</v>
      </c>
      <c r="VV137" s="3">
        <v>0</v>
      </c>
      <c r="VW137" s="3">
        <v>0</v>
      </c>
      <c r="VX137" s="3">
        <v>0</v>
      </c>
      <c r="VY137" s="3">
        <v>0</v>
      </c>
      <c r="VZ137" s="3">
        <v>0</v>
      </c>
      <c r="WA137" s="3">
        <v>0</v>
      </c>
      <c r="WB137" s="3">
        <v>0</v>
      </c>
      <c r="WC137" s="3">
        <v>0</v>
      </c>
      <c r="WD137" s="3">
        <v>0</v>
      </c>
      <c r="WE137" s="3">
        <v>0</v>
      </c>
      <c r="WF137" s="3">
        <v>0</v>
      </c>
      <c r="WG137" s="3">
        <v>0</v>
      </c>
      <c r="WH137" s="3">
        <v>0</v>
      </c>
      <c r="WI137" s="3">
        <v>1</v>
      </c>
      <c r="WJ137" s="3">
        <v>0</v>
      </c>
      <c r="WK137" s="3">
        <v>1</v>
      </c>
      <c r="WL137" s="3">
        <v>0</v>
      </c>
      <c r="WM137" s="3">
        <v>1</v>
      </c>
      <c r="WN137" s="3">
        <v>0</v>
      </c>
      <c r="WO137" s="3">
        <v>0</v>
      </c>
      <c r="WP137" s="3">
        <v>0</v>
      </c>
      <c r="WQ137" s="3">
        <v>0</v>
      </c>
      <c r="WR137" s="3">
        <f>IF(COUNTBLANK(VO137:WQ137)&gt;0, "", SUM(VQ137:WJ137))</f>
        <v>3</v>
      </c>
      <c r="WS137" s="3">
        <f>IF(COUNTBLANK(VO137:WQ137)&gt;0, "", SUM(VQ137:VZ137))</f>
        <v>2</v>
      </c>
      <c r="WT137" s="3">
        <f>IF(COUNTBLANK(VO137:WQ137)&gt;0, "", SUM(WA137:WL137))</f>
        <v>2</v>
      </c>
      <c r="WU137" s="3">
        <f>IF(COUNTBLANK(VO137:WQ137)&gt;0, "", SUM(WK137:WL137))</f>
        <v>1</v>
      </c>
      <c r="WV137" s="3">
        <f>IF(COUNTA(VO137:WQ137)=0, "", IF(AND(OR(VO137=1, VP137=1), OR(VQ137&gt;=1, VR137&gt;=1, VS137&gt;=1, VT137&gt;=1, VU137&gt;=1), OR(VV137&gt;=1, VW137&gt;=1), COUNTIF(VX137:WD137, "&gt;=1")&gt;=2, COUNTIF(WE137:WJ137, "&gt;=1")&gt;=2, OR(WN137=1, WN137=2), OR(WO137&gt;=1, WP137&gt;=1), WQ137&lt;1), 1, 0))</f>
        <v>0</v>
      </c>
      <c r="WW137" s="3">
        <f>IF(COUNTBLANK(VO137:WQ137)&gt;0, "", SUM(VQ137:VU137))</f>
        <v>2</v>
      </c>
      <c r="WX137" s="3">
        <f>IF(COUNTBLANK(VO137:WQ137)&gt;0, "", SUM(VV137:VW137))</f>
        <v>0</v>
      </c>
      <c r="WY137" s="3">
        <f>IF(COUNTBLANK(VO137:WQ137)&gt;0, "", SUM(VX137:WD137))</f>
        <v>0</v>
      </c>
      <c r="WZ137" s="3">
        <f>IF(COUNTBLANK(VO137:WQ137)&gt;0, "", SUM(WE137:WJ137))</f>
        <v>1</v>
      </c>
      <c r="XA137" s="2" t="s">
        <v>175</v>
      </c>
      <c r="XB137" s="3">
        <v>1</v>
      </c>
      <c r="XC137" s="3">
        <v>0</v>
      </c>
      <c r="XD137" s="3">
        <v>1</v>
      </c>
      <c r="XE137" s="3">
        <v>1</v>
      </c>
      <c r="XF137" s="3">
        <v>0</v>
      </c>
      <c r="XG137" s="3">
        <v>0</v>
      </c>
      <c r="XH137" s="3">
        <v>1</v>
      </c>
      <c r="XI137" s="3">
        <v>0</v>
      </c>
      <c r="XJ137" s="3">
        <v>0</v>
      </c>
      <c r="XK137" s="3">
        <v>1</v>
      </c>
      <c r="XL137" s="3">
        <f>IF(COUNTBLANK(XB137:XJ137)&gt;0, "", SUM(XB137:XJ137))</f>
        <v>4</v>
      </c>
      <c r="XM137" s="2" t="s">
        <v>175</v>
      </c>
      <c r="XN137" s="3">
        <v>0</v>
      </c>
      <c r="XO137" s="3">
        <v>0</v>
      </c>
      <c r="XP137" s="3">
        <v>1</v>
      </c>
      <c r="XQ137" s="3">
        <v>0</v>
      </c>
      <c r="XR137" s="3">
        <v>0</v>
      </c>
      <c r="XS137" s="3">
        <v>0</v>
      </c>
      <c r="XT137" s="3">
        <v>1</v>
      </c>
      <c r="XU137" s="3">
        <f>IF(COUNTBLANK(XN137:XT137)&gt;0, "", SUM(XN137:XT137))</f>
        <v>2</v>
      </c>
      <c r="XV137" s="2" t="s">
        <v>175</v>
      </c>
      <c r="XW137" s="3">
        <v>5</v>
      </c>
      <c r="XX137" s="3">
        <v>5</v>
      </c>
      <c r="XY137" s="3">
        <v>5</v>
      </c>
      <c r="XZ137" s="5">
        <v>5</v>
      </c>
      <c r="YA137" s="5">
        <v>5</v>
      </c>
      <c r="YB137" s="5">
        <v>5</v>
      </c>
      <c r="YC137" s="5">
        <v>5</v>
      </c>
      <c r="YD137" s="5">
        <v>5</v>
      </c>
      <c r="YE137" s="5">
        <v>3</v>
      </c>
      <c r="YF137" s="5">
        <v>3.6</v>
      </c>
      <c r="YG137" s="5">
        <v>3</v>
      </c>
      <c r="YH137" s="5">
        <v>5</v>
      </c>
      <c r="YI137" s="5">
        <v>5</v>
      </c>
      <c r="YJ137" s="5">
        <v>5</v>
      </c>
      <c r="YK137" s="5">
        <v>5</v>
      </c>
      <c r="YL137" s="5">
        <v>3.6</v>
      </c>
      <c r="YM137" s="5">
        <v>5</v>
      </c>
      <c r="YN137" s="5">
        <v>3.6</v>
      </c>
      <c r="YO137" s="5">
        <v>5</v>
      </c>
      <c r="YP137" s="5">
        <f>IF(COUNTBLANK(XW137:YO137)&gt;0, "", SUM(XW137:YO137))</f>
        <v>86.799999999999983</v>
      </c>
      <c r="YQ137" s="5">
        <f>IF(COUNTBLANK(XW137:YO137)&gt;0, "", SUM(XY137,XZ137,YA137,YB137,YC137,YF137,YJ137,YN137,YO137))</f>
        <v>42.2</v>
      </c>
      <c r="YR137" s="5">
        <f>IF(COUNTBLANK(XW137:YO137)&gt;0, "", SUM(XW137,XX137,YK137,YL137,YM137))</f>
        <v>23.6</v>
      </c>
      <c r="YS137" s="5">
        <f>IF(COUNTBLANK(XW137:YO137)&gt;0, "", SUM(YD137,YE137,YG137,YH137,YI137))</f>
        <v>21</v>
      </c>
      <c r="YT137" s="2">
        <v>45452.733622685177</v>
      </c>
      <c r="YU137" s="3">
        <v>0</v>
      </c>
      <c r="YV137" s="3">
        <v>30</v>
      </c>
      <c r="YW137" s="3">
        <v>0</v>
      </c>
      <c r="YX137" s="3">
        <v>0</v>
      </c>
      <c r="YY137" s="3">
        <v>0</v>
      </c>
      <c r="YZ137" s="3">
        <v>0</v>
      </c>
      <c r="ZA137" s="3">
        <v>0</v>
      </c>
      <c r="ZB137" s="3">
        <v>0</v>
      </c>
      <c r="ZC137" s="3">
        <v>0</v>
      </c>
      <c r="ZD137" s="3">
        <v>0</v>
      </c>
      <c r="ZE137" s="3">
        <v>0</v>
      </c>
      <c r="ZF137" s="3">
        <v>0</v>
      </c>
      <c r="ZG137" s="3">
        <v>0</v>
      </c>
      <c r="ZH137" s="3">
        <v>0</v>
      </c>
      <c r="ZI137" s="3">
        <v>0</v>
      </c>
      <c r="ZJ137" s="3">
        <v>0</v>
      </c>
      <c r="ZK137" s="3">
        <v>0</v>
      </c>
      <c r="ZL137" s="3">
        <v>0</v>
      </c>
      <c r="ZM137" s="3">
        <v>0</v>
      </c>
      <c r="ZN137" s="3">
        <v>0</v>
      </c>
      <c r="ZO137" s="3">
        <v>0</v>
      </c>
      <c r="ZP137" s="3">
        <v>0</v>
      </c>
      <c r="ZQ137" s="3">
        <v>30</v>
      </c>
      <c r="ZR137" s="3">
        <v>0</v>
      </c>
      <c r="ZS137" s="3">
        <v>0</v>
      </c>
      <c r="ZT137" s="3">
        <v>0</v>
      </c>
      <c r="ZU137" s="3">
        <v>0</v>
      </c>
      <c r="ZV137" s="3">
        <v>0</v>
      </c>
      <c r="ZW137" s="26">
        <f>IF(COUNTBLANK(YU137:ZV137)&gt;0, "", AVERAGE(YU137:ZV137))</f>
        <v>2.1428571428571428</v>
      </c>
      <c r="ZX137" s="26">
        <f>IF(COUNTA(YU137:ZV137)=0, "", AVERAGE(YV137,ZH137,ZI137,ZJ137,ZK137,ZL137,ZN137,ZP137,ZQ137))</f>
        <v>6.666666666666667</v>
      </c>
      <c r="ZY137" s="26">
        <f>IF(COUNTA(YU137:ZV137)=0, "", AVERAGE(YW137,YX137,YY137,YZ137,ZB137,ZD137,ZS137,ZT137))</f>
        <v>0</v>
      </c>
      <c r="ZZ137" s="26">
        <f>IF(COUNTA(YU137:ZV137)=0, "", AVERAGE(ZA137,ZE137,ZF137,ZG137,ZU137,ZV137))</f>
        <v>0</v>
      </c>
      <c r="AAA137" s="2" t="s">
        <v>175</v>
      </c>
      <c r="AAB137" s="3">
        <v>1</v>
      </c>
      <c r="AAC137" s="3">
        <v>1</v>
      </c>
      <c r="AAD137" s="3">
        <v>1</v>
      </c>
      <c r="AAE137" s="3">
        <v>1</v>
      </c>
      <c r="AAF137" s="3">
        <v>1</v>
      </c>
      <c r="AAG137" s="3">
        <v>1</v>
      </c>
      <c r="AAH137" s="3">
        <v>1</v>
      </c>
      <c r="AAI137" s="3">
        <v>1</v>
      </c>
      <c r="AAJ137" s="3">
        <v>1</v>
      </c>
      <c r="AAK137" s="3">
        <v>4</v>
      </c>
      <c r="AAL137" s="3">
        <v>1</v>
      </c>
      <c r="AAM137" s="3">
        <v>1</v>
      </c>
      <c r="AAN137" s="3">
        <v>1</v>
      </c>
      <c r="AAO137" s="3">
        <v>2</v>
      </c>
      <c r="AAP137" s="3">
        <v>1</v>
      </c>
      <c r="AAQ137" s="3">
        <v>4</v>
      </c>
      <c r="AAR137" s="3">
        <v>1</v>
      </c>
      <c r="AAS137" s="3">
        <v>1</v>
      </c>
      <c r="AAT137" s="3">
        <v>2</v>
      </c>
      <c r="AAU137" s="3">
        <v>1</v>
      </c>
      <c r="AAV137" s="3">
        <v>1</v>
      </c>
      <c r="AAW137" s="3">
        <v>4</v>
      </c>
      <c r="AAX137" s="3">
        <v>1</v>
      </c>
      <c r="AAY137" s="3">
        <v>1</v>
      </c>
      <c r="AAZ137" s="3">
        <v>1</v>
      </c>
      <c r="ABA137" s="3">
        <v>1</v>
      </c>
      <c r="ABB137" s="3">
        <v>1</v>
      </c>
      <c r="ABC137" s="3">
        <v>1</v>
      </c>
      <c r="ABD137" s="3">
        <v>1</v>
      </c>
      <c r="ABE137" s="3">
        <v>1</v>
      </c>
      <c r="ABF137" s="3">
        <f>IF(SUM(AAB137:AAJ137,AAL137:AAP137,AAR137:AAV137,AAX137:ABC137)=0, "", SUM(AAB137:AAJ137,AAL137:AAP137,AAR137:AAV137,AAX137:ABC137))</f>
        <v>27</v>
      </c>
      <c r="ABG137" s="3">
        <f>IF(SUM(ABJ137, ABK137, ABL137, ABM137, ABN137)=0, "", IF(OR(ABJ137&gt;=8, ABK137&gt;=10, ABL137&gt;=13, ABM137&gt;=10, ABN137&gt;=15), 1, 0))</f>
        <v>0</v>
      </c>
      <c r="ABH137" s="3">
        <f>IF(SUM(AAB137:AAC137,AAE137,AAF137,AAG137,AAH137,AAN137,AAT137,ABA137,ABC137)=0, "", SUM(AAB137:AAC137,AAE137,AAF137,AAG137,AAH137,AAN137,AAT137,ABA137,ABC137))</f>
        <v>11</v>
      </c>
      <c r="ABI137" s="3">
        <f>IF(SUM(AAD137,AAI137:AAJ137,AAL137:AAM137,AAO137:AAP137,AAR137:AAS137,AAU137:AAV137,AAX137:AAZ137,ABB137)=0, "", SUM(AAD137,AAI137:AAJ137,AAL137:AAM137,AAO137:AAP137,AAR137:AAS137,AAU137:AAV137,AAX137:AAZ137,ABB137))</f>
        <v>16</v>
      </c>
      <c r="ABJ137" s="3">
        <f>IF(SUM(AAU137:AAV137,AAX137:AAY137,ABB137)=0, "", SUM(AAU137:AAV137,AAX137:AAY137,ABB137))</f>
        <v>5</v>
      </c>
      <c r="ABK137" s="3">
        <f>IF(SUM(AAJ137,AAL137:AAM137,AAP137,AAR137)=0, "", SUM(AAJ137,AAL137:AAM137,AAP137,AAR137))</f>
        <v>5</v>
      </c>
      <c r="ABL137" s="3">
        <f>IF(SUM(AAD137,AAI137,AAO137,AAS137,AAZ137)=0, "", SUM(AAD137,AAI137,AAO137,AAS137,AAZ137))</f>
        <v>6</v>
      </c>
      <c r="ABM137" s="3">
        <f>IF(SUM(AAB137:AAC137,AAE137,AAG137,ABA137)=0, "", SUM(AAB137:AAC137,AAE137,AAG137,ABA137))</f>
        <v>5</v>
      </c>
      <c r="ABN137" s="3">
        <f>IF(SUM(AAF137,AAH137,AAN137,AAT137,ABC137)=0, "", SUM(AAF137,AAH137,AAN137,AAT137,ABC137))</f>
        <v>6</v>
      </c>
      <c r="ABO137" s="3">
        <f>IF(ABJ137="", "", IF(ABJ137&gt;=8, 1, 0))</f>
        <v>0</v>
      </c>
      <c r="ABP137" s="3">
        <f>IF(ABK137="", "", IF(ABK137&gt;=10, 1, 0))</f>
        <v>0</v>
      </c>
      <c r="ABQ137" s="3">
        <f>IF(ABL137="", "", IF(ABL137&gt;=13, 1, 0))</f>
        <v>0</v>
      </c>
      <c r="ABR137" s="3">
        <f>IF(ABM137="", "", IF(ABM137&gt;=10, 1, 0))</f>
        <v>0</v>
      </c>
      <c r="ABS137" s="3">
        <f>IF(ABN137="", "", IF(ABN137&gt;=15, 1, 0))</f>
        <v>0</v>
      </c>
      <c r="ABT137" s="3">
        <f>IF(AND(AAK137="", AAQ137="", AAW137=""), "", IF(AAK137=5,1,0) + IF(AAQ137=5,1,0) + IF(AAW137=5,1,0))</f>
        <v>0</v>
      </c>
      <c r="ABU137" s="2" t="s">
        <v>175</v>
      </c>
      <c r="ABV137" s="3">
        <v>1</v>
      </c>
      <c r="ABW137" s="3">
        <v>1</v>
      </c>
      <c r="ABX137" s="3">
        <v>2</v>
      </c>
      <c r="ABY137" s="3">
        <v>1</v>
      </c>
      <c r="ABZ137" s="3">
        <v>1</v>
      </c>
      <c r="ACA137" s="3">
        <v>1</v>
      </c>
      <c r="ACB137" s="3">
        <v>1</v>
      </c>
      <c r="ACC137" s="3">
        <v>1</v>
      </c>
      <c r="ACD137" s="3">
        <v>1</v>
      </c>
      <c r="ACE137" s="3">
        <v>1</v>
      </c>
      <c r="ACF137" s="3">
        <v>2</v>
      </c>
      <c r="ACG137" s="3">
        <v>1</v>
      </c>
      <c r="ACH137" s="3">
        <v>3</v>
      </c>
      <c r="ACI137" s="3">
        <v>1</v>
      </c>
      <c r="ACJ137" s="3">
        <v>1</v>
      </c>
      <c r="ACK137" s="3">
        <v>1</v>
      </c>
      <c r="ACL137" s="3">
        <v>2</v>
      </c>
      <c r="ACM137" s="3">
        <v>2</v>
      </c>
      <c r="ACN137" s="3">
        <v>1</v>
      </c>
      <c r="ACO137" s="3">
        <v>1</v>
      </c>
      <c r="ACP137" s="3">
        <v>1</v>
      </c>
      <c r="ACQ137" s="3">
        <v>2</v>
      </c>
      <c r="ACR137" s="3">
        <v>1</v>
      </c>
      <c r="ACS137" s="3">
        <v>1</v>
      </c>
      <c r="ACT137" s="3">
        <v>1</v>
      </c>
      <c r="ACU137" s="3">
        <v>2</v>
      </c>
      <c r="ACV137" s="3">
        <v>1</v>
      </c>
      <c r="ACW137" s="3">
        <v>1</v>
      </c>
      <c r="ACX137" s="3">
        <v>1</v>
      </c>
      <c r="ACY137" s="3">
        <v>1</v>
      </c>
      <c r="ACZ137" s="3">
        <v>1</v>
      </c>
      <c r="ADA137" s="3">
        <v>1</v>
      </c>
      <c r="ADB137" s="3">
        <v>2</v>
      </c>
      <c r="ADC137" s="3">
        <v>1</v>
      </c>
      <c r="ADD137" s="3">
        <v>2</v>
      </c>
      <c r="ADE137" s="3">
        <v>1</v>
      </c>
      <c r="ADF137" s="5">
        <f>IF(COUNTA(ABV137:ADE137)=0, "", SUM(ABV137:ADE137))</f>
        <v>46</v>
      </c>
      <c r="ADG137" s="5">
        <f>IF(COUNTA(ABV137:ADE137)=0, "", SUM(ACF137,ACG137,ACP137,ACR137,ACT137,ACX137))</f>
        <v>7</v>
      </c>
      <c r="ADH137" s="5">
        <f>IF(COUNTA(ABV137:ADE137)=0, "", SUM(ACH137,ACM137,ACO137,ACU137,ADB137))</f>
        <v>10</v>
      </c>
      <c r="ADI137" s="5">
        <f>IF(COUNTA(ABV137:ADE137)=0, "", SUM(ABX137,ACI137,ACN137,ACS137,ACV137,ADA137))</f>
        <v>7</v>
      </c>
      <c r="ADJ137" s="5">
        <f>IF(COUNTA(ABV137:ADE137)=0, "", SUM(ABW137,ACA137,ACC137,ACE137,ACL137,ADC137))</f>
        <v>7</v>
      </c>
      <c r="ADK137" s="5">
        <f>IF(COUNTA(ABV137:ADE137)=0, "", SUM(ACJ137,ACK137,ACQ137,ACW137,ACY137,ACZ137,ADD137,ADE137))</f>
        <v>10</v>
      </c>
      <c r="ADL137" s="5">
        <f>IF(COUNTA(ABV137:ADE137)=0, "", SUM(ABV137,ABY137,ABZ137,ACB137,ACD137))</f>
        <v>5</v>
      </c>
      <c r="ADM137" s="2" t="s">
        <v>175</v>
      </c>
      <c r="ADN137" s="3">
        <v>2</v>
      </c>
      <c r="ADO137" s="3">
        <v>1</v>
      </c>
      <c r="ADP137" s="3">
        <v>1</v>
      </c>
      <c r="ADQ137" s="3">
        <v>1</v>
      </c>
      <c r="ADR137" s="3">
        <v>1</v>
      </c>
      <c r="ADS137" s="3">
        <v>1</v>
      </c>
      <c r="ADT137" s="3">
        <v>1</v>
      </c>
      <c r="ADU137" s="3">
        <v>1</v>
      </c>
      <c r="ADV137" s="3">
        <v>1</v>
      </c>
      <c r="ADW137" s="3">
        <v>1</v>
      </c>
      <c r="ADX137" s="3">
        <v>1</v>
      </c>
      <c r="ADY137" s="3">
        <v>1</v>
      </c>
      <c r="ADZ137" s="3">
        <v>2</v>
      </c>
      <c r="AEA137" s="3">
        <v>3</v>
      </c>
      <c r="AEB137" s="3">
        <v>1</v>
      </c>
      <c r="AEC137" s="3">
        <v>1</v>
      </c>
      <c r="AED137" s="3">
        <v>1</v>
      </c>
      <c r="AEE137" s="3">
        <v>1</v>
      </c>
      <c r="AEF137" s="3">
        <v>2</v>
      </c>
      <c r="AEG137" s="3">
        <v>1</v>
      </c>
      <c r="AEH137" s="3">
        <f>IF(COUNTA(ADN137:AEG137)=0, "", SUM(ADN137:AEG137))</f>
        <v>25</v>
      </c>
      <c r="AEJ137" s="2">
        <v>45438</v>
      </c>
      <c r="AEQ137" s="2">
        <v>45251</v>
      </c>
      <c r="AER137" s="3">
        <v>3</v>
      </c>
      <c r="AES137" s="3">
        <v>4</v>
      </c>
      <c r="AET137" s="3">
        <v>5</v>
      </c>
      <c r="AEU137" s="3">
        <v>2</v>
      </c>
      <c r="AEV137" s="3">
        <v>3</v>
      </c>
      <c r="AEW137" s="3">
        <v>0</v>
      </c>
      <c r="AEX137" s="3">
        <v>1</v>
      </c>
      <c r="AEY137" s="3">
        <v>0</v>
      </c>
      <c r="AEZ137" s="3">
        <v>3</v>
      </c>
      <c r="AFA137" s="3">
        <v>3</v>
      </c>
      <c r="AFB137" s="3">
        <v>1</v>
      </c>
      <c r="AFC137" s="3">
        <v>4</v>
      </c>
      <c r="AFD137" s="3">
        <v>1</v>
      </c>
      <c r="AFE137" s="3">
        <v>1</v>
      </c>
      <c r="AFF137" s="3">
        <v>2</v>
      </c>
      <c r="AFG137" s="3">
        <v>0</v>
      </c>
      <c r="AFH137" s="3">
        <v>2</v>
      </c>
      <c r="AFI137" s="3">
        <v>0</v>
      </c>
      <c r="AFJ137" s="3">
        <v>0</v>
      </c>
      <c r="AFK137" s="3">
        <v>0</v>
      </c>
      <c r="AFL137" s="3">
        <v>1</v>
      </c>
      <c r="AFM137" s="3">
        <v>0</v>
      </c>
      <c r="AFN137" s="3">
        <v>1</v>
      </c>
      <c r="AFO137" s="3">
        <v>3</v>
      </c>
      <c r="AFP137" s="3">
        <v>0</v>
      </c>
      <c r="AFQ137" s="3">
        <v>0</v>
      </c>
      <c r="AFR137" s="3">
        <v>3</v>
      </c>
      <c r="AFS137" s="3">
        <v>3</v>
      </c>
      <c r="AFT137" s="3">
        <v>0</v>
      </c>
      <c r="AFU137" s="3">
        <v>0</v>
      </c>
      <c r="AFV137" s="3">
        <v>4</v>
      </c>
      <c r="AFW137" s="3">
        <f>IF(COUNTA(AER137:AFU137)=0, "", SUM(AER137:AFU137))</f>
        <v>46</v>
      </c>
      <c r="AFX137" s="2">
        <v>45452.720717592587</v>
      </c>
      <c r="AFY137" s="3">
        <v>5</v>
      </c>
      <c r="AFZ137" s="3">
        <v>4</v>
      </c>
      <c r="AGA137" s="3">
        <v>5</v>
      </c>
      <c r="AGB137" s="3">
        <v>2</v>
      </c>
      <c r="AGC137" s="3">
        <v>3</v>
      </c>
      <c r="AGD137" t="s">
        <v>4</v>
      </c>
      <c r="AGF137" t="s">
        <v>4</v>
      </c>
      <c r="AGH137" t="s">
        <v>10</v>
      </c>
      <c r="AGI137" t="s">
        <v>4</v>
      </c>
      <c r="AGK137" t="s">
        <v>591</v>
      </c>
      <c r="AGO137" s="2">
        <v>45452.720717592587</v>
      </c>
      <c r="AGP137" t="s">
        <v>4</v>
      </c>
      <c r="AGQ137" t="s">
        <v>4</v>
      </c>
      <c r="AGR137" t="s">
        <v>4</v>
      </c>
      <c r="AGS137" t="s">
        <v>4</v>
      </c>
      <c r="AGT137" t="s">
        <v>4</v>
      </c>
      <c r="AGV137" t="s">
        <v>495</v>
      </c>
      <c r="AGW137" t="s">
        <v>4</v>
      </c>
      <c r="AGX137" t="s">
        <v>124</v>
      </c>
      <c r="AGZ137" t="s">
        <v>4</v>
      </c>
      <c r="AHB137" t="s">
        <v>4</v>
      </c>
      <c r="AHC137" t="s">
        <v>592</v>
      </c>
      <c r="AHD137" t="s">
        <v>171</v>
      </c>
      <c r="AHE137" t="s">
        <v>172</v>
      </c>
      <c r="AHG137" t="s">
        <v>173</v>
      </c>
      <c r="AHH137" t="s">
        <v>498</v>
      </c>
      <c r="AHI137" s="2">
        <v>45452.720717592587</v>
      </c>
      <c r="AHJ137" s="3">
        <v>1</v>
      </c>
      <c r="AHK137" s="3">
        <v>4</v>
      </c>
      <c r="AHL137" s="3">
        <v>4</v>
      </c>
      <c r="AHM137" s="3">
        <v>2</v>
      </c>
      <c r="AHN137" s="3">
        <v>4</v>
      </c>
      <c r="AHO137" s="3">
        <v>1</v>
      </c>
      <c r="AHP137" s="3">
        <v>3</v>
      </c>
      <c r="AHQ137" s="3">
        <v>0</v>
      </c>
      <c r="AHR137" s="3">
        <v>1</v>
      </c>
      <c r="AHS137" s="3">
        <v>2</v>
      </c>
      <c r="AHT137" s="3">
        <f>IF(COUNTBLANK(AHJ137:AHS137)&gt;0, "", SUM(AHJ137:AHS137))</f>
        <v>22</v>
      </c>
      <c r="AHU137" s="3">
        <f>IF(COUNTBLANK(AHJ137:AHS137)&gt;0, "", SUM(AHN137,AHS137))</f>
        <v>6</v>
      </c>
      <c r="AHV137" s="3">
        <f>IF(COUNTBLANK(AHJ137:AHS137)&gt;0, "", SUM(AHL137,AHO137))</f>
        <v>5</v>
      </c>
      <c r="AHW137" s="3">
        <f>IF(COUNTBLANK(AHJ137:AHS137)&gt;0, "", SUM(AHP137,AHR137))</f>
        <v>4</v>
      </c>
      <c r="AHX137" s="3">
        <f>IF(COUNTBLANK(AHJ137:AHS137)&gt;0, "", SUM(AHM137,AHQ137))</f>
        <v>2</v>
      </c>
      <c r="AHY137" s="3">
        <f>IF(COUNTBLANK(AHJ137:AHS137)&gt;0, "", SUM(AHJ137:AHK137))</f>
        <v>5</v>
      </c>
      <c r="AHZ137" s="2" t="s">
        <v>175</v>
      </c>
      <c r="AIA137" s="3">
        <v>1</v>
      </c>
      <c r="AIB137" s="3">
        <v>1</v>
      </c>
      <c r="AIC137" s="3">
        <v>0</v>
      </c>
      <c r="AID137" s="3">
        <v>0</v>
      </c>
      <c r="AIE137" s="3">
        <v>0</v>
      </c>
      <c r="AIF137" s="3">
        <v>0</v>
      </c>
      <c r="AIG137" s="3">
        <v>0</v>
      </c>
      <c r="AIH137" s="3">
        <v>0</v>
      </c>
      <c r="AII137" s="3">
        <v>0</v>
      </c>
      <c r="AIJ137" s="3">
        <v>0</v>
      </c>
      <c r="AIK137" s="3">
        <v>0</v>
      </c>
      <c r="AIL137" s="3">
        <v>1</v>
      </c>
      <c r="AIM137" s="3">
        <v>0</v>
      </c>
      <c r="AIN137" s="3">
        <v>0</v>
      </c>
      <c r="AIO137" s="3">
        <v>0</v>
      </c>
      <c r="AIP137" s="3">
        <v>0</v>
      </c>
      <c r="AIQ137" s="3">
        <v>1</v>
      </c>
      <c r="AIR137" s="3">
        <v>1</v>
      </c>
      <c r="AIS137" s="3">
        <v>1</v>
      </c>
      <c r="AIT137" s="3">
        <v>2</v>
      </c>
      <c r="AIU137" s="3">
        <v>8</v>
      </c>
      <c r="AIV137" s="3">
        <v>0</v>
      </c>
      <c r="AIW137" s="3">
        <v>0</v>
      </c>
      <c r="AIX137" s="2" t="s">
        <v>175</v>
      </c>
      <c r="AIY137" s="3">
        <v>0</v>
      </c>
      <c r="AIZ137" s="3">
        <v>0</v>
      </c>
      <c r="AJA137" s="3">
        <v>1</v>
      </c>
      <c r="AJB137" s="3">
        <v>1</v>
      </c>
      <c r="AJC137" s="3">
        <v>0</v>
      </c>
      <c r="AJD137" s="3">
        <v>0</v>
      </c>
      <c r="AJE137" s="3">
        <v>1</v>
      </c>
      <c r="AJF137" s="3">
        <v>0</v>
      </c>
      <c r="AJG137" s="3">
        <v>0</v>
      </c>
      <c r="AJH137" s="3">
        <v>1</v>
      </c>
      <c r="AJI137" s="3">
        <f>IF(COUNTBLANK(AIY137:AJG137)&gt;0, "", SUM(AIY137:AJG137))</f>
        <v>3</v>
      </c>
      <c r="AJJ137" s="2" t="s">
        <v>175</v>
      </c>
      <c r="AJK137" s="3">
        <v>0</v>
      </c>
      <c r="AJL137" s="3">
        <v>0</v>
      </c>
      <c r="AJM137" s="3">
        <v>1</v>
      </c>
      <c r="AJN137" s="3">
        <v>0</v>
      </c>
      <c r="AJO137" s="3">
        <v>0</v>
      </c>
      <c r="AJP137" s="3">
        <v>0</v>
      </c>
      <c r="AJQ137" s="3">
        <v>1</v>
      </c>
      <c r="AJR137" s="3">
        <f>IF(COUNTBLANK(AJK137:AJQ137)&gt;0, "", SUM(AJK137:AJQ137))</f>
        <v>2</v>
      </c>
    </row>
    <row r="138" spans="1:954" ht="15" customHeight="1" x14ac:dyDescent="0.3">
      <c r="A138" s="3">
        <v>312571</v>
      </c>
      <c r="B138" s="3" t="s">
        <v>2019</v>
      </c>
      <c r="C138" s="2">
        <v>44670</v>
      </c>
      <c r="D138" s="3">
        <v>0</v>
      </c>
      <c r="E138" s="3">
        <v>0</v>
      </c>
      <c r="F138" s="3">
        <v>0</v>
      </c>
      <c r="G138" s="3">
        <v>0</v>
      </c>
      <c r="H138" s="3">
        <v>0</v>
      </c>
      <c r="I138" s="3">
        <v>0</v>
      </c>
      <c r="J138" s="3">
        <v>0</v>
      </c>
      <c r="K138" s="3">
        <v>0</v>
      </c>
      <c r="L138" s="3">
        <v>0</v>
      </c>
      <c r="M138" s="3">
        <v>0</v>
      </c>
      <c r="N138" s="3">
        <v>0</v>
      </c>
      <c r="O138" s="3">
        <v>0</v>
      </c>
      <c r="P138" s="3">
        <v>0</v>
      </c>
      <c r="Q138" s="3">
        <v>0</v>
      </c>
      <c r="R138" s="3">
        <v>0</v>
      </c>
      <c r="S138" s="3">
        <v>0</v>
      </c>
      <c r="T138" s="3">
        <v>0</v>
      </c>
      <c r="U138" s="3">
        <v>0</v>
      </c>
      <c r="V138" s="3">
        <f>IF(COUNTA(D138,F138,H138,J138,L138,N138,P138,R138,T138)=0, "", IF(OR(D138=1,F138=1,H138=1,J138=1,L138=1,N138=1,P138=1,R138=1,T138=1), 1, 0))</f>
        <v>0</v>
      </c>
      <c r="W138" s="3">
        <f>IF(COUNTA(E138,G138,I138,K138,M138,O138,Q138,S138,U138)=0, "", IF(OR(E138=1,G138=1,I138=1,K138=1,M138=1,O138=1,Q138=1,S138=1,U138=1), 1, 0))</f>
        <v>0</v>
      </c>
      <c r="X138" s="3">
        <v>0</v>
      </c>
      <c r="Y138" s="3">
        <v>1</v>
      </c>
      <c r="Z138" s="3">
        <v>1</v>
      </c>
      <c r="AA138" s="3">
        <v>1</v>
      </c>
      <c r="AB138" s="3">
        <f>IF(AG138&lt;&gt;"", 1, 0)</f>
        <v>1</v>
      </c>
      <c r="AC138" s="3">
        <f>IF(AH138&lt;&gt;"", 1, 0)</f>
        <v>1</v>
      </c>
      <c r="AD138" s="3">
        <v>0</v>
      </c>
      <c r="AE138" s="7" t="s">
        <v>568</v>
      </c>
      <c r="AF138" s="2">
        <v>45019</v>
      </c>
      <c r="AG138" s="8" t="s">
        <v>1674</v>
      </c>
      <c r="AH138" s="8">
        <v>45145</v>
      </c>
      <c r="AJ138" s="3">
        <f>IF(OR(ISBLANK(AE138), ISBLANK(AG138)), "", AG138 - AE138)</f>
        <v>4</v>
      </c>
      <c r="AK138" s="9">
        <v>44696</v>
      </c>
      <c r="AL138" s="3">
        <f>IF(OR(ISBLANK(AG138), ISBLANK(AK138)), "", AK138 - AG138)</f>
        <v>17</v>
      </c>
      <c r="AM138" s="2">
        <v>44969</v>
      </c>
      <c r="AN138" s="10">
        <f>IF(OR(ISBLANK(AM138), ISBLANK(AF138)), "", AF138 - AM138)</f>
        <v>50</v>
      </c>
      <c r="AO138" s="2">
        <v>44675</v>
      </c>
      <c r="AP138" s="2">
        <v>34419</v>
      </c>
      <c r="AQ138" s="3">
        <f>IF(OR(ISBLANK(AO138), ISBLANK(AP138)), "", DATEDIF(AP138, AO138, "Y"))</f>
        <v>28</v>
      </c>
      <c r="AR138" t="s">
        <v>0</v>
      </c>
      <c r="AS138">
        <f>IF(ISBLANK(AR138), "", IF(AR138="ישראל", 1, 2))</f>
        <v>1</v>
      </c>
      <c r="AT138" t="s">
        <v>58</v>
      </c>
      <c r="AU138" t="s">
        <v>58</v>
      </c>
      <c r="AW138" s="3">
        <v>1</v>
      </c>
      <c r="AX138" s="3">
        <v>1</v>
      </c>
      <c r="AY138" s="3">
        <v>16</v>
      </c>
      <c r="AZ138" s="3">
        <f>IF(ISBLANK(AY138), "", IF(AY138&lt;=8, 1, IF(AY138&lt;=12, 2, 3)))</f>
        <v>3</v>
      </c>
      <c r="BA138" s="3">
        <v>17</v>
      </c>
      <c r="BB138" s="3">
        <f>IF(ISBLANK(BA138), "", IF(BA138&lt;=8, 1, IF(BA138&lt;=12, 2, 3)))</f>
        <v>3</v>
      </c>
      <c r="BC138" t="s">
        <v>567</v>
      </c>
      <c r="BD138" t="s">
        <v>509</v>
      </c>
      <c r="BE138" s="3">
        <v>2</v>
      </c>
      <c r="BG138" s="3">
        <v>3</v>
      </c>
      <c r="BH138" s="2" t="s">
        <v>568</v>
      </c>
      <c r="BI138" s="3">
        <v>1</v>
      </c>
      <c r="BJ138" s="3">
        <v>1</v>
      </c>
      <c r="BK138" s="3">
        <v>2</v>
      </c>
      <c r="BL138" s="3">
        <v>1</v>
      </c>
      <c r="BM138" s="3">
        <v>1</v>
      </c>
      <c r="BN138" s="3">
        <v>1</v>
      </c>
      <c r="BO138" s="3">
        <v>1</v>
      </c>
      <c r="BP138" s="3">
        <v>1</v>
      </c>
      <c r="BQ138" s="3">
        <v>1</v>
      </c>
      <c r="BR138" s="3">
        <v>3</v>
      </c>
      <c r="BS138" s="3">
        <v>1</v>
      </c>
      <c r="BT138" s="3">
        <v>1</v>
      </c>
      <c r="BU138" s="3">
        <v>2</v>
      </c>
      <c r="BV138" s="3">
        <v>2</v>
      </c>
      <c r="BW138" s="3">
        <v>1</v>
      </c>
      <c r="BX138" s="3">
        <v>3</v>
      </c>
      <c r="BY138" s="3">
        <v>1</v>
      </c>
      <c r="BZ138" s="3">
        <v>1</v>
      </c>
      <c r="CA138" s="3">
        <v>2</v>
      </c>
      <c r="CB138" s="3">
        <v>1</v>
      </c>
      <c r="CC138" s="3">
        <v>1</v>
      </c>
      <c r="CD138" s="3">
        <v>3</v>
      </c>
      <c r="CE138" s="3">
        <v>1</v>
      </c>
      <c r="CF138" s="3">
        <v>1</v>
      </c>
      <c r="CG138" s="3">
        <v>1</v>
      </c>
      <c r="CH138" s="3">
        <v>1</v>
      </c>
      <c r="CI138" s="3">
        <v>1</v>
      </c>
      <c r="CJ138" s="3">
        <v>2</v>
      </c>
      <c r="CK138" s="3">
        <v>1</v>
      </c>
      <c r="CL138" s="3">
        <v>1</v>
      </c>
      <c r="CM138" s="3">
        <f>IF(SUM(BI138:BQ138,BS138:BW138,BY138:CC138,CE138:CJ138)=0, "", SUM(BI138:BQ138,BS138:BW138,BY138:CC138,CE138:CJ138))</f>
        <v>30</v>
      </c>
      <c r="CN138" s="3">
        <f>IF(SUM(CQ138, CR138, CS138, CT138, CU138)=0, "", IF(OR(CQ138&gt;=8, CR138&gt;=10, CS138&gt;=13, CT138&gt;=10, CU138&gt;=15), 1, 0))</f>
        <v>0</v>
      </c>
      <c r="CO138" s="3">
        <f>IF(SUM(BI138:BJ138,BL138,BM138,BN138,BO138,BU138,CA138,CH138,CJ138)=0, "", SUM(BI138:BJ138,BL138,BM138,BN138,BO138,BU138,CA138,CH138,CJ138))</f>
        <v>13</v>
      </c>
      <c r="CP138" s="3">
        <f>IF(SUM(BK138,BP138:BQ138,BS138:BT138,BV138:BW138,BY138:BZ138,CB138:CC138,CE138:CG138,CI138)=0, "", SUM(BK138,BP138:BQ138,BS138:BT138,BV138:BW138,BY138:BZ138,CB138:CC138,CE138:CG138,CI138))</f>
        <v>17</v>
      </c>
      <c r="CQ138" s="3">
        <f>IF(SUM(CB138:CC138,CE138:CF138,CI138)=0, "", SUM(CB138:CC138,CE138:CF138,CI138))</f>
        <v>5</v>
      </c>
      <c r="CR138" s="3">
        <f>IF(SUM(BQ138,BS138:BT138,BW138,BY138)=0, "", SUM(BQ138,BS138:BT138,BW138,BY138))</f>
        <v>5</v>
      </c>
      <c r="CS138" s="3">
        <f>IF(SUM(BK138,BP138,BV138,BZ138,CG138)=0, "", SUM(BK138,BP138,BV138,BZ138,CG138))</f>
        <v>7</v>
      </c>
      <c r="CT138" s="3">
        <f>IF(SUM(BI138:BJ138,BL138,BN138,CH138)=0, "", SUM(BI138:BJ138,BL138,BN138,CH138))</f>
        <v>5</v>
      </c>
      <c r="CU138" s="3">
        <f>IF(SUM(BM138,BO138,BU138,CA138,CJ138)=0, "", SUM(BM138,BO138,BU138,CA138,CJ138))</f>
        <v>8</v>
      </c>
      <c r="CV138" s="3">
        <f>IF(CQ138="", "", IF(CQ138&gt;=8, 1, 0))</f>
        <v>0</v>
      </c>
      <c r="CW138" s="3">
        <f>IF(CR138="", "", IF(CR138&gt;=10, 1, 0))</f>
        <v>0</v>
      </c>
      <c r="CX138" s="3">
        <f>IF(CS138="", "", IF(CS138&gt;=13, 1, 0))</f>
        <v>0</v>
      </c>
      <c r="CY138" s="3">
        <f>IF(CT138="", "", IF(CT138&gt;=10, 1, 0))</f>
        <v>0</v>
      </c>
      <c r="CZ138" s="3">
        <f>IF(CU138="", "", IF(CU138&gt;=15, 1, 0))</f>
        <v>0</v>
      </c>
      <c r="DA138" s="3">
        <f>IF(AND(BR138="", BX138="", CD138=""), "", IF(BR138=5,1,0) + IF(BX138=5,1,0) + IF(CD138=5,1,0))</f>
        <v>0</v>
      </c>
      <c r="DB138" s="2" t="s">
        <v>568</v>
      </c>
      <c r="DC138" s="5">
        <v>0</v>
      </c>
      <c r="DE138" s="5">
        <v>0</v>
      </c>
      <c r="DG138" s="5">
        <v>0</v>
      </c>
      <c r="DI138" s="5">
        <v>0</v>
      </c>
      <c r="DK138" s="5">
        <v>0</v>
      </c>
      <c r="DM138" s="5">
        <v>2</v>
      </c>
      <c r="DO138" s="5">
        <v>0</v>
      </c>
      <c r="DQ138" s="5">
        <v>0</v>
      </c>
      <c r="DS138" s="5">
        <v>0</v>
      </c>
      <c r="DU138" s="5">
        <v>0</v>
      </c>
      <c r="DW138" s="5">
        <v>0</v>
      </c>
      <c r="DY138" s="5">
        <v>3</v>
      </c>
      <c r="EA138" s="5">
        <v>2</v>
      </c>
      <c r="EC138" s="5">
        <v>0</v>
      </c>
      <c r="EE138" s="5">
        <v>0</v>
      </c>
      <c r="EG138" s="5">
        <v>0</v>
      </c>
      <c r="EI138" s="5">
        <v>0</v>
      </c>
      <c r="EK138" s="3">
        <v>0</v>
      </c>
      <c r="EL138" s="3">
        <v>0</v>
      </c>
      <c r="EM138" s="3">
        <v>0</v>
      </c>
      <c r="EN138" s="2" t="s">
        <v>568</v>
      </c>
      <c r="EO138" s="3">
        <v>0</v>
      </c>
      <c r="EP138" s="3">
        <v>0</v>
      </c>
      <c r="EQ138" s="3">
        <v>0</v>
      </c>
      <c r="ER138" s="3">
        <v>0</v>
      </c>
      <c r="ES138" s="3">
        <v>0</v>
      </c>
      <c r="ET138" s="3">
        <v>0</v>
      </c>
      <c r="EU138" s="3">
        <v>0</v>
      </c>
      <c r="EV138" s="3">
        <v>0</v>
      </c>
      <c r="EW138" s="3">
        <v>0</v>
      </c>
      <c r="EX138" s="3">
        <v>0</v>
      </c>
      <c r="EY138" s="3">
        <v>0</v>
      </c>
      <c r="EZ138" s="3">
        <v>0</v>
      </c>
      <c r="FA138" s="3">
        <v>0</v>
      </c>
      <c r="FB138" s="3">
        <v>0</v>
      </c>
      <c r="FC138" s="3">
        <v>0</v>
      </c>
      <c r="FD138" s="3">
        <v>0</v>
      </c>
      <c r="FE138" s="3">
        <v>0</v>
      </c>
      <c r="FF138" s="3">
        <v>0</v>
      </c>
      <c r="FG138" s="3">
        <v>0</v>
      </c>
      <c r="FH138" s="3">
        <v>0</v>
      </c>
      <c r="FI138" s="3">
        <v>0</v>
      </c>
      <c r="FJ138" s="3">
        <v>0</v>
      </c>
      <c r="FK138" s="3">
        <v>0</v>
      </c>
      <c r="FL138" s="2" t="s">
        <v>568</v>
      </c>
      <c r="FM138" s="3">
        <v>4</v>
      </c>
      <c r="FN138" s="3">
        <v>4</v>
      </c>
      <c r="FO138" s="3">
        <v>4</v>
      </c>
      <c r="FP138" s="3">
        <v>4</v>
      </c>
      <c r="FQ138" s="3">
        <v>4</v>
      </c>
      <c r="FR138" s="3">
        <v>4</v>
      </c>
      <c r="FS138" s="4">
        <f>IF(COUNTBLANK(FM138:FR138)&gt;0, "", AVERAGE(FM138:FR138))</f>
        <v>4</v>
      </c>
      <c r="FT138" s="2" t="s">
        <v>568</v>
      </c>
      <c r="FU138" s="3">
        <v>1</v>
      </c>
      <c r="FV138" s="3">
        <v>0</v>
      </c>
      <c r="FW138" s="3">
        <v>0</v>
      </c>
      <c r="FX138" s="3">
        <v>1</v>
      </c>
      <c r="FY138" s="3">
        <v>1</v>
      </c>
      <c r="FZ138" s="3">
        <v>0</v>
      </c>
      <c r="GA138" s="3">
        <v>1</v>
      </c>
      <c r="GB138" s="3">
        <v>0</v>
      </c>
      <c r="GC138" s="3">
        <v>0</v>
      </c>
      <c r="GD138" s="3">
        <v>1</v>
      </c>
      <c r="GE138" s="3">
        <f>IF(COUNTBLANK(FU138:GC138)&gt;0, "", SUM(FU138:GC138))</f>
        <v>4</v>
      </c>
      <c r="GF138" s="2" t="s">
        <v>568</v>
      </c>
      <c r="GG138" s="3">
        <v>1</v>
      </c>
      <c r="GH138" s="3">
        <v>0</v>
      </c>
      <c r="GI138" s="3">
        <v>0</v>
      </c>
      <c r="GJ138" s="3">
        <v>0</v>
      </c>
      <c r="GK138" s="3">
        <v>0</v>
      </c>
      <c r="GL138" s="3">
        <v>0</v>
      </c>
      <c r="GM138" s="3">
        <v>0</v>
      </c>
      <c r="GN138" s="3">
        <f>IF(COUNTBLANK(GG138:GM138)&gt;0, "", SUM(GG138:GM138))</f>
        <v>1</v>
      </c>
      <c r="GO138" s="2" t="s">
        <v>568</v>
      </c>
      <c r="GP138" s="3">
        <v>1</v>
      </c>
      <c r="GQ138" s="3">
        <v>4</v>
      </c>
      <c r="GR138" s="3">
        <v>4</v>
      </c>
      <c r="GS138" s="3">
        <v>5</v>
      </c>
      <c r="GT138" s="3">
        <v>5</v>
      </c>
      <c r="GU138" s="3">
        <v>4</v>
      </c>
      <c r="GV138" s="3">
        <v>5</v>
      </c>
      <c r="GW138" s="3">
        <v>5</v>
      </c>
      <c r="GX138" s="3">
        <v>5</v>
      </c>
      <c r="GY138" s="3">
        <v>3</v>
      </c>
      <c r="GZ138" s="3">
        <v>5</v>
      </c>
      <c r="HA138" s="3">
        <v>4</v>
      </c>
      <c r="HB138" s="3">
        <v>4</v>
      </c>
      <c r="HC138" s="3">
        <v>4</v>
      </c>
      <c r="HD138" s="3">
        <v>5</v>
      </c>
      <c r="HE138" s="3">
        <v>3</v>
      </c>
      <c r="HF138" s="3">
        <v>5</v>
      </c>
      <c r="HG138" s="3">
        <v>4</v>
      </c>
      <c r="HH138" s="3">
        <v>5</v>
      </c>
      <c r="HI138" s="3">
        <f>IF(COUNTBLANK(GQ138:HH138)&gt;0, "", SUM(GQ138:HH138))</f>
        <v>79</v>
      </c>
      <c r="HJ138" s="2" t="s">
        <v>568</v>
      </c>
      <c r="HK138" s="3">
        <v>2</v>
      </c>
      <c r="HL138" s="3">
        <v>3</v>
      </c>
      <c r="HM138" s="3">
        <v>1</v>
      </c>
      <c r="HN138" s="3">
        <v>2</v>
      </c>
      <c r="HO138" s="3">
        <v>2</v>
      </c>
      <c r="HP138" s="3">
        <v>2</v>
      </c>
      <c r="HQ138" s="3">
        <v>1</v>
      </c>
      <c r="HR138" s="3">
        <v>1</v>
      </c>
      <c r="HS138" s="3">
        <v>0</v>
      </c>
      <c r="HT138" s="3">
        <v>0</v>
      </c>
      <c r="HU138" s="3">
        <v>3</v>
      </c>
      <c r="HV138" s="3">
        <v>3</v>
      </c>
      <c r="HW138" s="3">
        <v>0</v>
      </c>
      <c r="HX138" s="3">
        <v>3</v>
      </c>
      <c r="HY138" s="3">
        <v>1</v>
      </c>
      <c r="HZ138" s="3">
        <v>3</v>
      </c>
      <c r="IA138" s="3">
        <v>2</v>
      </c>
      <c r="IB138" s="3">
        <v>2</v>
      </c>
      <c r="IC138" s="3">
        <v>0</v>
      </c>
      <c r="ID138" s="3">
        <v>1</v>
      </c>
      <c r="IE138" s="3">
        <v>1</v>
      </c>
      <c r="IF138" s="3">
        <v>1</v>
      </c>
      <c r="IG138" s="3">
        <v>1</v>
      </c>
      <c r="IH138" s="3">
        <v>2</v>
      </c>
      <c r="II138" s="3">
        <v>1</v>
      </c>
      <c r="IJ138" s="3">
        <f>IF(COUNTA(HK138:II138)=0, "", SUM(HK138,HL138,HN138,HO138,HP138,HU138,HV138,HX138,HZ138,IA138,IB138,IH138))</f>
        <v>29</v>
      </c>
      <c r="IK138" s="3">
        <f>IF(COUNTA(HK138:II138)=0, "", SUM(HM138,HQ138,HR138,HS138,HT138,HW138,HY138,IC138,ID138,IE138,IF138,IG138,II138))</f>
        <v>9</v>
      </c>
      <c r="IL138" s="3">
        <v>2</v>
      </c>
      <c r="IM138" s="3">
        <v>2</v>
      </c>
      <c r="IN138" s="3">
        <v>1</v>
      </c>
      <c r="IO138" s="3">
        <v>1</v>
      </c>
      <c r="IP138" s="3">
        <v>1</v>
      </c>
      <c r="IQ138" s="3">
        <v>2</v>
      </c>
      <c r="IR138" s="3">
        <v>1</v>
      </c>
      <c r="IS138" s="3">
        <v>1</v>
      </c>
      <c r="IT138" s="3">
        <v>0</v>
      </c>
      <c r="IU138" s="3">
        <v>0</v>
      </c>
      <c r="IV138" s="3">
        <v>3</v>
      </c>
      <c r="IW138" s="3">
        <v>3</v>
      </c>
      <c r="IX138" s="3">
        <v>0</v>
      </c>
      <c r="IY138" s="3">
        <v>3</v>
      </c>
      <c r="IZ138" s="3">
        <v>0</v>
      </c>
      <c r="JA138" s="3">
        <v>2</v>
      </c>
      <c r="JB138" s="3">
        <v>3</v>
      </c>
      <c r="JC138" s="3">
        <v>2</v>
      </c>
      <c r="JD138" s="3">
        <v>0</v>
      </c>
      <c r="JE138" s="3">
        <v>0</v>
      </c>
      <c r="JF138" s="3">
        <v>1</v>
      </c>
      <c r="JG138" s="3">
        <v>1</v>
      </c>
      <c r="JH138" s="3">
        <v>0</v>
      </c>
      <c r="JI138" s="3">
        <v>2</v>
      </c>
      <c r="JJ138" s="3">
        <v>1</v>
      </c>
      <c r="JK138" s="3">
        <f>IF(COUNTA(IL138:JJ138)=0, "", SUM(IL138,IM138,IO138,IP138,IQ138,IV138,IW138,IY138,JA138,JB138,JC138,JI138))</f>
        <v>26</v>
      </c>
      <c r="JL138" s="3">
        <f>IF(COUNTA(IL138:JJ138)=0, "", SUM(IN138,IR138,IS138,IT138,IU138,IX138,IZ138,JD138,JE138,JF138,JG138,JH138,JJ138))</f>
        <v>6</v>
      </c>
      <c r="JM138" s="2" t="s">
        <v>568</v>
      </c>
      <c r="JN138" s="3">
        <v>2</v>
      </c>
      <c r="JO138" s="3">
        <v>2</v>
      </c>
      <c r="JP138" s="3">
        <v>2</v>
      </c>
      <c r="JQ138" s="3">
        <v>1</v>
      </c>
      <c r="JR138" s="3">
        <v>2</v>
      </c>
      <c r="JS138" s="3">
        <v>2</v>
      </c>
      <c r="JT138" s="3">
        <v>4</v>
      </c>
      <c r="JU138" s="3">
        <v>2</v>
      </c>
      <c r="JV138" s="3">
        <v>2</v>
      </c>
      <c r="JW138" s="3">
        <v>2</v>
      </c>
      <c r="JX138" s="3">
        <v>2</v>
      </c>
      <c r="JY138" s="3">
        <v>2</v>
      </c>
      <c r="JZ138" s="3">
        <v>2</v>
      </c>
      <c r="KA138" s="3">
        <v>1</v>
      </c>
      <c r="KB138" s="3">
        <v>1</v>
      </c>
      <c r="KC138" s="3">
        <v>1</v>
      </c>
      <c r="KD138" s="3">
        <v>3</v>
      </c>
      <c r="KE138" s="3">
        <v>2</v>
      </c>
      <c r="KF138" s="3">
        <v>1</v>
      </c>
      <c r="KG138" s="3">
        <v>2</v>
      </c>
      <c r="KH138" s="3">
        <v>2</v>
      </c>
      <c r="KI138" s="3">
        <v>2</v>
      </c>
      <c r="KJ138" s="3">
        <v>5</v>
      </c>
      <c r="KK138" s="3">
        <v>2</v>
      </c>
      <c r="KL138" s="3">
        <v>2</v>
      </c>
      <c r="KM138" s="3">
        <v>2</v>
      </c>
      <c r="KN138" s="3">
        <v>1</v>
      </c>
      <c r="KO138" s="3">
        <v>1</v>
      </c>
      <c r="KP138" s="3">
        <v>1</v>
      </c>
      <c r="KQ138" s="3">
        <v>1</v>
      </c>
      <c r="KR138" s="3">
        <v>2</v>
      </c>
      <c r="KS138" s="3">
        <v>1</v>
      </c>
      <c r="KT138" s="3">
        <v>2</v>
      </c>
      <c r="KU138" s="3">
        <v>3</v>
      </c>
      <c r="KV138" s="3">
        <v>1</v>
      </c>
      <c r="KW138" s="3">
        <v>2</v>
      </c>
      <c r="KX138" s="5">
        <f>IF(COUNTA(JN138:KW138)=0, "", SUM(JN138:KW138))</f>
        <v>68</v>
      </c>
      <c r="KY138" s="5">
        <f>IF(COUNTA(JN138:KW138)=0, "", SUM(JX138,JY138,KH138,KJ138,KL138,KP138))</f>
        <v>14</v>
      </c>
      <c r="KZ138" s="5">
        <f>IF(COUNTA(JN138:KW138)=0, "", SUM(JZ138,KE138,KG138,KM138,KT138))</f>
        <v>10</v>
      </c>
      <c r="LA138" s="5">
        <f>IF(COUNTA(JN138:KW138)=0, "", SUM(JP138,KA138,KF138,KK138,KN138,KS138))</f>
        <v>8</v>
      </c>
      <c r="LB138" s="5">
        <f>IF(COUNTA(JN138:KW138)=0, "", SUM(JO138,JS138,JU138,JW138,KD138,KU138))</f>
        <v>14</v>
      </c>
      <c r="LC138" s="5">
        <f>IF(COUNTA(JN138:KW138)=0, "", SUM(KB138,KC138,KI138,KO138,KQ138,KR138,KV138,KW138))</f>
        <v>11</v>
      </c>
      <c r="LD138" s="5">
        <f>IF(COUNTA(JN138:KW138)=0, "", SUM(JN138,JQ138,JR138,JT138,JV138))</f>
        <v>11</v>
      </c>
      <c r="LE138" s="2">
        <v>44675</v>
      </c>
      <c r="LF138" s="3">
        <v>10</v>
      </c>
      <c r="LG138" s="3">
        <v>20</v>
      </c>
      <c r="LH138" s="3">
        <v>0</v>
      </c>
      <c r="LI138" s="3">
        <v>0</v>
      </c>
      <c r="LJ138" s="3">
        <v>0</v>
      </c>
      <c r="LK138" s="3">
        <v>0</v>
      </c>
      <c r="LL138" s="3">
        <v>0</v>
      </c>
      <c r="LM138" s="3">
        <v>0</v>
      </c>
      <c r="LN138" s="3">
        <v>0</v>
      </c>
      <c r="LO138" s="3">
        <v>0</v>
      </c>
      <c r="LP138" s="3">
        <v>0</v>
      </c>
      <c r="LQ138" s="3">
        <v>0</v>
      </c>
      <c r="LR138" s="3">
        <v>0</v>
      </c>
      <c r="LS138" s="3">
        <v>10</v>
      </c>
      <c r="LT138" s="3">
        <v>20</v>
      </c>
      <c r="LU138" s="3">
        <v>0</v>
      </c>
      <c r="LV138" s="3">
        <v>10</v>
      </c>
      <c r="LW138" s="3">
        <v>0</v>
      </c>
      <c r="LX138" s="3">
        <v>10</v>
      </c>
      <c r="LY138" s="3">
        <v>0</v>
      </c>
      <c r="LZ138" s="3">
        <v>0</v>
      </c>
      <c r="MA138" s="3">
        <v>0</v>
      </c>
      <c r="MB138" s="3">
        <v>0</v>
      </c>
      <c r="MC138" s="3">
        <v>20</v>
      </c>
      <c r="MD138" s="3">
        <v>0</v>
      </c>
      <c r="ME138" s="3">
        <v>0</v>
      </c>
      <c r="MF138" s="3">
        <v>0</v>
      </c>
      <c r="MG138" s="3">
        <v>0</v>
      </c>
      <c r="MH138" s="26">
        <f>IF(COUNTBLANK(LF138:MG138)&gt;0, "", AVERAGE(LF138:MG138))</f>
        <v>3.5714285714285716</v>
      </c>
      <c r="MI138" s="26">
        <f>IF(COUNTA(LF138:MG138)=0, "", AVERAGE(LG138,LS138,LT138,LU138,LV138,LW138,LY138,MA138,MB138))</f>
        <v>6.666666666666667</v>
      </c>
      <c r="MJ138" s="26">
        <f>IF(COUNTA(LF138:MG138)=0, "", AVERAGE(LH138,LI138,LJ138,LK138,LM138,LO138,MD138,ME138))</f>
        <v>0</v>
      </c>
      <c r="MK138" s="26">
        <f>IF(COUNTA(LF138:MG138)=0, "", AVERAGE(LL138,LP138,LQ138,LR138,MF138,MG138))</f>
        <v>0</v>
      </c>
      <c r="ML138" s="2" t="s">
        <v>568</v>
      </c>
      <c r="MM138" s="3">
        <v>2</v>
      </c>
      <c r="MN138" s="3">
        <v>2</v>
      </c>
      <c r="MO138" s="3">
        <v>2</v>
      </c>
      <c r="MP138" s="3">
        <v>2</v>
      </c>
      <c r="MQ138" s="3">
        <v>3</v>
      </c>
      <c r="MR138" s="3">
        <v>2</v>
      </c>
      <c r="MS138" s="3">
        <v>2</v>
      </c>
      <c r="MT138" s="3">
        <v>2</v>
      </c>
      <c r="MU138" s="3">
        <v>2</v>
      </c>
      <c r="MV138" s="3">
        <v>2</v>
      </c>
      <c r="MW138" s="3">
        <v>2</v>
      </c>
      <c r="MX138" s="3">
        <v>1</v>
      </c>
      <c r="MY138" s="3">
        <v>2</v>
      </c>
      <c r="MZ138" s="3">
        <v>2</v>
      </c>
      <c r="NA138" s="3">
        <v>2</v>
      </c>
      <c r="NB138" s="3">
        <v>2</v>
      </c>
      <c r="NC138" s="3">
        <v>2</v>
      </c>
      <c r="ND138" s="3">
        <v>2</v>
      </c>
      <c r="NE138" s="3">
        <v>2</v>
      </c>
      <c r="NF138" s="3">
        <v>2</v>
      </c>
      <c r="NG138" s="3">
        <f>IF(COUNTA(MM138:NF138)=0, "", SUM(MM138:NF138))</f>
        <v>40</v>
      </c>
      <c r="NH138" s="2" t="s">
        <v>568</v>
      </c>
      <c r="NI138" s="3">
        <v>4</v>
      </c>
      <c r="NJ138" s="3">
        <v>4</v>
      </c>
      <c r="NK138" s="3">
        <v>4</v>
      </c>
      <c r="NL138" s="3">
        <v>4</v>
      </c>
      <c r="NM138" s="3">
        <v>4</v>
      </c>
      <c r="NN138" s="3">
        <v>4</v>
      </c>
      <c r="NO138" s="3">
        <v>2</v>
      </c>
      <c r="NP138" s="3">
        <v>3</v>
      </c>
      <c r="NQ138" s="3">
        <v>4</v>
      </c>
      <c r="NR138" s="3">
        <v>3</v>
      </c>
      <c r="NS138" s="3">
        <v>3</v>
      </c>
      <c r="NT138" s="3">
        <v>2</v>
      </c>
      <c r="NU138" s="3">
        <v>5</v>
      </c>
      <c r="NV138" s="3">
        <v>4</v>
      </c>
      <c r="NW138" s="3">
        <v>4</v>
      </c>
      <c r="NX138" s="3">
        <v>1</v>
      </c>
      <c r="NY138" s="3">
        <v>4</v>
      </c>
      <c r="NZ138" s="3">
        <v>5</v>
      </c>
      <c r="OA138" s="3">
        <v>2</v>
      </c>
      <c r="OB138" s="3">
        <v>4</v>
      </c>
      <c r="OC138" s="3">
        <v>3</v>
      </c>
      <c r="OD138" s="3">
        <v>2</v>
      </c>
      <c r="OE138" s="3">
        <v>2</v>
      </c>
      <c r="OF138" s="3">
        <v>1</v>
      </c>
      <c r="OG138" s="3">
        <v>2</v>
      </c>
      <c r="OH138" s="3">
        <v>3</v>
      </c>
      <c r="OI138" s="3">
        <v>1</v>
      </c>
      <c r="OJ138" s="3">
        <v>1</v>
      </c>
      <c r="OK138" s="3">
        <f>IF(COUNTA(NI138:OJ138)=0, "", SUM(NK138,NP138,NS138,NW138,OC138,OG138,OJ138))</f>
        <v>20</v>
      </c>
      <c r="OL138" s="3">
        <f>IF(COUNTA(NI138:OJ138)=0, "", SUM(NJ138,NL138,NQ138,NV138,NZ138,OB138,OD138))</f>
        <v>27</v>
      </c>
      <c r="OM138" s="3">
        <f>IF(COUNTA(NI138:OJ138)=0, "", SUM(NN138,NR138,NU138,NY138,OA138,OF138,OI138))</f>
        <v>20</v>
      </c>
      <c r="ON138" s="3">
        <f>IF(COUNTA(NI138:OJ138)=0, "", SUM(NI138,NM138,NO138,NT138,NX138,OE138,OH138))</f>
        <v>18</v>
      </c>
      <c r="OO138" t="s">
        <v>6</v>
      </c>
      <c r="OP138">
        <v>1</v>
      </c>
      <c r="OQ138" s="2">
        <v>44728</v>
      </c>
      <c r="OR138" s="3">
        <v>10</v>
      </c>
      <c r="OS138" s="3">
        <v>20</v>
      </c>
      <c r="OT138" s="3">
        <v>0</v>
      </c>
      <c r="OU138" s="3">
        <v>0</v>
      </c>
      <c r="OV138" s="3">
        <v>0</v>
      </c>
      <c r="OW138" s="3">
        <v>0</v>
      </c>
      <c r="OX138" s="3">
        <v>0</v>
      </c>
      <c r="OY138" s="3">
        <v>0</v>
      </c>
      <c r="OZ138" s="3">
        <v>0</v>
      </c>
      <c r="PA138" s="3">
        <v>0</v>
      </c>
      <c r="PB138" s="3">
        <v>0</v>
      </c>
      <c r="PC138" s="3">
        <v>0</v>
      </c>
      <c r="PD138" s="3">
        <v>0</v>
      </c>
      <c r="PE138" s="3">
        <v>0</v>
      </c>
      <c r="PF138" s="3">
        <v>10</v>
      </c>
      <c r="PG138" s="3">
        <v>0</v>
      </c>
      <c r="PH138" s="3">
        <v>0</v>
      </c>
      <c r="PI138" s="3">
        <v>0</v>
      </c>
      <c r="PJ138" s="3">
        <v>10</v>
      </c>
      <c r="PK138" s="3">
        <v>10</v>
      </c>
      <c r="PL138" s="3">
        <v>0</v>
      </c>
      <c r="PM138" s="3">
        <v>0</v>
      </c>
      <c r="PN138" s="3">
        <v>0</v>
      </c>
      <c r="PO138" s="3">
        <v>10</v>
      </c>
      <c r="PP138" s="3">
        <v>0</v>
      </c>
      <c r="PQ138" s="3">
        <v>0</v>
      </c>
      <c r="PR138" s="3">
        <v>0</v>
      </c>
      <c r="PS138" s="3">
        <v>0</v>
      </c>
      <c r="PT138" s="26">
        <f>IF(COUNTBLANK(OR138:PS138)&gt;0, "", AVERAGE(OR138:PS138))</f>
        <v>2.5</v>
      </c>
      <c r="PU138" s="26">
        <f>IF(COUNTA(OR138:PS138)=0, "", AVERAGE(OS138,PE138,PF138,PG138,PH138,PI138,PK138,PM138,PN138))</f>
        <v>4.4444444444444446</v>
      </c>
      <c r="PV138" s="26">
        <f>IF(COUNTA(OR138:PS138)=0, "", AVERAGE(OT138,OU138,OV138,OW138,OY138,PA138,PP138,PQ138))</f>
        <v>0</v>
      </c>
      <c r="PW138" s="26">
        <f>IF(COUNTA(OR138:PS138)=0, "", AVERAGE(OX138,PB138,PC138,PD138,PR138,PS138))</f>
        <v>0</v>
      </c>
      <c r="PX138" s="2" t="s">
        <v>569</v>
      </c>
      <c r="PY138" s="3">
        <v>0</v>
      </c>
      <c r="PZ138" s="3">
        <v>0</v>
      </c>
      <c r="QA138" s="3">
        <v>1</v>
      </c>
      <c r="QB138" s="3">
        <v>1</v>
      </c>
      <c r="QC138" s="3">
        <v>1</v>
      </c>
      <c r="QD138" s="3">
        <v>0</v>
      </c>
      <c r="QE138" s="3">
        <v>0</v>
      </c>
      <c r="QF138" s="3">
        <v>0</v>
      </c>
      <c r="QG138" s="3">
        <v>0</v>
      </c>
      <c r="QH138" s="3">
        <v>1</v>
      </c>
      <c r="QI138" s="3">
        <f>IF(COUNTBLANK(PY138:QG138)&gt;0, "", SUM(PY138:QG138))</f>
        <v>3</v>
      </c>
      <c r="QJ138" s="2" t="s">
        <v>570</v>
      </c>
      <c r="QK138" s="3">
        <v>0</v>
      </c>
      <c r="QL138" s="3">
        <v>0</v>
      </c>
      <c r="QM138" s="3">
        <v>0</v>
      </c>
      <c r="QN138" s="3">
        <v>2</v>
      </c>
      <c r="QO138" s="3">
        <v>1</v>
      </c>
      <c r="QP138" s="3">
        <v>0</v>
      </c>
      <c r="QQ138" s="3">
        <v>1</v>
      </c>
      <c r="QR138" s="3">
        <v>0</v>
      </c>
      <c r="QS138" s="3">
        <v>0</v>
      </c>
      <c r="QT138" s="3">
        <v>1</v>
      </c>
      <c r="QU138" s="3">
        <f>IF(COUNTBLANK(QK138:QS138)&gt;0, "", SUM(QK138:QS138))</f>
        <v>4</v>
      </c>
      <c r="QV138" s="2" t="s">
        <v>571</v>
      </c>
      <c r="QW138" s="3">
        <v>1</v>
      </c>
      <c r="QX138" s="3">
        <v>0</v>
      </c>
      <c r="QY138" s="3">
        <v>0</v>
      </c>
      <c r="QZ138" s="3">
        <v>1</v>
      </c>
      <c r="RA138" s="3">
        <v>0</v>
      </c>
      <c r="RB138" s="3">
        <v>0</v>
      </c>
      <c r="RC138" s="3">
        <v>1</v>
      </c>
      <c r="RD138" s="3">
        <v>0</v>
      </c>
      <c r="RE138" s="3">
        <v>0</v>
      </c>
      <c r="RF138" s="3">
        <v>0</v>
      </c>
      <c r="RG138" s="3">
        <f>IF(COUNTBLANK(QW138:RE138)&gt;0, "", SUM(QW138:RE138))</f>
        <v>3</v>
      </c>
      <c r="RH138" s="2" t="s">
        <v>569</v>
      </c>
      <c r="RI138" s="3">
        <v>0</v>
      </c>
      <c r="RJ138" s="3">
        <v>0</v>
      </c>
      <c r="RK138" s="3">
        <v>0</v>
      </c>
      <c r="RL138" s="3">
        <v>0</v>
      </c>
      <c r="RM138" s="3">
        <v>0</v>
      </c>
      <c r="RN138" s="3">
        <v>0</v>
      </c>
      <c r="RO138" s="3">
        <v>0</v>
      </c>
      <c r="RP138" s="3">
        <f>IF(COUNTBLANK(RI138:RO138)&gt;0, "", SUM(RI138:RO138))</f>
        <v>0</v>
      </c>
      <c r="RQ138" s="2" t="s">
        <v>570</v>
      </c>
      <c r="RR138" s="3">
        <v>0</v>
      </c>
      <c r="RS138" s="3">
        <v>1</v>
      </c>
      <c r="RT138" s="3">
        <v>1</v>
      </c>
      <c r="RU138" s="3">
        <v>0</v>
      </c>
      <c r="RV138" s="3">
        <v>0</v>
      </c>
      <c r="RW138" s="3">
        <v>1</v>
      </c>
      <c r="RX138" s="3">
        <v>0</v>
      </c>
      <c r="RY138" s="3">
        <f>IF(COUNTBLANK(RR138:RX138)&gt;0, "", SUM(RR138:RX138))</f>
        <v>3</v>
      </c>
      <c r="RZ138" s="2" t="s">
        <v>571</v>
      </c>
      <c r="SA138" s="3">
        <v>1</v>
      </c>
      <c r="SB138" s="3">
        <v>0</v>
      </c>
      <c r="SC138" s="3">
        <v>0</v>
      </c>
      <c r="SD138" s="3">
        <v>0</v>
      </c>
      <c r="SE138" s="3">
        <v>0</v>
      </c>
      <c r="SF138" s="3">
        <v>0</v>
      </c>
      <c r="SG138" s="3">
        <v>0</v>
      </c>
      <c r="SH138" s="3">
        <f>IF(COUNTBLANK(SA138:SG138)&gt;0, "", SUM(SA138:SG138))</f>
        <v>1</v>
      </c>
      <c r="SI138" s="2" t="s">
        <v>569</v>
      </c>
      <c r="SJ138" s="3">
        <v>2</v>
      </c>
      <c r="SK138" s="3">
        <v>3</v>
      </c>
      <c r="SL138" s="3">
        <v>5</v>
      </c>
      <c r="SM138" s="3">
        <v>4</v>
      </c>
      <c r="SN138" s="3">
        <v>1</v>
      </c>
      <c r="SO138" s="3">
        <v>1</v>
      </c>
      <c r="SP138" s="5">
        <v>2</v>
      </c>
      <c r="SQ138" s="3">
        <v>1</v>
      </c>
      <c r="SR138" s="3">
        <v>4</v>
      </c>
      <c r="SS138" s="3">
        <v>1</v>
      </c>
      <c r="ST138" s="3">
        <v>4</v>
      </c>
      <c r="SU138" s="3">
        <v>5</v>
      </c>
      <c r="SV138" s="3">
        <v>3</v>
      </c>
      <c r="SW138" s="3">
        <v>3</v>
      </c>
      <c r="SX138" s="3">
        <v>5</v>
      </c>
      <c r="SY138" s="3">
        <v>5</v>
      </c>
      <c r="SZ138" s="3">
        <v>1</v>
      </c>
      <c r="TA138" s="3">
        <v>2</v>
      </c>
      <c r="TB138" s="3">
        <v>5</v>
      </c>
      <c r="TC138" s="3">
        <f>IF(COUNTBLANK(SJ138:TB138)&gt;0, "", SUM(SJ138:TB138))</f>
        <v>57</v>
      </c>
      <c r="TD138" s="3">
        <f>IF(COUNTBLANK(SJ138:TB138)&gt;0, "", SUM(SL138,SO138,SR138,SS138,ST138,SU138,SV138,SX138,SY138,TB138))</f>
        <v>38</v>
      </c>
      <c r="TE138" s="3">
        <f>IF(COUNTBLANK(SJ138:TB138)&gt;0, "", SUM(SJ138,SK138,SM138,SN138,SQ138,SW138,SZ138,TA138))</f>
        <v>17</v>
      </c>
      <c r="TF138" s="2" t="s">
        <v>570</v>
      </c>
      <c r="TG138" s="3">
        <v>4</v>
      </c>
      <c r="TH138" s="3">
        <v>3</v>
      </c>
      <c r="TI138" s="3">
        <v>4</v>
      </c>
      <c r="TJ138" s="3">
        <v>4</v>
      </c>
      <c r="TK138" s="3">
        <v>3</v>
      </c>
      <c r="TL138" s="3">
        <v>4</v>
      </c>
      <c r="TM138" s="3">
        <v>3</v>
      </c>
      <c r="TN138" s="3">
        <v>1</v>
      </c>
      <c r="TO138" s="3">
        <v>4</v>
      </c>
      <c r="TP138" s="3">
        <v>1</v>
      </c>
      <c r="TQ138" s="3">
        <v>5</v>
      </c>
      <c r="TR138" s="3">
        <v>5</v>
      </c>
      <c r="TS138" s="3">
        <v>3</v>
      </c>
      <c r="TT138" s="3">
        <v>3</v>
      </c>
      <c r="TU138" s="3">
        <v>5</v>
      </c>
      <c r="TV138" s="3">
        <v>5</v>
      </c>
      <c r="TW138" s="3">
        <v>2</v>
      </c>
      <c r="TX138" s="3">
        <v>3</v>
      </c>
      <c r="TY138" s="3">
        <v>5</v>
      </c>
      <c r="TZ138" s="3">
        <f>IF(COUNTBLANK(TG138:TY138)&gt;0, "", SUM(TG138:TY138))</f>
        <v>67</v>
      </c>
      <c r="UA138" s="3">
        <f>IF(COUNTBLANK(TG138:TY138)&gt;0, "", SUM(TI138,TL138,TO138,TP138,TQ138,TR138,TS138,TU138,TV138,TY138))</f>
        <v>41</v>
      </c>
      <c r="UB138" s="3">
        <f>IF(COUNTBLANK(TG138:TY138)&gt;0, "", SUM(TG138,TH138,TJ138,TK138,TN138,TT138,TW138,TX138))</f>
        <v>23</v>
      </c>
      <c r="UC138" s="2" t="s">
        <v>571</v>
      </c>
      <c r="UD138" s="3">
        <v>4</v>
      </c>
      <c r="UE138" s="3">
        <v>4</v>
      </c>
      <c r="UF138" s="3">
        <v>5</v>
      </c>
      <c r="UG138" s="3">
        <v>4</v>
      </c>
      <c r="UH138" s="3">
        <v>4</v>
      </c>
      <c r="UI138" s="3">
        <v>2</v>
      </c>
      <c r="UJ138" s="3">
        <v>5</v>
      </c>
      <c r="UK138" s="3">
        <v>2</v>
      </c>
      <c r="UL138" s="3">
        <v>5</v>
      </c>
      <c r="UM138" s="3">
        <v>2</v>
      </c>
      <c r="UN138" s="3">
        <v>4</v>
      </c>
      <c r="UO138" s="3">
        <v>5</v>
      </c>
      <c r="UP138" s="3">
        <v>4</v>
      </c>
      <c r="UQ138" s="3">
        <v>3</v>
      </c>
      <c r="UR138" s="3">
        <v>5</v>
      </c>
      <c r="US138" s="3">
        <v>5</v>
      </c>
      <c r="UT138" s="3">
        <v>1</v>
      </c>
      <c r="UU138" s="3">
        <v>4</v>
      </c>
      <c r="UV138" s="3">
        <v>5</v>
      </c>
      <c r="UW138" s="3">
        <f>IF(COUNTBLANK(UD138:UV138)&gt;0, "", SUM(UD138:UV138))</f>
        <v>73</v>
      </c>
      <c r="UX138" s="3">
        <f>IF(COUNTBLANK(UD138:UV138)&gt;0, "", SUM(UF138,UI138,UL138,UM138,UN138,UO138,UP138,UR138,US138,UV138))</f>
        <v>42</v>
      </c>
      <c r="UY138" s="3">
        <f>IF(COUNTBLANK(UD138:UV138)&gt;0, "", SUM(UD138,UE138,UG138,UH138,UK138,UQ138,UT138,UU138))</f>
        <v>26</v>
      </c>
      <c r="UZ138" s="2">
        <v>45019</v>
      </c>
      <c r="VA138" s="2">
        <v>44969</v>
      </c>
      <c r="VB138" s="3">
        <v>1</v>
      </c>
      <c r="VC138" s="3">
        <v>1</v>
      </c>
      <c r="VE138" s="3">
        <v>39</v>
      </c>
      <c r="VF138" s="3">
        <v>3350</v>
      </c>
      <c r="VG138" s="3">
        <v>4</v>
      </c>
      <c r="VH138" s="3">
        <v>1</v>
      </c>
      <c r="VK138" s="3">
        <v>1</v>
      </c>
      <c r="VN138" s="2" t="s">
        <v>483</v>
      </c>
      <c r="VO138" s="3">
        <v>1</v>
      </c>
      <c r="VP138" s="3">
        <v>0</v>
      </c>
      <c r="VQ138" s="3">
        <v>2</v>
      </c>
      <c r="VR138" s="3">
        <v>0</v>
      </c>
      <c r="VS138" s="3">
        <v>0</v>
      </c>
      <c r="VT138" s="3">
        <v>0</v>
      </c>
      <c r="VU138" s="3">
        <v>0</v>
      </c>
      <c r="VV138" s="3">
        <v>0</v>
      </c>
      <c r="VW138" s="3">
        <v>0</v>
      </c>
      <c r="VX138" s="3">
        <v>0</v>
      </c>
      <c r="VY138" s="3">
        <v>0</v>
      </c>
      <c r="VZ138" s="3">
        <v>0</v>
      </c>
      <c r="WA138" s="3">
        <v>0</v>
      </c>
      <c r="WB138" s="3">
        <v>0</v>
      </c>
      <c r="WC138" s="3">
        <v>0</v>
      </c>
      <c r="WD138" s="3">
        <v>0</v>
      </c>
      <c r="WE138" s="3">
        <v>0</v>
      </c>
      <c r="WF138" s="3">
        <v>0</v>
      </c>
      <c r="WG138" s="3">
        <v>0</v>
      </c>
      <c r="WH138" s="3">
        <v>0</v>
      </c>
      <c r="WI138" s="3">
        <v>0</v>
      </c>
      <c r="WJ138" s="3">
        <v>0</v>
      </c>
      <c r="WK138" s="3">
        <v>0</v>
      </c>
      <c r="WL138" s="3">
        <v>0</v>
      </c>
      <c r="WM138" s="3">
        <v>3</v>
      </c>
      <c r="WN138" s="3">
        <v>3</v>
      </c>
      <c r="WO138" s="3">
        <v>0</v>
      </c>
      <c r="WP138" s="3">
        <v>0</v>
      </c>
      <c r="WQ138" s="3">
        <v>0</v>
      </c>
      <c r="WR138" s="3">
        <f>IF(COUNTBLANK(VO138:WQ138)&gt;0, "", SUM(VQ138:WJ138))</f>
        <v>2</v>
      </c>
      <c r="WS138" s="3">
        <f>IF(COUNTBLANK(VO138:WQ138)&gt;0, "", SUM(VQ138:VZ138))</f>
        <v>2</v>
      </c>
      <c r="WT138" s="3">
        <f>IF(COUNTBLANK(VO138:WQ138)&gt;0, "", SUM(WA138:WL138))</f>
        <v>0</v>
      </c>
      <c r="WU138" s="3">
        <f>IF(COUNTBLANK(VO138:WQ138)&gt;0, "", SUM(WK138:WL138))</f>
        <v>0</v>
      </c>
      <c r="WV138" s="3">
        <f>IF(COUNTA(VO138:WQ138)=0, "", IF(AND(OR(VO138=1, VP138=1), OR(VQ138&gt;=1, VR138&gt;=1, VS138&gt;=1, VT138&gt;=1, VU138&gt;=1), OR(VV138&gt;=1, VW138&gt;=1), COUNTIF(VX138:WD138, "&gt;=1")&gt;=2, COUNTIF(WE138:WJ138, "&gt;=1")&gt;=2, OR(WN138=1, WN138=2), OR(WO138&gt;=1, WP138&gt;=1), WQ138&lt;1), 1, 0))</f>
        <v>0</v>
      </c>
      <c r="WW138" s="3">
        <f>IF(COUNTBLANK(VO138:WQ138)&gt;0, "", SUM(VQ138:VU138))</f>
        <v>2</v>
      </c>
      <c r="WX138" s="3">
        <f>IF(COUNTBLANK(VO138:WQ138)&gt;0, "", SUM(VV138:VW138))</f>
        <v>0</v>
      </c>
      <c r="WY138" s="3">
        <f>IF(COUNTBLANK(VO138:WQ138)&gt;0, "", SUM(VX138:WD138))</f>
        <v>0</v>
      </c>
      <c r="WZ138" s="3">
        <f>IF(COUNTBLANK(VO138:WQ138)&gt;0, "", SUM(WE138:WJ138))</f>
        <v>0</v>
      </c>
      <c r="XA138" s="2" t="s">
        <v>483</v>
      </c>
      <c r="XB138" s="3">
        <v>0</v>
      </c>
      <c r="XC138" s="3">
        <v>0</v>
      </c>
      <c r="XD138" s="3">
        <v>0</v>
      </c>
      <c r="XE138" s="3">
        <v>1</v>
      </c>
      <c r="XF138" s="3">
        <v>0</v>
      </c>
      <c r="XG138" s="3">
        <v>0</v>
      </c>
      <c r="XH138" s="3">
        <v>1</v>
      </c>
      <c r="XI138" s="3">
        <v>0</v>
      </c>
      <c r="XJ138" s="3">
        <v>0</v>
      </c>
      <c r="XL138" s="3">
        <f>IF(COUNTBLANK(XB138:XJ138)&gt;0, "", SUM(XB138:XJ138))</f>
        <v>2</v>
      </c>
      <c r="XM138" s="2" t="s">
        <v>483</v>
      </c>
      <c r="XN138" s="3">
        <v>0</v>
      </c>
      <c r="XO138" s="3">
        <v>0</v>
      </c>
      <c r="XP138" s="3">
        <v>0</v>
      </c>
      <c r="XQ138" s="3">
        <v>0</v>
      </c>
      <c r="XR138" s="3">
        <v>0</v>
      </c>
      <c r="XS138" s="3">
        <v>0</v>
      </c>
      <c r="XT138" s="3">
        <v>0</v>
      </c>
      <c r="XU138" s="3">
        <f>IF(COUNTBLANK(XN138:XT138)&gt;0, "", SUM(XN138:XT138))</f>
        <v>0</v>
      </c>
      <c r="XV138" s="2" t="s">
        <v>483</v>
      </c>
      <c r="XW138" s="3">
        <v>5</v>
      </c>
      <c r="XX138" s="3">
        <v>5</v>
      </c>
      <c r="XY138" s="3">
        <v>5</v>
      </c>
      <c r="XZ138" s="5">
        <v>3.6</v>
      </c>
      <c r="YA138" s="5">
        <v>3.6</v>
      </c>
      <c r="YB138" s="5">
        <v>5</v>
      </c>
      <c r="YC138" s="5">
        <v>3.6</v>
      </c>
      <c r="YD138" s="5">
        <v>5</v>
      </c>
      <c r="YE138" s="5">
        <v>4</v>
      </c>
      <c r="YF138" s="5">
        <v>3.6</v>
      </c>
      <c r="YG138" s="5">
        <v>4</v>
      </c>
      <c r="YH138" s="5">
        <v>5</v>
      </c>
      <c r="YI138" s="5">
        <v>5</v>
      </c>
      <c r="YJ138" s="5">
        <v>5</v>
      </c>
      <c r="YK138" s="5">
        <v>3.6</v>
      </c>
      <c r="YL138" s="5">
        <v>3.6</v>
      </c>
      <c r="YM138" s="5">
        <v>2.2999999999999998</v>
      </c>
      <c r="YN138" s="5">
        <v>3.6</v>
      </c>
      <c r="YO138" s="5">
        <v>5</v>
      </c>
      <c r="YP138" s="5">
        <f>IF(COUNTBLANK(XW138:YO138)&gt;0, "", SUM(XW138:YO138))</f>
        <v>80.499999999999986</v>
      </c>
      <c r="YQ138" s="5">
        <f>IF(COUNTBLANK(XW138:YO138)&gt;0, "", SUM(XY138,XZ138,YA138,YB138,YC138,YF138,YJ138,YN138,YO138))</f>
        <v>38</v>
      </c>
      <c r="YR138" s="5">
        <f>IF(COUNTBLANK(XW138:YO138)&gt;0, "", SUM(XW138,XX138,YK138,YL138,YM138))</f>
        <v>19.5</v>
      </c>
      <c r="YS138" s="5">
        <f>IF(COUNTBLANK(XW138:YO138)&gt;0, "", SUM(YD138,YE138,YG138,YH138,YI138))</f>
        <v>23</v>
      </c>
      <c r="YT138" s="2">
        <v>45019</v>
      </c>
      <c r="YU138" s="3">
        <v>10</v>
      </c>
      <c r="YV138" s="3">
        <v>20</v>
      </c>
      <c r="YW138" s="3">
        <v>0</v>
      </c>
      <c r="YX138" s="3">
        <v>0</v>
      </c>
      <c r="YY138" s="3">
        <v>0</v>
      </c>
      <c r="YZ138" s="3">
        <v>0</v>
      </c>
      <c r="ZA138" s="3">
        <v>0</v>
      </c>
      <c r="ZB138" s="3">
        <v>0</v>
      </c>
      <c r="ZC138" s="3">
        <v>0</v>
      </c>
      <c r="ZD138" s="3">
        <v>0</v>
      </c>
      <c r="ZE138" s="3">
        <v>0</v>
      </c>
      <c r="ZF138" s="3">
        <v>0</v>
      </c>
      <c r="ZG138" s="3">
        <v>0</v>
      </c>
      <c r="ZH138" s="3">
        <v>0</v>
      </c>
      <c r="ZI138" s="3">
        <v>10</v>
      </c>
      <c r="ZJ138" s="3">
        <v>0</v>
      </c>
      <c r="ZK138" s="3">
        <v>0</v>
      </c>
      <c r="ZL138" s="3">
        <v>0</v>
      </c>
      <c r="ZM138" s="3">
        <v>20</v>
      </c>
      <c r="ZN138" s="3">
        <v>10</v>
      </c>
      <c r="ZO138" s="3">
        <v>0</v>
      </c>
      <c r="ZP138" s="3">
        <v>0</v>
      </c>
      <c r="ZQ138" s="3">
        <v>0</v>
      </c>
      <c r="ZR138" s="3">
        <v>10</v>
      </c>
      <c r="ZS138" s="3">
        <v>0</v>
      </c>
      <c r="ZT138" s="3">
        <v>0</v>
      </c>
      <c r="ZU138" s="3">
        <v>0</v>
      </c>
      <c r="ZV138" s="3">
        <v>0</v>
      </c>
      <c r="ZW138" s="26">
        <f>IF(COUNTBLANK(YU138:ZV138)&gt;0, "", AVERAGE(YU138:ZV138))</f>
        <v>2.8571428571428572</v>
      </c>
      <c r="ZX138" s="26">
        <f>IF(COUNTA(YU138:ZV138)=0, "", AVERAGE(YV138,ZH138,ZI138,ZJ138,ZK138,ZL138,ZN138,ZP138,ZQ138))</f>
        <v>4.4444444444444446</v>
      </c>
      <c r="ZY138" s="26">
        <f>IF(COUNTA(YU138:ZV138)=0, "", AVERAGE(YW138,YX138,YY138,YZ138,ZB138,ZD138,ZS138,ZT138))</f>
        <v>0</v>
      </c>
      <c r="ZZ138" s="26">
        <f>IF(COUNTA(YU138:ZV138)=0, "", AVERAGE(ZA138,ZE138,ZF138,ZG138,ZU138,ZV138))</f>
        <v>0</v>
      </c>
      <c r="AAA138" s="2" t="s">
        <v>483</v>
      </c>
      <c r="AAB138" s="3">
        <v>1</v>
      </c>
      <c r="AAC138" s="3">
        <v>1</v>
      </c>
      <c r="AAD138" s="3">
        <v>1</v>
      </c>
      <c r="AAE138" s="3">
        <v>1</v>
      </c>
      <c r="AAF138" s="3">
        <v>1</v>
      </c>
      <c r="AAG138" s="3">
        <v>1</v>
      </c>
      <c r="AAH138" s="3">
        <v>2</v>
      </c>
      <c r="AAI138" s="3">
        <v>1</v>
      </c>
      <c r="AAJ138" s="3">
        <v>1</v>
      </c>
      <c r="AAK138" s="3">
        <v>2</v>
      </c>
      <c r="AAL138" s="3">
        <v>1</v>
      </c>
      <c r="AAM138" s="3">
        <v>1</v>
      </c>
      <c r="AAN138" s="3">
        <v>1</v>
      </c>
      <c r="AAO138" s="3">
        <v>2</v>
      </c>
      <c r="AAP138" s="3">
        <v>1</v>
      </c>
      <c r="AAQ138" s="3">
        <v>2</v>
      </c>
      <c r="AAR138" s="3">
        <v>1</v>
      </c>
      <c r="AAS138" s="3">
        <v>1</v>
      </c>
      <c r="AAT138" s="3">
        <v>2</v>
      </c>
      <c r="AAU138" s="3">
        <v>1</v>
      </c>
      <c r="AAV138" s="3">
        <v>1</v>
      </c>
      <c r="AAW138" s="3">
        <v>4</v>
      </c>
      <c r="AAX138" s="3">
        <v>1</v>
      </c>
      <c r="AAY138" s="3">
        <v>1</v>
      </c>
      <c r="AAZ138" s="3">
        <v>1</v>
      </c>
      <c r="ABA138" s="3">
        <v>1</v>
      </c>
      <c r="ABB138" s="3">
        <v>1</v>
      </c>
      <c r="ABC138" s="3">
        <v>2</v>
      </c>
      <c r="ABD138" s="3">
        <v>1</v>
      </c>
      <c r="ABE138" s="3">
        <v>1</v>
      </c>
      <c r="ABF138" s="3">
        <f>IF(SUM(AAB138:AAJ138,AAL138:AAP138,AAR138:AAV138,AAX138:ABC138)=0, "", SUM(AAB138:AAJ138,AAL138:AAP138,AAR138:AAV138,AAX138:ABC138))</f>
        <v>29</v>
      </c>
      <c r="ABG138" s="3">
        <f>IF(SUM(ABJ138, ABK138, ABL138, ABM138, ABN138)=0, "", IF(OR(ABJ138&gt;=8, ABK138&gt;=10, ABL138&gt;=13, ABM138&gt;=10, ABN138&gt;=15), 1, 0))</f>
        <v>0</v>
      </c>
      <c r="ABH138" s="3">
        <f>IF(SUM(AAB138:AAC138,AAE138,AAF138,AAG138,AAH138,AAN138,AAT138,ABA138,ABC138)=0, "", SUM(AAB138:AAC138,AAE138,AAF138,AAG138,AAH138,AAN138,AAT138,ABA138,ABC138))</f>
        <v>13</v>
      </c>
      <c r="ABI138" s="3">
        <f>IF(SUM(AAD138,AAI138:AAJ138,AAL138:AAM138,AAO138:AAP138,AAR138:AAS138,AAU138:AAV138,AAX138:AAZ138,ABB138)=0, "", SUM(AAD138,AAI138:AAJ138,AAL138:AAM138,AAO138:AAP138,AAR138:AAS138,AAU138:AAV138,AAX138:AAZ138,ABB138))</f>
        <v>16</v>
      </c>
      <c r="ABJ138" s="3">
        <f>IF(SUM(AAU138:AAV138,AAX138:AAY138,ABB138)=0, "", SUM(AAU138:AAV138,AAX138:AAY138,ABB138))</f>
        <v>5</v>
      </c>
      <c r="ABK138" s="3">
        <f>IF(SUM(AAJ138,AAL138:AAM138,AAP138,AAR138)=0, "", SUM(AAJ138,AAL138:AAM138,AAP138,AAR138))</f>
        <v>5</v>
      </c>
      <c r="ABL138" s="3">
        <f>IF(SUM(AAD138,AAI138,AAO138,AAS138,AAZ138)=0, "", SUM(AAD138,AAI138,AAO138,AAS138,AAZ138))</f>
        <v>6</v>
      </c>
      <c r="ABM138" s="3">
        <f>IF(SUM(AAB138:AAC138,AAE138,AAG138,ABA138)=0, "", SUM(AAB138:AAC138,AAE138,AAG138,ABA138))</f>
        <v>5</v>
      </c>
      <c r="ABN138" s="3">
        <f>IF(SUM(AAF138,AAH138,AAN138,AAT138,ABC138)=0, "", SUM(AAF138,AAH138,AAN138,AAT138,ABC138))</f>
        <v>8</v>
      </c>
      <c r="ABO138" s="3">
        <f>IF(ABJ138="", "", IF(ABJ138&gt;=8, 1, 0))</f>
        <v>0</v>
      </c>
      <c r="ABP138" s="3">
        <f>IF(ABK138="", "", IF(ABK138&gt;=10, 1, 0))</f>
        <v>0</v>
      </c>
      <c r="ABQ138" s="3">
        <f>IF(ABL138="", "", IF(ABL138&gt;=13, 1, 0))</f>
        <v>0</v>
      </c>
      <c r="ABR138" s="3">
        <f>IF(ABM138="", "", IF(ABM138&gt;=10, 1, 0))</f>
        <v>0</v>
      </c>
      <c r="ABS138" s="3">
        <f>IF(ABN138="", "", IF(ABN138&gt;=15, 1, 0))</f>
        <v>0</v>
      </c>
      <c r="ABT138" s="3">
        <f>IF(AND(AAK138="", AAQ138="", AAW138=""), "", IF(AAK138=5,1,0) + IF(AAQ138=5,1,0) + IF(AAW138=5,1,0))</f>
        <v>0</v>
      </c>
      <c r="ABU138" s="2" t="s">
        <v>483</v>
      </c>
      <c r="ABV138" s="3">
        <v>1</v>
      </c>
      <c r="ABW138" s="3">
        <v>2</v>
      </c>
      <c r="ABX138" s="3">
        <v>1</v>
      </c>
      <c r="ABY138" s="3">
        <v>1</v>
      </c>
      <c r="ABZ138" s="3">
        <v>1</v>
      </c>
      <c r="ACA138" s="3">
        <v>2</v>
      </c>
      <c r="ACB138" s="3">
        <v>2</v>
      </c>
      <c r="ACC138" s="3">
        <v>2</v>
      </c>
      <c r="ACD138" s="3">
        <v>1</v>
      </c>
      <c r="ACE138" s="3">
        <v>2</v>
      </c>
      <c r="ACF138" s="3">
        <v>4</v>
      </c>
      <c r="ACG138" s="3">
        <v>4</v>
      </c>
      <c r="ACH138" s="3">
        <v>2</v>
      </c>
      <c r="ACI138" s="3">
        <v>1</v>
      </c>
      <c r="ACJ138" s="3">
        <v>1</v>
      </c>
      <c r="ACK138" s="3">
        <v>1</v>
      </c>
      <c r="ACL138" s="3">
        <v>4</v>
      </c>
      <c r="ACM138" s="3">
        <v>1</v>
      </c>
      <c r="ACN138" s="3">
        <v>1</v>
      </c>
      <c r="ACO138" s="3">
        <v>2</v>
      </c>
      <c r="ACP138" s="3">
        <v>4</v>
      </c>
      <c r="ACQ138" s="3">
        <v>2</v>
      </c>
      <c r="ACR138" s="3">
        <v>2</v>
      </c>
      <c r="ACS138" s="3">
        <v>1</v>
      </c>
      <c r="ACT138" s="3">
        <v>2</v>
      </c>
      <c r="ACU138" s="3">
        <v>2</v>
      </c>
      <c r="ACV138" s="3">
        <v>1</v>
      </c>
      <c r="ACW138" s="3">
        <v>1</v>
      </c>
      <c r="ACX138" s="3">
        <v>2</v>
      </c>
      <c r="ACY138" s="3">
        <v>2</v>
      </c>
      <c r="ACZ138" s="3">
        <v>2</v>
      </c>
      <c r="ADA138" s="3">
        <v>1</v>
      </c>
      <c r="ADB138" s="3">
        <v>2</v>
      </c>
      <c r="ADC138" s="3">
        <v>4</v>
      </c>
      <c r="ADD138" s="3">
        <v>2</v>
      </c>
      <c r="ADE138" s="3">
        <v>1</v>
      </c>
      <c r="ADF138" s="5">
        <f>IF(COUNTA(ABV138:ADE138)=0, "", SUM(ABV138:ADE138))</f>
        <v>67</v>
      </c>
      <c r="ADG138" s="5">
        <f>IF(COUNTA(ABV138:ADE138)=0, "", SUM(ACF138,ACG138,ACP138,ACR138,ACT138,ACX138))</f>
        <v>18</v>
      </c>
      <c r="ADH138" s="5">
        <f>IF(COUNTA(ABV138:ADE138)=0, "", SUM(ACH138,ACM138,ACO138,ACU138,ADB138))</f>
        <v>9</v>
      </c>
      <c r="ADI138" s="5">
        <f>IF(COUNTA(ABV138:ADE138)=0, "", SUM(ABX138,ACI138,ACN138,ACS138,ACV138,ADA138))</f>
        <v>6</v>
      </c>
      <c r="ADJ138" s="5">
        <f>IF(COUNTA(ABV138:ADE138)=0, "", SUM(ABW138,ACA138,ACC138,ACE138,ACL138,ADC138))</f>
        <v>16</v>
      </c>
      <c r="ADK138" s="5">
        <f>IF(COUNTA(ABV138:ADE138)=0, "", SUM(ACJ138,ACK138,ACQ138,ACW138,ACY138,ACZ138,ADD138,ADE138))</f>
        <v>12</v>
      </c>
      <c r="ADL138" s="5">
        <f>IF(COUNTA(ABV138:ADE138)=0, "", SUM(ABV138,ABY138,ABZ138,ACB138,ACD138))</f>
        <v>6</v>
      </c>
      <c r="ADM138" s="2" t="s">
        <v>483</v>
      </c>
      <c r="ADN138" s="3">
        <v>3</v>
      </c>
      <c r="ADO138" s="3">
        <v>2</v>
      </c>
      <c r="ADP138" s="3">
        <v>2</v>
      </c>
      <c r="ADQ138" s="3">
        <v>1</v>
      </c>
      <c r="ADR138" s="3">
        <v>2</v>
      </c>
      <c r="ADS138" s="3">
        <v>2</v>
      </c>
      <c r="ADT138" s="3">
        <v>2</v>
      </c>
      <c r="ADU138" s="3">
        <v>2</v>
      </c>
      <c r="ADV138" s="3">
        <v>2</v>
      </c>
      <c r="ADW138" s="3">
        <v>2</v>
      </c>
      <c r="ADX138" s="3">
        <v>2</v>
      </c>
      <c r="ADY138" s="3">
        <v>2</v>
      </c>
      <c r="ADZ138" s="3">
        <v>3</v>
      </c>
      <c r="AEA138" s="3">
        <v>3</v>
      </c>
      <c r="AEB138" s="3">
        <v>2</v>
      </c>
      <c r="AEC138" s="3">
        <v>2</v>
      </c>
      <c r="AED138" s="3">
        <v>2</v>
      </c>
      <c r="AEE138" s="3">
        <v>2</v>
      </c>
      <c r="AEF138" s="3">
        <v>3</v>
      </c>
      <c r="AEG138" s="3">
        <v>2</v>
      </c>
      <c r="AEH138" s="3">
        <f>IF(COUNTA(ADN138:AEG138)=0, "", SUM(ADN138:AEG138))</f>
        <v>43</v>
      </c>
      <c r="AEI138" s="8">
        <v>45145</v>
      </c>
      <c r="AEJ138" s="2">
        <v>44969</v>
      </c>
      <c r="AEK138" s="2" t="s">
        <v>4</v>
      </c>
      <c r="AEL138" s="2">
        <v>44690</v>
      </c>
      <c r="AEM138" s="2" t="s">
        <v>10</v>
      </c>
      <c r="AEN138" s="3">
        <v>6</v>
      </c>
      <c r="AEO138" s="2" t="s">
        <v>4</v>
      </c>
      <c r="AFW138" s="3" t="str">
        <f>IF(COUNTA(AER138:AFU138)=0, "", SUM(AER138:AFU138))</f>
        <v/>
      </c>
      <c r="AGI138"/>
      <c r="AHC138"/>
      <c r="AHT138" s="3" t="str">
        <f>IF(COUNTBLANK(AHJ138:AHS138)&gt;0, "", SUM(AHJ138:AHS138))</f>
        <v/>
      </c>
      <c r="AHU138" s="3" t="str">
        <f>IF(COUNTBLANK(AHJ138:AHS138)&gt;0, "", SUM(AHN138,AHS138))</f>
        <v/>
      </c>
      <c r="AHV138" s="3" t="str">
        <f>IF(COUNTBLANK(AHJ138:AHS138)&gt;0, "", SUM(AHL138,AHO138))</f>
        <v/>
      </c>
      <c r="AHW138" s="3" t="str">
        <f>IF(COUNTBLANK(AHJ138:AHS138)&gt;0, "", SUM(AHP138,AHR138))</f>
        <v/>
      </c>
      <c r="AHX138" s="3" t="str">
        <f>IF(COUNTBLANK(AHJ138:AHS138)&gt;0, "", SUM(AHM138,AHQ138))</f>
        <v/>
      </c>
      <c r="AHY138" s="3" t="str">
        <f>IF(COUNTBLANK(AHJ138:AHS138)&gt;0, "", SUM(AHJ138:AHK138))</f>
        <v/>
      </c>
      <c r="AIU138" s="3" t="s">
        <v>1625</v>
      </c>
      <c r="AIV138" s="3" t="s">
        <v>1625</v>
      </c>
      <c r="AIW138" s="3" t="s">
        <v>1625</v>
      </c>
      <c r="AJI138" s="3" t="str">
        <f>IF(COUNTBLANK(AIY138:AJG138)&gt;0, "", SUM(AIY138:AJG138))</f>
        <v/>
      </c>
      <c r="AJR138" s="3" t="str">
        <f>IF(COUNTBLANK(AJK138:AJQ138)&gt;0, "", SUM(AJK138:AJQ138))</f>
        <v/>
      </c>
    </row>
    <row r="139" spans="1:954" ht="15" customHeight="1" x14ac:dyDescent="0.3">
      <c r="A139" s="3">
        <v>207028</v>
      </c>
      <c r="B139" s="3" t="s">
        <v>2020</v>
      </c>
      <c r="C139" s="2">
        <v>44675</v>
      </c>
      <c r="D139" s="3">
        <v>0</v>
      </c>
      <c r="E139" s="3">
        <v>1</v>
      </c>
      <c r="F139" s="3">
        <v>0</v>
      </c>
      <c r="G139" s="3">
        <v>1</v>
      </c>
      <c r="H139" s="3">
        <v>0</v>
      </c>
      <c r="I139" s="3">
        <v>0</v>
      </c>
      <c r="J139" s="3">
        <v>0</v>
      </c>
      <c r="K139" s="3">
        <v>0</v>
      </c>
      <c r="L139" s="3">
        <v>0</v>
      </c>
      <c r="M139" s="3">
        <v>0</v>
      </c>
      <c r="N139" s="3">
        <v>0</v>
      </c>
      <c r="O139" s="3">
        <v>0</v>
      </c>
      <c r="P139" s="3">
        <v>0</v>
      </c>
      <c r="Q139" s="3">
        <v>0</v>
      </c>
      <c r="R139" s="3">
        <v>0</v>
      </c>
      <c r="S139" s="3">
        <v>0</v>
      </c>
      <c r="T139" s="3">
        <v>0</v>
      </c>
      <c r="U139" s="3">
        <v>0</v>
      </c>
      <c r="V139" s="3">
        <f>IF(COUNTA(D139,F139,H139,J139,L139,N139,P139,R139,T139)=0, "", IF(OR(D139=1,F139=1,H139=1,J139=1,L139=1,N139=1,P139=1,R139=1,T139=1), 1, 0))</f>
        <v>0</v>
      </c>
      <c r="W139" s="3">
        <f>IF(COUNTA(E139,G139,I139,K139,M139,O139,Q139,S139,U139)=0, "", IF(OR(E139=1,G139=1,I139=1,K139=1,M139=1,O139=1,Q139=1,S139=1,U139=1), 1, 0))</f>
        <v>1</v>
      </c>
      <c r="X139" s="3">
        <v>0</v>
      </c>
      <c r="Y139" s="3">
        <v>1</v>
      </c>
      <c r="Z139" s="3">
        <v>1</v>
      </c>
      <c r="AA139" s="3" t="s">
        <v>1625</v>
      </c>
      <c r="AB139" s="3">
        <f>IF(AG139&lt;&gt;"", 1, 0)</f>
        <v>0</v>
      </c>
      <c r="AC139" s="3">
        <f>IF(AH139&lt;&gt;"", 1, 0)</f>
        <v>0</v>
      </c>
      <c r="AD139" s="3">
        <v>0</v>
      </c>
      <c r="AE139" s="7">
        <v>44678</v>
      </c>
      <c r="AF139" s="2">
        <v>45096</v>
      </c>
      <c r="AJ139" s="3" t="str">
        <f>IF(OR(ISBLANK(AE139), ISBLANK(AG139)), "", AG139 - AE139)</f>
        <v/>
      </c>
      <c r="AK139" s="9">
        <v>44659</v>
      </c>
      <c r="AL139" s="3" t="str">
        <f>IF(OR(ISBLANK(AG139), ISBLANK(AK139)), "", AK139 - AG139)</f>
        <v/>
      </c>
      <c r="AM139" s="2">
        <v>44946</v>
      </c>
      <c r="AN139" s="10">
        <f>IF(OR(ISBLANK(AM139), ISBLANK(AF139)), "", AF139 - AM139)</f>
        <v>150</v>
      </c>
      <c r="AO139" s="2">
        <v>44678</v>
      </c>
      <c r="AP139" s="2">
        <v>35076</v>
      </c>
      <c r="AQ139" s="3">
        <f>IF(OR(ISBLANK(AO139), ISBLANK(AP139)), "", DATEDIF(AP139, AO139, "Y"))</f>
        <v>26</v>
      </c>
      <c r="AR139" t="s">
        <v>0</v>
      </c>
      <c r="AS139">
        <f>IF(ISBLANK(AR139), "", IF(AR139="ישראל", 1, 2))</f>
        <v>1</v>
      </c>
      <c r="AT139" t="s">
        <v>23</v>
      </c>
      <c r="AU139" t="s">
        <v>23</v>
      </c>
      <c r="AW139" s="3">
        <v>1</v>
      </c>
      <c r="AX139" s="3">
        <v>3</v>
      </c>
      <c r="AY139" s="3">
        <v>12</v>
      </c>
      <c r="AZ139" s="3">
        <f>IF(ISBLANK(AY139), "", IF(AY139&lt;=8, 1, IF(AY139&lt;=12, 2, 3)))</f>
        <v>2</v>
      </c>
      <c r="BA139" s="3">
        <v>12</v>
      </c>
      <c r="BB139" s="3">
        <f>IF(ISBLANK(BA139), "", IF(BA139&lt;=8, 1, IF(BA139&lt;=12, 2, 3)))</f>
        <v>2</v>
      </c>
      <c r="BC139" t="s">
        <v>576</v>
      </c>
      <c r="BD139">
        <v>12</v>
      </c>
      <c r="BE139" s="3">
        <v>2</v>
      </c>
      <c r="BG139" s="3">
        <v>3</v>
      </c>
      <c r="BH139" s="2" t="s">
        <v>577</v>
      </c>
      <c r="BI139" s="3">
        <v>1</v>
      </c>
      <c r="BJ139" s="3">
        <v>1</v>
      </c>
      <c r="BK139" s="3">
        <v>1</v>
      </c>
      <c r="BL139" s="3">
        <v>1</v>
      </c>
      <c r="BM139" s="3">
        <v>1</v>
      </c>
      <c r="BN139" s="3">
        <v>1</v>
      </c>
      <c r="BO139" s="3">
        <v>1</v>
      </c>
      <c r="BP139" s="3">
        <v>1</v>
      </c>
      <c r="BQ139" s="3">
        <v>1</v>
      </c>
      <c r="BR139" s="3">
        <v>3</v>
      </c>
      <c r="BS139" s="3">
        <v>1</v>
      </c>
      <c r="BT139" s="3">
        <v>1</v>
      </c>
      <c r="BU139" s="3">
        <v>1</v>
      </c>
      <c r="BV139" s="3">
        <v>1</v>
      </c>
      <c r="BW139" s="3">
        <v>1</v>
      </c>
      <c r="BX139" s="3">
        <v>4</v>
      </c>
      <c r="BY139" s="3">
        <v>1</v>
      </c>
      <c r="BZ139" s="3">
        <v>1</v>
      </c>
      <c r="CA139" s="3">
        <v>1</v>
      </c>
      <c r="CB139" s="3">
        <v>1</v>
      </c>
      <c r="CC139" s="3">
        <v>1</v>
      </c>
      <c r="CD139" s="3">
        <v>4</v>
      </c>
      <c r="CE139" s="3">
        <v>1</v>
      </c>
      <c r="CF139" s="3">
        <v>1</v>
      </c>
      <c r="CG139" s="3">
        <v>1</v>
      </c>
      <c r="CH139" s="3">
        <v>1</v>
      </c>
      <c r="CI139" s="3">
        <v>1</v>
      </c>
      <c r="CJ139" s="3">
        <v>1</v>
      </c>
      <c r="CK139" s="3">
        <v>1</v>
      </c>
      <c r="CL139" s="3">
        <v>1</v>
      </c>
      <c r="CM139" s="3">
        <f>IF(SUM(BI139:BQ139,BS139:BW139,BY139:CC139,CE139:CJ139)=0, "", SUM(BI139:BQ139,BS139:BW139,BY139:CC139,CE139:CJ139))</f>
        <v>25</v>
      </c>
      <c r="CN139" s="3">
        <f>IF(SUM(CQ139, CR139, CS139, CT139, CU139)=0, "", IF(OR(CQ139&gt;=8, CR139&gt;=10, CS139&gt;=13, CT139&gt;=10, CU139&gt;=15), 1, 0))</f>
        <v>0</v>
      </c>
      <c r="CO139" s="3">
        <f>IF(SUM(BI139:BJ139,BL139,BM139,BN139,BO139,BU139,CA139,CH139,CJ139)=0, "", SUM(BI139:BJ139,BL139,BM139,BN139,BO139,BU139,CA139,CH139,CJ139))</f>
        <v>10</v>
      </c>
      <c r="CP139" s="3">
        <f>IF(SUM(BK139,BP139:BQ139,BS139:BT139,BV139:BW139,BY139:BZ139,CB139:CC139,CE139:CG139,CI139)=0, "", SUM(BK139,BP139:BQ139,BS139:BT139,BV139:BW139,BY139:BZ139,CB139:CC139,CE139:CG139,CI139))</f>
        <v>15</v>
      </c>
      <c r="CQ139" s="3">
        <f>IF(SUM(CB139:CC139,CE139:CF139,CI139)=0, "", SUM(CB139:CC139,CE139:CF139,CI139))</f>
        <v>5</v>
      </c>
      <c r="CR139" s="3">
        <f>IF(SUM(BQ139,BS139:BT139,BW139,BY139)=0, "", SUM(BQ139,BS139:BT139,BW139,BY139))</f>
        <v>5</v>
      </c>
      <c r="CS139" s="3">
        <f>IF(SUM(BK139,BP139,BV139,BZ139,CG139)=0, "", SUM(BK139,BP139,BV139,BZ139,CG139))</f>
        <v>5</v>
      </c>
      <c r="CT139" s="3">
        <f>IF(SUM(BI139:BJ139,BL139,BN139,CH139)=0, "", SUM(BI139:BJ139,BL139,BN139,CH139))</f>
        <v>5</v>
      </c>
      <c r="CU139" s="3">
        <f>IF(SUM(BM139,BO139,BU139,CA139,CJ139)=0, "", SUM(BM139,BO139,BU139,CA139,CJ139))</f>
        <v>5</v>
      </c>
      <c r="CV139" s="3">
        <f>IF(CQ139="", "", IF(CQ139&gt;=8, 1, 0))</f>
        <v>0</v>
      </c>
      <c r="CW139" s="3">
        <f>IF(CR139="", "", IF(CR139&gt;=10, 1, 0))</f>
        <v>0</v>
      </c>
      <c r="CX139" s="3">
        <f>IF(CS139="", "", IF(CS139&gt;=13, 1, 0))</f>
        <v>0</v>
      </c>
      <c r="CY139" s="3">
        <f>IF(CT139="", "", IF(CT139&gt;=10, 1, 0))</f>
        <v>0</v>
      </c>
      <c r="CZ139" s="3">
        <f>IF(CU139="", "", IF(CU139&gt;=15, 1, 0))</f>
        <v>0</v>
      </c>
      <c r="DA139" s="3">
        <f>IF(AND(BR139="", BX139="", CD139=""), "", IF(BR139=5,1,0) + IF(BX139=5,1,0) + IF(CD139=5,1,0))</f>
        <v>0</v>
      </c>
      <c r="DB139" s="2" t="s">
        <v>577</v>
      </c>
      <c r="DC139" s="5">
        <v>0</v>
      </c>
      <c r="DE139" s="5">
        <v>0</v>
      </c>
      <c r="DG139" s="5">
        <v>5</v>
      </c>
      <c r="DH139" s="6">
        <v>12</v>
      </c>
      <c r="DI139" s="5">
        <v>5</v>
      </c>
      <c r="DJ139" s="6">
        <v>22</v>
      </c>
      <c r="DK139" s="5">
        <v>0</v>
      </c>
      <c r="DM139" s="5">
        <v>0</v>
      </c>
      <c r="DO139" s="5">
        <v>0</v>
      </c>
      <c r="DQ139" s="5">
        <v>0</v>
      </c>
      <c r="DS139" s="5">
        <v>5</v>
      </c>
      <c r="DT139" s="6">
        <v>16</v>
      </c>
      <c r="DU139" s="5">
        <v>0</v>
      </c>
      <c r="DW139" s="5">
        <v>0</v>
      </c>
      <c r="DY139" s="5">
        <v>0</v>
      </c>
      <c r="EA139" s="5">
        <v>2</v>
      </c>
      <c r="EB139" s="6">
        <v>25</v>
      </c>
      <c r="EC139" s="5">
        <v>2</v>
      </c>
      <c r="ED139" s="6">
        <v>25</v>
      </c>
      <c r="EE139" s="5">
        <v>2</v>
      </c>
      <c r="EF139" s="6">
        <v>25</v>
      </c>
      <c r="EG139" s="5">
        <v>0</v>
      </c>
      <c r="EI139" s="5">
        <v>0</v>
      </c>
      <c r="EK139" s="3">
        <v>3</v>
      </c>
      <c r="EL139" s="3">
        <v>1</v>
      </c>
      <c r="EM139" s="3">
        <v>2</v>
      </c>
      <c r="EN139" s="2" t="s">
        <v>577</v>
      </c>
      <c r="EO139" s="3">
        <v>0</v>
      </c>
      <c r="EP139" s="3">
        <v>0</v>
      </c>
      <c r="EQ139" s="3">
        <v>0</v>
      </c>
      <c r="ER139" s="3">
        <v>0</v>
      </c>
      <c r="ES139" s="3">
        <v>0</v>
      </c>
      <c r="ET139" s="3">
        <v>0</v>
      </c>
      <c r="EU139" s="3">
        <v>0</v>
      </c>
      <c r="EV139" s="3">
        <v>0</v>
      </c>
      <c r="EW139" s="3">
        <v>0</v>
      </c>
      <c r="EX139" s="3">
        <v>0</v>
      </c>
      <c r="EY139" s="3">
        <v>0</v>
      </c>
      <c r="EZ139" s="3">
        <v>0</v>
      </c>
      <c r="FA139" s="3">
        <v>0</v>
      </c>
      <c r="FB139" s="3">
        <v>0</v>
      </c>
      <c r="FC139" s="3">
        <v>0</v>
      </c>
      <c r="FD139" s="3">
        <v>0</v>
      </c>
      <c r="FE139" s="3">
        <v>0</v>
      </c>
      <c r="FF139" s="3">
        <v>0</v>
      </c>
      <c r="FG139" s="3">
        <v>0</v>
      </c>
      <c r="FH139" s="3">
        <v>0</v>
      </c>
      <c r="FI139" s="3">
        <v>0</v>
      </c>
      <c r="FJ139" s="3">
        <v>0</v>
      </c>
      <c r="FK139" s="3">
        <v>0</v>
      </c>
      <c r="FL139" s="2" t="s">
        <v>577</v>
      </c>
      <c r="FM139" s="3">
        <v>5</v>
      </c>
      <c r="FN139" s="3">
        <v>5</v>
      </c>
      <c r="FO139" s="3">
        <v>5</v>
      </c>
      <c r="FP139" s="3">
        <v>5</v>
      </c>
      <c r="FQ139" s="3">
        <v>5</v>
      </c>
      <c r="FR139" s="3">
        <v>5</v>
      </c>
      <c r="FS139" s="4">
        <f>IF(COUNTBLANK(FM139:FR139)&gt;0, "", AVERAGE(FM139:FR139))</f>
        <v>5</v>
      </c>
      <c r="FT139" s="2" t="s">
        <v>577</v>
      </c>
      <c r="FU139" s="3">
        <v>0</v>
      </c>
      <c r="FV139" s="3">
        <v>0</v>
      </c>
      <c r="FW139" s="3">
        <v>0</v>
      </c>
      <c r="FX139" s="3">
        <v>0</v>
      </c>
      <c r="FY139" s="3">
        <v>0</v>
      </c>
      <c r="FZ139" s="3">
        <v>0</v>
      </c>
      <c r="GA139" s="3">
        <v>0</v>
      </c>
      <c r="GB139" s="3">
        <v>0</v>
      </c>
      <c r="GC139" s="3">
        <v>0</v>
      </c>
      <c r="GE139" s="3">
        <f>IF(COUNTBLANK(FU139:GC139)&gt;0, "", SUM(FU139:GC139))</f>
        <v>0</v>
      </c>
      <c r="GF139" s="2" t="s">
        <v>577</v>
      </c>
      <c r="GG139" s="3">
        <v>0</v>
      </c>
      <c r="GH139" s="3">
        <v>0</v>
      </c>
      <c r="GI139" s="3">
        <v>0</v>
      </c>
      <c r="GJ139" s="3">
        <v>0</v>
      </c>
      <c r="GK139" s="3">
        <v>0</v>
      </c>
      <c r="GL139" s="3">
        <v>0</v>
      </c>
      <c r="GM139" s="3">
        <v>0</v>
      </c>
      <c r="GN139" s="3">
        <f>IF(COUNTBLANK(GG139:GM139)&gt;0, "", SUM(GG139:GM139))</f>
        <v>0</v>
      </c>
      <c r="GO139" s="2" t="s">
        <v>577</v>
      </c>
      <c r="GP139" s="3">
        <v>1</v>
      </c>
      <c r="GQ139" s="3">
        <v>4</v>
      </c>
      <c r="GR139" s="3">
        <v>4</v>
      </c>
      <c r="GS139" s="3">
        <v>5</v>
      </c>
      <c r="GT139" s="3">
        <v>5</v>
      </c>
      <c r="GU139" s="3">
        <v>4</v>
      </c>
      <c r="GV139" s="3">
        <v>5</v>
      </c>
      <c r="GW139" s="3">
        <v>4</v>
      </c>
      <c r="GX139" s="3">
        <v>5</v>
      </c>
      <c r="GY139" s="3">
        <v>5</v>
      </c>
      <c r="GZ139" s="3">
        <v>4</v>
      </c>
      <c r="HA139" s="3">
        <v>3</v>
      </c>
      <c r="HB139" s="3">
        <v>3</v>
      </c>
      <c r="HC139" s="3">
        <v>5</v>
      </c>
      <c r="HD139" s="3">
        <v>3</v>
      </c>
      <c r="HE139" s="3">
        <v>3</v>
      </c>
      <c r="HF139" s="3">
        <v>4</v>
      </c>
      <c r="HG139" s="3">
        <v>5</v>
      </c>
      <c r="HH139" s="3">
        <v>5</v>
      </c>
      <c r="HI139" s="3">
        <f>IF(COUNTBLANK(GQ139:HH139)&gt;0, "", SUM(GQ139:HH139))</f>
        <v>76</v>
      </c>
      <c r="HJ139" s="2" t="s">
        <v>577</v>
      </c>
      <c r="HK139" s="3">
        <v>3</v>
      </c>
      <c r="HL139" s="3">
        <v>3</v>
      </c>
      <c r="HM139" s="3">
        <v>0</v>
      </c>
      <c r="HN139" s="3">
        <v>3</v>
      </c>
      <c r="HO139" s="3">
        <v>3</v>
      </c>
      <c r="HP139" s="3">
        <v>3</v>
      </c>
      <c r="HQ139" s="3">
        <v>0</v>
      </c>
      <c r="HR139" s="3">
        <v>0</v>
      </c>
      <c r="HS139" s="3">
        <v>0</v>
      </c>
      <c r="HT139" s="3">
        <v>0</v>
      </c>
      <c r="HU139" s="3">
        <v>3</v>
      </c>
      <c r="HV139" s="3">
        <v>3</v>
      </c>
      <c r="HW139" s="3">
        <v>0</v>
      </c>
      <c r="HX139" s="3">
        <v>3</v>
      </c>
      <c r="HY139" s="3">
        <v>0</v>
      </c>
      <c r="HZ139" s="3">
        <v>3</v>
      </c>
      <c r="IA139" s="3">
        <v>3</v>
      </c>
      <c r="IB139" s="3">
        <v>2</v>
      </c>
      <c r="IC139" s="3">
        <v>0</v>
      </c>
      <c r="ID139" s="3">
        <v>0</v>
      </c>
      <c r="IE139" s="3">
        <v>1</v>
      </c>
      <c r="IF139" s="3">
        <v>1</v>
      </c>
      <c r="IG139" s="3">
        <v>0</v>
      </c>
      <c r="IH139" s="3">
        <v>3</v>
      </c>
      <c r="II139" s="3">
        <v>2</v>
      </c>
      <c r="IJ139" s="3">
        <f>IF(COUNTA(HK139:II139)=0, "", SUM(HK139,HL139,HN139,HO139,HP139,HU139,HV139,HX139,HZ139,IA139,IB139,IH139))</f>
        <v>35</v>
      </c>
      <c r="IK139" s="3">
        <f>IF(COUNTA(HK139:II139)=0, "", SUM(HM139,HQ139,HR139,HS139,HT139,HW139,HY139,IC139,ID139,IE139,IF139,IG139,II139))</f>
        <v>4</v>
      </c>
      <c r="IL139" s="3">
        <v>3</v>
      </c>
      <c r="IM139" s="3">
        <v>2</v>
      </c>
      <c r="IN139" s="3">
        <v>2</v>
      </c>
      <c r="IO139" s="3">
        <v>3</v>
      </c>
      <c r="IP139" s="3">
        <v>1</v>
      </c>
      <c r="IQ139" s="3">
        <v>3</v>
      </c>
      <c r="IR139" s="3">
        <v>1</v>
      </c>
      <c r="IS139" s="3">
        <v>0</v>
      </c>
      <c r="IT139" s="3">
        <v>0</v>
      </c>
      <c r="IU139" s="3">
        <v>0</v>
      </c>
      <c r="IV139" s="3">
        <v>3</v>
      </c>
      <c r="IW139" s="3">
        <v>3</v>
      </c>
      <c r="IX139" s="3">
        <v>0</v>
      </c>
      <c r="IY139" s="3">
        <v>2</v>
      </c>
      <c r="IZ139" s="3">
        <v>2</v>
      </c>
      <c r="JA139" s="3">
        <v>3</v>
      </c>
      <c r="JB139" s="3">
        <v>2</v>
      </c>
      <c r="JC139" s="3">
        <v>1</v>
      </c>
      <c r="JD139" s="3">
        <v>0</v>
      </c>
      <c r="JE139" s="3">
        <v>0</v>
      </c>
      <c r="JF139" s="3">
        <v>2</v>
      </c>
      <c r="JG139" s="3">
        <v>2</v>
      </c>
      <c r="JH139" s="3">
        <v>0</v>
      </c>
      <c r="JI139" s="3">
        <v>3</v>
      </c>
      <c r="JJ139" s="3">
        <v>3</v>
      </c>
      <c r="JK139" s="3">
        <f>IF(COUNTA(IL139:JJ139)=0, "", SUM(IL139,IM139,IO139,IP139,IQ139,IV139,IW139,IY139,JA139,JB139,JC139,JI139))</f>
        <v>29</v>
      </c>
      <c r="JL139" s="3">
        <f>IF(COUNTA(IL139:JJ139)=0, "", SUM(IN139,IR139,IS139,IT139,IU139,IX139,IZ139,JD139,JE139,JF139,JG139,JH139,JJ139))</f>
        <v>12</v>
      </c>
      <c r="JM139" s="2" t="s">
        <v>577</v>
      </c>
      <c r="JN139" s="3">
        <v>1</v>
      </c>
      <c r="JO139" s="3">
        <v>2</v>
      </c>
      <c r="JP139" s="3">
        <v>1</v>
      </c>
      <c r="JQ139" s="3">
        <v>1</v>
      </c>
      <c r="JR139" s="3">
        <v>1</v>
      </c>
      <c r="JS139" s="3">
        <v>2</v>
      </c>
      <c r="JT139" s="3">
        <v>1</v>
      </c>
      <c r="JU139" s="3">
        <v>1</v>
      </c>
      <c r="JV139" s="3">
        <v>2</v>
      </c>
      <c r="JW139" s="3">
        <v>1</v>
      </c>
      <c r="JX139" s="3">
        <v>1</v>
      </c>
      <c r="JY139" s="3">
        <v>1</v>
      </c>
      <c r="JZ139" s="3">
        <v>5</v>
      </c>
      <c r="KA139" s="3">
        <v>1</v>
      </c>
      <c r="KB139" s="3">
        <v>1</v>
      </c>
      <c r="KC139" s="3">
        <v>1</v>
      </c>
      <c r="KD139" s="3">
        <v>2</v>
      </c>
      <c r="KE139" s="3">
        <v>2</v>
      </c>
      <c r="KF139" s="3">
        <v>1</v>
      </c>
      <c r="KG139" s="3">
        <v>1</v>
      </c>
      <c r="KH139" s="3">
        <v>1</v>
      </c>
      <c r="KI139" s="3">
        <v>1</v>
      </c>
      <c r="KJ139" s="3">
        <v>1</v>
      </c>
      <c r="KK139" s="3">
        <v>1</v>
      </c>
      <c r="KL139" s="3">
        <v>1</v>
      </c>
      <c r="KM139" s="3">
        <v>1</v>
      </c>
      <c r="KN139" s="3">
        <v>1</v>
      </c>
      <c r="KO139" s="3">
        <v>1</v>
      </c>
      <c r="KP139" s="3">
        <v>1</v>
      </c>
      <c r="KQ139" s="3">
        <v>1</v>
      </c>
      <c r="KR139" s="3">
        <v>1</v>
      </c>
      <c r="KS139" s="3">
        <v>1</v>
      </c>
      <c r="KT139" s="3">
        <v>1</v>
      </c>
      <c r="KU139" s="3">
        <v>2</v>
      </c>
      <c r="KV139" s="3">
        <v>1</v>
      </c>
      <c r="KW139" s="3">
        <v>2</v>
      </c>
      <c r="KX139" s="5">
        <f>IF(COUNTA(JN139:KW139)=0, "", SUM(JN139:KW139))</f>
        <v>47</v>
      </c>
      <c r="KY139" s="5">
        <f>IF(COUNTA(JN139:KW139)=0, "", SUM(JX139,JY139,KH139,KJ139,KL139,KP139))</f>
        <v>6</v>
      </c>
      <c r="KZ139" s="5">
        <f>IF(COUNTA(JN139:KW139)=0, "", SUM(JZ139,KE139,KG139,KM139,KT139))</f>
        <v>10</v>
      </c>
      <c r="LA139" s="5">
        <f>IF(COUNTA(JN139:KW139)=0, "", SUM(JP139,KA139,KF139,KK139,KN139,KS139))</f>
        <v>6</v>
      </c>
      <c r="LB139" s="5">
        <f>IF(COUNTA(JN139:KW139)=0, "", SUM(JO139,JS139,JU139,JW139,KD139,KU139))</f>
        <v>10</v>
      </c>
      <c r="LC139" s="5">
        <f>IF(COUNTA(JN139:KW139)=0, "", SUM(KB139,KC139,KI139,KO139,KQ139,KR139,KV139,KW139))</f>
        <v>9</v>
      </c>
      <c r="LD139" s="5">
        <f>IF(COUNTA(JN139:KW139)=0, "", SUM(JN139,JQ139,JR139,JT139,JV139))</f>
        <v>6</v>
      </c>
      <c r="LE139" s="2">
        <v>44678</v>
      </c>
      <c r="LF139" s="3">
        <v>0</v>
      </c>
      <c r="LG139" s="3">
        <v>0</v>
      </c>
      <c r="LH139" s="3">
        <v>0</v>
      </c>
      <c r="LI139" s="3">
        <v>0</v>
      </c>
      <c r="LJ139" s="3">
        <v>0</v>
      </c>
      <c r="LK139" s="3">
        <v>0</v>
      </c>
      <c r="LL139" s="3">
        <v>0</v>
      </c>
      <c r="LM139" s="3">
        <v>0</v>
      </c>
      <c r="LN139" s="3">
        <v>0</v>
      </c>
      <c r="LO139" s="3">
        <v>0</v>
      </c>
      <c r="LP139" s="3">
        <v>0</v>
      </c>
      <c r="LQ139" s="3">
        <v>0</v>
      </c>
      <c r="LR139" s="3">
        <v>0</v>
      </c>
      <c r="LS139" s="3">
        <v>0</v>
      </c>
      <c r="LT139" s="3">
        <v>0</v>
      </c>
      <c r="LU139" s="3">
        <v>0</v>
      </c>
      <c r="LV139" s="3">
        <v>0</v>
      </c>
      <c r="LW139" s="3">
        <v>0</v>
      </c>
      <c r="LX139" s="3">
        <v>30</v>
      </c>
      <c r="LY139" s="3">
        <v>0</v>
      </c>
      <c r="LZ139" s="3">
        <v>30</v>
      </c>
      <c r="MA139" s="3">
        <v>0</v>
      </c>
      <c r="MB139" s="3">
        <v>20</v>
      </c>
      <c r="MC139" s="3">
        <v>0</v>
      </c>
      <c r="MD139" s="3">
        <v>0</v>
      </c>
      <c r="ME139" s="3">
        <v>0</v>
      </c>
      <c r="MF139" s="3">
        <v>0</v>
      </c>
      <c r="MG139" s="3">
        <v>0</v>
      </c>
      <c r="MH139" s="26">
        <f>IF(COUNTBLANK(LF139:MG139)&gt;0, "", AVERAGE(LF139:MG139))</f>
        <v>2.8571428571428572</v>
      </c>
      <c r="MI139" s="26">
        <f>IF(COUNTA(LF139:MG139)=0, "", AVERAGE(LG139,LS139,LT139,LU139,LV139,LW139,LY139,MA139,MB139))</f>
        <v>2.2222222222222223</v>
      </c>
      <c r="MJ139" s="26">
        <f>IF(COUNTA(LF139:MG139)=0, "", AVERAGE(LH139,LI139,LJ139,LK139,LM139,LO139,MD139,ME139))</f>
        <v>0</v>
      </c>
      <c r="MK139" s="26">
        <f>IF(COUNTA(LF139:MG139)=0, "", AVERAGE(LL139,LP139,LQ139,LR139,MF139,MG139))</f>
        <v>0</v>
      </c>
      <c r="ML139" s="2" t="s">
        <v>577</v>
      </c>
      <c r="MM139" s="3">
        <v>1</v>
      </c>
      <c r="MN139" s="3">
        <v>1</v>
      </c>
      <c r="MO139" s="3">
        <v>1</v>
      </c>
      <c r="MP139" s="3">
        <v>1</v>
      </c>
      <c r="MQ139" s="3">
        <v>1</v>
      </c>
      <c r="MR139" s="3">
        <v>1</v>
      </c>
      <c r="MS139" s="3">
        <v>1</v>
      </c>
      <c r="MT139" s="3">
        <v>1</v>
      </c>
      <c r="MU139" s="3">
        <v>1</v>
      </c>
      <c r="MV139" s="3">
        <v>1</v>
      </c>
      <c r="MW139" s="3">
        <v>1</v>
      </c>
      <c r="MX139" s="3">
        <v>1</v>
      </c>
      <c r="MY139" s="3">
        <v>2</v>
      </c>
      <c r="MZ139" s="3">
        <v>4</v>
      </c>
      <c r="NA139" s="3">
        <v>1</v>
      </c>
      <c r="NB139" s="3">
        <v>1</v>
      </c>
      <c r="NC139" s="3">
        <v>1</v>
      </c>
      <c r="ND139" s="3">
        <v>1</v>
      </c>
      <c r="NE139" s="3">
        <v>1</v>
      </c>
      <c r="NF139" s="3">
        <v>1</v>
      </c>
      <c r="NG139" s="3">
        <f>IF(COUNTA(MM139:NF139)=0, "", SUM(MM139:NF139))</f>
        <v>24</v>
      </c>
      <c r="NH139" s="2" t="s">
        <v>577</v>
      </c>
      <c r="NI139" s="3">
        <v>1</v>
      </c>
      <c r="NJ139" s="3">
        <v>4</v>
      </c>
      <c r="NK139" s="3">
        <v>3</v>
      </c>
      <c r="NL139" s="3">
        <v>5</v>
      </c>
      <c r="NM139" s="3">
        <v>5</v>
      </c>
      <c r="NN139" s="3">
        <v>4</v>
      </c>
      <c r="NO139" s="3">
        <v>1</v>
      </c>
      <c r="NP139" s="3">
        <v>3</v>
      </c>
      <c r="NQ139" s="3">
        <v>5</v>
      </c>
      <c r="NR139" s="3">
        <v>2</v>
      </c>
      <c r="NS139" s="3">
        <v>5</v>
      </c>
      <c r="NT139" s="3">
        <v>5</v>
      </c>
      <c r="NU139" s="3">
        <v>5</v>
      </c>
      <c r="NV139" s="3">
        <v>5</v>
      </c>
      <c r="NW139" s="3">
        <v>1</v>
      </c>
      <c r="NX139" s="3">
        <v>3</v>
      </c>
      <c r="NY139" s="3">
        <v>3</v>
      </c>
      <c r="NZ139" s="3">
        <v>5</v>
      </c>
      <c r="OA139" s="3">
        <v>1</v>
      </c>
      <c r="OB139" s="3">
        <v>5</v>
      </c>
      <c r="OC139" s="3">
        <v>4</v>
      </c>
      <c r="OD139" s="3">
        <v>4</v>
      </c>
      <c r="OE139" s="3">
        <v>5</v>
      </c>
      <c r="OF139" s="3">
        <v>1</v>
      </c>
      <c r="OG139" s="3">
        <v>2</v>
      </c>
      <c r="OH139" s="3">
        <v>5</v>
      </c>
      <c r="OI139" s="3">
        <v>1</v>
      </c>
      <c r="OJ139" s="3">
        <v>3</v>
      </c>
      <c r="OK139" s="3">
        <f>IF(COUNTA(NI139:OJ139)=0, "", SUM(NK139,NP139,NS139,NW139,OC139,OG139,OJ139))</f>
        <v>21</v>
      </c>
      <c r="OL139" s="3">
        <f>IF(COUNTA(NI139:OJ139)=0, "", SUM(NJ139,NL139,NQ139,NV139,NZ139,OB139,OD139))</f>
        <v>33</v>
      </c>
      <c r="OM139" s="3">
        <f>IF(COUNTA(NI139:OJ139)=0, "", SUM(NN139,NR139,NU139,NY139,OA139,OF139,OI139))</f>
        <v>17</v>
      </c>
      <c r="ON139" s="3">
        <f>IF(COUNTA(NI139:OJ139)=0, "", SUM(NI139,NM139,NO139,NT139,NX139,OE139,OH139))</f>
        <v>25</v>
      </c>
      <c r="OO139" t="s">
        <v>6</v>
      </c>
      <c r="OP139">
        <v>1</v>
      </c>
      <c r="OQ139" s="2">
        <v>44794</v>
      </c>
      <c r="OR139" s="3">
        <v>0</v>
      </c>
      <c r="OS139" s="3">
        <v>30</v>
      </c>
      <c r="OT139" s="3">
        <v>0</v>
      </c>
      <c r="OU139" s="3">
        <v>0</v>
      </c>
      <c r="OV139" s="3">
        <v>0</v>
      </c>
      <c r="OW139" s="3">
        <v>0</v>
      </c>
      <c r="OX139" s="3">
        <v>0</v>
      </c>
      <c r="OY139" s="3">
        <v>0</v>
      </c>
      <c r="OZ139" s="3">
        <v>0</v>
      </c>
      <c r="PA139" s="3">
        <v>0</v>
      </c>
      <c r="PB139" s="3">
        <v>0</v>
      </c>
      <c r="PC139" s="3">
        <v>0</v>
      </c>
      <c r="PD139" s="3">
        <v>0</v>
      </c>
      <c r="PE139" s="3">
        <v>0</v>
      </c>
      <c r="PF139" s="3">
        <v>0</v>
      </c>
      <c r="PG139" s="3">
        <v>0</v>
      </c>
      <c r="PH139" s="3">
        <v>0</v>
      </c>
      <c r="PI139" s="3">
        <v>0</v>
      </c>
      <c r="PJ139" s="3">
        <v>30</v>
      </c>
      <c r="PK139" s="3">
        <v>0</v>
      </c>
      <c r="PL139" s="3">
        <v>30</v>
      </c>
      <c r="PM139" s="3">
        <v>0</v>
      </c>
      <c r="PN139" s="3">
        <v>0</v>
      </c>
      <c r="PO139" s="3">
        <v>0</v>
      </c>
      <c r="PP139" s="3">
        <v>0</v>
      </c>
      <c r="PQ139" s="3">
        <v>0</v>
      </c>
      <c r="PR139" s="3">
        <v>0</v>
      </c>
      <c r="PS139" s="3">
        <v>0</v>
      </c>
      <c r="PT139" s="26">
        <f>IF(COUNTBLANK(OR139:PS139)&gt;0, "", AVERAGE(OR139:PS139))</f>
        <v>3.2142857142857144</v>
      </c>
      <c r="PU139" s="26">
        <f>IF(COUNTA(OR139:PS139)=0, "", AVERAGE(OS139,PE139,PF139,PG139,PH139,PI139,PK139,PM139,PN139))</f>
        <v>3.3333333333333335</v>
      </c>
      <c r="PV139" s="26">
        <f>IF(COUNTA(OR139:PS139)=0, "", AVERAGE(OT139,OU139,OV139,OW139,OY139,PA139,PP139,PQ139))</f>
        <v>0</v>
      </c>
      <c r="PW139" s="26">
        <f>IF(COUNTA(OR139:PS139)=0, "", AVERAGE(OX139,PB139,PC139,PD139,PR139,PS139))</f>
        <v>0</v>
      </c>
      <c r="PX139" s="2" t="s">
        <v>578</v>
      </c>
      <c r="PY139" s="3">
        <v>1</v>
      </c>
      <c r="PZ139" s="3">
        <v>1</v>
      </c>
      <c r="QA139" s="3">
        <v>3</v>
      </c>
      <c r="QB139" s="3">
        <v>3</v>
      </c>
      <c r="QC139" s="3">
        <v>2</v>
      </c>
      <c r="QD139" s="3">
        <v>0</v>
      </c>
      <c r="QE139" s="3">
        <v>0</v>
      </c>
      <c r="QF139" s="3">
        <v>1</v>
      </c>
      <c r="QG139" s="3">
        <v>0</v>
      </c>
      <c r="QH139" s="3">
        <v>1</v>
      </c>
      <c r="QI139" s="3">
        <f>IF(COUNTBLANK(PY139:QG139)&gt;0, "", SUM(PY139:QG139))</f>
        <v>11</v>
      </c>
      <c r="QJ139" s="2" t="s">
        <v>579</v>
      </c>
      <c r="QK139" s="3">
        <v>0</v>
      </c>
      <c r="QL139" s="3">
        <v>0</v>
      </c>
      <c r="QM139" s="3">
        <v>0</v>
      </c>
      <c r="QN139" s="3">
        <v>0</v>
      </c>
      <c r="QO139" s="3">
        <v>1</v>
      </c>
      <c r="QP139" s="3">
        <v>0</v>
      </c>
      <c r="QQ139" s="3">
        <v>0</v>
      </c>
      <c r="QR139" s="3">
        <v>0</v>
      </c>
      <c r="QS139" s="3">
        <v>0</v>
      </c>
      <c r="QT139" s="3">
        <v>0</v>
      </c>
      <c r="QU139" s="3">
        <f>IF(COUNTBLANK(QK139:QS139)&gt;0, "", SUM(QK139:QS139))</f>
        <v>1</v>
      </c>
      <c r="QV139" s="2" t="s">
        <v>580</v>
      </c>
      <c r="QW139" s="3">
        <v>0</v>
      </c>
      <c r="QX139" s="3">
        <v>0</v>
      </c>
      <c r="QY139" s="3">
        <v>2</v>
      </c>
      <c r="QZ139" s="3">
        <v>1</v>
      </c>
      <c r="RA139" s="3">
        <v>1</v>
      </c>
      <c r="RB139" s="3">
        <v>0</v>
      </c>
      <c r="RC139" s="3">
        <v>0</v>
      </c>
      <c r="RD139" s="3">
        <v>0</v>
      </c>
      <c r="RE139" s="3">
        <v>0</v>
      </c>
      <c r="RG139" s="3">
        <f>IF(COUNTBLANK(QW139:RE139)&gt;0, "", SUM(QW139:RE139))</f>
        <v>4</v>
      </c>
      <c r="RH139" s="2" t="s">
        <v>578</v>
      </c>
      <c r="RI139" s="3">
        <v>0</v>
      </c>
      <c r="RJ139" s="3">
        <v>1</v>
      </c>
      <c r="RK139" s="3">
        <v>1</v>
      </c>
      <c r="RL139" s="3">
        <v>0</v>
      </c>
      <c r="RM139" s="3">
        <v>0</v>
      </c>
      <c r="RN139" s="3">
        <v>0</v>
      </c>
      <c r="RO139" s="3">
        <v>0</v>
      </c>
      <c r="RP139" s="3">
        <f>IF(COUNTBLANK(RI139:RO139)&gt;0, "", SUM(RI139:RO139))</f>
        <v>2</v>
      </c>
      <c r="RQ139" s="2" t="s">
        <v>579</v>
      </c>
      <c r="RR139" s="3">
        <v>1</v>
      </c>
      <c r="RS139" s="3">
        <v>0</v>
      </c>
      <c r="RT139" s="3">
        <v>1</v>
      </c>
      <c r="RU139" s="3">
        <v>0</v>
      </c>
      <c r="RV139" s="3">
        <v>0</v>
      </c>
      <c r="RW139" s="3">
        <v>0</v>
      </c>
      <c r="RX139" s="3">
        <v>1</v>
      </c>
      <c r="RY139" s="3">
        <f>IF(COUNTBLANK(RR139:RX139)&gt;0, "", SUM(RR139:RX139))</f>
        <v>3</v>
      </c>
      <c r="RZ139" s="2" t="s">
        <v>580</v>
      </c>
      <c r="SA139" s="3">
        <v>0</v>
      </c>
      <c r="SB139" s="3">
        <v>1</v>
      </c>
      <c r="SC139" s="3">
        <v>1</v>
      </c>
      <c r="SD139" s="3">
        <v>1</v>
      </c>
      <c r="SE139" s="3">
        <v>0</v>
      </c>
      <c r="SF139" s="3">
        <v>0</v>
      </c>
      <c r="SG139" s="3">
        <v>0</v>
      </c>
      <c r="SH139" s="3">
        <f>IF(COUNTBLANK(SA139:SG139)&gt;0, "", SUM(SA139:SG139))</f>
        <v>3</v>
      </c>
      <c r="SI139" s="2" t="s">
        <v>578</v>
      </c>
      <c r="SJ139" s="3">
        <v>1</v>
      </c>
      <c r="SK139" s="3">
        <v>1</v>
      </c>
      <c r="SL139" s="3">
        <v>3</v>
      </c>
      <c r="SM139" s="3">
        <v>1</v>
      </c>
      <c r="SN139" s="3">
        <v>1</v>
      </c>
      <c r="SO139" s="3">
        <v>1</v>
      </c>
      <c r="SP139" s="5">
        <v>2</v>
      </c>
      <c r="SQ139" s="3">
        <v>1</v>
      </c>
      <c r="SR139" s="3">
        <v>3</v>
      </c>
      <c r="SS139" s="3">
        <v>1</v>
      </c>
      <c r="ST139" s="3">
        <v>3</v>
      </c>
      <c r="SU139" s="3">
        <v>5</v>
      </c>
      <c r="SV139" s="3">
        <v>2</v>
      </c>
      <c r="SW139" s="3">
        <v>1</v>
      </c>
      <c r="SX139" s="3">
        <v>4</v>
      </c>
      <c r="SY139" s="3">
        <v>4</v>
      </c>
      <c r="SZ139" s="3">
        <v>1</v>
      </c>
      <c r="TA139" s="3">
        <v>3</v>
      </c>
      <c r="TB139" s="3">
        <v>3</v>
      </c>
      <c r="TC139" s="3">
        <f>IF(COUNTBLANK(SJ139:TB139)&gt;0, "", SUM(SJ139:TB139))</f>
        <v>41</v>
      </c>
      <c r="TD139" s="3">
        <f>IF(COUNTBLANK(SJ139:TB139)&gt;0, "", SUM(SL139,SO139,SR139,SS139,ST139,SU139,SV139,SX139,SY139,TB139))</f>
        <v>29</v>
      </c>
      <c r="TE139" s="3">
        <f>IF(COUNTBLANK(SJ139:TB139)&gt;0, "", SUM(SJ139,SK139,SM139,SN139,SQ139,SW139,SZ139,TA139))</f>
        <v>10</v>
      </c>
      <c r="TF139" s="2" t="s">
        <v>579</v>
      </c>
      <c r="TG139" s="3">
        <v>3</v>
      </c>
      <c r="TH139" s="3">
        <v>2</v>
      </c>
      <c r="TI139" s="3">
        <v>3</v>
      </c>
      <c r="TJ139" s="3">
        <v>3</v>
      </c>
      <c r="TK139" s="3">
        <v>1</v>
      </c>
      <c r="TL139" s="3">
        <v>2</v>
      </c>
      <c r="TM139" s="3">
        <v>3</v>
      </c>
      <c r="TN139" s="3">
        <v>2</v>
      </c>
      <c r="TO139" s="3">
        <v>4</v>
      </c>
      <c r="TP139" s="3">
        <v>1</v>
      </c>
      <c r="TQ139" s="3">
        <v>4</v>
      </c>
      <c r="TR139" s="3">
        <v>5</v>
      </c>
      <c r="TS139" s="3">
        <v>3</v>
      </c>
      <c r="TT139" s="3">
        <v>3</v>
      </c>
      <c r="TU139" s="3">
        <v>4</v>
      </c>
      <c r="TV139" s="3">
        <v>3</v>
      </c>
      <c r="TW139" s="3">
        <v>1</v>
      </c>
      <c r="TX139" s="3">
        <v>4</v>
      </c>
      <c r="TY139" s="3">
        <v>4</v>
      </c>
      <c r="TZ139" s="3">
        <f>IF(COUNTBLANK(TG139:TY139)&gt;0, "", SUM(TG139:TY139))</f>
        <v>55</v>
      </c>
      <c r="UA139" s="3">
        <f>IF(COUNTBLANK(TG139:TY139)&gt;0, "", SUM(TI139,TL139,TO139,TP139,TQ139,TR139,TS139,TU139,TV139,TY139))</f>
        <v>33</v>
      </c>
      <c r="UB139" s="3">
        <f>IF(COUNTBLANK(TG139:TY139)&gt;0, "", SUM(TG139,TH139,TJ139,TK139,TN139,TT139,TW139,TX139))</f>
        <v>19</v>
      </c>
      <c r="UC139" s="2" t="s">
        <v>580</v>
      </c>
      <c r="UD139" s="3">
        <v>5</v>
      </c>
      <c r="UE139" s="3">
        <v>4</v>
      </c>
      <c r="UF139" s="3">
        <v>4</v>
      </c>
      <c r="UG139" s="3">
        <v>4</v>
      </c>
      <c r="UH139" s="3">
        <v>4</v>
      </c>
      <c r="UI139" s="3">
        <v>4</v>
      </c>
      <c r="UJ139" s="3">
        <v>4</v>
      </c>
      <c r="UK139" s="3">
        <v>2</v>
      </c>
      <c r="UL139" s="3">
        <v>4</v>
      </c>
      <c r="UM139" s="3">
        <v>3</v>
      </c>
      <c r="UN139" s="3">
        <v>4</v>
      </c>
      <c r="UO139" s="3">
        <v>5</v>
      </c>
      <c r="UP139" s="3">
        <v>4</v>
      </c>
      <c r="UQ139" s="3">
        <v>1</v>
      </c>
      <c r="UR139" s="3">
        <v>5</v>
      </c>
      <c r="US139" s="3">
        <v>5</v>
      </c>
      <c r="UT139" s="3">
        <v>5</v>
      </c>
      <c r="UU139" s="3">
        <v>5</v>
      </c>
      <c r="UV139" s="3">
        <v>5</v>
      </c>
      <c r="UW139" s="3">
        <f>IF(COUNTBLANK(UD139:UV139)&gt;0, "", SUM(UD139:UV139))</f>
        <v>77</v>
      </c>
      <c r="UX139" s="3">
        <f>IF(COUNTBLANK(UD139:UV139)&gt;0, "", SUM(UF139,UI139,UL139,UM139,UN139,UO139,UP139,UR139,US139,UV139))</f>
        <v>43</v>
      </c>
      <c r="UY139" s="3">
        <f>IF(COUNTBLANK(UD139:UV139)&gt;0, "", SUM(UD139,UE139,UG139,UH139,UK139,UQ139,UT139,UU139))</f>
        <v>30</v>
      </c>
      <c r="UZ139" s="2">
        <v>45096</v>
      </c>
      <c r="VA139" s="2">
        <v>44946</v>
      </c>
      <c r="VB139" s="3">
        <v>2</v>
      </c>
      <c r="VC139" s="3">
        <v>1</v>
      </c>
      <c r="VE139" s="3">
        <v>41</v>
      </c>
      <c r="VF139" s="3">
        <v>3150</v>
      </c>
      <c r="VG139" s="3">
        <v>1</v>
      </c>
      <c r="VH139" s="3">
        <v>1</v>
      </c>
      <c r="VK139" s="3">
        <v>1</v>
      </c>
      <c r="VN139" s="2" t="s">
        <v>581</v>
      </c>
      <c r="VO139" s="3">
        <v>0</v>
      </c>
      <c r="VP139" s="3">
        <v>0</v>
      </c>
      <c r="VQ139" s="3">
        <v>0</v>
      </c>
      <c r="VR139" s="3">
        <v>0</v>
      </c>
      <c r="VS139" s="3">
        <v>0</v>
      </c>
      <c r="VT139" s="3">
        <v>0</v>
      </c>
      <c r="VU139" s="3">
        <v>0</v>
      </c>
      <c r="VV139" s="3">
        <v>0</v>
      </c>
      <c r="VW139" s="3">
        <v>0</v>
      </c>
      <c r="VX139" s="3">
        <v>1</v>
      </c>
      <c r="VY139" s="3">
        <v>0</v>
      </c>
      <c r="VZ139" s="3">
        <v>0</v>
      </c>
      <c r="WA139" s="3">
        <v>0</v>
      </c>
      <c r="WB139" s="3">
        <v>0</v>
      </c>
      <c r="WC139" s="3">
        <v>0</v>
      </c>
      <c r="WD139" s="3">
        <v>0</v>
      </c>
      <c r="WE139" s="3">
        <v>0</v>
      </c>
      <c r="WF139" s="3">
        <v>0</v>
      </c>
      <c r="WG139" s="3">
        <v>0</v>
      </c>
      <c r="WH139" s="3">
        <v>0</v>
      </c>
      <c r="WI139" s="3">
        <v>0</v>
      </c>
      <c r="WJ139" s="3">
        <v>0</v>
      </c>
      <c r="WK139" s="3">
        <v>0</v>
      </c>
      <c r="WL139" s="3">
        <v>0</v>
      </c>
      <c r="WM139" s="3">
        <v>3</v>
      </c>
      <c r="WN139" s="3">
        <v>3</v>
      </c>
      <c r="WO139" s="3">
        <v>0</v>
      </c>
      <c r="WP139" s="3">
        <v>0</v>
      </c>
      <c r="WQ139" s="3">
        <v>0</v>
      </c>
      <c r="WR139" s="3">
        <f>IF(COUNTBLANK(VO139:WQ139)&gt;0, "", SUM(VQ139:WJ139))</f>
        <v>1</v>
      </c>
      <c r="WS139" s="3">
        <f>IF(COUNTBLANK(VO139:WQ139)&gt;0, "", SUM(VQ139:VZ139))</f>
        <v>1</v>
      </c>
      <c r="WT139" s="3">
        <f>IF(COUNTBLANK(VO139:WQ139)&gt;0, "", SUM(WA139:WL139))</f>
        <v>0</v>
      </c>
      <c r="WU139" s="3">
        <f>IF(COUNTBLANK(VO139:WQ139)&gt;0, "", SUM(WK139:WL139))</f>
        <v>0</v>
      </c>
      <c r="WV139" s="3">
        <f>IF(COUNTA(VO139:WQ139)=0, "", IF(AND(OR(VO139=1, VP139=1), OR(VQ139&gt;=1, VR139&gt;=1, VS139&gt;=1, VT139&gt;=1, VU139&gt;=1), OR(VV139&gt;=1, VW139&gt;=1), COUNTIF(VX139:WD139, "&gt;=1")&gt;=2, COUNTIF(WE139:WJ139, "&gt;=1")&gt;=2, OR(WN139=1, WN139=2), OR(WO139&gt;=1, WP139&gt;=1), WQ139&lt;1), 1, 0))</f>
        <v>0</v>
      </c>
      <c r="WW139" s="3">
        <f>IF(COUNTBLANK(VO139:WQ139)&gt;0, "", SUM(VQ139:VU139))</f>
        <v>0</v>
      </c>
      <c r="WX139" s="3">
        <f>IF(COUNTBLANK(VO139:WQ139)&gt;0, "", SUM(VV139:VW139))</f>
        <v>0</v>
      </c>
      <c r="WY139" s="3">
        <f>IF(COUNTBLANK(VO139:WQ139)&gt;0, "", SUM(VX139:WD139))</f>
        <v>1</v>
      </c>
      <c r="WZ139" s="3">
        <f>IF(COUNTBLANK(VO139:WQ139)&gt;0, "", SUM(WE139:WJ139))</f>
        <v>0</v>
      </c>
      <c r="XA139" s="2" t="s">
        <v>581</v>
      </c>
      <c r="XB139" s="3">
        <v>0</v>
      </c>
      <c r="XC139" s="3">
        <v>1</v>
      </c>
      <c r="XD139" s="3">
        <v>1</v>
      </c>
      <c r="XE139" s="3">
        <v>1</v>
      </c>
      <c r="XF139" s="3">
        <v>1</v>
      </c>
      <c r="XG139" s="3">
        <v>0</v>
      </c>
      <c r="XH139" s="3">
        <v>0</v>
      </c>
      <c r="XI139" s="3">
        <v>0</v>
      </c>
      <c r="XJ139" s="3">
        <v>0</v>
      </c>
      <c r="XK139" s="3">
        <v>1</v>
      </c>
      <c r="XL139" s="3">
        <f>IF(COUNTBLANK(XB139:XJ139)&gt;0, "", SUM(XB139:XJ139))</f>
        <v>4</v>
      </c>
      <c r="XM139" s="2" t="s">
        <v>581</v>
      </c>
      <c r="XN139" s="3">
        <v>0</v>
      </c>
      <c r="XO139" s="3">
        <v>0</v>
      </c>
      <c r="XP139" s="3">
        <v>1</v>
      </c>
      <c r="XQ139" s="3">
        <v>0</v>
      </c>
      <c r="XR139" s="3">
        <v>0</v>
      </c>
      <c r="XS139" s="3">
        <v>1</v>
      </c>
      <c r="XT139" s="3">
        <v>0</v>
      </c>
      <c r="XU139" s="3">
        <f>IF(COUNTBLANK(XN139:XT139)&gt;0, "", SUM(XN139:XT139))</f>
        <v>2</v>
      </c>
      <c r="XV139" s="2" t="s">
        <v>581</v>
      </c>
      <c r="XW139" s="3">
        <v>5</v>
      </c>
      <c r="XX139" s="3">
        <v>5</v>
      </c>
      <c r="XY139" s="3">
        <v>4</v>
      </c>
      <c r="XZ139" s="5">
        <v>5</v>
      </c>
      <c r="YA139" s="5">
        <v>3.6</v>
      </c>
      <c r="YB139" s="5">
        <v>5</v>
      </c>
      <c r="YC139" s="5">
        <v>3.6</v>
      </c>
      <c r="YD139" s="5">
        <v>5</v>
      </c>
      <c r="YE139" s="5">
        <v>5</v>
      </c>
      <c r="YF139" s="5">
        <v>3.6</v>
      </c>
      <c r="YG139" s="5">
        <v>5</v>
      </c>
      <c r="YH139" s="5">
        <v>5</v>
      </c>
      <c r="YI139" s="5">
        <v>4</v>
      </c>
      <c r="YJ139" s="5">
        <v>3</v>
      </c>
      <c r="YK139" s="5">
        <v>5</v>
      </c>
      <c r="YL139" s="5">
        <v>2.2999999999999998</v>
      </c>
      <c r="YM139" s="5">
        <v>2.2999999999999998</v>
      </c>
      <c r="YN139" s="5">
        <v>3.6</v>
      </c>
      <c r="YO139" s="5">
        <v>3.6</v>
      </c>
      <c r="YP139" s="5">
        <f>IF(COUNTBLANK(XW139:YO139)&gt;0, "", SUM(XW139:YO139))</f>
        <v>78.599999999999994</v>
      </c>
      <c r="YQ139" s="5">
        <f>IF(COUNTBLANK(XW139:YO139)&gt;0, "", SUM(XY139,XZ139,YA139,YB139,YC139,YF139,YJ139,YN139,YO139))</f>
        <v>35.000000000000007</v>
      </c>
      <c r="YR139" s="5">
        <f>IF(COUNTBLANK(XW139:YO139)&gt;0, "", SUM(XW139,XX139,YK139,YL139,YM139))</f>
        <v>19.600000000000001</v>
      </c>
      <c r="YS139" s="5">
        <f>IF(COUNTBLANK(XW139:YO139)&gt;0, "", SUM(YD139,YE139,YG139,YH139,YI139))</f>
        <v>24</v>
      </c>
      <c r="YT139" s="2">
        <v>45096</v>
      </c>
      <c r="YU139" s="3">
        <v>0</v>
      </c>
      <c r="YV139" s="3">
        <v>30</v>
      </c>
      <c r="YW139" s="3">
        <v>0</v>
      </c>
      <c r="YX139" s="3">
        <v>0</v>
      </c>
      <c r="YY139" s="3">
        <v>0</v>
      </c>
      <c r="YZ139" s="3">
        <v>0</v>
      </c>
      <c r="ZA139" s="3">
        <v>0</v>
      </c>
      <c r="ZB139" s="3">
        <v>0</v>
      </c>
      <c r="ZC139" s="3">
        <v>0</v>
      </c>
      <c r="ZD139" s="3">
        <v>0</v>
      </c>
      <c r="ZE139" s="3">
        <v>10</v>
      </c>
      <c r="ZF139" s="3">
        <v>0</v>
      </c>
      <c r="ZG139" s="3">
        <v>0</v>
      </c>
      <c r="ZH139" s="3">
        <v>10</v>
      </c>
      <c r="ZI139" s="3">
        <v>30</v>
      </c>
      <c r="ZJ139" s="3">
        <v>30</v>
      </c>
      <c r="ZK139" s="3">
        <v>10</v>
      </c>
      <c r="ZL139" s="3">
        <v>0</v>
      </c>
      <c r="ZM139" s="3">
        <v>10</v>
      </c>
      <c r="ZN139" s="3">
        <v>0</v>
      </c>
      <c r="ZO139" s="3">
        <v>80</v>
      </c>
      <c r="ZP139" s="3">
        <v>0</v>
      </c>
      <c r="ZQ139" s="3">
        <v>80</v>
      </c>
      <c r="ZR139" s="3">
        <v>30</v>
      </c>
      <c r="ZS139" s="3">
        <v>0</v>
      </c>
      <c r="ZT139" s="3">
        <v>0</v>
      </c>
      <c r="ZU139" s="3">
        <v>0</v>
      </c>
      <c r="ZV139" s="3">
        <v>0</v>
      </c>
      <c r="ZW139" s="26">
        <f>IF(COUNTBLANK(YU139:ZV139)&gt;0, "", AVERAGE(YU139:ZV139))</f>
        <v>11.428571428571429</v>
      </c>
      <c r="ZX139" s="26">
        <f>IF(COUNTA(YU139:ZV139)=0, "", AVERAGE(YV139,ZH139,ZI139,ZJ139,ZK139,ZL139,ZN139,ZP139,ZQ139))</f>
        <v>21.111111111111111</v>
      </c>
      <c r="ZY139" s="26">
        <f>IF(COUNTA(YU139:ZV139)=0, "", AVERAGE(YW139,YX139,YY139,YZ139,ZB139,ZD139,ZS139,ZT139))</f>
        <v>0</v>
      </c>
      <c r="ZZ139" s="26">
        <f>IF(COUNTA(YU139:ZV139)=0, "", AVERAGE(ZA139,ZE139,ZF139,ZG139,ZU139,ZV139))</f>
        <v>1.6666666666666667</v>
      </c>
      <c r="AAA139" s="2" t="s">
        <v>581</v>
      </c>
      <c r="AAB139" s="3">
        <v>1</v>
      </c>
      <c r="AAC139" s="3">
        <v>1</v>
      </c>
      <c r="AAD139" s="3">
        <v>1</v>
      </c>
      <c r="AAE139" s="3">
        <v>1</v>
      </c>
      <c r="AAF139" s="3">
        <v>1</v>
      </c>
      <c r="AAG139" s="3">
        <v>1</v>
      </c>
      <c r="AAH139" s="3">
        <v>1</v>
      </c>
      <c r="AAI139" s="3">
        <v>1</v>
      </c>
      <c r="AAJ139" s="3">
        <v>1</v>
      </c>
      <c r="AAK139" s="3">
        <v>3</v>
      </c>
      <c r="AAL139" s="3">
        <v>1</v>
      </c>
      <c r="AAM139" s="3">
        <v>1</v>
      </c>
      <c r="AAN139" s="3">
        <v>1</v>
      </c>
      <c r="AAO139" s="3">
        <v>3</v>
      </c>
      <c r="AAP139" s="3">
        <v>1</v>
      </c>
      <c r="AAQ139" s="3">
        <v>3</v>
      </c>
      <c r="AAR139" s="3">
        <v>1</v>
      </c>
      <c r="AAS139" s="3">
        <v>2</v>
      </c>
      <c r="AAT139" s="3">
        <v>2</v>
      </c>
      <c r="AAU139" s="3">
        <v>1</v>
      </c>
      <c r="AAV139" s="3">
        <v>1</v>
      </c>
      <c r="AAW139" s="3">
        <v>3</v>
      </c>
      <c r="AAX139" s="3">
        <v>1</v>
      </c>
      <c r="AAY139" s="3">
        <v>1</v>
      </c>
      <c r="AAZ139" s="3">
        <v>1</v>
      </c>
      <c r="ABA139" s="3">
        <v>1</v>
      </c>
      <c r="ABB139" s="3">
        <v>1</v>
      </c>
      <c r="ABC139" s="3">
        <v>1</v>
      </c>
      <c r="ABD139" s="3">
        <v>1</v>
      </c>
      <c r="ABE139" s="3">
        <v>1</v>
      </c>
      <c r="ABF139" s="3">
        <f>IF(SUM(AAB139:AAJ139,AAL139:AAP139,AAR139:AAV139,AAX139:ABC139)=0, "", SUM(AAB139:AAJ139,AAL139:AAP139,AAR139:AAV139,AAX139:ABC139))</f>
        <v>29</v>
      </c>
      <c r="ABG139" s="3">
        <f>IF(SUM(ABJ139, ABK139, ABL139, ABM139, ABN139)=0, "", IF(OR(ABJ139&gt;=8, ABK139&gt;=10, ABL139&gt;=13, ABM139&gt;=10, ABN139&gt;=15), 1, 0))</f>
        <v>0</v>
      </c>
      <c r="ABH139" s="3">
        <f>IF(SUM(AAB139:AAC139,AAE139,AAF139,AAG139,AAH139,AAN139,AAT139,ABA139,ABC139)=0, "", SUM(AAB139:AAC139,AAE139,AAF139,AAG139,AAH139,AAN139,AAT139,ABA139,ABC139))</f>
        <v>11</v>
      </c>
      <c r="ABI139" s="3">
        <f>IF(SUM(AAD139,AAI139:AAJ139,AAL139:AAM139,AAO139:AAP139,AAR139:AAS139,AAU139:AAV139,AAX139:AAZ139,ABB139)=0, "", SUM(AAD139,AAI139:AAJ139,AAL139:AAM139,AAO139:AAP139,AAR139:AAS139,AAU139:AAV139,AAX139:AAZ139,ABB139))</f>
        <v>18</v>
      </c>
      <c r="ABJ139" s="3">
        <f>IF(SUM(AAU139:AAV139,AAX139:AAY139,ABB139)=0, "", SUM(AAU139:AAV139,AAX139:AAY139,ABB139))</f>
        <v>5</v>
      </c>
      <c r="ABK139" s="3">
        <f>IF(SUM(AAJ139,AAL139:AAM139,AAP139,AAR139)=0, "", SUM(AAJ139,AAL139:AAM139,AAP139,AAR139))</f>
        <v>5</v>
      </c>
      <c r="ABL139" s="3">
        <f>IF(SUM(AAD139,AAI139,AAO139,AAS139,AAZ139)=0, "", SUM(AAD139,AAI139,AAO139,AAS139,AAZ139))</f>
        <v>8</v>
      </c>
      <c r="ABM139" s="3">
        <f>IF(SUM(AAB139:AAC139,AAE139,AAG139,ABA139)=0, "", SUM(AAB139:AAC139,AAE139,AAG139,ABA139))</f>
        <v>5</v>
      </c>
      <c r="ABN139" s="3">
        <f>IF(SUM(AAF139,AAH139,AAN139,AAT139,ABC139)=0, "", SUM(AAF139,AAH139,AAN139,AAT139,ABC139))</f>
        <v>6</v>
      </c>
      <c r="ABO139" s="3">
        <f>IF(ABJ139="", "", IF(ABJ139&gt;=8, 1, 0))</f>
        <v>0</v>
      </c>
      <c r="ABP139" s="3">
        <f>IF(ABK139="", "", IF(ABK139&gt;=10, 1, 0))</f>
        <v>0</v>
      </c>
      <c r="ABQ139" s="3">
        <f>IF(ABL139="", "", IF(ABL139&gt;=13, 1, 0))</f>
        <v>0</v>
      </c>
      <c r="ABR139" s="3">
        <f>IF(ABM139="", "", IF(ABM139&gt;=10, 1, 0))</f>
        <v>0</v>
      </c>
      <c r="ABS139" s="3">
        <f>IF(ABN139="", "", IF(ABN139&gt;=15, 1, 0))</f>
        <v>0</v>
      </c>
      <c r="ABT139" s="3">
        <f>IF(AND(AAK139="", AAQ139="", AAW139=""), "", IF(AAK139=5,1,0) + IF(AAQ139=5,1,0) + IF(AAW139=5,1,0))</f>
        <v>0</v>
      </c>
      <c r="ABU139" s="2" t="s">
        <v>581</v>
      </c>
      <c r="ABV139" s="3">
        <v>1</v>
      </c>
      <c r="ABW139" s="3">
        <v>2</v>
      </c>
      <c r="ABX139" s="3">
        <v>2</v>
      </c>
      <c r="ABY139" s="3">
        <v>1</v>
      </c>
      <c r="ABZ139" s="3">
        <v>2</v>
      </c>
      <c r="ACA139" s="3">
        <v>1</v>
      </c>
      <c r="ACB139" s="3">
        <v>1</v>
      </c>
      <c r="ACC139" s="3">
        <v>1</v>
      </c>
      <c r="ACD139" s="3">
        <v>2</v>
      </c>
      <c r="ACE139" s="3">
        <v>1</v>
      </c>
      <c r="ACF139" s="3">
        <v>1</v>
      </c>
      <c r="ACG139" s="3">
        <v>1</v>
      </c>
      <c r="ACH139" s="3">
        <v>1</v>
      </c>
      <c r="ACI139" s="3">
        <v>1</v>
      </c>
      <c r="ACJ139" s="3">
        <v>2</v>
      </c>
      <c r="ACK139" s="3">
        <v>1</v>
      </c>
      <c r="ACL139" s="3">
        <v>4</v>
      </c>
      <c r="ACM139" s="3">
        <v>1</v>
      </c>
      <c r="ACN139" s="3">
        <v>1</v>
      </c>
      <c r="ACO139" s="3">
        <v>1</v>
      </c>
      <c r="ACP139" s="3">
        <v>1</v>
      </c>
      <c r="ACQ139" s="3">
        <v>2</v>
      </c>
      <c r="ACR139" s="3">
        <v>1</v>
      </c>
      <c r="ACS139" s="3">
        <v>1</v>
      </c>
      <c r="ACT139" s="3">
        <v>1</v>
      </c>
      <c r="ACU139" s="3">
        <v>1</v>
      </c>
      <c r="ACV139" s="3">
        <v>1</v>
      </c>
      <c r="ACW139" s="3">
        <v>1</v>
      </c>
      <c r="ACX139" s="3">
        <v>1</v>
      </c>
      <c r="ACY139" s="3">
        <v>1</v>
      </c>
      <c r="ACZ139" s="3">
        <v>1</v>
      </c>
      <c r="ADA139" s="3">
        <v>1</v>
      </c>
      <c r="ADB139" s="3">
        <v>2</v>
      </c>
      <c r="ADC139" s="3">
        <v>2</v>
      </c>
      <c r="ADD139" s="3">
        <v>4</v>
      </c>
      <c r="ADE139" s="3">
        <v>2</v>
      </c>
      <c r="ADF139" s="5">
        <f>IF(COUNTA(ABV139:ADE139)=0, "", SUM(ABV139:ADE139))</f>
        <v>51</v>
      </c>
      <c r="ADG139" s="5">
        <f>IF(COUNTA(ABV139:ADE139)=0, "", SUM(ACF139,ACG139,ACP139,ACR139,ACT139,ACX139))</f>
        <v>6</v>
      </c>
      <c r="ADH139" s="5">
        <f>IF(COUNTA(ABV139:ADE139)=0, "", SUM(ACH139,ACM139,ACO139,ACU139,ADB139))</f>
        <v>6</v>
      </c>
      <c r="ADI139" s="5">
        <f>IF(COUNTA(ABV139:ADE139)=0, "", SUM(ABX139,ACI139,ACN139,ACS139,ACV139,ADA139))</f>
        <v>7</v>
      </c>
      <c r="ADJ139" s="5">
        <f>IF(COUNTA(ABV139:ADE139)=0, "", SUM(ABW139,ACA139,ACC139,ACE139,ACL139,ADC139))</f>
        <v>11</v>
      </c>
      <c r="ADK139" s="5">
        <f>IF(COUNTA(ABV139:ADE139)=0, "", SUM(ACJ139,ACK139,ACQ139,ACW139,ACY139,ACZ139,ADD139,ADE139))</f>
        <v>14</v>
      </c>
      <c r="ADL139" s="5">
        <f>IF(COUNTA(ABV139:ADE139)=0, "", SUM(ABV139,ABY139,ABZ139,ACB139,ACD139))</f>
        <v>7</v>
      </c>
      <c r="ADM139" s="2" t="s">
        <v>581</v>
      </c>
      <c r="ADN139" s="3">
        <v>2</v>
      </c>
      <c r="ADO139" s="3">
        <v>2</v>
      </c>
      <c r="ADP139" s="3">
        <v>2</v>
      </c>
      <c r="ADQ139" s="3">
        <v>2</v>
      </c>
      <c r="ADR139" s="3">
        <v>2</v>
      </c>
      <c r="ADS139" s="3">
        <v>2</v>
      </c>
      <c r="ADT139" s="3">
        <v>2</v>
      </c>
      <c r="ADU139" s="3">
        <v>2</v>
      </c>
      <c r="ADV139" s="3">
        <v>2</v>
      </c>
      <c r="ADW139" s="3">
        <v>2</v>
      </c>
      <c r="ADX139" s="3">
        <v>2</v>
      </c>
      <c r="ADY139" s="3">
        <v>2</v>
      </c>
      <c r="ADZ139" s="3">
        <v>2</v>
      </c>
      <c r="AEA139" s="3">
        <v>3</v>
      </c>
      <c r="AEB139" s="3">
        <v>2</v>
      </c>
      <c r="AEC139" s="3">
        <v>2</v>
      </c>
      <c r="AED139" s="3">
        <v>2</v>
      </c>
      <c r="AEE139" s="3">
        <v>2</v>
      </c>
      <c r="AEF139" s="3">
        <v>2</v>
      </c>
      <c r="AEG139" s="3">
        <v>2</v>
      </c>
      <c r="AEH139" s="3">
        <f>IF(COUNTA(ADN139:AEG139)=0, "", SUM(ADN139:AEG139))</f>
        <v>41</v>
      </c>
      <c r="AEJ139" s="2">
        <v>44946</v>
      </c>
      <c r="AFW139" s="3" t="str">
        <f>IF(COUNTA(AER139:AFU139)=0, "", SUM(AER139:AFU139))</f>
        <v/>
      </c>
      <c r="AGI139"/>
      <c r="AHC139"/>
      <c r="AHT139" s="3" t="str">
        <f>IF(COUNTBLANK(AHJ139:AHS139)&gt;0, "", SUM(AHJ139:AHS139))</f>
        <v/>
      </c>
      <c r="AHU139" s="3" t="str">
        <f>IF(COUNTBLANK(AHJ139:AHS139)&gt;0, "", SUM(AHN139,AHS139))</f>
        <v/>
      </c>
      <c r="AHV139" s="3" t="str">
        <f>IF(COUNTBLANK(AHJ139:AHS139)&gt;0, "", SUM(AHL139,AHO139))</f>
        <v/>
      </c>
      <c r="AHW139" s="3" t="str">
        <f>IF(COUNTBLANK(AHJ139:AHS139)&gt;0, "", SUM(AHP139,AHR139))</f>
        <v/>
      </c>
      <c r="AHX139" s="3" t="str">
        <f>IF(COUNTBLANK(AHJ139:AHS139)&gt;0, "", SUM(AHM139,AHQ139))</f>
        <v/>
      </c>
      <c r="AHY139" s="3" t="str">
        <f>IF(COUNTBLANK(AHJ139:AHS139)&gt;0, "", SUM(AHJ139:AHK139))</f>
        <v/>
      </c>
      <c r="AIU139" s="3" t="s">
        <v>1625</v>
      </c>
      <c r="AIV139" s="3" t="s">
        <v>1625</v>
      </c>
      <c r="AIW139" s="3" t="s">
        <v>1625</v>
      </c>
      <c r="AJI139" s="3" t="str">
        <f>IF(COUNTBLANK(AIY139:AJG139)&gt;0, "", SUM(AIY139:AJG139))</f>
        <v/>
      </c>
      <c r="AJR139" s="3" t="str">
        <f>IF(COUNTBLANK(AJK139:AJQ139)&gt;0, "", SUM(AJK139:AJQ139))</f>
        <v/>
      </c>
    </row>
    <row r="140" spans="1:954" ht="15" customHeight="1" x14ac:dyDescent="0.3">
      <c r="A140" s="3">
        <v>209179</v>
      </c>
      <c r="B140" s="3" t="s">
        <v>2107</v>
      </c>
      <c r="C140" s="2">
        <v>44675</v>
      </c>
      <c r="D140" s="3">
        <v>0</v>
      </c>
      <c r="E140" s="3">
        <v>0</v>
      </c>
      <c r="F140" s="3">
        <v>0</v>
      </c>
      <c r="G140" s="3">
        <v>0</v>
      </c>
      <c r="H140" s="3">
        <v>0</v>
      </c>
      <c r="I140" s="3">
        <v>0</v>
      </c>
      <c r="J140" s="3">
        <v>0</v>
      </c>
      <c r="K140" s="3">
        <v>0</v>
      </c>
      <c r="L140" s="3">
        <v>0</v>
      </c>
      <c r="M140" s="3">
        <v>0</v>
      </c>
      <c r="N140" s="3">
        <v>0</v>
      </c>
      <c r="O140" s="3">
        <v>0</v>
      </c>
      <c r="P140" s="3">
        <v>0</v>
      </c>
      <c r="Q140" s="3">
        <v>0</v>
      </c>
      <c r="R140" s="3">
        <v>0</v>
      </c>
      <c r="S140" s="3">
        <v>0</v>
      </c>
      <c r="T140" s="3">
        <v>0</v>
      </c>
      <c r="U140" s="3">
        <v>0</v>
      </c>
      <c r="V140" s="3">
        <f>IF(COUNTA(D140,F140,H140,J140,L140,N140,P140,R140,T140)=0, "", IF(OR(D140=1,F140=1,H140=1,J140=1,L140=1,N140=1,P140=1,R140=1,T140=1), 1, 0))</f>
        <v>0</v>
      </c>
      <c r="W140" s="3">
        <f>IF(COUNTA(E140,G140,I140,K140,M140,O140,Q140,S140,U140)=0, "", IF(OR(E140=1,G140=1,I140=1,K140=1,M140=1,O140=1,Q140=1,S140=1,U140=1), 1, 0))</f>
        <v>0</v>
      </c>
      <c r="X140" s="3">
        <v>0</v>
      </c>
      <c r="Y140" s="3">
        <v>1</v>
      </c>
      <c r="Z140" s="3">
        <v>1</v>
      </c>
      <c r="AB140" s="3">
        <f>IF(AG140&lt;&gt;"", 1, 0)</f>
        <v>0</v>
      </c>
      <c r="AC140" s="3">
        <f>IF(AH140&lt;&gt;"", 1, 0)</f>
        <v>0</v>
      </c>
      <c r="AD140" s="3">
        <v>0</v>
      </c>
      <c r="AE140" s="7" t="s">
        <v>1625</v>
      </c>
      <c r="AF140" s="13">
        <v>45873.848495370374</v>
      </c>
      <c r="AJ140" s="3" t="str">
        <f>IF(OR(ISBLANK(AE140), ISBLANK(AG140)), "", AG140 - AE140)</f>
        <v/>
      </c>
      <c r="AK140" s="9">
        <v>45574</v>
      </c>
      <c r="AL140" s="3" t="str">
        <f>IF(OR(ISBLANK(AG140), ISBLANK(AK140)), "", AK140 - AG140)</f>
        <v/>
      </c>
      <c r="AM140" s="13">
        <v>45833</v>
      </c>
      <c r="AN140" s="10">
        <f>IF(OR(ISBLANK(AM140), ISBLANK(AF140)), "", AF140 - AM140)</f>
        <v>40.848495370373712</v>
      </c>
      <c r="AO140" s="13"/>
      <c r="AP140" s="13"/>
      <c r="AQ140" s="11"/>
      <c r="AR140" s="22"/>
      <c r="AS140" t="str">
        <f>IF(ISBLANK(AR140), "", IF(AR140="ישראל", 1, 2))</f>
        <v/>
      </c>
      <c r="AT140" s="22"/>
      <c r="AU140" s="22"/>
      <c r="AV140" s="11"/>
      <c r="AW140" s="11"/>
      <c r="AX140" s="11"/>
      <c r="AY140" s="11"/>
      <c r="AZ140" s="3" t="str">
        <f>IF(ISBLANK(AY140), "", IF(AY140&lt;=8, 1, IF(AY140&lt;=12, 2, 3)))</f>
        <v/>
      </c>
      <c r="BA140" s="11"/>
      <c r="BB140" s="3" t="str">
        <f>IF(ISBLANK(BA140), "", IF(BA140&lt;=8, 1, IF(BA140&lt;=12, 2, 3)))</f>
        <v/>
      </c>
      <c r="BC140" s="22"/>
      <c r="BD140" s="22"/>
      <c r="BE140" s="11"/>
      <c r="BF140" s="11"/>
      <c r="BG140" s="11"/>
      <c r="BH140" s="13"/>
      <c r="BI140" s="11"/>
      <c r="BJ140" s="11"/>
      <c r="BK140" s="11"/>
      <c r="BL140" s="11"/>
      <c r="BM140" s="11"/>
      <c r="BN140" s="11"/>
      <c r="BO140" s="11"/>
      <c r="BP140" s="11"/>
      <c r="BQ140" s="11"/>
      <c r="BR140" s="11"/>
      <c r="BS140" s="11"/>
      <c r="BT140" s="11"/>
      <c r="BU140" s="11"/>
      <c r="BV140" s="11"/>
      <c r="BW140" s="11"/>
      <c r="BX140" s="11"/>
      <c r="BY140" s="11"/>
      <c r="BZ140" s="11"/>
      <c r="CA140" s="11"/>
      <c r="CB140" s="11"/>
      <c r="CC140" s="11"/>
      <c r="CD140" s="11"/>
      <c r="CE140" s="11"/>
      <c r="CF140" s="11"/>
      <c r="CG140" s="11"/>
      <c r="CH140" s="11"/>
      <c r="CI140" s="11"/>
      <c r="CJ140" s="11"/>
      <c r="CK140" s="11"/>
      <c r="CL140" s="11"/>
      <c r="CM140" s="3" t="str">
        <f>IF(SUM(BI140:BQ140,BS140:BW140,BY140:CC140,CE140:CJ140)=0, "", SUM(BI140:BQ140,BS140:BW140,BY140:CC140,CE140:CJ140))</f>
        <v/>
      </c>
      <c r="CN140" s="3" t="str">
        <f>IF(SUM(CQ140, CR140, CS140, CT140, CU140)=0, "", IF(OR(CQ140&gt;=8, CR140&gt;=10, CS140&gt;=13, CT140&gt;=10, CU140&gt;=15), 1, 0))</f>
        <v/>
      </c>
      <c r="CO140" s="3" t="str">
        <f>IF(SUM(BI140:BJ140,BL140,BM140,BN140,BO140,BU140,CA140,CH140,CJ140)=0, "", SUM(BI140:BJ140,BL140,BM140,BN140,BO140,BU140,CA140,CH140,CJ140))</f>
        <v/>
      </c>
      <c r="CP140" s="3" t="str">
        <f>IF(SUM(BK140,BP140:BQ140,BS140:BT140,BV140:BW140,BY140:BZ140,CB140:CC140,CE140:CG140,CI140)=0, "", SUM(BK140,BP140:BQ140,BS140:BT140,BV140:BW140,BY140:BZ140,CB140:CC140,CE140:CG140,CI140))</f>
        <v/>
      </c>
      <c r="CQ140" s="3" t="str">
        <f>IF(SUM(CB140:CC140,CE140:CF140,CI140)=0, "", SUM(CB140:CC140,CE140:CF140,CI140))</f>
        <v/>
      </c>
      <c r="CR140" s="3" t="str">
        <f>IF(SUM(BQ140,BS140:BT140,BW140,BY140)=0, "", SUM(BQ140,BS140:BT140,BW140,BY140))</f>
        <v/>
      </c>
      <c r="CS140" s="3" t="str">
        <f>IF(SUM(BK140,BP140,BV140,BZ140,CG140)=0, "", SUM(BK140,BP140,BV140,BZ140,CG140))</f>
        <v/>
      </c>
      <c r="CT140" s="3" t="str">
        <f>IF(SUM(BI140:BJ140,BL140,BN140,CH140)=0, "", SUM(BI140:BJ140,BL140,BN140,CH140))</f>
        <v/>
      </c>
      <c r="CU140" s="3" t="str">
        <f>IF(SUM(BM140,BO140,BU140,CA140,CJ140)=0, "", SUM(BM140,BO140,BU140,CA140,CJ140))</f>
        <v/>
      </c>
      <c r="CV140" s="3" t="str">
        <f>IF(CQ140="", "", IF(CQ140&gt;=8, 1, 0))</f>
        <v/>
      </c>
      <c r="CW140" s="3" t="str">
        <f>IF(CR140="", "", IF(CR140&gt;=10, 1, 0))</f>
        <v/>
      </c>
      <c r="CX140" s="3" t="str">
        <f>IF(CS140="", "", IF(CS140&gt;=13, 1, 0))</f>
        <v/>
      </c>
      <c r="CY140" s="3" t="str">
        <f>IF(CT140="", "", IF(CT140&gt;=10, 1, 0))</f>
        <v/>
      </c>
      <c r="CZ140" s="3" t="str">
        <f>IF(CU140="", "", IF(CU140&gt;=15, 1, 0))</f>
        <v/>
      </c>
      <c r="DA140" s="3" t="str">
        <f>IF(AND(BR140="", BX140="", CD140=""), "", IF(BR140=5,1,0) + IF(BX140=5,1,0) + IF(CD140=5,1,0))</f>
        <v/>
      </c>
      <c r="DB140" s="13"/>
      <c r="DC140" s="11"/>
      <c r="DD140" s="23"/>
      <c r="DE140" s="11"/>
      <c r="DF140" s="23"/>
      <c r="DG140" s="11"/>
      <c r="DH140" s="23"/>
      <c r="DI140" s="11"/>
      <c r="DJ140" s="23"/>
      <c r="DK140" s="11"/>
      <c r="DL140" s="23"/>
      <c r="DM140" s="11"/>
      <c r="DN140" s="23"/>
      <c r="DO140" s="11"/>
      <c r="DP140" s="23"/>
      <c r="DQ140" s="11"/>
      <c r="DR140" s="23"/>
      <c r="DS140" s="11"/>
      <c r="DT140" s="23"/>
      <c r="DU140" s="11"/>
      <c r="DV140" s="23"/>
      <c r="DW140" s="11"/>
      <c r="DX140" s="23"/>
      <c r="DY140" s="11"/>
      <c r="DZ140" s="23"/>
      <c r="EA140" s="11"/>
      <c r="EB140" s="23"/>
      <c r="EC140" s="11"/>
      <c r="ED140" s="23"/>
      <c r="EE140" s="11"/>
      <c r="EF140" s="23"/>
      <c r="EG140" s="11"/>
      <c r="EH140" s="23"/>
      <c r="EI140" s="11"/>
      <c r="EJ140" s="23"/>
      <c r="EK140" s="11" t="s">
        <v>1625</v>
      </c>
      <c r="EL140" s="3" t="s">
        <v>1625</v>
      </c>
      <c r="EM140" s="11" t="s">
        <v>1625</v>
      </c>
      <c r="EN140" s="13"/>
      <c r="EO140" s="11"/>
      <c r="EP140" s="11"/>
      <c r="EQ140" s="11"/>
      <c r="ER140" s="11"/>
      <c r="ES140" s="11"/>
      <c r="ET140" s="11"/>
      <c r="EU140" s="11"/>
      <c r="EV140" s="11"/>
      <c r="EW140" s="11"/>
      <c r="EX140" s="11"/>
      <c r="EY140" s="11"/>
      <c r="EZ140" s="11"/>
      <c r="FA140" s="11"/>
      <c r="FB140" s="11"/>
      <c r="FC140" s="11"/>
      <c r="FD140" s="11"/>
      <c r="FE140" s="11"/>
      <c r="FF140" s="11"/>
      <c r="FG140" s="11"/>
      <c r="FH140" s="11"/>
      <c r="FI140" s="11" t="s">
        <v>1625</v>
      </c>
      <c r="FJ140" s="11" t="s">
        <v>1625</v>
      </c>
      <c r="FK140" s="11" t="s">
        <v>1625</v>
      </c>
      <c r="FL140" s="13"/>
      <c r="FM140" s="11"/>
      <c r="FN140" s="11"/>
      <c r="FO140" s="11"/>
      <c r="FP140" s="11"/>
      <c r="FQ140" s="11"/>
      <c r="FR140" s="11"/>
      <c r="FS140" s="4" t="str">
        <f>IF(COUNTBLANK(FM140:FR140)&gt;0, "", AVERAGE(FM140:FR140))</f>
        <v/>
      </c>
      <c r="FT140" s="13"/>
      <c r="FU140" s="11"/>
      <c r="FV140" s="11"/>
      <c r="FW140" s="11"/>
      <c r="FX140" s="11"/>
      <c r="FY140" s="11"/>
      <c r="FZ140" s="11"/>
      <c r="GA140" s="11"/>
      <c r="GB140" s="11"/>
      <c r="GC140" s="11"/>
      <c r="GD140" s="11"/>
      <c r="GE140" s="3" t="str">
        <f>IF(COUNTBLANK(FU140:GC140)&gt;0, "", SUM(FU140:GC140))</f>
        <v/>
      </c>
      <c r="GF140" s="13"/>
      <c r="GG140" s="11"/>
      <c r="GH140" s="11"/>
      <c r="GI140" s="11"/>
      <c r="GJ140" s="11"/>
      <c r="GK140" s="11"/>
      <c r="GL140" s="11"/>
      <c r="GM140" s="11"/>
      <c r="GN140" s="3" t="str">
        <f>IF(COUNTBLANK(GG140:GM140)&gt;0, "", SUM(GG140:GM140))</f>
        <v/>
      </c>
      <c r="GO140" s="13"/>
      <c r="GP140" s="11"/>
      <c r="GQ140" s="11"/>
      <c r="GR140" s="11"/>
      <c r="GS140" s="11"/>
      <c r="GT140" s="11"/>
      <c r="GU140" s="11"/>
      <c r="GV140" s="11"/>
      <c r="GW140" s="11"/>
      <c r="GX140" s="11"/>
      <c r="GY140" s="11"/>
      <c r="GZ140" s="11"/>
      <c r="HA140" s="11"/>
      <c r="HB140" s="11"/>
      <c r="HC140" s="11"/>
      <c r="HD140" s="11"/>
      <c r="HE140" s="11"/>
      <c r="HF140" s="11"/>
      <c r="HG140" s="11"/>
      <c r="HH140" s="11"/>
      <c r="HI140" s="3" t="str">
        <f>IF(COUNTBLANK(GQ140:HH140)&gt;0, "", SUM(GQ140:HH140))</f>
        <v/>
      </c>
      <c r="HJ140" s="13"/>
      <c r="HK140" s="11"/>
      <c r="HL140" s="11"/>
      <c r="HM140" s="11"/>
      <c r="HN140" s="11"/>
      <c r="HO140" s="11"/>
      <c r="HP140" s="11"/>
      <c r="HQ140" s="11"/>
      <c r="HR140" s="11"/>
      <c r="HS140" s="11"/>
      <c r="HT140" s="11"/>
      <c r="HU140" s="11"/>
      <c r="HV140" s="11"/>
      <c r="HW140" s="11"/>
      <c r="HX140" s="11"/>
      <c r="HY140" s="11"/>
      <c r="HZ140" s="11"/>
      <c r="IA140" s="11"/>
      <c r="IB140" s="11"/>
      <c r="IC140" s="11"/>
      <c r="ID140" s="11"/>
      <c r="IE140" s="11"/>
      <c r="IF140" s="11"/>
      <c r="IG140" s="11"/>
      <c r="IH140" s="11"/>
      <c r="II140" s="11"/>
      <c r="IJ140" s="3" t="str">
        <f>IF(COUNTA(HK140:II140)=0, "", SUM(HK140,HL140,HN140,HO140,HP140,HU140,HV140,HX140,HZ140,IA140,IB140,IH140))</f>
        <v/>
      </c>
      <c r="IK140" s="3" t="str">
        <f>IF(COUNTA(HK140:II140)=0, "", SUM(HM140,HQ140,HR140,HS140,HT140,HW140,HY140,IC140,ID140,IE140,IF140,IG140,II140))</f>
        <v/>
      </c>
      <c r="IL140" s="11"/>
      <c r="IM140" s="11"/>
      <c r="IN140" s="11"/>
      <c r="IO140" s="11"/>
      <c r="IP140" s="11"/>
      <c r="IQ140" s="11"/>
      <c r="IR140" s="11"/>
      <c r="IS140" s="11"/>
      <c r="IT140" s="11"/>
      <c r="IU140" s="11"/>
      <c r="IV140" s="11"/>
      <c r="IW140" s="11"/>
      <c r="IX140" s="11"/>
      <c r="IY140" s="11"/>
      <c r="IZ140" s="11"/>
      <c r="JA140" s="11"/>
      <c r="JB140" s="11"/>
      <c r="JC140" s="11"/>
      <c r="JD140" s="11"/>
      <c r="JE140" s="11"/>
      <c r="JF140" s="11"/>
      <c r="JG140" s="11"/>
      <c r="JH140" s="11"/>
      <c r="JI140" s="11"/>
      <c r="JJ140" s="11"/>
      <c r="JK140" s="3" t="str">
        <f>IF(COUNTA(IL140:JJ140)=0, "", SUM(IL140,IM140,IO140,IP140,IQ140,IV140,IW140,IY140,JA140,JB140,JC140,JI140))</f>
        <v/>
      </c>
      <c r="JL140" s="3" t="str">
        <f>IF(COUNTA(IL140:JJ140)=0, "", SUM(IN140,IR140,IS140,IT140,IU140,IX140,IZ140,JD140,JE140,JF140,JG140,JH140,JJ140))</f>
        <v/>
      </c>
      <c r="JM140" s="13"/>
      <c r="JN140" s="11"/>
      <c r="JO140" s="11"/>
      <c r="JP140" s="11"/>
      <c r="JQ140" s="11"/>
      <c r="JR140" s="11"/>
      <c r="JS140" s="11"/>
      <c r="JT140" s="11"/>
      <c r="JU140" s="11"/>
      <c r="JV140" s="11"/>
      <c r="JW140" s="11"/>
      <c r="JX140" s="11"/>
      <c r="JY140" s="11"/>
      <c r="JZ140" s="11"/>
      <c r="KA140" s="11"/>
      <c r="KB140" s="11"/>
      <c r="KC140" s="11"/>
      <c r="KD140" s="11"/>
      <c r="KE140" s="11"/>
      <c r="KF140" s="11"/>
      <c r="KG140" s="11"/>
      <c r="KH140" s="11"/>
      <c r="KI140" s="11"/>
      <c r="KJ140" s="11"/>
      <c r="KK140" s="11"/>
      <c r="KL140" s="11"/>
      <c r="KM140" s="11"/>
      <c r="KN140" s="11"/>
      <c r="KO140" s="11"/>
      <c r="KP140" s="11"/>
      <c r="KQ140" s="11"/>
      <c r="KR140" s="11"/>
      <c r="KS140" s="11"/>
      <c r="KT140" s="11"/>
      <c r="KU140" s="11"/>
      <c r="KV140" s="11"/>
      <c r="KW140" s="11"/>
      <c r="KX140" s="5" t="str">
        <f>IF(COUNTA(JN140:KW140)=0, "", SUM(JN140:KW140))</f>
        <v/>
      </c>
      <c r="KY140" s="5" t="str">
        <f>IF(COUNTA(JN140:KW140)=0, "", SUM(JX140,JY140,KH140,KJ140,KL140,KP140))</f>
        <v/>
      </c>
      <c r="KZ140" s="5" t="str">
        <f>IF(COUNTA(JN140:KW140)=0, "", SUM(JZ140,KE140,KG140,KM140,KT140))</f>
        <v/>
      </c>
      <c r="LA140" s="5" t="str">
        <f>IF(COUNTA(JN140:KW140)=0, "", SUM(JP140,KA140,KF140,KK140,KN140,KS140))</f>
        <v/>
      </c>
      <c r="LB140" s="5" t="str">
        <f>IF(COUNTA(JN140:KW140)=0, "", SUM(JO140,JS140,JU140,JW140,KD140,KU140))</f>
        <v/>
      </c>
      <c r="LC140" s="5" t="str">
        <f>IF(COUNTA(JN140:KW140)=0, "", SUM(KB140,KC140,KI140,KO140,KQ140,KR140,KV140,KW140))</f>
        <v/>
      </c>
      <c r="LD140" s="5" t="str">
        <f>IF(COUNTA(JN140:KW140)=0, "", SUM(JN140,JQ140,JR140,JT140,JV140))</f>
        <v/>
      </c>
      <c r="LE140" s="13"/>
      <c r="LF140" s="11"/>
      <c r="LG140" s="11"/>
      <c r="LH140" s="11"/>
      <c r="LI140" s="11"/>
      <c r="LJ140" s="11"/>
      <c r="LK140" s="11"/>
      <c r="LL140" s="11"/>
      <c r="LM140" s="11"/>
      <c r="LN140" s="11"/>
      <c r="LO140" s="11"/>
      <c r="LP140" s="11"/>
      <c r="LQ140" s="11"/>
      <c r="LR140" s="11"/>
      <c r="LS140" s="11"/>
      <c r="LT140" s="11"/>
      <c r="LU140" s="11"/>
      <c r="LV140" s="11"/>
      <c r="LW140" s="11"/>
      <c r="LX140" s="11"/>
      <c r="LY140" s="11"/>
      <c r="LZ140" s="11"/>
      <c r="MA140" s="11"/>
      <c r="MB140" s="11"/>
      <c r="MC140" s="11"/>
      <c r="MD140" s="11"/>
      <c r="ME140" s="11"/>
      <c r="MF140" s="11"/>
      <c r="MG140" s="11"/>
      <c r="MH140" s="26" t="str">
        <f>IF(COUNTBLANK(LF140:MG140)&gt;0, "", AVERAGE(LF140:MG140))</f>
        <v/>
      </c>
      <c r="MI140" s="26" t="str">
        <f>IF(COUNTA(LF140:MG140)=0, "", AVERAGE(LG140,LS140,LT140,LU140,LV140,LW140,LY140,MA140,MB140))</f>
        <v/>
      </c>
      <c r="MJ140" s="26" t="str">
        <f>IF(COUNTA(LF140:MG140)=0, "", AVERAGE(LH140,LI140,LJ140,LK140,LM140,LO140,MD140,ME140))</f>
        <v/>
      </c>
      <c r="MK140" s="26" t="str">
        <f>IF(COUNTA(LF140:MG140)=0, "", AVERAGE(LL140,LP140,LQ140,LR140,MF140,MG140))</f>
        <v/>
      </c>
      <c r="ML140" s="13"/>
      <c r="MM140" s="11"/>
      <c r="MN140" s="11"/>
      <c r="MO140" s="11"/>
      <c r="MP140" s="11"/>
      <c r="MQ140" s="11"/>
      <c r="MR140" s="11"/>
      <c r="MS140" s="11"/>
      <c r="MT140" s="11"/>
      <c r="MU140" s="11"/>
      <c r="MV140" s="11"/>
      <c r="MW140" s="11"/>
      <c r="MX140" s="11"/>
      <c r="MY140" s="11"/>
      <c r="MZ140" s="11"/>
      <c r="NA140" s="11"/>
      <c r="NB140" s="11"/>
      <c r="NC140" s="11"/>
      <c r="ND140" s="11"/>
      <c r="NE140" s="11"/>
      <c r="NF140" s="11"/>
      <c r="NG140" s="3" t="str">
        <f>IF(COUNTA(MM140:NF140)=0, "", SUM(MM140:NF140))</f>
        <v/>
      </c>
      <c r="NH140" s="13"/>
      <c r="NI140" s="11"/>
      <c r="NJ140" s="11"/>
      <c r="NK140" s="11"/>
      <c r="NL140" s="11"/>
      <c r="NM140" s="11"/>
      <c r="NN140" s="11"/>
      <c r="NO140" s="11"/>
      <c r="NP140" s="11"/>
      <c r="NQ140" s="11"/>
      <c r="NR140" s="11"/>
      <c r="NS140" s="11"/>
      <c r="NT140" s="11"/>
      <c r="NU140" s="11"/>
      <c r="NV140" s="11"/>
      <c r="NW140" s="11"/>
      <c r="NX140" s="11"/>
      <c r="NY140" s="11"/>
      <c r="NZ140" s="11"/>
      <c r="OA140" s="11"/>
      <c r="OB140" s="11"/>
      <c r="OC140" s="11"/>
      <c r="OD140" s="11"/>
      <c r="OE140" s="11"/>
      <c r="OF140" s="11"/>
      <c r="OG140" s="11"/>
      <c r="OH140" s="11"/>
      <c r="OI140" s="11"/>
      <c r="OJ140" s="11"/>
      <c r="OK140" s="3" t="str">
        <f>IF(COUNTA(NI140:OJ140)=0, "", SUM(NK140,NP140,NS140,NW140,OC140,OG140,OJ140))</f>
        <v/>
      </c>
      <c r="OL140" s="3" t="str">
        <f>IF(COUNTA(NI140:OJ140)=0, "", SUM(NJ140,NL140,NQ140,NV140,NZ140,OB140,OD140))</f>
        <v/>
      </c>
      <c r="OM140" s="3" t="str">
        <f>IF(COUNTA(NI140:OJ140)=0, "", SUM(NN140,NR140,NU140,NY140,OA140,OF140,OI140))</f>
        <v/>
      </c>
      <c r="ON140" s="3" t="str">
        <f>IF(COUNTA(NI140:OJ140)=0, "", SUM(NI140,NM140,NO140,NT140,NX140,OE140,OH140))</f>
        <v/>
      </c>
      <c r="OO140" t="s">
        <v>1496</v>
      </c>
      <c r="OP140">
        <v>1</v>
      </c>
      <c r="OQ140" s="2">
        <v>45599.573611111111</v>
      </c>
      <c r="OR140" s="3">
        <v>10</v>
      </c>
      <c r="OS140" s="3">
        <v>0</v>
      </c>
      <c r="OT140" s="3">
        <v>0</v>
      </c>
      <c r="OU140" s="3">
        <v>0</v>
      </c>
      <c r="OV140" s="3">
        <v>0</v>
      </c>
      <c r="OW140" s="3">
        <v>0</v>
      </c>
      <c r="OX140" s="3">
        <v>0</v>
      </c>
      <c r="OY140" s="3">
        <v>0</v>
      </c>
      <c r="OZ140" s="3">
        <v>0</v>
      </c>
      <c r="PA140" s="3">
        <v>0</v>
      </c>
      <c r="PB140" s="3">
        <v>0</v>
      </c>
      <c r="PC140" s="3">
        <v>0</v>
      </c>
      <c r="PD140" s="3">
        <v>0</v>
      </c>
      <c r="PE140" s="3">
        <v>10</v>
      </c>
      <c r="PF140" s="3">
        <v>10</v>
      </c>
      <c r="PG140" s="3">
        <v>0</v>
      </c>
      <c r="PH140" s="3">
        <v>0</v>
      </c>
      <c r="PI140" s="3">
        <v>0</v>
      </c>
      <c r="PJ140" s="3">
        <v>0</v>
      </c>
      <c r="PK140" s="3">
        <v>0</v>
      </c>
      <c r="PL140" s="3">
        <v>0</v>
      </c>
      <c r="PM140" s="3">
        <v>0</v>
      </c>
      <c r="PN140" s="3">
        <v>10</v>
      </c>
      <c r="PO140" s="3">
        <v>20</v>
      </c>
      <c r="PP140" s="3">
        <v>0</v>
      </c>
      <c r="PQ140" s="3">
        <v>0</v>
      </c>
      <c r="PR140" s="3">
        <v>0</v>
      </c>
      <c r="PS140" s="3">
        <v>0</v>
      </c>
      <c r="PT140" s="26">
        <f>IF(COUNTBLANK(OR140:PS140)&gt;0, "", AVERAGE(OR140:PS140))</f>
        <v>2.1428571428571428</v>
      </c>
      <c r="PU140" s="26">
        <f>IF(COUNTA(OR140:PS140)=0, "", AVERAGE(OS140,PE140,PF140,PG140,PH140,PI140,PK140,PM140,PN140))</f>
        <v>3.3333333333333335</v>
      </c>
      <c r="PV140" s="26">
        <f>IF(COUNTA(OR140:PS140)=0, "", AVERAGE(OT140,OU140,OV140,OW140,OY140,PA140,PP140,PQ140))</f>
        <v>0</v>
      </c>
      <c r="PW140" s="26">
        <f>IF(COUNTA(OR140:PS140)=0, "", AVERAGE(OX140,PB140,PC140,PD140,PR140,PS140))</f>
        <v>0</v>
      </c>
      <c r="PX140" s="2">
        <v>45599</v>
      </c>
      <c r="PY140" s="3">
        <v>0</v>
      </c>
      <c r="PZ140" s="3">
        <v>0</v>
      </c>
      <c r="QA140" s="3">
        <v>0</v>
      </c>
      <c r="QB140" s="3">
        <v>2</v>
      </c>
      <c r="QC140" s="3">
        <v>1</v>
      </c>
      <c r="QD140" s="3">
        <v>0</v>
      </c>
      <c r="QE140" s="3">
        <v>0</v>
      </c>
      <c r="QF140" s="3">
        <v>0</v>
      </c>
      <c r="QG140" s="3">
        <v>0</v>
      </c>
      <c r="QH140" s="3">
        <v>0</v>
      </c>
      <c r="QI140" s="3">
        <f>IF(COUNTBLANK(PY140:QG140)&gt;0, "", SUM(PY140:QG140))</f>
        <v>3</v>
      </c>
      <c r="QJ140" s="13">
        <v>45679</v>
      </c>
      <c r="QK140" s="11">
        <v>0</v>
      </c>
      <c r="QL140" s="11">
        <v>0</v>
      </c>
      <c r="QM140" s="11">
        <v>1</v>
      </c>
      <c r="QN140" s="11">
        <v>1</v>
      </c>
      <c r="QO140" s="11">
        <v>1</v>
      </c>
      <c r="QP140" s="11">
        <v>0</v>
      </c>
      <c r="QQ140" s="11">
        <v>1</v>
      </c>
      <c r="QR140" s="11">
        <v>0</v>
      </c>
      <c r="QS140" s="11">
        <v>0</v>
      </c>
      <c r="QT140" s="11">
        <v>0</v>
      </c>
      <c r="QU140" s="3">
        <f>IF(COUNTBLANK(QK140:QS140)&gt;0, "", SUM(QK140:QS140))</f>
        <v>4</v>
      </c>
      <c r="QV140" s="13">
        <v>45765</v>
      </c>
      <c r="QW140" s="11">
        <v>0</v>
      </c>
      <c r="QX140" s="11">
        <v>1</v>
      </c>
      <c r="QY140" s="11">
        <v>1</v>
      </c>
      <c r="QZ140" s="11">
        <v>1</v>
      </c>
      <c r="RA140" s="11">
        <v>0</v>
      </c>
      <c r="RB140" s="11">
        <v>0</v>
      </c>
      <c r="RC140" s="11">
        <v>1</v>
      </c>
      <c r="RD140" s="11">
        <v>0</v>
      </c>
      <c r="RE140" s="11">
        <v>0</v>
      </c>
      <c r="RF140" s="11">
        <v>0</v>
      </c>
      <c r="RG140" s="3">
        <f>IF(COUNTBLANK(QW140:RE140)&gt;0, "", SUM(QW140:RE140))</f>
        <v>4</v>
      </c>
      <c r="RH140" s="2">
        <v>45599.572222222225</v>
      </c>
      <c r="RI140" s="3">
        <v>0</v>
      </c>
      <c r="RJ140" s="3">
        <v>0</v>
      </c>
      <c r="RK140" s="3">
        <v>1</v>
      </c>
      <c r="RL140" s="3">
        <v>0</v>
      </c>
      <c r="RM140" s="3">
        <v>0</v>
      </c>
      <c r="RN140" s="3">
        <v>0</v>
      </c>
      <c r="RO140" s="3">
        <v>1</v>
      </c>
      <c r="RP140" s="3">
        <f>IF(COUNTBLANK(RI140:RO140)&gt;0, "", SUM(RI140:RO140))</f>
        <v>2</v>
      </c>
      <c r="RQ140" s="13">
        <v>45679.881006944444</v>
      </c>
      <c r="RR140" s="11">
        <v>0</v>
      </c>
      <c r="RS140" s="11">
        <v>0</v>
      </c>
      <c r="RT140" s="11">
        <v>1</v>
      </c>
      <c r="RU140" s="11">
        <v>0</v>
      </c>
      <c r="RV140" s="11">
        <v>0</v>
      </c>
      <c r="RW140" s="11">
        <v>0</v>
      </c>
      <c r="RX140" s="11">
        <v>0</v>
      </c>
      <c r="RY140" s="3">
        <f>IF(COUNTBLANK(RR140:RX140)&gt;0, "", SUM(RR140:RX140))</f>
        <v>1</v>
      </c>
      <c r="RZ140" s="13">
        <v>45765.703738425924</v>
      </c>
      <c r="SA140" s="11">
        <v>0</v>
      </c>
      <c r="SB140" s="11">
        <v>0</v>
      </c>
      <c r="SC140" s="11">
        <v>1</v>
      </c>
      <c r="SD140" s="11">
        <v>0</v>
      </c>
      <c r="SE140" s="11">
        <v>0</v>
      </c>
      <c r="SF140" s="11">
        <v>0</v>
      </c>
      <c r="SG140" s="11">
        <v>1</v>
      </c>
      <c r="SH140" s="3">
        <f>IF(COUNTBLANK(SA140:SG140)&gt;0, "", SUM(SA140:SG140))</f>
        <v>2</v>
      </c>
      <c r="SI140" s="2">
        <v>45599.574999999997</v>
      </c>
      <c r="SJ140" s="3">
        <v>3</v>
      </c>
      <c r="SK140" s="3">
        <v>3</v>
      </c>
      <c r="SL140" s="3">
        <v>5</v>
      </c>
      <c r="SM140" s="3">
        <v>4</v>
      </c>
      <c r="SN140" s="3">
        <v>3</v>
      </c>
      <c r="SO140" s="3">
        <v>1</v>
      </c>
      <c r="SP140" s="3">
        <v>5</v>
      </c>
      <c r="SQ140" s="3">
        <v>1</v>
      </c>
      <c r="SR140" s="3">
        <v>5</v>
      </c>
      <c r="SS140" s="3">
        <v>3</v>
      </c>
      <c r="ST140" s="3">
        <v>5</v>
      </c>
      <c r="SU140" s="3">
        <v>5</v>
      </c>
      <c r="SV140" s="3">
        <v>3</v>
      </c>
      <c r="SW140" s="3">
        <v>5</v>
      </c>
      <c r="SX140" s="3">
        <v>5</v>
      </c>
      <c r="SY140" s="3">
        <v>5</v>
      </c>
      <c r="SZ140" s="3">
        <v>1</v>
      </c>
      <c r="TA140" s="3">
        <v>5</v>
      </c>
      <c r="TB140" s="3">
        <v>4</v>
      </c>
      <c r="TC140" s="3">
        <f>IF(COUNTBLANK(SJ140:TB140)&gt;0, "", SUM(SJ140:TB140))</f>
        <v>71</v>
      </c>
      <c r="TD140" s="3">
        <f>IF(COUNTBLANK(SJ140:TB140)&gt;0, "", SUM(SL140,SO140,SR140,SS140,ST140,SU140,SV140,SX140,SY140,TB140))</f>
        <v>41</v>
      </c>
      <c r="TE140" s="3">
        <f>IF(COUNTBLANK(SJ140:TB140)&gt;0, "", SUM(SJ140,SK140,SM140,SN140,SQ140,SW140,SZ140,TA140))</f>
        <v>25</v>
      </c>
      <c r="TF140" s="2">
        <v>45679.882222222222</v>
      </c>
      <c r="TG140" s="3">
        <v>3</v>
      </c>
      <c r="TH140" s="11">
        <v>3</v>
      </c>
      <c r="TI140" s="11">
        <v>4</v>
      </c>
      <c r="TJ140" s="11">
        <v>5</v>
      </c>
      <c r="TK140" s="11">
        <v>4</v>
      </c>
      <c r="TL140" s="11">
        <v>5</v>
      </c>
      <c r="TM140" s="11">
        <v>5</v>
      </c>
      <c r="TN140" s="11">
        <v>2</v>
      </c>
      <c r="TO140" s="11">
        <v>5</v>
      </c>
      <c r="TP140" s="11">
        <v>4</v>
      </c>
      <c r="TQ140" s="11">
        <v>4</v>
      </c>
      <c r="TR140" s="11">
        <v>5</v>
      </c>
      <c r="TS140" s="11">
        <v>4</v>
      </c>
      <c r="TT140" s="11">
        <v>4</v>
      </c>
      <c r="TU140" s="11">
        <v>5</v>
      </c>
      <c r="TV140" s="11">
        <v>5</v>
      </c>
      <c r="TW140" s="11">
        <v>4</v>
      </c>
      <c r="TX140" s="11">
        <v>5</v>
      </c>
      <c r="TY140" s="11">
        <v>5</v>
      </c>
      <c r="TZ140" s="3">
        <f>IF(COUNTBLANK(TG140:TY140)&gt;0, "", SUM(TG140:TY140))</f>
        <v>81</v>
      </c>
      <c r="UA140" s="3">
        <f>IF(COUNTBLANK(TG140:TY140)&gt;0, "", SUM(TI140,TL140,TO140,TP140,TQ140,TR140,TS140,TU140,TV140,TY140))</f>
        <v>46</v>
      </c>
      <c r="UB140" s="3">
        <f>IF(COUNTBLANK(TG140:TY140)&gt;0, "", SUM(TG140,TH140,TJ140,TK140,TN140,TT140,TW140,TX140))</f>
        <v>30</v>
      </c>
      <c r="UC140" s="13">
        <v>45765.706944444442</v>
      </c>
      <c r="UD140" s="11">
        <v>5</v>
      </c>
      <c r="UE140" s="11">
        <v>4</v>
      </c>
      <c r="UF140" s="11">
        <v>5</v>
      </c>
      <c r="UG140" s="11">
        <v>4</v>
      </c>
      <c r="UH140" s="11">
        <v>2</v>
      </c>
      <c r="UI140" s="11">
        <v>5</v>
      </c>
      <c r="UJ140" s="11">
        <v>5</v>
      </c>
      <c r="UK140" s="11">
        <v>2</v>
      </c>
      <c r="UL140" s="11">
        <v>5</v>
      </c>
      <c r="UM140" s="11">
        <v>3</v>
      </c>
      <c r="UN140" s="11">
        <v>5</v>
      </c>
      <c r="UO140" s="11">
        <v>5</v>
      </c>
      <c r="UP140" s="11">
        <v>4</v>
      </c>
      <c r="UQ140" s="11">
        <v>4</v>
      </c>
      <c r="UR140" s="11">
        <v>5</v>
      </c>
      <c r="US140" s="11">
        <v>5</v>
      </c>
      <c r="UT140" s="11">
        <v>2</v>
      </c>
      <c r="UU140" s="11">
        <v>5</v>
      </c>
      <c r="UV140" s="11">
        <v>5</v>
      </c>
      <c r="UW140" s="3">
        <f>IF(COUNTBLANK(UD140:UV140)&gt;0, "", SUM(UD140:UV140))</f>
        <v>80</v>
      </c>
      <c r="UX140" s="3">
        <f>IF(COUNTBLANK(UD140:UV140)&gt;0, "", SUM(UF140,UI140,UL140,UM140,UN140,UO140,UP140,UR140,US140,UV140))</f>
        <v>47</v>
      </c>
      <c r="UY140" s="3">
        <f>IF(COUNTBLANK(UD140:UV140)&gt;0, "", SUM(UD140,UE140,UG140,UH140,UK140,UQ140,UT140,UU140))</f>
        <v>28</v>
      </c>
      <c r="UZ140" s="13">
        <v>45873.848495370374</v>
      </c>
      <c r="VA140" s="13">
        <v>45833</v>
      </c>
      <c r="VB140" s="11">
        <v>2</v>
      </c>
      <c r="VC140" s="11">
        <v>2</v>
      </c>
      <c r="VD140" s="22" t="s">
        <v>2182</v>
      </c>
      <c r="VE140" s="11">
        <v>37</v>
      </c>
      <c r="VF140" s="11">
        <v>3102</v>
      </c>
      <c r="VG140" s="11">
        <v>1</v>
      </c>
      <c r="VH140" s="11">
        <v>1</v>
      </c>
      <c r="VI140" s="11"/>
      <c r="VJ140" s="22"/>
      <c r="VK140" s="11">
        <v>2</v>
      </c>
      <c r="VL140" s="11">
        <v>2</v>
      </c>
      <c r="VM140" s="22" t="s">
        <v>208</v>
      </c>
      <c r="VN140" s="13">
        <v>45873.856307870374</v>
      </c>
      <c r="VO140" s="11">
        <v>0</v>
      </c>
      <c r="VP140" s="11">
        <v>0</v>
      </c>
      <c r="VQ140" s="11">
        <v>0</v>
      </c>
      <c r="VR140" s="11">
        <v>0</v>
      </c>
      <c r="VS140" s="11">
        <v>2</v>
      </c>
      <c r="VT140" s="11">
        <v>0</v>
      </c>
      <c r="VU140" s="11">
        <v>0</v>
      </c>
      <c r="VV140" s="11">
        <v>0</v>
      </c>
      <c r="VW140" s="11">
        <v>0</v>
      </c>
      <c r="VX140" s="11">
        <v>0</v>
      </c>
      <c r="VY140" s="11">
        <v>0</v>
      </c>
      <c r="VZ140" s="11">
        <v>0</v>
      </c>
      <c r="WA140" s="11">
        <v>0</v>
      </c>
      <c r="WB140" s="11">
        <v>0</v>
      </c>
      <c r="WC140" s="11">
        <v>0</v>
      </c>
      <c r="WD140" s="11">
        <v>0</v>
      </c>
      <c r="WE140" s="11">
        <v>1</v>
      </c>
      <c r="WF140" s="11">
        <v>0</v>
      </c>
      <c r="WG140" s="11">
        <v>1</v>
      </c>
      <c r="WH140" s="11">
        <v>0</v>
      </c>
      <c r="WI140" s="11">
        <v>1</v>
      </c>
      <c r="WJ140" s="11">
        <v>0</v>
      </c>
      <c r="WK140" s="11">
        <v>0</v>
      </c>
      <c r="WL140" s="11">
        <v>0</v>
      </c>
      <c r="WM140" s="11">
        <v>3</v>
      </c>
      <c r="WN140" s="11">
        <v>3</v>
      </c>
      <c r="WO140" s="11">
        <v>0</v>
      </c>
      <c r="WP140" s="11">
        <v>0</v>
      </c>
      <c r="WQ140" s="11">
        <v>0</v>
      </c>
      <c r="WR140" s="3">
        <f>IF(COUNTBLANK(VO140:WQ140)&gt;0, "", SUM(VQ140:WJ140))</f>
        <v>5</v>
      </c>
      <c r="WS140" s="3">
        <f>IF(COUNTBLANK(VO140:WQ140)&gt;0, "", SUM(VQ140:VZ140))</f>
        <v>2</v>
      </c>
      <c r="WT140" s="3">
        <f>IF(COUNTBLANK(VO140:WQ140)&gt;0, "", SUM(WA140:WL140))</f>
        <v>3</v>
      </c>
      <c r="WU140" s="3">
        <f>IF(COUNTBLANK(VO140:WQ140)&gt;0, "", SUM(WK140:WL140))</f>
        <v>0</v>
      </c>
      <c r="WV140" s="3">
        <f>IF(COUNTA(VO140:WQ140)=0, "", IF(AND(OR(VO140=1, VP140=1), OR(VQ140&gt;=1, VR140&gt;=1, VS140&gt;=1, VT140&gt;=1, VU140&gt;=1), OR(VV140&gt;=1, VW140&gt;=1), COUNTIF(VX140:WD140, "&gt;=1")&gt;=2, COUNTIF(WE140:WJ140, "&gt;=1")&gt;=2, OR(WN140=1, WN140=2), OR(WO140&gt;=1, WP140&gt;=1), WQ140&lt;1), 1, 0))</f>
        <v>0</v>
      </c>
      <c r="WW140" s="3">
        <f>IF(COUNTBLANK(VO140:WQ140)&gt;0, "", SUM(VQ140:VU140))</f>
        <v>2</v>
      </c>
      <c r="WX140" s="3">
        <f>IF(COUNTBLANK(VO140:WQ140)&gt;0, "", SUM(VV140:VW140))</f>
        <v>0</v>
      </c>
      <c r="WY140" s="3">
        <f>IF(COUNTBLANK(VO140:WQ140)&gt;0, "", SUM(VX140:WD140))</f>
        <v>0</v>
      </c>
      <c r="WZ140" s="3">
        <f>IF(COUNTBLANK(VO140:WQ140)&gt;0, "", SUM(WE140:WJ140))</f>
        <v>3</v>
      </c>
      <c r="XA140" s="13">
        <v>45873</v>
      </c>
      <c r="XB140" s="11">
        <v>0</v>
      </c>
      <c r="XC140" s="11">
        <v>0</v>
      </c>
      <c r="XD140" s="11">
        <v>1</v>
      </c>
      <c r="XE140" s="11">
        <v>1</v>
      </c>
      <c r="XF140" s="11">
        <v>1</v>
      </c>
      <c r="XG140" s="11">
        <v>0</v>
      </c>
      <c r="XH140" s="11">
        <v>1</v>
      </c>
      <c r="XI140" s="11">
        <v>0</v>
      </c>
      <c r="XJ140" s="11">
        <v>0</v>
      </c>
      <c r="XK140" s="11">
        <v>0</v>
      </c>
      <c r="XL140" s="3">
        <f>IF(COUNTBLANK(XB140:XJ140)&gt;0, "", SUM(XB140:XJ140))</f>
        <v>4</v>
      </c>
      <c r="XM140" s="13">
        <v>45873.851724537039</v>
      </c>
      <c r="XN140" s="11">
        <v>0</v>
      </c>
      <c r="XO140" s="11">
        <v>0</v>
      </c>
      <c r="XP140" s="11">
        <v>0</v>
      </c>
      <c r="XQ140" s="11">
        <v>0</v>
      </c>
      <c r="XR140" s="11">
        <v>0</v>
      </c>
      <c r="XS140" s="11">
        <v>1</v>
      </c>
      <c r="XT140" s="11">
        <v>0</v>
      </c>
      <c r="XU140" s="3">
        <f>IF(COUNTBLANK(XN140:XT140)&gt;0, "", SUM(XN140:XT140))</f>
        <v>1</v>
      </c>
      <c r="XV140" s="13">
        <v>45873.857766203706</v>
      </c>
      <c r="XW140" s="11">
        <v>4</v>
      </c>
      <c r="XX140" s="11">
        <v>5</v>
      </c>
      <c r="XY140" s="11">
        <v>5</v>
      </c>
      <c r="XZ140" s="11">
        <v>5</v>
      </c>
      <c r="YA140" s="11">
        <v>5</v>
      </c>
      <c r="YB140" s="11">
        <v>5</v>
      </c>
      <c r="YC140" s="11">
        <v>5</v>
      </c>
      <c r="YD140" s="11">
        <v>5</v>
      </c>
      <c r="YE140" s="11">
        <v>5</v>
      </c>
      <c r="YF140" s="11">
        <v>5</v>
      </c>
      <c r="YG140" s="11">
        <v>4</v>
      </c>
      <c r="YH140" s="11">
        <v>5</v>
      </c>
      <c r="YI140" s="11">
        <v>5</v>
      </c>
      <c r="YJ140" s="11">
        <v>5</v>
      </c>
      <c r="YK140" s="11">
        <v>5</v>
      </c>
      <c r="YL140" s="11">
        <v>3.6</v>
      </c>
      <c r="YM140" s="11">
        <v>3.6</v>
      </c>
      <c r="YN140" s="11">
        <v>5</v>
      </c>
      <c r="YO140" s="11">
        <v>5</v>
      </c>
      <c r="YP140" s="5">
        <f>IF(COUNTBLANK(XW140:YO140)&gt;0, "", SUM(XW140:YO140))</f>
        <v>90.199999999999989</v>
      </c>
      <c r="YQ140" s="5">
        <f>IF(COUNTBLANK(XW140:YO140)&gt;0, "", SUM(XY140,XZ140,YA140,YB140,YC140,YF140,YJ140,YN140,YO140))</f>
        <v>45</v>
      </c>
      <c r="YR140" s="5">
        <f>IF(COUNTBLANK(XW140:YO140)&gt;0, "", SUM(XW140,XX140,YK140,YL140,YM140))</f>
        <v>21.200000000000003</v>
      </c>
      <c r="YS140" s="5">
        <f>IF(COUNTBLANK(XW140:YO140)&gt;0, "", SUM(YD140,YE140,YG140,YH140,YI140))</f>
        <v>24</v>
      </c>
      <c r="YT140" s="13">
        <v>45873.854375000003</v>
      </c>
      <c r="YU140" s="11">
        <v>20</v>
      </c>
      <c r="YV140" s="11">
        <v>10</v>
      </c>
      <c r="YW140" s="11">
        <v>10</v>
      </c>
      <c r="YX140" s="11">
        <v>0</v>
      </c>
      <c r="YY140" s="11">
        <v>0</v>
      </c>
      <c r="YZ140" s="11">
        <v>0</v>
      </c>
      <c r="ZA140" s="11">
        <v>0</v>
      </c>
      <c r="ZB140" s="11">
        <v>0</v>
      </c>
      <c r="ZC140" s="11">
        <v>0</v>
      </c>
      <c r="ZD140" s="11">
        <v>0</v>
      </c>
      <c r="ZE140" s="11">
        <v>0</v>
      </c>
      <c r="ZF140" s="11">
        <v>0</v>
      </c>
      <c r="ZG140" s="11">
        <v>0</v>
      </c>
      <c r="ZH140" s="11">
        <v>20</v>
      </c>
      <c r="ZI140" s="11">
        <v>30</v>
      </c>
      <c r="ZJ140" s="11">
        <v>0</v>
      </c>
      <c r="ZK140" s="11">
        <v>0</v>
      </c>
      <c r="ZL140" s="11">
        <v>10</v>
      </c>
      <c r="ZM140" s="11">
        <v>0</v>
      </c>
      <c r="ZN140" s="11">
        <v>20</v>
      </c>
      <c r="ZO140" s="11">
        <v>30</v>
      </c>
      <c r="ZP140" s="11">
        <v>0</v>
      </c>
      <c r="ZQ140" s="11">
        <v>30</v>
      </c>
      <c r="ZR140" s="11">
        <v>30</v>
      </c>
      <c r="ZS140" s="11">
        <v>0</v>
      </c>
      <c r="ZT140" s="11">
        <v>0</v>
      </c>
      <c r="ZU140" s="11">
        <v>0</v>
      </c>
      <c r="ZV140" s="11">
        <v>0</v>
      </c>
      <c r="ZW140" s="26">
        <f>IF(COUNTBLANK(YU140:ZV140)&gt;0, "", AVERAGE(YU140:ZV140))</f>
        <v>7.5</v>
      </c>
      <c r="ZX140" s="26">
        <f>IF(COUNTA(YU140:ZV140)=0, "", AVERAGE(YV140,ZH140,ZI140,ZJ140,ZK140,ZL140,ZN140,ZP140,ZQ140))</f>
        <v>13.333333333333334</v>
      </c>
      <c r="ZY140" s="26">
        <f>IF(COUNTA(YU140:ZV140)=0, "", AVERAGE(YW140,YX140,YY140,YZ140,ZB140,ZD140,ZS140,ZT140))</f>
        <v>1.25</v>
      </c>
      <c r="ZZ140" s="26">
        <f>IF(COUNTA(YU140:ZV140)=0, "", AVERAGE(ZA140,ZE140,ZF140,ZG140,ZU140,ZV140))</f>
        <v>0</v>
      </c>
      <c r="AAA140" s="13">
        <v>45873.851006944446</v>
      </c>
      <c r="AAB140" s="11">
        <v>1</v>
      </c>
      <c r="AAC140" s="11">
        <v>1</v>
      </c>
      <c r="AAD140" s="11">
        <v>1</v>
      </c>
      <c r="AAE140" s="11">
        <v>1</v>
      </c>
      <c r="AAF140" s="11">
        <v>1</v>
      </c>
      <c r="AAG140" s="11">
        <v>2</v>
      </c>
      <c r="AAH140" s="11">
        <v>1</v>
      </c>
      <c r="AAI140" s="11">
        <v>1</v>
      </c>
      <c r="AAJ140" s="11">
        <v>1</v>
      </c>
      <c r="AAK140" s="11">
        <v>4</v>
      </c>
      <c r="AAL140" s="11">
        <v>1</v>
      </c>
      <c r="AAM140" s="11">
        <v>1</v>
      </c>
      <c r="AAN140" s="11">
        <v>1</v>
      </c>
      <c r="AAO140" s="11">
        <v>1</v>
      </c>
      <c r="AAP140" s="11">
        <v>1</v>
      </c>
      <c r="AAQ140" s="11">
        <v>4</v>
      </c>
      <c r="AAR140" s="11">
        <v>1</v>
      </c>
      <c r="AAS140" s="11">
        <v>1</v>
      </c>
      <c r="AAT140" s="11">
        <v>1</v>
      </c>
      <c r="AAU140" s="11">
        <v>1</v>
      </c>
      <c r="AAV140" s="11">
        <v>1</v>
      </c>
      <c r="AAW140" s="11">
        <v>4</v>
      </c>
      <c r="AAX140" s="11">
        <v>1</v>
      </c>
      <c r="AAY140" s="11">
        <v>2</v>
      </c>
      <c r="AAZ140" s="11">
        <v>1</v>
      </c>
      <c r="ABA140" s="11">
        <v>1</v>
      </c>
      <c r="ABB140" s="11">
        <v>1</v>
      </c>
      <c r="ABC140" s="11">
        <v>1</v>
      </c>
      <c r="ABD140" s="11">
        <v>1</v>
      </c>
      <c r="ABE140" s="11">
        <v>1</v>
      </c>
      <c r="ABF140" s="3">
        <f>IF(SUM(AAB140:AAJ140,AAL140:AAP140,AAR140:AAV140,AAX140:ABC140)=0, "", SUM(AAB140:AAJ140,AAL140:AAP140,AAR140:AAV140,AAX140:ABC140))</f>
        <v>27</v>
      </c>
      <c r="ABG140" s="3">
        <f>IF(SUM(ABJ140, ABK140, ABL140, ABM140, ABN140)=0, "", IF(OR(ABJ140&gt;=8, ABK140&gt;=10, ABL140&gt;=13, ABM140&gt;=10, ABN140&gt;=15), 1, 0))</f>
        <v>0</v>
      </c>
      <c r="ABH140" s="3">
        <f>IF(SUM(AAB140:AAC140,AAE140,AAF140,AAG140,AAH140,AAN140,AAT140,ABA140,ABC140)=0, "", SUM(AAB140:AAC140,AAE140,AAF140,AAG140,AAH140,AAN140,AAT140,ABA140,ABC140))</f>
        <v>11</v>
      </c>
      <c r="ABI140" s="3">
        <f>IF(SUM(AAD140,AAI140:AAJ140,AAL140:AAM140,AAO140:AAP140,AAR140:AAS140,AAU140:AAV140,AAX140:AAZ140,ABB140)=0, "", SUM(AAD140,AAI140:AAJ140,AAL140:AAM140,AAO140:AAP140,AAR140:AAS140,AAU140:AAV140,AAX140:AAZ140,ABB140))</f>
        <v>16</v>
      </c>
      <c r="ABJ140" s="3">
        <f>IF(SUM(AAU140:AAV140,AAX140:AAY140,ABB140)=0, "", SUM(AAU140:AAV140,AAX140:AAY140,ABB140))</f>
        <v>6</v>
      </c>
      <c r="ABK140" s="3">
        <f>IF(SUM(AAJ140,AAL140:AAM140,AAP140,AAR140)=0, "", SUM(AAJ140,AAL140:AAM140,AAP140,AAR140))</f>
        <v>5</v>
      </c>
      <c r="ABL140" s="3">
        <f>IF(SUM(AAD140,AAI140,AAO140,AAS140,AAZ140)=0, "", SUM(AAD140,AAI140,AAO140,AAS140,AAZ140))</f>
        <v>5</v>
      </c>
      <c r="ABM140" s="3">
        <f>IF(SUM(AAB140:AAC140,AAE140,AAG140,ABA140)=0, "", SUM(AAB140:AAC140,AAE140,AAG140,ABA140))</f>
        <v>6</v>
      </c>
      <c r="ABN140" s="3">
        <f>IF(SUM(AAF140,AAH140,AAN140,AAT140,ABC140)=0, "", SUM(AAF140,AAH140,AAN140,AAT140,ABC140))</f>
        <v>5</v>
      </c>
      <c r="ABO140" s="3">
        <f>IF(ABJ140="", "", IF(ABJ140&gt;=8, 1, 0))</f>
        <v>0</v>
      </c>
      <c r="ABP140" s="3">
        <f>IF(ABK140="", "", IF(ABK140&gt;=10, 1, 0))</f>
        <v>0</v>
      </c>
      <c r="ABQ140" s="3">
        <f>IF(ABL140="", "", IF(ABL140&gt;=13, 1, 0))</f>
        <v>0</v>
      </c>
      <c r="ABR140" s="3">
        <f>IF(ABM140="", "", IF(ABM140&gt;=10, 1, 0))</f>
        <v>0</v>
      </c>
      <c r="ABS140" s="3">
        <f>IF(ABN140="", "", IF(ABN140&gt;=15, 1, 0))</f>
        <v>0</v>
      </c>
      <c r="ABT140" s="3">
        <f>IF(AND(AAK140="", AAQ140="", AAW140=""), "", IF(AAK140=5,1,0) + IF(AAQ140=5,1,0) + IF(AAW140=5,1,0))</f>
        <v>0</v>
      </c>
      <c r="ABU140" s="13">
        <v>45873.852997685186</v>
      </c>
      <c r="ABV140" s="11">
        <v>1</v>
      </c>
      <c r="ABW140" s="11">
        <v>1</v>
      </c>
      <c r="ABX140" s="11">
        <v>1</v>
      </c>
      <c r="ABY140" s="11">
        <v>1</v>
      </c>
      <c r="ABZ140" s="11">
        <v>1</v>
      </c>
      <c r="ACA140" s="11">
        <v>1</v>
      </c>
      <c r="ACB140" s="11">
        <v>1</v>
      </c>
      <c r="ACC140" s="11">
        <v>1</v>
      </c>
      <c r="ACD140" s="11">
        <v>1</v>
      </c>
      <c r="ACE140" s="11">
        <v>2</v>
      </c>
      <c r="ACF140" s="11">
        <v>2</v>
      </c>
      <c r="ACG140" s="11">
        <v>2</v>
      </c>
      <c r="ACH140" s="11">
        <v>1</v>
      </c>
      <c r="ACI140" s="11">
        <v>1</v>
      </c>
      <c r="ACJ140" s="11">
        <v>1</v>
      </c>
      <c r="ACK140" s="11">
        <v>1</v>
      </c>
      <c r="ACL140" s="11">
        <v>4</v>
      </c>
      <c r="ACM140" s="11">
        <v>2</v>
      </c>
      <c r="ACN140" s="11">
        <v>1</v>
      </c>
      <c r="ACO140" s="11">
        <v>1</v>
      </c>
      <c r="ACP140" s="11">
        <v>2</v>
      </c>
      <c r="ACQ140" s="11">
        <v>1</v>
      </c>
      <c r="ACR140" s="11">
        <v>2</v>
      </c>
      <c r="ACS140" s="11">
        <v>1</v>
      </c>
      <c r="ACT140" s="11">
        <v>2</v>
      </c>
      <c r="ACU140" s="11">
        <v>2</v>
      </c>
      <c r="ACV140" s="11">
        <v>1</v>
      </c>
      <c r="ACW140" s="11">
        <v>1</v>
      </c>
      <c r="ACX140" s="11">
        <v>2</v>
      </c>
      <c r="ACY140" s="11">
        <v>1</v>
      </c>
      <c r="ACZ140" s="11">
        <v>1</v>
      </c>
      <c r="ADA140" s="11">
        <v>1</v>
      </c>
      <c r="ADB140" s="11">
        <v>1</v>
      </c>
      <c r="ADC140" s="11">
        <v>2</v>
      </c>
      <c r="ADD140" s="11">
        <v>1</v>
      </c>
      <c r="ADE140" s="11">
        <v>2</v>
      </c>
      <c r="ADF140" s="5">
        <f>IF(COUNTA(ABV140:ADE140)=0, "", SUM(ABV140:ADE140))</f>
        <v>50</v>
      </c>
      <c r="ADG140" s="5">
        <f>IF(COUNTA(ABV140:ADE140)=0, "", SUM(ACF140,ACG140,ACP140,ACR140,ACT140,ACX140))</f>
        <v>12</v>
      </c>
      <c r="ADH140" s="5">
        <f>IF(COUNTA(ABV140:ADE140)=0, "", SUM(ACH140,ACM140,ACO140,ACU140,ADB140))</f>
        <v>7</v>
      </c>
      <c r="ADI140" s="5">
        <f>IF(COUNTA(ABV140:ADE140)=0, "", SUM(ABX140,ACI140,ACN140,ACS140,ACV140,ADA140))</f>
        <v>6</v>
      </c>
      <c r="ADJ140" s="5">
        <f>IF(COUNTA(ABV140:ADE140)=0, "", SUM(ABW140,ACA140,ACC140,ACE140,ACL140,ADC140))</f>
        <v>11</v>
      </c>
      <c r="ADK140" s="5">
        <f>IF(COUNTA(ABV140:ADE140)=0, "", SUM(ACJ140,ACK140,ACQ140,ACW140,ACY140,ACZ140,ADD140,ADE140))</f>
        <v>9</v>
      </c>
      <c r="ADL140" s="5">
        <f>IF(COUNTA(ABV140:ADE140)=0, "", SUM(ABV140,ABY140,ABZ140,ACB140,ACD140))</f>
        <v>5</v>
      </c>
      <c r="ADM140" s="13">
        <v>45873.85527777778</v>
      </c>
      <c r="ADN140" s="11">
        <v>2</v>
      </c>
      <c r="ADO140" s="11">
        <v>2</v>
      </c>
      <c r="ADP140" s="11">
        <v>2</v>
      </c>
      <c r="ADQ140" s="11">
        <v>1</v>
      </c>
      <c r="ADR140" s="11">
        <v>1</v>
      </c>
      <c r="ADS140" s="11">
        <v>1</v>
      </c>
      <c r="ADT140" s="11">
        <v>1</v>
      </c>
      <c r="ADU140" s="11">
        <v>3</v>
      </c>
      <c r="ADV140" s="11">
        <v>2</v>
      </c>
      <c r="ADW140" s="11">
        <v>1</v>
      </c>
      <c r="ADX140" s="11">
        <v>1</v>
      </c>
      <c r="ADY140" s="11">
        <v>1</v>
      </c>
      <c r="ADZ140" s="11">
        <v>1</v>
      </c>
      <c r="AEA140" s="11">
        <v>3</v>
      </c>
      <c r="AEB140" s="11">
        <v>2</v>
      </c>
      <c r="AEC140" s="11">
        <v>1</v>
      </c>
      <c r="AED140" s="11">
        <v>2</v>
      </c>
      <c r="AEE140" s="11">
        <v>1</v>
      </c>
      <c r="AEF140" s="11">
        <v>2</v>
      </c>
      <c r="AEG140" s="11">
        <v>2</v>
      </c>
      <c r="AEH140" s="3">
        <f>IF(COUNTA(ADN140:AEG140)=0, "", SUM(ADN140:AEG140))</f>
        <v>32</v>
      </c>
      <c r="AEJ140" s="13"/>
      <c r="AFW140" s="3" t="str">
        <f>IF(COUNTA(AER140:AFU140)=0, "", SUM(AER140:AFU140))</f>
        <v/>
      </c>
      <c r="AGI140"/>
      <c r="AHC140"/>
      <c r="AHT140" s="3" t="str">
        <f>IF(COUNTBLANK(AHJ140:AHS140)&gt;0, "", SUM(AHJ140:AHS140))</f>
        <v/>
      </c>
      <c r="AHU140" s="3" t="str">
        <f>IF(COUNTBLANK(AHJ140:AHS140)&gt;0, "", SUM(AHN140,AHS140))</f>
        <v/>
      </c>
      <c r="AHV140" s="3" t="str">
        <f>IF(COUNTBLANK(AHJ140:AHS140)&gt;0, "", SUM(AHL140,AHO140))</f>
        <v/>
      </c>
      <c r="AHW140" s="3" t="str">
        <f>IF(COUNTBLANK(AHJ140:AHS140)&gt;0, "", SUM(AHP140,AHR140))</f>
        <v/>
      </c>
      <c r="AHX140" s="3" t="str">
        <f>IF(COUNTBLANK(AHJ140:AHS140)&gt;0, "", SUM(AHM140,AHQ140))</f>
        <v/>
      </c>
      <c r="AHY140" s="3" t="str">
        <f>IF(COUNTBLANK(AHJ140:AHS140)&gt;0, "", SUM(AHJ140:AHK140))</f>
        <v/>
      </c>
      <c r="AIU140" s="3" t="s">
        <v>1625</v>
      </c>
      <c r="AIV140" s="3" t="s">
        <v>1625</v>
      </c>
      <c r="AIW140" s="3" t="s">
        <v>1625</v>
      </c>
      <c r="AJI140" s="3" t="str">
        <f>IF(COUNTBLANK(AIY140:AJG140)&gt;0, "", SUM(AIY140:AJG140))</f>
        <v/>
      </c>
      <c r="AJR140" s="3" t="str">
        <f>IF(COUNTBLANK(AJK140:AJQ140)&gt;0, "", SUM(AJK140:AJQ140))</f>
        <v/>
      </c>
    </row>
    <row r="141" spans="1:954" ht="15" customHeight="1" x14ac:dyDescent="0.3">
      <c r="A141" s="3" t="s">
        <v>2151</v>
      </c>
      <c r="B141" s="3" t="s">
        <v>2131</v>
      </c>
      <c r="X141" s="3">
        <v>1</v>
      </c>
      <c r="AJ141" s="3" t="str">
        <f>IF(OR(ISBLANK(AE141), ISBLANK(AG141)), "", AG141 - AE141)</f>
        <v/>
      </c>
      <c r="AL141" s="3" t="str">
        <f>IF(OR(ISBLANK(AG141), ISBLANK(AK141)), "", AK141 - AG141)</f>
        <v/>
      </c>
      <c r="AN141" s="10" t="str">
        <f>IF(OR(ISBLANK(AM141), ISBLANK(AF141)), "", AF141 - AM141)</f>
        <v/>
      </c>
      <c r="AS141" t="str">
        <f>IF(ISBLANK(AR141), "", IF(AR141="ישראל", 1, 2))</f>
        <v/>
      </c>
      <c r="AZ141" s="3" t="str">
        <f>IF(ISBLANK(AY141), "", IF(AY141&lt;=8, 1, IF(AY141&lt;=12, 2, 3)))</f>
        <v/>
      </c>
      <c r="BB141" s="3" t="str">
        <f>IF(ISBLANK(BA141), "", IF(BA141&lt;=8, 1, IF(BA141&lt;=12, 2, 3)))</f>
        <v/>
      </c>
      <c r="CM141" s="3" t="str">
        <f>IF(SUM(BI141:BQ141,BS141:BW141,BY141:CC141,CE141:CJ141)=0, "", SUM(BI141:BQ141,BS141:BW141,BY141:CC141,CE141:CJ141))</f>
        <v/>
      </c>
      <c r="CN141" s="3" t="str">
        <f>IF(SUM(CQ141, CR141, CS141, CT141, CU141)=0, "", IF(OR(CQ141&gt;=8, CR141&gt;=10, CS141&gt;=13, CT141&gt;=10, CU141&gt;=15), 1, 0))</f>
        <v/>
      </c>
      <c r="CO141" s="3" t="str">
        <f>IF(SUM(BI141:BJ141,BL141,BM141,BN141,BO141,BU141,CA141,CH141,CJ141)=0, "", SUM(BI141:BJ141,BL141,BM141,BN141,BO141,BU141,CA141,CH141,CJ141))</f>
        <v/>
      </c>
      <c r="CP141" s="3" t="str">
        <f>IF(SUM(BK141,BP141:BQ141,BS141:BT141,BV141:BW141,BY141:BZ141,CB141:CC141,CE141:CG141,CI141)=0, "", SUM(BK141,BP141:BQ141,BS141:BT141,BV141:BW141,BY141:BZ141,CB141:CC141,CE141:CG141,CI141))</f>
        <v/>
      </c>
      <c r="CQ141" s="3" t="str">
        <f>IF(SUM(CB141:CC141,CE141:CF141,CI141)=0, "", SUM(CB141:CC141,CE141:CF141,CI141))</f>
        <v/>
      </c>
      <c r="CR141" s="3" t="str">
        <f>IF(SUM(BQ141,BS141:BT141,BW141,BY141)=0, "", SUM(BQ141,BS141:BT141,BW141,BY141))</f>
        <v/>
      </c>
      <c r="CS141" s="3" t="str">
        <f>IF(SUM(BK141,BP141,BV141,BZ141,CG141)=0, "", SUM(BK141,BP141,BV141,BZ141,CG141))</f>
        <v/>
      </c>
      <c r="CT141" s="3" t="str">
        <f>IF(SUM(BI141:BJ141,BL141,BN141,CH141)=0, "", SUM(BI141:BJ141,BL141,BN141,CH141))</f>
        <v/>
      </c>
      <c r="CU141" s="3" t="str">
        <f>IF(SUM(BM141,BO141,BU141,CA141,CJ141)=0, "", SUM(BM141,BO141,BU141,CA141,CJ141))</f>
        <v/>
      </c>
      <c r="CV141" s="3" t="str">
        <f>IF(CQ141="", "", IF(CQ141&gt;=8, 1, 0))</f>
        <v/>
      </c>
      <c r="CW141" s="3" t="str">
        <f>IF(CR141="", "", IF(CR141&gt;=10, 1, 0))</f>
        <v/>
      </c>
      <c r="CX141" s="3" t="str">
        <f>IF(CS141="", "", IF(CS141&gt;=13, 1, 0))</f>
        <v/>
      </c>
      <c r="CY141" s="3" t="str">
        <f>IF(CT141="", "", IF(CT141&gt;=10, 1, 0))</f>
        <v/>
      </c>
      <c r="CZ141" s="3" t="str">
        <f>IF(CU141="", "", IF(CU141&gt;=15, 1, 0))</f>
        <v/>
      </c>
      <c r="DA141" s="3" t="str">
        <f>IF(AND(BR141="", BX141="", CD141=""), "", IF(BR141=5,1,0) + IF(BX141=5,1,0) + IF(CD141=5,1,0))</f>
        <v/>
      </c>
      <c r="FS141" s="4" t="str">
        <f>IF(COUNTBLANK(FM141:FR141)&gt;0, "", AVERAGE(FM141:FR141))</f>
        <v/>
      </c>
      <c r="GE141" s="3" t="str">
        <f>IF(COUNTBLANK(FU141:GC141)&gt;0, "", SUM(FU141:GC141))</f>
        <v/>
      </c>
      <c r="GN141" s="3" t="str">
        <f>IF(COUNTBLANK(GG141:GM141)&gt;0, "", SUM(GG141:GM141))</f>
        <v/>
      </c>
      <c r="HI141" s="3" t="str">
        <f>IF(COUNTBLANK(GQ141:HH141)&gt;0, "", SUM(GQ141:HH141))</f>
        <v/>
      </c>
      <c r="IJ141" s="3" t="str">
        <f>IF(COUNTA(HK141:II141)=0, "", SUM(HK141,HL141,HN141,HO141,HP141,HU141,HV141,HX141,HZ141,IA141,IB141,IH141))</f>
        <v/>
      </c>
      <c r="IK141" s="3" t="str">
        <f>IF(COUNTA(HK141:II141)=0, "", SUM(HM141,HQ141,HR141,HS141,HT141,HW141,HY141,IC141,ID141,IE141,IF141,IG141,II141))</f>
        <v/>
      </c>
      <c r="JK141" s="3" t="str">
        <f>IF(COUNTA(IL141:JJ141)=0, "", SUM(IL141,IM141,IO141,IP141,IQ141,IV141,IW141,IY141,JA141,JB141,JC141,JI141))</f>
        <v/>
      </c>
      <c r="JL141" s="3" t="str">
        <f>IF(COUNTA(IL141:JJ141)=0, "", SUM(IN141,IR141,IS141,IT141,IU141,IX141,IZ141,JD141,JE141,JF141,JG141,JH141,JJ141))</f>
        <v/>
      </c>
      <c r="KX141" s="5" t="str">
        <f>IF(COUNTA(JN141:KW141)=0, "", SUM(JN141:KW141))</f>
        <v/>
      </c>
      <c r="KY141" s="5" t="str">
        <f>IF(COUNTA(JN141:KW141)=0, "", SUM(JX141,JY141,KH141,KJ141,KL141,KP141))</f>
        <v/>
      </c>
      <c r="KZ141" s="5" t="str">
        <f>IF(COUNTA(JN141:KW141)=0, "", SUM(JZ141,KE141,KG141,KM141,KT141))</f>
        <v/>
      </c>
      <c r="LA141" s="5" t="str">
        <f>IF(COUNTA(JN141:KW141)=0, "", SUM(JP141,KA141,KF141,KK141,KN141,KS141))</f>
        <v/>
      </c>
      <c r="LB141" s="5" t="str">
        <f>IF(COUNTA(JN141:KW141)=0, "", SUM(JO141,JS141,JU141,JW141,KD141,KU141))</f>
        <v/>
      </c>
      <c r="LC141" s="5" t="str">
        <f>IF(COUNTA(JN141:KW141)=0, "", SUM(KB141,KC141,KI141,KO141,KQ141,KR141,KV141,KW141))</f>
        <v/>
      </c>
      <c r="LD141" s="5" t="str">
        <f>IF(COUNTA(JN141:KW141)=0, "", SUM(JN141,JQ141,JR141,JT141,JV141))</f>
        <v/>
      </c>
      <c r="MH141" s="26" t="str">
        <f>IF(COUNTBLANK(LF141:MG141)&gt;0, "", AVERAGE(LF141:MG141))</f>
        <v/>
      </c>
      <c r="MI141" s="26" t="str">
        <f>IF(COUNTA(LF141:MG141)=0, "", AVERAGE(LG141,LS141,LT141,LU141,LV141,LW141,LY141,MA141,MB141))</f>
        <v/>
      </c>
      <c r="MJ141" s="26" t="str">
        <f>IF(COUNTA(LF141:MG141)=0, "", AVERAGE(LH141,LI141,LJ141,LK141,LM141,LO141,MD141,ME141))</f>
        <v/>
      </c>
      <c r="MK141" s="26" t="str">
        <f>IF(COUNTA(LF141:MG141)=0, "", AVERAGE(LL141,LP141,LQ141,LR141,MF141,MG141))</f>
        <v/>
      </c>
      <c r="NG141" s="3" t="str">
        <f>IF(COUNTA(MM141:NF141)=0, "", SUM(MM141:NF141))</f>
        <v/>
      </c>
      <c r="OK141" s="3" t="str">
        <f>IF(COUNTA(NI141:OJ141)=0, "", SUM(NK141,NP141,NS141,NW141,OC141,OG141,OJ141))</f>
        <v/>
      </c>
      <c r="OL141" s="3" t="str">
        <f>IF(COUNTA(NI141:OJ141)=0, "", SUM(NJ141,NL141,NQ141,NV141,NZ141,OB141,OD141))</f>
        <v/>
      </c>
      <c r="OM141" s="3" t="str">
        <f>IF(COUNTA(NI141:OJ141)=0, "", SUM(NN141,NR141,NU141,NY141,OA141,OF141,OI141))</f>
        <v/>
      </c>
      <c r="ON141" s="3" t="str">
        <f>IF(COUNTA(NI141:OJ141)=0, "", SUM(NI141,NM141,NO141,NT141,NX141,OE141,OH141))</f>
        <v/>
      </c>
      <c r="PT141" s="26" t="str">
        <f>IF(COUNTBLANK(OR141:PS141)&gt;0, "", AVERAGE(OR141:PS141))</f>
        <v/>
      </c>
      <c r="PU141" s="26" t="str">
        <f>IF(COUNTA(OR141:PS141)=0, "", AVERAGE(OS141,PE141,PF141,PG141,PH141,PI141,PK141,PM141,PN141))</f>
        <v/>
      </c>
      <c r="PV141" s="26" t="str">
        <f>IF(COUNTA(OR141:PS141)=0, "", AVERAGE(OT141,OU141,OV141,OW141,OY141,PA141,PP141,PQ141))</f>
        <v/>
      </c>
      <c r="PW141" s="26" t="str">
        <f>IF(COUNTA(OR141:PS141)=0, "", AVERAGE(OX141,PB141,PC141,PD141,PR141,PS141))</f>
        <v/>
      </c>
      <c r="QI141" s="3" t="str">
        <f>IF(COUNTBLANK(PY141:QG141)&gt;0, "", SUM(PY141:QG141))</f>
        <v/>
      </c>
      <c r="QU141" s="3" t="str">
        <f>IF(COUNTBLANK(QK141:QS141)&gt;0, "", SUM(QK141:QS141))</f>
        <v/>
      </c>
      <c r="RG141" s="3" t="str">
        <f>IF(COUNTBLANK(QW141:RE141)&gt;0, "", SUM(QW141:RE141))</f>
        <v/>
      </c>
      <c r="RP141" s="3" t="str">
        <f>IF(COUNTBLANK(RI141:RO141)&gt;0, "", SUM(RI141:RO141))</f>
        <v/>
      </c>
      <c r="RY141" s="3" t="str">
        <f>IF(COUNTBLANK(RR141:RX141)&gt;0, "", SUM(RR141:RX141))</f>
        <v/>
      </c>
      <c r="SH141" s="3" t="str">
        <f>IF(COUNTBLANK(SA141:SG141)&gt;0, "", SUM(SA141:SG141))</f>
        <v/>
      </c>
      <c r="TC141" s="3" t="str">
        <f>IF(COUNTBLANK(SJ141:TB141)&gt;0, "", SUM(SJ141:TB141))</f>
        <v/>
      </c>
      <c r="TD141" s="3" t="str">
        <f>IF(COUNTBLANK(SJ141:TB141)&gt;0, "", SUM(SL141,SO141,SR141,SS141,ST141,SU141,SV141,SX141,SY141,TB141))</f>
        <v/>
      </c>
      <c r="TE141" s="3" t="str">
        <f>IF(COUNTBLANK(SJ141:TB141)&gt;0, "", SUM(SJ141,SK141,SM141,SN141,SQ141,SW141,SZ141,TA141))</f>
        <v/>
      </c>
      <c r="TZ141" s="3" t="str">
        <f>IF(COUNTBLANK(TG141:TY141)&gt;0, "", SUM(TG141:TY141))</f>
        <v/>
      </c>
      <c r="UA141" s="3" t="str">
        <f>IF(COUNTBLANK(TG141:TY141)&gt;0, "", SUM(TI141,TL141,TO141,TP141,TQ141,TR141,TS141,TU141,TV141,TY141))</f>
        <v/>
      </c>
      <c r="UB141" s="3" t="str">
        <f>IF(COUNTBLANK(TG141:TY141)&gt;0, "", SUM(TG141,TH141,TJ141,TK141,TN141,TT141,TW141,TX141))</f>
        <v/>
      </c>
      <c r="UW141" s="3" t="str">
        <f>IF(COUNTBLANK(UD141:UV141)&gt;0, "", SUM(UD141:UV141))</f>
        <v/>
      </c>
      <c r="UX141" s="3" t="str">
        <f>IF(COUNTBLANK(UD141:UV141)&gt;0, "", SUM(UF141,UI141,UL141,UM141,UN141,UO141,UP141,UR141,US141,UV141))</f>
        <v/>
      </c>
      <c r="UY141" s="3" t="str">
        <f>IF(COUNTBLANK(UD141:UV141)&gt;0, "", SUM(UD141,UE141,UG141,UH141,UK141,UQ141,UT141,UU141))</f>
        <v/>
      </c>
      <c r="WR141" s="3" t="str">
        <f>IF(COUNTBLANK(VO141:WQ141)&gt;0, "", SUM(VQ141:WJ141))</f>
        <v/>
      </c>
      <c r="WS141" s="3" t="str">
        <f>IF(COUNTBLANK(VO141:WQ141)&gt;0, "", SUM(VQ141:VZ141))</f>
        <v/>
      </c>
      <c r="WT141" s="3" t="str">
        <f>IF(COUNTBLANK(VO141:WQ141)&gt;0, "", SUM(WA141:WL141))</f>
        <v/>
      </c>
      <c r="WU141" s="3" t="str">
        <f>IF(COUNTBLANK(VO141:WQ141)&gt;0, "", SUM(WK141:WL141))</f>
        <v/>
      </c>
      <c r="WV141" s="3" t="str">
        <f>IF(COUNTA(VO141:WQ141)=0, "", IF(AND(OR(VO141=1, VP141=1), OR(VQ141&gt;=1, VR141&gt;=1, VS141&gt;=1, VT141&gt;=1, VU141&gt;=1), OR(VV141&gt;=1, VW141&gt;=1), COUNTIF(VX141:WD141, "&gt;=1")&gt;=2, COUNTIF(WE141:WJ141, "&gt;=1")&gt;=2, OR(WN141=1, WN141=2), OR(WO141&gt;=1, WP141&gt;=1), WQ141&lt;1), 1, 0))</f>
        <v/>
      </c>
      <c r="WW141" s="3" t="str">
        <f>IF(COUNTBLANK(VO141:WQ141)&gt;0, "", SUM(VQ141:VU141))</f>
        <v/>
      </c>
      <c r="WX141" s="3" t="str">
        <f>IF(COUNTBLANK(VO141:WQ141)&gt;0, "", SUM(VV141:VW141))</f>
        <v/>
      </c>
      <c r="WY141" s="3" t="str">
        <f>IF(COUNTBLANK(VO141:WQ141)&gt;0, "", SUM(VX141:WD141))</f>
        <v/>
      </c>
      <c r="WZ141" s="3" t="str">
        <f>IF(COUNTBLANK(VO141:WQ141)&gt;0, "", SUM(WE141:WJ141))</f>
        <v/>
      </c>
      <c r="XL141" s="3" t="str">
        <f>IF(COUNTBLANK(XB141:XJ141)&gt;0, "", SUM(XB141:XJ141))</f>
        <v/>
      </c>
      <c r="XU141" s="3" t="str">
        <f>IF(COUNTBLANK(XN141:XT141)&gt;0, "", SUM(XN141:XT141))</f>
        <v/>
      </c>
      <c r="YP141" s="5" t="str">
        <f>IF(COUNTBLANK(XW141:YO141)&gt;0, "", SUM(XW141:YO141))</f>
        <v/>
      </c>
      <c r="YQ141" s="5" t="str">
        <f>IF(COUNTBLANK(XW141:YO141)&gt;0, "", SUM(XY141,XZ141,YA141,YB141,YC141,YF141,YJ141,YN141,YO141))</f>
        <v/>
      </c>
      <c r="YR141" s="5" t="str">
        <f>IF(COUNTBLANK(XW141:YO141)&gt;0, "", SUM(XW141,XX141,YK141,YL141,YM141))</f>
        <v/>
      </c>
      <c r="YS141" s="5" t="str">
        <f>IF(COUNTBLANK(XW141:YO141)&gt;0, "", SUM(YD141,YE141,YG141,YH141,YI141))</f>
        <v/>
      </c>
      <c r="ZW141" s="26" t="str">
        <f>IF(COUNTBLANK(YU141:ZV141)&gt;0, "", AVERAGE(YU141:ZV141))</f>
        <v/>
      </c>
      <c r="ZX141" s="26" t="str">
        <f>IF(COUNTA(YU141:ZV141)=0, "", AVERAGE(YV141,ZH141,ZI141,ZJ141,ZK141,ZL141,ZN141,ZP141,ZQ141))</f>
        <v/>
      </c>
      <c r="ZY141" s="26" t="str">
        <f>IF(COUNTA(YU141:ZV141)=0, "", AVERAGE(YW141,YX141,YY141,YZ141,ZB141,ZD141,ZS141,ZT141))</f>
        <v/>
      </c>
      <c r="ZZ141" s="26" t="str">
        <f>IF(COUNTA(YU141:ZV141)=0, "", AVERAGE(ZA141,ZE141,ZF141,ZG141,ZU141,ZV141))</f>
        <v/>
      </c>
      <c r="ABF141" s="3" t="str">
        <f>IF(SUM(AAB141:AAJ141,AAL141:AAP141,AAR141:AAV141,AAX141:ABC141)=0, "", SUM(AAB141:AAJ141,AAL141:AAP141,AAR141:AAV141,AAX141:ABC141))</f>
        <v/>
      </c>
      <c r="ABG141" s="3" t="str">
        <f>IF(SUM(ABJ141, ABK141, ABL141, ABM141, ABN141)=0, "", IF(OR(ABJ141&gt;=8, ABK141&gt;=10, ABL141&gt;=13, ABM141&gt;=10, ABN141&gt;=15), 1, 0))</f>
        <v/>
      </c>
      <c r="ABH141" s="3" t="str">
        <f>IF(SUM(AAB141:AAC141,AAE141,AAF141,AAG141,AAH141,AAN141,AAT141,ABA141,ABC141)=0, "", SUM(AAB141:AAC141,AAE141,AAF141,AAG141,AAH141,AAN141,AAT141,ABA141,ABC141))</f>
        <v/>
      </c>
      <c r="ABI141" s="3" t="str">
        <f>IF(SUM(AAD141,AAI141:AAJ141,AAL141:AAM141,AAO141:AAP141,AAR141:AAS141,AAU141:AAV141,AAX141:AAZ141,ABB141)=0, "", SUM(AAD141,AAI141:AAJ141,AAL141:AAM141,AAO141:AAP141,AAR141:AAS141,AAU141:AAV141,AAX141:AAZ141,ABB141))</f>
        <v/>
      </c>
      <c r="ABJ141" s="3" t="str">
        <f>IF(SUM(AAU141:AAV141,AAX141:AAY141,ABB141)=0, "", SUM(AAU141:AAV141,AAX141:AAY141,ABB141))</f>
        <v/>
      </c>
      <c r="ABK141" s="3" t="str">
        <f>IF(SUM(AAJ141,AAL141:AAM141,AAP141,AAR141)=0, "", SUM(AAJ141,AAL141:AAM141,AAP141,AAR141))</f>
        <v/>
      </c>
      <c r="ABL141" s="3" t="str">
        <f>IF(SUM(AAD141,AAI141,AAO141,AAS141,AAZ141)=0, "", SUM(AAD141,AAI141,AAO141,AAS141,AAZ141))</f>
        <v/>
      </c>
      <c r="ABM141" s="3" t="str">
        <f>IF(SUM(AAB141:AAC141,AAE141,AAG141,ABA141)=0, "", SUM(AAB141:AAC141,AAE141,AAG141,ABA141))</f>
        <v/>
      </c>
      <c r="ABN141" s="3" t="str">
        <f>IF(SUM(AAF141,AAH141,AAN141,AAT141,ABC141)=0, "", SUM(AAF141,AAH141,AAN141,AAT141,ABC141))</f>
        <v/>
      </c>
      <c r="ABO141" s="3" t="str">
        <f>IF(ABJ141="", "", IF(ABJ141&gt;=8, 1, 0))</f>
        <v/>
      </c>
      <c r="ABP141" s="3" t="str">
        <f>IF(ABK141="", "", IF(ABK141&gt;=10, 1, 0))</f>
        <v/>
      </c>
      <c r="ABQ141" s="3" t="str">
        <f>IF(ABL141="", "", IF(ABL141&gt;=13, 1, 0))</f>
        <v/>
      </c>
      <c r="ABR141" s="3" t="str">
        <f>IF(ABM141="", "", IF(ABM141&gt;=10, 1, 0))</f>
        <v/>
      </c>
      <c r="ABS141" s="3" t="str">
        <f>IF(ABN141="", "", IF(ABN141&gt;=15, 1, 0))</f>
        <v/>
      </c>
      <c r="ABT141" s="3" t="str">
        <f>IF(AND(AAK141="", AAQ141="", AAW141=""), "", IF(AAK141=5,1,0) + IF(AAQ141=5,1,0) + IF(AAW141=5,1,0))</f>
        <v/>
      </c>
      <c r="AEH141" s="3" t="str">
        <f>IF(COUNTA(ADN141:AEG141)=0, "", SUM(ADN141:AEG141))</f>
        <v/>
      </c>
      <c r="AFW141" s="3" t="str">
        <f>IF(COUNTA(AER141:AFU141)=0, "", SUM(AER141:AFU141))</f>
        <v/>
      </c>
      <c r="AHT141" s="3" t="str">
        <f>IF(COUNTBLANK(AHJ141:AHS141)&gt;0, "", SUM(AHJ141:AHS141))</f>
        <v/>
      </c>
      <c r="AHU141" s="3" t="str">
        <f>IF(COUNTBLANK(AHJ141:AHS141)&gt;0, "", SUM(AHN141,AHS141))</f>
        <v/>
      </c>
      <c r="AHV141" s="3" t="str">
        <f>IF(COUNTBLANK(AHJ141:AHS141)&gt;0, "", SUM(AHL141,AHO141))</f>
        <v/>
      </c>
      <c r="AHW141" s="3" t="str">
        <f>IF(COUNTBLANK(AHJ141:AHS141)&gt;0, "", SUM(AHP141,AHR141))</f>
        <v/>
      </c>
      <c r="AHX141" s="3" t="str">
        <f>IF(COUNTBLANK(AHJ141:AHS141)&gt;0, "", SUM(AHM141,AHQ141))</f>
        <v/>
      </c>
      <c r="AHY141" s="3" t="str">
        <f>IF(COUNTBLANK(AHJ141:AHS141)&gt;0, "", SUM(AHJ141:AHK141))</f>
        <v/>
      </c>
      <c r="AJI141" s="3" t="str">
        <f>IF(COUNTBLANK(AIY141:AJG141)&gt;0, "", SUM(AIY141:AJG141))</f>
        <v/>
      </c>
      <c r="AJR141" s="3" t="str">
        <f>IF(COUNTBLANK(AJK141:AJQ141)&gt;0, "", SUM(AJK141:AJQ141))</f>
        <v/>
      </c>
    </row>
    <row r="142" spans="1:954" ht="14" customHeight="1" x14ac:dyDescent="0.3">
      <c r="A142" s="3">
        <v>211950</v>
      </c>
      <c r="B142" s="3" t="s">
        <v>2021</v>
      </c>
      <c r="C142" s="2">
        <v>44677</v>
      </c>
      <c r="D142" s="3">
        <v>0</v>
      </c>
      <c r="E142" s="3">
        <v>0</v>
      </c>
      <c r="F142" s="3">
        <v>0</v>
      </c>
      <c r="G142" s="3">
        <v>0</v>
      </c>
      <c r="H142" s="3">
        <v>0</v>
      </c>
      <c r="I142" s="3">
        <v>0</v>
      </c>
      <c r="J142" s="3">
        <v>0</v>
      </c>
      <c r="K142" s="3">
        <v>0</v>
      </c>
      <c r="L142" s="3">
        <v>1</v>
      </c>
      <c r="M142" s="3">
        <v>0</v>
      </c>
      <c r="N142" s="3">
        <v>0</v>
      </c>
      <c r="O142" s="3">
        <v>0</v>
      </c>
      <c r="P142" s="3">
        <v>0</v>
      </c>
      <c r="Q142" s="3">
        <v>0</v>
      </c>
      <c r="R142" s="3">
        <v>0</v>
      </c>
      <c r="S142" s="3">
        <v>0</v>
      </c>
      <c r="T142" s="3">
        <v>0</v>
      </c>
      <c r="U142" s="3">
        <v>0</v>
      </c>
      <c r="V142" s="3">
        <f>IF(COUNTA(D142,F142,H142,J142,L142,N142,P142,R142,T142)=0, "", IF(OR(D142=1,F142=1,H142=1,J142=1,L142=1,N142=1,P142=1,R142=1,T142=1), 1, 0))</f>
        <v>1</v>
      </c>
      <c r="W142" s="3">
        <f>IF(COUNTA(E142,G142,I142,K142,M142,O142,Q142,S142,U142)=0, "", IF(OR(E142=1,G142=1,I142=1,K142=1,M142=1,O142=1,Q142=1,S142=1,U142=1), 1, 0))</f>
        <v>0</v>
      </c>
      <c r="X142" s="3">
        <v>0</v>
      </c>
      <c r="Y142" s="3">
        <v>1</v>
      </c>
      <c r="Z142" s="3">
        <v>1</v>
      </c>
      <c r="AA142" s="3">
        <v>1</v>
      </c>
      <c r="AB142" s="3">
        <f>IF(AG142&lt;&gt;"", 1, 0)</f>
        <v>1</v>
      </c>
      <c r="AC142" s="3">
        <f>IF(AH142&lt;&gt;"", 1, 0)</f>
        <v>0</v>
      </c>
      <c r="AD142" s="3">
        <v>0</v>
      </c>
      <c r="AE142" s="7" t="s">
        <v>582</v>
      </c>
      <c r="AF142" s="2">
        <v>45122</v>
      </c>
      <c r="AG142" s="8" t="s">
        <v>1666</v>
      </c>
      <c r="AJ142" s="3">
        <f>IF(OR(ISBLANK(AE142), ISBLANK(AG142)), "", AG142 - AE142)</f>
        <v>2</v>
      </c>
      <c r="AK142" s="9">
        <v>44790</v>
      </c>
      <c r="AL142" s="3">
        <f>IF(OR(ISBLANK(AG142), ISBLANK(AK142)), "", AK142 - AG142)</f>
        <v>106</v>
      </c>
      <c r="AM142" s="2">
        <v>45070</v>
      </c>
      <c r="AN142" s="10">
        <f>IF(OR(ISBLANK(AM142), ISBLANK(AF142)), "", AF142 - AM142)</f>
        <v>52</v>
      </c>
      <c r="AO142" s="2">
        <v>44682</v>
      </c>
      <c r="AP142" s="2">
        <v>36958</v>
      </c>
      <c r="AQ142" s="3">
        <f>IF(OR(ISBLANK(AO142), ISBLANK(AP142)), "", DATEDIF(AP142, AO142, "Y"))</f>
        <v>21</v>
      </c>
      <c r="AR142" t="s">
        <v>0</v>
      </c>
      <c r="AS142">
        <f>IF(ISBLANK(AR142), "", IF(AR142="ישראל", 1, 2))</f>
        <v>1</v>
      </c>
      <c r="AT142" t="s">
        <v>0</v>
      </c>
      <c r="AU142" t="s">
        <v>0</v>
      </c>
      <c r="AW142" s="3">
        <v>1</v>
      </c>
      <c r="AX142" s="3">
        <v>1</v>
      </c>
      <c r="AY142" s="3">
        <v>13</v>
      </c>
      <c r="AZ142" s="3">
        <f>IF(ISBLANK(AY142), "", IF(AY142&lt;=8, 1, IF(AY142&lt;=12, 2, 3)))</f>
        <v>3</v>
      </c>
      <c r="BA142" s="3">
        <v>12</v>
      </c>
      <c r="BB142" s="3">
        <f>IF(ISBLANK(BA142), "", IF(BA142&lt;=8, 1, IF(BA142&lt;=12, 2, 3)))</f>
        <v>2</v>
      </c>
      <c r="BC142" t="s">
        <v>47</v>
      </c>
      <c r="BD142" t="s">
        <v>417</v>
      </c>
      <c r="BE142" s="3">
        <v>2</v>
      </c>
      <c r="BG142" s="3">
        <v>1</v>
      </c>
      <c r="BH142" s="2" t="s">
        <v>582</v>
      </c>
      <c r="BI142" s="3">
        <v>1</v>
      </c>
      <c r="BJ142" s="3">
        <v>1</v>
      </c>
      <c r="BK142" s="3">
        <v>1</v>
      </c>
      <c r="BL142" s="3">
        <v>1</v>
      </c>
      <c r="BM142" s="3">
        <v>1</v>
      </c>
      <c r="BN142" s="3">
        <v>1</v>
      </c>
      <c r="BO142" s="3">
        <v>1</v>
      </c>
      <c r="BP142" s="3">
        <v>1</v>
      </c>
      <c r="BQ142" s="3">
        <v>1</v>
      </c>
      <c r="BR142" s="3">
        <v>4</v>
      </c>
      <c r="BS142" s="3">
        <v>1</v>
      </c>
      <c r="BT142" s="3">
        <v>1</v>
      </c>
      <c r="BU142" s="3">
        <v>1</v>
      </c>
      <c r="BV142" s="3">
        <v>1</v>
      </c>
      <c r="BW142" s="3">
        <v>1</v>
      </c>
      <c r="BX142" s="3">
        <v>5</v>
      </c>
      <c r="BY142" s="3">
        <v>1</v>
      </c>
      <c r="BZ142" s="3">
        <v>1</v>
      </c>
      <c r="CA142" s="3">
        <v>1</v>
      </c>
      <c r="CB142" s="3">
        <v>1</v>
      </c>
      <c r="CC142" s="3">
        <v>1</v>
      </c>
      <c r="CD142" s="3">
        <v>5</v>
      </c>
      <c r="CE142" s="3">
        <v>1</v>
      </c>
      <c r="CF142" s="3">
        <v>1</v>
      </c>
      <c r="CG142" s="3">
        <v>1</v>
      </c>
      <c r="CH142" s="3">
        <v>1</v>
      </c>
      <c r="CI142" s="3">
        <v>1</v>
      </c>
      <c r="CJ142" s="3">
        <v>1</v>
      </c>
      <c r="CK142" s="3">
        <v>1</v>
      </c>
      <c r="CL142" s="3">
        <v>1</v>
      </c>
      <c r="CM142" s="3">
        <f>IF(SUM(BI142:BQ142,BS142:BW142,BY142:CC142,CE142:CJ142)=0, "", SUM(BI142:BQ142,BS142:BW142,BY142:CC142,CE142:CJ142))</f>
        <v>25</v>
      </c>
      <c r="CN142" s="3">
        <f>IF(SUM(CQ142, CR142, CS142, CT142, CU142)=0, "", IF(OR(CQ142&gt;=8, CR142&gt;=10, CS142&gt;=13, CT142&gt;=10, CU142&gt;=15), 1, 0))</f>
        <v>0</v>
      </c>
      <c r="CO142" s="3">
        <f>IF(SUM(BI142:BJ142,BL142,BM142,BN142,BO142,BU142,CA142,CH142,CJ142)=0, "", SUM(BI142:BJ142,BL142,BM142,BN142,BO142,BU142,CA142,CH142,CJ142))</f>
        <v>10</v>
      </c>
      <c r="CP142" s="3">
        <f>IF(SUM(BK142,BP142:BQ142,BS142:BT142,BV142:BW142,BY142:BZ142,CB142:CC142,CE142:CG142,CI142)=0, "", SUM(BK142,BP142:BQ142,BS142:BT142,BV142:BW142,BY142:BZ142,CB142:CC142,CE142:CG142,CI142))</f>
        <v>15</v>
      </c>
      <c r="CQ142" s="3">
        <f>IF(SUM(CB142:CC142,CE142:CF142,CI142)=0, "", SUM(CB142:CC142,CE142:CF142,CI142))</f>
        <v>5</v>
      </c>
      <c r="CR142" s="3">
        <f>IF(SUM(BQ142,BS142:BT142,BW142,BY142)=0, "", SUM(BQ142,BS142:BT142,BW142,BY142))</f>
        <v>5</v>
      </c>
      <c r="CS142" s="3">
        <f>IF(SUM(BK142,BP142,BV142,BZ142,CG142)=0, "", SUM(BK142,BP142,BV142,BZ142,CG142))</f>
        <v>5</v>
      </c>
      <c r="CT142" s="3">
        <f>IF(SUM(BI142:BJ142,BL142,BN142,CH142)=0, "", SUM(BI142:BJ142,BL142,BN142,CH142))</f>
        <v>5</v>
      </c>
      <c r="CU142" s="3">
        <f>IF(SUM(BM142,BO142,BU142,CA142,CJ142)=0, "", SUM(BM142,BO142,BU142,CA142,CJ142))</f>
        <v>5</v>
      </c>
      <c r="CV142" s="3">
        <f>IF(CQ142="", "", IF(CQ142&gt;=8, 1, 0))</f>
        <v>0</v>
      </c>
      <c r="CW142" s="3">
        <f>IF(CR142="", "", IF(CR142&gt;=10, 1, 0))</f>
        <v>0</v>
      </c>
      <c r="CX142" s="3">
        <f>IF(CS142="", "", IF(CS142&gt;=13, 1, 0))</f>
        <v>0</v>
      </c>
      <c r="CY142" s="3">
        <f>IF(CT142="", "", IF(CT142&gt;=10, 1, 0))</f>
        <v>0</v>
      </c>
      <c r="CZ142" s="3">
        <f>IF(CU142="", "", IF(CU142&gt;=15, 1, 0))</f>
        <v>0</v>
      </c>
      <c r="DA142" s="3">
        <f>IF(AND(BR142="", BX142="", CD142=""), "", IF(BR142=5,1,0) + IF(BX142=5,1,0) + IF(CD142=5,1,0))</f>
        <v>2</v>
      </c>
      <c r="DB142" s="2" t="s">
        <v>582</v>
      </c>
      <c r="DC142" s="5">
        <v>0</v>
      </c>
      <c r="DE142" s="5">
        <v>0</v>
      </c>
      <c r="DG142" s="5">
        <v>3</v>
      </c>
      <c r="DI142" s="5">
        <v>0</v>
      </c>
      <c r="DK142" s="5">
        <v>0</v>
      </c>
      <c r="DM142" s="5">
        <v>0</v>
      </c>
      <c r="DO142" s="5">
        <v>3</v>
      </c>
      <c r="DQ142" s="5">
        <v>3</v>
      </c>
      <c r="DS142" s="5">
        <v>3</v>
      </c>
      <c r="DU142" s="5">
        <v>3</v>
      </c>
      <c r="DW142" s="5">
        <v>0</v>
      </c>
      <c r="DY142" s="5">
        <v>3</v>
      </c>
      <c r="EA142" s="5">
        <v>0</v>
      </c>
      <c r="EC142" s="5">
        <v>3</v>
      </c>
      <c r="EE142" s="5">
        <v>4</v>
      </c>
      <c r="EF142" s="6">
        <v>17</v>
      </c>
      <c r="EG142" s="5">
        <v>0</v>
      </c>
      <c r="EI142" s="5">
        <v>0</v>
      </c>
      <c r="EK142" s="3">
        <v>1</v>
      </c>
      <c r="EL142" s="3">
        <v>0</v>
      </c>
      <c r="EM142" s="3">
        <v>1</v>
      </c>
      <c r="EN142" s="2" t="s">
        <v>582</v>
      </c>
      <c r="EO142" s="3">
        <v>0</v>
      </c>
      <c r="EP142" s="3">
        <v>0</v>
      </c>
      <c r="EQ142" s="3">
        <v>0</v>
      </c>
      <c r="ER142" s="3">
        <v>0</v>
      </c>
      <c r="ES142" s="3">
        <v>0</v>
      </c>
      <c r="ET142" s="3">
        <v>0</v>
      </c>
      <c r="EU142" s="3">
        <v>0</v>
      </c>
      <c r="EV142" s="3">
        <v>0</v>
      </c>
      <c r="EW142" s="3">
        <v>0</v>
      </c>
      <c r="EX142" s="3">
        <v>0</v>
      </c>
      <c r="EY142" s="3">
        <v>0</v>
      </c>
      <c r="EZ142" s="3">
        <v>0</v>
      </c>
      <c r="FA142" s="3">
        <v>0</v>
      </c>
      <c r="FB142" s="3">
        <v>0</v>
      </c>
      <c r="FC142" s="3">
        <v>0</v>
      </c>
      <c r="FD142" s="3">
        <v>0</v>
      </c>
      <c r="FE142" s="3">
        <v>0</v>
      </c>
      <c r="FF142" s="3">
        <v>0</v>
      </c>
      <c r="FG142" s="3">
        <v>0</v>
      </c>
      <c r="FH142" s="3">
        <v>0</v>
      </c>
      <c r="FI142" s="3">
        <v>0</v>
      </c>
      <c r="FJ142" s="3">
        <v>0</v>
      </c>
      <c r="FK142" s="3">
        <v>0</v>
      </c>
      <c r="FL142" s="2" t="s">
        <v>582</v>
      </c>
      <c r="FM142" s="3">
        <v>4</v>
      </c>
      <c r="FN142" s="3">
        <v>4</v>
      </c>
      <c r="FO142" s="3">
        <v>4</v>
      </c>
      <c r="FP142" s="3">
        <v>4</v>
      </c>
      <c r="FQ142" s="3">
        <v>3</v>
      </c>
      <c r="FR142" s="3">
        <v>4</v>
      </c>
      <c r="FS142" s="4">
        <f>IF(COUNTBLANK(FM142:FR142)&gt;0, "", AVERAGE(FM142:FR142))</f>
        <v>3.8333333333333335</v>
      </c>
      <c r="FT142" s="2" t="s">
        <v>582</v>
      </c>
      <c r="FU142" s="3">
        <v>1</v>
      </c>
      <c r="FV142" s="3">
        <v>1</v>
      </c>
      <c r="FW142" s="3">
        <v>1</v>
      </c>
      <c r="FX142" s="3">
        <v>1</v>
      </c>
      <c r="FY142" s="3">
        <v>0</v>
      </c>
      <c r="FZ142" s="3">
        <v>0</v>
      </c>
      <c r="GA142" s="3">
        <v>0</v>
      </c>
      <c r="GB142" s="3">
        <v>0</v>
      </c>
      <c r="GC142" s="3">
        <v>0</v>
      </c>
      <c r="GD142" s="3">
        <v>1</v>
      </c>
      <c r="GE142" s="3">
        <f>IF(COUNTBLANK(FU142:GC142)&gt;0, "", SUM(FU142:GC142))</f>
        <v>4</v>
      </c>
      <c r="GF142" s="2" t="s">
        <v>582</v>
      </c>
      <c r="GG142" s="3">
        <v>2</v>
      </c>
      <c r="GH142" s="3">
        <v>0</v>
      </c>
      <c r="GI142" s="3">
        <v>0</v>
      </c>
      <c r="GJ142" s="3">
        <v>0</v>
      </c>
      <c r="GK142" s="3">
        <v>0</v>
      </c>
      <c r="GL142" s="3">
        <v>2</v>
      </c>
      <c r="GM142" s="3">
        <v>0</v>
      </c>
      <c r="GN142" s="3">
        <f>IF(COUNTBLANK(GG142:GM142)&gt;0, "", SUM(GG142:GM142))</f>
        <v>4</v>
      </c>
      <c r="GO142" s="2" t="s">
        <v>582</v>
      </c>
      <c r="GP142" s="3">
        <v>1</v>
      </c>
      <c r="GQ142" s="3">
        <v>5</v>
      </c>
      <c r="GR142" s="3">
        <v>4</v>
      </c>
      <c r="GS142" s="3">
        <v>5</v>
      </c>
      <c r="GT142" s="3">
        <v>4</v>
      </c>
      <c r="GU142" s="3">
        <v>5</v>
      </c>
      <c r="GV142" s="3">
        <v>5</v>
      </c>
      <c r="GW142" s="3">
        <v>5</v>
      </c>
      <c r="GX142" s="3">
        <v>5</v>
      </c>
      <c r="GY142" s="3">
        <v>5</v>
      </c>
      <c r="GZ142" s="3">
        <v>5</v>
      </c>
      <c r="HA142" s="3">
        <v>5</v>
      </c>
      <c r="HB142" s="3">
        <v>4</v>
      </c>
      <c r="HC142" s="3">
        <v>5</v>
      </c>
      <c r="HD142" s="3">
        <v>1</v>
      </c>
      <c r="HE142" s="3">
        <v>1</v>
      </c>
      <c r="HF142" s="3">
        <v>5</v>
      </c>
      <c r="HG142" s="3">
        <v>3</v>
      </c>
      <c r="HH142" s="3">
        <v>5</v>
      </c>
      <c r="HI142" s="3">
        <f>IF(COUNTBLANK(GQ142:HH142)&gt;0, "", SUM(GQ142:HH142))</f>
        <v>77</v>
      </c>
      <c r="HJ142" s="2" t="s">
        <v>582</v>
      </c>
      <c r="HK142" s="3">
        <v>3</v>
      </c>
      <c r="HL142" s="3">
        <v>3</v>
      </c>
      <c r="HM142" s="3">
        <v>0</v>
      </c>
      <c r="HN142" s="3">
        <v>3</v>
      </c>
      <c r="HO142" s="3">
        <v>3</v>
      </c>
      <c r="HP142" s="3">
        <v>3</v>
      </c>
      <c r="HQ142" s="3">
        <v>1</v>
      </c>
      <c r="HR142" s="3">
        <v>2</v>
      </c>
      <c r="HS142" s="3">
        <v>0</v>
      </c>
      <c r="HT142" s="3">
        <v>0</v>
      </c>
      <c r="HU142" s="3">
        <v>3</v>
      </c>
      <c r="HV142" s="3">
        <v>3</v>
      </c>
      <c r="HW142" s="3">
        <v>1</v>
      </c>
      <c r="HX142" s="3">
        <v>3</v>
      </c>
      <c r="HY142" s="3">
        <v>0</v>
      </c>
      <c r="HZ142" s="3">
        <v>3</v>
      </c>
      <c r="IA142" s="3">
        <v>3</v>
      </c>
      <c r="IB142" s="3">
        <v>3</v>
      </c>
      <c r="IC142" s="3">
        <v>0</v>
      </c>
      <c r="ID142" s="3">
        <v>2</v>
      </c>
      <c r="IE142" s="3">
        <v>2</v>
      </c>
      <c r="IF142" s="3">
        <v>1</v>
      </c>
      <c r="IG142" s="3">
        <v>0</v>
      </c>
      <c r="IH142" s="3">
        <v>3</v>
      </c>
      <c r="II142" s="3">
        <v>0</v>
      </c>
      <c r="IJ142" s="3">
        <f>IF(COUNTA(HK142:II142)=0, "", SUM(HK142,HL142,HN142,HO142,HP142,HU142,HV142,HX142,HZ142,IA142,IB142,IH142))</f>
        <v>36</v>
      </c>
      <c r="IK142" s="3">
        <f>IF(COUNTA(HK142:II142)=0, "", SUM(HM142,HQ142,HR142,HS142,HT142,HW142,HY142,IC142,ID142,IE142,IF142,IG142,II142))</f>
        <v>9</v>
      </c>
      <c r="IL142" s="3">
        <v>3</v>
      </c>
      <c r="IM142" s="3">
        <v>3</v>
      </c>
      <c r="IN142" s="3">
        <v>0</v>
      </c>
      <c r="IO142" s="3">
        <v>3</v>
      </c>
      <c r="IP142" s="3">
        <v>3</v>
      </c>
      <c r="IQ142" s="3">
        <v>3</v>
      </c>
      <c r="IR142" s="3">
        <v>0</v>
      </c>
      <c r="IS142" s="3">
        <v>2</v>
      </c>
      <c r="IT142" s="3">
        <v>0</v>
      </c>
      <c r="IU142" s="3">
        <v>0</v>
      </c>
      <c r="IV142" s="3">
        <v>3</v>
      </c>
      <c r="IW142" s="3">
        <v>3</v>
      </c>
      <c r="IX142" s="3">
        <v>0</v>
      </c>
      <c r="IY142" s="3">
        <v>3</v>
      </c>
      <c r="IZ142" s="3">
        <v>0</v>
      </c>
      <c r="JA142" s="3">
        <v>3</v>
      </c>
      <c r="JB142" s="3">
        <v>3</v>
      </c>
      <c r="JC142" s="3">
        <v>3</v>
      </c>
      <c r="JD142" s="3">
        <v>0</v>
      </c>
      <c r="JE142" s="3">
        <v>0</v>
      </c>
      <c r="JF142" s="3">
        <v>1</v>
      </c>
      <c r="JG142" s="3">
        <v>1</v>
      </c>
      <c r="JH142" s="3">
        <v>0</v>
      </c>
      <c r="JI142" s="3">
        <v>3</v>
      </c>
      <c r="JJ142" s="3">
        <v>0</v>
      </c>
      <c r="JK142" s="3">
        <f>IF(COUNTA(IL142:JJ142)=0, "", SUM(IL142,IM142,IO142,IP142,IQ142,IV142,IW142,IY142,JA142,JB142,JC142,JI142))</f>
        <v>36</v>
      </c>
      <c r="JL142" s="3">
        <f>IF(COUNTA(IL142:JJ142)=0, "", SUM(IN142,IR142,IS142,IT142,IU142,IX142,IZ142,JD142,JE142,JF142,JG142,JH142,JJ142))</f>
        <v>4</v>
      </c>
      <c r="JM142" s="2" t="s">
        <v>582</v>
      </c>
      <c r="JN142" s="3">
        <v>2</v>
      </c>
      <c r="JO142" s="3">
        <v>2</v>
      </c>
      <c r="JP142" s="3">
        <v>2</v>
      </c>
      <c r="JQ142" s="3">
        <v>1</v>
      </c>
      <c r="JR142" s="3">
        <v>1</v>
      </c>
      <c r="JS142" s="3">
        <v>2</v>
      </c>
      <c r="JT142" s="3">
        <v>2</v>
      </c>
      <c r="JU142" s="3">
        <v>1</v>
      </c>
      <c r="JV142" s="3">
        <v>2</v>
      </c>
      <c r="JW142" s="3">
        <v>2</v>
      </c>
      <c r="JX142" s="3">
        <v>2</v>
      </c>
      <c r="JY142" s="3">
        <v>3</v>
      </c>
      <c r="JZ142" s="3">
        <v>4</v>
      </c>
      <c r="KA142" s="3">
        <v>1</v>
      </c>
      <c r="KB142" s="3">
        <v>1</v>
      </c>
      <c r="KC142" s="3">
        <v>1</v>
      </c>
      <c r="KD142" s="3">
        <v>4</v>
      </c>
      <c r="KE142" s="3">
        <v>3</v>
      </c>
      <c r="KF142" s="3">
        <v>1</v>
      </c>
      <c r="KG142" s="3">
        <v>4</v>
      </c>
      <c r="KH142" s="3">
        <v>1</v>
      </c>
      <c r="KI142" s="3">
        <v>2</v>
      </c>
      <c r="KJ142" s="3">
        <v>1</v>
      </c>
      <c r="KK142" s="3">
        <v>4</v>
      </c>
      <c r="KL142" s="3">
        <v>1</v>
      </c>
      <c r="KM142" s="3">
        <v>3</v>
      </c>
      <c r="KN142" s="3">
        <v>1</v>
      </c>
      <c r="KO142" s="3">
        <v>1</v>
      </c>
      <c r="KP142" s="3">
        <v>1</v>
      </c>
      <c r="KQ142" s="3">
        <v>1</v>
      </c>
      <c r="KR142" s="3">
        <v>1</v>
      </c>
      <c r="KS142" s="3">
        <v>1</v>
      </c>
      <c r="KT142" s="3">
        <v>3</v>
      </c>
      <c r="KU142" s="3">
        <v>3</v>
      </c>
      <c r="KV142" s="3">
        <v>2</v>
      </c>
      <c r="KW142" s="3">
        <v>4</v>
      </c>
      <c r="KX142" s="5">
        <f>IF(COUNTA(JN142:KW142)=0, "", SUM(JN142:KW142))</f>
        <v>71</v>
      </c>
      <c r="KY142" s="5">
        <f>IF(COUNTA(JN142:KW142)=0, "", SUM(JX142,JY142,KH142,KJ142,KL142,KP142))</f>
        <v>9</v>
      </c>
      <c r="KZ142" s="5">
        <f>IF(COUNTA(JN142:KW142)=0, "", SUM(JZ142,KE142,KG142,KM142,KT142))</f>
        <v>17</v>
      </c>
      <c r="LA142" s="5">
        <f>IF(COUNTA(JN142:KW142)=0, "", SUM(JP142,KA142,KF142,KK142,KN142,KS142))</f>
        <v>10</v>
      </c>
      <c r="LB142" s="5">
        <f>IF(COUNTA(JN142:KW142)=0, "", SUM(JO142,JS142,JU142,JW142,KD142,KU142))</f>
        <v>14</v>
      </c>
      <c r="LC142" s="5">
        <f>IF(COUNTA(JN142:KW142)=0, "", SUM(KB142,KC142,KI142,KO142,KQ142,KR142,KV142,KW142))</f>
        <v>13</v>
      </c>
      <c r="LD142" s="5">
        <f>IF(COUNTA(JN142:KW142)=0, "", SUM(JN142,JQ142,JR142,JT142,JV142))</f>
        <v>8</v>
      </c>
      <c r="LE142" s="2">
        <v>44682</v>
      </c>
      <c r="LF142" s="3">
        <v>20</v>
      </c>
      <c r="LG142" s="3">
        <v>30</v>
      </c>
      <c r="LH142" s="3">
        <v>0</v>
      </c>
      <c r="LI142" s="3">
        <v>0</v>
      </c>
      <c r="LJ142" s="3">
        <v>0</v>
      </c>
      <c r="LK142" s="3">
        <v>0</v>
      </c>
      <c r="LL142" s="3">
        <v>0</v>
      </c>
      <c r="LM142" s="3">
        <v>0</v>
      </c>
      <c r="LN142" s="3">
        <v>0</v>
      </c>
      <c r="LO142" s="3">
        <v>0</v>
      </c>
      <c r="LP142" s="3">
        <v>0</v>
      </c>
      <c r="LQ142" s="3">
        <v>0</v>
      </c>
      <c r="LR142" s="3">
        <v>0</v>
      </c>
      <c r="LS142" s="3">
        <v>0</v>
      </c>
      <c r="LT142" s="3">
        <v>0</v>
      </c>
      <c r="LU142" s="3">
        <v>0</v>
      </c>
      <c r="LV142" s="3">
        <v>10</v>
      </c>
      <c r="LW142" s="3">
        <v>0</v>
      </c>
      <c r="LX142" s="3">
        <v>0</v>
      </c>
      <c r="LY142" s="3">
        <v>0</v>
      </c>
      <c r="LZ142" s="3">
        <v>0</v>
      </c>
      <c r="MA142" s="3">
        <v>0</v>
      </c>
      <c r="MB142" s="3">
        <v>0</v>
      </c>
      <c r="MC142" s="3">
        <v>0</v>
      </c>
      <c r="MD142" s="3">
        <v>0</v>
      </c>
      <c r="ME142" s="3">
        <v>0</v>
      </c>
      <c r="MF142" s="3">
        <v>0</v>
      </c>
      <c r="MG142" s="3">
        <v>0</v>
      </c>
      <c r="MH142" s="26">
        <f>IF(COUNTBLANK(LF142:MG142)&gt;0, "", AVERAGE(LF142:MG142))</f>
        <v>2.1428571428571428</v>
      </c>
      <c r="MI142" s="26">
        <f>IF(COUNTA(LF142:MG142)=0, "", AVERAGE(LG142,LS142,LT142,LU142,LV142,LW142,LY142,MA142,MB142))</f>
        <v>4.4444444444444446</v>
      </c>
      <c r="MJ142" s="26">
        <f>IF(COUNTA(LF142:MG142)=0, "", AVERAGE(LH142,LI142,LJ142,LK142,LM142,LO142,MD142,ME142))</f>
        <v>0</v>
      </c>
      <c r="MK142" s="26">
        <f>IF(COUNTA(LF142:MG142)=0, "", AVERAGE(LL142,LP142,LQ142,LR142,MF142,MG142))</f>
        <v>0</v>
      </c>
      <c r="ML142" s="2" t="s">
        <v>582</v>
      </c>
      <c r="MM142" s="3">
        <v>3</v>
      </c>
      <c r="MN142" s="3">
        <v>2</v>
      </c>
      <c r="MO142" s="3">
        <v>2</v>
      </c>
      <c r="MP142" s="3">
        <v>1</v>
      </c>
      <c r="MQ142" s="3">
        <v>1</v>
      </c>
      <c r="MR142" s="3">
        <v>1</v>
      </c>
      <c r="MS142" s="3">
        <v>1</v>
      </c>
      <c r="MT142" s="3">
        <v>2</v>
      </c>
      <c r="MU142" s="3">
        <v>2</v>
      </c>
      <c r="MV142" s="3">
        <v>2</v>
      </c>
      <c r="MW142" s="3">
        <v>1</v>
      </c>
      <c r="MX142" s="3">
        <v>1</v>
      </c>
      <c r="MY142" s="3">
        <v>2</v>
      </c>
      <c r="MZ142" s="3">
        <v>1</v>
      </c>
      <c r="NA142" s="3">
        <v>1</v>
      </c>
      <c r="NB142" s="3">
        <v>1</v>
      </c>
      <c r="NC142" s="3">
        <v>1</v>
      </c>
      <c r="ND142" s="3">
        <v>1</v>
      </c>
      <c r="NE142" s="3">
        <v>1</v>
      </c>
      <c r="NF142" s="3">
        <v>1</v>
      </c>
      <c r="NG142" s="3">
        <f>IF(COUNTA(MM142:NF142)=0, "", SUM(MM142:NF142))</f>
        <v>28</v>
      </c>
      <c r="NH142" s="2" t="s">
        <v>582</v>
      </c>
      <c r="NI142" s="3">
        <v>4</v>
      </c>
      <c r="NJ142" s="3">
        <v>4</v>
      </c>
      <c r="NK142" s="3">
        <v>4</v>
      </c>
      <c r="NL142" s="3">
        <v>5</v>
      </c>
      <c r="NM142" s="3">
        <v>5</v>
      </c>
      <c r="NN142" s="3">
        <v>3</v>
      </c>
      <c r="NO142" s="3">
        <v>5</v>
      </c>
      <c r="NP142" s="3">
        <v>3</v>
      </c>
      <c r="NQ142" s="3">
        <v>4</v>
      </c>
      <c r="NR142" s="3">
        <v>4</v>
      </c>
      <c r="NS142" s="3">
        <v>4</v>
      </c>
      <c r="NT142" s="3">
        <v>5</v>
      </c>
      <c r="NU142" s="3">
        <v>5</v>
      </c>
      <c r="NV142" s="3">
        <v>5</v>
      </c>
      <c r="NW142" s="3">
        <v>4</v>
      </c>
      <c r="NX142" s="3">
        <v>2</v>
      </c>
      <c r="NY142" s="3">
        <v>4</v>
      </c>
      <c r="NZ142" s="3">
        <v>5</v>
      </c>
      <c r="OA142" s="3">
        <v>2</v>
      </c>
      <c r="OB142" s="3">
        <v>4</v>
      </c>
      <c r="OC142" s="3">
        <v>4</v>
      </c>
      <c r="OD142" s="3">
        <v>4</v>
      </c>
      <c r="OE142" s="3">
        <v>4</v>
      </c>
      <c r="OF142" s="3">
        <v>2</v>
      </c>
      <c r="OG142" s="3">
        <v>3</v>
      </c>
      <c r="OH142" s="3">
        <v>5</v>
      </c>
      <c r="OI142" s="3">
        <v>1</v>
      </c>
      <c r="OJ142" s="3">
        <v>3</v>
      </c>
      <c r="OK142" s="3">
        <f>IF(COUNTA(NI142:OJ142)=0, "", SUM(NK142,NP142,NS142,NW142,OC142,OG142,OJ142))</f>
        <v>25</v>
      </c>
      <c r="OL142" s="3">
        <f>IF(COUNTA(NI142:OJ142)=0, "", SUM(NJ142,NL142,NQ142,NV142,NZ142,OB142,OD142))</f>
        <v>31</v>
      </c>
      <c r="OM142" s="3">
        <f>IF(COUNTA(NI142:OJ142)=0, "", SUM(NN142,NR142,NU142,NY142,OA142,OF142,OI142))</f>
        <v>21</v>
      </c>
      <c r="ON142" s="3">
        <f>IF(COUNTA(NI142:OJ142)=0, "", SUM(NI142,NM142,NO142,NT142,NX142,OE142,OH142))</f>
        <v>30</v>
      </c>
      <c r="OO142" t="s">
        <v>583</v>
      </c>
      <c r="OP142">
        <v>2</v>
      </c>
      <c r="OQ142" s="2">
        <v>44836</v>
      </c>
      <c r="OR142" s="3">
        <v>20</v>
      </c>
      <c r="OS142" s="3">
        <v>10</v>
      </c>
      <c r="OT142" s="3">
        <v>0</v>
      </c>
      <c r="OU142" s="3">
        <v>0</v>
      </c>
      <c r="OV142" s="3">
        <v>0</v>
      </c>
      <c r="OW142" s="3">
        <v>0</v>
      </c>
      <c r="OX142" s="3">
        <v>0</v>
      </c>
      <c r="OY142" s="3">
        <v>0</v>
      </c>
      <c r="OZ142" s="3">
        <v>0</v>
      </c>
      <c r="PA142" s="3">
        <v>0</v>
      </c>
      <c r="PB142" s="3">
        <v>0</v>
      </c>
      <c r="PC142" s="3">
        <v>0</v>
      </c>
      <c r="PD142" s="3">
        <v>0</v>
      </c>
      <c r="PE142" s="3">
        <v>0</v>
      </c>
      <c r="PF142" s="3">
        <v>10</v>
      </c>
      <c r="PG142" s="3">
        <v>0</v>
      </c>
      <c r="PH142" s="3">
        <v>10</v>
      </c>
      <c r="PI142" s="3">
        <v>0</v>
      </c>
      <c r="PJ142" s="3">
        <v>0</v>
      </c>
      <c r="PK142" s="3">
        <v>0</v>
      </c>
      <c r="PL142" s="3">
        <v>0</v>
      </c>
      <c r="PM142" s="3">
        <v>10</v>
      </c>
      <c r="PN142" s="3">
        <v>0</v>
      </c>
      <c r="PO142" s="3">
        <v>0</v>
      </c>
      <c r="PP142" s="3">
        <v>0</v>
      </c>
      <c r="PQ142" s="3">
        <v>0</v>
      </c>
      <c r="PR142" s="3">
        <v>0</v>
      </c>
      <c r="PS142" s="3">
        <v>0</v>
      </c>
      <c r="PT142" s="26">
        <f>IF(COUNTBLANK(OR142:PS142)&gt;0, "", AVERAGE(OR142:PS142))</f>
        <v>2.1428571428571428</v>
      </c>
      <c r="PU142" s="26">
        <f>IF(COUNTA(OR142:PS142)=0, "", AVERAGE(OS142,PE142,PF142,PG142,PH142,PI142,PK142,PM142,PN142))</f>
        <v>4.4444444444444446</v>
      </c>
      <c r="PV142" s="26">
        <f>IF(COUNTA(OR142:PS142)=0, "", AVERAGE(OT142,OU142,OV142,OW142,OY142,PA142,PP142,PQ142))</f>
        <v>0</v>
      </c>
      <c r="PW142" s="26">
        <f>IF(COUNTA(OR142:PS142)=0, "", AVERAGE(OX142,PB142,PC142,PD142,PR142,PS142))</f>
        <v>0</v>
      </c>
      <c r="PX142" s="2" t="s">
        <v>219</v>
      </c>
      <c r="PY142" s="3">
        <v>2</v>
      </c>
      <c r="PZ142" s="3">
        <v>0</v>
      </c>
      <c r="QA142" s="3">
        <v>3</v>
      </c>
      <c r="QB142" s="3">
        <v>3</v>
      </c>
      <c r="QC142" s="3">
        <v>2</v>
      </c>
      <c r="QD142" s="3">
        <v>0</v>
      </c>
      <c r="QE142" s="3">
        <v>0</v>
      </c>
      <c r="QF142" s="3">
        <v>0</v>
      </c>
      <c r="QG142" s="3">
        <v>0</v>
      </c>
      <c r="QH142" s="3">
        <v>1</v>
      </c>
      <c r="QI142" s="3">
        <f>IF(COUNTBLANK(PY142:QG142)&gt;0, "", SUM(PY142:QG142))</f>
        <v>10</v>
      </c>
      <c r="QJ142" s="2" t="s">
        <v>53</v>
      </c>
      <c r="QK142" s="3">
        <v>1</v>
      </c>
      <c r="QL142" s="3">
        <v>1</v>
      </c>
      <c r="QM142" s="3">
        <v>2</v>
      </c>
      <c r="QN142" s="3">
        <v>2</v>
      </c>
      <c r="QO142" s="3">
        <v>2</v>
      </c>
      <c r="QP142" s="3">
        <v>1</v>
      </c>
      <c r="QQ142" s="3">
        <v>0</v>
      </c>
      <c r="QR142" s="3">
        <v>0</v>
      </c>
      <c r="QS142" s="3">
        <v>0</v>
      </c>
      <c r="QT142" s="3">
        <v>1</v>
      </c>
      <c r="QU142" s="3">
        <f>IF(COUNTBLANK(QK142:QS142)&gt;0, "", SUM(QK142:QS142))</f>
        <v>9</v>
      </c>
      <c r="QV142" s="2" t="s">
        <v>12</v>
      </c>
      <c r="QW142" s="3">
        <v>0</v>
      </c>
      <c r="QX142" s="3">
        <v>0</v>
      </c>
      <c r="QY142" s="3">
        <v>1</v>
      </c>
      <c r="QZ142" s="3">
        <v>2</v>
      </c>
      <c r="RA142" s="3">
        <v>1</v>
      </c>
      <c r="RB142" s="3">
        <v>0</v>
      </c>
      <c r="RC142" s="3">
        <v>0</v>
      </c>
      <c r="RD142" s="3">
        <v>0</v>
      </c>
      <c r="RE142" s="3">
        <v>0</v>
      </c>
      <c r="RF142" s="3">
        <v>0</v>
      </c>
      <c r="RG142" s="3">
        <f>IF(COUNTBLANK(QW142:RE142)&gt;0, "", SUM(QW142:RE142))</f>
        <v>4</v>
      </c>
      <c r="RH142" s="2" t="s">
        <v>219</v>
      </c>
      <c r="RI142" s="3">
        <v>1</v>
      </c>
      <c r="RJ142" s="3">
        <v>0</v>
      </c>
      <c r="RK142" s="3">
        <v>0</v>
      </c>
      <c r="RL142" s="3">
        <v>0</v>
      </c>
      <c r="RM142" s="3">
        <v>0</v>
      </c>
      <c r="RN142" s="3">
        <v>0</v>
      </c>
      <c r="RO142" s="3">
        <v>0</v>
      </c>
      <c r="RP142" s="3">
        <f>IF(COUNTBLANK(RI142:RO142)&gt;0, "", SUM(RI142:RO142))</f>
        <v>1</v>
      </c>
      <c r="RQ142" s="2" t="s">
        <v>53</v>
      </c>
      <c r="RR142" s="3">
        <v>2</v>
      </c>
      <c r="RS142" s="3">
        <v>1</v>
      </c>
      <c r="RT142" s="3">
        <v>2</v>
      </c>
      <c r="RU142" s="3">
        <v>2</v>
      </c>
      <c r="RV142" s="3">
        <v>0</v>
      </c>
      <c r="RW142" s="3">
        <v>3</v>
      </c>
      <c r="RX142" s="3">
        <v>1</v>
      </c>
      <c r="RY142" s="3">
        <f>IF(COUNTBLANK(RR142:RX142)&gt;0, "", SUM(RR142:RX142))</f>
        <v>11</v>
      </c>
      <c r="RZ142" s="2" t="s">
        <v>12</v>
      </c>
      <c r="SA142" s="3">
        <v>1</v>
      </c>
      <c r="SB142" s="3">
        <v>1</v>
      </c>
      <c r="SC142" s="3">
        <v>2</v>
      </c>
      <c r="SD142" s="3">
        <v>1</v>
      </c>
      <c r="SE142" s="3">
        <v>0</v>
      </c>
      <c r="SF142" s="3">
        <v>3</v>
      </c>
      <c r="SG142" s="3">
        <v>1</v>
      </c>
      <c r="SH142" s="3">
        <f>IF(COUNTBLANK(SA142:SG142)&gt;0, "", SUM(SA142:SG142))</f>
        <v>9</v>
      </c>
      <c r="SI142" s="2" t="s">
        <v>219</v>
      </c>
      <c r="SJ142" s="3">
        <v>4</v>
      </c>
      <c r="SK142" s="3">
        <v>4</v>
      </c>
      <c r="SL142" s="3">
        <v>5</v>
      </c>
      <c r="SM142" s="3">
        <v>5</v>
      </c>
      <c r="SN142" s="3">
        <v>4</v>
      </c>
      <c r="SO142" s="3">
        <v>5</v>
      </c>
      <c r="SP142" s="5">
        <v>5</v>
      </c>
      <c r="SQ142" s="3">
        <v>1</v>
      </c>
      <c r="SR142" s="3">
        <v>4</v>
      </c>
      <c r="SS142" s="3">
        <v>4</v>
      </c>
      <c r="ST142" s="3">
        <v>5</v>
      </c>
      <c r="SU142" s="3">
        <v>5</v>
      </c>
      <c r="SV142" s="3">
        <v>4</v>
      </c>
      <c r="SW142" s="3">
        <v>4</v>
      </c>
      <c r="SX142" s="3">
        <v>5</v>
      </c>
      <c r="SY142" s="3">
        <v>5</v>
      </c>
      <c r="SZ142" s="3">
        <v>4</v>
      </c>
      <c r="TA142" s="3">
        <v>5</v>
      </c>
      <c r="TB142" s="3">
        <v>5</v>
      </c>
      <c r="TC142" s="3">
        <f>IF(COUNTBLANK(SJ142:TB142)&gt;0, "", SUM(SJ142:TB142))</f>
        <v>83</v>
      </c>
      <c r="TD142" s="3">
        <f>IF(COUNTBLANK(SJ142:TB142)&gt;0, "", SUM(SL142,SO142,SR142,SS142,ST142,SU142,SV142,SX142,SY142,TB142))</f>
        <v>47</v>
      </c>
      <c r="TE142" s="3">
        <f>IF(COUNTBLANK(SJ142:TB142)&gt;0, "", SUM(SJ142,SK142,SM142,SN142,SQ142,SW142,SZ142,TA142))</f>
        <v>31</v>
      </c>
      <c r="TF142" s="2" t="s">
        <v>53</v>
      </c>
      <c r="TG142" s="3">
        <v>4</v>
      </c>
      <c r="TH142" s="3">
        <v>4</v>
      </c>
      <c r="TI142" s="3">
        <v>5</v>
      </c>
      <c r="TJ142" s="3">
        <v>5</v>
      </c>
      <c r="TK142" s="3">
        <v>4</v>
      </c>
      <c r="TL142" s="3">
        <v>5</v>
      </c>
      <c r="TM142" s="3">
        <v>5</v>
      </c>
      <c r="TN142" s="3">
        <v>2</v>
      </c>
      <c r="TO142" s="3">
        <v>5</v>
      </c>
      <c r="TP142" s="3">
        <v>4</v>
      </c>
      <c r="TQ142" s="3">
        <v>5</v>
      </c>
      <c r="TR142" s="3">
        <v>5</v>
      </c>
      <c r="TS142" s="3">
        <v>5</v>
      </c>
      <c r="TT142" s="3">
        <v>4</v>
      </c>
      <c r="TU142" s="3">
        <v>5</v>
      </c>
      <c r="TV142" s="3">
        <v>5</v>
      </c>
      <c r="TW142" s="3">
        <v>4</v>
      </c>
      <c r="TX142" s="3">
        <v>5</v>
      </c>
      <c r="TY142" s="3">
        <v>5</v>
      </c>
      <c r="TZ142" s="3">
        <f>IF(COUNTBLANK(TG142:TY142)&gt;0, "", SUM(TG142:TY142))</f>
        <v>86</v>
      </c>
      <c r="UA142" s="3">
        <f>IF(COUNTBLANK(TG142:TY142)&gt;0, "", SUM(TI142,TL142,TO142,TP142,TQ142,TR142,TS142,TU142,TV142,TY142))</f>
        <v>49</v>
      </c>
      <c r="UB142" s="3">
        <f>IF(COUNTBLANK(TG142:TY142)&gt;0, "", SUM(TG142,TH142,TJ142,TK142,TN142,TT142,TW142,TX142))</f>
        <v>32</v>
      </c>
      <c r="UC142" s="2" t="s">
        <v>12</v>
      </c>
      <c r="UD142" s="3">
        <v>4</v>
      </c>
      <c r="UE142" s="3">
        <v>5</v>
      </c>
      <c r="UF142" s="3">
        <v>5</v>
      </c>
      <c r="UG142" s="3">
        <v>4</v>
      </c>
      <c r="UH142" s="3">
        <v>4</v>
      </c>
      <c r="UI142" s="3">
        <v>5</v>
      </c>
      <c r="UJ142" s="3">
        <v>5</v>
      </c>
      <c r="UK142" s="3">
        <v>3</v>
      </c>
      <c r="UL142" s="3">
        <v>5</v>
      </c>
      <c r="UM142" s="3">
        <v>5</v>
      </c>
      <c r="UN142" s="3">
        <v>5</v>
      </c>
      <c r="UO142" s="3">
        <v>5</v>
      </c>
      <c r="UP142" s="3">
        <v>5</v>
      </c>
      <c r="UQ142" s="3">
        <v>3</v>
      </c>
      <c r="UR142" s="3">
        <v>5</v>
      </c>
      <c r="US142" s="3">
        <v>5</v>
      </c>
      <c r="UT142" s="3">
        <v>2</v>
      </c>
      <c r="UU142" s="3">
        <v>5</v>
      </c>
      <c r="UV142" s="3">
        <v>5</v>
      </c>
      <c r="UW142" s="3">
        <f>IF(COUNTBLANK(UD142:UV142)&gt;0, "", SUM(UD142:UV142))</f>
        <v>85</v>
      </c>
      <c r="UX142" s="3">
        <f>IF(COUNTBLANK(UD142:UV142)&gt;0, "", SUM(UF142,UI142,UL142,UM142,UN142,UO142,UP142,UR142,US142,UV142))</f>
        <v>50</v>
      </c>
      <c r="UY142" s="3">
        <f>IF(COUNTBLANK(UD142:UV142)&gt;0, "", SUM(UD142,UE142,UG142,UH142,UK142,UQ142,UT142,UU142))</f>
        <v>30</v>
      </c>
      <c r="UZ142" s="2">
        <v>45122</v>
      </c>
      <c r="VA142" s="2">
        <v>45070</v>
      </c>
      <c r="VB142" s="3">
        <v>2</v>
      </c>
      <c r="VC142" s="3">
        <v>1</v>
      </c>
      <c r="VE142" s="3">
        <v>40</v>
      </c>
      <c r="VF142" s="3">
        <v>3350</v>
      </c>
      <c r="VG142" s="3">
        <v>1</v>
      </c>
      <c r="VH142" s="3">
        <v>1</v>
      </c>
      <c r="VK142" s="3">
        <v>1</v>
      </c>
      <c r="VN142" s="2" t="s">
        <v>584</v>
      </c>
      <c r="VO142" s="3">
        <v>0</v>
      </c>
      <c r="VP142" s="3">
        <v>0</v>
      </c>
      <c r="VQ142" s="3">
        <v>0</v>
      </c>
      <c r="VR142" s="3">
        <v>0</v>
      </c>
      <c r="VS142" s="3">
        <v>1</v>
      </c>
      <c r="VT142" s="3">
        <v>0</v>
      </c>
      <c r="VU142" s="3">
        <v>0</v>
      </c>
      <c r="VV142" s="3">
        <v>0</v>
      </c>
      <c r="VW142" s="3">
        <v>0</v>
      </c>
      <c r="VX142" s="3">
        <v>2</v>
      </c>
      <c r="VY142" s="3">
        <v>2</v>
      </c>
      <c r="VZ142" s="3">
        <v>0</v>
      </c>
      <c r="WA142" s="3">
        <v>2</v>
      </c>
      <c r="WB142" s="3">
        <v>3</v>
      </c>
      <c r="WC142" s="3">
        <v>2</v>
      </c>
      <c r="WD142" s="3">
        <v>0</v>
      </c>
      <c r="WE142" s="3">
        <v>3</v>
      </c>
      <c r="WF142" s="3">
        <v>0</v>
      </c>
      <c r="WG142" s="3">
        <v>2</v>
      </c>
      <c r="WH142" s="3">
        <v>1</v>
      </c>
      <c r="WI142" s="3">
        <v>3</v>
      </c>
      <c r="WJ142" s="3">
        <v>1</v>
      </c>
      <c r="WK142" s="3">
        <v>2</v>
      </c>
      <c r="WL142" s="3">
        <v>0</v>
      </c>
      <c r="WM142" s="3">
        <v>1</v>
      </c>
      <c r="WN142" s="3">
        <v>0</v>
      </c>
      <c r="WO142" s="3">
        <v>0</v>
      </c>
      <c r="WP142" s="3">
        <v>0</v>
      </c>
      <c r="WQ142" s="3">
        <v>0</v>
      </c>
      <c r="WR142" s="3">
        <f>IF(COUNTBLANK(VO142:WQ142)&gt;0, "", SUM(VQ142:WJ142))</f>
        <v>22</v>
      </c>
      <c r="WS142" s="3">
        <f>IF(COUNTBLANK(VO142:WQ142)&gt;0, "", SUM(VQ142:VZ142))</f>
        <v>5</v>
      </c>
      <c r="WT142" s="3">
        <f>IF(COUNTBLANK(VO142:WQ142)&gt;0, "", SUM(WA142:WL142))</f>
        <v>19</v>
      </c>
      <c r="WU142" s="3">
        <f>IF(COUNTBLANK(VO142:WQ142)&gt;0, "", SUM(WK142:WL142))</f>
        <v>2</v>
      </c>
      <c r="WV142" s="3">
        <f>IF(COUNTA(VO142:WQ142)=0, "", IF(AND(OR(VO142=1, VP142=1), OR(VQ142&gt;=1, VR142&gt;=1, VS142&gt;=1, VT142&gt;=1, VU142&gt;=1), OR(VV142&gt;=1, VW142&gt;=1), COUNTIF(VX142:WD142, "&gt;=1")&gt;=2, COUNTIF(WE142:WJ142, "&gt;=1")&gt;=2, OR(WN142=1, WN142=2), OR(WO142&gt;=1, WP142&gt;=1), WQ142&lt;1), 1, 0))</f>
        <v>0</v>
      </c>
      <c r="WW142" s="3">
        <f>IF(COUNTBLANK(VO142:WQ142)&gt;0, "", SUM(VQ142:VU142))</f>
        <v>1</v>
      </c>
      <c r="WX142" s="3">
        <f>IF(COUNTBLANK(VO142:WQ142)&gt;0, "", SUM(VV142:VW142))</f>
        <v>0</v>
      </c>
      <c r="WY142" s="3">
        <f>IF(COUNTBLANK(VO142:WQ142)&gt;0, "", SUM(VX142:WD142))</f>
        <v>11</v>
      </c>
      <c r="WZ142" s="3">
        <f>IF(COUNTBLANK(VO142:WQ142)&gt;0, "", SUM(WE142:WJ142))</f>
        <v>10</v>
      </c>
      <c r="XA142" s="2" t="s">
        <v>584</v>
      </c>
      <c r="XB142" s="3">
        <v>0</v>
      </c>
      <c r="XC142" s="3">
        <v>0</v>
      </c>
      <c r="XD142" s="3">
        <v>0</v>
      </c>
      <c r="XE142" s="3">
        <v>1</v>
      </c>
      <c r="XF142" s="3">
        <v>1</v>
      </c>
      <c r="XG142" s="3">
        <v>0</v>
      </c>
      <c r="XH142" s="3">
        <v>0</v>
      </c>
      <c r="XI142" s="3">
        <v>0</v>
      </c>
      <c r="XJ142" s="3">
        <v>0</v>
      </c>
      <c r="XK142" s="3">
        <v>1</v>
      </c>
      <c r="XL142" s="3">
        <f>IF(COUNTBLANK(XB142:XJ142)&gt;0, "", SUM(XB142:XJ142))</f>
        <v>2</v>
      </c>
      <c r="XM142" s="2" t="s">
        <v>584</v>
      </c>
      <c r="XN142" s="3">
        <v>1</v>
      </c>
      <c r="XO142" s="3">
        <v>0</v>
      </c>
      <c r="XP142" s="3">
        <v>2</v>
      </c>
      <c r="XQ142" s="3">
        <v>1</v>
      </c>
      <c r="XR142" s="3">
        <v>0</v>
      </c>
      <c r="XS142" s="3">
        <v>2</v>
      </c>
      <c r="XT142" s="3">
        <v>1</v>
      </c>
      <c r="XU142" s="3">
        <f>IF(COUNTBLANK(XN142:XT142)&gt;0, "", SUM(XN142:XT142))</f>
        <v>7</v>
      </c>
      <c r="XV142" s="2" t="s">
        <v>584</v>
      </c>
      <c r="XW142" s="3">
        <v>4</v>
      </c>
      <c r="XX142" s="3">
        <v>5</v>
      </c>
      <c r="XY142" s="3">
        <v>5</v>
      </c>
      <c r="XZ142" s="5">
        <v>5</v>
      </c>
      <c r="YA142" s="5">
        <v>3.6</v>
      </c>
      <c r="YB142" s="5">
        <v>3.6</v>
      </c>
      <c r="YC142" s="5">
        <v>5</v>
      </c>
      <c r="YD142" s="5">
        <v>5</v>
      </c>
      <c r="YE142" s="5">
        <v>5</v>
      </c>
      <c r="YF142" s="5">
        <v>3.6</v>
      </c>
      <c r="YG142" s="5">
        <v>4</v>
      </c>
      <c r="YH142" s="5">
        <v>5</v>
      </c>
      <c r="YI142" s="5">
        <v>5</v>
      </c>
      <c r="YJ142" s="5">
        <v>5</v>
      </c>
      <c r="YK142" s="5">
        <v>3.6</v>
      </c>
      <c r="YL142" s="5">
        <v>1</v>
      </c>
      <c r="YM142" s="5">
        <v>1</v>
      </c>
      <c r="YN142" s="5">
        <v>3.6</v>
      </c>
      <c r="YO142" s="5">
        <v>5</v>
      </c>
      <c r="YP142" s="5">
        <f>IF(COUNTBLANK(XW142:YO142)&gt;0, "", SUM(XW142:YO142))</f>
        <v>78</v>
      </c>
      <c r="YQ142" s="5">
        <f>IF(COUNTBLANK(XW142:YO142)&gt;0, "", SUM(XY142,XZ142,YA142,YB142,YC142,YF142,YJ142,YN142,YO142))</f>
        <v>39.4</v>
      </c>
      <c r="YR142" s="5">
        <f>IF(COUNTBLANK(XW142:YO142)&gt;0, "", SUM(XW142,XX142,YK142,YL142,YM142))</f>
        <v>14.6</v>
      </c>
      <c r="YS142" s="5">
        <f>IF(COUNTBLANK(XW142:YO142)&gt;0, "", SUM(YD142,YE142,YG142,YH142,YI142))</f>
        <v>24</v>
      </c>
      <c r="YT142" s="2">
        <v>45122</v>
      </c>
      <c r="YU142" s="3">
        <v>10</v>
      </c>
      <c r="YV142" s="3">
        <v>20</v>
      </c>
      <c r="YW142" s="3">
        <v>0</v>
      </c>
      <c r="YX142" s="3">
        <v>0</v>
      </c>
      <c r="YY142" s="3">
        <v>0</v>
      </c>
      <c r="YZ142" s="3">
        <v>0</v>
      </c>
      <c r="ZA142" s="3">
        <v>0</v>
      </c>
      <c r="ZB142" s="3">
        <v>0</v>
      </c>
      <c r="ZC142" s="3">
        <v>0</v>
      </c>
      <c r="ZD142" s="3">
        <v>0</v>
      </c>
      <c r="ZE142" s="3">
        <v>0</v>
      </c>
      <c r="ZF142" s="3">
        <v>0</v>
      </c>
      <c r="ZG142" s="3">
        <v>0</v>
      </c>
      <c r="ZH142" s="3">
        <v>0</v>
      </c>
      <c r="ZI142" s="3">
        <v>10</v>
      </c>
      <c r="ZJ142" s="3">
        <v>0</v>
      </c>
      <c r="ZK142" s="3">
        <v>0</v>
      </c>
      <c r="ZL142" s="3">
        <v>0</v>
      </c>
      <c r="ZM142" s="3">
        <v>0</v>
      </c>
      <c r="ZN142" s="3">
        <v>0</v>
      </c>
      <c r="ZO142" s="3">
        <v>0</v>
      </c>
      <c r="ZP142" s="3">
        <v>0</v>
      </c>
      <c r="ZQ142" s="3">
        <v>0</v>
      </c>
      <c r="ZR142" s="3">
        <v>0</v>
      </c>
      <c r="ZS142" s="3">
        <v>0</v>
      </c>
      <c r="ZT142" s="3">
        <v>0</v>
      </c>
      <c r="ZU142" s="3">
        <v>0</v>
      </c>
      <c r="ZV142" s="3">
        <v>0</v>
      </c>
      <c r="ZW142" s="26">
        <f>IF(COUNTBLANK(YU142:ZV142)&gt;0, "", AVERAGE(YU142:ZV142))</f>
        <v>1.4285714285714286</v>
      </c>
      <c r="ZX142" s="26">
        <f>IF(COUNTA(YU142:ZV142)=0, "", AVERAGE(YV142,ZH142,ZI142,ZJ142,ZK142,ZL142,ZN142,ZP142,ZQ142))</f>
        <v>3.3333333333333335</v>
      </c>
      <c r="ZY142" s="26">
        <f>IF(COUNTA(YU142:ZV142)=0, "", AVERAGE(YW142,YX142,YY142,YZ142,ZB142,ZD142,ZS142,ZT142))</f>
        <v>0</v>
      </c>
      <c r="ZZ142" s="26">
        <f>IF(COUNTA(YU142:ZV142)=0, "", AVERAGE(ZA142,ZE142,ZF142,ZG142,ZU142,ZV142))</f>
        <v>0</v>
      </c>
      <c r="AAA142" s="2" t="s">
        <v>584</v>
      </c>
      <c r="AAB142" s="3">
        <v>1</v>
      </c>
      <c r="AAC142" s="3">
        <v>1</v>
      </c>
      <c r="AAD142" s="3">
        <v>1</v>
      </c>
      <c r="AAE142" s="3">
        <v>1</v>
      </c>
      <c r="AAF142" s="3">
        <v>1</v>
      </c>
      <c r="AAG142" s="3">
        <v>1</v>
      </c>
      <c r="AAH142" s="3">
        <v>1</v>
      </c>
      <c r="AAI142" s="3">
        <v>1</v>
      </c>
      <c r="AAJ142" s="3">
        <v>1</v>
      </c>
      <c r="AAK142" s="3">
        <v>4</v>
      </c>
      <c r="AAL142" s="3">
        <v>1</v>
      </c>
      <c r="AAM142" s="3">
        <v>1</v>
      </c>
      <c r="AAN142" s="3">
        <v>1</v>
      </c>
      <c r="AAO142" s="3">
        <v>2</v>
      </c>
      <c r="AAP142" s="3">
        <v>1</v>
      </c>
      <c r="AAQ142" s="3">
        <v>4</v>
      </c>
      <c r="AAR142" s="3">
        <v>1</v>
      </c>
      <c r="AAS142" s="3">
        <v>1</v>
      </c>
      <c r="AAT142" s="3">
        <v>2</v>
      </c>
      <c r="AAU142" s="3">
        <v>1</v>
      </c>
      <c r="AAV142" s="3">
        <v>1</v>
      </c>
      <c r="AAW142" s="3">
        <v>5</v>
      </c>
      <c r="AAX142" s="3">
        <v>1</v>
      </c>
      <c r="AAY142" s="3">
        <v>1</v>
      </c>
      <c r="AAZ142" s="3">
        <v>1</v>
      </c>
      <c r="ABA142" s="3">
        <v>1</v>
      </c>
      <c r="ABB142" s="3">
        <v>1</v>
      </c>
      <c r="ABC142" s="3">
        <v>1</v>
      </c>
      <c r="ABD142" s="3">
        <v>1</v>
      </c>
      <c r="ABE142" s="3">
        <v>1</v>
      </c>
      <c r="ABF142" s="3">
        <f>IF(SUM(AAB142:AAJ142,AAL142:AAP142,AAR142:AAV142,AAX142:ABC142)=0, "", SUM(AAB142:AAJ142,AAL142:AAP142,AAR142:AAV142,AAX142:ABC142))</f>
        <v>27</v>
      </c>
      <c r="ABG142" s="3">
        <f>IF(SUM(ABJ142, ABK142, ABL142, ABM142, ABN142)=0, "", IF(OR(ABJ142&gt;=8, ABK142&gt;=10, ABL142&gt;=13, ABM142&gt;=10, ABN142&gt;=15), 1, 0))</f>
        <v>0</v>
      </c>
      <c r="ABH142" s="3">
        <f>IF(SUM(AAB142:AAC142,AAE142,AAF142,AAG142,AAH142,AAN142,AAT142,ABA142,ABC142)=0, "", SUM(AAB142:AAC142,AAE142,AAF142,AAG142,AAH142,AAN142,AAT142,ABA142,ABC142))</f>
        <v>11</v>
      </c>
      <c r="ABI142" s="3">
        <f>IF(SUM(AAD142,AAI142:AAJ142,AAL142:AAM142,AAO142:AAP142,AAR142:AAS142,AAU142:AAV142,AAX142:AAZ142,ABB142)=0, "", SUM(AAD142,AAI142:AAJ142,AAL142:AAM142,AAO142:AAP142,AAR142:AAS142,AAU142:AAV142,AAX142:AAZ142,ABB142))</f>
        <v>16</v>
      </c>
      <c r="ABJ142" s="3">
        <f>IF(SUM(AAU142:AAV142,AAX142:AAY142,ABB142)=0, "", SUM(AAU142:AAV142,AAX142:AAY142,ABB142))</f>
        <v>5</v>
      </c>
      <c r="ABK142" s="3">
        <f>IF(SUM(AAJ142,AAL142:AAM142,AAP142,AAR142)=0, "", SUM(AAJ142,AAL142:AAM142,AAP142,AAR142))</f>
        <v>5</v>
      </c>
      <c r="ABL142" s="3">
        <f>IF(SUM(AAD142,AAI142,AAO142,AAS142,AAZ142)=0, "", SUM(AAD142,AAI142,AAO142,AAS142,AAZ142))</f>
        <v>6</v>
      </c>
      <c r="ABM142" s="3">
        <f>IF(SUM(AAB142:AAC142,AAE142,AAG142,ABA142)=0, "", SUM(AAB142:AAC142,AAE142,AAG142,ABA142))</f>
        <v>5</v>
      </c>
      <c r="ABN142" s="3">
        <f>IF(SUM(AAF142,AAH142,AAN142,AAT142,ABC142)=0, "", SUM(AAF142,AAH142,AAN142,AAT142,ABC142))</f>
        <v>6</v>
      </c>
      <c r="ABO142" s="3">
        <f>IF(ABJ142="", "", IF(ABJ142&gt;=8, 1, 0))</f>
        <v>0</v>
      </c>
      <c r="ABP142" s="3">
        <f>IF(ABK142="", "", IF(ABK142&gt;=10, 1, 0))</f>
        <v>0</v>
      </c>
      <c r="ABQ142" s="3">
        <f>IF(ABL142="", "", IF(ABL142&gt;=13, 1, 0))</f>
        <v>0</v>
      </c>
      <c r="ABR142" s="3">
        <f>IF(ABM142="", "", IF(ABM142&gt;=10, 1, 0))</f>
        <v>0</v>
      </c>
      <c r="ABS142" s="3">
        <f>IF(ABN142="", "", IF(ABN142&gt;=15, 1, 0))</f>
        <v>0</v>
      </c>
      <c r="ABT142" s="3">
        <f>IF(AND(AAK142="", AAQ142="", AAW142=""), "", IF(AAK142=5,1,0) + IF(AAQ142=5,1,0) + IF(AAW142=5,1,0))</f>
        <v>1</v>
      </c>
      <c r="ABU142" s="2" t="s">
        <v>584</v>
      </c>
      <c r="ABV142" s="3">
        <v>2</v>
      </c>
      <c r="ABW142" s="3">
        <v>1</v>
      </c>
      <c r="ABX142" s="3">
        <v>2</v>
      </c>
      <c r="ABY142" s="3">
        <v>1</v>
      </c>
      <c r="ABZ142" s="3">
        <v>1</v>
      </c>
      <c r="ACA142" s="3">
        <v>1</v>
      </c>
      <c r="ACB142" s="3">
        <v>1</v>
      </c>
      <c r="ACC142" s="3">
        <v>1</v>
      </c>
      <c r="ACD142" s="3">
        <v>2</v>
      </c>
      <c r="ACE142" s="3">
        <v>1</v>
      </c>
      <c r="ACF142" s="3">
        <v>1</v>
      </c>
      <c r="ACG142" s="3">
        <v>1</v>
      </c>
      <c r="ACH142" s="3">
        <v>2</v>
      </c>
      <c r="ACI142" s="3">
        <v>1</v>
      </c>
      <c r="ACJ142" s="3">
        <v>2</v>
      </c>
      <c r="ACK142" s="3">
        <v>1</v>
      </c>
      <c r="ACL142" s="3">
        <v>2</v>
      </c>
      <c r="ACM142" s="3">
        <v>2</v>
      </c>
      <c r="ACN142" s="3">
        <v>1</v>
      </c>
      <c r="ACO142" s="3">
        <v>1</v>
      </c>
      <c r="ACP142" s="3">
        <v>1</v>
      </c>
      <c r="ACQ142" s="3">
        <v>2</v>
      </c>
      <c r="ACR142" s="3">
        <v>1</v>
      </c>
      <c r="ACS142" s="3">
        <v>1</v>
      </c>
      <c r="ACT142" s="3">
        <v>2</v>
      </c>
      <c r="ACU142" s="3">
        <v>5</v>
      </c>
      <c r="ACV142" s="3">
        <v>2</v>
      </c>
      <c r="ACW142" s="3">
        <v>1</v>
      </c>
      <c r="ACX142" s="3">
        <v>2</v>
      </c>
      <c r="ACY142" s="3">
        <v>2</v>
      </c>
      <c r="ACZ142" s="3">
        <v>1</v>
      </c>
      <c r="ADA142" s="3">
        <v>1</v>
      </c>
      <c r="ADB142" s="3">
        <v>2</v>
      </c>
      <c r="ADC142" s="3">
        <v>3</v>
      </c>
      <c r="ADD142" s="3">
        <v>1</v>
      </c>
      <c r="ADE142" s="3">
        <v>5</v>
      </c>
      <c r="ADF142" s="5">
        <f>IF(COUNTA(ABV142:ADE142)=0, "", SUM(ABV142:ADE142))</f>
        <v>59</v>
      </c>
      <c r="ADG142" s="5">
        <f>IF(COUNTA(ABV142:ADE142)=0, "", SUM(ACF142,ACG142,ACP142,ACR142,ACT142,ACX142))</f>
        <v>8</v>
      </c>
      <c r="ADH142" s="5">
        <f>IF(COUNTA(ABV142:ADE142)=0, "", SUM(ACH142,ACM142,ACO142,ACU142,ADB142))</f>
        <v>12</v>
      </c>
      <c r="ADI142" s="5">
        <f>IF(COUNTA(ABV142:ADE142)=0, "", SUM(ABX142,ACI142,ACN142,ACS142,ACV142,ADA142))</f>
        <v>8</v>
      </c>
      <c r="ADJ142" s="5">
        <f>IF(COUNTA(ABV142:ADE142)=0, "", SUM(ABW142,ACA142,ACC142,ACE142,ACL142,ADC142))</f>
        <v>9</v>
      </c>
      <c r="ADK142" s="5">
        <f>IF(COUNTA(ABV142:ADE142)=0, "", SUM(ACJ142,ACK142,ACQ142,ACW142,ACY142,ACZ142,ADD142,ADE142))</f>
        <v>15</v>
      </c>
      <c r="ADL142" s="5">
        <f>IF(COUNTA(ABV142:ADE142)=0, "", SUM(ABV142,ABY142,ABZ142,ACB142,ACD142))</f>
        <v>7</v>
      </c>
      <c r="ADM142" s="2" t="s">
        <v>584</v>
      </c>
      <c r="ADN142" s="3">
        <v>2</v>
      </c>
      <c r="ADO142" s="3">
        <v>1</v>
      </c>
      <c r="ADP142" s="3">
        <v>2</v>
      </c>
      <c r="ADQ142" s="3">
        <v>1</v>
      </c>
      <c r="ADR142" s="3">
        <v>2</v>
      </c>
      <c r="ADS142" s="3">
        <v>1</v>
      </c>
      <c r="ADT142" s="3">
        <v>1</v>
      </c>
      <c r="ADU142" s="3">
        <v>3</v>
      </c>
      <c r="ADV142" s="3">
        <v>2</v>
      </c>
      <c r="ADW142" s="3">
        <v>1</v>
      </c>
      <c r="ADX142" s="3">
        <v>1</v>
      </c>
      <c r="ADY142" s="3">
        <v>1</v>
      </c>
      <c r="ADZ142" s="3">
        <v>2</v>
      </c>
      <c r="AEA142" s="3">
        <v>2</v>
      </c>
      <c r="AEB142" s="3">
        <v>1</v>
      </c>
      <c r="AEC142" s="3">
        <v>2</v>
      </c>
      <c r="AED142" s="3">
        <v>2</v>
      </c>
      <c r="AEE142" s="3">
        <v>2</v>
      </c>
      <c r="AEF142" s="3">
        <v>2</v>
      </c>
      <c r="AEG142" s="3">
        <v>2</v>
      </c>
      <c r="AEH142" s="3">
        <f>IF(COUNTA(ADN142:AEG142)=0, "", SUM(ADN142:AEG142))</f>
        <v>33</v>
      </c>
      <c r="AEJ142" s="2">
        <v>45070</v>
      </c>
      <c r="AFW142" s="3" t="str">
        <f>IF(COUNTA(AER142:AFU142)=0, "", SUM(AER142:AFU142))</f>
        <v/>
      </c>
      <c r="AGI142"/>
      <c r="AHC142"/>
      <c r="AHT142" s="3" t="str">
        <f>IF(COUNTBLANK(AHJ142:AHS142)&gt;0, "", SUM(AHJ142:AHS142))</f>
        <v/>
      </c>
      <c r="AHU142" s="3" t="str">
        <f>IF(COUNTBLANK(AHJ142:AHS142)&gt;0, "", SUM(AHN142,AHS142))</f>
        <v/>
      </c>
      <c r="AHV142" s="3" t="str">
        <f>IF(COUNTBLANK(AHJ142:AHS142)&gt;0, "", SUM(AHL142,AHO142))</f>
        <v/>
      </c>
      <c r="AHW142" s="3" t="str">
        <f>IF(COUNTBLANK(AHJ142:AHS142)&gt;0, "", SUM(AHP142,AHR142))</f>
        <v/>
      </c>
      <c r="AHX142" s="3" t="str">
        <f>IF(COUNTBLANK(AHJ142:AHS142)&gt;0, "", SUM(AHM142,AHQ142))</f>
        <v/>
      </c>
      <c r="AHY142" s="3" t="str">
        <f>IF(COUNTBLANK(AHJ142:AHS142)&gt;0, "", SUM(AHJ142:AHK142))</f>
        <v/>
      </c>
      <c r="AIU142" s="3" t="s">
        <v>1625</v>
      </c>
      <c r="AIV142" s="3" t="s">
        <v>1625</v>
      </c>
      <c r="AIW142" s="3" t="s">
        <v>1625</v>
      </c>
      <c r="AJI142" s="3" t="str">
        <f>IF(COUNTBLANK(AIY142:AJG142)&gt;0, "", SUM(AIY142:AJG142))</f>
        <v/>
      </c>
      <c r="AJR142" s="3" t="str">
        <f>IF(COUNTBLANK(AJK142:AJQ142)&gt;0, "", SUM(AJK142:AJQ142))</f>
        <v/>
      </c>
    </row>
    <row r="143" spans="1:954" ht="15" customHeight="1" x14ac:dyDescent="0.3">
      <c r="A143" s="3">
        <v>203304</v>
      </c>
      <c r="B143" s="3" t="s">
        <v>2024</v>
      </c>
      <c r="C143" s="2">
        <v>44689</v>
      </c>
      <c r="D143" s="3">
        <v>0</v>
      </c>
      <c r="E143" s="3">
        <v>0</v>
      </c>
      <c r="F143" s="3">
        <v>0</v>
      </c>
      <c r="G143" s="3">
        <v>0</v>
      </c>
      <c r="H143" s="3">
        <v>0</v>
      </c>
      <c r="I143" s="3">
        <v>0</v>
      </c>
      <c r="J143" s="3">
        <v>0</v>
      </c>
      <c r="K143" s="3">
        <v>0</v>
      </c>
      <c r="L143" s="3">
        <v>0</v>
      </c>
      <c r="M143" s="3">
        <v>0</v>
      </c>
      <c r="N143" s="3">
        <v>0</v>
      </c>
      <c r="O143" s="3">
        <v>0</v>
      </c>
      <c r="P143" s="3">
        <v>0</v>
      </c>
      <c r="Q143" s="3">
        <v>0</v>
      </c>
      <c r="R143" s="3">
        <v>0</v>
      </c>
      <c r="S143" s="3">
        <v>0</v>
      </c>
      <c r="T143" s="3">
        <v>0</v>
      </c>
      <c r="U143" s="3">
        <v>0</v>
      </c>
      <c r="V143" s="3">
        <f>IF(COUNTA(D143,F143,H143,J143,L143,N143,P143,R143,T143)=0, "", IF(OR(D143=1,F143=1,H143=1,J143=1,L143=1,N143=1,P143=1,R143=1,T143=1), 1, 0))</f>
        <v>0</v>
      </c>
      <c r="W143" s="3">
        <f>IF(COUNTA(E143,G143,I143,K143,M143,O143,Q143,S143,U143)=0, "", IF(OR(E143=1,G143=1,I143=1,K143=1,M143=1,O143=1,Q143=1,S143=1,U143=1), 1, 0))</f>
        <v>0</v>
      </c>
      <c r="X143" s="3">
        <v>0</v>
      </c>
      <c r="Y143" s="3">
        <v>1</v>
      </c>
      <c r="Z143" s="3">
        <v>1</v>
      </c>
      <c r="AA143" s="3">
        <v>2</v>
      </c>
      <c r="AB143" s="3">
        <f>IF(AG143&lt;&gt;"", 1, 0)</f>
        <v>1</v>
      </c>
      <c r="AC143" s="3">
        <f>IF(AH143&lt;&gt;"", 1, 0)</f>
        <v>0</v>
      </c>
      <c r="AD143" s="3">
        <v>0</v>
      </c>
      <c r="AE143" s="7" t="s">
        <v>187</v>
      </c>
      <c r="AF143" s="2">
        <v>45320</v>
      </c>
      <c r="AG143" s="8" t="s">
        <v>1644</v>
      </c>
      <c r="AJ143" s="3">
        <f>IF(OR(ISBLANK(AE143), ISBLANK(AG143)), "", AG143 - AE143)</f>
        <v>23</v>
      </c>
      <c r="AK143" s="9">
        <v>44996</v>
      </c>
      <c r="AL143" s="3">
        <f>IF(OR(ISBLANK(AG143), ISBLANK(AK143)), "", AK143 - AG143)</f>
        <v>282</v>
      </c>
      <c r="AM143" s="2">
        <v>45276</v>
      </c>
      <c r="AN143" s="10">
        <f>IF(OR(ISBLANK(AM143), ISBLANK(AF143)), "", AF143 - AM143)</f>
        <v>44</v>
      </c>
      <c r="AO143" s="2">
        <v>44691</v>
      </c>
      <c r="AP143" s="2">
        <v>33568</v>
      </c>
      <c r="AQ143" s="3">
        <f>IF(OR(ISBLANK(AO143), ISBLANK(AP143)), "", DATEDIF(AP143, AO143, "Y"))</f>
        <v>30</v>
      </c>
      <c r="AR143" t="s">
        <v>0</v>
      </c>
      <c r="AS143">
        <f>IF(ISBLANK(AR143), "", IF(AR143="ישראל", 1, 2))</f>
        <v>1</v>
      </c>
      <c r="AT143" t="s">
        <v>119</v>
      </c>
      <c r="AU143" t="s">
        <v>596</v>
      </c>
      <c r="AW143" s="3">
        <v>1</v>
      </c>
      <c r="AX143" s="3">
        <v>4</v>
      </c>
      <c r="AY143" s="3">
        <v>18</v>
      </c>
      <c r="AZ143" s="3">
        <f>IF(ISBLANK(AY143), "", IF(AY143&lt;=8, 1, IF(AY143&lt;=12, 2, 3)))</f>
        <v>3</v>
      </c>
      <c r="BA143" s="3">
        <v>18</v>
      </c>
      <c r="BB143" s="3">
        <f>IF(ISBLANK(BA143), "", IF(BA143&lt;=8, 1, IF(BA143&lt;=12, 2, 3)))</f>
        <v>3</v>
      </c>
      <c r="BC143" t="s">
        <v>200</v>
      </c>
      <c r="BD143" t="s">
        <v>597</v>
      </c>
      <c r="BE143" s="3">
        <v>4</v>
      </c>
      <c r="BG143" s="3">
        <v>4</v>
      </c>
      <c r="BH143" s="2" t="s">
        <v>187</v>
      </c>
      <c r="BI143" s="3">
        <v>1</v>
      </c>
      <c r="BJ143" s="3">
        <v>1</v>
      </c>
      <c r="BK143" s="3">
        <v>1</v>
      </c>
      <c r="BL143" s="3">
        <v>1</v>
      </c>
      <c r="BM143" s="3">
        <v>1</v>
      </c>
      <c r="BN143" s="3">
        <v>1</v>
      </c>
      <c r="BO143" s="3">
        <v>1</v>
      </c>
      <c r="BP143" s="3">
        <v>1</v>
      </c>
      <c r="BQ143" s="3">
        <v>1</v>
      </c>
      <c r="BR143" s="3">
        <v>3</v>
      </c>
      <c r="BS143" s="3">
        <v>1</v>
      </c>
      <c r="BT143" s="3">
        <v>1</v>
      </c>
      <c r="BU143" s="3">
        <v>1</v>
      </c>
      <c r="BV143" s="3">
        <v>2</v>
      </c>
      <c r="BW143" s="3">
        <v>1</v>
      </c>
      <c r="BX143" s="3">
        <v>4</v>
      </c>
      <c r="BY143" s="3">
        <v>1</v>
      </c>
      <c r="BZ143" s="3">
        <v>1</v>
      </c>
      <c r="CA143" s="3">
        <v>1</v>
      </c>
      <c r="CB143" s="3">
        <v>1</v>
      </c>
      <c r="CC143" s="3">
        <v>1</v>
      </c>
      <c r="CD143" s="3">
        <v>5</v>
      </c>
      <c r="CE143" s="3">
        <v>1</v>
      </c>
      <c r="CF143" s="3">
        <v>1</v>
      </c>
      <c r="CG143" s="3">
        <v>1</v>
      </c>
      <c r="CH143" s="3">
        <v>1</v>
      </c>
      <c r="CI143" s="3">
        <v>1</v>
      </c>
      <c r="CJ143" s="3">
        <v>1</v>
      </c>
      <c r="CK143" s="3">
        <v>1</v>
      </c>
      <c r="CL143" s="3">
        <v>1</v>
      </c>
      <c r="CM143" s="3">
        <f>IF(SUM(BI143:BQ143,BS143:BW143,BY143:CC143,CE143:CJ143)=0, "", SUM(BI143:BQ143,BS143:BW143,BY143:CC143,CE143:CJ143))</f>
        <v>26</v>
      </c>
      <c r="CN143" s="3">
        <f>IF(SUM(CQ143, CR143, CS143, CT143, CU143)=0, "", IF(OR(CQ143&gt;=8, CR143&gt;=10, CS143&gt;=13, CT143&gt;=10, CU143&gt;=15), 1, 0))</f>
        <v>0</v>
      </c>
      <c r="CO143" s="3">
        <f>IF(SUM(BI143:BJ143,BL143,BM143,BN143,BO143,BU143,CA143,CH143,CJ143)=0, "", SUM(BI143:BJ143,BL143,BM143,BN143,BO143,BU143,CA143,CH143,CJ143))</f>
        <v>10</v>
      </c>
      <c r="CP143" s="3">
        <f>IF(SUM(BK143,BP143:BQ143,BS143:BT143,BV143:BW143,BY143:BZ143,CB143:CC143,CE143:CG143,CI143)=0, "", SUM(BK143,BP143:BQ143,BS143:BT143,BV143:BW143,BY143:BZ143,CB143:CC143,CE143:CG143,CI143))</f>
        <v>16</v>
      </c>
      <c r="CQ143" s="3">
        <f>IF(SUM(CB143:CC143,CE143:CF143,CI143)=0, "", SUM(CB143:CC143,CE143:CF143,CI143))</f>
        <v>5</v>
      </c>
      <c r="CR143" s="3">
        <f>IF(SUM(BQ143,BS143:BT143,BW143,BY143)=0, "", SUM(BQ143,BS143:BT143,BW143,BY143))</f>
        <v>5</v>
      </c>
      <c r="CS143" s="3">
        <f>IF(SUM(BK143,BP143,BV143,BZ143,CG143)=0, "", SUM(BK143,BP143,BV143,BZ143,CG143))</f>
        <v>6</v>
      </c>
      <c r="CT143" s="3">
        <f>IF(SUM(BI143:BJ143,BL143,BN143,CH143)=0, "", SUM(BI143:BJ143,BL143,BN143,CH143))</f>
        <v>5</v>
      </c>
      <c r="CU143" s="3">
        <f>IF(SUM(BM143,BO143,BU143,CA143,CJ143)=0, "", SUM(BM143,BO143,BU143,CA143,CJ143))</f>
        <v>5</v>
      </c>
      <c r="CV143" s="3">
        <f>IF(CQ143="", "", IF(CQ143&gt;=8, 1, 0))</f>
        <v>0</v>
      </c>
      <c r="CW143" s="3">
        <f>IF(CR143="", "", IF(CR143&gt;=10, 1, 0))</f>
        <v>0</v>
      </c>
      <c r="CX143" s="3">
        <f>IF(CS143="", "", IF(CS143&gt;=13, 1, 0))</f>
        <v>0</v>
      </c>
      <c r="CY143" s="3">
        <f>IF(CT143="", "", IF(CT143&gt;=10, 1, 0))</f>
        <v>0</v>
      </c>
      <c r="CZ143" s="3">
        <f>IF(CU143="", "", IF(CU143&gt;=15, 1, 0))</f>
        <v>0</v>
      </c>
      <c r="DA143" s="3">
        <f>IF(AND(BR143="", BX143="", CD143=""), "", IF(BR143=5,1,0) + IF(BX143=5,1,0) + IF(CD143=5,1,0))</f>
        <v>1</v>
      </c>
      <c r="DB143" s="2" t="s">
        <v>187</v>
      </c>
      <c r="DC143" s="5">
        <v>0</v>
      </c>
      <c r="DE143" s="5">
        <v>0</v>
      </c>
      <c r="DG143" s="3">
        <v>5</v>
      </c>
      <c r="DH143" s="6" t="s">
        <v>598</v>
      </c>
      <c r="DI143" s="5">
        <v>0</v>
      </c>
      <c r="DK143" s="5">
        <v>0</v>
      </c>
      <c r="DM143" s="5">
        <v>2</v>
      </c>
      <c r="DN143" s="6">
        <v>28</v>
      </c>
      <c r="DO143" s="5">
        <v>5</v>
      </c>
      <c r="DP143" s="6">
        <v>8</v>
      </c>
      <c r="DQ143" s="5">
        <v>2</v>
      </c>
      <c r="DR143" s="6">
        <v>30</v>
      </c>
      <c r="DS143" s="5">
        <v>3</v>
      </c>
      <c r="DT143" s="6">
        <v>28</v>
      </c>
      <c r="DU143" s="3">
        <v>5</v>
      </c>
      <c r="DV143" s="6">
        <v>22</v>
      </c>
      <c r="DW143" s="5">
        <v>0</v>
      </c>
      <c r="DY143" s="3">
        <v>3</v>
      </c>
      <c r="DZ143" s="6">
        <v>30</v>
      </c>
      <c r="EA143" s="5">
        <v>2</v>
      </c>
      <c r="EB143" s="6">
        <v>30</v>
      </c>
      <c r="EC143" s="5">
        <v>3</v>
      </c>
      <c r="ED143" s="6" t="s">
        <v>599</v>
      </c>
      <c r="EE143" s="5">
        <v>1</v>
      </c>
      <c r="EG143" s="5">
        <v>0</v>
      </c>
      <c r="EI143" s="5">
        <v>2</v>
      </c>
      <c r="EJ143" s="6">
        <v>29</v>
      </c>
      <c r="EK143" s="3">
        <v>3</v>
      </c>
      <c r="EL143" s="3">
        <v>2</v>
      </c>
      <c r="EM143" s="3">
        <v>1</v>
      </c>
      <c r="EN143" s="2" t="s">
        <v>187</v>
      </c>
      <c r="EO143" s="3">
        <v>0</v>
      </c>
      <c r="EP143" s="3">
        <v>0</v>
      </c>
      <c r="EQ143" s="3">
        <v>0</v>
      </c>
      <c r="ER143" s="3">
        <v>0</v>
      </c>
      <c r="ES143" s="3">
        <v>1</v>
      </c>
      <c r="ET143" s="3">
        <v>0</v>
      </c>
      <c r="EU143" s="3">
        <v>0</v>
      </c>
      <c r="EV143" s="3">
        <v>0</v>
      </c>
      <c r="EW143" s="3">
        <v>0</v>
      </c>
      <c r="EX143" s="3">
        <v>0</v>
      </c>
      <c r="EY143" s="3">
        <v>0</v>
      </c>
      <c r="EZ143" s="3">
        <v>0</v>
      </c>
      <c r="FA143" s="3">
        <v>0</v>
      </c>
      <c r="FB143" s="3">
        <v>0</v>
      </c>
      <c r="FC143" s="3">
        <v>0</v>
      </c>
      <c r="FD143" s="3">
        <v>0</v>
      </c>
      <c r="FE143" s="3">
        <v>0</v>
      </c>
      <c r="FF143" s="3">
        <v>0</v>
      </c>
      <c r="FG143" s="3">
        <v>0</v>
      </c>
      <c r="FH143" s="3">
        <v>0</v>
      </c>
      <c r="FI143" s="3">
        <v>1</v>
      </c>
      <c r="FJ143" s="3">
        <v>0</v>
      </c>
      <c r="FK143" s="3">
        <v>0</v>
      </c>
      <c r="FL143" s="2" t="s">
        <v>187</v>
      </c>
      <c r="FM143" s="3">
        <v>4</v>
      </c>
      <c r="FN143" s="3">
        <v>4</v>
      </c>
      <c r="FO143" s="3">
        <v>5</v>
      </c>
      <c r="FP143" s="3">
        <v>4</v>
      </c>
      <c r="FQ143" s="3">
        <v>4</v>
      </c>
      <c r="FR143" s="3">
        <v>4</v>
      </c>
      <c r="FS143" s="4">
        <f>IF(COUNTBLANK(FM143:FR143)&gt;0, "", AVERAGE(FM143:FR143))</f>
        <v>4.166666666666667</v>
      </c>
      <c r="FT143" s="2" t="s">
        <v>187</v>
      </c>
      <c r="FU143" s="3">
        <v>0</v>
      </c>
      <c r="FV143" s="3">
        <v>0</v>
      </c>
      <c r="FW143" s="3">
        <v>0</v>
      </c>
      <c r="FX143" s="3">
        <v>0</v>
      </c>
      <c r="FY143" s="3">
        <v>0</v>
      </c>
      <c r="FZ143" s="3">
        <v>0</v>
      </c>
      <c r="GA143" s="3">
        <v>0</v>
      </c>
      <c r="GB143" s="3">
        <v>0</v>
      </c>
      <c r="GC143" s="3">
        <v>0</v>
      </c>
      <c r="GE143" s="3">
        <f>IF(COUNTBLANK(FU143:GC143)&gt;0, "", SUM(FU143:GC143))</f>
        <v>0</v>
      </c>
      <c r="GF143" s="2" t="s">
        <v>187</v>
      </c>
      <c r="GG143" s="3">
        <v>1</v>
      </c>
      <c r="GH143" s="3">
        <v>0</v>
      </c>
      <c r="GI143" s="3">
        <v>0</v>
      </c>
      <c r="GJ143" s="3">
        <v>0</v>
      </c>
      <c r="GK143" s="3">
        <v>0</v>
      </c>
      <c r="GL143" s="3">
        <v>0</v>
      </c>
      <c r="GM143" s="3">
        <v>0</v>
      </c>
      <c r="GN143" s="3">
        <f>IF(COUNTBLANK(GG143:GM143)&gt;0, "", SUM(GG143:GM143))</f>
        <v>1</v>
      </c>
      <c r="GO143" s="2" t="s">
        <v>187</v>
      </c>
      <c r="GP143" s="3">
        <v>1</v>
      </c>
      <c r="GQ143" s="3">
        <v>5</v>
      </c>
      <c r="GR143" s="3">
        <v>4</v>
      </c>
      <c r="GS143" s="3">
        <v>5</v>
      </c>
      <c r="GT143" s="3">
        <v>4</v>
      </c>
      <c r="GU143" s="3">
        <v>4</v>
      </c>
      <c r="GV143" s="3">
        <v>4</v>
      </c>
      <c r="GW143" s="3">
        <v>5</v>
      </c>
      <c r="GX143" s="3">
        <v>5</v>
      </c>
      <c r="GY143" s="3">
        <v>5</v>
      </c>
      <c r="GZ143" s="3">
        <v>5</v>
      </c>
      <c r="HA143" s="3">
        <v>5</v>
      </c>
      <c r="HB143" s="3">
        <v>5</v>
      </c>
      <c r="HC143" s="3">
        <v>4</v>
      </c>
      <c r="HD143" s="3">
        <v>4</v>
      </c>
      <c r="HE143" s="3">
        <v>4</v>
      </c>
      <c r="HF143" s="3">
        <v>4</v>
      </c>
      <c r="HG143" s="3">
        <v>4</v>
      </c>
      <c r="HH143" s="3">
        <v>5</v>
      </c>
      <c r="HI143" s="3">
        <f>IF(COUNTBLANK(GQ143:HH143)&gt;0, "", SUM(GQ143:HH143))</f>
        <v>81</v>
      </c>
      <c r="HJ143" s="2" t="s">
        <v>187</v>
      </c>
      <c r="HK143" s="3">
        <v>3</v>
      </c>
      <c r="HL143" s="3">
        <v>3</v>
      </c>
      <c r="HM143" s="3">
        <v>0</v>
      </c>
      <c r="HN143" s="3">
        <v>3</v>
      </c>
      <c r="HO143" s="3">
        <v>3</v>
      </c>
      <c r="HP143" s="3">
        <v>3</v>
      </c>
      <c r="HQ143" s="3">
        <v>0</v>
      </c>
      <c r="HR143" s="3">
        <v>2</v>
      </c>
      <c r="HS143" s="3">
        <v>1</v>
      </c>
      <c r="HT143" s="3">
        <v>0</v>
      </c>
      <c r="HU143" s="3">
        <v>3</v>
      </c>
      <c r="HV143" s="3">
        <v>3</v>
      </c>
      <c r="HW143" s="3">
        <v>0</v>
      </c>
      <c r="HX143" s="3">
        <v>3</v>
      </c>
      <c r="HY143" s="3">
        <v>0</v>
      </c>
      <c r="HZ143" s="3">
        <v>3</v>
      </c>
      <c r="IA143" s="3">
        <v>0</v>
      </c>
      <c r="IB143" s="3">
        <v>3</v>
      </c>
      <c r="IC143" s="3">
        <v>0</v>
      </c>
      <c r="ID143" s="3">
        <v>0</v>
      </c>
      <c r="IE143" s="3">
        <v>1</v>
      </c>
      <c r="IF143" s="3">
        <v>1</v>
      </c>
      <c r="IG143" s="3">
        <v>0</v>
      </c>
      <c r="IH143" s="3">
        <v>3</v>
      </c>
      <c r="II143" s="3">
        <v>2</v>
      </c>
      <c r="IJ143" s="3">
        <f>IF(COUNTA(HK143:II143)=0, "", SUM(HK143,HL143,HN143,HO143,HP143,HU143,HV143,HX143,HZ143,IA143,IB143,IH143))</f>
        <v>33</v>
      </c>
      <c r="IK143" s="3">
        <f>IF(COUNTA(HK143:II143)=0, "", SUM(HM143,HQ143,HR143,HS143,HT143,HW143,HY143,IC143,ID143,IE143,IF143,IG143,II143))</f>
        <v>7</v>
      </c>
      <c r="IL143" s="3">
        <v>3</v>
      </c>
      <c r="IM143" s="3">
        <v>3</v>
      </c>
      <c r="IN143" s="3">
        <v>0</v>
      </c>
      <c r="IO143" s="3">
        <v>3</v>
      </c>
      <c r="IP143" s="3">
        <v>3</v>
      </c>
      <c r="IQ143" s="3">
        <v>3</v>
      </c>
      <c r="IR143" s="3">
        <v>0</v>
      </c>
      <c r="IS143" s="3">
        <v>2</v>
      </c>
      <c r="IT143" s="3">
        <v>0</v>
      </c>
      <c r="IU143" s="3">
        <v>0</v>
      </c>
      <c r="IV143" s="3">
        <v>3</v>
      </c>
      <c r="IW143" s="3">
        <v>3</v>
      </c>
      <c r="IX143" s="3">
        <v>0</v>
      </c>
      <c r="IY143" s="3">
        <v>3</v>
      </c>
      <c r="IZ143" s="3">
        <v>0</v>
      </c>
      <c r="JA143" s="3">
        <v>3</v>
      </c>
      <c r="JB143" s="3">
        <v>0</v>
      </c>
      <c r="JC143" s="3">
        <v>3</v>
      </c>
      <c r="JD143" s="3">
        <v>0</v>
      </c>
      <c r="JE143" s="3">
        <v>0</v>
      </c>
      <c r="JF143" s="3">
        <v>1</v>
      </c>
      <c r="JG143" s="3">
        <v>1</v>
      </c>
      <c r="JH143" s="3">
        <v>0</v>
      </c>
      <c r="JI143" s="3">
        <v>3</v>
      </c>
      <c r="JJ143" s="3">
        <v>2</v>
      </c>
      <c r="JK143" s="3">
        <f>IF(COUNTA(IL143:JJ143)=0, "", SUM(IL143,IM143,IO143,IP143,IQ143,IV143,IW143,IY143,JA143,JB143,JC143,JI143))</f>
        <v>33</v>
      </c>
      <c r="JL143" s="3">
        <f>IF(COUNTA(IL143:JJ143)=0, "", SUM(IN143,IR143,IS143,IT143,IU143,IX143,IZ143,JD143,JE143,JF143,JG143,JH143,JJ143))</f>
        <v>6</v>
      </c>
      <c r="JM143" s="2" t="s">
        <v>187</v>
      </c>
      <c r="JN143" s="3">
        <v>1</v>
      </c>
      <c r="JO143" s="3">
        <v>2</v>
      </c>
      <c r="JP143" s="3">
        <v>1</v>
      </c>
      <c r="JQ143" s="3">
        <v>1</v>
      </c>
      <c r="JR143" s="3">
        <v>2</v>
      </c>
      <c r="JS143" s="3">
        <v>2</v>
      </c>
      <c r="JT143" s="3">
        <v>1</v>
      </c>
      <c r="JU143" s="3">
        <v>2</v>
      </c>
      <c r="JV143" s="3">
        <v>2</v>
      </c>
      <c r="JW143" s="3">
        <v>1</v>
      </c>
      <c r="JX143" s="3">
        <v>2</v>
      </c>
      <c r="JY143" s="3">
        <v>2</v>
      </c>
      <c r="JZ143" s="3">
        <v>1</v>
      </c>
      <c r="KA143" s="3">
        <v>1</v>
      </c>
      <c r="KB143" s="3">
        <v>1</v>
      </c>
      <c r="KC143" s="3">
        <v>1</v>
      </c>
      <c r="KD143" s="3">
        <v>2</v>
      </c>
      <c r="KE143" s="3">
        <v>1</v>
      </c>
      <c r="KF143" s="3">
        <v>1</v>
      </c>
      <c r="KG143" s="3">
        <v>1</v>
      </c>
      <c r="KH143" s="3">
        <v>1</v>
      </c>
      <c r="KI143" s="3">
        <v>2</v>
      </c>
      <c r="KJ143" s="3">
        <v>5</v>
      </c>
      <c r="KK143" s="3">
        <v>1</v>
      </c>
      <c r="KL143" s="3">
        <v>1</v>
      </c>
      <c r="KM143" s="3">
        <v>1</v>
      </c>
      <c r="KN143" s="3">
        <v>1</v>
      </c>
      <c r="KO143" s="3">
        <v>1</v>
      </c>
      <c r="KP143" s="3">
        <v>1</v>
      </c>
      <c r="KQ143" s="3">
        <v>1</v>
      </c>
      <c r="KR143" s="3">
        <v>1</v>
      </c>
      <c r="KS143" s="3">
        <v>1</v>
      </c>
      <c r="KT143" s="3">
        <v>1</v>
      </c>
      <c r="KU143" s="3">
        <v>3</v>
      </c>
      <c r="KV143" s="3">
        <v>2</v>
      </c>
      <c r="KW143" s="3">
        <v>1</v>
      </c>
      <c r="KX143" s="5">
        <f>IF(COUNTA(JN143:KW143)=0, "", SUM(JN143:KW143))</f>
        <v>52</v>
      </c>
      <c r="KY143" s="5">
        <f>IF(COUNTA(JN143:KW143)=0, "", SUM(JX143,JY143,KH143,KJ143,KL143,KP143))</f>
        <v>12</v>
      </c>
      <c r="KZ143" s="5">
        <f>IF(COUNTA(JN143:KW143)=0, "", SUM(JZ143,KE143,KG143,KM143,KT143))</f>
        <v>5</v>
      </c>
      <c r="LA143" s="5">
        <f>IF(COUNTA(JN143:KW143)=0, "", SUM(JP143,KA143,KF143,KK143,KN143,KS143))</f>
        <v>6</v>
      </c>
      <c r="LB143" s="5">
        <f>IF(COUNTA(JN143:KW143)=0, "", SUM(JO143,JS143,JU143,JW143,KD143,KU143))</f>
        <v>12</v>
      </c>
      <c r="LC143" s="5">
        <f>IF(COUNTA(JN143:KW143)=0, "", SUM(KB143,KC143,KI143,KO143,KQ143,KR143,KV143,KW143))</f>
        <v>10</v>
      </c>
      <c r="LD143" s="5">
        <f>IF(COUNTA(JN143:KW143)=0, "", SUM(JN143,JQ143,JR143,JT143,JV143))</f>
        <v>7</v>
      </c>
      <c r="LE143" s="2">
        <v>44691</v>
      </c>
      <c r="LF143" s="3">
        <v>0</v>
      </c>
      <c r="LG143" s="3">
        <v>10</v>
      </c>
      <c r="LH143" s="3">
        <v>0</v>
      </c>
      <c r="LI143" s="3">
        <v>0</v>
      </c>
      <c r="LJ143" s="3">
        <v>0</v>
      </c>
      <c r="LK143" s="3">
        <v>0</v>
      </c>
      <c r="LL143" s="3">
        <v>0</v>
      </c>
      <c r="LM143" s="3">
        <v>0</v>
      </c>
      <c r="LN143" s="3">
        <v>0</v>
      </c>
      <c r="LO143" s="3">
        <v>0</v>
      </c>
      <c r="LP143" s="3">
        <v>0</v>
      </c>
      <c r="LQ143" s="3">
        <v>0</v>
      </c>
      <c r="LR143" s="3">
        <v>0</v>
      </c>
      <c r="LS143" s="3">
        <v>10</v>
      </c>
      <c r="LT143" s="3">
        <v>10</v>
      </c>
      <c r="LU143" s="3">
        <v>0</v>
      </c>
      <c r="LV143" s="3">
        <v>0</v>
      </c>
      <c r="LW143" s="3">
        <v>0</v>
      </c>
      <c r="LX143" s="3">
        <v>10</v>
      </c>
      <c r="LY143" s="3">
        <v>0</v>
      </c>
      <c r="LZ143" s="3">
        <v>10</v>
      </c>
      <c r="MA143" s="3">
        <v>0</v>
      </c>
      <c r="MB143" s="3">
        <v>0</v>
      </c>
      <c r="MC143" s="3">
        <v>0</v>
      </c>
      <c r="MD143" s="3">
        <v>0</v>
      </c>
      <c r="ME143" s="3">
        <v>0</v>
      </c>
      <c r="MF143" s="3">
        <v>0</v>
      </c>
      <c r="MG143" s="3">
        <v>0</v>
      </c>
      <c r="MH143" s="26">
        <f>IF(COUNTBLANK(LF143:MG143)&gt;0, "", AVERAGE(LF143:MG143))</f>
        <v>1.7857142857142858</v>
      </c>
      <c r="MI143" s="26">
        <f>IF(COUNTA(LF143:MG143)=0, "", AVERAGE(LG143,LS143,LT143,LU143,LV143,LW143,LY143,MA143,MB143))</f>
        <v>3.3333333333333335</v>
      </c>
      <c r="MJ143" s="26">
        <f>IF(COUNTA(LF143:MG143)=0, "", AVERAGE(LH143,LI143,LJ143,LK143,LM143,LO143,MD143,ME143))</f>
        <v>0</v>
      </c>
      <c r="MK143" s="26">
        <f>IF(COUNTA(LF143:MG143)=0, "", AVERAGE(LL143,LP143,LQ143,LR143,MF143,MG143))</f>
        <v>0</v>
      </c>
      <c r="ML143" s="2" t="s">
        <v>187</v>
      </c>
      <c r="MM143" s="3">
        <v>2</v>
      </c>
      <c r="MN143" s="3">
        <v>1</v>
      </c>
      <c r="MO143" s="3">
        <v>2</v>
      </c>
      <c r="MP143" s="3">
        <v>1</v>
      </c>
      <c r="MQ143" s="3">
        <v>1</v>
      </c>
      <c r="MR143" s="3">
        <v>1</v>
      </c>
      <c r="MS143" s="3">
        <v>1</v>
      </c>
      <c r="MT143" s="3">
        <v>2</v>
      </c>
      <c r="MU143" s="3">
        <v>1</v>
      </c>
      <c r="MV143" s="3">
        <v>1</v>
      </c>
      <c r="MW143" s="3">
        <v>1</v>
      </c>
      <c r="MX143" s="3">
        <v>1</v>
      </c>
      <c r="MY143" s="3">
        <v>1</v>
      </c>
      <c r="MZ143" s="3">
        <v>2</v>
      </c>
      <c r="NA143" s="3">
        <v>1</v>
      </c>
      <c r="NB143" s="3">
        <v>1</v>
      </c>
      <c r="NC143" s="3">
        <v>1</v>
      </c>
      <c r="ND143" s="3">
        <v>1</v>
      </c>
      <c r="NE143" s="3">
        <v>1</v>
      </c>
      <c r="NF143" s="3">
        <v>2</v>
      </c>
      <c r="NG143" s="3">
        <f>IF(COUNTA(MM143:NF143)=0, "", SUM(MM143:NF143))</f>
        <v>25</v>
      </c>
      <c r="NH143" s="2" t="s">
        <v>187</v>
      </c>
      <c r="NI143" s="3">
        <v>1</v>
      </c>
      <c r="NJ143" s="3">
        <v>3</v>
      </c>
      <c r="NK143" s="3">
        <v>5</v>
      </c>
      <c r="NL143" s="3">
        <v>3</v>
      </c>
      <c r="NM143" s="3">
        <v>2</v>
      </c>
      <c r="NN143" s="3">
        <v>2</v>
      </c>
      <c r="NO143" s="3">
        <v>3</v>
      </c>
      <c r="NP143" s="3">
        <v>4</v>
      </c>
      <c r="NQ143" s="3">
        <v>4</v>
      </c>
      <c r="NR143" s="3">
        <v>1</v>
      </c>
      <c r="NS143" s="3">
        <v>4</v>
      </c>
      <c r="NT143" s="3">
        <v>4</v>
      </c>
      <c r="NU143" s="3">
        <v>2</v>
      </c>
      <c r="NV143" s="3">
        <v>5</v>
      </c>
      <c r="NW143" s="3">
        <v>5</v>
      </c>
      <c r="NX143" s="3">
        <v>1</v>
      </c>
      <c r="NY143" s="3">
        <v>1</v>
      </c>
      <c r="NZ143" s="3">
        <v>4</v>
      </c>
      <c r="OA143" s="3">
        <v>1</v>
      </c>
      <c r="OB143" s="3">
        <v>4</v>
      </c>
      <c r="OC143" s="3">
        <v>4</v>
      </c>
      <c r="OD143" s="3">
        <v>4</v>
      </c>
      <c r="OE143" s="3">
        <v>3</v>
      </c>
      <c r="OF143" s="3">
        <v>1</v>
      </c>
      <c r="OG143" s="3">
        <v>3</v>
      </c>
      <c r="OH143" s="3">
        <v>3</v>
      </c>
      <c r="OI143" s="3">
        <v>1</v>
      </c>
      <c r="OJ143" s="3">
        <v>4</v>
      </c>
      <c r="OK143" s="3">
        <f>IF(COUNTA(NI143:OJ143)=0, "", SUM(NK143,NP143,NS143,NW143,OC143,OG143,OJ143))</f>
        <v>29</v>
      </c>
      <c r="OL143" s="3">
        <f>IF(COUNTA(NI143:OJ143)=0, "", SUM(NJ143,NL143,NQ143,NV143,NZ143,OB143,OD143))</f>
        <v>27</v>
      </c>
      <c r="OM143" s="3">
        <f>IF(COUNTA(NI143:OJ143)=0, "", SUM(NN143,NR143,NU143,NY143,OA143,OF143,OI143))</f>
        <v>9</v>
      </c>
      <c r="ON143" s="3">
        <f>IF(COUNTA(NI143:OJ143)=0, "", SUM(NI143,NM143,NO143,NT143,NX143,OE143,OH143))</f>
        <v>17</v>
      </c>
      <c r="OO143" t="s">
        <v>6</v>
      </c>
      <c r="OP143">
        <v>1</v>
      </c>
      <c r="OQ143" s="2">
        <v>45068</v>
      </c>
      <c r="OR143" s="3">
        <v>10</v>
      </c>
      <c r="OS143" s="3">
        <v>20</v>
      </c>
      <c r="OT143" s="3">
        <v>0</v>
      </c>
      <c r="OU143" s="3">
        <v>0</v>
      </c>
      <c r="OV143" s="3">
        <v>0</v>
      </c>
      <c r="OW143" s="3">
        <v>10</v>
      </c>
      <c r="OX143" s="3">
        <v>0</v>
      </c>
      <c r="OY143" s="3">
        <v>0</v>
      </c>
      <c r="OZ143" s="3">
        <v>0</v>
      </c>
      <c r="PA143" s="3">
        <v>0</v>
      </c>
      <c r="PB143" s="3">
        <v>0</v>
      </c>
      <c r="PC143" s="3">
        <v>0</v>
      </c>
      <c r="PD143" s="3">
        <v>0</v>
      </c>
      <c r="PE143" s="3">
        <v>10</v>
      </c>
      <c r="PF143" s="3">
        <v>20</v>
      </c>
      <c r="PG143" s="3">
        <v>0</v>
      </c>
      <c r="PH143" s="3">
        <v>0</v>
      </c>
      <c r="PI143" s="3">
        <v>0</v>
      </c>
      <c r="PJ143" s="3">
        <v>0</v>
      </c>
      <c r="PK143" s="3">
        <v>0</v>
      </c>
      <c r="PL143" s="3">
        <v>10</v>
      </c>
      <c r="PM143" s="3">
        <v>0</v>
      </c>
      <c r="PN143" s="3">
        <v>0</v>
      </c>
      <c r="PO143" s="3">
        <v>0</v>
      </c>
      <c r="PP143" s="3">
        <v>0</v>
      </c>
      <c r="PQ143" s="3">
        <v>0</v>
      </c>
      <c r="PR143" s="3">
        <v>0</v>
      </c>
      <c r="PS143" s="3">
        <v>0</v>
      </c>
      <c r="PT143" s="26">
        <f>IF(COUNTBLANK(OR143:PS143)&gt;0, "", AVERAGE(OR143:PS143))</f>
        <v>2.8571428571428572</v>
      </c>
      <c r="PU143" s="26">
        <f>IF(COUNTA(OR143:PS143)=0, "", AVERAGE(OS143,PE143,PF143,PG143,PH143,PI143,PK143,PM143,PN143))</f>
        <v>5.5555555555555554</v>
      </c>
      <c r="PV143" s="26">
        <f>IF(COUNTA(OR143:PS143)=0, "", AVERAGE(OT143,OU143,OV143,OW143,OY143,PA143,PP143,PQ143))</f>
        <v>1.25</v>
      </c>
      <c r="PW143" s="26">
        <f>IF(COUNTA(OR143:PS143)=0, "", AVERAGE(OX143,PB143,PC143,PD143,PR143,PS143))</f>
        <v>0</v>
      </c>
      <c r="PX143" s="2" t="s">
        <v>255</v>
      </c>
      <c r="PY143" s="3">
        <v>0</v>
      </c>
      <c r="PZ143" s="3">
        <v>0</v>
      </c>
      <c r="QA143" s="3">
        <v>2</v>
      </c>
      <c r="QB143" s="3">
        <v>2</v>
      </c>
      <c r="QC143" s="3">
        <v>0</v>
      </c>
      <c r="QD143" s="3">
        <v>0</v>
      </c>
      <c r="QE143" s="3">
        <v>0</v>
      </c>
      <c r="QF143" s="3">
        <v>0</v>
      </c>
      <c r="QG143" s="3">
        <v>0</v>
      </c>
      <c r="QH143" s="3">
        <v>1</v>
      </c>
      <c r="QI143" s="3">
        <f>IF(COUNTBLANK(PY143:QG143)&gt;0, "", SUM(PY143:QG143))</f>
        <v>4</v>
      </c>
      <c r="QJ143" s="2" t="s">
        <v>600</v>
      </c>
      <c r="QK143" s="3">
        <v>0</v>
      </c>
      <c r="QL143" s="3">
        <v>0</v>
      </c>
      <c r="QM143" s="3">
        <v>0</v>
      </c>
      <c r="QN143" s="3">
        <v>1</v>
      </c>
      <c r="QO143" s="3">
        <v>1</v>
      </c>
      <c r="QP143" s="3">
        <v>0</v>
      </c>
      <c r="QQ143" s="3">
        <v>0</v>
      </c>
      <c r="QR143" s="3">
        <v>0</v>
      </c>
      <c r="QS143" s="3">
        <v>0</v>
      </c>
      <c r="QU143" s="3">
        <f>IF(COUNTBLANK(QK143:QS143)&gt;0, "", SUM(QK143:QS143))</f>
        <v>2</v>
      </c>
      <c r="RG143" s="3" t="str">
        <f>IF(COUNTBLANK(QW143:RE143)&gt;0, "", SUM(QW143:RE143))</f>
        <v/>
      </c>
      <c r="RH143" s="2" t="s">
        <v>255</v>
      </c>
      <c r="RI143" s="3">
        <v>0</v>
      </c>
      <c r="RJ143" s="3">
        <v>0</v>
      </c>
      <c r="RK143" s="3">
        <v>0</v>
      </c>
      <c r="RL143" s="3">
        <v>0</v>
      </c>
      <c r="RM143" s="3">
        <v>0</v>
      </c>
      <c r="RN143" s="3">
        <v>0</v>
      </c>
      <c r="RO143" s="3">
        <v>0</v>
      </c>
      <c r="RP143" s="3">
        <f>IF(COUNTBLANK(RI143:RO143)&gt;0, "", SUM(RI143:RO143))</f>
        <v>0</v>
      </c>
      <c r="RQ143" s="2" t="s">
        <v>600</v>
      </c>
      <c r="RR143" s="3">
        <v>0</v>
      </c>
      <c r="RS143" s="3">
        <v>0</v>
      </c>
      <c r="RT143" s="3">
        <v>0</v>
      </c>
      <c r="RU143" s="3">
        <v>0</v>
      </c>
      <c r="RV143" s="3">
        <v>0</v>
      </c>
      <c r="RW143" s="3">
        <v>0</v>
      </c>
      <c r="RX143" s="3">
        <v>0</v>
      </c>
      <c r="RY143" s="3">
        <f>IF(COUNTBLANK(RR143:RX143)&gt;0, "", SUM(RR143:RX143))</f>
        <v>0</v>
      </c>
      <c r="SH143" s="3" t="str">
        <f>IF(COUNTBLANK(SA143:SG143)&gt;0, "", SUM(SA143:SG143))</f>
        <v/>
      </c>
      <c r="SI143" s="2" t="s">
        <v>255</v>
      </c>
      <c r="SJ143" s="3">
        <v>4</v>
      </c>
      <c r="SK143" s="3">
        <v>3</v>
      </c>
      <c r="SL143" s="3">
        <v>5</v>
      </c>
      <c r="SM143" s="3">
        <v>4</v>
      </c>
      <c r="SN143" s="3">
        <v>4</v>
      </c>
      <c r="SO143" s="3">
        <v>3</v>
      </c>
      <c r="SP143" s="5">
        <v>3</v>
      </c>
      <c r="SQ143" s="3">
        <v>1</v>
      </c>
      <c r="SR143" s="3">
        <v>5</v>
      </c>
      <c r="SS143" s="3">
        <v>5</v>
      </c>
      <c r="ST143" s="3">
        <v>5</v>
      </c>
      <c r="SU143" s="3">
        <v>5</v>
      </c>
      <c r="SV143" s="3">
        <v>4</v>
      </c>
      <c r="SW143" s="3">
        <v>4</v>
      </c>
      <c r="SX143" s="3">
        <v>5</v>
      </c>
      <c r="SY143" s="3">
        <v>5</v>
      </c>
      <c r="SZ143" s="3">
        <v>1</v>
      </c>
      <c r="TA143" s="3">
        <v>2</v>
      </c>
      <c r="TB143" s="3">
        <v>5</v>
      </c>
      <c r="TC143" s="3">
        <f>IF(COUNTBLANK(SJ143:TB143)&gt;0, "", SUM(SJ143:TB143))</f>
        <v>73</v>
      </c>
      <c r="TD143" s="3">
        <f>IF(COUNTBLANK(SJ143:TB143)&gt;0, "", SUM(SL143,SO143,SR143,SS143,ST143,SU143,SV143,SX143,SY143,TB143))</f>
        <v>47</v>
      </c>
      <c r="TE143" s="3">
        <f>IF(COUNTBLANK(SJ143:TB143)&gt;0, "", SUM(SJ143,SK143,SM143,SN143,SQ143,SW143,SZ143,TA143))</f>
        <v>23</v>
      </c>
      <c r="TF143" s="2" t="s">
        <v>600</v>
      </c>
      <c r="TG143" s="3">
        <v>5</v>
      </c>
      <c r="TH143" s="3">
        <v>4</v>
      </c>
      <c r="TI143" s="3">
        <v>5</v>
      </c>
      <c r="TJ143" s="3">
        <v>4</v>
      </c>
      <c r="TK143" s="3">
        <v>4</v>
      </c>
      <c r="TL143" s="3">
        <v>4</v>
      </c>
      <c r="TM143" s="3">
        <v>5</v>
      </c>
      <c r="TN143" s="3">
        <v>3</v>
      </c>
      <c r="TO143" s="3">
        <v>5</v>
      </c>
      <c r="TP143" s="3">
        <v>3</v>
      </c>
      <c r="TQ143" s="3">
        <v>5</v>
      </c>
      <c r="TR143" s="3">
        <v>5</v>
      </c>
      <c r="TS143" s="3">
        <v>5</v>
      </c>
      <c r="TT143" s="3">
        <v>4</v>
      </c>
      <c r="TU143" s="3">
        <v>4</v>
      </c>
      <c r="TV143" s="3">
        <v>5</v>
      </c>
      <c r="TW143" s="3">
        <v>2</v>
      </c>
      <c r="TX143" s="3">
        <v>5</v>
      </c>
      <c r="TY143" s="3">
        <v>5</v>
      </c>
      <c r="TZ143" s="3">
        <f>IF(COUNTBLANK(TG143:TY143)&gt;0, "", SUM(TG143:TY143))</f>
        <v>82</v>
      </c>
      <c r="UA143" s="3">
        <f>IF(COUNTBLANK(TG143:TY143)&gt;0, "", SUM(TI143,TL143,TO143,TP143,TQ143,TR143,TS143,TU143,TV143,TY143))</f>
        <v>46</v>
      </c>
      <c r="UB143" s="3">
        <f>IF(COUNTBLANK(TG143:TY143)&gt;0, "", SUM(TG143,TH143,TJ143,TK143,TN143,TT143,TW143,TX143))</f>
        <v>31</v>
      </c>
      <c r="UW143" s="3" t="str">
        <f>IF(COUNTBLANK(UD143:UV143)&gt;0, "", SUM(UD143:UV143))</f>
        <v/>
      </c>
      <c r="UX143" s="3" t="str">
        <f>IF(COUNTBLANK(UD143:UV143)&gt;0, "", SUM(UF143,UI143,UL143,UM143,UN143,UO143,UP143,UR143,US143,UV143))</f>
        <v/>
      </c>
      <c r="UY143" s="3" t="str">
        <f>IF(COUNTBLANK(UD143:UV143)&gt;0, "", SUM(UD143,UE143,UG143,UH143,UK143,UQ143,UT143,UU143))</f>
        <v/>
      </c>
      <c r="UZ143" s="2">
        <v>45320</v>
      </c>
      <c r="VA143" s="2">
        <v>45276</v>
      </c>
      <c r="VB143" s="3">
        <v>2</v>
      </c>
      <c r="VC143" s="3">
        <v>1</v>
      </c>
      <c r="VE143" s="3">
        <v>40</v>
      </c>
      <c r="VF143" s="3">
        <v>3000</v>
      </c>
      <c r="VG143" s="3">
        <v>3</v>
      </c>
      <c r="VH143" s="3">
        <v>1</v>
      </c>
      <c r="VK143" s="3">
        <v>1</v>
      </c>
      <c r="VN143" s="2" t="s">
        <v>601</v>
      </c>
      <c r="VO143" s="3">
        <v>0</v>
      </c>
      <c r="VP143" s="3">
        <v>0</v>
      </c>
      <c r="VQ143" s="3">
        <v>0</v>
      </c>
      <c r="VR143" s="3">
        <v>0</v>
      </c>
      <c r="VS143" s="3">
        <v>0</v>
      </c>
      <c r="VT143" s="3">
        <v>0</v>
      </c>
      <c r="VU143" s="3">
        <v>0</v>
      </c>
      <c r="VV143" s="3">
        <v>0</v>
      </c>
      <c r="VW143" s="3">
        <v>0</v>
      </c>
      <c r="VX143" s="3">
        <v>2</v>
      </c>
      <c r="VY143" s="3">
        <v>0</v>
      </c>
      <c r="VZ143" s="3">
        <v>1</v>
      </c>
      <c r="WA143" s="3">
        <v>0</v>
      </c>
      <c r="WB143" s="3">
        <v>0</v>
      </c>
      <c r="WC143" s="3">
        <v>0</v>
      </c>
      <c r="WD143" s="3">
        <v>0</v>
      </c>
      <c r="WE143" s="3">
        <v>0</v>
      </c>
      <c r="WF143" s="3">
        <v>0</v>
      </c>
      <c r="WG143" s="3">
        <v>0</v>
      </c>
      <c r="WH143" s="3">
        <v>0</v>
      </c>
      <c r="WI143" s="3">
        <v>0</v>
      </c>
      <c r="WJ143" s="3">
        <v>0</v>
      </c>
      <c r="WK143" s="3">
        <v>0</v>
      </c>
      <c r="WL143" s="3">
        <v>0</v>
      </c>
      <c r="WM143" s="3">
        <v>3</v>
      </c>
      <c r="WN143" s="3">
        <v>3</v>
      </c>
      <c r="WO143" s="3">
        <v>0</v>
      </c>
      <c r="WP143" s="3">
        <v>0</v>
      </c>
      <c r="WQ143" s="3">
        <v>0</v>
      </c>
      <c r="WR143" s="3">
        <f>IF(COUNTBLANK(VO143:WQ143)&gt;0, "", SUM(VQ143:WJ143))</f>
        <v>3</v>
      </c>
      <c r="WS143" s="3">
        <f>IF(COUNTBLANK(VO143:WQ143)&gt;0, "", SUM(VQ143:VZ143))</f>
        <v>3</v>
      </c>
      <c r="WT143" s="3">
        <f>IF(COUNTBLANK(VO143:WQ143)&gt;0, "", SUM(WA143:WL143))</f>
        <v>0</v>
      </c>
      <c r="WU143" s="3">
        <f>IF(COUNTBLANK(VO143:WQ143)&gt;0, "", SUM(WK143:WL143))</f>
        <v>0</v>
      </c>
      <c r="WV143" s="3">
        <f>IF(COUNTA(VO143:WQ143)=0, "", IF(AND(OR(VO143=1, VP143=1), OR(VQ143&gt;=1, VR143&gt;=1, VS143&gt;=1, VT143&gt;=1, VU143&gt;=1), OR(VV143&gt;=1, VW143&gt;=1), COUNTIF(VX143:WD143, "&gt;=1")&gt;=2, COUNTIF(WE143:WJ143, "&gt;=1")&gt;=2, OR(WN143=1, WN143=2), OR(WO143&gt;=1, WP143&gt;=1), WQ143&lt;1), 1, 0))</f>
        <v>0</v>
      </c>
      <c r="WW143" s="3">
        <f>IF(COUNTBLANK(VO143:WQ143)&gt;0, "", SUM(VQ143:VU143))</f>
        <v>0</v>
      </c>
      <c r="WX143" s="3">
        <f>IF(COUNTBLANK(VO143:WQ143)&gt;0, "", SUM(VV143:VW143))</f>
        <v>0</v>
      </c>
      <c r="WY143" s="3">
        <f>IF(COUNTBLANK(VO143:WQ143)&gt;0, "", SUM(VX143:WD143))</f>
        <v>3</v>
      </c>
      <c r="WZ143" s="3">
        <f>IF(COUNTBLANK(VO143:WQ143)&gt;0, "", SUM(WE143:WJ143))</f>
        <v>0</v>
      </c>
      <c r="XA143" s="2" t="s">
        <v>601</v>
      </c>
      <c r="XB143" s="3">
        <v>0</v>
      </c>
      <c r="XC143" s="3">
        <v>0</v>
      </c>
      <c r="XD143" s="3">
        <v>0</v>
      </c>
      <c r="XE143" s="3">
        <v>0</v>
      </c>
      <c r="XF143" s="3">
        <v>1</v>
      </c>
      <c r="XG143" s="3">
        <v>0</v>
      </c>
      <c r="XH143" s="3">
        <v>0</v>
      </c>
      <c r="XI143" s="3">
        <v>0</v>
      </c>
      <c r="XJ143" s="3">
        <v>0</v>
      </c>
      <c r="XK143" s="3">
        <v>0</v>
      </c>
      <c r="XL143" s="3">
        <f>IF(COUNTBLANK(XB143:XJ143)&gt;0, "", SUM(XB143:XJ143))</f>
        <v>1</v>
      </c>
      <c r="XM143" s="2" t="s">
        <v>601</v>
      </c>
      <c r="XN143" s="3">
        <v>0</v>
      </c>
      <c r="XO143" s="3">
        <v>0</v>
      </c>
      <c r="XP143" s="3">
        <v>0</v>
      </c>
      <c r="XQ143" s="3">
        <v>0</v>
      </c>
      <c r="XR143" s="3">
        <v>0</v>
      </c>
      <c r="XS143" s="3">
        <v>0</v>
      </c>
      <c r="XT143" s="3">
        <v>0</v>
      </c>
      <c r="XU143" s="3">
        <f>IF(COUNTBLANK(XN143:XT143)&gt;0, "", SUM(XN143:XT143))</f>
        <v>0</v>
      </c>
      <c r="XV143" s="2" t="s">
        <v>601</v>
      </c>
      <c r="XW143" s="3">
        <v>4</v>
      </c>
      <c r="XX143" s="3">
        <v>5</v>
      </c>
      <c r="XY143" s="3">
        <v>5</v>
      </c>
      <c r="XZ143" s="5">
        <v>3.6</v>
      </c>
      <c r="YA143" s="5">
        <v>5</v>
      </c>
      <c r="YB143" s="5">
        <v>5</v>
      </c>
      <c r="YC143" s="5">
        <v>5</v>
      </c>
      <c r="YD143" s="5">
        <v>5</v>
      </c>
      <c r="YE143" s="5">
        <v>5</v>
      </c>
      <c r="YF143" s="5">
        <v>3.6</v>
      </c>
      <c r="YG143" s="5">
        <v>5</v>
      </c>
      <c r="YH143" s="5">
        <v>5</v>
      </c>
      <c r="YI143" s="5">
        <v>5</v>
      </c>
      <c r="YJ143" s="5">
        <v>5</v>
      </c>
      <c r="YK143" s="5">
        <v>3.6</v>
      </c>
      <c r="YL143" s="5">
        <v>2.2999999999999998</v>
      </c>
      <c r="YM143" s="5">
        <v>1</v>
      </c>
      <c r="YN143" s="5">
        <v>3.6</v>
      </c>
      <c r="YO143" s="5">
        <v>3.6</v>
      </c>
      <c r="YP143" s="5">
        <f>IF(COUNTBLANK(XW143:YO143)&gt;0, "", SUM(XW143:YO143))</f>
        <v>80.299999999999983</v>
      </c>
      <c r="YQ143" s="5">
        <f>IF(COUNTBLANK(XW143:YO143)&gt;0, "", SUM(XY143,XZ143,YA143,YB143,YC143,YF143,YJ143,YN143,YO143))</f>
        <v>39.400000000000006</v>
      </c>
      <c r="YR143" s="5">
        <f>IF(COUNTBLANK(XW143:YO143)&gt;0, "", SUM(XW143,XX143,YK143,YL143,YM143))</f>
        <v>15.899999999999999</v>
      </c>
      <c r="YS143" s="5">
        <f>IF(COUNTBLANK(XW143:YO143)&gt;0, "", SUM(YD143,YE143,YG143,YH143,YI143))</f>
        <v>25</v>
      </c>
      <c r="YT143" s="2">
        <v>45320</v>
      </c>
      <c r="YU143" s="3">
        <v>0</v>
      </c>
      <c r="YV143" s="3">
        <v>10</v>
      </c>
      <c r="YW143" s="3">
        <v>0</v>
      </c>
      <c r="YX143" s="3">
        <v>0</v>
      </c>
      <c r="YY143" s="3">
        <v>0</v>
      </c>
      <c r="YZ143" s="3">
        <v>0</v>
      </c>
      <c r="ZA143" s="3">
        <v>0</v>
      </c>
      <c r="ZB143" s="3">
        <v>0</v>
      </c>
      <c r="ZC143" s="3">
        <v>0</v>
      </c>
      <c r="ZD143" s="3">
        <v>0</v>
      </c>
      <c r="ZE143" s="3">
        <v>0</v>
      </c>
      <c r="ZF143" s="3">
        <v>0</v>
      </c>
      <c r="ZG143" s="3">
        <v>0</v>
      </c>
      <c r="ZH143" s="3">
        <v>0</v>
      </c>
      <c r="ZI143" s="3">
        <v>10</v>
      </c>
      <c r="ZJ143" s="3">
        <v>0</v>
      </c>
      <c r="ZK143" s="3">
        <v>0</v>
      </c>
      <c r="ZL143" s="3">
        <v>0</v>
      </c>
      <c r="ZM143" s="3">
        <v>10</v>
      </c>
      <c r="ZN143" s="3">
        <v>0</v>
      </c>
      <c r="ZO143" s="3">
        <v>10</v>
      </c>
      <c r="ZP143" s="3">
        <v>0</v>
      </c>
      <c r="ZQ143" s="3">
        <v>10</v>
      </c>
      <c r="ZR143" s="3">
        <v>10</v>
      </c>
      <c r="ZS143" s="3">
        <v>0</v>
      </c>
      <c r="ZT143" s="3">
        <v>0</v>
      </c>
      <c r="ZU143" s="3">
        <v>0</v>
      </c>
      <c r="ZV143" s="3">
        <v>0</v>
      </c>
      <c r="ZW143" s="26">
        <f>IF(COUNTBLANK(YU143:ZV143)&gt;0, "", AVERAGE(YU143:ZV143))</f>
        <v>2.1428571428571428</v>
      </c>
      <c r="ZX143" s="26">
        <f>IF(COUNTA(YU143:ZV143)=0, "", AVERAGE(YV143,ZH143,ZI143,ZJ143,ZK143,ZL143,ZN143,ZP143,ZQ143))</f>
        <v>3.3333333333333335</v>
      </c>
      <c r="ZY143" s="26">
        <f>IF(COUNTA(YU143:ZV143)=0, "", AVERAGE(YW143,YX143,YY143,YZ143,ZB143,ZD143,ZS143,ZT143))</f>
        <v>0</v>
      </c>
      <c r="ZZ143" s="26">
        <f>IF(COUNTA(YU143:ZV143)=0, "", AVERAGE(ZA143,ZE143,ZF143,ZG143,ZU143,ZV143))</f>
        <v>0</v>
      </c>
      <c r="AAA143" s="2" t="s">
        <v>601</v>
      </c>
      <c r="AAB143" s="3">
        <v>1</v>
      </c>
      <c r="AAC143" s="3">
        <v>1</v>
      </c>
      <c r="AAD143" s="3">
        <v>1</v>
      </c>
      <c r="AAE143" s="3">
        <v>1</v>
      </c>
      <c r="AAF143" s="3">
        <v>1</v>
      </c>
      <c r="AAG143" s="3">
        <v>1</v>
      </c>
      <c r="AAH143" s="3">
        <v>1</v>
      </c>
      <c r="AAI143" s="3">
        <v>1</v>
      </c>
      <c r="AAJ143" s="3">
        <v>1</v>
      </c>
      <c r="AAK143" s="3">
        <v>2</v>
      </c>
      <c r="AAL143" s="3">
        <v>1</v>
      </c>
      <c r="AAM143" s="3">
        <v>1</v>
      </c>
      <c r="AAN143" s="3">
        <v>1</v>
      </c>
      <c r="AAO143" s="3">
        <v>2</v>
      </c>
      <c r="AAP143" s="3">
        <v>1</v>
      </c>
      <c r="AAQ143" s="3">
        <v>4</v>
      </c>
      <c r="AAR143" s="3">
        <v>1</v>
      </c>
      <c r="AAS143" s="3">
        <v>1</v>
      </c>
      <c r="AAT143" s="3">
        <v>1</v>
      </c>
      <c r="AAU143" s="3">
        <v>1</v>
      </c>
      <c r="AAV143" s="3">
        <v>1</v>
      </c>
      <c r="AAW143" s="3">
        <v>5</v>
      </c>
      <c r="AAX143" s="3">
        <v>1</v>
      </c>
      <c r="AAY143" s="3">
        <v>1</v>
      </c>
      <c r="AAZ143" s="3">
        <v>1</v>
      </c>
      <c r="ABA143" s="3">
        <v>1</v>
      </c>
      <c r="ABB143" s="3">
        <v>1</v>
      </c>
      <c r="ABC143" s="3">
        <v>1</v>
      </c>
      <c r="ABD143" s="3">
        <v>1</v>
      </c>
      <c r="ABE143" s="3">
        <v>1</v>
      </c>
      <c r="ABF143" s="3">
        <f>IF(SUM(AAB143:AAJ143,AAL143:AAP143,AAR143:AAV143,AAX143:ABC143)=0, "", SUM(AAB143:AAJ143,AAL143:AAP143,AAR143:AAV143,AAX143:ABC143))</f>
        <v>26</v>
      </c>
      <c r="ABG143" s="3">
        <f>IF(SUM(ABJ143, ABK143, ABL143, ABM143, ABN143)=0, "", IF(OR(ABJ143&gt;=8, ABK143&gt;=10, ABL143&gt;=13, ABM143&gt;=10, ABN143&gt;=15), 1, 0))</f>
        <v>0</v>
      </c>
      <c r="ABH143" s="3">
        <f>IF(SUM(AAB143:AAC143,AAE143,AAF143,AAG143,AAH143,AAN143,AAT143,ABA143,ABC143)=0, "", SUM(AAB143:AAC143,AAE143,AAF143,AAG143,AAH143,AAN143,AAT143,ABA143,ABC143))</f>
        <v>10</v>
      </c>
      <c r="ABI143" s="3">
        <f>IF(SUM(AAD143,AAI143:AAJ143,AAL143:AAM143,AAO143:AAP143,AAR143:AAS143,AAU143:AAV143,AAX143:AAZ143,ABB143)=0, "", SUM(AAD143,AAI143:AAJ143,AAL143:AAM143,AAO143:AAP143,AAR143:AAS143,AAU143:AAV143,AAX143:AAZ143,ABB143))</f>
        <v>16</v>
      </c>
      <c r="ABJ143" s="3">
        <f>IF(SUM(AAU143:AAV143,AAX143:AAY143,ABB143)=0, "", SUM(AAU143:AAV143,AAX143:AAY143,ABB143))</f>
        <v>5</v>
      </c>
      <c r="ABK143" s="3">
        <f>IF(SUM(AAJ143,AAL143:AAM143,AAP143,AAR143)=0, "", SUM(AAJ143,AAL143:AAM143,AAP143,AAR143))</f>
        <v>5</v>
      </c>
      <c r="ABL143" s="3">
        <f>IF(SUM(AAD143,AAI143,AAO143,AAS143,AAZ143)=0, "", SUM(AAD143,AAI143,AAO143,AAS143,AAZ143))</f>
        <v>6</v>
      </c>
      <c r="ABM143" s="3">
        <f>IF(SUM(AAB143:AAC143,AAE143,AAG143,ABA143)=0, "", SUM(AAB143:AAC143,AAE143,AAG143,ABA143))</f>
        <v>5</v>
      </c>
      <c r="ABN143" s="3">
        <f>IF(SUM(AAF143,AAH143,AAN143,AAT143,ABC143)=0, "", SUM(AAF143,AAH143,AAN143,AAT143,ABC143))</f>
        <v>5</v>
      </c>
      <c r="ABO143" s="3">
        <f>IF(ABJ143="", "", IF(ABJ143&gt;=8, 1, 0))</f>
        <v>0</v>
      </c>
      <c r="ABP143" s="3">
        <f>IF(ABK143="", "", IF(ABK143&gt;=10, 1, 0))</f>
        <v>0</v>
      </c>
      <c r="ABQ143" s="3">
        <f>IF(ABL143="", "", IF(ABL143&gt;=13, 1, 0))</f>
        <v>0</v>
      </c>
      <c r="ABR143" s="3">
        <f>IF(ABM143="", "", IF(ABM143&gt;=10, 1, 0))</f>
        <v>0</v>
      </c>
      <c r="ABS143" s="3">
        <f>IF(ABN143="", "", IF(ABN143&gt;=15, 1, 0))</f>
        <v>0</v>
      </c>
      <c r="ABT143" s="3">
        <f>IF(AND(AAK143="", AAQ143="", AAW143=""), "", IF(AAK143=5,1,0) + IF(AAQ143=5,1,0) + IF(AAW143=5,1,0))</f>
        <v>1</v>
      </c>
      <c r="ABU143" s="2" t="s">
        <v>601</v>
      </c>
      <c r="ABV143" s="3">
        <v>1</v>
      </c>
      <c r="ABW143" s="3">
        <v>1</v>
      </c>
      <c r="ABX143" s="3">
        <v>1</v>
      </c>
      <c r="ABY143" s="3">
        <v>1</v>
      </c>
      <c r="ABZ143" s="3">
        <v>1</v>
      </c>
      <c r="ACA143" s="3">
        <v>2</v>
      </c>
      <c r="ACB143" s="3">
        <v>2</v>
      </c>
      <c r="ACC143" s="3">
        <v>1</v>
      </c>
      <c r="ACD143" s="3">
        <v>2</v>
      </c>
      <c r="ACE143" s="3">
        <v>2</v>
      </c>
      <c r="ACF143" s="3">
        <v>1</v>
      </c>
      <c r="ACG143" s="3">
        <v>1</v>
      </c>
      <c r="ACH143" s="3">
        <v>2</v>
      </c>
      <c r="ACI143" s="3">
        <v>1</v>
      </c>
      <c r="ACJ143" s="3">
        <v>1</v>
      </c>
      <c r="ACK143" s="3">
        <v>1</v>
      </c>
      <c r="ACL143" s="3">
        <v>2</v>
      </c>
      <c r="ACM143" s="3">
        <v>1</v>
      </c>
      <c r="ACN143" s="3">
        <v>1</v>
      </c>
      <c r="ACO143" s="3">
        <v>1</v>
      </c>
      <c r="ACP143" s="3">
        <v>1</v>
      </c>
      <c r="ACQ143" s="3">
        <v>1</v>
      </c>
      <c r="ACR143" s="3">
        <v>1</v>
      </c>
      <c r="ACS143" s="3">
        <v>1</v>
      </c>
      <c r="ACT143" s="3">
        <v>1</v>
      </c>
      <c r="ACU143" s="3">
        <v>1</v>
      </c>
      <c r="ACV143" s="3">
        <v>1</v>
      </c>
      <c r="ACW143" s="3">
        <v>1</v>
      </c>
      <c r="ACX143" s="3">
        <v>1</v>
      </c>
      <c r="ACY143" s="3">
        <v>1</v>
      </c>
      <c r="ACZ143" s="3">
        <v>1</v>
      </c>
      <c r="ADA143" s="3">
        <v>1</v>
      </c>
      <c r="ADB143" s="3">
        <v>1</v>
      </c>
      <c r="ADC143" s="3">
        <v>2</v>
      </c>
      <c r="ADD143" s="3">
        <v>2</v>
      </c>
      <c r="ADE143" s="3">
        <v>1</v>
      </c>
      <c r="ADF143" s="5">
        <f>IF(COUNTA(ABV143:ADE143)=0, "", SUM(ABV143:ADE143))</f>
        <v>44</v>
      </c>
      <c r="ADG143" s="5">
        <f>IF(COUNTA(ABV143:ADE143)=0, "", SUM(ACF143,ACG143,ACP143,ACR143,ACT143,ACX143))</f>
        <v>6</v>
      </c>
      <c r="ADH143" s="5">
        <f>IF(COUNTA(ABV143:ADE143)=0, "", SUM(ACH143,ACM143,ACO143,ACU143,ADB143))</f>
        <v>6</v>
      </c>
      <c r="ADI143" s="5">
        <f>IF(COUNTA(ABV143:ADE143)=0, "", SUM(ABX143,ACI143,ACN143,ACS143,ACV143,ADA143))</f>
        <v>6</v>
      </c>
      <c r="ADJ143" s="5">
        <f>IF(COUNTA(ABV143:ADE143)=0, "", SUM(ABW143,ACA143,ACC143,ACE143,ACL143,ADC143))</f>
        <v>10</v>
      </c>
      <c r="ADK143" s="5">
        <f>IF(COUNTA(ABV143:ADE143)=0, "", SUM(ACJ143,ACK143,ACQ143,ACW143,ACY143,ACZ143,ADD143,ADE143))</f>
        <v>9</v>
      </c>
      <c r="ADL143" s="5">
        <f>IF(COUNTA(ABV143:ADE143)=0, "", SUM(ABV143,ABY143,ABZ143,ACB143,ACD143))</f>
        <v>7</v>
      </c>
      <c r="ADM143" s="2" t="s">
        <v>601</v>
      </c>
      <c r="ADN143" s="3">
        <v>2</v>
      </c>
      <c r="ADO143" s="3">
        <v>1</v>
      </c>
      <c r="ADP143" s="3">
        <v>2</v>
      </c>
      <c r="ADQ143" s="3">
        <v>2</v>
      </c>
      <c r="ADR143" s="3">
        <v>1</v>
      </c>
      <c r="ADS143" s="3">
        <v>1</v>
      </c>
      <c r="ADT143" s="3">
        <v>1</v>
      </c>
      <c r="ADU143" s="3">
        <v>2</v>
      </c>
      <c r="ADV143" s="3">
        <v>1</v>
      </c>
      <c r="ADW143" s="3">
        <v>1</v>
      </c>
      <c r="ADX143" s="3">
        <v>1</v>
      </c>
      <c r="ADY143" s="3">
        <v>1</v>
      </c>
      <c r="ADZ143" s="3">
        <v>1</v>
      </c>
      <c r="AEA143" s="3">
        <v>2</v>
      </c>
      <c r="AEB143" s="3">
        <v>1</v>
      </c>
      <c r="AEC143" s="3">
        <v>1</v>
      </c>
      <c r="AED143" s="3">
        <v>2</v>
      </c>
      <c r="AEE143" s="3">
        <v>1</v>
      </c>
      <c r="AEF143" s="3">
        <v>2</v>
      </c>
      <c r="AEG143" s="3">
        <v>2</v>
      </c>
      <c r="AEH143" s="3">
        <f>IF(COUNTA(ADN143:AEG143)=0, "", SUM(ADN143:AEG143))</f>
        <v>28</v>
      </c>
      <c r="AEJ143" s="2">
        <v>45276</v>
      </c>
      <c r="AFW143" s="3" t="str">
        <f>IF(COUNTA(AER143:AFU143)=0, "", SUM(AER143:AFU143))</f>
        <v/>
      </c>
      <c r="AGI143"/>
      <c r="AHC143"/>
      <c r="AHT143" s="3" t="str">
        <f>IF(COUNTBLANK(AHJ143:AHS143)&gt;0, "", SUM(AHJ143:AHS143))</f>
        <v/>
      </c>
      <c r="AHU143" s="3" t="str">
        <f>IF(COUNTBLANK(AHJ143:AHS143)&gt;0, "", SUM(AHN143,AHS143))</f>
        <v/>
      </c>
      <c r="AHV143" s="3" t="str">
        <f>IF(COUNTBLANK(AHJ143:AHS143)&gt;0, "", SUM(AHL143,AHO143))</f>
        <v/>
      </c>
      <c r="AHW143" s="3" t="str">
        <f>IF(COUNTBLANK(AHJ143:AHS143)&gt;0, "", SUM(AHP143,AHR143))</f>
        <v/>
      </c>
      <c r="AHX143" s="3" t="str">
        <f>IF(COUNTBLANK(AHJ143:AHS143)&gt;0, "", SUM(AHM143,AHQ143))</f>
        <v/>
      </c>
      <c r="AHY143" s="3" t="str">
        <f>IF(COUNTBLANK(AHJ143:AHS143)&gt;0, "", SUM(AHJ143:AHK143))</f>
        <v/>
      </c>
      <c r="AIU143" s="3" t="s">
        <v>1625</v>
      </c>
      <c r="AIV143" s="3" t="s">
        <v>1625</v>
      </c>
      <c r="AIW143" s="3" t="s">
        <v>1625</v>
      </c>
      <c r="AJI143" s="3" t="str">
        <f>IF(COUNTBLANK(AIY143:AJG143)&gt;0, "", SUM(AIY143:AJG143))</f>
        <v/>
      </c>
      <c r="AJR143" s="3" t="str">
        <f>IF(COUNTBLANK(AJK143:AJQ143)&gt;0, "", SUM(AJK143:AJQ143))</f>
        <v/>
      </c>
    </row>
    <row r="144" spans="1:954" ht="15" customHeight="1" x14ac:dyDescent="0.3">
      <c r="A144" s="3">
        <v>201550</v>
      </c>
      <c r="B144" s="3" t="s">
        <v>2025</v>
      </c>
      <c r="C144" s="2">
        <v>44690</v>
      </c>
      <c r="D144" s="3">
        <v>0</v>
      </c>
      <c r="E144" s="3">
        <v>0</v>
      </c>
      <c r="F144" s="3">
        <v>0</v>
      </c>
      <c r="G144" s="3">
        <v>0</v>
      </c>
      <c r="H144" s="3">
        <v>0</v>
      </c>
      <c r="I144" s="3">
        <v>0</v>
      </c>
      <c r="J144" s="3">
        <v>0</v>
      </c>
      <c r="K144" s="3">
        <v>0</v>
      </c>
      <c r="L144" s="3">
        <v>0</v>
      </c>
      <c r="M144" s="3">
        <v>0</v>
      </c>
      <c r="N144" s="3">
        <v>0</v>
      </c>
      <c r="O144" s="3">
        <v>0</v>
      </c>
      <c r="P144" s="3">
        <v>0</v>
      </c>
      <c r="Q144" s="3">
        <v>0</v>
      </c>
      <c r="R144" s="3">
        <v>0</v>
      </c>
      <c r="S144" s="3">
        <v>0</v>
      </c>
      <c r="T144" s="3">
        <v>0</v>
      </c>
      <c r="U144" s="3">
        <v>0</v>
      </c>
      <c r="V144" s="3">
        <f>IF(COUNTA(D144,F144,H144,J144,L144,N144,P144,R144,T144)=0, "", IF(OR(D144=1,F144=1,H144=1,J144=1,L144=1,N144=1,P144=1,R144=1,T144=1), 1, 0))</f>
        <v>0</v>
      </c>
      <c r="W144" s="3">
        <f>IF(COUNTA(E144,G144,I144,K144,M144,O144,Q144,S144,U144)=0, "", IF(OR(E144=1,G144=1,I144=1,K144=1,M144=1,O144=1,Q144=1,S144=1,U144=1), 1, 0))</f>
        <v>0</v>
      </c>
      <c r="X144" s="3">
        <v>0</v>
      </c>
      <c r="Y144" s="3">
        <v>1</v>
      </c>
      <c r="Z144" s="3">
        <v>1</v>
      </c>
      <c r="AA144" s="3" t="s">
        <v>1625</v>
      </c>
      <c r="AB144" s="3">
        <f>IF(AG144&lt;&gt;"", 1, 0)</f>
        <v>0</v>
      </c>
      <c r="AC144" s="3">
        <f>IF(AH144&lt;&gt;"", 1, 0)</f>
        <v>0</v>
      </c>
      <c r="AD144" s="3">
        <v>0</v>
      </c>
      <c r="AE144" s="7">
        <v>44695</v>
      </c>
      <c r="AF144" s="2">
        <v>44983</v>
      </c>
      <c r="AJ144" s="3" t="str">
        <f>IF(OR(ISBLANK(AE144), ISBLANK(AG144)), "", AG144 - AE144)</f>
        <v/>
      </c>
      <c r="AK144" s="9">
        <v>44663</v>
      </c>
      <c r="AL144" s="3" t="str">
        <f>IF(OR(ISBLANK(AG144), ISBLANK(AK144)), "", AK144 - AG144)</f>
        <v/>
      </c>
      <c r="AM144" s="2">
        <v>44943</v>
      </c>
      <c r="AN144" s="10">
        <f>IF(OR(ISBLANK(AM144), ISBLANK(AF144)), "", AF144 - AM144)</f>
        <v>40</v>
      </c>
      <c r="AO144" s="2">
        <v>44695</v>
      </c>
      <c r="AP144" s="2">
        <v>32819</v>
      </c>
      <c r="AQ144" s="3">
        <f>IF(OR(ISBLANK(AO144), ISBLANK(AP144)), "", DATEDIF(AP144, AO144, "Y"))</f>
        <v>32</v>
      </c>
      <c r="AR144" t="s">
        <v>0</v>
      </c>
      <c r="AS144">
        <f>IF(ISBLANK(AR144), "", IF(AR144="ישראל", 1, 2))</f>
        <v>1</v>
      </c>
      <c r="AT144" t="s">
        <v>0</v>
      </c>
      <c r="AU144" t="s">
        <v>602</v>
      </c>
      <c r="AW144" s="3">
        <v>2</v>
      </c>
      <c r="AX144" s="3">
        <v>5</v>
      </c>
      <c r="AY144" s="3">
        <v>15</v>
      </c>
      <c r="AZ144" s="3">
        <f>IF(ISBLANK(AY144), "", IF(AY144&lt;=8, 1, IF(AY144&lt;=12, 2, 3)))</f>
        <v>3</v>
      </c>
      <c r="BA144" s="3">
        <v>12</v>
      </c>
      <c r="BB144" s="3">
        <f>IF(ISBLANK(BA144), "", IF(BA144&lt;=8, 1, IF(BA144&lt;=12, 2, 3)))</f>
        <v>2</v>
      </c>
      <c r="BC144" t="s">
        <v>603</v>
      </c>
      <c r="BD144" t="s">
        <v>604</v>
      </c>
      <c r="BE144" s="3">
        <v>5</v>
      </c>
      <c r="BF144" s="3" t="s">
        <v>605</v>
      </c>
      <c r="BG144" s="3">
        <v>4</v>
      </c>
      <c r="BH144" s="2" t="s">
        <v>606</v>
      </c>
      <c r="BI144" s="3">
        <v>1</v>
      </c>
      <c r="BJ144" s="3">
        <v>2</v>
      </c>
      <c r="BK144" s="3">
        <v>2</v>
      </c>
      <c r="BL144" s="3">
        <v>1</v>
      </c>
      <c r="BM144" s="3">
        <v>3</v>
      </c>
      <c r="BN144" s="3">
        <v>1</v>
      </c>
      <c r="BO144" s="3">
        <v>3</v>
      </c>
      <c r="BP144" s="3">
        <v>2</v>
      </c>
      <c r="BQ144" s="3">
        <v>1</v>
      </c>
      <c r="BR144" s="3">
        <v>1</v>
      </c>
      <c r="BS144" s="3">
        <v>1</v>
      </c>
      <c r="BT144" s="3">
        <v>1</v>
      </c>
      <c r="BU144" s="3">
        <v>2</v>
      </c>
      <c r="BV144" s="3">
        <v>2</v>
      </c>
      <c r="BW144" s="3">
        <v>1</v>
      </c>
      <c r="BX144" s="3">
        <v>2</v>
      </c>
      <c r="BY144" s="3">
        <v>1</v>
      </c>
      <c r="BZ144" s="3">
        <v>1</v>
      </c>
      <c r="CA144" s="3">
        <v>2</v>
      </c>
      <c r="CB144" s="3">
        <v>1</v>
      </c>
      <c r="CC144" s="3">
        <v>1</v>
      </c>
      <c r="CD144" s="3">
        <v>3</v>
      </c>
      <c r="CE144" s="3">
        <v>1</v>
      </c>
      <c r="CF144" s="3">
        <v>2</v>
      </c>
      <c r="CG144" s="3">
        <v>1</v>
      </c>
      <c r="CH144" s="3">
        <v>1</v>
      </c>
      <c r="CI144" s="3">
        <v>1</v>
      </c>
      <c r="CJ144" s="3">
        <v>2</v>
      </c>
      <c r="CK144" s="3">
        <v>1</v>
      </c>
      <c r="CL144" s="3">
        <v>1</v>
      </c>
      <c r="CM144" s="3">
        <f>IF(SUM(BI144:BQ144,BS144:BW144,BY144:CC144,CE144:CJ144)=0, "", SUM(BI144:BQ144,BS144:BW144,BY144:CC144,CE144:CJ144))</f>
        <v>37</v>
      </c>
      <c r="CN144" s="3">
        <f>IF(SUM(CQ144, CR144, CS144, CT144, CU144)=0, "", IF(OR(CQ144&gt;=8, CR144&gt;=10, CS144&gt;=13, CT144&gt;=10, CU144&gt;=15), 1, 0))</f>
        <v>0</v>
      </c>
      <c r="CO144" s="3">
        <f>IF(SUM(BI144:BJ144,BL144,BM144,BN144,BO144,BU144,CA144,CH144,CJ144)=0, "", SUM(BI144:BJ144,BL144,BM144,BN144,BO144,BU144,CA144,CH144,CJ144))</f>
        <v>18</v>
      </c>
      <c r="CP144" s="3">
        <f>IF(SUM(BK144,BP144:BQ144,BS144:BT144,BV144:BW144,BY144:BZ144,CB144:CC144,CE144:CG144,CI144)=0, "", SUM(BK144,BP144:BQ144,BS144:BT144,BV144:BW144,BY144:BZ144,CB144:CC144,CE144:CG144,CI144))</f>
        <v>19</v>
      </c>
      <c r="CQ144" s="3">
        <f>IF(SUM(CB144:CC144,CE144:CF144,CI144)=0, "", SUM(CB144:CC144,CE144:CF144,CI144))</f>
        <v>6</v>
      </c>
      <c r="CR144" s="3">
        <f>IF(SUM(BQ144,BS144:BT144,BW144,BY144)=0, "", SUM(BQ144,BS144:BT144,BW144,BY144))</f>
        <v>5</v>
      </c>
      <c r="CS144" s="3">
        <f>IF(SUM(BK144,BP144,BV144,BZ144,CG144)=0, "", SUM(BK144,BP144,BV144,BZ144,CG144))</f>
        <v>8</v>
      </c>
      <c r="CT144" s="3">
        <f>IF(SUM(BI144:BJ144,BL144,BN144,CH144)=0, "", SUM(BI144:BJ144,BL144,BN144,CH144))</f>
        <v>6</v>
      </c>
      <c r="CU144" s="3">
        <f>IF(SUM(BM144,BO144,BU144,CA144,CJ144)=0, "", SUM(BM144,BO144,BU144,CA144,CJ144))</f>
        <v>12</v>
      </c>
      <c r="CV144" s="3">
        <f>IF(CQ144="", "", IF(CQ144&gt;=8, 1, 0))</f>
        <v>0</v>
      </c>
      <c r="CW144" s="3">
        <f>IF(CR144="", "", IF(CR144&gt;=10, 1, 0))</f>
        <v>0</v>
      </c>
      <c r="CX144" s="3">
        <f>IF(CS144="", "", IF(CS144&gt;=13, 1, 0))</f>
        <v>0</v>
      </c>
      <c r="CY144" s="3">
        <f>IF(CT144="", "", IF(CT144&gt;=10, 1, 0))</f>
        <v>0</v>
      </c>
      <c r="CZ144" s="3">
        <f>IF(CU144="", "", IF(CU144&gt;=15, 1, 0))</f>
        <v>0</v>
      </c>
      <c r="DA144" s="3">
        <f>IF(AND(BR144="", BX144="", CD144=""), "", IF(BR144=5,1,0) + IF(BX144=5,1,0) + IF(CD144=5,1,0))</f>
        <v>0</v>
      </c>
      <c r="DB144" s="2" t="s">
        <v>606</v>
      </c>
      <c r="DC144" s="5">
        <v>0</v>
      </c>
      <c r="DE144" s="5">
        <v>0</v>
      </c>
      <c r="DG144" s="5">
        <v>0</v>
      </c>
      <c r="DI144" s="5">
        <v>1</v>
      </c>
      <c r="DK144" s="5">
        <v>0</v>
      </c>
      <c r="DM144" s="5">
        <v>0</v>
      </c>
      <c r="DO144" s="5">
        <v>3</v>
      </c>
      <c r="DQ144" s="5">
        <v>0</v>
      </c>
      <c r="DS144" s="5">
        <v>5</v>
      </c>
      <c r="DU144" s="5">
        <v>3</v>
      </c>
      <c r="DW144" s="5">
        <v>0</v>
      </c>
      <c r="DY144" s="5">
        <v>4</v>
      </c>
      <c r="DZ144" s="6">
        <v>32</v>
      </c>
      <c r="EA144" s="5">
        <v>0</v>
      </c>
      <c r="EC144" s="5">
        <v>3</v>
      </c>
      <c r="EE144" s="5">
        <v>1</v>
      </c>
      <c r="EG144" s="5">
        <v>0</v>
      </c>
      <c r="EI144" s="5">
        <v>1</v>
      </c>
      <c r="EK144" s="3">
        <v>2</v>
      </c>
      <c r="EL144" s="3">
        <v>1</v>
      </c>
      <c r="EM144" s="3">
        <v>1</v>
      </c>
      <c r="EN144" s="2" t="s">
        <v>606</v>
      </c>
      <c r="EO144" s="3">
        <v>0</v>
      </c>
      <c r="EP144" s="3">
        <v>0</v>
      </c>
      <c r="EQ144" s="3">
        <v>0</v>
      </c>
      <c r="ER144" s="3">
        <v>0</v>
      </c>
      <c r="ES144" s="3">
        <v>0</v>
      </c>
      <c r="ET144" s="3">
        <v>0</v>
      </c>
      <c r="EU144" s="3">
        <v>0</v>
      </c>
      <c r="EV144" s="3">
        <v>0</v>
      </c>
      <c r="EW144" s="3">
        <v>0</v>
      </c>
      <c r="EX144" s="3">
        <v>0</v>
      </c>
      <c r="EY144" s="3">
        <v>0</v>
      </c>
      <c r="EZ144" s="3">
        <v>0</v>
      </c>
      <c r="FA144" s="3">
        <v>0</v>
      </c>
      <c r="FB144" s="3">
        <v>0</v>
      </c>
      <c r="FC144" s="3">
        <v>0</v>
      </c>
      <c r="FD144" s="3">
        <v>0</v>
      </c>
      <c r="FE144" s="3">
        <v>1</v>
      </c>
      <c r="FF144" s="3">
        <v>0</v>
      </c>
      <c r="FG144" s="3">
        <v>0</v>
      </c>
      <c r="FH144" s="3">
        <v>0</v>
      </c>
      <c r="FI144" s="3">
        <v>1</v>
      </c>
      <c r="FJ144" s="3">
        <v>0</v>
      </c>
      <c r="FK144" s="3">
        <v>0</v>
      </c>
      <c r="FL144" s="2" t="s">
        <v>606</v>
      </c>
      <c r="FM144" s="3">
        <v>3</v>
      </c>
      <c r="FN144" s="3">
        <v>4</v>
      </c>
      <c r="FO144" s="3">
        <v>3</v>
      </c>
      <c r="FP144" s="3">
        <v>3</v>
      </c>
      <c r="FQ144" s="3">
        <v>2</v>
      </c>
      <c r="FR144" s="3">
        <v>3</v>
      </c>
      <c r="FS144" s="4">
        <f>IF(COUNTBLANK(FM144:FR144)&gt;0, "", AVERAGE(FM144:FR144))</f>
        <v>3</v>
      </c>
      <c r="FT144" s="2" t="s">
        <v>606</v>
      </c>
      <c r="FU144" s="3">
        <v>0</v>
      </c>
      <c r="FV144" s="3">
        <v>0</v>
      </c>
      <c r="FW144" s="3">
        <v>0</v>
      </c>
      <c r="FX144" s="3">
        <v>1</v>
      </c>
      <c r="FY144" s="3">
        <v>0</v>
      </c>
      <c r="FZ144" s="3">
        <v>0</v>
      </c>
      <c r="GA144" s="3">
        <v>0</v>
      </c>
      <c r="GB144" s="3">
        <v>0</v>
      </c>
      <c r="GC144" s="3">
        <v>0</v>
      </c>
      <c r="GE144" s="3">
        <f>IF(COUNTBLANK(FU144:GC144)&gt;0, "", SUM(FU144:GC144))</f>
        <v>1</v>
      </c>
      <c r="GF144" s="2" t="s">
        <v>606</v>
      </c>
      <c r="GG144" s="3">
        <v>1</v>
      </c>
      <c r="GH144" s="3">
        <v>0</v>
      </c>
      <c r="GI144" s="3">
        <v>0</v>
      </c>
      <c r="GJ144" s="3">
        <v>0</v>
      </c>
      <c r="GK144" s="3">
        <v>0</v>
      </c>
      <c r="GL144" s="3">
        <v>0</v>
      </c>
      <c r="GM144" s="3">
        <v>0</v>
      </c>
      <c r="GN144" s="3">
        <f>IF(COUNTBLANK(GG144:GM144)&gt;0, "", SUM(GG144:GM144))</f>
        <v>1</v>
      </c>
      <c r="GO144" s="2" t="s">
        <v>606</v>
      </c>
      <c r="GP144" s="3">
        <v>1</v>
      </c>
      <c r="GQ144" s="3">
        <v>5</v>
      </c>
      <c r="GR144" s="3">
        <v>4</v>
      </c>
      <c r="GS144" s="3">
        <v>5</v>
      </c>
      <c r="GT144" s="3">
        <v>5</v>
      </c>
      <c r="GU144" s="3">
        <v>5</v>
      </c>
      <c r="GV144" s="3">
        <v>5</v>
      </c>
      <c r="GW144" s="3">
        <v>5</v>
      </c>
      <c r="GX144" s="3">
        <v>5</v>
      </c>
      <c r="GY144" s="3">
        <v>5</v>
      </c>
      <c r="GZ144" s="3">
        <v>4</v>
      </c>
      <c r="HA144" s="3">
        <v>3</v>
      </c>
      <c r="HB144" s="3">
        <v>5</v>
      </c>
      <c r="HC144" s="3">
        <v>5</v>
      </c>
      <c r="HD144" s="3">
        <v>5</v>
      </c>
      <c r="HE144" s="3">
        <v>5</v>
      </c>
      <c r="HF144" s="3">
        <v>5</v>
      </c>
      <c r="HG144" s="3">
        <v>5</v>
      </c>
      <c r="HH144" s="3">
        <v>5</v>
      </c>
      <c r="HI144" s="3">
        <f>IF(COUNTBLANK(GQ144:HH144)&gt;0, "", SUM(GQ144:HH144))</f>
        <v>86</v>
      </c>
      <c r="HJ144" s="2" t="s">
        <v>606</v>
      </c>
      <c r="HK144" s="3">
        <v>2</v>
      </c>
      <c r="HL144" s="3">
        <v>3</v>
      </c>
      <c r="HM144" s="3">
        <v>1</v>
      </c>
      <c r="HN144" s="3">
        <v>2</v>
      </c>
      <c r="HO144" s="3">
        <v>1</v>
      </c>
      <c r="HP144" s="3">
        <v>2</v>
      </c>
      <c r="HQ144" s="3">
        <v>0</v>
      </c>
      <c r="HR144" s="3">
        <v>3</v>
      </c>
      <c r="HS144" s="3">
        <v>1</v>
      </c>
      <c r="HT144" s="3">
        <v>0</v>
      </c>
      <c r="HU144" s="3">
        <v>2</v>
      </c>
      <c r="HV144" s="3">
        <v>2</v>
      </c>
      <c r="HW144" s="3">
        <v>0</v>
      </c>
      <c r="HX144" s="3">
        <v>2</v>
      </c>
      <c r="HY144" s="3">
        <v>0</v>
      </c>
      <c r="HZ144" s="3">
        <v>3</v>
      </c>
      <c r="IA144" s="3">
        <v>1</v>
      </c>
      <c r="IB144" s="3">
        <v>1</v>
      </c>
      <c r="IC144" s="3">
        <v>0</v>
      </c>
      <c r="ID144" s="3">
        <v>0</v>
      </c>
      <c r="IE144" s="3">
        <v>1</v>
      </c>
      <c r="IF144" s="3">
        <v>0</v>
      </c>
      <c r="IG144" s="3">
        <v>0</v>
      </c>
      <c r="IH144" s="3">
        <v>1</v>
      </c>
      <c r="II144" s="3">
        <v>1</v>
      </c>
      <c r="IJ144" s="3">
        <f>IF(COUNTA(HK144:II144)=0, "", SUM(HK144,HL144,HN144,HO144,HP144,HU144,HV144,HX144,HZ144,IA144,IB144,IH144))</f>
        <v>22</v>
      </c>
      <c r="IK144" s="3">
        <f>IF(COUNTA(HK144:II144)=0, "", SUM(HM144,HQ144,HR144,HS144,HT144,HW144,HY144,IC144,ID144,IE144,IF144,IG144,II144))</f>
        <v>7</v>
      </c>
      <c r="IL144" s="3">
        <v>1</v>
      </c>
      <c r="IM144" s="3">
        <v>1</v>
      </c>
      <c r="IN144" s="3">
        <v>0</v>
      </c>
      <c r="IO144" s="3">
        <v>1</v>
      </c>
      <c r="IP144" s="3">
        <v>0</v>
      </c>
      <c r="IQ144" s="3">
        <v>1</v>
      </c>
      <c r="IR144" s="3">
        <v>0</v>
      </c>
      <c r="IS144" s="3">
        <v>3</v>
      </c>
      <c r="IT144" s="3">
        <v>0</v>
      </c>
      <c r="IU144" s="3">
        <v>0</v>
      </c>
      <c r="IV144" s="3">
        <v>0</v>
      </c>
      <c r="IW144" s="3">
        <v>2</v>
      </c>
      <c r="IX144" s="3">
        <v>0</v>
      </c>
      <c r="IY144" s="3">
        <v>2</v>
      </c>
      <c r="IZ144" s="3">
        <v>0</v>
      </c>
      <c r="JA144" s="3">
        <v>3</v>
      </c>
      <c r="JB144" s="3">
        <v>0</v>
      </c>
      <c r="JC144" s="3">
        <v>0</v>
      </c>
      <c r="JD144" s="3">
        <v>0</v>
      </c>
      <c r="JE144" s="3">
        <v>3</v>
      </c>
      <c r="JF144" s="3">
        <v>0</v>
      </c>
      <c r="JG144" s="3">
        <v>0</v>
      </c>
      <c r="JH144" s="3">
        <v>0</v>
      </c>
      <c r="JI144" s="3">
        <v>1</v>
      </c>
      <c r="JJ144" s="3">
        <v>0</v>
      </c>
      <c r="JK144" s="3">
        <f>IF(COUNTA(IL144:JJ144)=0, "", SUM(IL144,IM144,IO144,IP144,IQ144,IV144,IW144,IY144,JA144,JB144,JC144,JI144))</f>
        <v>12</v>
      </c>
      <c r="JL144" s="3">
        <f>IF(COUNTA(IL144:JJ144)=0, "", SUM(IN144,IR144,IS144,IT144,IU144,IX144,IZ144,JD144,JE144,JF144,JG144,JH144,JJ144))</f>
        <v>6</v>
      </c>
      <c r="JM144" s="2" t="s">
        <v>606</v>
      </c>
      <c r="JN144" s="3">
        <v>2</v>
      </c>
      <c r="JO144" s="3">
        <v>3</v>
      </c>
      <c r="JP144" s="3">
        <v>1</v>
      </c>
      <c r="JQ144" s="3">
        <v>1</v>
      </c>
      <c r="JR144" s="3">
        <v>1</v>
      </c>
      <c r="JS144" s="3">
        <v>3</v>
      </c>
      <c r="JT144" s="3">
        <v>2</v>
      </c>
      <c r="JU144" s="3">
        <v>2</v>
      </c>
      <c r="JV144" s="3">
        <v>1</v>
      </c>
      <c r="JW144" s="3">
        <v>2</v>
      </c>
      <c r="JX144" s="3">
        <v>3</v>
      </c>
      <c r="JY144" s="3">
        <v>2</v>
      </c>
      <c r="JZ144" s="3">
        <v>3</v>
      </c>
      <c r="KA144" s="3">
        <v>1</v>
      </c>
      <c r="KB144" s="3">
        <v>1</v>
      </c>
      <c r="KC144" s="3">
        <v>1</v>
      </c>
      <c r="KD144" s="3">
        <v>3</v>
      </c>
      <c r="KE144" s="3">
        <v>1</v>
      </c>
      <c r="KF144" s="3">
        <v>1</v>
      </c>
      <c r="KG144" s="3">
        <v>3</v>
      </c>
      <c r="KH144" s="3">
        <v>2</v>
      </c>
      <c r="KI144" s="3">
        <v>2</v>
      </c>
      <c r="KJ144" s="3">
        <v>2</v>
      </c>
      <c r="KK144" s="3">
        <v>2</v>
      </c>
      <c r="KL144" s="3">
        <v>2</v>
      </c>
      <c r="KM144" s="3">
        <v>2</v>
      </c>
      <c r="KN144" s="3">
        <v>1</v>
      </c>
      <c r="KO144" s="3">
        <v>2</v>
      </c>
      <c r="KP144" s="3">
        <v>2</v>
      </c>
      <c r="KQ144" s="3">
        <v>2</v>
      </c>
      <c r="KR144" s="3">
        <v>2</v>
      </c>
      <c r="KS144" s="3">
        <v>1</v>
      </c>
      <c r="KT144" s="3">
        <v>1</v>
      </c>
      <c r="KU144" s="3">
        <v>4</v>
      </c>
      <c r="KV144" s="3">
        <v>3</v>
      </c>
      <c r="KW144" s="3">
        <v>2</v>
      </c>
      <c r="KX144" s="5">
        <f>IF(COUNTA(JN144:KW144)=0, "", SUM(JN144:KW144))</f>
        <v>69</v>
      </c>
      <c r="KY144" s="5">
        <f>IF(COUNTA(JN144:KW144)=0, "", SUM(JX144,JY144,KH144,KJ144,KL144,KP144))</f>
        <v>13</v>
      </c>
      <c r="KZ144" s="5">
        <f>IF(COUNTA(JN144:KW144)=0, "", SUM(JZ144,KE144,KG144,KM144,KT144))</f>
        <v>10</v>
      </c>
      <c r="LA144" s="5">
        <f>IF(COUNTA(JN144:KW144)=0, "", SUM(JP144,KA144,KF144,KK144,KN144,KS144))</f>
        <v>7</v>
      </c>
      <c r="LB144" s="5">
        <f>IF(COUNTA(JN144:KW144)=0, "", SUM(JO144,JS144,JU144,JW144,KD144,KU144))</f>
        <v>17</v>
      </c>
      <c r="LC144" s="5">
        <f>IF(COUNTA(JN144:KW144)=0, "", SUM(KB144,KC144,KI144,KO144,KQ144,KR144,KV144,KW144))</f>
        <v>15</v>
      </c>
      <c r="LD144" s="5">
        <f>IF(COUNTA(JN144:KW144)=0, "", SUM(JN144,JQ144,JR144,JT144,JV144))</f>
        <v>7</v>
      </c>
      <c r="LE144" s="2">
        <v>44695</v>
      </c>
      <c r="LF144" s="3">
        <v>10</v>
      </c>
      <c r="LG144" s="3">
        <v>80</v>
      </c>
      <c r="LH144" s="3">
        <v>0</v>
      </c>
      <c r="LI144" s="3">
        <v>0</v>
      </c>
      <c r="LJ144" s="3">
        <v>0</v>
      </c>
      <c r="LK144" s="3">
        <v>10</v>
      </c>
      <c r="LL144" s="3">
        <v>0</v>
      </c>
      <c r="LM144" s="3">
        <v>20</v>
      </c>
      <c r="LN144" s="3">
        <v>0</v>
      </c>
      <c r="LO144" s="3">
        <v>0</v>
      </c>
      <c r="LP144" s="3">
        <v>0</v>
      </c>
      <c r="LQ144" s="3">
        <v>0</v>
      </c>
      <c r="LR144" s="3">
        <v>0</v>
      </c>
      <c r="LS144" s="3">
        <v>0</v>
      </c>
      <c r="LT144" s="3">
        <v>0</v>
      </c>
      <c r="LU144" s="3">
        <v>0</v>
      </c>
      <c r="LV144" s="3">
        <v>0</v>
      </c>
      <c r="LW144" s="3">
        <v>0</v>
      </c>
      <c r="LX144" s="3">
        <v>0</v>
      </c>
      <c r="LY144" s="3">
        <v>0</v>
      </c>
      <c r="LZ144" s="3">
        <v>0</v>
      </c>
      <c r="MA144" s="3">
        <v>10</v>
      </c>
      <c r="MB144" s="3">
        <v>0</v>
      </c>
      <c r="MC144" s="3">
        <v>10</v>
      </c>
      <c r="MD144" s="3">
        <v>0</v>
      </c>
      <c r="ME144" s="3">
        <v>0</v>
      </c>
      <c r="MF144" s="3">
        <v>0</v>
      </c>
      <c r="MG144" s="3">
        <v>0</v>
      </c>
      <c r="MH144" s="26">
        <f>IF(COUNTBLANK(LF144:MG144)&gt;0, "", AVERAGE(LF144:MG144))</f>
        <v>5</v>
      </c>
      <c r="MI144" s="26">
        <f>IF(COUNTA(LF144:MG144)=0, "", AVERAGE(LG144,LS144,LT144,LU144,LV144,LW144,LY144,MA144,MB144))</f>
        <v>10</v>
      </c>
      <c r="MJ144" s="26">
        <f>IF(COUNTA(LF144:MG144)=0, "", AVERAGE(LH144,LI144,LJ144,LK144,LM144,LO144,MD144,ME144))</f>
        <v>3.75</v>
      </c>
      <c r="MK144" s="26">
        <f>IF(COUNTA(LF144:MG144)=0, "", AVERAGE(LL144,LP144,LQ144,LR144,MF144,MG144))</f>
        <v>0</v>
      </c>
      <c r="ML144" s="2" t="s">
        <v>606</v>
      </c>
      <c r="MM144" s="3">
        <v>3</v>
      </c>
      <c r="MN144" s="3">
        <v>2</v>
      </c>
      <c r="MO144" s="3">
        <v>2</v>
      </c>
      <c r="MP144" s="3">
        <v>2</v>
      </c>
      <c r="MQ144" s="3">
        <v>2</v>
      </c>
      <c r="MR144" s="3">
        <v>2</v>
      </c>
      <c r="MS144" s="3">
        <v>2</v>
      </c>
      <c r="MT144" s="3">
        <v>3</v>
      </c>
      <c r="MU144" s="3">
        <v>3</v>
      </c>
      <c r="MV144" s="3">
        <v>3</v>
      </c>
      <c r="MW144" s="3">
        <v>2</v>
      </c>
      <c r="MX144" s="3">
        <v>1</v>
      </c>
      <c r="MY144" s="3">
        <v>3</v>
      </c>
      <c r="MZ144" s="3">
        <v>2</v>
      </c>
      <c r="NA144" s="3">
        <v>2</v>
      </c>
      <c r="NB144" s="3">
        <v>2</v>
      </c>
      <c r="NC144" s="3">
        <v>2</v>
      </c>
      <c r="ND144" s="3">
        <v>2</v>
      </c>
      <c r="NE144" s="3">
        <v>2</v>
      </c>
      <c r="NF144" s="3">
        <v>2</v>
      </c>
      <c r="NG144" s="3">
        <f>IF(COUNTA(MM144:NF144)=0, "", SUM(MM144:NF144))</f>
        <v>44</v>
      </c>
      <c r="NH144" s="2" t="s">
        <v>606</v>
      </c>
      <c r="NI144" s="3">
        <v>3</v>
      </c>
      <c r="NJ144" s="3">
        <v>3</v>
      </c>
      <c r="NK144" s="3">
        <v>5</v>
      </c>
      <c r="NL144" s="3">
        <v>4</v>
      </c>
      <c r="NM144" s="3">
        <v>5</v>
      </c>
      <c r="NN144" s="3">
        <v>2</v>
      </c>
      <c r="NO144" s="3">
        <v>4</v>
      </c>
      <c r="NP144" s="3">
        <v>5</v>
      </c>
      <c r="NQ144" s="3">
        <v>5</v>
      </c>
      <c r="NR144" s="3">
        <v>3</v>
      </c>
      <c r="NS144" s="3">
        <v>4</v>
      </c>
      <c r="NT144" s="3">
        <v>5</v>
      </c>
      <c r="NU144" s="3">
        <v>5</v>
      </c>
      <c r="NV144" s="3">
        <v>5</v>
      </c>
      <c r="NW144" s="3">
        <v>5</v>
      </c>
      <c r="NX144" s="3">
        <v>3</v>
      </c>
      <c r="NY144" s="3">
        <v>2</v>
      </c>
      <c r="NZ144" s="3">
        <v>5</v>
      </c>
      <c r="OA144" s="3">
        <v>3</v>
      </c>
      <c r="OB144" s="3">
        <v>2</v>
      </c>
      <c r="OC144" s="3">
        <v>5</v>
      </c>
      <c r="OD144" s="3">
        <v>2</v>
      </c>
      <c r="OE144" s="3">
        <v>3</v>
      </c>
      <c r="OF144" s="3">
        <v>3</v>
      </c>
      <c r="OG144" s="3">
        <v>3</v>
      </c>
      <c r="OH144" s="3">
        <v>4</v>
      </c>
      <c r="OI144" s="3">
        <v>3</v>
      </c>
      <c r="OJ144" s="3">
        <v>4</v>
      </c>
      <c r="OK144" s="3">
        <f>IF(COUNTA(NI144:OJ144)=0, "", SUM(NK144,NP144,NS144,NW144,OC144,OG144,OJ144))</f>
        <v>31</v>
      </c>
      <c r="OL144" s="3">
        <f>IF(COUNTA(NI144:OJ144)=0, "", SUM(NJ144,NL144,NQ144,NV144,NZ144,OB144,OD144))</f>
        <v>26</v>
      </c>
      <c r="OM144" s="3">
        <f>IF(COUNTA(NI144:OJ144)=0, "", SUM(NN144,NR144,NU144,NY144,OA144,OF144,OI144))</f>
        <v>21</v>
      </c>
      <c r="ON144" s="3">
        <f>IF(COUNTA(NI144:OJ144)=0, "", SUM(NI144,NM144,NO144,NT144,NX144,OE144,OH144))</f>
        <v>27</v>
      </c>
      <c r="OO144" t="s">
        <v>6</v>
      </c>
      <c r="OP144">
        <v>1</v>
      </c>
      <c r="OQ144" s="2">
        <v>44767</v>
      </c>
      <c r="OR144" s="3">
        <v>10</v>
      </c>
      <c r="OS144" s="3">
        <v>30</v>
      </c>
      <c r="OT144" s="3">
        <v>0</v>
      </c>
      <c r="OU144" s="3">
        <v>0</v>
      </c>
      <c r="OV144" s="3">
        <v>0</v>
      </c>
      <c r="OW144" s="3">
        <v>0</v>
      </c>
      <c r="OX144" s="3">
        <v>0</v>
      </c>
      <c r="OY144" s="3">
        <v>0</v>
      </c>
      <c r="OZ144" s="3">
        <v>10</v>
      </c>
      <c r="PA144" s="3">
        <v>0</v>
      </c>
      <c r="PB144" s="3">
        <v>0</v>
      </c>
      <c r="PC144" s="3">
        <v>0</v>
      </c>
      <c r="PD144" s="3">
        <v>0</v>
      </c>
      <c r="PE144" s="3">
        <v>0</v>
      </c>
      <c r="PF144" s="3">
        <v>10</v>
      </c>
      <c r="PG144" s="3">
        <v>0</v>
      </c>
      <c r="PH144" s="3">
        <v>0</v>
      </c>
      <c r="PI144" s="3">
        <v>0</v>
      </c>
      <c r="PJ144" s="3">
        <v>0</v>
      </c>
      <c r="PK144" s="3">
        <v>0</v>
      </c>
      <c r="PL144" s="3">
        <v>0</v>
      </c>
      <c r="PM144" s="3">
        <v>20</v>
      </c>
      <c r="PN144" s="3">
        <v>20</v>
      </c>
      <c r="PO144" s="3">
        <v>30</v>
      </c>
      <c r="PP144" s="3">
        <v>0</v>
      </c>
      <c r="PQ144" s="3">
        <v>0</v>
      </c>
      <c r="PR144" s="3">
        <v>0</v>
      </c>
      <c r="PS144" s="3">
        <v>0</v>
      </c>
      <c r="PT144" s="26">
        <f>IF(COUNTBLANK(OR144:PS144)&gt;0, "", AVERAGE(OR144:PS144))</f>
        <v>4.6428571428571432</v>
      </c>
      <c r="PU144" s="26">
        <f>IF(COUNTA(OR144:PS144)=0, "", AVERAGE(OS144,PE144,PF144,PG144,PH144,PI144,PK144,PM144,PN144))</f>
        <v>8.8888888888888893</v>
      </c>
      <c r="PV144" s="26">
        <f>IF(COUNTA(OR144:PS144)=0, "", AVERAGE(OT144,OU144,OV144,OW144,OY144,PA144,PP144,PQ144))</f>
        <v>0</v>
      </c>
      <c r="PW144" s="26">
        <f>IF(COUNTA(OR144:PS144)=0, "", AVERAGE(OX144,PB144,PC144,PD144,PR144,PS144))</f>
        <v>0</v>
      </c>
      <c r="PX144" s="2" t="s">
        <v>104</v>
      </c>
      <c r="PY144" s="3">
        <v>0</v>
      </c>
      <c r="PZ144" s="3">
        <v>0</v>
      </c>
      <c r="QA144" s="3">
        <v>1</v>
      </c>
      <c r="QB144" s="3">
        <v>1</v>
      </c>
      <c r="QC144" s="3">
        <v>1</v>
      </c>
      <c r="QD144" s="3">
        <v>0</v>
      </c>
      <c r="QE144" s="3">
        <v>0</v>
      </c>
      <c r="QF144" s="3">
        <v>0</v>
      </c>
      <c r="QG144" s="3">
        <v>0</v>
      </c>
      <c r="QI144" s="3">
        <f>IF(COUNTBLANK(PY144:QG144)&gt;0, "", SUM(PY144:QG144))</f>
        <v>3</v>
      </c>
      <c r="QJ144" s="2" t="s">
        <v>607</v>
      </c>
      <c r="QK144" s="3">
        <v>0</v>
      </c>
      <c r="QL144" s="3">
        <v>0</v>
      </c>
      <c r="QM144" s="3">
        <v>1</v>
      </c>
      <c r="QN144" s="3">
        <v>1</v>
      </c>
      <c r="QO144" s="3">
        <v>2</v>
      </c>
      <c r="QP144" s="3">
        <v>0</v>
      </c>
      <c r="QQ144" s="3">
        <v>0</v>
      </c>
      <c r="QR144" s="3">
        <v>0</v>
      </c>
      <c r="QS144" s="3">
        <v>0</v>
      </c>
      <c r="QT144" s="3">
        <v>1</v>
      </c>
      <c r="QU144" s="3">
        <f>IF(COUNTBLANK(QK144:QS144)&gt;0, "", SUM(QK144:QS144))</f>
        <v>4</v>
      </c>
      <c r="QV144" s="2" t="s">
        <v>189</v>
      </c>
      <c r="QW144" s="3">
        <v>0</v>
      </c>
      <c r="QX144" s="3">
        <v>0</v>
      </c>
      <c r="QY144" s="3">
        <v>2</v>
      </c>
      <c r="QZ144" s="3">
        <v>1</v>
      </c>
      <c r="RA144" s="3">
        <v>0</v>
      </c>
      <c r="RB144" s="3">
        <v>0</v>
      </c>
      <c r="RC144" s="3">
        <v>0</v>
      </c>
      <c r="RD144" s="3">
        <v>0</v>
      </c>
      <c r="RE144" s="3">
        <v>0</v>
      </c>
      <c r="RF144" s="3">
        <v>0</v>
      </c>
      <c r="RG144" s="3">
        <f>IF(COUNTBLANK(QW144:RE144)&gt;0, "", SUM(QW144:RE144))</f>
        <v>3</v>
      </c>
      <c r="RH144" s="2" t="s">
        <v>104</v>
      </c>
      <c r="RI144" s="3">
        <v>0</v>
      </c>
      <c r="RJ144" s="3">
        <v>0</v>
      </c>
      <c r="RK144" s="3">
        <v>0</v>
      </c>
      <c r="RL144" s="3">
        <v>0</v>
      </c>
      <c r="RM144" s="3">
        <v>0</v>
      </c>
      <c r="RN144" s="3">
        <v>0</v>
      </c>
      <c r="RO144" s="3">
        <v>0</v>
      </c>
      <c r="RP144" s="3">
        <f>IF(COUNTBLANK(RI144:RO144)&gt;0, "", SUM(RI144:RO144))</f>
        <v>0</v>
      </c>
      <c r="RQ144" s="2" t="s">
        <v>607</v>
      </c>
      <c r="RR144" s="3">
        <v>0</v>
      </c>
      <c r="RS144" s="3">
        <v>0</v>
      </c>
      <c r="RT144" s="3">
        <v>0</v>
      </c>
      <c r="RU144" s="3">
        <v>0</v>
      </c>
      <c r="RV144" s="3">
        <v>0</v>
      </c>
      <c r="RW144" s="3">
        <v>0</v>
      </c>
      <c r="RX144" s="3">
        <v>0</v>
      </c>
      <c r="RY144" s="3">
        <f>IF(COUNTBLANK(RR144:RX144)&gt;0, "", SUM(RR144:RX144))</f>
        <v>0</v>
      </c>
      <c r="RZ144" s="2" t="s">
        <v>190</v>
      </c>
      <c r="SA144" s="3">
        <v>1</v>
      </c>
      <c r="SB144" s="3">
        <v>0</v>
      </c>
      <c r="SC144" s="3">
        <v>1</v>
      </c>
      <c r="SD144" s="3">
        <v>0</v>
      </c>
      <c r="SE144" s="3">
        <v>0</v>
      </c>
      <c r="SF144" s="3">
        <v>0</v>
      </c>
      <c r="SG144" s="3">
        <v>0</v>
      </c>
      <c r="SH144" s="3">
        <f>IF(COUNTBLANK(SA144:SG144)&gt;0, "", SUM(SA144:SG144))</f>
        <v>2</v>
      </c>
      <c r="SI144" s="2" t="s">
        <v>104</v>
      </c>
      <c r="SJ144" s="3">
        <v>3</v>
      </c>
      <c r="SK144" s="3">
        <v>2</v>
      </c>
      <c r="SL144" s="3">
        <v>4</v>
      </c>
      <c r="SM144" s="3">
        <v>2</v>
      </c>
      <c r="SN144" s="3">
        <v>2</v>
      </c>
      <c r="SO144" s="3">
        <v>3</v>
      </c>
      <c r="SP144" s="5">
        <v>3</v>
      </c>
      <c r="SQ144" s="3">
        <v>1</v>
      </c>
      <c r="SR144" s="3">
        <v>5</v>
      </c>
      <c r="SS144" s="3">
        <v>3</v>
      </c>
      <c r="ST144" s="3">
        <v>5</v>
      </c>
      <c r="SU144" s="3">
        <v>5</v>
      </c>
      <c r="SV144" s="3">
        <v>3</v>
      </c>
      <c r="SW144" s="3">
        <v>3</v>
      </c>
      <c r="SX144" s="3">
        <v>5</v>
      </c>
      <c r="SY144" s="3">
        <v>5</v>
      </c>
      <c r="SZ144" s="3">
        <v>2</v>
      </c>
      <c r="TA144" s="3">
        <v>3</v>
      </c>
      <c r="TB144" s="3">
        <v>4</v>
      </c>
      <c r="TC144" s="3">
        <f>IF(COUNTBLANK(SJ144:TB144)&gt;0, "", SUM(SJ144:TB144))</f>
        <v>63</v>
      </c>
      <c r="TD144" s="3">
        <f>IF(COUNTBLANK(SJ144:TB144)&gt;0, "", SUM(SL144,SO144,SR144,SS144,ST144,SU144,SV144,SX144,SY144,TB144))</f>
        <v>42</v>
      </c>
      <c r="TE144" s="3">
        <f>IF(COUNTBLANK(SJ144:TB144)&gt;0, "", SUM(SJ144,SK144,SM144,SN144,SQ144,SW144,SZ144,TA144))</f>
        <v>18</v>
      </c>
      <c r="TF144" s="2" t="s">
        <v>607</v>
      </c>
      <c r="TG144" s="3">
        <v>4</v>
      </c>
      <c r="TH144" s="3">
        <v>3</v>
      </c>
      <c r="TI144" s="3">
        <v>5</v>
      </c>
      <c r="TJ144" s="3">
        <v>3</v>
      </c>
      <c r="TK144" s="3">
        <v>4</v>
      </c>
      <c r="TL144" s="3">
        <v>3</v>
      </c>
      <c r="TM144" s="3">
        <v>5</v>
      </c>
      <c r="TN144" s="3">
        <v>2</v>
      </c>
      <c r="TO144" s="3">
        <v>5</v>
      </c>
      <c r="TP144" s="3">
        <v>4</v>
      </c>
      <c r="TQ144" s="3">
        <v>5</v>
      </c>
      <c r="TR144" s="3">
        <v>5</v>
      </c>
      <c r="TS144" s="3">
        <v>4</v>
      </c>
      <c r="TT144" s="3">
        <v>2</v>
      </c>
      <c r="TU144" s="3">
        <v>5</v>
      </c>
      <c r="TV144" s="3">
        <v>4</v>
      </c>
      <c r="TW144" s="3">
        <v>2</v>
      </c>
      <c r="TX144" s="3">
        <v>5</v>
      </c>
      <c r="TY144" s="3">
        <v>5</v>
      </c>
      <c r="TZ144" s="3">
        <f>IF(COUNTBLANK(TG144:TY144)&gt;0, "", SUM(TG144:TY144))</f>
        <v>75</v>
      </c>
      <c r="UA144" s="3">
        <f>IF(COUNTBLANK(TG144:TY144)&gt;0, "", SUM(TI144,TL144,TO144,TP144,TQ144,TR144,TS144,TU144,TV144,TY144))</f>
        <v>45</v>
      </c>
      <c r="UB144" s="3">
        <f>IF(COUNTBLANK(TG144:TY144)&gt;0, "", SUM(TG144,TH144,TJ144,TK144,TN144,TT144,TW144,TX144))</f>
        <v>25</v>
      </c>
      <c r="UC144" s="2" t="s">
        <v>190</v>
      </c>
      <c r="UD144" s="3">
        <v>4</v>
      </c>
      <c r="UE144" s="3">
        <v>4</v>
      </c>
      <c r="UF144" s="3">
        <v>5</v>
      </c>
      <c r="UG144" s="3">
        <v>3</v>
      </c>
      <c r="UH144" s="3">
        <v>3</v>
      </c>
      <c r="UI144" s="3">
        <v>4</v>
      </c>
      <c r="UJ144" s="3">
        <v>4</v>
      </c>
      <c r="UK144" s="3">
        <v>2</v>
      </c>
      <c r="UL144" s="3">
        <v>5</v>
      </c>
      <c r="UM144" s="3">
        <v>4</v>
      </c>
      <c r="UN144" s="3">
        <v>5</v>
      </c>
      <c r="UO144" s="3">
        <v>5</v>
      </c>
      <c r="UP144" s="3">
        <v>5</v>
      </c>
      <c r="UQ144" s="3">
        <v>3</v>
      </c>
      <c r="UR144" s="3">
        <v>5</v>
      </c>
      <c r="US144" s="3">
        <v>5</v>
      </c>
      <c r="UT144" s="3">
        <v>2</v>
      </c>
      <c r="UU144" s="3">
        <v>5</v>
      </c>
      <c r="UV144" s="3">
        <v>5</v>
      </c>
      <c r="UW144" s="3">
        <f>IF(COUNTBLANK(UD144:UV144)&gt;0, "", SUM(UD144:UV144))</f>
        <v>78</v>
      </c>
      <c r="UX144" s="3">
        <f>IF(COUNTBLANK(UD144:UV144)&gt;0, "", SUM(UF144,UI144,UL144,UM144,UN144,UO144,UP144,UR144,US144,UV144))</f>
        <v>48</v>
      </c>
      <c r="UY144" s="3">
        <f>IF(COUNTBLANK(UD144:UV144)&gt;0, "", SUM(UD144,UE144,UG144,UH144,UK144,UQ144,UT144,UU144))</f>
        <v>26</v>
      </c>
      <c r="UZ144" s="2">
        <v>44983</v>
      </c>
      <c r="VA144" s="2">
        <v>44943</v>
      </c>
      <c r="VB144" s="3">
        <v>1</v>
      </c>
      <c r="VC144" s="3">
        <v>1</v>
      </c>
      <c r="VE144" s="3">
        <v>40</v>
      </c>
      <c r="VF144" s="3">
        <v>3050</v>
      </c>
      <c r="VG144" s="3">
        <v>1</v>
      </c>
      <c r="VH144" s="3">
        <v>1</v>
      </c>
      <c r="VK144" s="3">
        <v>1</v>
      </c>
      <c r="VN144" s="2" t="s">
        <v>254</v>
      </c>
      <c r="VO144" s="3">
        <v>0</v>
      </c>
      <c r="VP144" s="3">
        <v>0</v>
      </c>
      <c r="VQ144" s="3">
        <v>0</v>
      </c>
      <c r="VR144" s="3">
        <v>0</v>
      </c>
      <c r="VS144" s="3">
        <v>0</v>
      </c>
      <c r="VT144" s="3">
        <v>0</v>
      </c>
      <c r="VU144" s="3">
        <v>0</v>
      </c>
      <c r="VV144" s="3">
        <v>0</v>
      </c>
      <c r="VW144" s="3">
        <v>0</v>
      </c>
      <c r="VX144" s="3">
        <v>0</v>
      </c>
      <c r="VY144" s="3">
        <v>0</v>
      </c>
      <c r="VZ144" s="3">
        <v>0</v>
      </c>
      <c r="WA144" s="3">
        <v>0</v>
      </c>
      <c r="WB144" s="3">
        <v>0</v>
      </c>
      <c r="WC144" s="3">
        <v>0</v>
      </c>
      <c r="WD144" s="3">
        <v>0</v>
      </c>
      <c r="WE144" s="3">
        <v>0</v>
      </c>
      <c r="WF144" s="3">
        <v>0</v>
      </c>
      <c r="WG144" s="3">
        <v>0</v>
      </c>
      <c r="WH144" s="3">
        <v>0</v>
      </c>
      <c r="WI144" s="3">
        <v>2</v>
      </c>
      <c r="WJ144" s="3">
        <v>0</v>
      </c>
      <c r="WK144" s="3">
        <v>1</v>
      </c>
      <c r="WL144" s="3">
        <v>0</v>
      </c>
      <c r="WM144" s="3">
        <v>0</v>
      </c>
      <c r="WN144" s="3">
        <v>1</v>
      </c>
      <c r="WO144" s="3">
        <v>0</v>
      </c>
      <c r="WP144" s="3">
        <v>0</v>
      </c>
      <c r="WQ144" s="3">
        <v>0</v>
      </c>
      <c r="WR144" s="3">
        <f>IF(COUNTBLANK(VO144:WQ144)&gt;0, "", SUM(VQ144:WJ144))</f>
        <v>2</v>
      </c>
      <c r="WS144" s="3">
        <f>IF(COUNTBLANK(VO144:WQ144)&gt;0, "", SUM(VQ144:VZ144))</f>
        <v>0</v>
      </c>
      <c r="WT144" s="3">
        <f>IF(COUNTBLANK(VO144:WQ144)&gt;0, "", SUM(WA144:WL144))</f>
        <v>3</v>
      </c>
      <c r="WU144" s="3">
        <f>IF(COUNTBLANK(VO144:WQ144)&gt;0, "", SUM(WK144:WL144))</f>
        <v>1</v>
      </c>
      <c r="WV144" s="3">
        <f>IF(COUNTA(VO144:WQ144)=0, "", IF(AND(OR(VO144=1, VP144=1), OR(VQ144&gt;=1, VR144&gt;=1, VS144&gt;=1, VT144&gt;=1, VU144&gt;=1), OR(VV144&gt;=1, VW144&gt;=1), COUNTIF(VX144:WD144, "&gt;=1")&gt;=2, COUNTIF(WE144:WJ144, "&gt;=1")&gt;=2, OR(WN144=1, WN144=2), OR(WO144&gt;=1, WP144&gt;=1), WQ144&lt;1), 1, 0))</f>
        <v>0</v>
      </c>
      <c r="WW144" s="3">
        <f>IF(COUNTBLANK(VO144:WQ144)&gt;0, "", SUM(VQ144:VU144))</f>
        <v>0</v>
      </c>
      <c r="WX144" s="3">
        <f>IF(COUNTBLANK(VO144:WQ144)&gt;0, "", SUM(VV144:VW144))</f>
        <v>0</v>
      </c>
      <c r="WY144" s="3">
        <f>IF(COUNTBLANK(VO144:WQ144)&gt;0, "", SUM(VX144:WD144))</f>
        <v>0</v>
      </c>
      <c r="WZ144" s="3">
        <f>IF(COUNTBLANK(VO144:WQ144)&gt;0, "", SUM(WE144:WJ144))</f>
        <v>2</v>
      </c>
      <c r="XA144" s="2" t="s">
        <v>254</v>
      </c>
      <c r="XB144" s="3">
        <v>0</v>
      </c>
      <c r="XC144" s="3">
        <v>0</v>
      </c>
      <c r="XD144" s="3">
        <v>0</v>
      </c>
      <c r="XE144" s="3">
        <v>0</v>
      </c>
      <c r="XF144" s="3">
        <v>0</v>
      </c>
      <c r="XG144" s="3">
        <v>0</v>
      </c>
      <c r="XH144" s="3">
        <v>0</v>
      </c>
      <c r="XI144" s="3">
        <v>0</v>
      </c>
      <c r="XJ144" s="3">
        <v>0</v>
      </c>
      <c r="XL144" s="3">
        <f>IF(COUNTBLANK(XB144:XJ144)&gt;0, "", SUM(XB144:XJ144))</f>
        <v>0</v>
      </c>
      <c r="XM144" s="2" t="s">
        <v>254</v>
      </c>
      <c r="XN144" s="3">
        <v>0</v>
      </c>
      <c r="XO144" s="3">
        <v>0</v>
      </c>
      <c r="XP144" s="3">
        <v>0</v>
      </c>
      <c r="XQ144" s="3">
        <v>0</v>
      </c>
      <c r="XR144" s="3">
        <v>0</v>
      </c>
      <c r="XS144" s="3">
        <v>0</v>
      </c>
      <c r="XT144" s="3">
        <v>0</v>
      </c>
      <c r="XU144" s="3">
        <f>IF(COUNTBLANK(XN144:XT144)&gt;0, "", SUM(XN144:XT144))</f>
        <v>0</v>
      </c>
      <c r="XV144" s="2" t="s">
        <v>254</v>
      </c>
      <c r="XW144" s="3">
        <v>5</v>
      </c>
      <c r="XX144" s="3">
        <v>5</v>
      </c>
      <c r="XY144" s="3">
        <v>5</v>
      </c>
      <c r="XZ144" s="5">
        <v>5</v>
      </c>
      <c r="YA144" s="5">
        <v>5</v>
      </c>
      <c r="YB144" s="5">
        <v>5</v>
      </c>
      <c r="YC144" s="5">
        <v>5</v>
      </c>
      <c r="YD144" s="5">
        <v>5</v>
      </c>
      <c r="YE144" s="5">
        <v>3</v>
      </c>
      <c r="YF144" s="5">
        <v>3.6</v>
      </c>
      <c r="YG144" s="5">
        <v>4</v>
      </c>
      <c r="YH144" s="5">
        <v>5</v>
      </c>
      <c r="YI144" s="5">
        <v>4</v>
      </c>
      <c r="YJ144" s="5">
        <v>5</v>
      </c>
      <c r="YK144" s="5">
        <v>5</v>
      </c>
      <c r="YL144" s="5">
        <v>3.6</v>
      </c>
      <c r="YM144" s="5">
        <v>3.6</v>
      </c>
      <c r="YN144" s="5">
        <v>5</v>
      </c>
      <c r="YO144" s="5">
        <v>3.6</v>
      </c>
      <c r="YP144" s="5">
        <f>IF(COUNTBLANK(XW144:YO144)&gt;0, "", SUM(XW144:YO144))</f>
        <v>85.399999999999977</v>
      </c>
      <c r="YQ144" s="5">
        <f>IF(COUNTBLANK(XW144:YO144)&gt;0, "", SUM(XY144,XZ144,YA144,YB144,YC144,YF144,YJ144,YN144,YO144))</f>
        <v>42.2</v>
      </c>
      <c r="YR144" s="5">
        <f>IF(COUNTBLANK(XW144:YO144)&gt;0, "", SUM(XW144,XX144,YK144,YL144,YM144))</f>
        <v>22.200000000000003</v>
      </c>
      <c r="YS144" s="5">
        <f>IF(COUNTBLANK(XW144:YO144)&gt;0, "", SUM(YD144,YE144,YG144,YH144,YI144))</f>
        <v>21</v>
      </c>
      <c r="YT144" s="2">
        <v>44983</v>
      </c>
      <c r="YU144" s="3">
        <v>0</v>
      </c>
      <c r="YV144" s="3">
        <v>20</v>
      </c>
      <c r="YW144" s="3">
        <v>0</v>
      </c>
      <c r="YX144" s="3">
        <v>0</v>
      </c>
      <c r="YY144" s="3">
        <v>0</v>
      </c>
      <c r="YZ144" s="3">
        <v>0</v>
      </c>
      <c r="ZA144" s="3">
        <v>0</v>
      </c>
      <c r="ZB144" s="3">
        <v>0</v>
      </c>
      <c r="ZC144" s="3">
        <v>0</v>
      </c>
      <c r="ZD144" s="3">
        <v>0</v>
      </c>
      <c r="ZE144" s="3">
        <v>0</v>
      </c>
      <c r="ZF144" s="3">
        <v>0</v>
      </c>
      <c r="ZG144" s="3">
        <v>0</v>
      </c>
      <c r="ZH144" s="3">
        <v>0</v>
      </c>
      <c r="ZI144" s="3">
        <v>0</v>
      </c>
      <c r="ZJ144" s="3">
        <v>0</v>
      </c>
      <c r="ZK144" s="3">
        <v>0</v>
      </c>
      <c r="ZL144" s="3">
        <v>0</v>
      </c>
      <c r="ZM144" s="3">
        <v>0</v>
      </c>
      <c r="ZN144" s="3">
        <v>0</v>
      </c>
      <c r="ZO144" s="3">
        <v>0</v>
      </c>
      <c r="ZP144" s="3">
        <v>0</v>
      </c>
      <c r="ZQ144" s="3">
        <v>0</v>
      </c>
      <c r="ZR144" s="3">
        <v>10</v>
      </c>
      <c r="ZS144" s="3">
        <v>0</v>
      </c>
      <c r="ZT144" s="3">
        <v>0</v>
      </c>
      <c r="ZU144" s="3">
        <v>0</v>
      </c>
      <c r="ZV144" s="3">
        <v>0</v>
      </c>
      <c r="ZW144" s="26">
        <f>IF(COUNTBLANK(YU144:ZV144)&gt;0, "", AVERAGE(YU144:ZV144))</f>
        <v>1.0714285714285714</v>
      </c>
      <c r="ZX144" s="26">
        <f>IF(COUNTA(YU144:ZV144)=0, "", AVERAGE(YV144,ZH144,ZI144,ZJ144,ZK144,ZL144,ZN144,ZP144,ZQ144))</f>
        <v>2.2222222222222223</v>
      </c>
      <c r="ZY144" s="26">
        <f>IF(COUNTA(YU144:ZV144)=0, "", AVERAGE(YW144,YX144,YY144,YZ144,ZB144,ZD144,ZS144,ZT144))</f>
        <v>0</v>
      </c>
      <c r="ZZ144" s="26">
        <f>IF(COUNTA(YU144:ZV144)=0, "", AVERAGE(ZA144,ZE144,ZF144,ZG144,ZU144,ZV144))</f>
        <v>0</v>
      </c>
      <c r="AAA144" s="2" t="s">
        <v>254</v>
      </c>
      <c r="AAB144" s="3">
        <v>1</v>
      </c>
      <c r="AAC144" s="3">
        <v>2</v>
      </c>
      <c r="AAD144" s="3">
        <v>2</v>
      </c>
      <c r="AAE144" s="3">
        <v>1</v>
      </c>
      <c r="AAF144" s="3">
        <v>4</v>
      </c>
      <c r="AAG144" s="3">
        <v>1</v>
      </c>
      <c r="AAH144" s="3">
        <v>3</v>
      </c>
      <c r="AAI144" s="3">
        <v>2</v>
      </c>
      <c r="AAJ144" s="3">
        <v>1</v>
      </c>
      <c r="AAK144" s="3">
        <v>3</v>
      </c>
      <c r="AAL144" s="3">
        <v>1</v>
      </c>
      <c r="AAM144" s="3">
        <v>1</v>
      </c>
      <c r="AAN144" s="3">
        <v>2</v>
      </c>
      <c r="AAO144" s="3">
        <v>2</v>
      </c>
      <c r="AAP144" s="3">
        <v>1</v>
      </c>
      <c r="AAQ144" s="3">
        <v>2</v>
      </c>
      <c r="AAR144" s="3">
        <v>1</v>
      </c>
      <c r="AAS144" s="3">
        <v>1</v>
      </c>
      <c r="AAT144" s="3">
        <v>3</v>
      </c>
      <c r="AAU144" s="3">
        <v>1</v>
      </c>
      <c r="AAV144" s="3">
        <v>1</v>
      </c>
      <c r="AAW144" s="3">
        <v>1</v>
      </c>
      <c r="AAX144" s="3">
        <v>1</v>
      </c>
      <c r="AAY144" s="3">
        <v>1</v>
      </c>
      <c r="AAZ144" s="3">
        <v>2</v>
      </c>
      <c r="ABA144" s="3">
        <v>1</v>
      </c>
      <c r="ABB144" s="3">
        <v>1</v>
      </c>
      <c r="ABC144" s="3">
        <v>3</v>
      </c>
      <c r="ABD144" s="3">
        <v>1</v>
      </c>
      <c r="ABE144" s="3">
        <v>1</v>
      </c>
      <c r="ABF144" s="3">
        <f>IF(SUM(AAB144:AAJ144,AAL144:AAP144,AAR144:AAV144,AAX144:ABC144)=0, "", SUM(AAB144:AAJ144,AAL144:AAP144,AAR144:AAV144,AAX144:ABC144))</f>
        <v>40</v>
      </c>
      <c r="ABG144" s="3">
        <f>IF(SUM(ABJ144, ABK144, ABL144, ABM144, ABN144)=0, "", IF(OR(ABJ144&gt;=8, ABK144&gt;=10, ABL144&gt;=13, ABM144&gt;=10, ABN144&gt;=15), 1, 0))</f>
        <v>1</v>
      </c>
      <c r="ABH144" s="3">
        <f>IF(SUM(AAB144:AAC144,AAE144,AAF144,AAG144,AAH144,AAN144,AAT144,ABA144,ABC144)=0, "", SUM(AAB144:AAC144,AAE144,AAF144,AAG144,AAH144,AAN144,AAT144,ABA144,ABC144))</f>
        <v>21</v>
      </c>
      <c r="ABI144" s="3">
        <f>IF(SUM(AAD144,AAI144:AAJ144,AAL144:AAM144,AAO144:AAP144,AAR144:AAS144,AAU144:AAV144,AAX144:AAZ144,ABB144)=0, "", SUM(AAD144,AAI144:AAJ144,AAL144:AAM144,AAO144:AAP144,AAR144:AAS144,AAU144:AAV144,AAX144:AAZ144,ABB144))</f>
        <v>19</v>
      </c>
      <c r="ABJ144" s="3">
        <f>IF(SUM(AAU144:AAV144,AAX144:AAY144,ABB144)=0, "", SUM(AAU144:AAV144,AAX144:AAY144,ABB144))</f>
        <v>5</v>
      </c>
      <c r="ABK144" s="3">
        <f>IF(SUM(AAJ144,AAL144:AAM144,AAP144,AAR144)=0, "", SUM(AAJ144,AAL144:AAM144,AAP144,AAR144))</f>
        <v>5</v>
      </c>
      <c r="ABL144" s="3">
        <f>IF(SUM(AAD144,AAI144,AAO144,AAS144,AAZ144)=0, "", SUM(AAD144,AAI144,AAO144,AAS144,AAZ144))</f>
        <v>9</v>
      </c>
      <c r="ABM144" s="3">
        <f>IF(SUM(AAB144:AAC144,AAE144,AAG144,ABA144)=0, "", SUM(AAB144:AAC144,AAE144,AAG144,ABA144))</f>
        <v>6</v>
      </c>
      <c r="ABN144" s="3">
        <f>IF(SUM(AAF144,AAH144,AAN144,AAT144,ABC144)=0, "", SUM(AAF144,AAH144,AAN144,AAT144,ABC144))</f>
        <v>15</v>
      </c>
      <c r="ABO144" s="3">
        <f>IF(ABJ144="", "", IF(ABJ144&gt;=8, 1, 0))</f>
        <v>0</v>
      </c>
      <c r="ABP144" s="3">
        <f>IF(ABK144="", "", IF(ABK144&gt;=10, 1, 0))</f>
        <v>0</v>
      </c>
      <c r="ABQ144" s="3">
        <f>IF(ABL144="", "", IF(ABL144&gt;=13, 1, 0))</f>
        <v>0</v>
      </c>
      <c r="ABR144" s="3">
        <f>IF(ABM144="", "", IF(ABM144&gt;=10, 1, 0))</f>
        <v>0</v>
      </c>
      <c r="ABS144" s="3">
        <f>IF(ABN144="", "", IF(ABN144&gt;=15, 1, 0))</f>
        <v>1</v>
      </c>
      <c r="ABT144" s="3">
        <f>IF(AND(AAK144="", AAQ144="", AAW144=""), "", IF(AAK144=5,1,0) + IF(AAQ144=5,1,0) + IF(AAW144=5,1,0))</f>
        <v>0</v>
      </c>
      <c r="ABU144" s="2" t="s">
        <v>254</v>
      </c>
      <c r="ABV144" s="3">
        <v>1</v>
      </c>
      <c r="ABW144" s="3">
        <v>1</v>
      </c>
      <c r="ABX144" s="3">
        <v>1</v>
      </c>
      <c r="ABY144" s="3">
        <v>1</v>
      </c>
      <c r="ABZ144" s="3">
        <v>1</v>
      </c>
      <c r="ACA144" s="3">
        <v>1</v>
      </c>
      <c r="ACB144" s="3">
        <v>1</v>
      </c>
      <c r="ACC144" s="3">
        <v>1</v>
      </c>
      <c r="ACD144" s="3">
        <v>1</v>
      </c>
      <c r="ACE144" s="3">
        <v>2</v>
      </c>
      <c r="ACF144" s="3">
        <v>2</v>
      </c>
      <c r="ACG144" s="3">
        <v>1</v>
      </c>
      <c r="ACH144" s="3">
        <v>1</v>
      </c>
      <c r="ACI144" s="3">
        <v>1</v>
      </c>
      <c r="ACJ144" s="3">
        <v>2</v>
      </c>
      <c r="ACK144" s="3">
        <v>1</v>
      </c>
      <c r="ACL144" s="3">
        <v>2</v>
      </c>
      <c r="ACM144" s="3">
        <v>1</v>
      </c>
      <c r="ACN144" s="3">
        <v>1</v>
      </c>
      <c r="ACO144" s="3">
        <v>1</v>
      </c>
      <c r="ACP144" s="3">
        <v>2</v>
      </c>
      <c r="ACQ144" s="3">
        <v>3</v>
      </c>
      <c r="ACR144" s="3">
        <v>2</v>
      </c>
      <c r="ACS144" s="3">
        <v>1</v>
      </c>
      <c r="ACT144" s="3">
        <v>1</v>
      </c>
      <c r="ACU144" s="3">
        <v>1</v>
      </c>
      <c r="ACV144" s="3">
        <v>1</v>
      </c>
      <c r="ACW144" s="3">
        <v>3</v>
      </c>
      <c r="ACX144" s="3">
        <v>2</v>
      </c>
      <c r="ACY144" s="3">
        <v>1</v>
      </c>
      <c r="ACZ144" s="3">
        <v>1</v>
      </c>
      <c r="ADA144" s="3">
        <v>1</v>
      </c>
      <c r="ADB144" s="3">
        <v>2</v>
      </c>
      <c r="ADC144" s="3">
        <v>4</v>
      </c>
      <c r="ADD144" s="3">
        <v>4</v>
      </c>
      <c r="ADE144" s="3">
        <v>1</v>
      </c>
      <c r="ADF144" s="5">
        <f>IF(COUNTA(ABV144:ADE144)=0, "", SUM(ABV144:ADE144))</f>
        <v>54</v>
      </c>
      <c r="ADG144" s="5">
        <f>IF(COUNTA(ABV144:ADE144)=0, "", SUM(ACF144,ACG144,ACP144,ACR144,ACT144,ACX144))</f>
        <v>10</v>
      </c>
      <c r="ADH144" s="5">
        <f>IF(COUNTA(ABV144:ADE144)=0, "", SUM(ACH144,ACM144,ACO144,ACU144,ADB144))</f>
        <v>6</v>
      </c>
      <c r="ADI144" s="5">
        <f>IF(COUNTA(ABV144:ADE144)=0, "", SUM(ABX144,ACI144,ACN144,ACS144,ACV144,ADA144))</f>
        <v>6</v>
      </c>
      <c r="ADJ144" s="5">
        <f>IF(COUNTA(ABV144:ADE144)=0, "", SUM(ABW144,ACA144,ACC144,ACE144,ACL144,ADC144))</f>
        <v>11</v>
      </c>
      <c r="ADK144" s="5">
        <f>IF(COUNTA(ABV144:ADE144)=0, "", SUM(ACJ144,ACK144,ACQ144,ACW144,ACY144,ACZ144,ADD144,ADE144))</f>
        <v>16</v>
      </c>
      <c r="ADL144" s="5">
        <f>IF(COUNTA(ABV144:ADE144)=0, "", SUM(ABV144,ABY144,ABZ144,ACB144,ACD144))</f>
        <v>5</v>
      </c>
      <c r="ADM144" s="2" t="s">
        <v>254</v>
      </c>
      <c r="ADN144" s="3">
        <v>3</v>
      </c>
      <c r="ADO144" s="3">
        <v>2</v>
      </c>
      <c r="ADP144" s="3">
        <v>2</v>
      </c>
      <c r="ADQ144" s="3">
        <v>2</v>
      </c>
      <c r="ADR144" s="3">
        <v>2</v>
      </c>
      <c r="ADS144" s="3">
        <v>2</v>
      </c>
      <c r="ADT144" s="3">
        <v>2</v>
      </c>
      <c r="ADU144" s="3">
        <v>2</v>
      </c>
      <c r="ADV144" s="3">
        <v>2</v>
      </c>
      <c r="ADW144" s="3">
        <v>2</v>
      </c>
      <c r="ADX144" s="3">
        <v>2</v>
      </c>
      <c r="ADY144" s="3">
        <v>1</v>
      </c>
      <c r="ADZ144" s="3">
        <v>2</v>
      </c>
      <c r="AEA144" s="3">
        <v>3</v>
      </c>
      <c r="AEB144" s="3">
        <v>1</v>
      </c>
      <c r="AEC144" s="3">
        <v>1</v>
      </c>
      <c r="AED144" s="3">
        <v>2</v>
      </c>
      <c r="AEE144" s="3">
        <v>1</v>
      </c>
      <c r="AEF144" s="3">
        <v>2</v>
      </c>
      <c r="AEG144" s="3">
        <v>2</v>
      </c>
      <c r="AEH144" s="3">
        <f>IF(COUNTA(ADN144:AEG144)=0, "", SUM(ADN144:AEG144))</f>
        <v>38</v>
      </c>
      <c r="AEJ144" s="2">
        <v>44943</v>
      </c>
      <c r="AFW144" s="3" t="str">
        <f>IF(COUNTA(AER144:AFU144)=0, "", SUM(AER144:AFU144))</f>
        <v/>
      </c>
      <c r="AGI144"/>
      <c r="AHC144"/>
      <c r="AHT144" s="3" t="str">
        <f>IF(COUNTBLANK(AHJ144:AHS144)&gt;0, "", SUM(AHJ144:AHS144))</f>
        <v/>
      </c>
      <c r="AHU144" s="3" t="str">
        <f>IF(COUNTBLANK(AHJ144:AHS144)&gt;0, "", SUM(AHN144,AHS144))</f>
        <v/>
      </c>
      <c r="AHV144" s="3" t="str">
        <f>IF(COUNTBLANK(AHJ144:AHS144)&gt;0, "", SUM(AHL144,AHO144))</f>
        <v/>
      </c>
      <c r="AHW144" s="3" t="str">
        <f>IF(COUNTBLANK(AHJ144:AHS144)&gt;0, "", SUM(AHP144,AHR144))</f>
        <v/>
      </c>
      <c r="AHX144" s="3" t="str">
        <f>IF(COUNTBLANK(AHJ144:AHS144)&gt;0, "", SUM(AHM144,AHQ144))</f>
        <v/>
      </c>
      <c r="AHY144" s="3" t="str">
        <f>IF(COUNTBLANK(AHJ144:AHS144)&gt;0, "", SUM(AHJ144:AHK144))</f>
        <v/>
      </c>
      <c r="AIU144" s="3" t="s">
        <v>1625</v>
      </c>
      <c r="AIV144" s="3" t="s">
        <v>1625</v>
      </c>
      <c r="AIW144" s="3" t="s">
        <v>1625</v>
      </c>
      <c r="AJI144" s="3" t="str">
        <f>IF(COUNTBLANK(AIY144:AJG144)&gt;0, "", SUM(AIY144:AJG144))</f>
        <v/>
      </c>
      <c r="AJR144" s="3" t="str">
        <f>IF(COUNTBLANK(AJK144:AJQ144)&gt;0, "", SUM(AJK144:AJQ144))</f>
        <v/>
      </c>
    </row>
    <row r="145" spans="1:954" ht="15" customHeight="1" x14ac:dyDescent="0.3">
      <c r="A145" s="3">
        <v>315746</v>
      </c>
      <c r="B145" s="3" t="s">
        <v>2049</v>
      </c>
      <c r="C145" s="2">
        <v>44691</v>
      </c>
      <c r="D145" s="3">
        <v>0</v>
      </c>
      <c r="E145" s="3">
        <v>1</v>
      </c>
      <c r="F145" s="3">
        <v>0</v>
      </c>
      <c r="G145" s="3">
        <v>0</v>
      </c>
      <c r="H145" s="3">
        <v>0</v>
      </c>
      <c r="I145" s="3">
        <v>0</v>
      </c>
      <c r="J145" s="3">
        <v>0</v>
      </c>
      <c r="K145" s="3">
        <v>0</v>
      </c>
      <c r="L145" s="3">
        <v>0</v>
      </c>
      <c r="M145" s="3">
        <v>0</v>
      </c>
      <c r="N145" s="3">
        <v>0</v>
      </c>
      <c r="O145" s="3">
        <v>0</v>
      </c>
      <c r="P145" s="3">
        <v>0</v>
      </c>
      <c r="Q145" s="3">
        <v>0</v>
      </c>
      <c r="R145" s="3">
        <v>0</v>
      </c>
      <c r="S145" s="3">
        <v>0</v>
      </c>
      <c r="T145" s="3">
        <v>0</v>
      </c>
      <c r="U145" s="3">
        <v>0</v>
      </c>
      <c r="V145" s="3">
        <f>IF(COUNTA(D145,F145,H145,J145,L145,N145,P145,R145,T145)=0, "", IF(OR(D145=1,F145=1,H145=1,J145=1,L145=1,N145=1,P145=1,R145=1,T145=1), 1, 0))</f>
        <v>0</v>
      </c>
      <c r="W145" s="3">
        <f>IF(COUNTA(E145,G145,I145,K145,M145,O145,Q145,S145,U145)=0, "", IF(OR(E145=1,G145=1,I145=1,K145=1,M145=1,O145=1,Q145=1,S145=1,U145=1), 1, 0))</f>
        <v>1</v>
      </c>
      <c r="X145" s="3">
        <v>0</v>
      </c>
      <c r="Y145" s="3">
        <v>1</v>
      </c>
      <c r="Z145" s="3">
        <v>1</v>
      </c>
      <c r="AA145" s="3" t="s">
        <v>1625</v>
      </c>
      <c r="AB145" s="3">
        <f>IF(AG145&lt;&gt;"", 1, 0)</f>
        <v>1</v>
      </c>
      <c r="AC145" s="3">
        <f>IF(AH145&lt;&gt;"", 1, 0)</f>
        <v>0</v>
      </c>
      <c r="AD145" s="3">
        <v>0</v>
      </c>
      <c r="AE145" s="7" t="s">
        <v>314</v>
      </c>
      <c r="AF145" s="2">
        <v>45690.582083333335</v>
      </c>
      <c r="AG145" s="8" t="s">
        <v>527</v>
      </c>
      <c r="AJ145" s="3">
        <f>IF(OR(ISBLANK(AE145), ISBLANK(AG145)), "", AG145 - AE145)</f>
        <v>1</v>
      </c>
      <c r="AK145" s="9">
        <v>45374</v>
      </c>
      <c r="AL145" s="3">
        <f>IF(OR(ISBLANK(AG145), ISBLANK(AK145)), "", AK145 - AG145)</f>
        <v>424</v>
      </c>
      <c r="AM145" s="2">
        <v>45647</v>
      </c>
      <c r="AN145" s="10">
        <f>IF(OR(ISBLANK(AM145), ISBLANK(AF145)), "", AF145 - AM145)</f>
        <v>43.582083333334594</v>
      </c>
      <c r="AO145" s="2">
        <v>44949</v>
      </c>
      <c r="AP145" s="2">
        <v>35222</v>
      </c>
      <c r="AQ145" s="3">
        <f>IF(OR(ISBLANK(AO145), ISBLANK(AP145)), "", DATEDIF(AP145, AO145, "Y"))</f>
        <v>26</v>
      </c>
      <c r="AR145" t="s">
        <v>0</v>
      </c>
      <c r="AS145">
        <f>IF(ISBLANK(AR145), "", IF(AR145="ישראל", 1, 2))</f>
        <v>1</v>
      </c>
      <c r="AT145" t="s">
        <v>0</v>
      </c>
      <c r="AU145" t="s">
        <v>0</v>
      </c>
      <c r="AW145" s="3">
        <v>1</v>
      </c>
      <c r="AX145" s="3">
        <v>7</v>
      </c>
      <c r="AY145" s="3">
        <v>15</v>
      </c>
      <c r="AZ145" s="3">
        <f>IF(ISBLANK(AY145), "", IF(AY145&lt;=8, 1, IF(AY145&lt;=12, 2, 3)))</f>
        <v>3</v>
      </c>
      <c r="BA145" s="3">
        <v>17</v>
      </c>
      <c r="BB145" s="3">
        <f>IF(ISBLANK(BA145), "", IF(BA145&lt;=8, 1, IF(BA145&lt;=12, 2, 3)))</f>
        <v>3</v>
      </c>
      <c r="BC145" t="s">
        <v>715</v>
      </c>
      <c r="BD145" t="s">
        <v>509</v>
      </c>
      <c r="BE145" s="3">
        <v>3</v>
      </c>
      <c r="BG145" s="3">
        <v>1</v>
      </c>
      <c r="BH145" s="2" t="s">
        <v>314</v>
      </c>
      <c r="BI145" s="3">
        <v>1</v>
      </c>
      <c r="BJ145" s="3">
        <v>2</v>
      </c>
      <c r="BK145" s="3">
        <v>1</v>
      </c>
      <c r="BL145" s="3">
        <v>2</v>
      </c>
      <c r="BM145" s="3">
        <v>3</v>
      </c>
      <c r="BN145" s="3">
        <v>1</v>
      </c>
      <c r="BO145" s="3">
        <v>2</v>
      </c>
      <c r="BP145" s="3">
        <v>1</v>
      </c>
      <c r="BQ145" s="3">
        <v>1</v>
      </c>
      <c r="BR145" s="3">
        <v>3</v>
      </c>
      <c r="BS145" s="3">
        <v>1</v>
      </c>
      <c r="BT145" s="3">
        <v>1</v>
      </c>
      <c r="BU145" s="3">
        <v>1</v>
      </c>
      <c r="BV145" s="3">
        <v>2</v>
      </c>
      <c r="BW145" s="3">
        <v>1</v>
      </c>
      <c r="BX145" s="3">
        <v>2</v>
      </c>
      <c r="BY145" s="3">
        <v>1</v>
      </c>
      <c r="BZ145" s="3">
        <v>2</v>
      </c>
      <c r="CA145" s="3">
        <v>2</v>
      </c>
      <c r="CB145" s="3">
        <v>1</v>
      </c>
      <c r="CC145" s="3">
        <v>1</v>
      </c>
      <c r="CD145" s="3">
        <v>3</v>
      </c>
      <c r="CE145" s="3">
        <v>1</v>
      </c>
      <c r="CF145" s="3">
        <v>1</v>
      </c>
      <c r="CG145" s="3">
        <v>1</v>
      </c>
      <c r="CH145" s="3">
        <v>1</v>
      </c>
      <c r="CI145" s="3">
        <v>1</v>
      </c>
      <c r="CJ145" s="3">
        <v>2</v>
      </c>
      <c r="CK145" s="3">
        <v>2</v>
      </c>
      <c r="CL145" s="3">
        <v>1</v>
      </c>
      <c r="CM145" s="3">
        <f>IF(SUM(BI145:BQ145,BS145:BW145,BY145:CC145,CE145:CJ145)=0, "", SUM(BI145:BQ145,BS145:BW145,BY145:CC145,CE145:CJ145))</f>
        <v>34</v>
      </c>
      <c r="CN145" s="3">
        <f>IF(SUM(CQ145, CR145, CS145, CT145, CU145)=0, "", IF(OR(CQ145&gt;=8, CR145&gt;=10, CS145&gt;=13, CT145&gt;=10, CU145&gt;=15), 1, 0))</f>
        <v>0</v>
      </c>
      <c r="CO145" s="3">
        <f>IF(SUM(BI145:BJ145,BL145,BM145,BN145,BO145,BU145,CA145,CH145,CJ145)=0, "", SUM(BI145:BJ145,BL145,BM145,BN145,BO145,BU145,CA145,CH145,CJ145))</f>
        <v>17</v>
      </c>
      <c r="CP145" s="3">
        <f>IF(SUM(BK145,BP145:BQ145,BS145:BT145,BV145:BW145,BY145:BZ145,CB145:CC145,CE145:CG145,CI145)=0, "", SUM(BK145,BP145:BQ145,BS145:BT145,BV145:BW145,BY145:BZ145,CB145:CC145,CE145:CG145,CI145))</f>
        <v>17</v>
      </c>
      <c r="CQ145" s="3">
        <f>IF(SUM(CB145:CC145,CE145:CF145,CI145)=0, "", SUM(CB145:CC145,CE145:CF145,CI145))</f>
        <v>5</v>
      </c>
      <c r="CR145" s="3">
        <f>IF(SUM(BQ145,BS145:BT145,BW145,BY145)=0, "", SUM(BQ145,BS145:BT145,BW145,BY145))</f>
        <v>5</v>
      </c>
      <c r="CS145" s="3">
        <f>IF(SUM(BK145,BP145,BV145,BZ145,CG145)=0, "", SUM(BK145,BP145,BV145,BZ145,CG145))</f>
        <v>7</v>
      </c>
      <c r="CT145" s="3">
        <f>IF(SUM(BI145:BJ145,BL145,BN145,CH145)=0, "", SUM(BI145:BJ145,BL145,BN145,CH145))</f>
        <v>7</v>
      </c>
      <c r="CU145" s="3">
        <f>IF(SUM(BM145,BO145,BU145,CA145,CJ145)=0, "", SUM(BM145,BO145,BU145,CA145,CJ145))</f>
        <v>10</v>
      </c>
      <c r="CV145" s="3">
        <f>IF(CQ145="", "", IF(CQ145&gt;=8, 1, 0))</f>
        <v>0</v>
      </c>
      <c r="CW145" s="3">
        <f>IF(CR145="", "", IF(CR145&gt;=10, 1, 0))</f>
        <v>0</v>
      </c>
      <c r="CX145" s="3">
        <f>IF(CS145="", "", IF(CS145&gt;=13, 1, 0))</f>
        <v>0</v>
      </c>
      <c r="CY145" s="3">
        <f>IF(CT145="", "", IF(CT145&gt;=10, 1, 0))</f>
        <v>0</v>
      </c>
      <c r="CZ145" s="3">
        <f>IF(CU145="", "", IF(CU145&gt;=15, 1, 0))</f>
        <v>0</v>
      </c>
      <c r="DA145" s="3">
        <f>IF(AND(BR145="", BX145="", CD145=""), "", IF(BR145=5,1,0) + IF(BX145=5,1,0) + IF(CD145=5,1,0))</f>
        <v>0</v>
      </c>
      <c r="DB145" s="2" t="s">
        <v>314</v>
      </c>
      <c r="DC145" s="5">
        <v>0</v>
      </c>
      <c r="DE145" s="5">
        <v>5</v>
      </c>
      <c r="DF145" s="6">
        <v>20</v>
      </c>
      <c r="DG145" s="3">
        <v>5</v>
      </c>
      <c r="DH145" s="6">
        <v>13</v>
      </c>
      <c r="DI145" s="5">
        <v>0</v>
      </c>
      <c r="DK145" s="5">
        <v>0</v>
      </c>
      <c r="DM145" s="5">
        <v>0</v>
      </c>
      <c r="DO145" s="5">
        <v>3</v>
      </c>
      <c r="DP145" s="6">
        <v>19</v>
      </c>
      <c r="DQ145" s="5">
        <v>0</v>
      </c>
      <c r="DS145" s="5">
        <v>0</v>
      </c>
      <c r="DU145" s="5">
        <v>0</v>
      </c>
      <c r="DW145" s="5">
        <v>0</v>
      </c>
      <c r="DY145" s="5">
        <v>0</v>
      </c>
      <c r="EA145" s="5">
        <v>0</v>
      </c>
      <c r="EC145" s="5">
        <v>0</v>
      </c>
      <c r="EE145" s="5">
        <v>3</v>
      </c>
      <c r="EF145" s="6">
        <v>16</v>
      </c>
      <c r="EG145" s="5">
        <v>0</v>
      </c>
      <c r="EI145" s="5">
        <v>0</v>
      </c>
      <c r="EK145" s="3">
        <v>2</v>
      </c>
      <c r="EL145" s="3">
        <v>0</v>
      </c>
      <c r="EM145" s="3">
        <v>2</v>
      </c>
      <c r="EN145" s="2" t="s">
        <v>314</v>
      </c>
      <c r="EO145" s="3">
        <v>1</v>
      </c>
      <c r="EP145" s="3">
        <v>0</v>
      </c>
      <c r="EQ145" s="3">
        <v>0</v>
      </c>
      <c r="ER145" s="3">
        <v>0</v>
      </c>
      <c r="ES145" s="3">
        <v>0</v>
      </c>
      <c r="ET145" s="3">
        <v>0</v>
      </c>
      <c r="EU145" s="3">
        <v>0</v>
      </c>
      <c r="EV145" s="3">
        <v>0</v>
      </c>
      <c r="EW145" s="3">
        <v>0</v>
      </c>
      <c r="EX145" s="3">
        <v>1</v>
      </c>
      <c r="EY145" s="3">
        <v>0</v>
      </c>
      <c r="EZ145" s="3">
        <v>0</v>
      </c>
      <c r="FA145" s="3">
        <v>0</v>
      </c>
      <c r="FB145" s="3">
        <v>0</v>
      </c>
      <c r="FC145" s="3">
        <v>0</v>
      </c>
      <c r="FD145" s="3">
        <v>0</v>
      </c>
      <c r="FE145" s="3">
        <v>0</v>
      </c>
      <c r="FF145" s="3">
        <v>0</v>
      </c>
      <c r="FG145" s="3">
        <v>0</v>
      </c>
      <c r="FH145" s="3">
        <v>0</v>
      </c>
      <c r="FI145" s="3">
        <v>2</v>
      </c>
      <c r="FJ145" s="3">
        <v>0</v>
      </c>
      <c r="FK145" s="3">
        <v>0</v>
      </c>
      <c r="FL145" s="2" t="s">
        <v>314</v>
      </c>
      <c r="FM145" s="3">
        <v>2</v>
      </c>
      <c r="FN145" s="3">
        <v>4</v>
      </c>
      <c r="FO145" s="3">
        <v>4</v>
      </c>
      <c r="FP145" s="3">
        <v>1</v>
      </c>
      <c r="FQ145" s="3">
        <v>2</v>
      </c>
      <c r="FR145" s="3">
        <v>2</v>
      </c>
      <c r="FS145" s="4">
        <f>IF(COUNTBLANK(FM145:FR145)&gt;0, "", AVERAGE(FM145:FR145))</f>
        <v>2.5</v>
      </c>
      <c r="FT145" s="2" t="s">
        <v>314</v>
      </c>
      <c r="FU145" s="3">
        <v>1</v>
      </c>
      <c r="FV145" s="3">
        <v>1</v>
      </c>
      <c r="FW145" s="3">
        <v>2</v>
      </c>
      <c r="FX145" s="3">
        <v>2</v>
      </c>
      <c r="FY145" s="3">
        <v>0</v>
      </c>
      <c r="FZ145" s="3">
        <v>1</v>
      </c>
      <c r="GA145" s="3">
        <v>0</v>
      </c>
      <c r="GB145" s="3">
        <v>0</v>
      </c>
      <c r="GC145" s="3">
        <v>0</v>
      </c>
      <c r="GD145" s="3">
        <v>1</v>
      </c>
      <c r="GE145" s="3">
        <f>IF(COUNTBLANK(FU145:GC145)&gt;0, "", SUM(FU145:GC145))</f>
        <v>7</v>
      </c>
      <c r="GF145" s="2" t="s">
        <v>314</v>
      </c>
      <c r="GG145" s="3">
        <v>1</v>
      </c>
      <c r="GH145" s="3">
        <v>1</v>
      </c>
      <c r="GI145" s="3">
        <v>1</v>
      </c>
      <c r="GJ145" s="3">
        <v>1</v>
      </c>
      <c r="GK145" s="3">
        <v>0</v>
      </c>
      <c r="GL145" s="3">
        <v>0</v>
      </c>
      <c r="GM145" s="3">
        <v>0</v>
      </c>
      <c r="GN145" s="3">
        <f>IF(COUNTBLANK(GG145:GM145)&gt;0, "", SUM(GG145:GM145))</f>
        <v>4</v>
      </c>
      <c r="GO145" s="2" t="s">
        <v>314</v>
      </c>
      <c r="GP145" s="3">
        <v>1</v>
      </c>
      <c r="GQ145" s="3">
        <v>4</v>
      </c>
      <c r="GR145" s="3">
        <v>4</v>
      </c>
      <c r="GS145" s="3">
        <v>5</v>
      </c>
      <c r="GT145" s="3">
        <v>5</v>
      </c>
      <c r="GU145" s="3">
        <v>4</v>
      </c>
      <c r="GV145" s="3">
        <v>5</v>
      </c>
      <c r="GW145" s="3">
        <v>5</v>
      </c>
      <c r="GX145" s="3">
        <v>5</v>
      </c>
      <c r="GY145" s="3">
        <v>5</v>
      </c>
      <c r="GZ145" s="3">
        <v>5</v>
      </c>
      <c r="HA145" s="3">
        <v>4</v>
      </c>
      <c r="HB145" s="3">
        <v>4</v>
      </c>
      <c r="HC145" s="3">
        <v>5</v>
      </c>
      <c r="HD145" s="3">
        <v>5</v>
      </c>
      <c r="HE145" s="3">
        <v>4</v>
      </c>
      <c r="HF145" s="3">
        <v>5</v>
      </c>
      <c r="HG145" s="3">
        <v>4</v>
      </c>
      <c r="HH145" s="3">
        <v>5</v>
      </c>
      <c r="HI145" s="3">
        <f>IF(COUNTBLANK(GQ145:HH145)&gt;0, "", SUM(GQ145:HH145))</f>
        <v>83</v>
      </c>
      <c r="HJ145" s="2" t="s">
        <v>314</v>
      </c>
      <c r="HK145" s="3">
        <v>2</v>
      </c>
      <c r="HL145" s="3">
        <v>3</v>
      </c>
      <c r="HM145" s="3">
        <v>0</v>
      </c>
      <c r="HN145" s="3">
        <v>2</v>
      </c>
      <c r="HO145" s="3">
        <v>1</v>
      </c>
      <c r="HP145" s="3">
        <v>3</v>
      </c>
      <c r="HQ145" s="3">
        <v>0</v>
      </c>
      <c r="HR145" s="3">
        <v>2</v>
      </c>
      <c r="HS145" s="3">
        <v>0</v>
      </c>
      <c r="HT145" s="3">
        <v>0</v>
      </c>
      <c r="HU145" s="3">
        <v>2</v>
      </c>
      <c r="HV145" s="3">
        <v>3</v>
      </c>
      <c r="HW145" s="3">
        <v>0</v>
      </c>
      <c r="HX145" s="3">
        <v>3</v>
      </c>
      <c r="HY145" s="3">
        <v>0</v>
      </c>
      <c r="HZ145" s="3">
        <v>2</v>
      </c>
      <c r="IA145" s="3">
        <v>2</v>
      </c>
      <c r="IB145" s="3">
        <v>2</v>
      </c>
      <c r="IC145" s="3">
        <v>0</v>
      </c>
      <c r="ID145" s="3">
        <v>0</v>
      </c>
      <c r="IE145" s="3">
        <v>0</v>
      </c>
      <c r="IF145" s="3">
        <v>0</v>
      </c>
      <c r="IG145" s="3">
        <v>0</v>
      </c>
      <c r="IH145" s="3">
        <v>3</v>
      </c>
      <c r="II145" s="3">
        <v>0</v>
      </c>
      <c r="IJ145" s="3">
        <f>IF(COUNTA(HK145:II145)=0, "", SUM(HK145,HL145,HN145,HO145,HP145,HU145,HV145,HX145,HZ145,IA145,IB145,IH145))</f>
        <v>28</v>
      </c>
      <c r="IK145" s="3">
        <f>IF(COUNTA(HK145:II145)=0, "", SUM(HM145,HQ145,HR145,HS145,HT145,HW145,HY145,IC145,ID145,IE145,IF145,IG145,II145))</f>
        <v>2</v>
      </c>
      <c r="IL145" s="3">
        <v>2</v>
      </c>
      <c r="IM145" s="3">
        <v>2</v>
      </c>
      <c r="IN145" s="3">
        <v>0</v>
      </c>
      <c r="IO145" s="3">
        <v>3</v>
      </c>
      <c r="IP145" s="3">
        <v>2</v>
      </c>
      <c r="IQ145" s="3">
        <v>2</v>
      </c>
      <c r="IR145" s="3">
        <v>1</v>
      </c>
      <c r="IS145" s="3">
        <v>0</v>
      </c>
      <c r="IT145" s="3">
        <v>0</v>
      </c>
      <c r="IU145" s="3">
        <v>0</v>
      </c>
      <c r="IV145" s="3">
        <v>2</v>
      </c>
      <c r="IW145" s="3">
        <v>2</v>
      </c>
      <c r="IX145" s="3">
        <v>0</v>
      </c>
      <c r="IY145" s="3">
        <v>2</v>
      </c>
      <c r="IZ145" s="3">
        <v>0</v>
      </c>
      <c r="JA145" s="3">
        <v>2</v>
      </c>
      <c r="JB145" s="3">
        <v>2</v>
      </c>
      <c r="JC145" s="3">
        <v>2</v>
      </c>
      <c r="JD145" s="3">
        <v>0</v>
      </c>
      <c r="JE145" s="3">
        <v>0</v>
      </c>
      <c r="JF145" s="3">
        <v>1</v>
      </c>
      <c r="JG145" s="3">
        <v>0</v>
      </c>
      <c r="JH145" s="3">
        <v>0</v>
      </c>
      <c r="JI145" s="3">
        <v>2</v>
      </c>
      <c r="JJ145" s="3">
        <v>0</v>
      </c>
      <c r="JK145" s="3">
        <f>IF(COUNTA(IL145:JJ145)=0, "", SUM(IL145,IM145,IO145,IP145,IQ145,IV145,IW145,IY145,JA145,JB145,JC145,JI145))</f>
        <v>25</v>
      </c>
      <c r="JL145" s="3">
        <f>IF(COUNTA(IL145:JJ145)=0, "", SUM(IN145,IR145,IS145,IT145,IU145,IX145,IZ145,JD145,JE145,JF145,JG145,JH145,JJ145))</f>
        <v>2</v>
      </c>
      <c r="JM145" s="2" t="s">
        <v>314</v>
      </c>
      <c r="JN145" s="3">
        <v>2</v>
      </c>
      <c r="JO145" s="3">
        <v>3</v>
      </c>
      <c r="JP145" s="3">
        <v>2</v>
      </c>
      <c r="JQ145" s="3">
        <v>2</v>
      </c>
      <c r="JR145" s="3">
        <v>2</v>
      </c>
      <c r="JS145" s="3">
        <v>3</v>
      </c>
      <c r="JT145" s="3">
        <v>2</v>
      </c>
      <c r="JU145" s="3">
        <v>2</v>
      </c>
      <c r="JV145" s="3">
        <v>2</v>
      </c>
      <c r="JW145" s="3">
        <v>2</v>
      </c>
      <c r="JX145" s="3">
        <v>2</v>
      </c>
      <c r="JY145" s="3">
        <v>1</v>
      </c>
      <c r="JZ145" s="3">
        <v>3</v>
      </c>
      <c r="KA145" s="3">
        <v>1</v>
      </c>
      <c r="KB145" s="3">
        <v>3</v>
      </c>
      <c r="KC145" s="3">
        <v>3</v>
      </c>
      <c r="KD145" s="3">
        <v>4</v>
      </c>
      <c r="KE145" s="3">
        <v>2</v>
      </c>
      <c r="KF145" s="3">
        <v>1</v>
      </c>
      <c r="KG145" s="3">
        <v>3</v>
      </c>
      <c r="KH145" s="3">
        <v>1</v>
      </c>
      <c r="KI145" s="3">
        <v>5</v>
      </c>
      <c r="KJ145" s="3">
        <v>1</v>
      </c>
      <c r="KK145" s="3">
        <v>1</v>
      </c>
      <c r="KL145" s="3">
        <v>2</v>
      </c>
      <c r="KM145" s="3">
        <v>2</v>
      </c>
      <c r="KN145" s="3">
        <v>1</v>
      </c>
      <c r="KO145" s="3">
        <v>4</v>
      </c>
      <c r="KP145" s="3">
        <v>1</v>
      </c>
      <c r="KQ145" s="3">
        <v>3</v>
      </c>
      <c r="KR145" s="3">
        <v>3</v>
      </c>
      <c r="KS145" s="3">
        <v>1</v>
      </c>
      <c r="KT145" s="3">
        <v>2</v>
      </c>
      <c r="KU145" s="3">
        <v>3</v>
      </c>
      <c r="KV145" s="3">
        <v>3</v>
      </c>
      <c r="KW145" s="3">
        <v>2</v>
      </c>
      <c r="KX145" s="5">
        <f>IF(COUNTA(JN145:KW145)=0, "", SUM(JN145:KW145))</f>
        <v>80</v>
      </c>
      <c r="KY145" s="5">
        <f>IF(COUNTA(JN145:KW145)=0, "", SUM(JX145,JY145,KH145,KJ145,KL145,KP145))</f>
        <v>8</v>
      </c>
      <c r="KZ145" s="5">
        <f>IF(COUNTA(JN145:KW145)=0, "", SUM(JZ145,KE145,KG145,KM145,KT145))</f>
        <v>12</v>
      </c>
      <c r="LA145" s="5">
        <f>IF(COUNTA(JN145:KW145)=0, "", SUM(JP145,KA145,KF145,KK145,KN145,KS145))</f>
        <v>7</v>
      </c>
      <c r="LB145" s="5">
        <f>IF(COUNTA(JN145:KW145)=0, "", SUM(JO145,JS145,JU145,JW145,KD145,KU145))</f>
        <v>17</v>
      </c>
      <c r="LC145" s="5">
        <f>IF(COUNTA(JN145:KW145)=0, "", SUM(KB145,KC145,KI145,KO145,KQ145,KR145,KV145,KW145))</f>
        <v>26</v>
      </c>
      <c r="LD145" s="5">
        <f>IF(COUNTA(JN145:KW145)=0, "", SUM(JN145,JQ145,JR145,JT145,JV145))</f>
        <v>10</v>
      </c>
      <c r="LE145" s="2">
        <v>44949</v>
      </c>
      <c r="LF145" s="3">
        <v>10</v>
      </c>
      <c r="LG145" s="3">
        <v>20</v>
      </c>
      <c r="LH145" s="3">
        <v>0</v>
      </c>
      <c r="LI145" s="3">
        <v>0</v>
      </c>
      <c r="LJ145" s="3">
        <v>0</v>
      </c>
      <c r="LK145" s="3">
        <v>10</v>
      </c>
      <c r="LL145" s="3">
        <v>0</v>
      </c>
      <c r="LM145" s="3">
        <v>0</v>
      </c>
      <c r="LN145" s="3">
        <v>0</v>
      </c>
      <c r="LO145" s="3">
        <v>0</v>
      </c>
      <c r="LP145" s="3">
        <v>0</v>
      </c>
      <c r="LQ145" s="3">
        <v>0</v>
      </c>
      <c r="LR145" s="3">
        <v>0</v>
      </c>
      <c r="LS145" s="3">
        <v>50</v>
      </c>
      <c r="LT145" s="3">
        <v>10</v>
      </c>
      <c r="LU145" s="3">
        <v>0</v>
      </c>
      <c r="LV145" s="3">
        <v>60</v>
      </c>
      <c r="LW145" s="3">
        <v>50</v>
      </c>
      <c r="LX145" s="3">
        <v>0</v>
      </c>
      <c r="LY145" s="3">
        <v>0</v>
      </c>
      <c r="LZ145" s="3">
        <v>10</v>
      </c>
      <c r="MA145" s="3">
        <v>20</v>
      </c>
      <c r="MB145" s="3">
        <v>40</v>
      </c>
      <c r="MC145" s="3">
        <v>20</v>
      </c>
      <c r="MD145" s="3">
        <v>0</v>
      </c>
      <c r="ME145" s="3">
        <v>0</v>
      </c>
      <c r="MF145" s="3">
        <v>0</v>
      </c>
      <c r="MG145" s="3">
        <v>0</v>
      </c>
      <c r="MH145" s="26">
        <f>IF(COUNTBLANK(LF145:MG145)&gt;0, "", AVERAGE(LF145:MG145))</f>
        <v>10.714285714285714</v>
      </c>
      <c r="MI145" s="26">
        <f>IF(COUNTA(LF145:MG145)=0, "", AVERAGE(LG145,LS145,LT145,LU145,LV145,LW145,LY145,MA145,MB145))</f>
        <v>27.777777777777779</v>
      </c>
      <c r="MJ145" s="26">
        <f>IF(COUNTA(LF145:MG145)=0, "", AVERAGE(LH145,LI145,LJ145,LK145,LM145,LO145,MD145,ME145))</f>
        <v>1.25</v>
      </c>
      <c r="MK145" s="26">
        <f>IF(COUNTA(LF145:MG145)=0, "", AVERAGE(LL145,LP145,LQ145,LR145,MF145,MG145))</f>
        <v>0</v>
      </c>
      <c r="ML145" s="2" t="s">
        <v>314</v>
      </c>
      <c r="MM145" s="3">
        <v>3</v>
      </c>
      <c r="MN145" s="3">
        <v>2</v>
      </c>
      <c r="MO145" s="3">
        <v>2</v>
      </c>
      <c r="MP145" s="3">
        <v>3</v>
      </c>
      <c r="MQ145" s="3">
        <v>2</v>
      </c>
      <c r="MR145" s="3">
        <v>1</v>
      </c>
      <c r="MS145" s="3">
        <v>1</v>
      </c>
      <c r="MT145" s="3">
        <v>3</v>
      </c>
      <c r="MU145" s="3">
        <v>3</v>
      </c>
      <c r="MV145" s="3">
        <v>1</v>
      </c>
      <c r="MW145" s="3">
        <v>2</v>
      </c>
      <c r="MX145" s="3">
        <v>1</v>
      </c>
      <c r="MY145" s="3">
        <v>3</v>
      </c>
      <c r="MZ145" s="3">
        <v>1</v>
      </c>
      <c r="NA145" s="3">
        <v>2</v>
      </c>
      <c r="NB145" s="3">
        <v>1</v>
      </c>
      <c r="NC145" s="3">
        <v>3</v>
      </c>
      <c r="ND145" s="3">
        <v>1</v>
      </c>
      <c r="NE145" s="3">
        <v>2</v>
      </c>
      <c r="NF145" s="3">
        <v>1</v>
      </c>
      <c r="NG145" s="3">
        <f>IF(COUNTA(MM145:NF145)=0, "", SUM(MM145:NF145))</f>
        <v>38</v>
      </c>
      <c r="NH145" s="2" t="s">
        <v>314</v>
      </c>
      <c r="NI145" s="3">
        <v>5</v>
      </c>
      <c r="NJ145" s="3">
        <v>4</v>
      </c>
      <c r="NK145" s="3">
        <v>3</v>
      </c>
      <c r="NL145" s="3">
        <v>5</v>
      </c>
      <c r="NM145" s="3">
        <v>5</v>
      </c>
      <c r="NN145" s="3">
        <v>4</v>
      </c>
      <c r="NO145" s="3">
        <v>5</v>
      </c>
      <c r="NP145" s="3">
        <v>3</v>
      </c>
      <c r="NQ145" s="3">
        <v>4</v>
      </c>
      <c r="NR145" s="3">
        <v>4</v>
      </c>
      <c r="NS145" s="3">
        <v>4</v>
      </c>
      <c r="NT145" s="3">
        <v>5</v>
      </c>
      <c r="NU145" s="3">
        <v>5</v>
      </c>
      <c r="NV145" s="3">
        <v>5</v>
      </c>
      <c r="NW145" s="3">
        <v>2</v>
      </c>
      <c r="NX145" s="3">
        <v>2</v>
      </c>
      <c r="NY145" s="3">
        <v>4</v>
      </c>
      <c r="NZ145" s="3">
        <v>5</v>
      </c>
      <c r="OA145" s="3">
        <v>3</v>
      </c>
      <c r="OB145" s="3">
        <v>4</v>
      </c>
      <c r="OC145" s="3">
        <v>3</v>
      </c>
      <c r="OD145" s="3">
        <v>2</v>
      </c>
      <c r="OE145" s="3">
        <v>2</v>
      </c>
      <c r="OF145" s="3">
        <v>2</v>
      </c>
      <c r="OG145" s="3">
        <v>1</v>
      </c>
      <c r="OH145" s="3">
        <v>1</v>
      </c>
      <c r="OI145" s="3">
        <v>2</v>
      </c>
      <c r="OJ145" s="3">
        <v>1</v>
      </c>
      <c r="OK145" s="3">
        <f>IF(COUNTA(NI145:OJ145)=0, "", SUM(NK145,NP145,NS145,NW145,OC145,OG145,OJ145))</f>
        <v>17</v>
      </c>
      <c r="OL145" s="3">
        <f>IF(COUNTA(NI145:OJ145)=0, "", SUM(NJ145,NL145,NQ145,NV145,NZ145,OB145,OD145))</f>
        <v>29</v>
      </c>
      <c r="OM145" s="3">
        <f>IF(COUNTA(NI145:OJ145)=0, "", SUM(NN145,NR145,NU145,NY145,OA145,OF145,OI145))</f>
        <v>24</v>
      </c>
      <c r="ON145" s="3">
        <f>IF(COUNTA(NI145:OJ145)=0, "", SUM(NI145,NM145,NO145,NT145,NX145,OE145,OH145))</f>
        <v>25</v>
      </c>
      <c r="OO145" t="s">
        <v>716</v>
      </c>
      <c r="OP145">
        <v>3</v>
      </c>
      <c r="OQ145" s="2">
        <v>45471</v>
      </c>
      <c r="OR145" s="3">
        <v>50</v>
      </c>
      <c r="OS145" s="3">
        <v>30</v>
      </c>
      <c r="OT145" s="3">
        <v>0</v>
      </c>
      <c r="OU145" s="3">
        <v>0</v>
      </c>
      <c r="OV145" s="3">
        <v>0</v>
      </c>
      <c r="OW145" s="3">
        <v>0</v>
      </c>
      <c r="OX145" s="3">
        <v>0</v>
      </c>
      <c r="OY145" s="3">
        <v>0</v>
      </c>
      <c r="OZ145" s="3">
        <v>0</v>
      </c>
      <c r="PA145" s="3">
        <v>0</v>
      </c>
      <c r="PB145" s="3">
        <v>0</v>
      </c>
      <c r="PC145" s="3">
        <v>0</v>
      </c>
      <c r="PD145" s="3">
        <v>0</v>
      </c>
      <c r="PE145" s="3">
        <v>30</v>
      </c>
      <c r="PF145" s="3">
        <v>0</v>
      </c>
      <c r="PG145" s="3">
        <v>0</v>
      </c>
      <c r="PH145" s="3">
        <v>30</v>
      </c>
      <c r="PI145" s="3">
        <v>30</v>
      </c>
      <c r="PJ145" s="3">
        <v>0</v>
      </c>
      <c r="PK145" s="3">
        <v>0</v>
      </c>
      <c r="PL145" s="3">
        <v>30</v>
      </c>
      <c r="PM145" s="3">
        <v>0</v>
      </c>
      <c r="PN145" s="3">
        <v>0</v>
      </c>
      <c r="PO145" s="3">
        <v>0</v>
      </c>
      <c r="PP145" s="3">
        <v>0</v>
      </c>
      <c r="PQ145" s="3">
        <v>0</v>
      </c>
      <c r="PR145" s="3">
        <v>0</v>
      </c>
      <c r="PS145" s="3">
        <v>0</v>
      </c>
      <c r="PT145" s="26">
        <f>IF(COUNTBLANK(OR145:PS145)&gt;0, "", AVERAGE(OR145:PS145))</f>
        <v>7.1428571428571432</v>
      </c>
      <c r="PU145" s="26">
        <f>IF(COUNTA(OR145:PS145)=0, "", AVERAGE(OS145,PE145,PF145,PG145,PH145,PI145,PK145,PM145,PN145))</f>
        <v>13.333333333333334</v>
      </c>
      <c r="PV145" s="26">
        <f>IF(COUNTA(OR145:PS145)=0, "", AVERAGE(OT145,OU145,OV145,OW145,OY145,PA145,PP145,PQ145))</f>
        <v>0</v>
      </c>
      <c r="PW145" s="26">
        <f>IF(COUNTA(OR145:PS145)=0, "", AVERAGE(OX145,PB145,PC145,PD145,PR145,PS145))</f>
        <v>0</v>
      </c>
      <c r="PX145" s="2" t="s">
        <v>717</v>
      </c>
      <c r="PY145" s="3">
        <v>1</v>
      </c>
      <c r="PZ145" s="3">
        <v>0</v>
      </c>
      <c r="QA145" s="3">
        <v>2</v>
      </c>
      <c r="QB145" s="3">
        <v>1</v>
      </c>
      <c r="QC145" s="3">
        <v>2</v>
      </c>
      <c r="QD145" s="3">
        <v>0</v>
      </c>
      <c r="QE145" s="3">
        <v>0</v>
      </c>
      <c r="QF145" s="3">
        <v>0</v>
      </c>
      <c r="QG145" s="3">
        <v>0</v>
      </c>
      <c r="QH145" s="3">
        <v>0</v>
      </c>
      <c r="QI145" s="3">
        <f>IF(COUNTBLANK(PY145:QG145)&gt;0, "", SUM(PY145:QG145))</f>
        <v>6</v>
      </c>
      <c r="QJ145" s="2">
        <v>45573</v>
      </c>
      <c r="QK145" s="3">
        <v>1</v>
      </c>
      <c r="QL145" s="3">
        <v>0</v>
      </c>
      <c r="QM145" s="3">
        <v>1</v>
      </c>
      <c r="QN145" s="3">
        <v>1</v>
      </c>
      <c r="QO145" s="3">
        <v>0</v>
      </c>
      <c r="QP145" s="3">
        <v>0</v>
      </c>
      <c r="QQ145" s="3">
        <v>0</v>
      </c>
      <c r="QR145" s="3">
        <v>0</v>
      </c>
      <c r="QS145" s="3">
        <v>0</v>
      </c>
      <c r="QT145" s="3">
        <v>1</v>
      </c>
      <c r="QU145" s="3">
        <f>IF(COUNTBLANK(QK145:QS145)&gt;0, "", SUM(QK145:QS145))</f>
        <v>3</v>
      </c>
      <c r="QV145" s="2">
        <v>45623</v>
      </c>
      <c r="QW145" s="3">
        <v>0</v>
      </c>
      <c r="QX145" s="3">
        <v>0</v>
      </c>
      <c r="QY145" s="3">
        <v>2</v>
      </c>
      <c r="QZ145" s="3">
        <v>0</v>
      </c>
      <c r="RA145" s="3">
        <v>2</v>
      </c>
      <c r="RB145" s="3">
        <v>0</v>
      </c>
      <c r="RC145" s="3">
        <v>0</v>
      </c>
      <c r="RD145" s="3">
        <v>0</v>
      </c>
      <c r="RE145" s="3">
        <v>0</v>
      </c>
      <c r="RF145" s="3">
        <v>0</v>
      </c>
      <c r="RG145" s="3">
        <f>IF(COUNTBLANK(QW145:RE145)&gt;0, "", SUM(QW145:RE145))</f>
        <v>4</v>
      </c>
      <c r="RH145" s="2" t="s">
        <v>717</v>
      </c>
      <c r="RI145" s="3">
        <v>0</v>
      </c>
      <c r="RJ145" s="3">
        <v>0</v>
      </c>
      <c r="RK145" s="3">
        <v>0</v>
      </c>
      <c r="RL145" s="3">
        <v>0</v>
      </c>
      <c r="RM145" s="3">
        <v>0</v>
      </c>
      <c r="RN145" s="3">
        <v>1</v>
      </c>
      <c r="RO145" s="3">
        <v>0</v>
      </c>
      <c r="RP145" s="3">
        <f>IF(COUNTBLANK(RI145:RO145)&gt;0, "", SUM(RI145:RO145))</f>
        <v>1</v>
      </c>
      <c r="RQ145" s="2">
        <v>45573.710289351853</v>
      </c>
      <c r="RR145" s="3">
        <v>1</v>
      </c>
      <c r="RS145" s="3">
        <v>0</v>
      </c>
      <c r="RT145" s="3">
        <v>1</v>
      </c>
      <c r="RU145" s="3">
        <v>0</v>
      </c>
      <c r="RV145" s="3">
        <v>0</v>
      </c>
      <c r="RW145" s="3">
        <v>1</v>
      </c>
      <c r="RX145" s="3">
        <v>0</v>
      </c>
      <c r="RY145" s="3">
        <f>IF(COUNTBLANK(RR145:RX145)&gt;0, "", SUM(RR145:RX145))</f>
        <v>3</v>
      </c>
      <c r="RZ145" s="2">
        <v>45623.746539351851</v>
      </c>
      <c r="SA145" s="3">
        <v>1</v>
      </c>
      <c r="SB145" s="3">
        <v>0</v>
      </c>
      <c r="SC145" s="3">
        <v>0</v>
      </c>
      <c r="SD145" s="3">
        <v>0</v>
      </c>
      <c r="SE145" s="3">
        <v>0</v>
      </c>
      <c r="SF145" s="3">
        <v>2</v>
      </c>
      <c r="SG145" s="3">
        <v>1</v>
      </c>
      <c r="SH145" s="3">
        <f>IF(COUNTBLANK(SA145:SG145)&gt;0, "", SUM(SA145:SG145))</f>
        <v>4</v>
      </c>
      <c r="SI145" s="2" t="s">
        <v>717</v>
      </c>
      <c r="SJ145" s="3">
        <v>4</v>
      </c>
      <c r="SK145" s="3">
        <v>4</v>
      </c>
      <c r="SL145" s="3">
        <v>5</v>
      </c>
      <c r="SM145" s="3">
        <v>4</v>
      </c>
      <c r="SN145" s="3">
        <v>2</v>
      </c>
      <c r="SO145" s="3">
        <v>4</v>
      </c>
      <c r="SP145" s="5">
        <v>5</v>
      </c>
      <c r="SQ145" s="3">
        <v>2</v>
      </c>
      <c r="SR145" s="3">
        <v>5</v>
      </c>
      <c r="SS145" s="3">
        <v>3</v>
      </c>
      <c r="ST145" s="3">
        <v>5</v>
      </c>
      <c r="SU145" s="3">
        <v>4</v>
      </c>
      <c r="SV145" s="3">
        <v>5</v>
      </c>
      <c r="SW145" s="3">
        <v>4</v>
      </c>
      <c r="SX145" s="3">
        <v>5</v>
      </c>
      <c r="SY145" s="3">
        <v>5</v>
      </c>
      <c r="SZ145" s="3">
        <v>2</v>
      </c>
      <c r="TA145" s="3">
        <v>4</v>
      </c>
      <c r="TB145" s="3">
        <v>5</v>
      </c>
      <c r="TC145" s="3">
        <f>IF(COUNTBLANK(SJ145:TB145)&gt;0, "", SUM(SJ145:TB145))</f>
        <v>77</v>
      </c>
      <c r="TD145" s="3">
        <f>IF(COUNTBLANK(SJ145:TB145)&gt;0, "", SUM(SL145,SO145,SR145,SS145,ST145,SU145,SV145,SX145,SY145,TB145))</f>
        <v>46</v>
      </c>
      <c r="TE145" s="3">
        <f>IF(COUNTBLANK(SJ145:TB145)&gt;0, "", SUM(SJ145,SK145,SM145,SN145,SQ145,SW145,SZ145,TA145))</f>
        <v>26</v>
      </c>
      <c r="TF145" s="2">
        <v>45573.711689814816</v>
      </c>
      <c r="TG145" s="3">
        <v>3</v>
      </c>
      <c r="TH145" s="3">
        <v>4</v>
      </c>
      <c r="TI145" s="3">
        <v>5</v>
      </c>
      <c r="TJ145" s="3">
        <v>4</v>
      </c>
      <c r="TK145" s="3">
        <v>2</v>
      </c>
      <c r="TL145" s="3">
        <v>4</v>
      </c>
      <c r="TM145" s="3">
        <v>4</v>
      </c>
      <c r="TN145" s="3">
        <v>2</v>
      </c>
      <c r="TO145" s="3">
        <v>5</v>
      </c>
      <c r="TP145" s="3">
        <v>3</v>
      </c>
      <c r="TQ145" s="3">
        <v>5</v>
      </c>
      <c r="TR145" s="3">
        <v>4</v>
      </c>
      <c r="TS145" s="3">
        <v>4</v>
      </c>
      <c r="TT145" s="3">
        <v>4</v>
      </c>
      <c r="TU145" s="3">
        <v>5</v>
      </c>
      <c r="TV145" s="3">
        <v>5</v>
      </c>
      <c r="TW145" s="3">
        <v>2</v>
      </c>
      <c r="TX145" s="3">
        <v>5</v>
      </c>
      <c r="TY145" s="3">
        <v>5</v>
      </c>
      <c r="TZ145" s="3">
        <f>IF(COUNTBLANK(TG145:TY145)&gt;0, "", SUM(TG145:TY145))</f>
        <v>75</v>
      </c>
      <c r="UA145" s="3">
        <f>IF(COUNTBLANK(TG145:TY145)&gt;0, "", SUM(TI145,TL145,TO145,TP145,TQ145,TR145,TS145,TU145,TV145,TY145))</f>
        <v>45</v>
      </c>
      <c r="UB145" s="3">
        <f>IF(COUNTBLANK(TG145:TY145)&gt;0, "", SUM(TG145,TH145,TJ145,TK145,TN145,TT145,TW145,TX145))</f>
        <v>26</v>
      </c>
      <c r="UC145" s="2">
        <v>45623.748449074075</v>
      </c>
      <c r="UD145" s="3">
        <v>5</v>
      </c>
      <c r="UE145" s="3">
        <v>4</v>
      </c>
      <c r="UF145" s="3">
        <v>5</v>
      </c>
      <c r="UG145" s="3">
        <v>4</v>
      </c>
      <c r="UH145" s="3">
        <v>2</v>
      </c>
      <c r="UI145" s="3">
        <v>4</v>
      </c>
      <c r="UJ145" s="3">
        <v>4</v>
      </c>
      <c r="UK145" s="3">
        <v>3</v>
      </c>
      <c r="UL145" s="3">
        <v>4</v>
      </c>
      <c r="UM145" s="3">
        <v>2</v>
      </c>
      <c r="UN145" s="3">
        <v>4</v>
      </c>
      <c r="UO145" s="3">
        <v>4</v>
      </c>
      <c r="UP145" s="3">
        <v>4</v>
      </c>
      <c r="UQ145" s="3">
        <v>4</v>
      </c>
      <c r="UR145" s="3">
        <v>4</v>
      </c>
      <c r="US145" s="3">
        <v>5</v>
      </c>
      <c r="UT145" s="3">
        <v>5</v>
      </c>
      <c r="UU145" s="3">
        <v>5</v>
      </c>
      <c r="UV145" s="3">
        <v>5</v>
      </c>
      <c r="UW145" s="3">
        <f>IF(COUNTBLANK(UD145:UV145)&gt;0, "", SUM(UD145:UV145))</f>
        <v>77</v>
      </c>
      <c r="UX145" s="3">
        <f>IF(COUNTBLANK(UD145:UV145)&gt;0, "", SUM(UF145,UI145,UL145,UM145,UN145,UO145,UP145,UR145,US145,UV145))</f>
        <v>41</v>
      </c>
      <c r="UY145" s="3">
        <f>IF(COUNTBLANK(UD145:UV145)&gt;0, "", SUM(UD145,UE145,UG145,UH145,UK145,UQ145,UT145,UU145))</f>
        <v>32</v>
      </c>
      <c r="UZ145" s="2">
        <v>45690.582083333335</v>
      </c>
      <c r="VA145" s="2">
        <v>45647</v>
      </c>
      <c r="VB145" s="3">
        <v>2</v>
      </c>
      <c r="VC145" s="3">
        <v>2</v>
      </c>
      <c r="VD145" t="s">
        <v>2153</v>
      </c>
      <c r="VE145" s="3">
        <v>39</v>
      </c>
      <c r="VF145" s="3">
        <v>2650</v>
      </c>
      <c r="VG145" s="3">
        <v>1</v>
      </c>
      <c r="VH145" s="3">
        <v>1</v>
      </c>
      <c r="VK145" s="3">
        <v>1</v>
      </c>
      <c r="VN145" s="2">
        <v>45838.763171296298</v>
      </c>
      <c r="VO145" s="3">
        <v>1</v>
      </c>
      <c r="VP145" s="3">
        <v>0</v>
      </c>
      <c r="VQ145" s="3">
        <v>0</v>
      </c>
      <c r="VR145" s="3">
        <v>0</v>
      </c>
      <c r="VS145" s="3">
        <v>0</v>
      </c>
      <c r="VT145" s="3">
        <v>0</v>
      </c>
      <c r="VU145" s="3">
        <v>0</v>
      </c>
      <c r="VV145" s="3">
        <v>1</v>
      </c>
      <c r="VW145" s="3">
        <v>0</v>
      </c>
      <c r="VX145" s="3">
        <v>0</v>
      </c>
      <c r="VY145" s="3">
        <v>1</v>
      </c>
      <c r="VZ145" s="3">
        <v>1</v>
      </c>
      <c r="WA145" s="3">
        <v>0</v>
      </c>
      <c r="WB145" s="3">
        <v>1</v>
      </c>
      <c r="WC145" s="3">
        <v>1</v>
      </c>
      <c r="WD145" s="3">
        <v>1</v>
      </c>
      <c r="WE145" s="3">
        <v>1</v>
      </c>
      <c r="WF145" s="3">
        <v>0</v>
      </c>
      <c r="WG145" s="3">
        <v>2</v>
      </c>
      <c r="WH145" s="3">
        <v>0</v>
      </c>
      <c r="WI145" s="3">
        <v>0</v>
      </c>
      <c r="WJ145" s="3">
        <v>0</v>
      </c>
      <c r="WK145" s="3">
        <v>0</v>
      </c>
      <c r="WL145" s="3">
        <v>0</v>
      </c>
      <c r="WM145" s="3">
        <v>1</v>
      </c>
      <c r="WN145" s="3">
        <v>2</v>
      </c>
      <c r="WO145" s="3">
        <v>0</v>
      </c>
      <c r="WP145" s="3">
        <v>1</v>
      </c>
      <c r="WQ145" s="3">
        <v>0</v>
      </c>
      <c r="WR145" s="3">
        <f>IF(COUNTBLANK(VO145:WQ145)&gt;0, "", SUM(VQ145:WJ145))</f>
        <v>9</v>
      </c>
      <c r="WS145" s="3">
        <f>IF(COUNTBLANK(VO145:WQ145)&gt;0, "", SUM(VQ145:VZ145))</f>
        <v>3</v>
      </c>
      <c r="WT145" s="3">
        <f>IF(COUNTBLANK(VO145:WQ145)&gt;0, "", SUM(WA145:WL145))</f>
        <v>6</v>
      </c>
      <c r="WU145" s="3">
        <f>IF(COUNTBLANK(VO145:WQ145)&gt;0, "", SUM(WK145:WL145))</f>
        <v>0</v>
      </c>
      <c r="WV145" s="3">
        <f>IF(COUNTA(VO145:WQ145)=0, "", IF(AND(OR(VO145=1, VP145=1), OR(VQ145&gt;=1, VR145&gt;=1, VS145&gt;=1, VT145&gt;=1, VU145&gt;=1), OR(VV145&gt;=1, VW145&gt;=1), COUNTIF(VX145:WD145, "&gt;=1")&gt;=2, COUNTIF(WE145:WJ145, "&gt;=1")&gt;=2, OR(WN145=1, WN145=2), OR(WO145&gt;=1, WP145&gt;=1), WQ145&lt;1), 1, 0))</f>
        <v>0</v>
      </c>
      <c r="WW145" s="3">
        <f>IF(COUNTBLANK(VO145:WQ145)&gt;0, "", SUM(VQ145:VU145))</f>
        <v>0</v>
      </c>
      <c r="WX145" s="3">
        <f>IF(COUNTBLANK(VO145:WQ145)&gt;0, "", SUM(VV145:VW145))</f>
        <v>1</v>
      </c>
      <c r="WY145" s="3">
        <f>IF(COUNTBLANK(VO145:WQ145)&gt;0, "", SUM(VX145:WD145))</f>
        <v>5</v>
      </c>
      <c r="WZ145" s="3">
        <f>IF(COUNTBLANK(VO145:WQ145)&gt;0, "", SUM(WE145:WJ145))</f>
        <v>3</v>
      </c>
      <c r="XA145" s="2">
        <v>45692</v>
      </c>
      <c r="XB145" s="3">
        <v>1</v>
      </c>
      <c r="XC145" s="3">
        <v>1</v>
      </c>
      <c r="XD145" s="3">
        <v>0</v>
      </c>
      <c r="XE145" s="3">
        <v>1</v>
      </c>
      <c r="XF145" s="3">
        <v>0</v>
      </c>
      <c r="XG145" s="3">
        <v>1</v>
      </c>
      <c r="XH145" s="3">
        <v>0</v>
      </c>
      <c r="XI145" s="3">
        <v>0</v>
      </c>
      <c r="XJ145" s="3">
        <v>0</v>
      </c>
      <c r="XK145" s="3">
        <v>0</v>
      </c>
      <c r="XL145" s="3">
        <f>IF(COUNTBLANK(XB145:XJ145)&gt;0, "", SUM(XB145:XJ145))</f>
        <v>4</v>
      </c>
      <c r="XM145" s="2">
        <v>45692.456273148149</v>
      </c>
      <c r="XN145" s="3">
        <v>1</v>
      </c>
      <c r="XO145" s="3">
        <v>0</v>
      </c>
      <c r="XP145" s="3">
        <v>1</v>
      </c>
      <c r="XQ145" s="3">
        <v>0</v>
      </c>
      <c r="XR145" s="3">
        <v>0</v>
      </c>
      <c r="XS145" s="3">
        <v>1</v>
      </c>
      <c r="XT145" s="3">
        <v>0</v>
      </c>
      <c r="XU145" s="3">
        <f>IF(COUNTBLANK(XN145:XT145)&gt;0, "", SUM(XN145:XT145))</f>
        <v>3</v>
      </c>
      <c r="XV145" s="2">
        <v>45838.849490740744</v>
      </c>
      <c r="XW145" s="3">
        <v>4</v>
      </c>
      <c r="XX145" s="3">
        <v>4</v>
      </c>
      <c r="XY145" s="3">
        <v>5</v>
      </c>
      <c r="XZ145" s="5">
        <v>3.6</v>
      </c>
      <c r="YA145" s="5">
        <v>3.6</v>
      </c>
      <c r="YB145" s="5">
        <v>5</v>
      </c>
      <c r="YC145" s="5">
        <v>5</v>
      </c>
      <c r="YD145" s="5">
        <v>5</v>
      </c>
      <c r="YE145" s="5">
        <v>3</v>
      </c>
      <c r="YF145" s="5">
        <v>3.6</v>
      </c>
      <c r="YG145" s="5">
        <v>5</v>
      </c>
      <c r="YH145" s="5">
        <v>5</v>
      </c>
      <c r="YI145" s="5">
        <v>5</v>
      </c>
      <c r="YJ145" s="5">
        <v>5</v>
      </c>
      <c r="YK145" s="5">
        <v>3.6</v>
      </c>
      <c r="YL145" s="5">
        <v>2.2999999999999998</v>
      </c>
      <c r="YM145" s="5">
        <v>1</v>
      </c>
      <c r="YN145" s="5">
        <v>3.6</v>
      </c>
      <c r="YO145" s="5">
        <v>3.6</v>
      </c>
      <c r="YP145" s="5">
        <f>IF(COUNTBLANK(XW145:YO145)&gt;0, "", SUM(XW145:YO145))</f>
        <v>75.899999999999991</v>
      </c>
      <c r="YQ145" s="5">
        <f>IF(COUNTBLANK(XW145:YO145)&gt;0, "", SUM(XY145,XZ145,YA145,YB145,YC145,YF145,YJ145,YN145,YO145))</f>
        <v>38</v>
      </c>
      <c r="YR145" s="5">
        <f>IF(COUNTBLANK(XW145:YO145)&gt;0, "", SUM(XW145,XX145,YK145,YL145,YM145))</f>
        <v>14.899999999999999</v>
      </c>
      <c r="YS145" s="5">
        <f>IF(COUNTBLANK(XW145:YO145)&gt;0, "", SUM(YD145,YE145,YG145,YH145,YI145))</f>
        <v>23</v>
      </c>
      <c r="YT145" s="2">
        <v>45838.759421296294</v>
      </c>
      <c r="YU145" s="3">
        <v>30</v>
      </c>
      <c r="YV145" s="3">
        <v>30</v>
      </c>
      <c r="YW145" s="3">
        <v>0</v>
      </c>
      <c r="YX145" s="3">
        <v>0</v>
      </c>
      <c r="YY145" s="3">
        <v>0</v>
      </c>
      <c r="YZ145" s="3">
        <v>0</v>
      </c>
      <c r="ZA145" s="3">
        <v>0</v>
      </c>
      <c r="ZB145" s="3">
        <v>0</v>
      </c>
      <c r="ZC145" s="3">
        <v>0</v>
      </c>
      <c r="ZD145" s="3">
        <v>10</v>
      </c>
      <c r="ZE145" s="3">
        <v>0</v>
      </c>
      <c r="ZF145" s="3">
        <v>0</v>
      </c>
      <c r="ZG145" s="3">
        <v>0</v>
      </c>
      <c r="ZH145" s="3">
        <v>40</v>
      </c>
      <c r="ZI145" s="3">
        <v>10</v>
      </c>
      <c r="ZJ145" s="3">
        <v>0</v>
      </c>
      <c r="ZK145" s="3">
        <v>60</v>
      </c>
      <c r="ZL145" s="3">
        <v>50</v>
      </c>
      <c r="ZM145" s="3">
        <v>0</v>
      </c>
      <c r="ZN145" s="3">
        <v>10</v>
      </c>
      <c r="ZO145" s="3">
        <v>20</v>
      </c>
      <c r="ZP145" s="3">
        <v>10</v>
      </c>
      <c r="ZQ145" s="3">
        <v>10</v>
      </c>
      <c r="ZR145" s="3">
        <v>10</v>
      </c>
      <c r="ZS145" s="3">
        <v>0</v>
      </c>
      <c r="ZT145" s="3">
        <v>0</v>
      </c>
      <c r="ZU145" s="3">
        <v>0</v>
      </c>
      <c r="ZV145" s="3">
        <v>0</v>
      </c>
      <c r="ZW145" s="26">
        <f>IF(COUNTBLANK(YU145:ZV145)&gt;0, "", AVERAGE(YU145:ZV145))</f>
        <v>10.357142857142858</v>
      </c>
      <c r="ZX145" s="26">
        <f>IF(COUNTA(YU145:ZV145)=0, "", AVERAGE(YV145,ZH145,ZI145,ZJ145,ZK145,ZL145,ZN145,ZP145,ZQ145))</f>
        <v>24.444444444444443</v>
      </c>
      <c r="ZY145" s="26">
        <f>IF(COUNTA(YU145:ZV145)=0, "", AVERAGE(YW145,YX145,YY145,YZ145,ZB145,ZD145,ZS145,ZT145))</f>
        <v>1.25</v>
      </c>
      <c r="ZZ145" s="26">
        <f>IF(COUNTA(YU145:ZV145)=0, "", AVERAGE(ZA145,ZE145,ZF145,ZG145,ZU145,ZV145))</f>
        <v>0</v>
      </c>
      <c r="AAA145" s="2">
        <v>45692.455324074072</v>
      </c>
      <c r="AAB145" s="3">
        <v>1</v>
      </c>
      <c r="AAC145" s="3">
        <v>1</v>
      </c>
      <c r="AAD145" s="3">
        <v>2</v>
      </c>
      <c r="AAE145" s="3">
        <v>2</v>
      </c>
      <c r="AAF145" s="3">
        <v>2</v>
      </c>
      <c r="AAG145" s="3">
        <v>1</v>
      </c>
      <c r="AAH145" s="3">
        <v>2</v>
      </c>
      <c r="AAI145" s="3">
        <v>1</v>
      </c>
      <c r="AAJ145" s="3">
        <v>1</v>
      </c>
      <c r="AAK145" s="3">
        <v>4</v>
      </c>
      <c r="AAL145" s="3">
        <v>1</v>
      </c>
      <c r="AAM145" s="3">
        <v>1</v>
      </c>
      <c r="AAN145" s="3">
        <v>1</v>
      </c>
      <c r="AAO145" s="3">
        <v>2</v>
      </c>
      <c r="AAP145" s="3">
        <v>1</v>
      </c>
      <c r="AAQ145" s="3">
        <v>3</v>
      </c>
      <c r="AAR145" s="3">
        <v>1</v>
      </c>
      <c r="AAS145" s="3">
        <v>1</v>
      </c>
      <c r="AAT145" s="3">
        <v>2</v>
      </c>
      <c r="AAU145" s="3">
        <v>1</v>
      </c>
      <c r="AAV145" s="3">
        <v>1</v>
      </c>
      <c r="AAW145" s="3">
        <v>3</v>
      </c>
      <c r="AAX145" s="3">
        <v>1</v>
      </c>
      <c r="AAY145" s="3">
        <v>1</v>
      </c>
      <c r="AAZ145" s="3">
        <v>1</v>
      </c>
      <c r="ABA145" s="3">
        <v>1</v>
      </c>
      <c r="ABB145" s="3">
        <v>1</v>
      </c>
      <c r="ABC145" s="3">
        <v>2</v>
      </c>
      <c r="ABD145" s="3">
        <v>1</v>
      </c>
      <c r="ABE145" s="3">
        <v>1</v>
      </c>
      <c r="ABF145" s="3">
        <f>IF(SUM(AAB145:AAJ145,AAL145:AAP145,AAR145:AAV145,AAX145:ABC145)=0, "", SUM(AAB145:AAJ145,AAL145:AAP145,AAR145:AAV145,AAX145:ABC145))</f>
        <v>32</v>
      </c>
      <c r="ABG145" s="3">
        <f>IF(SUM(ABJ145, ABK145, ABL145, ABM145, ABN145)=0, "", IF(OR(ABJ145&gt;=8, ABK145&gt;=10, ABL145&gt;=13, ABM145&gt;=10, ABN145&gt;=15), 1, 0))</f>
        <v>0</v>
      </c>
      <c r="ABH145" s="3">
        <f>IF(SUM(AAB145:AAC145,AAE145,AAF145,AAG145,AAH145,AAN145,AAT145,ABA145,ABC145)=0, "", SUM(AAB145:AAC145,AAE145,AAF145,AAG145,AAH145,AAN145,AAT145,ABA145,ABC145))</f>
        <v>15</v>
      </c>
      <c r="ABI145" s="3">
        <f>IF(SUM(AAD145,AAI145:AAJ145,AAL145:AAM145,AAO145:AAP145,AAR145:AAS145,AAU145:AAV145,AAX145:AAZ145,ABB145)=0, "", SUM(AAD145,AAI145:AAJ145,AAL145:AAM145,AAO145:AAP145,AAR145:AAS145,AAU145:AAV145,AAX145:AAZ145,ABB145))</f>
        <v>17</v>
      </c>
      <c r="ABJ145" s="3">
        <f>IF(SUM(AAU145:AAV145,AAX145:AAY145,ABB145)=0, "", SUM(AAU145:AAV145,AAX145:AAY145,ABB145))</f>
        <v>5</v>
      </c>
      <c r="ABK145" s="3">
        <f>IF(SUM(AAJ145,AAL145:AAM145,AAP145,AAR145)=0, "", SUM(AAJ145,AAL145:AAM145,AAP145,AAR145))</f>
        <v>5</v>
      </c>
      <c r="ABL145" s="3">
        <f>IF(SUM(AAD145,AAI145,AAO145,AAS145,AAZ145)=0, "", SUM(AAD145,AAI145,AAO145,AAS145,AAZ145))</f>
        <v>7</v>
      </c>
      <c r="ABM145" s="3">
        <f>IF(SUM(AAB145:AAC145,AAE145,AAG145,ABA145)=0, "", SUM(AAB145:AAC145,AAE145,AAG145,ABA145))</f>
        <v>6</v>
      </c>
      <c r="ABN145" s="3">
        <f>IF(SUM(AAF145,AAH145,AAN145,AAT145,ABC145)=0, "", SUM(AAF145,AAH145,AAN145,AAT145,ABC145))</f>
        <v>9</v>
      </c>
      <c r="ABO145" s="3">
        <f>IF(ABJ145="", "", IF(ABJ145&gt;=8, 1, 0))</f>
        <v>0</v>
      </c>
      <c r="ABP145" s="3">
        <f>IF(ABK145="", "", IF(ABK145&gt;=10, 1, 0))</f>
        <v>0</v>
      </c>
      <c r="ABQ145" s="3">
        <f>IF(ABL145="", "", IF(ABL145&gt;=13, 1, 0))</f>
        <v>0</v>
      </c>
      <c r="ABR145" s="3">
        <f>IF(ABM145="", "", IF(ABM145&gt;=10, 1, 0))</f>
        <v>0</v>
      </c>
      <c r="ABS145" s="3">
        <f>IF(ABN145="", "", IF(ABN145&gt;=15, 1, 0))</f>
        <v>0</v>
      </c>
      <c r="ABT145" s="3">
        <f>IF(AND(AAK145="", AAQ145="", AAW145=""), "", IF(AAK145=5,1,0) + IF(AAQ145=5,1,0) + IF(AAW145=5,1,0))</f>
        <v>0</v>
      </c>
      <c r="ABU145" s="2">
        <v>45838.757245370369</v>
      </c>
      <c r="ABV145" s="3">
        <v>1</v>
      </c>
      <c r="ABW145" s="3">
        <v>3</v>
      </c>
      <c r="ABX145" s="3">
        <v>2</v>
      </c>
      <c r="ABY145" s="3">
        <v>1</v>
      </c>
      <c r="ABZ145" s="3">
        <v>2</v>
      </c>
      <c r="ACA145" s="3">
        <v>3</v>
      </c>
      <c r="ACB145" s="3">
        <v>1</v>
      </c>
      <c r="ACC145" s="3">
        <v>4</v>
      </c>
      <c r="ACD145" s="3">
        <v>1</v>
      </c>
      <c r="ACE145" s="3">
        <v>1</v>
      </c>
      <c r="ACF145" s="3">
        <v>2</v>
      </c>
      <c r="ACG145" s="3">
        <v>1</v>
      </c>
      <c r="ACH145" s="3">
        <v>1</v>
      </c>
      <c r="ACI145" s="3">
        <v>1</v>
      </c>
      <c r="ACJ145" s="3">
        <v>2</v>
      </c>
      <c r="ACK145" s="3">
        <v>2</v>
      </c>
      <c r="ACL145" s="3">
        <v>3</v>
      </c>
      <c r="ACM145" s="3">
        <v>1</v>
      </c>
      <c r="ACN145" s="3">
        <v>1</v>
      </c>
      <c r="ACO145" s="3">
        <v>1</v>
      </c>
      <c r="ACP145" s="3">
        <v>1</v>
      </c>
      <c r="ACQ145" s="3">
        <v>3</v>
      </c>
      <c r="ACR145" s="3">
        <v>2</v>
      </c>
      <c r="ACS145" s="3">
        <v>3</v>
      </c>
      <c r="ACT145" s="3">
        <v>2</v>
      </c>
      <c r="ACU145" s="3">
        <v>1</v>
      </c>
      <c r="ACV145" s="3">
        <v>2</v>
      </c>
      <c r="ACW145" s="3">
        <v>2</v>
      </c>
      <c r="ACX145" s="3">
        <v>2</v>
      </c>
      <c r="ACY145" s="3">
        <v>2</v>
      </c>
      <c r="ACZ145" s="3">
        <v>2</v>
      </c>
      <c r="ADA145" s="3">
        <v>1</v>
      </c>
      <c r="ADB145" s="3">
        <v>3</v>
      </c>
      <c r="ADC145" s="3">
        <v>3</v>
      </c>
      <c r="ADD145" s="3">
        <v>3</v>
      </c>
      <c r="ADE145" s="3">
        <v>2</v>
      </c>
      <c r="ADF145" s="5">
        <f>IF(COUNTA(ABV145:ADE145)=0, "", SUM(ABV145:ADE145))</f>
        <v>68</v>
      </c>
      <c r="ADG145" s="5">
        <f>IF(COUNTA(ABV145:ADE145)=0, "", SUM(ACF145,ACG145,ACP145,ACR145,ACT145,ACX145))</f>
        <v>10</v>
      </c>
      <c r="ADH145" s="5">
        <f>IF(COUNTA(ABV145:ADE145)=0, "", SUM(ACH145,ACM145,ACO145,ACU145,ADB145))</f>
        <v>7</v>
      </c>
      <c r="ADI145" s="5">
        <f>IF(COUNTA(ABV145:ADE145)=0, "", SUM(ABX145,ACI145,ACN145,ACS145,ACV145,ADA145))</f>
        <v>10</v>
      </c>
      <c r="ADJ145" s="5">
        <f>IF(COUNTA(ABV145:ADE145)=0, "", SUM(ABW145,ACA145,ACC145,ACE145,ACL145,ADC145))</f>
        <v>17</v>
      </c>
      <c r="ADK145" s="5">
        <f>IF(COUNTA(ABV145:ADE145)=0, "", SUM(ACJ145,ACK145,ACQ145,ACW145,ACY145,ACZ145,ADD145,ADE145))</f>
        <v>18</v>
      </c>
      <c r="ADL145" s="5">
        <f>IF(COUNTA(ABV145:ADE145)=0, "", SUM(ABV145,ABY145,ABZ145,ACB145,ACD145))</f>
        <v>6</v>
      </c>
      <c r="ADM145" s="2">
        <v>45838.760671296295</v>
      </c>
      <c r="ADN145" s="3">
        <v>3</v>
      </c>
      <c r="ADO145" s="3">
        <v>3</v>
      </c>
      <c r="ADP145" s="3">
        <v>1</v>
      </c>
      <c r="ADQ145" s="3">
        <v>3</v>
      </c>
      <c r="ADR145" s="3">
        <v>1</v>
      </c>
      <c r="ADS145" s="3">
        <v>2</v>
      </c>
      <c r="ADT145" s="3">
        <v>3</v>
      </c>
      <c r="ADU145" s="3">
        <v>3</v>
      </c>
      <c r="ADV145" s="3">
        <v>2</v>
      </c>
      <c r="ADW145" s="3">
        <v>1</v>
      </c>
      <c r="ADX145" s="3">
        <v>1</v>
      </c>
      <c r="ADY145" s="3">
        <v>3</v>
      </c>
      <c r="ADZ145" s="3">
        <v>3</v>
      </c>
      <c r="AEA145" s="3">
        <v>3</v>
      </c>
      <c r="AEB145" s="3">
        <v>2</v>
      </c>
      <c r="AEC145" s="3">
        <v>2</v>
      </c>
      <c r="AED145" s="3">
        <v>3</v>
      </c>
      <c r="AEE145" s="3">
        <v>2</v>
      </c>
      <c r="AEF145" s="3">
        <v>3</v>
      </c>
      <c r="AEG145" s="3">
        <v>1</v>
      </c>
      <c r="AEH145" s="3">
        <f>IF(COUNTA(ADN145:AEG145)=0, "", SUM(ADN145:AEG145))</f>
        <v>45</v>
      </c>
      <c r="AEJ145" s="2">
        <v>45647</v>
      </c>
      <c r="AEQ145" s="2">
        <v>45368</v>
      </c>
      <c r="AER145" s="3">
        <v>3</v>
      </c>
      <c r="AES145" s="3">
        <v>3</v>
      </c>
      <c r="AET145" s="3">
        <v>1</v>
      </c>
      <c r="AEU145" s="3">
        <v>0</v>
      </c>
      <c r="AEV145" s="3">
        <v>5</v>
      </c>
      <c r="AEW145" s="3">
        <v>1</v>
      </c>
      <c r="AEX145" s="3">
        <v>4</v>
      </c>
      <c r="AEY145" s="3">
        <v>1</v>
      </c>
      <c r="AEZ145" s="3">
        <v>1</v>
      </c>
      <c r="AFA145" s="3">
        <v>2</v>
      </c>
      <c r="AFB145" s="3">
        <v>5</v>
      </c>
      <c r="AFC145" s="3">
        <v>3</v>
      </c>
      <c r="AFD145" s="3">
        <v>1</v>
      </c>
      <c r="AFE145" s="3">
        <v>3</v>
      </c>
      <c r="AFF145" s="3">
        <v>1</v>
      </c>
      <c r="AFG145" s="3">
        <v>0</v>
      </c>
      <c r="AFH145" s="3">
        <v>5</v>
      </c>
      <c r="AFI145" s="3">
        <v>0</v>
      </c>
      <c r="AFJ145" s="3">
        <v>1</v>
      </c>
      <c r="AFK145" s="3">
        <v>1</v>
      </c>
      <c r="AFL145" s="3">
        <v>0</v>
      </c>
      <c r="AFM145" s="3">
        <v>0</v>
      </c>
      <c r="AFN145" s="3">
        <v>1</v>
      </c>
      <c r="AFO145" s="3">
        <v>0</v>
      </c>
      <c r="AFP145" s="3">
        <v>0</v>
      </c>
      <c r="AFQ145" s="3">
        <v>0</v>
      </c>
      <c r="AFR145" s="3">
        <v>0</v>
      </c>
      <c r="AFS145" s="3">
        <v>1</v>
      </c>
      <c r="AFT145" s="3">
        <v>0</v>
      </c>
      <c r="AFU145" s="3">
        <v>3</v>
      </c>
      <c r="AFV145" s="3">
        <v>3</v>
      </c>
      <c r="AFW145" s="3">
        <f>IF(COUNTA(AER145:AFU145)=0, "", SUM(AER145:AFU145))</f>
        <v>46</v>
      </c>
      <c r="AGI145"/>
      <c r="AHC145"/>
      <c r="AHT145" s="3" t="str">
        <f>IF(COUNTBLANK(AHJ145:AHS145)&gt;0, "", SUM(AHJ145:AHS145))</f>
        <v/>
      </c>
      <c r="AHU145" s="3" t="str">
        <f>IF(COUNTBLANK(AHJ145:AHS145)&gt;0, "", SUM(AHN145,AHS145))</f>
        <v/>
      </c>
      <c r="AHV145" s="3" t="str">
        <f>IF(COUNTBLANK(AHJ145:AHS145)&gt;0, "", SUM(AHL145,AHO145))</f>
        <v/>
      </c>
      <c r="AHW145" s="3" t="str">
        <f>IF(COUNTBLANK(AHJ145:AHS145)&gt;0, "", SUM(AHP145,AHR145))</f>
        <v/>
      </c>
      <c r="AHX145" s="3" t="str">
        <f>IF(COUNTBLANK(AHJ145:AHS145)&gt;0, "", SUM(AHM145,AHQ145))</f>
        <v/>
      </c>
      <c r="AHY145" s="3" t="str">
        <f>IF(COUNTBLANK(AHJ145:AHS145)&gt;0, "", SUM(AHJ145:AHK145))</f>
        <v/>
      </c>
      <c r="AIU145" s="3" t="s">
        <v>1625</v>
      </c>
      <c r="AIV145" s="3" t="s">
        <v>1625</v>
      </c>
      <c r="AIW145" s="3" t="s">
        <v>1625</v>
      </c>
      <c r="AJI145" s="3" t="str">
        <f>IF(COUNTBLANK(AIY145:AJG145)&gt;0, "", SUM(AIY145:AJG145))</f>
        <v/>
      </c>
      <c r="AJR145" s="3" t="str">
        <f>IF(COUNTBLANK(AJK145:AJQ145)&gt;0, "", SUM(AJK145:AJQ145))</f>
        <v/>
      </c>
    </row>
    <row r="146" spans="1:954" ht="15" customHeight="1" x14ac:dyDescent="0.3">
      <c r="A146" s="3">
        <v>206671</v>
      </c>
      <c r="B146" s="3" t="s">
        <v>2026</v>
      </c>
      <c r="C146" s="2">
        <v>44691</v>
      </c>
      <c r="D146" s="3">
        <v>0</v>
      </c>
      <c r="E146" s="3">
        <v>1</v>
      </c>
      <c r="F146" s="3">
        <v>0</v>
      </c>
      <c r="G146" s="3">
        <v>0</v>
      </c>
      <c r="H146" s="3">
        <v>0</v>
      </c>
      <c r="I146" s="3">
        <v>0</v>
      </c>
      <c r="J146" s="3">
        <v>0</v>
      </c>
      <c r="K146" s="3">
        <v>0</v>
      </c>
      <c r="L146" s="3">
        <v>0</v>
      </c>
      <c r="M146" s="3">
        <v>0</v>
      </c>
      <c r="N146" s="3">
        <v>0</v>
      </c>
      <c r="O146" s="3">
        <v>0</v>
      </c>
      <c r="P146" s="3">
        <v>0</v>
      </c>
      <c r="Q146" s="3">
        <v>0</v>
      </c>
      <c r="R146" s="3">
        <v>0</v>
      </c>
      <c r="S146" s="3">
        <v>0</v>
      </c>
      <c r="T146" s="3">
        <v>0</v>
      </c>
      <c r="U146" s="3">
        <v>0</v>
      </c>
      <c r="V146" s="3">
        <f>IF(COUNTA(D146,F146,H146,J146,L146,N146,P146,R146,T146)=0, "", IF(OR(D146=1,F146=1,H146=1,J146=1,L146=1,N146=1,P146=1,R146=1,T146=1), 1, 0))</f>
        <v>0</v>
      </c>
      <c r="W146" s="3">
        <f>IF(COUNTA(E146,G146,I146,K146,M146,O146,Q146,S146,U146)=0, "", IF(OR(E146=1,G146=1,I146=1,K146=1,M146=1,O146=1,Q146=1,S146=1,U146=1), 1, 0))</f>
        <v>1</v>
      </c>
      <c r="X146" s="3">
        <v>0</v>
      </c>
      <c r="Y146" s="3">
        <v>1</v>
      </c>
      <c r="Z146" s="3">
        <v>1</v>
      </c>
      <c r="AA146" s="3">
        <v>1</v>
      </c>
      <c r="AB146" s="3">
        <f>IF(AG146&lt;&gt;"", 1, 0)</f>
        <v>1</v>
      </c>
      <c r="AC146" s="3">
        <f>IF(AH146&lt;&gt;"", 1, 0)</f>
        <v>0</v>
      </c>
      <c r="AD146" s="3">
        <v>0</v>
      </c>
      <c r="AE146" s="7" t="s">
        <v>612</v>
      </c>
      <c r="AF146" s="2">
        <v>45004</v>
      </c>
      <c r="AG146" s="8" t="s">
        <v>1652</v>
      </c>
      <c r="AJ146" s="3">
        <f>IF(OR(ISBLANK(AE146), ISBLANK(AG146)), "", AG146 - AE146)</f>
        <v>8</v>
      </c>
      <c r="AK146" s="9">
        <v>44685</v>
      </c>
      <c r="AL146" s="3">
        <f>IF(OR(ISBLANK(AG146), ISBLANK(AK146)), "", AK146 - AG146)</f>
        <v>-20</v>
      </c>
      <c r="AM146" s="2">
        <v>44972</v>
      </c>
      <c r="AN146" s="10">
        <f>IF(OR(ISBLANK(AM146), ISBLANK(AF146)), "", AF146 - AM146)</f>
        <v>32</v>
      </c>
      <c r="AO146" s="2">
        <v>44697</v>
      </c>
      <c r="AP146" s="2">
        <v>36123</v>
      </c>
      <c r="AQ146" s="3">
        <f>IF(OR(ISBLANK(AO146), ISBLANK(AP146)), "", DATEDIF(AP146, AO146, "Y"))</f>
        <v>23</v>
      </c>
      <c r="AR146" t="s">
        <v>0</v>
      </c>
      <c r="AS146">
        <f>IF(ISBLANK(AR146), "", IF(AR146="ישראל", 1, 2))</f>
        <v>1</v>
      </c>
      <c r="AT146" t="s">
        <v>608</v>
      </c>
      <c r="AU146" t="s">
        <v>609</v>
      </c>
      <c r="AW146" s="3">
        <v>1</v>
      </c>
      <c r="AX146" s="3">
        <v>4</v>
      </c>
      <c r="AY146" s="3">
        <v>16</v>
      </c>
      <c r="AZ146" s="3">
        <f>IF(ISBLANK(AY146), "", IF(AY146&lt;=8, 1, IF(AY146&lt;=12, 2, 3)))</f>
        <v>3</v>
      </c>
      <c r="BA146" s="3">
        <v>16</v>
      </c>
      <c r="BB146" s="3">
        <f>IF(ISBLANK(BA146), "", IF(BA146&lt;=8, 1, IF(BA146&lt;=12, 2, 3)))</f>
        <v>3</v>
      </c>
      <c r="BC146" t="s">
        <v>610</v>
      </c>
      <c r="BD146" t="s">
        <v>611</v>
      </c>
      <c r="BE146" s="3">
        <v>2</v>
      </c>
      <c r="BG146" s="3">
        <v>3</v>
      </c>
      <c r="BH146" s="2" t="s">
        <v>612</v>
      </c>
      <c r="BI146" s="3">
        <v>1</v>
      </c>
      <c r="BJ146" s="3">
        <v>1</v>
      </c>
      <c r="BK146" s="3">
        <v>1</v>
      </c>
      <c r="BL146" s="3">
        <v>1</v>
      </c>
      <c r="BM146" s="3">
        <v>1</v>
      </c>
      <c r="BN146" s="3">
        <v>1</v>
      </c>
      <c r="BO146" s="3">
        <v>1</v>
      </c>
      <c r="BP146" s="3">
        <v>1</v>
      </c>
      <c r="BQ146" s="3">
        <v>1</v>
      </c>
      <c r="BR146" s="3">
        <v>4</v>
      </c>
      <c r="BS146" s="3">
        <v>1</v>
      </c>
      <c r="BT146" s="3">
        <v>1</v>
      </c>
      <c r="BU146" s="3">
        <v>1</v>
      </c>
      <c r="BV146" s="3">
        <v>1</v>
      </c>
      <c r="BW146" s="3">
        <v>1</v>
      </c>
      <c r="BX146" s="3">
        <v>4</v>
      </c>
      <c r="BY146" s="3">
        <v>1</v>
      </c>
      <c r="BZ146" s="3">
        <v>1</v>
      </c>
      <c r="CA146" s="3">
        <v>2</v>
      </c>
      <c r="CB146" s="3">
        <v>1</v>
      </c>
      <c r="CC146" s="3">
        <v>1</v>
      </c>
      <c r="CD146" s="3">
        <v>5</v>
      </c>
      <c r="CE146" s="3">
        <v>1</v>
      </c>
      <c r="CF146" s="3">
        <v>1</v>
      </c>
      <c r="CG146" s="3">
        <v>1</v>
      </c>
      <c r="CH146" s="3">
        <v>1</v>
      </c>
      <c r="CI146" s="3">
        <v>1</v>
      </c>
      <c r="CJ146" s="3">
        <v>1</v>
      </c>
      <c r="CK146" s="3">
        <v>1</v>
      </c>
      <c r="CL146" s="3">
        <v>1</v>
      </c>
      <c r="CM146" s="3">
        <f>IF(SUM(BI146:BQ146,BS146:BW146,BY146:CC146,CE146:CJ146)=0, "", SUM(BI146:BQ146,BS146:BW146,BY146:CC146,CE146:CJ146))</f>
        <v>26</v>
      </c>
      <c r="CN146" s="3">
        <f>IF(SUM(CQ146, CR146, CS146, CT146, CU146)=0, "", IF(OR(CQ146&gt;=8, CR146&gt;=10, CS146&gt;=13, CT146&gt;=10, CU146&gt;=15), 1, 0))</f>
        <v>0</v>
      </c>
      <c r="CO146" s="3">
        <f>IF(SUM(BI146:BJ146,BL146,BM146,BN146,BO146,BU146,CA146,CH146,CJ146)=0, "", SUM(BI146:BJ146,BL146,BM146,BN146,BO146,BU146,CA146,CH146,CJ146))</f>
        <v>11</v>
      </c>
      <c r="CP146" s="3">
        <f>IF(SUM(BK146,BP146:BQ146,BS146:BT146,BV146:BW146,BY146:BZ146,CB146:CC146,CE146:CG146,CI146)=0, "", SUM(BK146,BP146:BQ146,BS146:BT146,BV146:BW146,BY146:BZ146,CB146:CC146,CE146:CG146,CI146))</f>
        <v>15</v>
      </c>
      <c r="CQ146" s="3">
        <f>IF(SUM(CB146:CC146,CE146:CF146,CI146)=0, "", SUM(CB146:CC146,CE146:CF146,CI146))</f>
        <v>5</v>
      </c>
      <c r="CR146" s="3">
        <f>IF(SUM(BQ146,BS146:BT146,BW146,BY146)=0, "", SUM(BQ146,BS146:BT146,BW146,BY146))</f>
        <v>5</v>
      </c>
      <c r="CS146" s="3">
        <f>IF(SUM(BK146,BP146,BV146,BZ146,CG146)=0, "", SUM(BK146,BP146,BV146,BZ146,CG146))</f>
        <v>5</v>
      </c>
      <c r="CT146" s="3">
        <f>IF(SUM(BI146:BJ146,BL146,BN146,CH146)=0, "", SUM(BI146:BJ146,BL146,BN146,CH146))</f>
        <v>5</v>
      </c>
      <c r="CU146" s="3">
        <f>IF(SUM(BM146,BO146,BU146,CA146,CJ146)=0, "", SUM(BM146,BO146,BU146,CA146,CJ146))</f>
        <v>6</v>
      </c>
      <c r="CV146" s="3">
        <f>IF(CQ146="", "", IF(CQ146&gt;=8, 1, 0))</f>
        <v>0</v>
      </c>
      <c r="CW146" s="3">
        <f>IF(CR146="", "", IF(CR146&gt;=10, 1, 0))</f>
        <v>0</v>
      </c>
      <c r="CX146" s="3">
        <f>IF(CS146="", "", IF(CS146&gt;=13, 1, 0))</f>
        <v>0</v>
      </c>
      <c r="CY146" s="3">
        <f>IF(CT146="", "", IF(CT146&gt;=10, 1, 0))</f>
        <v>0</v>
      </c>
      <c r="CZ146" s="3">
        <f>IF(CU146="", "", IF(CU146&gt;=15, 1, 0))</f>
        <v>0</v>
      </c>
      <c r="DA146" s="3">
        <f>IF(AND(BR146="", BX146="", CD146=""), "", IF(BR146=5,1,0) + IF(BX146=5,1,0) + IF(CD146=5,1,0))</f>
        <v>1</v>
      </c>
      <c r="DB146" s="2" t="s">
        <v>612</v>
      </c>
      <c r="DC146" s="5">
        <v>0</v>
      </c>
      <c r="DE146" s="5">
        <v>0</v>
      </c>
      <c r="DG146" s="5">
        <v>5</v>
      </c>
      <c r="DH146" s="6">
        <v>20</v>
      </c>
      <c r="DI146" s="5">
        <v>3</v>
      </c>
      <c r="DK146" s="5">
        <v>0</v>
      </c>
      <c r="DM146" s="3">
        <v>5</v>
      </c>
      <c r="DN146" s="6">
        <v>14</v>
      </c>
      <c r="DO146" s="5">
        <v>0</v>
      </c>
      <c r="DQ146" s="5">
        <v>5</v>
      </c>
      <c r="DR146" s="6">
        <v>14</v>
      </c>
      <c r="DS146" s="5">
        <v>5</v>
      </c>
      <c r="DT146" s="6">
        <v>17</v>
      </c>
      <c r="DU146" s="5">
        <v>3</v>
      </c>
      <c r="DV146" s="6">
        <v>22</v>
      </c>
      <c r="DW146" s="5">
        <v>0</v>
      </c>
      <c r="DY146" s="5">
        <v>3</v>
      </c>
      <c r="DZ146" s="6">
        <v>12</v>
      </c>
      <c r="EA146" s="5">
        <v>1</v>
      </c>
      <c r="EC146" s="5">
        <v>3</v>
      </c>
      <c r="ED146" s="6">
        <v>22</v>
      </c>
      <c r="EE146" s="5">
        <v>0</v>
      </c>
      <c r="EG146" s="5">
        <v>0</v>
      </c>
      <c r="EI146" s="5">
        <v>0</v>
      </c>
      <c r="EK146" s="3">
        <v>4</v>
      </c>
      <c r="EL146" s="3">
        <v>3</v>
      </c>
      <c r="EM146" s="3">
        <v>1</v>
      </c>
      <c r="EN146" s="2" t="s">
        <v>612</v>
      </c>
      <c r="EO146" s="3">
        <v>0</v>
      </c>
      <c r="EP146" s="3">
        <v>0</v>
      </c>
      <c r="EQ146" s="3">
        <v>0</v>
      </c>
      <c r="ER146" s="3">
        <v>2</v>
      </c>
      <c r="ES146" s="3">
        <v>0</v>
      </c>
      <c r="ET146" s="3">
        <v>0</v>
      </c>
      <c r="EU146" s="3">
        <v>2</v>
      </c>
      <c r="EV146" s="3">
        <v>0</v>
      </c>
      <c r="EW146" s="3">
        <v>0</v>
      </c>
      <c r="EX146" s="3">
        <v>3</v>
      </c>
      <c r="EY146" s="3">
        <v>0</v>
      </c>
      <c r="EZ146" s="3">
        <v>0</v>
      </c>
      <c r="FA146" s="3">
        <v>0</v>
      </c>
      <c r="FB146" s="3">
        <v>0</v>
      </c>
      <c r="FC146" s="3">
        <v>0</v>
      </c>
      <c r="FD146" s="3">
        <v>0</v>
      </c>
      <c r="FE146" s="3">
        <v>3</v>
      </c>
      <c r="FF146" s="3">
        <v>3</v>
      </c>
      <c r="FG146" s="3">
        <v>2</v>
      </c>
      <c r="FH146" s="3">
        <v>0</v>
      </c>
      <c r="FI146" s="3">
        <v>15</v>
      </c>
      <c r="FJ146" s="3">
        <v>0</v>
      </c>
      <c r="FK146" s="3">
        <v>0</v>
      </c>
      <c r="FL146" s="2" t="s">
        <v>612</v>
      </c>
      <c r="FM146" s="3">
        <v>4</v>
      </c>
      <c r="FN146" s="3">
        <v>2</v>
      </c>
      <c r="FO146" s="3">
        <v>4</v>
      </c>
      <c r="FP146" s="3">
        <v>4</v>
      </c>
      <c r="FQ146" s="3">
        <v>4</v>
      </c>
      <c r="FR146" s="3">
        <v>4</v>
      </c>
      <c r="FS146" s="4">
        <f>IF(COUNTBLANK(FM146:FR146)&gt;0, "", AVERAGE(FM146:FR146))</f>
        <v>3.6666666666666665</v>
      </c>
      <c r="FT146" s="2" t="s">
        <v>613</v>
      </c>
      <c r="FU146" s="3">
        <v>0</v>
      </c>
      <c r="FV146" s="3">
        <v>0</v>
      </c>
      <c r="FW146" s="3">
        <v>0</v>
      </c>
      <c r="FX146" s="3">
        <v>0</v>
      </c>
      <c r="FY146" s="3">
        <v>0</v>
      </c>
      <c r="FZ146" s="3">
        <v>0</v>
      </c>
      <c r="GA146" s="3">
        <v>0</v>
      </c>
      <c r="GB146" s="3">
        <v>0</v>
      </c>
      <c r="GC146" s="3">
        <v>0</v>
      </c>
      <c r="GE146" s="3">
        <f>IF(COUNTBLANK(FU146:GC146)&gt;0, "", SUM(FU146:GC146))</f>
        <v>0</v>
      </c>
      <c r="GF146" s="2" t="s">
        <v>612</v>
      </c>
      <c r="GG146" s="3">
        <v>1</v>
      </c>
      <c r="GH146" s="3">
        <v>0</v>
      </c>
      <c r="GI146" s="3">
        <v>0</v>
      </c>
      <c r="GJ146" s="3">
        <v>0</v>
      </c>
      <c r="GK146" s="3">
        <v>0</v>
      </c>
      <c r="GL146" s="3">
        <v>1</v>
      </c>
      <c r="GM146" s="3">
        <v>0</v>
      </c>
      <c r="GN146" s="3">
        <f>IF(COUNTBLANK(GG146:GM146)&gt;0, "", SUM(GG146:GM146))</f>
        <v>2</v>
      </c>
      <c r="GO146" s="2" t="s">
        <v>612</v>
      </c>
      <c r="GP146" s="3">
        <v>1</v>
      </c>
      <c r="GQ146" s="3">
        <v>5</v>
      </c>
      <c r="GR146" s="3">
        <v>4</v>
      </c>
      <c r="GS146" s="3">
        <v>5</v>
      </c>
      <c r="GT146" s="3">
        <v>5</v>
      </c>
      <c r="GU146" s="3">
        <v>5</v>
      </c>
      <c r="GV146" s="3">
        <v>5</v>
      </c>
      <c r="GW146" s="3">
        <v>4</v>
      </c>
      <c r="GX146" s="3">
        <v>5</v>
      </c>
      <c r="GY146" s="3">
        <v>5</v>
      </c>
      <c r="GZ146" s="3">
        <v>4</v>
      </c>
      <c r="HA146" s="3">
        <v>5</v>
      </c>
      <c r="HB146" s="3">
        <v>4</v>
      </c>
      <c r="HC146" s="3">
        <v>5</v>
      </c>
      <c r="HD146" s="3">
        <v>3</v>
      </c>
      <c r="HE146" s="3">
        <v>4</v>
      </c>
      <c r="HF146" s="3">
        <v>5</v>
      </c>
      <c r="HG146" s="3">
        <v>5</v>
      </c>
      <c r="HH146" s="3">
        <v>5</v>
      </c>
      <c r="HI146" s="3">
        <f>IF(COUNTBLANK(GQ146:HH146)&gt;0, "", SUM(GQ146:HH146))</f>
        <v>83</v>
      </c>
      <c r="HJ146" s="2" t="s">
        <v>612</v>
      </c>
      <c r="HK146" s="3">
        <v>3</v>
      </c>
      <c r="HL146" s="3">
        <v>3</v>
      </c>
      <c r="HM146" s="3">
        <v>0</v>
      </c>
      <c r="HN146" s="3">
        <v>2</v>
      </c>
      <c r="HO146" s="3">
        <v>3</v>
      </c>
      <c r="HP146" s="3">
        <v>3</v>
      </c>
      <c r="HQ146" s="3">
        <v>0</v>
      </c>
      <c r="HR146" s="3">
        <v>2</v>
      </c>
      <c r="HS146" s="3">
        <v>0</v>
      </c>
      <c r="HT146" s="3">
        <v>0</v>
      </c>
      <c r="HU146" s="3">
        <v>3</v>
      </c>
      <c r="HV146" s="3">
        <v>3</v>
      </c>
      <c r="HW146" s="3">
        <v>0</v>
      </c>
      <c r="HX146" s="3">
        <v>3</v>
      </c>
      <c r="HY146" s="3">
        <v>0</v>
      </c>
      <c r="HZ146" s="3">
        <v>3</v>
      </c>
      <c r="IA146" s="3">
        <v>3</v>
      </c>
      <c r="IB146" s="3">
        <v>3</v>
      </c>
      <c r="IC146" s="3">
        <v>0</v>
      </c>
      <c r="ID146" s="3">
        <v>0</v>
      </c>
      <c r="IE146" s="3">
        <v>0</v>
      </c>
      <c r="IF146" s="3">
        <v>0</v>
      </c>
      <c r="IG146" s="3">
        <v>0</v>
      </c>
      <c r="IH146" s="3">
        <v>3</v>
      </c>
      <c r="II146" s="3">
        <v>0</v>
      </c>
      <c r="IJ146" s="3">
        <f>IF(COUNTA(HK146:II146)=0, "", SUM(HK146,HL146,HN146,HO146,HP146,HU146,HV146,HX146,HZ146,IA146,IB146,IH146))</f>
        <v>35</v>
      </c>
      <c r="IK146" s="3">
        <f>IF(COUNTA(HK146:II146)=0, "", SUM(HM146,HQ146,HR146,HS146,HT146,HW146,HY146,IC146,ID146,IE146,IF146,IG146,II146))</f>
        <v>2</v>
      </c>
      <c r="IL146" s="3">
        <v>2</v>
      </c>
      <c r="IM146" s="3">
        <v>3</v>
      </c>
      <c r="IN146" s="3">
        <v>0</v>
      </c>
      <c r="IO146" s="3">
        <v>2</v>
      </c>
      <c r="IP146" s="3">
        <v>3</v>
      </c>
      <c r="IQ146" s="3">
        <v>3</v>
      </c>
      <c r="IR146" s="3">
        <v>0</v>
      </c>
      <c r="IS146" s="3">
        <v>2</v>
      </c>
      <c r="IT146" s="3">
        <v>0</v>
      </c>
      <c r="IU146" s="3">
        <v>0</v>
      </c>
      <c r="IV146" s="3">
        <v>3</v>
      </c>
      <c r="IW146" s="3">
        <v>3</v>
      </c>
      <c r="IX146" s="3">
        <v>0</v>
      </c>
      <c r="IY146" s="3">
        <v>3</v>
      </c>
      <c r="IZ146" s="3">
        <v>0</v>
      </c>
      <c r="JA146" s="3">
        <v>3</v>
      </c>
      <c r="JB146" s="3">
        <v>3</v>
      </c>
      <c r="JC146" s="3">
        <v>2</v>
      </c>
      <c r="JD146" s="3">
        <v>0</v>
      </c>
      <c r="JE146" s="3">
        <v>0</v>
      </c>
      <c r="JF146" s="3">
        <v>1</v>
      </c>
      <c r="JG146" s="3">
        <v>0</v>
      </c>
      <c r="JH146" s="3">
        <v>0</v>
      </c>
      <c r="JI146" s="3">
        <v>3</v>
      </c>
      <c r="JJ146" s="3">
        <v>0</v>
      </c>
      <c r="JK146" s="3">
        <f>IF(COUNTA(IL146:JJ146)=0, "", SUM(IL146,IM146,IO146,IP146,IQ146,IV146,IW146,IY146,JA146,JB146,JC146,JI146))</f>
        <v>33</v>
      </c>
      <c r="JL146" s="3">
        <f>IF(COUNTA(IL146:JJ146)=0, "", SUM(IN146,IR146,IS146,IT146,IU146,IX146,IZ146,JD146,JE146,JF146,JG146,JH146,JJ146))</f>
        <v>3</v>
      </c>
      <c r="JM146" s="2" t="s">
        <v>612</v>
      </c>
      <c r="JN146" s="3">
        <v>2</v>
      </c>
      <c r="JO146" s="3">
        <v>2</v>
      </c>
      <c r="JP146" s="3">
        <v>2</v>
      </c>
      <c r="JQ146" s="3">
        <v>2</v>
      </c>
      <c r="JR146" s="3">
        <v>1</v>
      </c>
      <c r="JS146" s="3">
        <v>3</v>
      </c>
      <c r="JT146" s="3">
        <v>3</v>
      </c>
      <c r="JU146" s="3">
        <v>1</v>
      </c>
      <c r="JV146" s="3">
        <v>2</v>
      </c>
      <c r="JW146" s="3">
        <v>1</v>
      </c>
      <c r="JX146" s="3">
        <v>2</v>
      </c>
      <c r="JY146" s="3">
        <v>2</v>
      </c>
      <c r="JZ146" s="3">
        <v>3</v>
      </c>
      <c r="KA146" s="3">
        <v>1</v>
      </c>
      <c r="KB146" s="3">
        <v>2</v>
      </c>
      <c r="KC146" s="3">
        <v>1</v>
      </c>
      <c r="KD146" s="3">
        <v>2</v>
      </c>
      <c r="KE146" s="3">
        <v>3</v>
      </c>
      <c r="KF146" s="3">
        <v>1</v>
      </c>
      <c r="KG146" s="3">
        <v>2</v>
      </c>
      <c r="KH146" s="3">
        <v>1</v>
      </c>
      <c r="KI146" s="3">
        <v>1</v>
      </c>
      <c r="KJ146" s="3">
        <v>3</v>
      </c>
      <c r="KK146" s="3">
        <v>1</v>
      </c>
      <c r="KL146" s="3">
        <v>2</v>
      </c>
      <c r="KM146" s="3">
        <v>4</v>
      </c>
      <c r="KN146" s="3">
        <v>1</v>
      </c>
      <c r="KO146" s="3">
        <v>1</v>
      </c>
      <c r="KP146" s="3">
        <v>2</v>
      </c>
      <c r="KQ146" s="3">
        <v>2</v>
      </c>
      <c r="KR146" s="3">
        <v>1</v>
      </c>
      <c r="KS146" s="3">
        <v>1</v>
      </c>
      <c r="KT146" s="3">
        <v>2</v>
      </c>
      <c r="KU146" s="3">
        <v>2</v>
      </c>
      <c r="KV146" s="3">
        <v>2</v>
      </c>
      <c r="KW146" s="3">
        <v>1</v>
      </c>
      <c r="KX146" s="5">
        <f>IF(COUNTA(JN146:KW146)=0, "", SUM(JN146:KW146))</f>
        <v>65</v>
      </c>
      <c r="KY146" s="5">
        <f>IF(COUNTA(JN146:KW146)=0, "", SUM(JX146,JY146,KH146,KJ146,KL146,KP146))</f>
        <v>12</v>
      </c>
      <c r="KZ146" s="5">
        <f>IF(COUNTA(JN146:KW146)=0, "", SUM(JZ146,KE146,KG146,KM146,KT146))</f>
        <v>14</v>
      </c>
      <c r="LA146" s="5">
        <f>IF(COUNTA(JN146:KW146)=0, "", SUM(JP146,KA146,KF146,KK146,KN146,KS146))</f>
        <v>7</v>
      </c>
      <c r="LB146" s="5">
        <f>IF(COUNTA(JN146:KW146)=0, "", SUM(JO146,JS146,JU146,JW146,KD146,KU146))</f>
        <v>11</v>
      </c>
      <c r="LC146" s="5">
        <f>IF(COUNTA(JN146:KW146)=0, "", SUM(KB146,KC146,KI146,KO146,KQ146,KR146,KV146,KW146))</f>
        <v>11</v>
      </c>
      <c r="LD146" s="5">
        <f>IF(COUNTA(JN146:KW146)=0, "", SUM(JN146,JQ146,JR146,JT146,JV146))</f>
        <v>10</v>
      </c>
      <c r="LE146" s="2">
        <v>44697</v>
      </c>
      <c r="LF146" s="3">
        <v>0</v>
      </c>
      <c r="LG146" s="3">
        <v>30</v>
      </c>
      <c r="LH146" s="3">
        <v>0</v>
      </c>
      <c r="LI146" s="3">
        <v>0</v>
      </c>
      <c r="LJ146" s="3">
        <v>0</v>
      </c>
      <c r="LK146" s="3">
        <v>0</v>
      </c>
      <c r="LL146" s="3">
        <v>0</v>
      </c>
      <c r="LM146" s="3">
        <v>0</v>
      </c>
      <c r="LN146" s="3">
        <v>0</v>
      </c>
      <c r="LO146" s="3">
        <v>0</v>
      </c>
      <c r="LP146" s="3">
        <v>0</v>
      </c>
      <c r="LQ146" s="3">
        <v>0</v>
      </c>
      <c r="LR146" s="3">
        <v>0</v>
      </c>
      <c r="LS146" s="3">
        <v>0</v>
      </c>
      <c r="LT146" s="3">
        <v>0</v>
      </c>
      <c r="LU146" s="3">
        <v>0</v>
      </c>
      <c r="LV146" s="3">
        <v>0</v>
      </c>
      <c r="LW146" s="3">
        <v>0</v>
      </c>
      <c r="LX146" s="3">
        <v>0</v>
      </c>
      <c r="LY146" s="3">
        <v>0</v>
      </c>
      <c r="LZ146" s="3">
        <v>0</v>
      </c>
      <c r="MA146" s="3">
        <v>0</v>
      </c>
      <c r="MB146" s="3">
        <v>0</v>
      </c>
      <c r="MC146" s="3">
        <v>10</v>
      </c>
      <c r="MD146" s="3">
        <v>0</v>
      </c>
      <c r="ME146" s="3">
        <v>0</v>
      </c>
      <c r="MF146" s="3">
        <v>0</v>
      </c>
      <c r="MG146" s="3">
        <v>0</v>
      </c>
      <c r="MH146" s="26">
        <f>IF(COUNTBLANK(LF146:MG146)&gt;0, "", AVERAGE(LF146:MG146))</f>
        <v>1.4285714285714286</v>
      </c>
      <c r="MI146" s="26">
        <f>IF(COUNTA(LF146:MG146)=0, "", AVERAGE(LG146,LS146,LT146,LU146,LV146,LW146,LY146,MA146,MB146))</f>
        <v>3.3333333333333335</v>
      </c>
      <c r="MJ146" s="26">
        <f>IF(COUNTA(LF146:MG146)=0, "", AVERAGE(LH146,LI146,LJ146,LK146,LM146,LO146,MD146,ME146))</f>
        <v>0</v>
      </c>
      <c r="MK146" s="26">
        <f>IF(COUNTA(LF146:MG146)=0, "", AVERAGE(LL146,LP146,LQ146,LR146,MF146,MG146))</f>
        <v>0</v>
      </c>
      <c r="ML146" s="2" t="s">
        <v>612</v>
      </c>
      <c r="MM146" s="3">
        <v>3</v>
      </c>
      <c r="MN146" s="3">
        <v>2</v>
      </c>
      <c r="MO146" s="3">
        <v>2</v>
      </c>
      <c r="MP146" s="3">
        <v>2</v>
      </c>
      <c r="MQ146" s="3">
        <v>1</v>
      </c>
      <c r="MR146" s="3">
        <v>1</v>
      </c>
      <c r="MS146" s="3">
        <v>1</v>
      </c>
      <c r="MT146" s="3">
        <v>2</v>
      </c>
      <c r="MU146" s="3">
        <v>1</v>
      </c>
      <c r="MV146" s="3">
        <v>2</v>
      </c>
      <c r="MW146" s="3">
        <v>1</v>
      </c>
      <c r="MX146" s="3">
        <v>1</v>
      </c>
      <c r="MY146" s="3">
        <v>1</v>
      </c>
      <c r="MZ146" s="3">
        <v>3</v>
      </c>
      <c r="NA146" s="3">
        <v>2</v>
      </c>
      <c r="NB146" s="3">
        <v>1</v>
      </c>
      <c r="NC146" s="3">
        <v>1</v>
      </c>
      <c r="ND146" s="3">
        <v>1</v>
      </c>
      <c r="NE146" s="3">
        <v>2</v>
      </c>
      <c r="NF146" s="3">
        <v>2</v>
      </c>
      <c r="NG146" s="3">
        <f>IF(COUNTA(MM146:NF146)=0, "", SUM(MM146:NF146))</f>
        <v>32</v>
      </c>
      <c r="NH146" s="2" t="s">
        <v>612</v>
      </c>
      <c r="NI146" s="3">
        <v>3</v>
      </c>
      <c r="NJ146" s="3">
        <v>3</v>
      </c>
      <c r="NK146" s="3">
        <v>4</v>
      </c>
      <c r="NL146" s="3">
        <v>2</v>
      </c>
      <c r="NM146" s="3">
        <v>1</v>
      </c>
      <c r="NN146" s="3">
        <v>4</v>
      </c>
      <c r="NO146" s="3">
        <v>2</v>
      </c>
      <c r="NP146" s="3">
        <v>5</v>
      </c>
      <c r="NQ146" s="3">
        <v>3</v>
      </c>
      <c r="NR146" s="3">
        <v>5</v>
      </c>
      <c r="NS146" s="3">
        <v>4</v>
      </c>
      <c r="NT146" s="3">
        <v>3</v>
      </c>
      <c r="NU146" s="3">
        <v>4</v>
      </c>
      <c r="NV146" s="3">
        <v>2</v>
      </c>
      <c r="NW146" s="3">
        <v>4</v>
      </c>
      <c r="NX146" s="3">
        <v>1</v>
      </c>
      <c r="NY146" s="3">
        <v>5</v>
      </c>
      <c r="NZ146" s="3">
        <v>5</v>
      </c>
      <c r="OA146" s="3">
        <v>2</v>
      </c>
      <c r="OB146" s="3">
        <v>3</v>
      </c>
      <c r="OC146" s="3">
        <v>4</v>
      </c>
      <c r="OD146" s="3">
        <v>3</v>
      </c>
      <c r="OE146" s="3">
        <v>5</v>
      </c>
      <c r="OF146" s="3">
        <v>2</v>
      </c>
      <c r="OG146" s="3">
        <v>2</v>
      </c>
      <c r="OH146" s="3">
        <v>5</v>
      </c>
      <c r="OI146" s="3">
        <v>1</v>
      </c>
      <c r="OJ146" s="3">
        <v>3</v>
      </c>
      <c r="OK146" s="3">
        <f>IF(COUNTA(NI146:OJ146)=0, "", SUM(NK146,NP146,NS146,NW146,OC146,OG146,OJ146))</f>
        <v>26</v>
      </c>
      <c r="OL146" s="3">
        <f>IF(COUNTA(NI146:OJ146)=0, "", SUM(NJ146,NL146,NQ146,NV146,NZ146,OB146,OD146))</f>
        <v>21</v>
      </c>
      <c r="OM146" s="3">
        <f>IF(COUNTA(NI146:OJ146)=0, "", SUM(NN146,NR146,NU146,NY146,OA146,OF146,OI146))</f>
        <v>23</v>
      </c>
      <c r="ON146" s="3">
        <f>IF(COUNTA(NI146:OJ146)=0, "", SUM(NI146,NM146,NO146,NT146,NX146,OE146,OH146))</f>
        <v>20</v>
      </c>
      <c r="OO146" t="s">
        <v>294</v>
      </c>
      <c r="OP146">
        <v>1</v>
      </c>
      <c r="OQ146" s="2">
        <v>44741</v>
      </c>
      <c r="OR146" s="3">
        <v>0</v>
      </c>
      <c r="OS146" s="3">
        <v>0</v>
      </c>
      <c r="OT146" s="3">
        <v>0</v>
      </c>
      <c r="OU146" s="3">
        <v>0</v>
      </c>
      <c r="OV146" s="3">
        <v>0</v>
      </c>
      <c r="OW146" s="3">
        <v>0</v>
      </c>
      <c r="OX146" s="3">
        <v>0</v>
      </c>
      <c r="OY146" s="3">
        <v>0</v>
      </c>
      <c r="OZ146" s="3">
        <v>0</v>
      </c>
      <c r="PA146" s="3">
        <v>0</v>
      </c>
      <c r="PB146" s="3">
        <v>0</v>
      </c>
      <c r="PC146" s="3">
        <v>0</v>
      </c>
      <c r="PD146" s="3">
        <v>0</v>
      </c>
      <c r="PE146" s="3">
        <v>0</v>
      </c>
      <c r="PF146" s="3">
        <v>0</v>
      </c>
      <c r="PG146" s="3">
        <v>0</v>
      </c>
      <c r="PH146" s="3">
        <v>0</v>
      </c>
      <c r="PI146" s="3">
        <v>0</v>
      </c>
      <c r="PJ146" s="3">
        <v>0</v>
      </c>
      <c r="PK146" s="3">
        <v>0</v>
      </c>
      <c r="PL146" s="3">
        <v>0</v>
      </c>
      <c r="PM146" s="3">
        <v>0</v>
      </c>
      <c r="PN146" s="3">
        <v>0</v>
      </c>
      <c r="PO146" s="3">
        <v>0</v>
      </c>
      <c r="PP146" s="3">
        <v>0</v>
      </c>
      <c r="PQ146" s="3">
        <v>0</v>
      </c>
      <c r="PR146" s="3">
        <v>0</v>
      </c>
      <c r="PS146" s="3">
        <v>0</v>
      </c>
      <c r="PT146" s="26">
        <f>IF(COUNTBLANK(OR146:PS146)&gt;0, "", AVERAGE(OR146:PS146))</f>
        <v>0</v>
      </c>
      <c r="PU146" s="26">
        <f>IF(COUNTA(OR146:PS146)=0, "", AVERAGE(OS146,PE146,PF146,PG146,PH146,PI146,PK146,PM146,PN146))</f>
        <v>0</v>
      </c>
      <c r="PV146" s="26">
        <f>IF(COUNTA(OR146:PS146)=0, "", AVERAGE(OT146,OU146,OV146,OW146,OY146,PA146,PP146,PQ146))</f>
        <v>0</v>
      </c>
      <c r="PW146" s="26">
        <f>IF(COUNTA(OR146:PS146)=0, "", AVERAGE(OX146,PB146,PC146,PD146,PR146,PS146))</f>
        <v>0</v>
      </c>
      <c r="PX146" s="2" t="s">
        <v>51</v>
      </c>
      <c r="PY146" s="3">
        <v>0</v>
      </c>
      <c r="PZ146" s="3">
        <v>0</v>
      </c>
      <c r="QA146" s="3">
        <v>0</v>
      </c>
      <c r="QB146" s="3">
        <v>0</v>
      </c>
      <c r="QC146" s="3">
        <v>0</v>
      </c>
      <c r="QD146" s="3">
        <v>0</v>
      </c>
      <c r="QE146" s="3">
        <v>0</v>
      </c>
      <c r="QF146" s="3">
        <v>0</v>
      </c>
      <c r="QG146" s="3">
        <v>0</v>
      </c>
      <c r="QI146" s="3">
        <f>IF(COUNTBLANK(PY146:QG146)&gt;0, "", SUM(PY146:QG146))</f>
        <v>0</v>
      </c>
      <c r="QJ146" s="2" t="s">
        <v>614</v>
      </c>
      <c r="QK146" s="3">
        <v>0</v>
      </c>
      <c r="QL146" s="3">
        <v>0</v>
      </c>
      <c r="QM146" s="3">
        <v>0</v>
      </c>
      <c r="QN146" s="3">
        <v>0</v>
      </c>
      <c r="QO146" s="3">
        <v>0</v>
      </c>
      <c r="QP146" s="3">
        <v>0</v>
      </c>
      <c r="QQ146" s="3">
        <v>0</v>
      </c>
      <c r="QR146" s="3">
        <v>0</v>
      </c>
      <c r="QS146" s="3">
        <v>0</v>
      </c>
      <c r="QU146" s="3">
        <f>IF(COUNTBLANK(QK146:QS146)&gt;0, "", SUM(QK146:QS146))</f>
        <v>0</v>
      </c>
      <c r="QV146" s="2" t="s">
        <v>615</v>
      </c>
      <c r="QW146" s="3">
        <v>0</v>
      </c>
      <c r="QX146" s="3">
        <v>0</v>
      </c>
      <c r="QY146" s="3">
        <v>0</v>
      </c>
      <c r="QZ146" s="3">
        <v>0</v>
      </c>
      <c r="RA146" s="3">
        <v>0</v>
      </c>
      <c r="RB146" s="3">
        <v>0</v>
      </c>
      <c r="RC146" s="3">
        <v>0</v>
      </c>
      <c r="RD146" s="3">
        <v>0</v>
      </c>
      <c r="RE146" s="3">
        <v>0</v>
      </c>
      <c r="RG146" s="3">
        <f>IF(COUNTBLANK(QW146:RE146)&gt;0, "", SUM(QW146:RE146))</f>
        <v>0</v>
      </c>
      <c r="RH146" s="2" t="s">
        <v>51</v>
      </c>
      <c r="RI146" s="3">
        <v>0</v>
      </c>
      <c r="RJ146" s="3">
        <v>0</v>
      </c>
      <c r="RK146" s="3">
        <v>0</v>
      </c>
      <c r="RL146" s="3">
        <v>0</v>
      </c>
      <c r="RM146" s="3">
        <v>0</v>
      </c>
      <c r="RN146" s="3">
        <v>0</v>
      </c>
      <c r="RO146" s="3">
        <v>0</v>
      </c>
      <c r="RP146" s="3">
        <f>IF(COUNTBLANK(RI146:RO146)&gt;0, "", SUM(RI146:RO146))</f>
        <v>0</v>
      </c>
      <c r="RQ146" s="2" t="s">
        <v>614</v>
      </c>
      <c r="RR146" s="3">
        <v>2</v>
      </c>
      <c r="RS146" s="3">
        <v>0</v>
      </c>
      <c r="RT146" s="3">
        <v>0</v>
      </c>
      <c r="RU146" s="3">
        <v>0</v>
      </c>
      <c r="RV146" s="3">
        <v>0</v>
      </c>
      <c r="RW146" s="3">
        <v>1</v>
      </c>
      <c r="RX146" s="3">
        <v>0</v>
      </c>
      <c r="RY146" s="3">
        <f>IF(COUNTBLANK(RR146:RX146)&gt;0, "", SUM(RR146:RX146))</f>
        <v>3</v>
      </c>
      <c r="RZ146" s="2" t="s">
        <v>615</v>
      </c>
      <c r="SA146" s="3">
        <v>0</v>
      </c>
      <c r="SB146" s="3">
        <v>0</v>
      </c>
      <c r="SC146" s="3">
        <v>0</v>
      </c>
      <c r="SD146" s="3">
        <v>0</v>
      </c>
      <c r="SE146" s="3">
        <v>0</v>
      </c>
      <c r="SF146" s="3">
        <v>1</v>
      </c>
      <c r="SG146" s="3">
        <v>0</v>
      </c>
      <c r="SH146" s="3">
        <f>IF(COUNTBLANK(SA146:SG146)&gt;0, "", SUM(SA146:SG146))</f>
        <v>1</v>
      </c>
      <c r="SI146" s="2" t="s">
        <v>51</v>
      </c>
      <c r="SJ146" s="3">
        <v>5</v>
      </c>
      <c r="SK146" s="3">
        <v>3</v>
      </c>
      <c r="SL146" s="3">
        <v>5</v>
      </c>
      <c r="SM146" s="3">
        <v>5</v>
      </c>
      <c r="SN146" s="3">
        <v>3</v>
      </c>
      <c r="SO146" s="3">
        <v>5</v>
      </c>
      <c r="SP146" s="5">
        <v>4</v>
      </c>
      <c r="SQ146" s="3">
        <v>1</v>
      </c>
      <c r="SR146" s="3">
        <v>4</v>
      </c>
      <c r="SS146" s="3">
        <v>4</v>
      </c>
      <c r="ST146" s="3">
        <v>5</v>
      </c>
      <c r="SU146" s="3">
        <v>5</v>
      </c>
      <c r="SV146" s="3">
        <v>4</v>
      </c>
      <c r="SW146" s="3">
        <v>4</v>
      </c>
      <c r="SX146" s="3">
        <v>4</v>
      </c>
      <c r="SY146" s="3">
        <v>5</v>
      </c>
      <c r="SZ146" s="3">
        <v>3</v>
      </c>
      <c r="TA146" s="3">
        <v>5</v>
      </c>
      <c r="TB146" s="3">
        <v>5</v>
      </c>
      <c r="TC146" s="3">
        <f>IF(COUNTBLANK(SJ146:TB146)&gt;0, "", SUM(SJ146:TB146))</f>
        <v>79</v>
      </c>
      <c r="TD146" s="3">
        <f>IF(COUNTBLANK(SJ146:TB146)&gt;0, "", SUM(SL146,SO146,SR146,SS146,ST146,SU146,SV146,SX146,SY146,TB146))</f>
        <v>46</v>
      </c>
      <c r="TE146" s="3">
        <f>IF(COUNTBLANK(SJ146:TB146)&gt;0, "", SUM(SJ146,SK146,SM146,SN146,SQ146,SW146,SZ146,TA146))</f>
        <v>29</v>
      </c>
      <c r="TF146" s="2" t="s">
        <v>614</v>
      </c>
      <c r="TG146" s="3">
        <v>5</v>
      </c>
      <c r="TH146" s="3">
        <v>3</v>
      </c>
      <c r="TI146" s="3">
        <v>3</v>
      </c>
      <c r="TJ146" s="3">
        <v>2</v>
      </c>
      <c r="TK146" s="3">
        <v>4</v>
      </c>
      <c r="TL146" s="3">
        <v>5</v>
      </c>
      <c r="TM146" s="3">
        <v>5</v>
      </c>
      <c r="TN146" s="3">
        <v>2</v>
      </c>
      <c r="TO146" s="3">
        <v>4</v>
      </c>
      <c r="TP146" s="3">
        <v>5</v>
      </c>
      <c r="TQ146" s="3">
        <v>3</v>
      </c>
      <c r="TR146" s="3">
        <v>5</v>
      </c>
      <c r="TS146" s="3">
        <v>2</v>
      </c>
      <c r="TT146" s="3">
        <v>3</v>
      </c>
      <c r="TU146" s="3">
        <v>5</v>
      </c>
      <c r="TV146" s="3">
        <v>5</v>
      </c>
      <c r="TW146" s="3">
        <v>2</v>
      </c>
      <c r="TX146" s="3">
        <v>5</v>
      </c>
      <c r="TY146" s="3">
        <v>5</v>
      </c>
      <c r="TZ146" s="3">
        <f>IF(COUNTBLANK(TG146:TY146)&gt;0, "", SUM(TG146:TY146))</f>
        <v>73</v>
      </c>
      <c r="UA146" s="3">
        <f>IF(COUNTBLANK(TG146:TY146)&gt;0, "", SUM(TI146,TL146,TO146,TP146,TQ146,TR146,TS146,TU146,TV146,TY146))</f>
        <v>42</v>
      </c>
      <c r="UB146" s="3">
        <f>IF(COUNTBLANK(TG146:TY146)&gt;0, "", SUM(TG146,TH146,TJ146,TK146,TN146,TT146,TW146,TX146))</f>
        <v>26</v>
      </c>
      <c r="UC146" s="2" t="s">
        <v>615</v>
      </c>
      <c r="UD146" s="3">
        <v>5</v>
      </c>
      <c r="UE146" s="3">
        <v>4</v>
      </c>
      <c r="UF146" s="3">
        <v>5</v>
      </c>
      <c r="UG146" s="3">
        <v>3</v>
      </c>
      <c r="UH146" s="3">
        <v>5</v>
      </c>
      <c r="UI146" s="3">
        <v>5</v>
      </c>
      <c r="UJ146" s="3">
        <v>5</v>
      </c>
      <c r="UK146" s="3">
        <v>2</v>
      </c>
      <c r="UL146" s="3">
        <v>5</v>
      </c>
      <c r="UM146" s="3">
        <v>5</v>
      </c>
      <c r="UN146" s="3">
        <v>5</v>
      </c>
      <c r="UO146" s="3">
        <v>5</v>
      </c>
      <c r="UP146" s="3">
        <v>4</v>
      </c>
      <c r="UQ146" s="3">
        <v>5</v>
      </c>
      <c r="UR146" s="3">
        <v>5</v>
      </c>
      <c r="US146" s="3">
        <v>5</v>
      </c>
      <c r="UT146" s="3">
        <v>2</v>
      </c>
      <c r="UU146" s="3">
        <v>5</v>
      </c>
      <c r="UV146" s="3">
        <v>5</v>
      </c>
      <c r="UW146" s="3">
        <f>IF(COUNTBLANK(UD146:UV146)&gt;0, "", SUM(UD146:UV146))</f>
        <v>85</v>
      </c>
      <c r="UX146" s="3">
        <f>IF(COUNTBLANK(UD146:UV146)&gt;0, "", SUM(UF146,UI146,UL146,UM146,UN146,UO146,UP146,UR146,US146,UV146))</f>
        <v>49</v>
      </c>
      <c r="UY146" s="3">
        <f>IF(COUNTBLANK(UD146:UV146)&gt;0, "", SUM(UD146,UE146,UG146,UH146,UK146,UQ146,UT146,UU146))</f>
        <v>31</v>
      </c>
      <c r="UZ146" s="2">
        <v>45004</v>
      </c>
      <c r="VA146" s="2">
        <v>44972</v>
      </c>
      <c r="VB146" s="3">
        <v>1</v>
      </c>
      <c r="VC146" s="3">
        <v>1</v>
      </c>
      <c r="VE146" s="3">
        <v>41</v>
      </c>
      <c r="VF146" s="3">
        <v>3900</v>
      </c>
      <c r="VG146" s="3">
        <v>1</v>
      </c>
      <c r="VH146" s="3">
        <v>1</v>
      </c>
      <c r="VK146" s="3">
        <v>1</v>
      </c>
      <c r="VN146" s="2" t="s">
        <v>12</v>
      </c>
      <c r="VO146" s="3">
        <v>0</v>
      </c>
      <c r="VP146" s="3">
        <v>0</v>
      </c>
      <c r="VQ146" s="3">
        <v>0</v>
      </c>
      <c r="VR146" s="3">
        <v>0</v>
      </c>
      <c r="VS146" s="3">
        <v>0</v>
      </c>
      <c r="VT146" s="3">
        <v>1</v>
      </c>
      <c r="VU146" s="3">
        <v>0</v>
      </c>
      <c r="VV146" s="3">
        <v>1</v>
      </c>
      <c r="VW146" s="3">
        <v>0</v>
      </c>
      <c r="VX146" s="3">
        <v>0</v>
      </c>
      <c r="VY146" s="3">
        <v>0</v>
      </c>
      <c r="VZ146" s="3">
        <v>1</v>
      </c>
      <c r="WA146" s="3">
        <v>0</v>
      </c>
      <c r="WB146" s="3">
        <v>0</v>
      </c>
      <c r="WC146" s="3">
        <v>1</v>
      </c>
      <c r="WD146" s="3">
        <v>1</v>
      </c>
      <c r="WE146" s="3">
        <v>0</v>
      </c>
      <c r="WF146" s="3">
        <v>0</v>
      </c>
      <c r="WG146" s="3">
        <v>0</v>
      </c>
      <c r="WH146" s="3">
        <v>0</v>
      </c>
      <c r="WI146" s="3">
        <v>1</v>
      </c>
      <c r="WJ146" s="3">
        <v>0</v>
      </c>
      <c r="WK146" s="3">
        <v>0</v>
      </c>
      <c r="WL146" s="3">
        <v>0</v>
      </c>
      <c r="WM146" s="3">
        <v>1</v>
      </c>
      <c r="WN146" s="3">
        <v>0</v>
      </c>
      <c r="WO146" s="3">
        <v>0</v>
      </c>
      <c r="WP146" s="3">
        <v>0</v>
      </c>
      <c r="WQ146" s="3">
        <v>0</v>
      </c>
      <c r="WR146" s="3">
        <f>IF(COUNTBLANK(VO146:WQ146)&gt;0, "", SUM(VQ146:WJ146))</f>
        <v>6</v>
      </c>
      <c r="WS146" s="3">
        <f>IF(COUNTBLANK(VO146:WQ146)&gt;0, "", SUM(VQ146:VZ146))</f>
        <v>3</v>
      </c>
      <c r="WT146" s="3">
        <f>IF(COUNTBLANK(VO146:WQ146)&gt;0, "", SUM(WA146:WL146))</f>
        <v>3</v>
      </c>
      <c r="WU146" s="3">
        <f>IF(COUNTBLANK(VO146:WQ146)&gt;0, "", SUM(WK146:WL146))</f>
        <v>0</v>
      </c>
      <c r="WV146" s="3">
        <f>IF(COUNTA(VO146:WQ146)=0, "", IF(AND(OR(VO146=1, VP146=1), OR(VQ146&gt;=1, VR146&gt;=1, VS146&gt;=1, VT146&gt;=1, VU146&gt;=1), OR(VV146&gt;=1, VW146&gt;=1), COUNTIF(VX146:WD146, "&gt;=1")&gt;=2, COUNTIF(WE146:WJ146, "&gt;=1")&gt;=2, OR(WN146=1, WN146=2), OR(WO146&gt;=1, WP146&gt;=1), WQ146&lt;1), 1, 0))</f>
        <v>0</v>
      </c>
      <c r="WW146" s="3">
        <f>IF(COUNTBLANK(VO146:WQ146)&gt;0, "", SUM(VQ146:VU146))</f>
        <v>1</v>
      </c>
      <c r="WX146" s="3">
        <f>IF(COUNTBLANK(VO146:WQ146)&gt;0, "", SUM(VV146:VW146))</f>
        <v>1</v>
      </c>
      <c r="WY146" s="3">
        <f>IF(COUNTBLANK(VO146:WQ146)&gt;0, "", SUM(VX146:WD146))</f>
        <v>3</v>
      </c>
      <c r="WZ146" s="3">
        <f>IF(COUNTBLANK(VO146:WQ146)&gt;0, "", SUM(WE146:WJ146))</f>
        <v>1</v>
      </c>
      <c r="XA146" s="2" t="s">
        <v>65</v>
      </c>
      <c r="XB146" s="3">
        <v>0</v>
      </c>
      <c r="XC146" s="3">
        <v>0</v>
      </c>
      <c r="XD146" s="3">
        <v>0</v>
      </c>
      <c r="XE146" s="3">
        <v>0</v>
      </c>
      <c r="XF146" s="3">
        <v>0</v>
      </c>
      <c r="XG146" s="3">
        <v>0</v>
      </c>
      <c r="XH146" s="3">
        <v>0</v>
      </c>
      <c r="XI146" s="3">
        <v>0</v>
      </c>
      <c r="XJ146" s="3">
        <v>0</v>
      </c>
      <c r="XL146" s="3">
        <f>IF(COUNTBLANK(XB146:XJ146)&gt;0, "", SUM(XB146:XJ146))</f>
        <v>0</v>
      </c>
      <c r="XM146" s="2" t="s">
        <v>65</v>
      </c>
      <c r="XN146" s="3">
        <v>0</v>
      </c>
      <c r="XO146" s="3">
        <v>0</v>
      </c>
      <c r="XP146" s="3">
        <v>0</v>
      </c>
      <c r="XQ146" s="3">
        <v>0</v>
      </c>
      <c r="XR146" s="3">
        <v>0</v>
      </c>
      <c r="XS146" s="3">
        <v>0</v>
      </c>
      <c r="XT146" s="3">
        <v>0</v>
      </c>
      <c r="XU146" s="3">
        <f>IF(COUNTBLANK(XN146:XT146)&gt;0, "", SUM(XN146:XT146))</f>
        <v>0</v>
      </c>
      <c r="XV146" s="2" t="s">
        <v>65</v>
      </c>
      <c r="XW146" s="3">
        <v>4</v>
      </c>
      <c r="XX146" s="3">
        <v>5</v>
      </c>
      <c r="XY146" s="3">
        <v>5</v>
      </c>
      <c r="XZ146" s="5">
        <v>3.6</v>
      </c>
      <c r="YA146" s="5">
        <v>5</v>
      </c>
      <c r="YB146" s="5">
        <v>5</v>
      </c>
      <c r="YC146" s="5">
        <v>5</v>
      </c>
      <c r="YD146" s="5">
        <v>5</v>
      </c>
      <c r="YE146" s="5">
        <v>3</v>
      </c>
      <c r="YF146" s="5">
        <v>3.6</v>
      </c>
      <c r="YG146" s="5">
        <v>5</v>
      </c>
      <c r="YH146" s="5">
        <v>5</v>
      </c>
      <c r="YI146" s="5">
        <v>5</v>
      </c>
      <c r="YJ146" s="5">
        <v>5</v>
      </c>
      <c r="YK146" s="5">
        <v>3.6</v>
      </c>
      <c r="YL146" s="5">
        <v>3.6</v>
      </c>
      <c r="YM146" s="5">
        <v>1</v>
      </c>
      <c r="YN146" s="5">
        <v>5</v>
      </c>
      <c r="YO146" s="5">
        <v>5</v>
      </c>
      <c r="YP146" s="5">
        <f>IF(COUNTBLANK(XW146:YO146)&gt;0, "", SUM(XW146:YO146))</f>
        <v>82.399999999999991</v>
      </c>
      <c r="YQ146" s="5">
        <f>IF(COUNTBLANK(XW146:YO146)&gt;0, "", SUM(XY146,XZ146,YA146,YB146,YC146,YF146,YJ146,YN146,YO146))</f>
        <v>42.2</v>
      </c>
      <c r="YR146" s="5">
        <f>IF(COUNTBLANK(XW146:YO146)&gt;0, "", SUM(XW146,XX146,YK146,YL146,YM146))</f>
        <v>17.2</v>
      </c>
      <c r="YS146" s="5">
        <f>IF(COUNTBLANK(XW146:YO146)&gt;0, "", SUM(YD146,YE146,YG146,YH146,YI146))</f>
        <v>23</v>
      </c>
      <c r="YT146" s="2">
        <v>45004</v>
      </c>
      <c r="YU146" s="3">
        <v>0</v>
      </c>
      <c r="YV146" s="3">
        <v>0</v>
      </c>
      <c r="YW146" s="3">
        <v>0</v>
      </c>
      <c r="YX146" s="3">
        <v>0</v>
      </c>
      <c r="YY146" s="3">
        <v>0</v>
      </c>
      <c r="YZ146" s="3">
        <v>0</v>
      </c>
      <c r="ZA146" s="3">
        <v>0</v>
      </c>
      <c r="ZB146" s="3">
        <v>0</v>
      </c>
      <c r="ZC146" s="3">
        <v>0</v>
      </c>
      <c r="ZD146" s="3">
        <v>0</v>
      </c>
      <c r="ZE146" s="3">
        <v>0</v>
      </c>
      <c r="ZF146" s="3">
        <v>0</v>
      </c>
      <c r="ZG146" s="3">
        <v>0</v>
      </c>
      <c r="ZH146" s="3">
        <v>0</v>
      </c>
      <c r="ZI146" s="3">
        <v>0</v>
      </c>
      <c r="ZJ146" s="3">
        <v>0</v>
      </c>
      <c r="ZK146" s="3">
        <v>0</v>
      </c>
      <c r="ZL146" s="3">
        <v>0</v>
      </c>
      <c r="ZM146" s="3">
        <v>0</v>
      </c>
      <c r="ZN146" s="3">
        <v>0</v>
      </c>
      <c r="ZO146" s="3">
        <v>0</v>
      </c>
      <c r="ZP146" s="3">
        <v>0</v>
      </c>
      <c r="ZQ146" s="3">
        <v>0</v>
      </c>
      <c r="ZR146" s="3">
        <v>0</v>
      </c>
      <c r="ZS146" s="3">
        <v>0</v>
      </c>
      <c r="ZT146" s="3">
        <v>0</v>
      </c>
      <c r="ZU146" s="3">
        <v>0</v>
      </c>
      <c r="ZV146" s="3">
        <v>0</v>
      </c>
      <c r="ZW146" s="26">
        <f>IF(COUNTBLANK(YU146:ZV146)&gt;0, "", AVERAGE(YU146:ZV146))</f>
        <v>0</v>
      </c>
      <c r="ZX146" s="26">
        <f>IF(COUNTA(YU146:ZV146)=0, "", AVERAGE(YV146,ZH146,ZI146,ZJ146,ZK146,ZL146,ZN146,ZP146,ZQ146))</f>
        <v>0</v>
      </c>
      <c r="ZY146" s="26">
        <f>IF(COUNTA(YU146:ZV146)=0, "", AVERAGE(YW146,YX146,YY146,YZ146,ZB146,ZD146,ZS146,ZT146))</f>
        <v>0</v>
      </c>
      <c r="ZZ146" s="26">
        <f>IF(COUNTA(YU146:ZV146)=0, "", AVERAGE(ZA146,ZE146,ZF146,ZG146,ZU146,ZV146))</f>
        <v>0</v>
      </c>
      <c r="AAA146" s="2" t="s">
        <v>65</v>
      </c>
      <c r="AAB146" s="3">
        <v>1</v>
      </c>
      <c r="AAC146" s="3">
        <v>1</v>
      </c>
      <c r="AAD146" s="3">
        <v>1</v>
      </c>
      <c r="AAE146" s="3">
        <v>1</v>
      </c>
      <c r="AAF146" s="3">
        <v>1</v>
      </c>
      <c r="AAG146" s="3">
        <v>1</v>
      </c>
      <c r="AAH146" s="3">
        <v>1</v>
      </c>
      <c r="AAI146" s="3">
        <v>1</v>
      </c>
      <c r="AAJ146" s="3">
        <v>1</v>
      </c>
      <c r="AAK146" s="3">
        <v>4</v>
      </c>
      <c r="AAL146" s="3">
        <v>1</v>
      </c>
      <c r="AAM146" s="3">
        <v>1</v>
      </c>
      <c r="AAN146" s="3">
        <v>2</v>
      </c>
      <c r="AAO146" s="3">
        <v>1</v>
      </c>
      <c r="AAP146" s="3">
        <v>1</v>
      </c>
      <c r="AAQ146" s="3">
        <v>4</v>
      </c>
      <c r="AAR146" s="3">
        <v>1</v>
      </c>
      <c r="AAS146" s="3">
        <v>1</v>
      </c>
      <c r="AAT146" s="3">
        <v>2</v>
      </c>
      <c r="AAU146" s="3">
        <v>1</v>
      </c>
      <c r="AAV146" s="3">
        <v>1</v>
      </c>
      <c r="AAW146" s="3">
        <v>5</v>
      </c>
      <c r="AAX146" s="3">
        <v>1</v>
      </c>
      <c r="AAY146" s="3">
        <v>1</v>
      </c>
      <c r="AAZ146" s="3">
        <v>1</v>
      </c>
      <c r="ABA146" s="3">
        <v>1</v>
      </c>
      <c r="ABB146" s="3">
        <v>1</v>
      </c>
      <c r="ABC146" s="3">
        <v>1</v>
      </c>
      <c r="ABD146" s="3">
        <v>1</v>
      </c>
      <c r="ABE146" s="3">
        <v>1</v>
      </c>
      <c r="ABF146" s="3">
        <f>IF(SUM(AAB146:AAJ146,AAL146:AAP146,AAR146:AAV146,AAX146:ABC146)=0, "", SUM(AAB146:AAJ146,AAL146:AAP146,AAR146:AAV146,AAX146:ABC146))</f>
        <v>27</v>
      </c>
      <c r="ABG146" s="3">
        <f>IF(SUM(ABJ146, ABK146, ABL146, ABM146, ABN146)=0, "", IF(OR(ABJ146&gt;=8, ABK146&gt;=10, ABL146&gt;=13, ABM146&gt;=10, ABN146&gt;=15), 1, 0))</f>
        <v>0</v>
      </c>
      <c r="ABH146" s="3">
        <f>IF(SUM(AAB146:AAC146,AAE146,AAF146,AAG146,AAH146,AAN146,AAT146,ABA146,ABC146)=0, "", SUM(AAB146:AAC146,AAE146,AAF146,AAG146,AAH146,AAN146,AAT146,ABA146,ABC146))</f>
        <v>12</v>
      </c>
      <c r="ABI146" s="3">
        <f>IF(SUM(AAD146,AAI146:AAJ146,AAL146:AAM146,AAO146:AAP146,AAR146:AAS146,AAU146:AAV146,AAX146:AAZ146,ABB146)=0, "", SUM(AAD146,AAI146:AAJ146,AAL146:AAM146,AAO146:AAP146,AAR146:AAS146,AAU146:AAV146,AAX146:AAZ146,ABB146))</f>
        <v>15</v>
      </c>
      <c r="ABJ146" s="3">
        <f>IF(SUM(AAU146:AAV146,AAX146:AAY146,ABB146)=0, "", SUM(AAU146:AAV146,AAX146:AAY146,ABB146))</f>
        <v>5</v>
      </c>
      <c r="ABK146" s="3">
        <f>IF(SUM(AAJ146,AAL146:AAM146,AAP146,AAR146)=0, "", SUM(AAJ146,AAL146:AAM146,AAP146,AAR146))</f>
        <v>5</v>
      </c>
      <c r="ABL146" s="3">
        <f>IF(SUM(AAD146,AAI146,AAO146,AAS146,AAZ146)=0, "", SUM(AAD146,AAI146,AAO146,AAS146,AAZ146))</f>
        <v>5</v>
      </c>
      <c r="ABM146" s="3">
        <f>IF(SUM(AAB146:AAC146,AAE146,AAG146,ABA146)=0, "", SUM(AAB146:AAC146,AAE146,AAG146,ABA146))</f>
        <v>5</v>
      </c>
      <c r="ABN146" s="3">
        <f>IF(SUM(AAF146,AAH146,AAN146,AAT146,ABC146)=0, "", SUM(AAF146,AAH146,AAN146,AAT146,ABC146))</f>
        <v>7</v>
      </c>
      <c r="ABO146" s="3">
        <f>IF(ABJ146="", "", IF(ABJ146&gt;=8, 1, 0))</f>
        <v>0</v>
      </c>
      <c r="ABP146" s="3">
        <f>IF(ABK146="", "", IF(ABK146&gt;=10, 1, 0))</f>
        <v>0</v>
      </c>
      <c r="ABQ146" s="3">
        <f>IF(ABL146="", "", IF(ABL146&gt;=13, 1, 0))</f>
        <v>0</v>
      </c>
      <c r="ABR146" s="3">
        <f>IF(ABM146="", "", IF(ABM146&gt;=10, 1, 0))</f>
        <v>0</v>
      </c>
      <c r="ABS146" s="3">
        <f>IF(ABN146="", "", IF(ABN146&gt;=15, 1, 0))</f>
        <v>0</v>
      </c>
      <c r="ABT146" s="3">
        <f>IF(AND(AAK146="", AAQ146="", AAW146=""), "", IF(AAK146=5,1,0) + IF(AAQ146=5,1,0) + IF(AAW146=5,1,0))</f>
        <v>1</v>
      </c>
      <c r="ABU146" s="2" t="s">
        <v>65</v>
      </c>
      <c r="ABV146" s="3">
        <v>1</v>
      </c>
      <c r="ABW146" s="3">
        <v>3</v>
      </c>
      <c r="ABX146" s="3">
        <v>1</v>
      </c>
      <c r="ABY146" s="3">
        <v>1</v>
      </c>
      <c r="ABZ146" s="3">
        <v>1</v>
      </c>
      <c r="ACA146" s="3">
        <v>2</v>
      </c>
      <c r="ACB146" s="3">
        <v>2</v>
      </c>
      <c r="ACC146" s="3">
        <v>1</v>
      </c>
      <c r="ACD146" s="3">
        <v>2</v>
      </c>
      <c r="ACE146" s="3">
        <v>2</v>
      </c>
      <c r="ACF146" s="3">
        <v>2</v>
      </c>
      <c r="ACG146" s="3">
        <v>2</v>
      </c>
      <c r="ACH146" s="3">
        <v>2</v>
      </c>
      <c r="ACI146" s="3">
        <v>1</v>
      </c>
      <c r="ACJ146" s="3">
        <v>2</v>
      </c>
      <c r="ACK146" s="3">
        <v>1</v>
      </c>
      <c r="ACL146" s="3">
        <v>2</v>
      </c>
      <c r="ACM146" s="3">
        <v>3</v>
      </c>
      <c r="ACN146" s="3">
        <v>1</v>
      </c>
      <c r="ACO146" s="3">
        <v>2</v>
      </c>
      <c r="ACP146" s="3">
        <v>2</v>
      </c>
      <c r="ACQ146" s="3">
        <v>1</v>
      </c>
      <c r="ACR146" s="3">
        <v>2</v>
      </c>
      <c r="ACS146" s="3">
        <v>1</v>
      </c>
      <c r="ACT146" s="3">
        <v>2</v>
      </c>
      <c r="ACU146" s="3">
        <v>3</v>
      </c>
      <c r="ACV146" s="3">
        <v>1</v>
      </c>
      <c r="ACW146" s="3">
        <v>1</v>
      </c>
      <c r="ACX146" s="3">
        <v>2</v>
      </c>
      <c r="ACY146" s="3">
        <v>2</v>
      </c>
      <c r="ACZ146" s="3">
        <v>1</v>
      </c>
      <c r="ADA146" s="3">
        <v>1</v>
      </c>
      <c r="ADB146" s="3">
        <v>2</v>
      </c>
      <c r="ADC146" s="3">
        <v>2</v>
      </c>
      <c r="ADD146" s="3">
        <v>2</v>
      </c>
      <c r="ADE146" s="3">
        <v>1</v>
      </c>
      <c r="ADF146" s="5">
        <f>IF(COUNTA(ABV146:ADE146)=0, "", SUM(ABV146:ADE146))</f>
        <v>60</v>
      </c>
      <c r="ADG146" s="5">
        <f>IF(COUNTA(ABV146:ADE146)=0, "", SUM(ACF146,ACG146,ACP146,ACR146,ACT146,ACX146))</f>
        <v>12</v>
      </c>
      <c r="ADH146" s="5">
        <f>IF(COUNTA(ABV146:ADE146)=0, "", SUM(ACH146,ACM146,ACO146,ACU146,ADB146))</f>
        <v>12</v>
      </c>
      <c r="ADI146" s="5">
        <f>IF(COUNTA(ABV146:ADE146)=0, "", SUM(ABX146,ACI146,ACN146,ACS146,ACV146,ADA146))</f>
        <v>6</v>
      </c>
      <c r="ADJ146" s="5">
        <f>IF(COUNTA(ABV146:ADE146)=0, "", SUM(ABW146,ACA146,ACC146,ACE146,ACL146,ADC146))</f>
        <v>12</v>
      </c>
      <c r="ADK146" s="5">
        <f>IF(COUNTA(ABV146:ADE146)=0, "", SUM(ACJ146,ACK146,ACQ146,ACW146,ACY146,ACZ146,ADD146,ADE146))</f>
        <v>11</v>
      </c>
      <c r="ADL146" s="5">
        <f>IF(COUNTA(ABV146:ADE146)=0, "", SUM(ABV146,ABY146,ABZ146,ACB146,ACD146))</f>
        <v>7</v>
      </c>
      <c r="ADM146" s="2" t="s">
        <v>65</v>
      </c>
      <c r="ADN146" s="3">
        <v>3</v>
      </c>
      <c r="ADO146" s="3">
        <v>2</v>
      </c>
      <c r="ADP146" s="3">
        <v>1</v>
      </c>
      <c r="ADQ146" s="3">
        <v>2</v>
      </c>
      <c r="ADR146" s="3">
        <v>2</v>
      </c>
      <c r="ADS146" s="3">
        <v>2</v>
      </c>
      <c r="ADT146" s="3">
        <v>2</v>
      </c>
      <c r="ADU146" s="3">
        <v>3</v>
      </c>
      <c r="ADV146" s="3">
        <v>2</v>
      </c>
      <c r="ADW146" s="3">
        <v>2</v>
      </c>
      <c r="ADX146" s="3">
        <v>2</v>
      </c>
      <c r="ADY146" s="3">
        <v>3</v>
      </c>
      <c r="ADZ146" s="3">
        <v>3</v>
      </c>
      <c r="AEA146" s="3">
        <v>3</v>
      </c>
      <c r="AEB146" s="3">
        <v>2</v>
      </c>
      <c r="AEC146" s="3">
        <v>1</v>
      </c>
      <c r="AED146" s="3">
        <v>1</v>
      </c>
      <c r="AEE146" s="3">
        <v>1</v>
      </c>
      <c r="AEF146" s="3">
        <v>2</v>
      </c>
      <c r="AEG146" s="3">
        <v>2</v>
      </c>
      <c r="AEH146" s="3">
        <f>IF(COUNTA(ADN146:AEG146)=0, "", SUM(ADN146:AEG146))</f>
        <v>41</v>
      </c>
      <c r="AEJ146" s="2">
        <v>44972</v>
      </c>
      <c r="AFW146" s="3" t="str">
        <f>IF(COUNTA(AER146:AFU146)=0, "", SUM(AER146:AFU146))</f>
        <v/>
      </c>
      <c r="AGI146"/>
      <c r="AHC146"/>
      <c r="AHT146" s="3" t="str">
        <f>IF(COUNTBLANK(AHJ146:AHS146)&gt;0, "", SUM(AHJ146:AHS146))</f>
        <v/>
      </c>
      <c r="AHU146" s="3" t="str">
        <f>IF(COUNTBLANK(AHJ146:AHS146)&gt;0, "", SUM(AHN146,AHS146))</f>
        <v/>
      </c>
      <c r="AHV146" s="3" t="str">
        <f>IF(COUNTBLANK(AHJ146:AHS146)&gt;0, "", SUM(AHL146,AHO146))</f>
        <v/>
      </c>
      <c r="AHW146" s="3" t="str">
        <f>IF(COUNTBLANK(AHJ146:AHS146)&gt;0, "", SUM(AHP146,AHR146))</f>
        <v/>
      </c>
      <c r="AHX146" s="3" t="str">
        <f>IF(COUNTBLANK(AHJ146:AHS146)&gt;0, "", SUM(AHM146,AHQ146))</f>
        <v/>
      </c>
      <c r="AHY146" s="3" t="str">
        <f>IF(COUNTBLANK(AHJ146:AHS146)&gt;0, "", SUM(AHJ146:AHK146))</f>
        <v/>
      </c>
      <c r="AIU146" s="3" t="s">
        <v>1625</v>
      </c>
      <c r="AIV146" s="3" t="s">
        <v>1625</v>
      </c>
      <c r="AIW146" s="3" t="s">
        <v>1625</v>
      </c>
      <c r="AJI146" s="3" t="str">
        <f>IF(COUNTBLANK(AIY146:AJG146)&gt;0, "", SUM(AIY146:AJG146))</f>
        <v/>
      </c>
      <c r="AJR146" s="3" t="str">
        <f>IF(COUNTBLANK(AJK146:AJQ146)&gt;0, "", SUM(AJK146:AJQ146))</f>
        <v/>
      </c>
    </row>
    <row r="147" spans="1:954" ht="15" customHeight="1" x14ac:dyDescent="0.3">
      <c r="A147" s="3" t="s">
        <v>2151</v>
      </c>
      <c r="B147" s="3" t="s">
        <v>2134</v>
      </c>
      <c r="X147" s="3">
        <v>1</v>
      </c>
      <c r="AJ147" s="3" t="str">
        <f>IF(OR(ISBLANK(AE147), ISBLANK(AG147)), "", AG147 - AE147)</f>
        <v/>
      </c>
      <c r="AL147" s="3" t="str">
        <f>IF(OR(ISBLANK(AG147), ISBLANK(AK147)), "", AK147 - AG147)</f>
        <v/>
      </c>
      <c r="AN147" s="10" t="str">
        <f>IF(OR(ISBLANK(AM147), ISBLANK(AF147)), "", AF147 - AM147)</f>
        <v/>
      </c>
      <c r="AS147" t="str">
        <f>IF(ISBLANK(AR147), "", IF(AR147="ישראל", 1, 2))</f>
        <v/>
      </c>
      <c r="AZ147" s="3" t="str">
        <f>IF(ISBLANK(AY147), "", IF(AY147&lt;=8, 1, IF(AY147&lt;=12, 2, 3)))</f>
        <v/>
      </c>
      <c r="BB147" s="3" t="str">
        <f>IF(ISBLANK(BA147), "", IF(BA147&lt;=8, 1, IF(BA147&lt;=12, 2, 3)))</f>
        <v/>
      </c>
      <c r="CM147" s="3" t="str">
        <f>IF(SUM(BI147:BQ147,BS147:BW147,BY147:CC147,CE147:CJ147)=0, "", SUM(BI147:BQ147,BS147:BW147,BY147:CC147,CE147:CJ147))</f>
        <v/>
      </c>
      <c r="CN147" s="3" t="str">
        <f>IF(SUM(CQ147, CR147, CS147, CT147, CU147)=0, "", IF(OR(CQ147&gt;=8, CR147&gt;=10, CS147&gt;=13, CT147&gt;=10, CU147&gt;=15), 1, 0))</f>
        <v/>
      </c>
      <c r="CO147" s="3" t="str">
        <f>IF(SUM(BI147:BJ147,BL147,BM147,BN147,BO147,BU147,CA147,CH147,CJ147)=0, "", SUM(BI147:BJ147,BL147,BM147,BN147,BO147,BU147,CA147,CH147,CJ147))</f>
        <v/>
      </c>
      <c r="CP147" s="3" t="str">
        <f>IF(SUM(BK147,BP147:BQ147,BS147:BT147,BV147:BW147,BY147:BZ147,CB147:CC147,CE147:CG147,CI147)=0, "", SUM(BK147,BP147:BQ147,BS147:BT147,BV147:BW147,BY147:BZ147,CB147:CC147,CE147:CG147,CI147))</f>
        <v/>
      </c>
      <c r="CQ147" s="3" t="str">
        <f>IF(SUM(CB147:CC147,CE147:CF147,CI147)=0, "", SUM(CB147:CC147,CE147:CF147,CI147))</f>
        <v/>
      </c>
      <c r="CR147" s="3" t="str">
        <f>IF(SUM(BQ147,BS147:BT147,BW147,BY147)=0, "", SUM(BQ147,BS147:BT147,BW147,BY147))</f>
        <v/>
      </c>
      <c r="CS147" s="3" t="str">
        <f>IF(SUM(BK147,BP147,BV147,BZ147,CG147)=0, "", SUM(BK147,BP147,BV147,BZ147,CG147))</f>
        <v/>
      </c>
      <c r="CT147" s="3" t="str">
        <f>IF(SUM(BI147:BJ147,BL147,BN147,CH147)=0, "", SUM(BI147:BJ147,BL147,BN147,CH147))</f>
        <v/>
      </c>
      <c r="CU147" s="3" t="str">
        <f>IF(SUM(BM147,BO147,BU147,CA147,CJ147)=0, "", SUM(BM147,BO147,BU147,CA147,CJ147))</f>
        <v/>
      </c>
      <c r="CV147" s="3" t="str">
        <f>IF(CQ147="", "", IF(CQ147&gt;=8, 1, 0))</f>
        <v/>
      </c>
      <c r="CW147" s="3" t="str">
        <f>IF(CR147="", "", IF(CR147&gt;=10, 1, 0))</f>
        <v/>
      </c>
      <c r="CX147" s="3" t="str">
        <f>IF(CS147="", "", IF(CS147&gt;=13, 1, 0))</f>
        <v/>
      </c>
      <c r="CY147" s="3" t="str">
        <f>IF(CT147="", "", IF(CT147&gt;=10, 1, 0))</f>
        <v/>
      </c>
      <c r="CZ147" s="3" t="str">
        <f>IF(CU147="", "", IF(CU147&gt;=15, 1, 0))</f>
        <v/>
      </c>
      <c r="DA147" s="3" t="str">
        <f>IF(AND(BR147="", BX147="", CD147=""), "", IF(BR147=5,1,0) + IF(BX147=5,1,0) + IF(CD147=5,1,0))</f>
        <v/>
      </c>
      <c r="FS147" s="4" t="str">
        <f>IF(COUNTBLANK(FM147:FR147)&gt;0, "", AVERAGE(FM147:FR147))</f>
        <v/>
      </c>
      <c r="GE147" s="3" t="str">
        <f>IF(COUNTBLANK(FU147:GC147)&gt;0, "", SUM(FU147:GC147))</f>
        <v/>
      </c>
      <c r="GN147" s="3" t="str">
        <f>IF(COUNTBLANK(GG147:GM147)&gt;0, "", SUM(GG147:GM147))</f>
        <v/>
      </c>
      <c r="HI147" s="3" t="str">
        <f>IF(COUNTBLANK(GQ147:HH147)&gt;0, "", SUM(GQ147:HH147))</f>
        <v/>
      </c>
      <c r="IJ147" s="3" t="str">
        <f>IF(COUNTA(HK147:II147)=0, "", SUM(HK147,HL147,HN147,HO147,HP147,HU147,HV147,HX147,HZ147,IA147,IB147,IH147))</f>
        <v/>
      </c>
      <c r="IK147" s="3" t="str">
        <f>IF(COUNTA(HK147:II147)=0, "", SUM(HM147,HQ147,HR147,HS147,HT147,HW147,HY147,IC147,ID147,IE147,IF147,IG147,II147))</f>
        <v/>
      </c>
      <c r="JK147" s="3" t="str">
        <f>IF(COUNTA(IL147:JJ147)=0, "", SUM(IL147,IM147,IO147,IP147,IQ147,IV147,IW147,IY147,JA147,JB147,JC147,JI147))</f>
        <v/>
      </c>
      <c r="JL147" s="3" t="str">
        <f>IF(COUNTA(IL147:JJ147)=0, "", SUM(IN147,IR147,IS147,IT147,IU147,IX147,IZ147,JD147,JE147,JF147,JG147,JH147,JJ147))</f>
        <v/>
      </c>
      <c r="KX147" s="5" t="str">
        <f>IF(COUNTA(JN147:KW147)=0, "", SUM(JN147:KW147))</f>
        <v/>
      </c>
      <c r="KY147" s="5" t="str">
        <f>IF(COUNTA(JN147:KW147)=0, "", SUM(JX147,JY147,KH147,KJ147,KL147,KP147))</f>
        <v/>
      </c>
      <c r="KZ147" s="5" t="str">
        <f>IF(COUNTA(JN147:KW147)=0, "", SUM(JZ147,KE147,KG147,KM147,KT147))</f>
        <v/>
      </c>
      <c r="LA147" s="5" t="str">
        <f>IF(COUNTA(JN147:KW147)=0, "", SUM(JP147,KA147,KF147,KK147,KN147,KS147))</f>
        <v/>
      </c>
      <c r="LB147" s="5" t="str">
        <f>IF(COUNTA(JN147:KW147)=0, "", SUM(JO147,JS147,JU147,JW147,KD147,KU147))</f>
        <v/>
      </c>
      <c r="LC147" s="5" t="str">
        <f>IF(COUNTA(JN147:KW147)=0, "", SUM(KB147,KC147,KI147,KO147,KQ147,KR147,KV147,KW147))</f>
        <v/>
      </c>
      <c r="LD147" s="5" t="str">
        <f>IF(COUNTA(JN147:KW147)=0, "", SUM(JN147,JQ147,JR147,JT147,JV147))</f>
        <v/>
      </c>
      <c r="MH147" s="26" t="str">
        <f>IF(COUNTBLANK(LF147:MG147)&gt;0, "", AVERAGE(LF147:MG147))</f>
        <v/>
      </c>
      <c r="MI147" s="26" t="str">
        <f>IF(COUNTA(LF147:MG147)=0, "", AVERAGE(LG147,LS147,LT147,LU147,LV147,LW147,LY147,MA147,MB147))</f>
        <v/>
      </c>
      <c r="MJ147" s="26" t="str">
        <f>IF(COUNTA(LF147:MG147)=0, "", AVERAGE(LH147,LI147,LJ147,LK147,LM147,LO147,MD147,ME147))</f>
        <v/>
      </c>
      <c r="MK147" s="26" t="str">
        <f>IF(COUNTA(LF147:MG147)=0, "", AVERAGE(LL147,LP147,LQ147,LR147,MF147,MG147))</f>
        <v/>
      </c>
      <c r="NG147" s="3" t="str">
        <f>IF(COUNTA(MM147:NF147)=0, "", SUM(MM147:NF147))</f>
        <v/>
      </c>
      <c r="OK147" s="3" t="str">
        <f>IF(COUNTA(NI147:OJ147)=0, "", SUM(NK147,NP147,NS147,NW147,OC147,OG147,OJ147))</f>
        <v/>
      </c>
      <c r="OL147" s="3" t="str">
        <f>IF(COUNTA(NI147:OJ147)=0, "", SUM(NJ147,NL147,NQ147,NV147,NZ147,OB147,OD147))</f>
        <v/>
      </c>
      <c r="OM147" s="3" t="str">
        <f>IF(COUNTA(NI147:OJ147)=0, "", SUM(NN147,NR147,NU147,NY147,OA147,OF147,OI147))</f>
        <v/>
      </c>
      <c r="ON147" s="3" t="str">
        <f>IF(COUNTA(NI147:OJ147)=0, "", SUM(NI147,NM147,NO147,NT147,NX147,OE147,OH147))</f>
        <v/>
      </c>
      <c r="PT147" s="26" t="str">
        <f>IF(COUNTBLANK(OR147:PS147)&gt;0, "", AVERAGE(OR147:PS147))</f>
        <v/>
      </c>
      <c r="PU147" s="26" t="str">
        <f>IF(COUNTA(OR147:PS147)=0, "", AVERAGE(OS147,PE147,PF147,PG147,PH147,PI147,PK147,PM147,PN147))</f>
        <v/>
      </c>
      <c r="PV147" s="26" t="str">
        <f>IF(COUNTA(OR147:PS147)=0, "", AVERAGE(OT147,OU147,OV147,OW147,OY147,PA147,PP147,PQ147))</f>
        <v/>
      </c>
      <c r="PW147" s="26" t="str">
        <f>IF(COUNTA(OR147:PS147)=0, "", AVERAGE(OX147,PB147,PC147,PD147,PR147,PS147))</f>
        <v/>
      </c>
      <c r="QI147" s="3" t="str">
        <f>IF(COUNTBLANK(PY147:QG147)&gt;0, "", SUM(PY147:QG147))</f>
        <v/>
      </c>
      <c r="QU147" s="3" t="str">
        <f>IF(COUNTBLANK(QK147:QS147)&gt;0, "", SUM(QK147:QS147))</f>
        <v/>
      </c>
      <c r="RG147" s="3" t="str">
        <f>IF(COUNTBLANK(QW147:RE147)&gt;0, "", SUM(QW147:RE147))</f>
        <v/>
      </c>
      <c r="RP147" s="3" t="str">
        <f>IF(COUNTBLANK(RI147:RO147)&gt;0, "", SUM(RI147:RO147))</f>
        <v/>
      </c>
      <c r="RY147" s="3" t="str">
        <f>IF(COUNTBLANK(RR147:RX147)&gt;0, "", SUM(RR147:RX147))</f>
        <v/>
      </c>
      <c r="SH147" s="3" t="str">
        <f>IF(COUNTBLANK(SA147:SG147)&gt;0, "", SUM(SA147:SG147))</f>
        <v/>
      </c>
      <c r="TC147" s="3" t="str">
        <f>IF(COUNTBLANK(SJ147:TB147)&gt;0, "", SUM(SJ147:TB147))</f>
        <v/>
      </c>
      <c r="TD147" s="3" t="str">
        <f>IF(COUNTBLANK(SJ147:TB147)&gt;0, "", SUM(SL147,SO147,SR147,SS147,ST147,SU147,SV147,SX147,SY147,TB147))</f>
        <v/>
      </c>
      <c r="TE147" s="3" t="str">
        <f>IF(COUNTBLANK(SJ147:TB147)&gt;0, "", SUM(SJ147,SK147,SM147,SN147,SQ147,SW147,SZ147,TA147))</f>
        <v/>
      </c>
      <c r="TZ147" s="3" t="str">
        <f>IF(COUNTBLANK(TG147:TY147)&gt;0, "", SUM(TG147:TY147))</f>
        <v/>
      </c>
      <c r="UA147" s="3" t="str">
        <f>IF(COUNTBLANK(TG147:TY147)&gt;0, "", SUM(TI147,TL147,TO147,TP147,TQ147,TR147,TS147,TU147,TV147,TY147))</f>
        <v/>
      </c>
      <c r="UB147" s="3" t="str">
        <f>IF(COUNTBLANK(TG147:TY147)&gt;0, "", SUM(TG147,TH147,TJ147,TK147,TN147,TT147,TW147,TX147))</f>
        <v/>
      </c>
      <c r="UW147" s="3" t="str">
        <f>IF(COUNTBLANK(UD147:UV147)&gt;0, "", SUM(UD147:UV147))</f>
        <v/>
      </c>
      <c r="UX147" s="3" t="str">
        <f>IF(COUNTBLANK(UD147:UV147)&gt;0, "", SUM(UF147,UI147,UL147,UM147,UN147,UO147,UP147,UR147,US147,UV147))</f>
        <v/>
      </c>
      <c r="UY147" s="3" t="str">
        <f>IF(COUNTBLANK(UD147:UV147)&gt;0, "", SUM(UD147,UE147,UG147,UH147,UK147,UQ147,UT147,UU147))</f>
        <v/>
      </c>
      <c r="WR147" s="3" t="str">
        <f>IF(COUNTBLANK(VO147:WQ147)&gt;0, "", SUM(VQ147:WJ147))</f>
        <v/>
      </c>
      <c r="WS147" s="3" t="str">
        <f>IF(COUNTBLANK(VO147:WQ147)&gt;0, "", SUM(VQ147:VZ147))</f>
        <v/>
      </c>
      <c r="WT147" s="3" t="str">
        <f>IF(COUNTBLANK(VO147:WQ147)&gt;0, "", SUM(WA147:WL147))</f>
        <v/>
      </c>
      <c r="WU147" s="3" t="str">
        <f>IF(COUNTBLANK(VO147:WQ147)&gt;0, "", SUM(WK147:WL147))</f>
        <v/>
      </c>
      <c r="WV147" s="3" t="str">
        <f>IF(COUNTA(VO147:WQ147)=0, "", IF(AND(OR(VO147=1, VP147=1), OR(VQ147&gt;=1, VR147&gt;=1, VS147&gt;=1, VT147&gt;=1, VU147&gt;=1), OR(VV147&gt;=1, VW147&gt;=1), COUNTIF(VX147:WD147, "&gt;=1")&gt;=2, COUNTIF(WE147:WJ147, "&gt;=1")&gt;=2, OR(WN147=1, WN147=2), OR(WO147&gt;=1, WP147&gt;=1), WQ147&lt;1), 1, 0))</f>
        <v/>
      </c>
      <c r="WW147" s="3" t="str">
        <f>IF(COUNTBLANK(VO147:WQ147)&gt;0, "", SUM(VQ147:VU147))</f>
        <v/>
      </c>
      <c r="WX147" s="3" t="str">
        <f>IF(COUNTBLANK(VO147:WQ147)&gt;0, "", SUM(VV147:VW147))</f>
        <v/>
      </c>
      <c r="WY147" s="3" t="str">
        <f>IF(COUNTBLANK(VO147:WQ147)&gt;0, "", SUM(VX147:WD147))</f>
        <v/>
      </c>
      <c r="WZ147" s="3" t="str">
        <f>IF(COUNTBLANK(VO147:WQ147)&gt;0, "", SUM(WE147:WJ147))</f>
        <v/>
      </c>
      <c r="XL147" s="3" t="str">
        <f>IF(COUNTBLANK(XB147:XJ147)&gt;0, "", SUM(XB147:XJ147))</f>
        <v/>
      </c>
      <c r="XU147" s="3" t="str">
        <f>IF(COUNTBLANK(XN147:XT147)&gt;0, "", SUM(XN147:XT147))</f>
        <v/>
      </c>
      <c r="YP147" s="5" t="str">
        <f>IF(COUNTBLANK(XW147:YO147)&gt;0, "", SUM(XW147:YO147))</f>
        <v/>
      </c>
      <c r="YQ147" s="5" t="str">
        <f>IF(COUNTBLANK(XW147:YO147)&gt;0, "", SUM(XY147,XZ147,YA147,YB147,YC147,YF147,YJ147,YN147,YO147))</f>
        <v/>
      </c>
      <c r="YR147" s="5" t="str">
        <f>IF(COUNTBLANK(XW147:YO147)&gt;0, "", SUM(XW147,XX147,YK147,YL147,YM147))</f>
        <v/>
      </c>
      <c r="YS147" s="5" t="str">
        <f>IF(COUNTBLANK(XW147:YO147)&gt;0, "", SUM(YD147,YE147,YG147,YH147,YI147))</f>
        <v/>
      </c>
      <c r="ZW147" s="26" t="str">
        <f>IF(COUNTBLANK(YU147:ZV147)&gt;0, "", AVERAGE(YU147:ZV147))</f>
        <v/>
      </c>
      <c r="ZX147" s="26" t="str">
        <f>IF(COUNTA(YU147:ZV147)=0, "", AVERAGE(YV147,ZH147,ZI147,ZJ147,ZK147,ZL147,ZN147,ZP147,ZQ147))</f>
        <v/>
      </c>
      <c r="ZY147" s="26" t="str">
        <f>IF(COUNTA(YU147:ZV147)=0, "", AVERAGE(YW147,YX147,YY147,YZ147,ZB147,ZD147,ZS147,ZT147))</f>
        <v/>
      </c>
      <c r="ZZ147" s="26" t="str">
        <f>IF(COUNTA(YU147:ZV147)=0, "", AVERAGE(ZA147,ZE147,ZF147,ZG147,ZU147,ZV147))</f>
        <v/>
      </c>
      <c r="ABF147" s="3" t="str">
        <f>IF(SUM(AAB147:AAJ147,AAL147:AAP147,AAR147:AAV147,AAX147:ABC147)=0, "", SUM(AAB147:AAJ147,AAL147:AAP147,AAR147:AAV147,AAX147:ABC147))</f>
        <v/>
      </c>
      <c r="ABG147" s="3" t="str">
        <f>IF(SUM(ABJ147, ABK147, ABL147, ABM147, ABN147)=0, "", IF(OR(ABJ147&gt;=8, ABK147&gt;=10, ABL147&gt;=13, ABM147&gt;=10, ABN147&gt;=15), 1, 0))</f>
        <v/>
      </c>
      <c r="ABH147" s="3" t="str">
        <f>IF(SUM(AAB147:AAC147,AAE147,AAF147,AAG147,AAH147,AAN147,AAT147,ABA147,ABC147)=0, "", SUM(AAB147:AAC147,AAE147,AAF147,AAG147,AAH147,AAN147,AAT147,ABA147,ABC147))</f>
        <v/>
      </c>
      <c r="ABI147" s="3" t="str">
        <f>IF(SUM(AAD147,AAI147:AAJ147,AAL147:AAM147,AAO147:AAP147,AAR147:AAS147,AAU147:AAV147,AAX147:AAZ147,ABB147)=0, "", SUM(AAD147,AAI147:AAJ147,AAL147:AAM147,AAO147:AAP147,AAR147:AAS147,AAU147:AAV147,AAX147:AAZ147,ABB147))</f>
        <v/>
      </c>
      <c r="ABJ147" s="3" t="str">
        <f>IF(SUM(AAU147:AAV147,AAX147:AAY147,ABB147)=0, "", SUM(AAU147:AAV147,AAX147:AAY147,ABB147))</f>
        <v/>
      </c>
      <c r="ABK147" s="3" t="str">
        <f>IF(SUM(AAJ147,AAL147:AAM147,AAP147,AAR147)=0, "", SUM(AAJ147,AAL147:AAM147,AAP147,AAR147))</f>
        <v/>
      </c>
      <c r="ABL147" s="3" t="str">
        <f>IF(SUM(AAD147,AAI147,AAO147,AAS147,AAZ147)=0, "", SUM(AAD147,AAI147,AAO147,AAS147,AAZ147))</f>
        <v/>
      </c>
      <c r="ABM147" s="3" t="str">
        <f>IF(SUM(AAB147:AAC147,AAE147,AAG147,ABA147)=0, "", SUM(AAB147:AAC147,AAE147,AAG147,ABA147))</f>
        <v/>
      </c>
      <c r="ABN147" s="3" t="str">
        <f>IF(SUM(AAF147,AAH147,AAN147,AAT147,ABC147)=0, "", SUM(AAF147,AAH147,AAN147,AAT147,ABC147))</f>
        <v/>
      </c>
      <c r="ABO147" s="3" t="str">
        <f>IF(ABJ147="", "", IF(ABJ147&gt;=8, 1, 0))</f>
        <v/>
      </c>
      <c r="ABP147" s="3" t="str">
        <f>IF(ABK147="", "", IF(ABK147&gt;=10, 1, 0))</f>
        <v/>
      </c>
      <c r="ABQ147" s="3" t="str">
        <f>IF(ABL147="", "", IF(ABL147&gt;=13, 1, 0))</f>
        <v/>
      </c>
      <c r="ABR147" s="3" t="str">
        <f>IF(ABM147="", "", IF(ABM147&gt;=10, 1, 0))</f>
        <v/>
      </c>
      <c r="ABS147" s="3" t="str">
        <f>IF(ABN147="", "", IF(ABN147&gt;=15, 1, 0))</f>
        <v/>
      </c>
      <c r="ABT147" s="3" t="str">
        <f>IF(AND(AAK147="", AAQ147="", AAW147=""), "", IF(AAK147=5,1,0) + IF(AAQ147=5,1,0) + IF(AAW147=5,1,0))</f>
        <v/>
      </c>
      <c r="AEH147" s="3" t="str">
        <f>IF(COUNTA(ADN147:AEG147)=0, "", SUM(ADN147:AEG147))</f>
        <v/>
      </c>
      <c r="AFW147" s="3" t="str">
        <f>IF(COUNTA(AER147:AFU147)=0, "", SUM(AER147:AFU147))</f>
        <v/>
      </c>
      <c r="AHT147" s="3" t="str">
        <f>IF(COUNTBLANK(AHJ147:AHS147)&gt;0, "", SUM(AHJ147:AHS147))</f>
        <v/>
      </c>
      <c r="AHU147" s="3" t="str">
        <f>IF(COUNTBLANK(AHJ147:AHS147)&gt;0, "", SUM(AHN147,AHS147))</f>
        <v/>
      </c>
      <c r="AHV147" s="3" t="str">
        <f>IF(COUNTBLANK(AHJ147:AHS147)&gt;0, "", SUM(AHL147,AHO147))</f>
        <v/>
      </c>
      <c r="AHW147" s="3" t="str">
        <f>IF(COUNTBLANK(AHJ147:AHS147)&gt;0, "", SUM(AHP147,AHR147))</f>
        <v/>
      </c>
      <c r="AHX147" s="3" t="str">
        <f>IF(COUNTBLANK(AHJ147:AHS147)&gt;0, "", SUM(AHM147,AHQ147))</f>
        <v/>
      </c>
      <c r="AHY147" s="3" t="str">
        <f>IF(COUNTBLANK(AHJ147:AHS147)&gt;0, "", SUM(AHJ147:AHK147))</f>
        <v/>
      </c>
      <c r="AJI147" s="3" t="str">
        <f>IF(COUNTBLANK(AIY147:AJG147)&gt;0, "", SUM(AIY147:AJG147))</f>
        <v/>
      </c>
      <c r="AJR147" s="3" t="str">
        <f>IF(COUNTBLANK(AJK147:AJQ147)&gt;0, "", SUM(AJK147:AJQ147))</f>
        <v/>
      </c>
    </row>
    <row r="148" spans="1:954" ht="15" customHeight="1" x14ac:dyDescent="0.3">
      <c r="A148" s="3">
        <v>315077</v>
      </c>
      <c r="B148" s="3" t="s">
        <v>2105</v>
      </c>
      <c r="C148" s="2">
        <v>44691</v>
      </c>
      <c r="D148" s="3">
        <v>0</v>
      </c>
      <c r="E148" s="3">
        <v>1</v>
      </c>
      <c r="F148" s="3">
        <v>0</v>
      </c>
      <c r="G148" s="3">
        <v>0</v>
      </c>
      <c r="H148" s="3">
        <v>0</v>
      </c>
      <c r="I148" s="3">
        <v>0</v>
      </c>
      <c r="J148" s="3">
        <v>0</v>
      </c>
      <c r="K148" s="3">
        <v>0</v>
      </c>
      <c r="L148" s="3">
        <v>1</v>
      </c>
      <c r="M148" s="3">
        <v>0</v>
      </c>
      <c r="N148" s="3">
        <v>0</v>
      </c>
      <c r="O148" s="3">
        <v>0</v>
      </c>
      <c r="P148" s="3">
        <v>0</v>
      </c>
      <c r="Q148" s="3">
        <v>0</v>
      </c>
      <c r="R148" s="3">
        <v>0</v>
      </c>
      <c r="S148" s="3">
        <v>0</v>
      </c>
      <c r="T148" s="3">
        <v>0</v>
      </c>
      <c r="U148" s="3">
        <v>0</v>
      </c>
      <c r="V148" s="3">
        <f>IF(COUNTA(D148,F148,H148,J148,L148,N148,P148,R148,T148)=0, "", IF(OR(D148=1,F148=1,H148=1,J148=1,L148=1,N148=1,P148=1,R148=1,T148=1), 1, 0))</f>
        <v>1</v>
      </c>
      <c r="W148" s="3">
        <f>IF(COUNTA(E148,G148,I148,K148,M148,O148,Q148,S148,U148)=0, "", IF(OR(E148=1,G148=1,I148=1,K148=1,M148=1,O148=1,Q148=1,S148=1,U148=1), 1, 0))</f>
        <v>1</v>
      </c>
      <c r="X148" s="3">
        <v>0</v>
      </c>
      <c r="Y148" s="3">
        <v>1</v>
      </c>
      <c r="Z148" s="3">
        <v>0</v>
      </c>
      <c r="AA148" s="3">
        <v>1</v>
      </c>
      <c r="AB148" s="3">
        <f>IF(AG148&lt;&gt;"", 1, 0)</f>
        <v>1</v>
      </c>
      <c r="AC148" s="3">
        <f>IF(AH148&lt;&gt;"", 1, 0)</f>
        <v>0</v>
      </c>
      <c r="AD148" s="3">
        <v>0</v>
      </c>
      <c r="AE148" s="7">
        <v>45659.438483796293</v>
      </c>
      <c r="AG148" s="8">
        <v>45123</v>
      </c>
      <c r="AJ148" s="3">
        <f>IF(OR(ISBLANK(AE148), ISBLANK(AG148)), "", AG148 - AE148)</f>
        <v>-536.43848379629344</v>
      </c>
      <c r="AL148" s="3" t="str">
        <f>IF(OR(ISBLANK(AG148), ISBLANK(AK148)), "", AK148 - AG148)</f>
        <v/>
      </c>
      <c r="AN148" s="10" t="str">
        <f>IF(OR(ISBLANK(AM148), ISBLANK(AF148)), "", AF148 - AM148)</f>
        <v/>
      </c>
      <c r="AO148" s="2">
        <v>45659.438483796293</v>
      </c>
      <c r="AP148" s="2">
        <v>36264</v>
      </c>
      <c r="AQ148" s="3">
        <f>IF(OR(ISBLANK(AO148), ISBLANK(AP148)), "", DATEDIF(AP148, AO148, "Y"))</f>
        <v>25</v>
      </c>
      <c r="AR148" t="s">
        <v>904</v>
      </c>
      <c r="AS148">
        <f>IF(ISBLANK(AR148), "", IF(AR148="ישראל", 1, 2))</f>
        <v>2</v>
      </c>
      <c r="AT148" t="s">
        <v>904</v>
      </c>
      <c r="AU148" t="s">
        <v>531</v>
      </c>
      <c r="AW148" s="3">
        <v>1</v>
      </c>
      <c r="AX148" s="3">
        <v>4</v>
      </c>
      <c r="AY148" s="3">
        <v>15</v>
      </c>
      <c r="AZ148" s="3">
        <f>IF(ISBLANK(AY148), "", IF(AY148&lt;=8, 1, IF(AY148&lt;=12, 2, 3)))</f>
        <v>3</v>
      </c>
      <c r="BA148" s="3">
        <v>15</v>
      </c>
      <c r="BB148" s="3">
        <f>IF(ISBLANK(BA148), "", IF(BA148&lt;=8, 1, IF(BA148&lt;=12, 2, 3)))</f>
        <v>3</v>
      </c>
      <c r="BC148" t="s">
        <v>1483</v>
      </c>
      <c r="BD148" t="s">
        <v>1484</v>
      </c>
      <c r="BE148" s="3">
        <v>2</v>
      </c>
      <c r="BG148" s="3">
        <v>2</v>
      </c>
      <c r="BH148" s="2">
        <v>45659.442650462966</v>
      </c>
      <c r="BI148" s="3">
        <v>1</v>
      </c>
      <c r="BJ148" s="3">
        <v>1</v>
      </c>
      <c r="BK148" s="3">
        <v>2</v>
      </c>
      <c r="BL148" s="3">
        <v>1</v>
      </c>
      <c r="BM148" s="3">
        <v>1</v>
      </c>
      <c r="BN148" s="3">
        <v>1</v>
      </c>
      <c r="BO148" s="3">
        <v>1</v>
      </c>
      <c r="BP148" s="3">
        <v>1</v>
      </c>
      <c r="BQ148" s="3">
        <v>1</v>
      </c>
      <c r="BR148" s="3">
        <v>4</v>
      </c>
      <c r="BS148" s="3">
        <v>1</v>
      </c>
      <c r="BT148" s="3">
        <v>1</v>
      </c>
      <c r="BU148" s="3">
        <v>2</v>
      </c>
      <c r="BV148" s="3">
        <v>2</v>
      </c>
      <c r="BW148" s="3">
        <v>1</v>
      </c>
      <c r="BX148" s="3">
        <v>4</v>
      </c>
      <c r="BY148" s="3">
        <v>1</v>
      </c>
      <c r="BZ148" s="3">
        <v>1</v>
      </c>
      <c r="CA148" s="3">
        <v>1</v>
      </c>
      <c r="CB148" s="3">
        <v>1</v>
      </c>
      <c r="CC148" s="3">
        <v>1</v>
      </c>
      <c r="CD148" s="3">
        <v>4</v>
      </c>
      <c r="CE148" s="3">
        <v>1</v>
      </c>
      <c r="CF148" s="3">
        <v>1</v>
      </c>
      <c r="CG148" s="3">
        <v>1</v>
      </c>
      <c r="CH148" s="3">
        <v>1</v>
      </c>
      <c r="CI148" s="3">
        <v>1</v>
      </c>
      <c r="CJ148" s="3">
        <v>1</v>
      </c>
      <c r="CK148" s="3">
        <v>1</v>
      </c>
      <c r="CL148" s="3">
        <v>1</v>
      </c>
      <c r="CM148" s="3">
        <f>IF(SUM(BI148:BQ148,BS148:BW148,BY148:CC148,CE148:CJ148)=0, "", SUM(BI148:BQ148,BS148:BW148,BY148:CC148,CE148:CJ148))</f>
        <v>28</v>
      </c>
      <c r="CN148" s="3">
        <f>IF(SUM(CQ148, CR148, CS148, CT148, CU148)=0, "", IF(OR(CQ148&gt;=8, CR148&gt;=10, CS148&gt;=13, CT148&gt;=10, CU148&gt;=15), 1, 0))</f>
        <v>0</v>
      </c>
      <c r="CO148" s="3">
        <f>IF(SUM(BI148:BJ148,BL148,BM148,BN148,BO148,BU148,CA148,CH148,CJ148)=0, "", SUM(BI148:BJ148,BL148,BM148,BN148,BO148,BU148,CA148,CH148,CJ148))</f>
        <v>11</v>
      </c>
      <c r="CP148" s="3">
        <f>IF(SUM(BK148,BP148:BQ148,BS148:BT148,BV148:BW148,BY148:BZ148,CB148:CC148,CE148:CG148,CI148)=0, "", SUM(BK148,BP148:BQ148,BS148:BT148,BV148:BW148,BY148:BZ148,CB148:CC148,CE148:CG148,CI148))</f>
        <v>17</v>
      </c>
      <c r="CQ148" s="3">
        <f>IF(SUM(CB148:CC148,CE148:CF148,CI148)=0, "", SUM(CB148:CC148,CE148:CF148,CI148))</f>
        <v>5</v>
      </c>
      <c r="CR148" s="3">
        <f>IF(SUM(BQ148,BS148:BT148,BW148,BY148)=0, "", SUM(BQ148,BS148:BT148,BW148,BY148))</f>
        <v>5</v>
      </c>
      <c r="CS148" s="3">
        <f>IF(SUM(BK148,BP148,BV148,BZ148,CG148)=0, "", SUM(BK148,BP148,BV148,BZ148,CG148))</f>
        <v>7</v>
      </c>
      <c r="CT148" s="3">
        <f>IF(SUM(BI148:BJ148,BL148,BN148,CH148)=0, "", SUM(BI148:BJ148,BL148,BN148,CH148))</f>
        <v>5</v>
      </c>
      <c r="CU148" s="3">
        <f>IF(SUM(BM148,BO148,BU148,CA148,CJ148)=0, "", SUM(BM148,BO148,BU148,CA148,CJ148))</f>
        <v>6</v>
      </c>
      <c r="CV148" s="3">
        <f>IF(CQ148="", "", IF(CQ148&gt;=8, 1, 0))</f>
        <v>0</v>
      </c>
      <c r="CW148" s="3">
        <f>IF(CR148="", "", IF(CR148&gt;=10, 1, 0))</f>
        <v>0</v>
      </c>
      <c r="CX148" s="3">
        <f>IF(CS148="", "", IF(CS148&gt;=13, 1, 0))</f>
        <v>0</v>
      </c>
      <c r="CY148" s="3">
        <f>IF(CT148="", "", IF(CT148&gt;=10, 1, 0))</f>
        <v>0</v>
      </c>
      <c r="CZ148" s="3">
        <f>IF(CU148="", "", IF(CU148&gt;=15, 1, 0))</f>
        <v>0</v>
      </c>
      <c r="DA148" s="3">
        <f>IF(AND(BR148="", BX148="", CD148=""), "", IF(BR148=5,1,0) + IF(BX148=5,1,0) + IF(CD148=5,1,0))</f>
        <v>0</v>
      </c>
      <c r="DB148" s="2">
        <v>45659.449259259258</v>
      </c>
      <c r="DC148" s="3">
        <v>0</v>
      </c>
      <c r="DE148" s="3">
        <v>0</v>
      </c>
      <c r="DG148" s="3">
        <v>2</v>
      </c>
      <c r="DH148" s="6" t="s">
        <v>1491</v>
      </c>
      <c r="DI148" s="3">
        <v>0</v>
      </c>
      <c r="DK148" s="3">
        <v>0</v>
      </c>
      <c r="DM148" s="3">
        <v>0</v>
      </c>
      <c r="DO148" s="3">
        <v>2</v>
      </c>
      <c r="DP148" s="6">
        <v>20</v>
      </c>
      <c r="DQ148" s="3">
        <v>3</v>
      </c>
      <c r="DR148" s="6">
        <v>24</v>
      </c>
      <c r="DS148" s="3">
        <v>3</v>
      </c>
      <c r="DT148" s="6">
        <v>24</v>
      </c>
      <c r="DU148" s="3">
        <v>0</v>
      </c>
      <c r="DW148" s="3">
        <v>0</v>
      </c>
      <c r="DY148" s="3">
        <v>0</v>
      </c>
      <c r="EA148" s="3">
        <v>3</v>
      </c>
      <c r="EB148" s="6" t="s">
        <v>1489</v>
      </c>
      <c r="EC148" s="3">
        <v>2</v>
      </c>
      <c r="ED148" s="6">
        <v>20</v>
      </c>
      <c r="EE148" s="3">
        <v>0</v>
      </c>
      <c r="EG148" s="3">
        <v>0</v>
      </c>
      <c r="EI148" s="3">
        <v>5</v>
      </c>
      <c r="EJ148" s="6">
        <v>23</v>
      </c>
      <c r="EK148" s="3">
        <v>0</v>
      </c>
      <c r="EL148" s="3">
        <v>0</v>
      </c>
      <c r="EM148" s="3">
        <v>0</v>
      </c>
      <c r="EN148" s="2">
        <v>45659.493113425924</v>
      </c>
      <c r="EO148" s="3">
        <v>0</v>
      </c>
      <c r="EP148" s="3">
        <v>0</v>
      </c>
      <c r="EQ148" s="3">
        <v>0</v>
      </c>
      <c r="ER148" s="3">
        <v>0</v>
      </c>
      <c r="ES148" s="3">
        <v>1</v>
      </c>
      <c r="ET148" s="3">
        <v>0</v>
      </c>
      <c r="EU148" s="3">
        <v>0</v>
      </c>
      <c r="EV148" s="3">
        <v>0</v>
      </c>
      <c r="EW148" s="3">
        <v>0</v>
      </c>
      <c r="EX148" s="3">
        <v>0</v>
      </c>
      <c r="EY148" s="3">
        <v>0</v>
      </c>
      <c r="EZ148" s="3">
        <v>0</v>
      </c>
      <c r="FA148" s="3">
        <v>0</v>
      </c>
      <c r="FB148" s="3">
        <v>0</v>
      </c>
      <c r="FC148" s="3">
        <v>0</v>
      </c>
      <c r="FD148" s="3">
        <v>0</v>
      </c>
      <c r="FE148" s="3">
        <v>0</v>
      </c>
      <c r="FF148" s="3">
        <v>0</v>
      </c>
      <c r="FG148" s="3">
        <v>0</v>
      </c>
      <c r="FH148" s="3">
        <v>0</v>
      </c>
      <c r="FI148" s="3">
        <v>1</v>
      </c>
      <c r="FJ148" s="3">
        <v>0</v>
      </c>
      <c r="FK148" s="3">
        <v>0</v>
      </c>
      <c r="FL148" s="2">
        <v>45659.49355324074</v>
      </c>
      <c r="FM148" s="3">
        <v>3</v>
      </c>
      <c r="FN148" s="3">
        <v>3</v>
      </c>
      <c r="FO148" s="3">
        <v>3</v>
      </c>
      <c r="FP148" s="3">
        <v>3</v>
      </c>
      <c r="FQ148" s="3">
        <v>3</v>
      </c>
      <c r="FR148" s="3">
        <v>3</v>
      </c>
      <c r="FS148" s="4">
        <f>IF(COUNTBLANK(FM148:FR148)&gt;0, "", AVERAGE(FM148:FR148))</f>
        <v>3</v>
      </c>
      <c r="FT148" s="2">
        <v>45659</v>
      </c>
      <c r="FU148" s="3">
        <v>0</v>
      </c>
      <c r="FV148" s="3">
        <v>0</v>
      </c>
      <c r="FW148" s="3">
        <v>0</v>
      </c>
      <c r="FX148" s="3">
        <v>1</v>
      </c>
      <c r="FY148" s="3">
        <v>1</v>
      </c>
      <c r="FZ148" s="3">
        <v>1</v>
      </c>
      <c r="GA148" s="3">
        <v>1</v>
      </c>
      <c r="GB148" s="3">
        <v>1</v>
      </c>
      <c r="GC148" s="3">
        <v>0</v>
      </c>
      <c r="GD148" s="3">
        <v>1</v>
      </c>
      <c r="GE148" s="3">
        <f>IF(COUNTBLANK(FU148:GC148)&gt;0, "", SUM(FU148:GC148))</f>
        <v>5</v>
      </c>
      <c r="GF148" s="2">
        <v>45659.495335648149</v>
      </c>
      <c r="GG148" s="3">
        <v>1</v>
      </c>
      <c r="GH148" s="3">
        <v>0</v>
      </c>
      <c r="GI148" s="3">
        <v>1</v>
      </c>
      <c r="GJ148" s="3">
        <v>1</v>
      </c>
      <c r="GK148" s="3">
        <v>0</v>
      </c>
      <c r="GL148" s="3">
        <v>1</v>
      </c>
      <c r="GM148" s="3">
        <v>0</v>
      </c>
      <c r="GN148" s="3">
        <f>IF(COUNTBLANK(GG148:GM148)&gt;0, "", SUM(GG148:GM148))</f>
        <v>4</v>
      </c>
      <c r="GO148" s="2">
        <v>45659.497129629628</v>
      </c>
      <c r="GP148" s="3">
        <v>1</v>
      </c>
      <c r="GQ148" s="3">
        <v>4</v>
      </c>
      <c r="GR148" s="3">
        <v>3</v>
      </c>
      <c r="GS148" s="3">
        <v>5</v>
      </c>
      <c r="GT148" s="3">
        <v>3</v>
      </c>
      <c r="GU148" s="3">
        <v>4</v>
      </c>
      <c r="GV148" s="3">
        <v>4</v>
      </c>
      <c r="GW148" s="3">
        <v>5</v>
      </c>
      <c r="GX148" s="3">
        <v>4</v>
      </c>
      <c r="GY148" s="3">
        <v>5</v>
      </c>
      <c r="GZ148" s="3">
        <v>5</v>
      </c>
      <c r="HA148" s="3">
        <v>4</v>
      </c>
      <c r="HB148" s="3">
        <v>4</v>
      </c>
      <c r="HC148" s="3">
        <v>3</v>
      </c>
      <c r="HD148" s="3">
        <v>2</v>
      </c>
      <c r="HE148" s="3">
        <v>2</v>
      </c>
      <c r="HF148" s="3">
        <v>4</v>
      </c>
      <c r="HG148" s="3">
        <v>2</v>
      </c>
      <c r="HH148" s="3">
        <v>4</v>
      </c>
      <c r="HI148" s="3">
        <f>IF(COUNTBLANK(GQ148:HH148)&gt;0, "", SUM(GQ148:HH148))</f>
        <v>67</v>
      </c>
      <c r="HJ148" s="2">
        <v>45659.500069444446</v>
      </c>
      <c r="HK148" s="3">
        <v>3</v>
      </c>
      <c r="HL148" s="3">
        <v>3</v>
      </c>
      <c r="HM148" s="3">
        <v>0</v>
      </c>
      <c r="HN148" s="3">
        <v>3</v>
      </c>
      <c r="HO148" s="3">
        <v>2</v>
      </c>
      <c r="HP148" s="3">
        <v>3</v>
      </c>
      <c r="HQ148" s="3">
        <v>1</v>
      </c>
      <c r="HR148" s="3">
        <v>1</v>
      </c>
      <c r="HS148" s="3">
        <v>1</v>
      </c>
      <c r="HT148" s="3">
        <v>1</v>
      </c>
      <c r="HU148" s="3">
        <v>3</v>
      </c>
      <c r="HV148" s="3">
        <v>3</v>
      </c>
      <c r="HW148" s="3">
        <v>0</v>
      </c>
      <c r="HX148" s="3">
        <v>3</v>
      </c>
      <c r="HY148" s="3">
        <v>1</v>
      </c>
      <c r="HZ148" s="3">
        <v>3</v>
      </c>
      <c r="IA148" s="3">
        <v>2</v>
      </c>
      <c r="IB148" s="3">
        <v>3</v>
      </c>
      <c r="IC148" s="3">
        <v>1</v>
      </c>
      <c r="ID148" s="3">
        <v>1</v>
      </c>
      <c r="IE148" s="3">
        <v>2</v>
      </c>
      <c r="IF148" s="3">
        <v>2</v>
      </c>
      <c r="IG148" s="3">
        <v>2</v>
      </c>
      <c r="IH148" s="3">
        <v>3</v>
      </c>
      <c r="II148" s="3">
        <v>0</v>
      </c>
      <c r="IJ148" s="3">
        <f>IF(COUNTA(HK148:II148)=0, "", SUM(HK148,HL148,HN148,HO148,HP148,HU148,HV148,HX148,HZ148,IA148,IB148,IH148))</f>
        <v>34</v>
      </c>
      <c r="IK148" s="3">
        <f>IF(COUNTA(HK148:II148)=0, "", SUM(HM148,HQ148,HR148,HS148,HT148,HW148,HY148,IC148,ID148,IE148,IF148,IG148,II148))</f>
        <v>13</v>
      </c>
      <c r="IL148" s="3">
        <v>3</v>
      </c>
      <c r="IM148" s="3">
        <v>3</v>
      </c>
      <c r="IN148" s="3">
        <v>0</v>
      </c>
      <c r="IO148" s="3">
        <v>3</v>
      </c>
      <c r="IP148" s="3">
        <v>2</v>
      </c>
      <c r="IQ148" s="3">
        <v>3</v>
      </c>
      <c r="IR148" s="3">
        <v>1</v>
      </c>
      <c r="IS148" s="3">
        <v>1</v>
      </c>
      <c r="IT148" s="3">
        <v>1</v>
      </c>
      <c r="IU148" s="3">
        <v>0</v>
      </c>
      <c r="IV148" s="3">
        <v>3</v>
      </c>
      <c r="IW148" s="3">
        <v>3</v>
      </c>
      <c r="IX148" s="3">
        <v>0</v>
      </c>
      <c r="IY148" s="3">
        <v>3</v>
      </c>
      <c r="IZ148" s="3">
        <v>0</v>
      </c>
      <c r="JA148" s="3">
        <v>3</v>
      </c>
      <c r="JB148" s="3">
        <v>3</v>
      </c>
      <c r="JC148" s="3">
        <v>3</v>
      </c>
      <c r="JD148" s="3">
        <v>0</v>
      </c>
      <c r="JE148" s="3">
        <v>0</v>
      </c>
      <c r="JF148" s="3">
        <v>1</v>
      </c>
      <c r="JG148" s="3">
        <v>1</v>
      </c>
      <c r="JH148" s="3">
        <v>0</v>
      </c>
      <c r="JI148" s="3">
        <v>3</v>
      </c>
      <c r="JJ148" s="3">
        <v>0</v>
      </c>
      <c r="JK148" s="3">
        <f>IF(COUNTA(IL148:JJ148)=0, "", SUM(IL148,IM148,IO148,IP148,IQ148,IV148,IW148,IY148,JA148,JB148,JC148,JI148))</f>
        <v>35</v>
      </c>
      <c r="JL148" s="3">
        <f>IF(COUNTA(IL148:JJ148)=0, "", SUM(IN148,IR148,IS148,IT148,IU148,IX148,IZ148,JD148,JE148,JF148,JG148,JH148,JJ148))</f>
        <v>5</v>
      </c>
      <c r="JM148" s="2">
        <v>45659.502858796295</v>
      </c>
      <c r="JN148" s="3">
        <v>3</v>
      </c>
      <c r="JO148" s="3">
        <v>3</v>
      </c>
      <c r="JP148" s="3">
        <v>2</v>
      </c>
      <c r="JQ148" s="3">
        <v>2</v>
      </c>
      <c r="JR148" s="3">
        <v>2</v>
      </c>
      <c r="JS148" s="3">
        <v>3</v>
      </c>
      <c r="JT148" s="3">
        <v>3</v>
      </c>
      <c r="JU148" s="3">
        <v>1</v>
      </c>
      <c r="JV148" s="3">
        <v>2</v>
      </c>
      <c r="JW148" s="3">
        <v>3</v>
      </c>
      <c r="JX148" s="3">
        <v>1</v>
      </c>
      <c r="JY148" s="3">
        <v>4</v>
      </c>
      <c r="JZ148" s="3">
        <v>5</v>
      </c>
      <c r="KA148" s="3">
        <v>3</v>
      </c>
      <c r="KB148" s="3">
        <v>4</v>
      </c>
      <c r="KC148" s="3">
        <v>4</v>
      </c>
      <c r="KD148" s="3">
        <v>2</v>
      </c>
      <c r="KE148" s="3">
        <v>4</v>
      </c>
      <c r="KF148" s="3">
        <v>3</v>
      </c>
      <c r="KG148" s="3">
        <v>4</v>
      </c>
      <c r="KH148" s="3">
        <v>1</v>
      </c>
      <c r="KI148" s="3">
        <v>4</v>
      </c>
      <c r="KJ148" s="3">
        <v>4</v>
      </c>
      <c r="KK148" s="3">
        <v>4</v>
      </c>
      <c r="KL148" s="3">
        <v>2</v>
      </c>
      <c r="KM148" s="3">
        <v>4</v>
      </c>
      <c r="KN148" s="3">
        <v>3</v>
      </c>
      <c r="KO148" s="3">
        <v>3</v>
      </c>
      <c r="KP148" s="3">
        <v>2</v>
      </c>
      <c r="KQ148" s="3">
        <v>2</v>
      </c>
      <c r="KR148" s="3">
        <v>2</v>
      </c>
      <c r="KS148" s="3">
        <v>2</v>
      </c>
      <c r="KT148" s="3">
        <v>3</v>
      </c>
      <c r="KU148" s="3">
        <v>2</v>
      </c>
      <c r="KV148" s="3">
        <v>3</v>
      </c>
      <c r="KW148" s="3">
        <v>4</v>
      </c>
      <c r="KX148" s="5">
        <f>IF(COUNTA(JN148:KW148)=0, "", SUM(JN148:KW148))</f>
        <v>103</v>
      </c>
      <c r="KY148" s="5">
        <f>IF(COUNTA(JN148:KW148)=0, "", SUM(JX148,JY148,KH148,KJ148,KL148,KP148))</f>
        <v>14</v>
      </c>
      <c r="KZ148" s="5">
        <f>IF(COUNTA(JN148:KW148)=0, "", SUM(JZ148,KE148,KG148,KM148,KT148))</f>
        <v>20</v>
      </c>
      <c r="LA148" s="5">
        <f>IF(COUNTA(JN148:KW148)=0, "", SUM(JP148,KA148,KF148,KK148,KN148,KS148))</f>
        <v>17</v>
      </c>
      <c r="LB148" s="5">
        <f>IF(COUNTA(JN148:KW148)=0, "", SUM(JO148,JS148,JU148,JW148,KD148,KU148))</f>
        <v>14</v>
      </c>
      <c r="LC148" s="5">
        <f>IF(COUNTA(JN148:KW148)=0, "", SUM(KB148,KC148,KI148,KO148,KQ148,KR148,KV148,KW148))</f>
        <v>26</v>
      </c>
      <c r="LD148" s="5">
        <f>IF(COUNTA(JN148:KW148)=0, "", SUM(JN148,JQ148,JR148,JT148,JV148))</f>
        <v>12</v>
      </c>
      <c r="LE148" s="2">
        <v>45659.506793981483</v>
      </c>
      <c r="LF148" s="3">
        <v>10</v>
      </c>
      <c r="LG148" s="3">
        <v>30</v>
      </c>
      <c r="LH148" s="3">
        <v>20</v>
      </c>
      <c r="LI148" s="3">
        <v>0</v>
      </c>
      <c r="LJ148" s="3">
        <v>0</v>
      </c>
      <c r="LK148" s="3">
        <v>0</v>
      </c>
      <c r="LL148" s="3">
        <v>10</v>
      </c>
      <c r="LM148" s="3">
        <v>0</v>
      </c>
      <c r="LN148" s="3">
        <v>10</v>
      </c>
      <c r="LO148" s="3">
        <v>0</v>
      </c>
      <c r="LP148" s="3">
        <v>0</v>
      </c>
      <c r="LQ148" s="3">
        <v>0</v>
      </c>
      <c r="LR148" s="3">
        <v>0</v>
      </c>
      <c r="LS148" s="3">
        <v>0</v>
      </c>
      <c r="LT148" s="3">
        <v>30</v>
      </c>
      <c r="LU148" s="3">
        <v>0</v>
      </c>
      <c r="LV148" s="3">
        <v>50</v>
      </c>
      <c r="LW148" s="3">
        <v>20</v>
      </c>
      <c r="LX148" s="3">
        <v>0</v>
      </c>
      <c r="LY148" s="3">
        <v>0</v>
      </c>
      <c r="LZ148" s="3">
        <v>0</v>
      </c>
      <c r="MA148" s="3">
        <v>0</v>
      </c>
      <c r="MB148" s="3">
        <v>10</v>
      </c>
      <c r="MC148" s="3">
        <v>30</v>
      </c>
      <c r="MD148" s="3">
        <v>10</v>
      </c>
      <c r="ME148" s="3">
        <v>10</v>
      </c>
      <c r="MF148" s="3">
        <v>0</v>
      </c>
      <c r="MG148" s="3">
        <v>0</v>
      </c>
      <c r="MH148" s="26">
        <f>IF(COUNTBLANK(LF148:MG148)&gt;0, "", AVERAGE(LF148:MG148))</f>
        <v>8.5714285714285712</v>
      </c>
      <c r="MI148" s="26">
        <f>IF(COUNTA(LF148:MG148)=0, "", AVERAGE(LG148,LS148,LT148,LU148,LV148,LW148,LY148,MA148,MB148))</f>
        <v>15.555555555555555</v>
      </c>
      <c r="MJ148" s="26">
        <f>IF(COUNTA(LF148:MG148)=0, "", AVERAGE(LH148,LI148,LJ148,LK148,LM148,LO148,MD148,ME148))</f>
        <v>5</v>
      </c>
      <c r="MK148" s="26">
        <f>IF(COUNTA(LF148:MG148)=0, "", AVERAGE(LL148,LP148,LQ148,LR148,MF148,MG148))</f>
        <v>1.6666666666666667</v>
      </c>
      <c r="ML148" s="2">
        <v>45659.510011574072</v>
      </c>
      <c r="MM148" s="3">
        <v>3</v>
      </c>
      <c r="MN148" s="3">
        <v>2</v>
      </c>
      <c r="MO148" s="3">
        <v>3</v>
      </c>
      <c r="MP148" s="3">
        <v>3</v>
      </c>
      <c r="MQ148" s="3">
        <v>3</v>
      </c>
      <c r="MR148" s="3">
        <v>2</v>
      </c>
      <c r="MS148" s="3">
        <v>2</v>
      </c>
      <c r="MT148" s="3">
        <v>3</v>
      </c>
      <c r="MU148" s="3">
        <v>3</v>
      </c>
      <c r="MV148" s="3">
        <v>2</v>
      </c>
      <c r="MW148" s="3">
        <v>2</v>
      </c>
      <c r="MX148" s="3">
        <v>2</v>
      </c>
      <c r="MY148" s="3">
        <v>2</v>
      </c>
      <c r="MZ148" s="3">
        <v>3</v>
      </c>
      <c r="NA148" s="3">
        <v>3</v>
      </c>
      <c r="NB148" s="3">
        <v>2</v>
      </c>
      <c r="NC148" s="3">
        <v>2</v>
      </c>
      <c r="ND148" s="3">
        <v>1</v>
      </c>
      <c r="NE148" s="3">
        <v>2</v>
      </c>
      <c r="NF148" s="3">
        <v>2</v>
      </c>
      <c r="NG148" s="3">
        <f>IF(COUNTA(MM148:NF148)=0, "", SUM(MM148:NF148))</f>
        <v>47</v>
      </c>
      <c r="NH148" s="2">
        <v>45659.514293981483</v>
      </c>
      <c r="NI148" s="3">
        <v>3</v>
      </c>
      <c r="NJ148" s="3">
        <v>3</v>
      </c>
      <c r="NK148" s="3">
        <v>4</v>
      </c>
      <c r="NL148" s="3">
        <v>3</v>
      </c>
      <c r="NM148" s="3">
        <v>4</v>
      </c>
      <c r="NN148" s="3">
        <v>4</v>
      </c>
      <c r="NO148" s="3">
        <v>4</v>
      </c>
      <c r="NP148" s="3">
        <v>4</v>
      </c>
      <c r="NQ148" s="3">
        <v>5</v>
      </c>
      <c r="NR148" s="3">
        <v>4</v>
      </c>
      <c r="NS148" s="3">
        <v>4</v>
      </c>
      <c r="NT148" s="3">
        <v>4</v>
      </c>
      <c r="NU148" s="3">
        <v>3</v>
      </c>
      <c r="NV148" s="3">
        <v>3</v>
      </c>
      <c r="NW148" s="3">
        <v>3</v>
      </c>
      <c r="NX148" s="3">
        <v>2</v>
      </c>
      <c r="NY148" s="3">
        <v>3</v>
      </c>
      <c r="NZ148" s="3">
        <v>3</v>
      </c>
      <c r="OA148" s="3">
        <v>3</v>
      </c>
      <c r="OB148" s="3">
        <v>3</v>
      </c>
      <c r="OC148" s="3">
        <v>3</v>
      </c>
      <c r="OD148" s="3">
        <v>3</v>
      </c>
      <c r="OE148" s="3">
        <v>4</v>
      </c>
      <c r="OF148" s="3">
        <v>3</v>
      </c>
      <c r="OG148" s="3">
        <v>2</v>
      </c>
      <c r="OH148" s="3">
        <v>3</v>
      </c>
      <c r="OI148" s="3">
        <v>3</v>
      </c>
      <c r="OJ148" s="3">
        <v>3</v>
      </c>
      <c r="OK148" s="3">
        <f>IF(COUNTA(NI148:OJ148)=0, "", SUM(NK148,NP148,NS148,NW148,OC148,OG148,OJ148))</f>
        <v>23</v>
      </c>
      <c r="OL148" s="3">
        <f>IF(COUNTA(NI148:OJ148)=0, "", SUM(NJ148,NL148,NQ148,NV148,NZ148,OB148,OD148))</f>
        <v>23</v>
      </c>
      <c r="OM148" s="3">
        <f>IF(COUNTA(NI148:OJ148)=0, "", SUM(NN148,NR148,NU148,NY148,OA148,OF148,OI148))</f>
        <v>23</v>
      </c>
      <c r="ON148" s="3">
        <f>IF(COUNTA(NI148:OJ148)=0, "", SUM(NI148,NM148,NO148,NT148,NX148,OE148,OH148))</f>
        <v>24</v>
      </c>
      <c r="OO148" t="s">
        <v>1496</v>
      </c>
      <c r="OP148">
        <v>1</v>
      </c>
      <c r="OQ148" s="2">
        <v>45719.767731481479</v>
      </c>
      <c r="OR148" s="3">
        <v>30</v>
      </c>
      <c r="OS148" s="3">
        <v>70</v>
      </c>
      <c r="OT148" s="3">
        <v>0</v>
      </c>
      <c r="OU148" s="3">
        <v>0</v>
      </c>
      <c r="OV148" s="3">
        <v>0</v>
      </c>
      <c r="OW148" s="3">
        <v>0</v>
      </c>
      <c r="OX148" s="3">
        <v>20</v>
      </c>
      <c r="OY148" s="3">
        <v>0</v>
      </c>
      <c r="OZ148" s="3">
        <v>0</v>
      </c>
      <c r="PA148" s="3">
        <v>0</v>
      </c>
      <c r="PB148" s="3">
        <v>0</v>
      </c>
      <c r="PC148" s="3">
        <v>0</v>
      </c>
      <c r="PD148" s="3">
        <v>0</v>
      </c>
      <c r="PE148" s="3">
        <v>0</v>
      </c>
      <c r="PF148" s="3">
        <v>10</v>
      </c>
      <c r="PG148" s="3">
        <v>0</v>
      </c>
      <c r="PH148" s="3">
        <v>60</v>
      </c>
      <c r="PI148" s="3">
        <v>30</v>
      </c>
      <c r="PJ148" s="3">
        <v>0</v>
      </c>
      <c r="PK148" s="3">
        <v>20</v>
      </c>
      <c r="PL148" s="3">
        <v>0</v>
      </c>
      <c r="PM148" s="3">
        <v>0</v>
      </c>
      <c r="PN148" s="3">
        <v>0</v>
      </c>
      <c r="PO148" s="3">
        <v>10</v>
      </c>
      <c r="PP148" s="3">
        <v>0</v>
      </c>
      <c r="PQ148" s="3">
        <v>0</v>
      </c>
      <c r="PR148" s="3">
        <v>0</v>
      </c>
      <c r="PS148" s="3">
        <v>10</v>
      </c>
      <c r="PT148" s="26">
        <f>IF(COUNTBLANK(OR148:PS148)&gt;0, "", AVERAGE(OR148:PS148))</f>
        <v>9.2857142857142865</v>
      </c>
      <c r="PU148" s="26">
        <f>IF(COUNTA(OR148:PS148)=0, "", AVERAGE(OS148,PE148,PF148,PG148,PH148,PI148,PK148,PM148,PN148))</f>
        <v>21.111111111111111</v>
      </c>
      <c r="PV148" s="26">
        <f>IF(COUNTA(OR148:PS148)=0, "", AVERAGE(OT148,OU148,OV148,OW148,OY148,PA148,PP148,PQ148))</f>
        <v>0</v>
      </c>
      <c r="PW148" s="26">
        <f>IF(COUNTA(OR148:PS148)=0, "", AVERAGE(OX148,PB148,PC148,PD148,PR148,PS148))</f>
        <v>5</v>
      </c>
      <c r="PX148" s="2">
        <v>45719</v>
      </c>
      <c r="PY148" s="3">
        <v>0</v>
      </c>
      <c r="PZ148" s="3">
        <v>0</v>
      </c>
      <c r="QA148" s="3">
        <v>0</v>
      </c>
      <c r="QB148" s="3">
        <v>2</v>
      </c>
      <c r="QC148" s="3">
        <v>1</v>
      </c>
      <c r="QD148" s="3">
        <v>1</v>
      </c>
      <c r="QE148" s="3">
        <v>1</v>
      </c>
      <c r="QF148" s="3">
        <v>1</v>
      </c>
      <c r="QG148" s="3">
        <v>0</v>
      </c>
      <c r="QH148" s="3">
        <v>1</v>
      </c>
      <c r="QI148" s="3">
        <f>IF(COUNTBLANK(PY148:QG148)&gt;0, "", SUM(PY148:QG148))</f>
        <v>6</v>
      </c>
      <c r="QJ148" s="2">
        <v>45811</v>
      </c>
      <c r="QK148" s="3">
        <v>1</v>
      </c>
      <c r="QL148" s="3">
        <v>1</v>
      </c>
      <c r="QM148" s="3">
        <v>1</v>
      </c>
      <c r="QN148" s="3">
        <v>2</v>
      </c>
      <c r="QO148" s="3">
        <v>1</v>
      </c>
      <c r="QP148" s="3">
        <v>2</v>
      </c>
      <c r="QQ148" s="3">
        <v>1</v>
      </c>
      <c r="QR148" s="3">
        <v>0</v>
      </c>
      <c r="QS148" s="3">
        <v>0</v>
      </c>
      <c r="QT148" s="3">
        <v>2</v>
      </c>
      <c r="QU148" s="3">
        <f>IF(COUNTBLANK(QK148:QS148)&gt;0, "", SUM(QK148:QS148))</f>
        <v>9</v>
      </c>
      <c r="QV148" s="2">
        <v>45889</v>
      </c>
      <c r="QW148" s="3">
        <v>0</v>
      </c>
      <c r="QX148" s="3">
        <v>0</v>
      </c>
      <c r="QY148" s="3">
        <v>1</v>
      </c>
      <c r="QZ148" s="3">
        <v>1</v>
      </c>
      <c r="RA148" s="3">
        <v>0</v>
      </c>
      <c r="RB148" s="3">
        <v>1</v>
      </c>
      <c r="RC148" s="3">
        <v>0</v>
      </c>
      <c r="RD148" s="3">
        <v>1</v>
      </c>
      <c r="RE148" s="3">
        <v>0</v>
      </c>
      <c r="RF148" s="3">
        <v>1</v>
      </c>
      <c r="RG148" s="3">
        <f>IF(COUNTBLANK(QW148:RE148)&gt;0, "", SUM(QW148:RE148))</f>
        <v>4</v>
      </c>
      <c r="RH148" s="2">
        <v>45719.764004629629</v>
      </c>
      <c r="RI148" s="3">
        <v>1</v>
      </c>
      <c r="RJ148" s="3">
        <v>0</v>
      </c>
      <c r="RK148" s="3">
        <v>0</v>
      </c>
      <c r="RL148" s="3">
        <v>1</v>
      </c>
      <c r="RM148" s="3">
        <v>0</v>
      </c>
      <c r="RN148" s="3">
        <v>1</v>
      </c>
      <c r="RO148" s="3">
        <v>1</v>
      </c>
      <c r="RP148" s="3">
        <f>IF(COUNTBLANK(RI148:RO148)&gt;0, "", SUM(RI148:RO148))</f>
        <v>4</v>
      </c>
      <c r="RQ148" s="2">
        <v>45811.663483796299</v>
      </c>
      <c r="RR148" s="3">
        <v>0</v>
      </c>
      <c r="RS148" s="3">
        <v>1</v>
      </c>
      <c r="RT148" s="3">
        <v>0</v>
      </c>
      <c r="RU148" s="3">
        <v>1</v>
      </c>
      <c r="RV148" s="3">
        <v>0</v>
      </c>
      <c r="RW148" s="3">
        <v>1</v>
      </c>
      <c r="RX148" s="3">
        <v>0</v>
      </c>
      <c r="RY148" s="3">
        <f>IF(COUNTBLANK(RR148:RX148)&gt;0, "", SUM(RR148:RX148))</f>
        <v>3</v>
      </c>
      <c r="RZ148" s="2">
        <v>45889.510844907411</v>
      </c>
      <c r="SA148" s="3">
        <v>1</v>
      </c>
      <c r="SB148" s="3">
        <v>1</v>
      </c>
      <c r="SC148" s="3">
        <v>0</v>
      </c>
      <c r="SD148" s="3">
        <v>1</v>
      </c>
      <c r="SE148" s="3">
        <v>0</v>
      </c>
      <c r="SF148" s="3">
        <v>1</v>
      </c>
      <c r="SG148" s="3">
        <v>0</v>
      </c>
      <c r="SH148" s="3">
        <f>IF(COUNTBLANK(SA148:SG148)&gt;0, "", SUM(SA148:SG148))</f>
        <v>4</v>
      </c>
      <c r="SI148" s="2">
        <v>45719.773530092592</v>
      </c>
      <c r="SJ148" s="3">
        <v>4</v>
      </c>
      <c r="SK148" s="3">
        <v>4</v>
      </c>
      <c r="SL148" s="3">
        <v>5</v>
      </c>
      <c r="SM148" s="3">
        <v>5</v>
      </c>
      <c r="SN148" s="3">
        <v>4</v>
      </c>
      <c r="SO148" s="3">
        <v>5</v>
      </c>
      <c r="SP148" s="3">
        <v>5</v>
      </c>
      <c r="SQ148" s="3">
        <v>2</v>
      </c>
      <c r="SR148" s="3">
        <v>5</v>
      </c>
      <c r="SS148" s="3">
        <v>2</v>
      </c>
      <c r="ST148" s="3">
        <v>5</v>
      </c>
      <c r="SU148" s="3">
        <v>5</v>
      </c>
      <c r="SV148" s="3">
        <v>5</v>
      </c>
      <c r="SW148" s="3">
        <v>5</v>
      </c>
      <c r="SX148" s="3">
        <v>5</v>
      </c>
      <c r="SY148" s="3">
        <v>5</v>
      </c>
      <c r="SZ148" s="3">
        <v>3</v>
      </c>
      <c r="TA148" s="3">
        <v>5</v>
      </c>
      <c r="TB148" s="3">
        <v>5</v>
      </c>
      <c r="TC148" s="3">
        <f>IF(COUNTBLANK(SJ148:TB148)&gt;0, "", SUM(SJ148:TB148))</f>
        <v>84</v>
      </c>
      <c r="TD148" s="3">
        <f>IF(COUNTBLANK(SJ148:TB148)&gt;0, "", SUM(SL148,SO148,SR148,SS148,ST148,SU148,SV148,SX148,SY148,TB148))</f>
        <v>47</v>
      </c>
      <c r="TE148" s="3">
        <f>IF(COUNTBLANK(SJ148:TB148)&gt;0, "", SUM(SJ148,SK148,SM148,SN148,SQ148,SW148,SZ148,TA148))</f>
        <v>32</v>
      </c>
      <c r="TF148" s="2">
        <v>45811.668240740742</v>
      </c>
      <c r="TG148" s="3">
        <v>4</v>
      </c>
      <c r="TH148" s="3">
        <v>4</v>
      </c>
      <c r="TI148" s="3">
        <v>5</v>
      </c>
      <c r="TJ148" s="3">
        <v>4</v>
      </c>
      <c r="TK148" s="3">
        <v>4</v>
      </c>
      <c r="TL148" s="3">
        <v>5</v>
      </c>
      <c r="TM148" s="3">
        <v>5</v>
      </c>
      <c r="TN148" s="3">
        <v>2</v>
      </c>
      <c r="TO148" s="3">
        <v>5</v>
      </c>
      <c r="TP148" s="3">
        <v>3</v>
      </c>
      <c r="TQ148" s="3">
        <v>5</v>
      </c>
      <c r="TR148" s="3">
        <v>5</v>
      </c>
      <c r="TS148" s="3">
        <v>4</v>
      </c>
      <c r="TT148" s="3">
        <v>3</v>
      </c>
      <c r="TU148" s="3">
        <v>5</v>
      </c>
      <c r="TV148" s="3">
        <v>5</v>
      </c>
      <c r="TW148" s="3">
        <v>2</v>
      </c>
      <c r="TX148" s="3">
        <v>5</v>
      </c>
      <c r="TY148" s="3">
        <v>5</v>
      </c>
      <c r="TZ148" s="3">
        <f>IF(COUNTBLANK(TG148:TY148)&gt;0, "", SUM(TG148:TY148))</f>
        <v>80</v>
      </c>
      <c r="UA148" s="3">
        <f>IF(COUNTBLANK(TG148:TY148)&gt;0, "", SUM(TI148,TL148,TO148,TP148,TQ148,TR148,TS148,TU148,TV148,TY148))</f>
        <v>47</v>
      </c>
      <c r="UB148" s="3">
        <f>IF(COUNTBLANK(TG148:TY148)&gt;0, "", SUM(TG148,TH148,TJ148,TK148,TN148,TT148,TW148,TX148))</f>
        <v>28</v>
      </c>
      <c r="UC148" s="2">
        <v>45889.512499999997</v>
      </c>
      <c r="UD148" s="3">
        <v>4</v>
      </c>
      <c r="UE148" s="3">
        <v>5</v>
      </c>
      <c r="UF148" s="3">
        <v>5</v>
      </c>
      <c r="UG148" s="3">
        <v>5</v>
      </c>
      <c r="UH148" s="3">
        <v>4</v>
      </c>
      <c r="UI148" s="3">
        <v>5</v>
      </c>
      <c r="UJ148" s="3">
        <v>5</v>
      </c>
      <c r="UK148" s="3">
        <v>2</v>
      </c>
      <c r="UL148" s="3">
        <v>5</v>
      </c>
      <c r="UM148" s="3">
        <v>4</v>
      </c>
      <c r="UN148" s="3">
        <v>5</v>
      </c>
      <c r="UO148" s="3">
        <v>5</v>
      </c>
      <c r="UP148" s="3">
        <v>5</v>
      </c>
      <c r="UQ148" s="3">
        <v>4</v>
      </c>
      <c r="UR148" s="3">
        <v>5</v>
      </c>
      <c r="US148" s="3">
        <v>5</v>
      </c>
      <c r="UT148" s="3">
        <v>2</v>
      </c>
      <c r="UU148" s="3">
        <v>5</v>
      </c>
      <c r="UV148" s="3">
        <v>5</v>
      </c>
      <c r="UW148" s="3">
        <f>IF(COUNTBLANK(UD148:UV148)&gt;0, "", SUM(UD148:UV148))</f>
        <v>85</v>
      </c>
      <c r="UX148" s="3">
        <f>IF(COUNTBLANK(UD148:UV148)&gt;0, "", SUM(UF148,UI148,UL148,UM148,UN148,UO148,UP148,UR148,US148,UV148))</f>
        <v>49</v>
      </c>
      <c r="UY148" s="3">
        <f>IF(COUNTBLANK(UD148:UV148)&gt;0, "", SUM(UD148,UE148,UG148,UH148,UK148,UQ148,UT148,UU148))</f>
        <v>31</v>
      </c>
      <c r="VF148" s="3" t="s">
        <v>1625</v>
      </c>
      <c r="WR148" s="3" t="str">
        <f>IF(COUNTBLANK(VO148:WQ148)&gt;0, "", SUM(VQ148:WJ148))</f>
        <v/>
      </c>
      <c r="WS148" s="3" t="str">
        <f>IF(COUNTBLANK(VO148:WQ148)&gt;0, "", SUM(VQ148:VZ148))</f>
        <v/>
      </c>
      <c r="WT148" s="3" t="str">
        <f>IF(COUNTBLANK(VO148:WQ148)&gt;0, "", SUM(WA148:WL148))</f>
        <v/>
      </c>
      <c r="WU148" s="3" t="str">
        <f>IF(COUNTBLANK(VO148:WQ148)&gt;0, "", SUM(WK148:WL148))</f>
        <v/>
      </c>
      <c r="WV148" s="3" t="str">
        <f>IF(COUNTA(VO148:WQ148)=0, "", IF(AND(OR(VO148=1, VP148=1), OR(VQ148&gt;=1, VR148&gt;=1, VS148&gt;=1, VT148&gt;=1, VU148&gt;=1), OR(VV148&gt;=1, VW148&gt;=1), COUNTIF(VX148:WD148, "&gt;=1")&gt;=2, COUNTIF(WE148:WJ148, "&gt;=1")&gt;=2, OR(WN148=1, WN148=2), OR(WO148&gt;=1, WP148&gt;=1), WQ148&lt;1), 1, 0))</f>
        <v/>
      </c>
      <c r="WW148" s="3" t="str">
        <f>IF(COUNTBLANK(VO148:WQ148)&gt;0, "", SUM(VQ148:VU148))</f>
        <v/>
      </c>
      <c r="WX148" s="3" t="str">
        <f>IF(COUNTBLANK(VO148:WQ148)&gt;0, "", SUM(VV148:VW148))</f>
        <v/>
      </c>
      <c r="WY148" s="3" t="str">
        <f>IF(COUNTBLANK(VO148:WQ148)&gt;0, "", SUM(VX148:WD148))</f>
        <v/>
      </c>
      <c r="WZ148" s="3" t="str">
        <f>IF(COUNTBLANK(VO148:WQ148)&gt;0, "", SUM(WE148:WJ148))</f>
        <v/>
      </c>
      <c r="XL148" s="3" t="str">
        <f>IF(COUNTBLANK(XB148:XJ148)&gt;0, "", SUM(XB148:XJ148))</f>
        <v/>
      </c>
      <c r="XU148" s="3" t="str">
        <f>IF(COUNTBLANK(XN148:XT148)&gt;0, "", SUM(XN148:XT148))</f>
        <v/>
      </c>
      <c r="YP148" s="5" t="str">
        <f>IF(COUNTBLANK(XW148:YO148)&gt;0, "", SUM(XW148:YO148))</f>
        <v/>
      </c>
      <c r="YQ148" s="5" t="str">
        <f>IF(COUNTBLANK(XW148:YO148)&gt;0, "", SUM(XY148,XZ148,YA148,YB148,YC148,YF148,YJ148,YN148,YO148))</f>
        <v/>
      </c>
      <c r="YR148" s="5" t="str">
        <f>IF(COUNTBLANK(XW148:YO148)&gt;0, "", SUM(XW148,XX148,YK148,YL148,YM148))</f>
        <v/>
      </c>
      <c r="YS148" s="5" t="str">
        <f>IF(COUNTBLANK(XW148:YO148)&gt;0, "", SUM(YD148,YE148,YG148,YH148,YI148))</f>
        <v/>
      </c>
      <c r="ZW148" s="26" t="str">
        <f>IF(COUNTBLANK(YU148:ZV148)&gt;0, "", AVERAGE(YU148:ZV148))</f>
        <v/>
      </c>
      <c r="ZX148" s="26" t="str">
        <f>IF(COUNTA(YU148:ZV148)=0, "", AVERAGE(YV148,ZH148,ZI148,ZJ148,ZK148,ZL148,ZN148,ZP148,ZQ148))</f>
        <v/>
      </c>
      <c r="ZY148" s="26" t="str">
        <f>IF(COUNTA(YU148:ZV148)=0, "", AVERAGE(YW148,YX148,YY148,YZ148,ZB148,ZD148,ZS148,ZT148))</f>
        <v/>
      </c>
      <c r="ZZ148" s="26" t="str">
        <f>IF(COUNTA(YU148:ZV148)=0, "", AVERAGE(ZA148,ZE148,ZF148,ZG148,ZU148,ZV148))</f>
        <v/>
      </c>
      <c r="AAC148" s="3" t="s">
        <v>1625</v>
      </c>
      <c r="AAF148" s="3" t="s">
        <v>1625</v>
      </c>
      <c r="AAH148" s="3" t="s">
        <v>1625</v>
      </c>
      <c r="AAN148" s="3" t="s">
        <v>1625</v>
      </c>
      <c r="AAT148" s="3" t="s">
        <v>1625</v>
      </c>
      <c r="ABA148" s="3" t="s">
        <v>1625</v>
      </c>
      <c r="ABC148" s="3" t="s">
        <v>1625</v>
      </c>
      <c r="ABF148" s="3" t="str">
        <f>IF(SUM(AAB148:AAJ148,AAL148:AAP148,AAR148:AAV148,AAX148:ABC148)=0, "", SUM(AAB148:AAJ148,AAL148:AAP148,AAR148:AAV148,AAX148:ABC148))</f>
        <v/>
      </c>
      <c r="ABG148" s="3" t="str">
        <f>IF(SUM(ABJ148, ABK148, ABL148, ABM148, ABN148)=0, "", IF(OR(ABJ148&gt;=8, ABK148&gt;=10, ABL148&gt;=13, ABM148&gt;=10, ABN148&gt;=15), 1, 0))</f>
        <v/>
      </c>
      <c r="ABH148" s="3" t="str">
        <f>IF(SUM(AAB148:AAC148,AAE148,AAF148,AAG148,AAH148,AAN148,AAT148,ABA148,ABC148)=0, "", SUM(AAB148:AAC148,AAE148,AAF148,AAG148,AAH148,AAN148,AAT148,ABA148,ABC148))</f>
        <v/>
      </c>
      <c r="ABI148" s="3" t="str">
        <f>IF(SUM(AAD148,AAI148:AAJ148,AAL148:AAM148,AAO148:AAP148,AAR148:AAS148,AAU148:AAV148,AAX148:AAZ148,ABB148)=0, "", SUM(AAD148,AAI148:AAJ148,AAL148:AAM148,AAO148:AAP148,AAR148:AAS148,AAU148:AAV148,AAX148:AAZ148,ABB148))</f>
        <v/>
      </c>
      <c r="ABJ148" s="3" t="str">
        <f>IF(SUM(AAU148:AAV148,AAX148:AAY148,ABB148)=0, "", SUM(AAU148:AAV148,AAX148:AAY148,ABB148))</f>
        <v/>
      </c>
      <c r="ABK148" s="3" t="str">
        <f>IF(SUM(AAJ148,AAL148:AAM148,AAP148,AAR148)=0, "", SUM(AAJ148,AAL148:AAM148,AAP148,AAR148))</f>
        <v/>
      </c>
      <c r="ABL148" s="3" t="str">
        <f>IF(SUM(AAD148,AAI148,AAO148,AAS148,AAZ148)=0, "", SUM(AAD148,AAI148,AAO148,AAS148,AAZ148))</f>
        <v/>
      </c>
      <c r="ABM148" s="3" t="str">
        <f>IF(SUM(AAB148:AAC148,AAE148,AAG148,ABA148)=0, "", SUM(AAB148:AAC148,AAE148,AAG148,ABA148))</f>
        <v/>
      </c>
      <c r="ABN148" s="3" t="str">
        <f>IF(SUM(AAF148,AAH148,AAN148,AAT148,ABC148)=0, "", SUM(AAF148,AAH148,AAN148,AAT148,ABC148))</f>
        <v/>
      </c>
      <c r="ABO148" s="3" t="str">
        <f>IF(ABJ148="", "", IF(ABJ148&gt;=8, 1, 0))</f>
        <v/>
      </c>
      <c r="ABP148" s="3" t="str">
        <f>IF(ABK148="", "", IF(ABK148&gt;=10, 1, 0))</f>
        <v/>
      </c>
      <c r="ABQ148" s="3" t="str">
        <f>IF(ABL148="", "", IF(ABL148&gt;=13, 1, 0))</f>
        <v/>
      </c>
      <c r="ABR148" s="3" t="str">
        <f>IF(ABM148="", "", IF(ABM148&gt;=10, 1, 0))</f>
        <v/>
      </c>
      <c r="ABS148" s="3" t="str">
        <f>IF(ABN148="", "", IF(ABN148&gt;=15, 1, 0))</f>
        <v/>
      </c>
      <c r="ABT148" s="3" t="str">
        <f>IF(AND(AAK148="", AAQ148="", AAW148=""), "", IF(AAK148=5,1,0) + IF(AAQ148=5,1,0) + IF(AAW148=5,1,0))</f>
        <v/>
      </c>
      <c r="ADF148" s="5" t="str">
        <f>IF(COUNTA(ABV148:ADE148)=0, "", SUM(ABV148:ADE148))</f>
        <v/>
      </c>
      <c r="ADG148" s="5" t="str">
        <f>IF(COUNTA(ABV148:ADE148)=0, "", SUM(ACF148,ACG148,ACP148,ACR148,ACT148,ACX148))</f>
        <v/>
      </c>
      <c r="ADH148" s="5" t="str">
        <f>IF(COUNTA(ABV148:ADE148)=0, "", SUM(ACH148,ACM148,ACO148,ACU148,ADB148))</f>
        <v/>
      </c>
      <c r="ADI148" s="5" t="str">
        <f>IF(COUNTA(ABV148:ADE148)=0, "", SUM(ABX148,ACI148,ACN148,ACS148,ACV148,ADA148))</f>
        <v/>
      </c>
      <c r="ADJ148" s="5" t="str">
        <f>IF(COUNTA(ABV148:ADE148)=0, "", SUM(ABW148,ACA148,ACC148,ACE148,ACL148,ADC148))</f>
        <v/>
      </c>
      <c r="ADK148" s="5" t="str">
        <f>IF(COUNTA(ABV148:ADE148)=0, "", SUM(ACJ148,ACK148,ACQ148,ACW148,ACY148,ACZ148,ADD148,ADE148))</f>
        <v/>
      </c>
      <c r="ADL148" s="5" t="str">
        <f>IF(COUNTA(ABV148:ADE148)=0, "", SUM(ABV148,ABY148,ABZ148,ACB148,ACD148))</f>
        <v/>
      </c>
      <c r="AEH148" s="3" t="str">
        <f>IF(COUNTA(ADN148:AEG148)=0, "", SUM(ADN148:AEG148))</f>
        <v/>
      </c>
      <c r="AEQ148" s="2">
        <v>45251</v>
      </c>
      <c r="AER148" s="3">
        <v>0</v>
      </c>
      <c r="AES148" s="3">
        <v>3</v>
      </c>
      <c r="AET148" s="3">
        <v>0</v>
      </c>
      <c r="AEU148" s="3">
        <v>2</v>
      </c>
      <c r="AEV148" s="3">
        <v>2</v>
      </c>
      <c r="AEW148" s="3">
        <v>3</v>
      </c>
      <c r="AEX148" s="3">
        <v>4</v>
      </c>
      <c r="AEY148" s="3">
        <v>2</v>
      </c>
      <c r="AEZ148" s="3">
        <v>1</v>
      </c>
      <c r="AFA148" s="3">
        <v>1</v>
      </c>
      <c r="AFB148" s="3">
        <v>4</v>
      </c>
      <c r="AFC148" s="3">
        <v>3</v>
      </c>
      <c r="AFD148" s="3">
        <v>0</v>
      </c>
      <c r="AFE148" s="3">
        <v>1</v>
      </c>
      <c r="AFF148" s="3">
        <v>2</v>
      </c>
      <c r="AFG148" s="3">
        <v>0</v>
      </c>
      <c r="AFH148" s="3">
        <v>3</v>
      </c>
      <c r="AFI148" s="3">
        <v>0</v>
      </c>
      <c r="AFJ148" s="3">
        <v>0</v>
      </c>
      <c r="AFK148" s="3">
        <v>0</v>
      </c>
      <c r="AFL148" s="3">
        <v>2</v>
      </c>
      <c r="AFM148" s="3">
        <v>2</v>
      </c>
      <c r="AFN148" s="3">
        <v>0</v>
      </c>
      <c r="AFO148" s="3">
        <v>1</v>
      </c>
      <c r="AFP148" s="3">
        <v>0</v>
      </c>
      <c r="AFQ148" s="3">
        <v>1</v>
      </c>
      <c r="AFR148" s="3">
        <v>2</v>
      </c>
      <c r="AFS148" s="3">
        <v>1</v>
      </c>
      <c r="AFT148" s="3">
        <v>0</v>
      </c>
      <c r="AFU148" s="3">
        <v>0</v>
      </c>
      <c r="AFV148" s="3">
        <v>0</v>
      </c>
      <c r="AFW148" s="3">
        <f>IF(COUNTA(AER148:AFU148)=0, "", SUM(AER148:AFU148))</f>
        <v>40</v>
      </c>
      <c r="AGI148"/>
      <c r="AHC148"/>
      <c r="AHT148" s="3" t="str">
        <f>IF(COUNTBLANK(AHJ148:AHS148)&gt;0, "", SUM(AHJ148:AHS148))</f>
        <v/>
      </c>
      <c r="AHU148" s="3" t="str">
        <f>IF(COUNTBLANK(AHJ148:AHS148)&gt;0, "", SUM(AHN148,AHS148))</f>
        <v/>
      </c>
      <c r="AHV148" s="3" t="str">
        <f>IF(COUNTBLANK(AHJ148:AHS148)&gt;0, "", SUM(AHL148,AHO148))</f>
        <v/>
      </c>
      <c r="AHW148" s="3" t="str">
        <f>IF(COUNTBLANK(AHJ148:AHS148)&gt;0, "", SUM(AHP148,AHR148))</f>
        <v/>
      </c>
      <c r="AHX148" s="3" t="str">
        <f>IF(COUNTBLANK(AHJ148:AHS148)&gt;0, "", SUM(AHM148,AHQ148))</f>
        <v/>
      </c>
      <c r="AHY148" s="3" t="str">
        <f>IF(COUNTBLANK(AHJ148:AHS148)&gt;0, "", SUM(AHJ148:AHK148))</f>
        <v/>
      </c>
      <c r="AIU148" s="3" t="s">
        <v>1625</v>
      </c>
      <c r="AIV148" s="3" t="s">
        <v>1625</v>
      </c>
      <c r="AIW148" s="3" t="s">
        <v>1625</v>
      </c>
      <c r="AJI148" s="3" t="str">
        <f>IF(COUNTBLANK(AIY148:AJG148)&gt;0, "", SUM(AIY148:AJG148))</f>
        <v/>
      </c>
      <c r="AJR148" s="3" t="str">
        <f>IF(COUNTBLANK(AJK148:AJQ148)&gt;0, "", SUM(AJK148:AJQ148))</f>
        <v/>
      </c>
    </row>
    <row r="149" spans="1:954" ht="15" customHeight="1" x14ac:dyDescent="0.3">
      <c r="A149" s="3">
        <v>315131</v>
      </c>
      <c r="B149" s="3" t="s">
        <v>2052</v>
      </c>
      <c r="C149" s="2">
        <v>44705</v>
      </c>
      <c r="D149" s="3">
        <v>0</v>
      </c>
      <c r="E149" s="3">
        <v>1</v>
      </c>
      <c r="F149" s="3">
        <v>0</v>
      </c>
      <c r="G149" s="3">
        <v>0</v>
      </c>
      <c r="H149" s="3">
        <v>0</v>
      </c>
      <c r="I149" s="3">
        <v>1</v>
      </c>
      <c r="J149" s="3">
        <v>0</v>
      </c>
      <c r="K149" s="3">
        <v>0</v>
      </c>
      <c r="L149" s="3">
        <v>0</v>
      </c>
      <c r="M149" s="3">
        <v>0</v>
      </c>
      <c r="N149" s="3">
        <v>0</v>
      </c>
      <c r="O149" s="3">
        <v>0</v>
      </c>
      <c r="P149" s="3">
        <v>0</v>
      </c>
      <c r="Q149" s="3">
        <v>0</v>
      </c>
      <c r="R149" s="3">
        <v>0</v>
      </c>
      <c r="S149" s="3">
        <v>1</v>
      </c>
      <c r="T149" s="3">
        <v>0</v>
      </c>
      <c r="U149" s="3">
        <v>0</v>
      </c>
      <c r="V149" s="3">
        <f>IF(COUNTA(D149,F149,H149,J149,L149,N149,P149,R149,T149)=0, "", IF(OR(D149=1,F149=1,H149=1,J149=1,L149=1,N149=1,P149=1,R149=1,T149=1), 1, 0))</f>
        <v>0</v>
      </c>
      <c r="W149" s="3">
        <f>IF(COUNTA(E149,G149,I149,K149,M149,O149,Q149,S149,U149)=0, "", IF(OR(E149=1,G149=1,I149=1,K149=1,M149=1,O149=1,Q149=1,S149=1,U149=1), 1, 0))</f>
        <v>1</v>
      </c>
      <c r="X149" s="3">
        <v>0</v>
      </c>
      <c r="Y149" s="3">
        <v>1</v>
      </c>
      <c r="Z149" s="3">
        <v>1</v>
      </c>
      <c r="AA149" s="3">
        <v>1</v>
      </c>
      <c r="AB149" s="3">
        <f>IF(AG149&lt;&gt;"", 1, 0)</f>
        <v>1</v>
      </c>
      <c r="AC149" s="3">
        <f>IF(AH149&lt;&gt;"", 1, 0)</f>
        <v>1</v>
      </c>
      <c r="AD149" s="3">
        <v>0</v>
      </c>
      <c r="AE149" s="7" t="s">
        <v>192</v>
      </c>
      <c r="AF149" s="2">
        <v>45441.521203703713</v>
      </c>
      <c r="AG149" s="8" t="s">
        <v>1677</v>
      </c>
      <c r="AH149" s="8">
        <v>45491</v>
      </c>
      <c r="AJ149" s="3">
        <f>IF(OR(ISBLANK(AE149), ISBLANK(AG149)), "", AG149 - AE149)</f>
        <v>-254</v>
      </c>
      <c r="AK149" s="9">
        <v>45111</v>
      </c>
      <c r="AL149" s="3">
        <f>IF(OR(ISBLANK(AG149), ISBLANK(AK149)), "", AK149 - AG149)</f>
        <v>393</v>
      </c>
      <c r="AM149" s="2">
        <v>45391</v>
      </c>
      <c r="AN149" s="10">
        <f>IF(OR(ISBLANK(AM149), ISBLANK(AF149)), "", AF149 - AM149)</f>
        <v>50.521203703712672</v>
      </c>
      <c r="AO149" s="2">
        <v>44972</v>
      </c>
      <c r="AP149" s="2">
        <v>36216</v>
      </c>
      <c r="AQ149" s="3">
        <f>IF(OR(ISBLANK(AO149), ISBLANK(AP149)), "", DATEDIF(AP149, AO149, "Y"))</f>
        <v>23</v>
      </c>
      <c r="AR149" t="s">
        <v>0</v>
      </c>
      <c r="AS149">
        <f>IF(ISBLANK(AR149), "", IF(AR149="ישראל", 1, 2))</f>
        <v>1</v>
      </c>
      <c r="AT149" t="s">
        <v>723</v>
      </c>
      <c r="AU149" t="s">
        <v>725</v>
      </c>
      <c r="AW149" s="3">
        <v>1</v>
      </c>
      <c r="AX149" s="3">
        <v>2</v>
      </c>
      <c r="AY149" s="3">
        <v>12</v>
      </c>
      <c r="AZ149" s="3">
        <f>IF(ISBLANK(AY149), "", IF(AY149&lt;=8, 1, IF(AY149&lt;=12, 2, 3)))</f>
        <v>2</v>
      </c>
      <c r="BA149" s="3">
        <v>12</v>
      </c>
      <c r="BB149" s="3">
        <f>IF(ISBLANK(BA149), "", IF(BA149&lt;=8, 1, IF(BA149&lt;=12, 2, 3)))</f>
        <v>2</v>
      </c>
      <c r="BC149" t="s">
        <v>726</v>
      </c>
      <c r="BD149" t="s">
        <v>727</v>
      </c>
      <c r="BE149" s="3">
        <v>1</v>
      </c>
      <c r="BG149" s="3">
        <v>3</v>
      </c>
      <c r="BH149" s="2" t="s">
        <v>192</v>
      </c>
      <c r="BI149" s="3">
        <v>1</v>
      </c>
      <c r="BJ149" s="3">
        <v>2</v>
      </c>
      <c r="BK149" s="3">
        <v>2</v>
      </c>
      <c r="BL149" s="3">
        <v>1</v>
      </c>
      <c r="BM149" s="3">
        <v>1</v>
      </c>
      <c r="BN149" s="3">
        <v>1</v>
      </c>
      <c r="BO149" s="3">
        <v>2</v>
      </c>
      <c r="BP149" s="3">
        <v>1</v>
      </c>
      <c r="BQ149" s="3">
        <v>1</v>
      </c>
      <c r="BR149" s="3">
        <v>3</v>
      </c>
      <c r="BS149" s="3">
        <v>1</v>
      </c>
      <c r="BT149" s="3">
        <v>1</v>
      </c>
      <c r="BU149" s="3">
        <v>1</v>
      </c>
      <c r="BV149" s="3">
        <v>2</v>
      </c>
      <c r="BW149" s="3">
        <v>1</v>
      </c>
      <c r="BX149" s="3">
        <v>5</v>
      </c>
      <c r="BY149" s="3">
        <v>1</v>
      </c>
      <c r="BZ149" s="3">
        <v>1</v>
      </c>
      <c r="CA149" s="3">
        <v>1</v>
      </c>
      <c r="CB149" s="3">
        <v>2</v>
      </c>
      <c r="CC149" s="3">
        <v>1</v>
      </c>
      <c r="CD149" s="3">
        <v>5</v>
      </c>
      <c r="CE149" s="3">
        <v>1</v>
      </c>
      <c r="CF149" s="3">
        <v>2</v>
      </c>
      <c r="CG149" s="3">
        <v>1</v>
      </c>
      <c r="CH149" s="3">
        <v>1</v>
      </c>
      <c r="CI149" s="3">
        <v>1</v>
      </c>
      <c r="CJ149" s="3">
        <v>2</v>
      </c>
      <c r="CK149" s="3">
        <v>1</v>
      </c>
      <c r="CL149" s="3">
        <v>1</v>
      </c>
      <c r="CM149" s="3">
        <f>IF(SUM(BI149:BQ149,BS149:BW149,BY149:CC149,CE149:CJ149)=0, "", SUM(BI149:BQ149,BS149:BW149,BY149:CC149,CE149:CJ149))</f>
        <v>32</v>
      </c>
      <c r="CN149" s="3">
        <f>IF(SUM(CQ149, CR149, CS149, CT149, CU149)=0, "", IF(OR(CQ149&gt;=8, CR149&gt;=10, CS149&gt;=13, CT149&gt;=10, CU149&gt;=15), 1, 0))</f>
        <v>0</v>
      </c>
      <c r="CO149" s="3">
        <f>IF(SUM(BI149:BJ149,BL149,BM149,BN149,BO149,BU149,CA149,CH149,CJ149)=0, "", SUM(BI149:BJ149,BL149,BM149,BN149,BO149,BU149,CA149,CH149,CJ149))</f>
        <v>13</v>
      </c>
      <c r="CP149" s="3">
        <f>IF(SUM(BK149,BP149:BQ149,BS149:BT149,BV149:BW149,BY149:BZ149,CB149:CC149,CE149:CG149,CI149)=0, "", SUM(BK149,BP149:BQ149,BS149:BT149,BV149:BW149,BY149:BZ149,CB149:CC149,CE149:CG149,CI149))</f>
        <v>19</v>
      </c>
      <c r="CQ149" s="3">
        <f>IF(SUM(CB149:CC149,CE149:CF149,CI149)=0, "", SUM(CB149:CC149,CE149:CF149,CI149))</f>
        <v>7</v>
      </c>
      <c r="CR149" s="3">
        <f>IF(SUM(BQ149,BS149:BT149,BW149,BY149)=0, "", SUM(BQ149,BS149:BT149,BW149,BY149))</f>
        <v>5</v>
      </c>
      <c r="CS149" s="3">
        <f>IF(SUM(BK149,BP149,BV149,BZ149,CG149)=0, "", SUM(BK149,BP149,BV149,BZ149,CG149))</f>
        <v>7</v>
      </c>
      <c r="CT149" s="3">
        <f>IF(SUM(BI149:BJ149,BL149,BN149,CH149)=0, "", SUM(BI149:BJ149,BL149,BN149,CH149))</f>
        <v>6</v>
      </c>
      <c r="CU149" s="3">
        <f>IF(SUM(BM149,BO149,BU149,CA149,CJ149)=0, "", SUM(BM149,BO149,BU149,CA149,CJ149))</f>
        <v>7</v>
      </c>
      <c r="CV149" s="3">
        <f>IF(CQ149="", "", IF(CQ149&gt;=8, 1, 0))</f>
        <v>0</v>
      </c>
      <c r="CW149" s="3">
        <f>IF(CR149="", "", IF(CR149&gt;=10, 1, 0))</f>
        <v>0</v>
      </c>
      <c r="CX149" s="3">
        <f>IF(CS149="", "", IF(CS149&gt;=13, 1, 0))</f>
        <v>0</v>
      </c>
      <c r="CY149" s="3">
        <f>IF(CT149="", "", IF(CT149&gt;=10, 1, 0))</f>
        <v>0</v>
      </c>
      <c r="CZ149" s="3">
        <f>IF(CU149="", "", IF(CU149&gt;=15, 1, 0))</f>
        <v>0</v>
      </c>
      <c r="DA149" s="3">
        <f>IF(AND(BR149="", BX149="", CD149=""), "", IF(BR149=5,1,0) + IF(BX149=5,1,0) + IF(CD149=5,1,0))</f>
        <v>2</v>
      </c>
      <c r="DB149" s="2" t="s">
        <v>192</v>
      </c>
      <c r="DC149" s="5">
        <v>0</v>
      </c>
      <c r="DE149" s="5">
        <v>3</v>
      </c>
      <c r="DF149" s="6">
        <v>16</v>
      </c>
      <c r="DG149" s="5">
        <v>0</v>
      </c>
      <c r="DI149" s="5">
        <v>0</v>
      </c>
      <c r="DK149" s="5">
        <v>0</v>
      </c>
      <c r="DM149" s="5">
        <v>0</v>
      </c>
      <c r="DO149" s="5">
        <v>0</v>
      </c>
      <c r="DQ149" s="5">
        <v>0</v>
      </c>
      <c r="DR149" s="6">
        <v>21</v>
      </c>
      <c r="DS149" s="5">
        <v>5</v>
      </c>
      <c r="DU149" s="5">
        <v>0</v>
      </c>
      <c r="DW149" s="5">
        <v>0</v>
      </c>
      <c r="DY149" s="5">
        <v>0</v>
      </c>
      <c r="EA149" s="5">
        <v>0</v>
      </c>
      <c r="EC149" s="5">
        <v>0</v>
      </c>
      <c r="EE149" s="5">
        <v>3</v>
      </c>
      <c r="EF149" s="6">
        <v>16</v>
      </c>
      <c r="EG149" s="5">
        <v>3</v>
      </c>
      <c r="EH149" s="6">
        <v>16</v>
      </c>
      <c r="EI149" s="5">
        <v>1</v>
      </c>
      <c r="EK149" s="3">
        <v>1</v>
      </c>
      <c r="EL149" s="3">
        <v>1</v>
      </c>
      <c r="EM149" s="3">
        <v>0</v>
      </c>
      <c r="EN149" s="2" t="s">
        <v>192</v>
      </c>
      <c r="EO149" s="3">
        <v>1</v>
      </c>
      <c r="EP149" s="3">
        <v>1</v>
      </c>
      <c r="EQ149" s="3">
        <v>1</v>
      </c>
      <c r="ER149" s="3">
        <v>1</v>
      </c>
      <c r="ES149" s="3">
        <v>1</v>
      </c>
      <c r="ET149" s="3">
        <v>1</v>
      </c>
      <c r="EU149" s="3">
        <v>1</v>
      </c>
      <c r="EV149" s="3">
        <v>1</v>
      </c>
      <c r="EW149" s="3">
        <v>1</v>
      </c>
      <c r="EX149" s="3">
        <v>2</v>
      </c>
      <c r="EY149" s="3">
        <v>1</v>
      </c>
      <c r="EZ149" s="3">
        <v>1</v>
      </c>
      <c r="FA149" s="3">
        <v>1</v>
      </c>
      <c r="FB149" s="3">
        <v>1</v>
      </c>
      <c r="FC149" s="3">
        <v>1</v>
      </c>
      <c r="FD149" s="3">
        <v>0</v>
      </c>
      <c r="FE149" s="3">
        <v>0</v>
      </c>
      <c r="FF149" s="3">
        <v>1</v>
      </c>
      <c r="FG149" s="3">
        <v>1</v>
      </c>
      <c r="FH149" s="3">
        <v>1</v>
      </c>
      <c r="FI149" s="3">
        <v>19</v>
      </c>
      <c r="FJ149" s="3">
        <v>0</v>
      </c>
      <c r="FK149" s="3">
        <v>0</v>
      </c>
      <c r="FL149" s="2" t="s">
        <v>192</v>
      </c>
      <c r="FM149" s="3">
        <v>2</v>
      </c>
      <c r="FN149" s="3">
        <v>2</v>
      </c>
      <c r="FO149" s="3">
        <v>2</v>
      </c>
      <c r="FP149" s="3">
        <v>2</v>
      </c>
      <c r="FQ149" s="3">
        <v>2</v>
      </c>
      <c r="FR149" s="3">
        <v>2</v>
      </c>
      <c r="FS149" s="4">
        <f>IF(COUNTBLANK(FM149:FR149)&gt;0, "", AVERAGE(FM149:FR149))</f>
        <v>2</v>
      </c>
      <c r="FT149" s="2" t="s">
        <v>192</v>
      </c>
      <c r="FU149" s="3">
        <v>0</v>
      </c>
      <c r="FV149" s="3">
        <v>1</v>
      </c>
      <c r="FW149" s="3">
        <v>1</v>
      </c>
      <c r="FX149" s="3">
        <v>2</v>
      </c>
      <c r="FY149" s="3">
        <v>1</v>
      </c>
      <c r="FZ149" s="3">
        <v>1</v>
      </c>
      <c r="GA149" s="3">
        <v>0</v>
      </c>
      <c r="GB149" s="3">
        <v>0</v>
      </c>
      <c r="GC149" s="3">
        <v>1</v>
      </c>
      <c r="GD149" s="3">
        <v>0</v>
      </c>
      <c r="GE149" s="3">
        <f>IF(COUNTBLANK(FU149:GC149)&gt;0, "", SUM(FU149:GC149))</f>
        <v>7</v>
      </c>
      <c r="GF149" s="2" t="s">
        <v>728</v>
      </c>
      <c r="GG149" s="3">
        <v>1</v>
      </c>
      <c r="GH149" s="3">
        <v>1</v>
      </c>
      <c r="GI149" s="3">
        <v>3</v>
      </c>
      <c r="GJ149" s="3">
        <v>1</v>
      </c>
      <c r="GK149" s="3">
        <v>0</v>
      </c>
      <c r="GL149" s="3">
        <v>1</v>
      </c>
      <c r="GM149" s="3">
        <v>0</v>
      </c>
      <c r="GN149" s="3">
        <f>IF(COUNTBLANK(GG149:GM149)&gt;0, "", SUM(GG149:GM149))</f>
        <v>7</v>
      </c>
      <c r="GO149" s="2" t="s">
        <v>192</v>
      </c>
      <c r="GP149" s="3">
        <v>1</v>
      </c>
      <c r="GQ149" s="3">
        <v>5</v>
      </c>
      <c r="GR149" s="3">
        <v>4</v>
      </c>
      <c r="GS149" s="3">
        <v>5</v>
      </c>
      <c r="GT149" s="3">
        <v>5</v>
      </c>
      <c r="GU149" s="3">
        <v>4</v>
      </c>
      <c r="GV149" s="3">
        <v>5</v>
      </c>
      <c r="GW149" s="3">
        <v>5</v>
      </c>
      <c r="GX149" s="3">
        <v>5</v>
      </c>
      <c r="GY149" s="3">
        <v>5</v>
      </c>
      <c r="GZ149" s="3">
        <v>4</v>
      </c>
      <c r="HA149" s="3">
        <v>5</v>
      </c>
      <c r="HB149" s="3">
        <v>4</v>
      </c>
      <c r="HC149" s="3">
        <v>5</v>
      </c>
      <c r="HD149" s="3">
        <v>5</v>
      </c>
      <c r="HE149" s="3">
        <v>4</v>
      </c>
      <c r="HF149" s="3">
        <v>5</v>
      </c>
      <c r="HG149" s="3">
        <v>4</v>
      </c>
      <c r="HH149" s="3">
        <v>5</v>
      </c>
      <c r="HI149" s="3">
        <f>IF(COUNTBLANK(GQ149:HH149)&gt;0, "", SUM(GQ149:HH149))</f>
        <v>84</v>
      </c>
      <c r="HJ149" s="2" t="s">
        <v>192</v>
      </c>
      <c r="HK149" s="3">
        <v>2</v>
      </c>
      <c r="HL149" s="3">
        <v>3</v>
      </c>
      <c r="HM149" s="3">
        <v>0</v>
      </c>
      <c r="HN149" s="3">
        <v>3</v>
      </c>
      <c r="HO149" s="3">
        <v>2</v>
      </c>
      <c r="HP149" s="3">
        <v>3</v>
      </c>
      <c r="HQ149" s="3">
        <v>0</v>
      </c>
      <c r="HR149" s="3">
        <v>1</v>
      </c>
      <c r="HS149" s="3">
        <v>0</v>
      </c>
      <c r="HT149" s="3">
        <v>0</v>
      </c>
      <c r="HU149" s="3">
        <v>3</v>
      </c>
      <c r="HV149" s="3">
        <v>3</v>
      </c>
      <c r="HW149" s="3">
        <v>0</v>
      </c>
      <c r="HX149" s="3">
        <v>3</v>
      </c>
      <c r="HY149" s="3">
        <v>0</v>
      </c>
      <c r="HZ149" s="3">
        <v>3</v>
      </c>
      <c r="IA149" s="3">
        <v>1</v>
      </c>
      <c r="IB149" s="3">
        <v>2</v>
      </c>
      <c r="IC149" s="3">
        <v>0</v>
      </c>
      <c r="ID149" s="3">
        <v>0</v>
      </c>
      <c r="IE149" s="3">
        <v>0</v>
      </c>
      <c r="IF149" s="3">
        <v>1</v>
      </c>
      <c r="IG149" s="3">
        <v>1</v>
      </c>
      <c r="IH149" s="3">
        <v>3</v>
      </c>
      <c r="II149" s="3">
        <v>1</v>
      </c>
      <c r="IJ149" s="3">
        <f>IF(COUNTA(HK149:II149)=0, "", SUM(HK149,HL149,HN149,HO149,HP149,HU149,HV149,HX149,HZ149,IA149,IB149,IH149))</f>
        <v>31</v>
      </c>
      <c r="IK149" s="3">
        <f>IF(COUNTA(HK149:II149)=0, "", SUM(HM149,HQ149,HR149,HS149,HT149,HW149,HY149,IC149,ID149,IE149,IF149,IG149,II149))</f>
        <v>4</v>
      </c>
      <c r="IL149" s="3">
        <v>3</v>
      </c>
      <c r="IM149" s="3">
        <v>3</v>
      </c>
      <c r="IN149" s="3">
        <v>0</v>
      </c>
      <c r="IO149" s="3">
        <v>3</v>
      </c>
      <c r="IP149" s="3">
        <v>3</v>
      </c>
      <c r="IQ149" s="3">
        <v>3</v>
      </c>
      <c r="IR149" s="3">
        <v>0</v>
      </c>
      <c r="IS149" s="3">
        <v>1</v>
      </c>
      <c r="IT149" s="3">
        <v>0</v>
      </c>
      <c r="IU149" s="3">
        <v>0</v>
      </c>
      <c r="IV149" s="3">
        <v>1</v>
      </c>
      <c r="IW149" s="3">
        <v>3</v>
      </c>
      <c r="IX149" s="3">
        <v>0</v>
      </c>
      <c r="IY149" s="3">
        <v>3</v>
      </c>
      <c r="IZ149" s="3">
        <v>0</v>
      </c>
      <c r="JA149" s="3">
        <v>3</v>
      </c>
      <c r="JB149" s="3">
        <v>2</v>
      </c>
      <c r="JC149" s="3">
        <v>1</v>
      </c>
      <c r="JD149" s="3">
        <v>0</v>
      </c>
      <c r="JE149" s="3">
        <v>0</v>
      </c>
      <c r="JF149" s="3">
        <v>0</v>
      </c>
      <c r="JG149" s="3">
        <v>1</v>
      </c>
      <c r="JH149" s="3">
        <v>0</v>
      </c>
      <c r="JI149" s="3">
        <v>3</v>
      </c>
      <c r="JJ149" s="3">
        <v>1</v>
      </c>
      <c r="JK149" s="3">
        <f>IF(COUNTA(IL149:JJ149)=0, "", SUM(IL149,IM149,IO149,IP149,IQ149,IV149,IW149,IY149,JA149,JB149,JC149,JI149))</f>
        <v>31</v>
      </c>
      <c r="JL149" s="3">
        <f>IF(COUNTA(IL149:JJ149)=0, "", SUM(IN149,IR149,IS149,IT149,IU149,IX149,IZ149,JD149,JE149,JF149,JG149,JH149,JJ149))</f>
        <v>3</v>
      </c>
      <c r="JM149" s="2" t="s">
        <v>192</v>
      </c>
      <c r="JN149" s="3">
        <v>3</v>
      </c>
      <c r="JO149" s="3">
        <v>2</v>
      </c>
      <c r="JP149" s="3">
        <v>1</v>
      </c>
      <c r="JQ149" s="3">
        <v>2</v>
      </c>
      <c r="JR149" s="3">
        <v>3</v>
      </c>
      <c r="JS149" s="3">
        <v>2</v>
      </c>
      <c r="JT149" s="3">
        <v>2</v>
      </c>
      <c r="JU149" s="3">
        <v>1</v>
      </c>
      <c r="JV149" s="3">
        <v>3</v>
      </c>
      <c r="JW149" s="3">
        <v>1</v>
      </c>
      <c r="JX149" s="3">
        <v>5</v>
      </c>
      <c r="JY149" s="3">
        <v>5</v>
      </c>
      <c r="JZ149" s="3">
        <v>5</v>
      </c>
      <c r="KA149" s="3">
        <v>2</v>
      </c>
      <c r="KB149" s="3">
        <v>2</v>
      </c>
      <c r="KC149" s="3">
        <v>1</v>
      </c>
      <c r="KD149" s="3">
        <v>1</v>
      </c>
      <c r="KE149" s="3">
        <v>2</v>
      </c>
      <c r="KF149" s="3">
        <v>1</v>
      </c>
      <c r="KG149" s="3">
        <v>4</v>
      </c>
      <c r="KH149" s="3">
        <v>5</v>
      </c>
      <c r="KI149" s="3">
        <v>3</v>
      </c>
      <c r="KJ149" s="3">
        <v>5</v>
      </c>
      <c r="KK149" s="3">
        <v>4</v>
      </c>
      <c r="KL149" s="3">
        <v>5</v>
      </c>
      <c r="KM149" s="3">
        <v>3</v>
      </c>
      <c r="KN149" s="3">
        <v>2</v>
      </c>
      <c r="KO149" s="3">
        <v>1</v>
      </c>
      <c r="KP149" s="3">
        <v>5</v>
      </c>
      <c r="KQ149" s="3">
        <v>5</v>
      </c>
      <c r="KR149" s="3">
        <v>1</v>
      </c>
      <c r="KS149" s="3">
        <v>1</v>
      </c>
      <c r="KT149" s="3">
        <v>4</v>
      </c>
      <c r="KU149" s="3">
        <v>4</v>
      </c>
      <c r="KV149" s="3">
        <v>4</v>
      </c>
      <c r="KW149" s="3">
        <v>5</v>
      </c>
      <c r="KX149" s="5">
        <f>IF(COUNTA(JN149:KW149)=0, "", SUM(JN149:KW149))</f>
        <v>105</v>
      </c>
      <c r="KY149" s="5">
        <f>IF(COUNTA(JN149:KW149)=0, "", SUM(JX149,JY149,KH149,KJ149,KL149,KP149))</f>
        <v>30</v>
      </c>
      <c r="KZ149" s="5">
        <f>IF(COUNTA(JN149:KW149)=0, "", SUM(JZ149,KE149,KG149,KM149,KT149))</f>
        <v>18</v>
      </c>
      <c r="LA149" s="5">
        <f>IF(COUNTA(JN149:KW149)=0, "", SUM(JP149,KA149,KF149,KK149,KN149,KS149))</f>
        <v>11</v>
      </c>
      <c r="LB149" s="5">
        <f>IF(COUNTA(JN149:KW149)=0, "", SUM(JO149,JS149,JU149,JW149,KD149,KU149))</f>
        <v>11</v>
      </c>
      <c r="LC149" s="5">
        <f>IF(COUNTA(JN149:KW149)=0, "", SUM(KB149,KC149,KI149,KO149,KQ149,KR149,KV149,KW149))</f>
        <v>22</v>
      </c>
      <c r="LD149" s="5">
        <f>IF(COUNTA(JN149:KW149)=0, "", SUM(JN149,JQ149,JR149,JT149,JV149))</f>
        <v>13</v>
      </c>
      <c r="LE149" s="2">
        <v>44972</v>
      </c>
      <c r="LF149" s="3">
        <v>30</v>
      </c>
      <c r="LG149" s="3">
        <v>10</v>
      </c>
      <c r="LH149" s="3">
        <v>0</v>
      </c>
      <c r="LI149" s="3">
        <v>0</v>
      </c>
      <c r="LJ149" s="3">
        <v>0</v>
      </c>
      <c r="LK149" s="3">
        <v>0</v>
      </c>
      <c r="LL149" s="3">
        <v>0</v>
      </c>
      <c r="LM149" s="3">
        <v>0</v>
      </c>
      <c r="LN149" s="3">
        <v>0</v>
      </c>
      <c r="LO149" s="3">
        <v>0</v>
      </c>
      <c r="LP149" s="3">
        <v>0</v>
      </c>
      <c r="LQ149" s="3">
        <v>20</v>
      </c>
      <c r="LR149" s="3">
        <v>10</v>
      </c>
      <c r="LS149" s="3">
        <v>40</v>
      </c>
      <c r="LT149" s="3">
        <v>10</v>
      </c>
      <c r="LU149" s="3">
        <v>10</v>
      </c>
      <c r="LV149" s="3">
        <v>0</v>
      </c>
      <c r="LW149" s="3">
        <v>40</v>
      </c>
      <c r="LX149" s="3">
        <v>0</v>
      </c>
      <c r="LY149" s="3">
        <v>10</v>
      </c>
      <c r="LZ149" s="3">
        <v>0</v>
      </c>
      <c r="MA149" s="3">
        <v>0</v>
      </c>
      <c r="MB149" s="3">
        <v>70</v>
      </c>
      <c r="MC149" s="3">
        <v>40</v>
      </c>
      <c r="MD149" s="3">
        <v>10</v>
      </c>
      <c r="ME149" s="3">
        <v>20</v>
      </c>
      <c r="MF149" s="3">
        <v>80</v>
      </c>
      <c r="MG149" s="3">
        <v>80</v>
      </c>
      <c r="MH149" s="26">
        <f>IF(COUNTBLANK(LF149:MG149)&gt;0, "", AVERAGE(LF149:MG149))</f>
        <v>17.142857142857142</v>
      </c>
      <c r="MI149" s="26">
        <f>IF(COUNTA(LF149:MG149)=0, "", AVERAGE(LG149,LS149,LT149,LU149,LV149,LW149,LY149,MA149,MB149))</f>
        <v>21.111111111111111</v>
      </c>
      <c r="MJ149" s="26">
        <f>IF(COUNTA(LF149:MG149)=0, "", AVERAGE(LH149,LI149,LJ149,LK149,LM149,LO149,MD149,ME149))</f>
        <v>3.75</v>
      </c>
      <c r="MK149" s="26">
        <f>IF(COUNTA(LF149:MG149)=0, "", AVERAGE(LL149,LP149,LQ149,LR149,MF149,MG149))</f>
        <v>31.666666666666668</v>
      </c>
      <c r="ML149" s="2" t="s">
        <v>192</v>
      </c>
      <c r="MM149" s="3">
        <v>4</v>
      </c>
      <c r="MN149" s="3">
        <v>2</v>
      </c>
      <c r="MO149" s="3">
        <v>3</v>
      </c>
      <c r="MP149" s="3">
        <v>2</v>
      </c>
      <c r="MQ149" s="3">
        <v>2</v>
      </c>
      <c r="MR149" s="3">
        <v>1</v>
      </c>
      <c r="MS149" s="3">
        <v>2</v>
      </c>
      <c r="MT149" s="3">
        <v>4</v>
      </c>
      <c r="MU149" s="3">
        <v>2</v>
      </c>
      <c r="MV149" s="3">
        <v>2</v>
      </c>
      <c r="MW149" s="3">
        <v>2</v>
      </c>
      <c r="MX149" s="3">
        <v>2</v>
      </c>
      <c r="MY149" s="3">
        <v>3</v>
      </c>
      <c r="MZ149" s="3">
        <v>3</v>
      </c>
      <c r="NA149" s="3">
        <v>2</v>
      </c>
      <c r="NB149" s="3">
        <v>2</v>
      </c>
      <c r="NC149" s="3">
        <v>2</v>
      </c>
      <c r="ND149" s="3">
        <v>2</v>
      </c>
      <c r="NE149" s="3">
        <v>3</v>
      </c>
      <c r="NF149" s="3">
        <v>3</v>
      </c>
      <c r="NG149" s="3">
        <f>IF(COUNTA(MM149:NF149)=0, "", SUM(MM149:NF149))</f>
        <v>48</v>
      </c>
      <c r="NH149" s="2" t="s">
        <v>192</v>
      </c>
      <c r="NI149" s="3">
        <v>3</v>
      </c>
      <c r="NJ149" s="3">
        <v>4</v>
      </c>
      <c r="NK149" s="3">
        <v>5</v>
      </c>
      <c r="NL149" s="3">
        <v>3</v>
      </c>
      <c r="NM149" s="3">
        <v>4</v>
      </c>
      <c r="NN149" s="3">
        <v>5</v>
      </c>
      <c r="NO149" s="3">
        <v>3</v>
      </c>
      <c r="NP149" s="3">
        <v>4</v>
      </c>
      <c r="NQ149" s="3">
        <v>4</v>
      </c>
      <c r="NR149" s="3">
        <v>5</v>
      </c>
      <c r="NS149" s="3">
        <v>5</v>
      </c>
      <c r="NT149" s="3">
        <v>3</v>
      </c>
      <c r="NU149" s="3">
        <v>4</v>
      </c>
      <c r="NV149" s="3">
        <v>5</v>
      </c>
      <c r="NW149" s="3">
        <v>1</v>
      </c>
      <c r="NX149" s="3">
        <v>1</v>
      </c>
      <c r="NY149" s="3">
        <v>4</v>
      </c>
      <c r="NZ149" s="3">
        <v>5</v>
      </c>
      <c r="OA149" s="3">
        <v>2</v>
      </c>
      <c r="OB149" s="3">
        <v>4</v>
      </c>
      <c r="OC149" s="3">
        <v>5</v>
      </c>
      <c r="OD149" s="3">
        <v>4</v>
      </c>
      <c r="OE149" s="3">
        <v>1</v>
      </c>
      <c r="OF149" s="3">
        <v>2</v>
      </c>
      <c r="OG149" s="3">
        <v>2</v>
      </c>
      <c r="OH149" s="3">
        <v>5</v>
      </c>
      <c r="OI149" s="3">
        <v>2</v>
      </c>
      <c r="OJ149" s="3">
        <v>5</v>
      </c>
      <c r="OK149" s="3">
        <f>IF(COUNTA(NI149:OJ149)=0, "", SUM(NK149,NP149,NS149,NW149,OC149,OG149,OJ149))</f>
        <v>27</v>
      </c>
      <c r="OL149" s="3">
        <f>IF(COUNTA(NI149:OJ149)=0, "", SUM(NJ149,NL149,NQ149,NV149,NZ149,OB149,OD149))</f>
        <v>29</v>
      </c>
      <c r="OM149" s="3">
        <f>IF(COUNTA(NI149:OJ149)=0, "", SUM(NN149,NR149,NU149,NY149,OA149,OF149,OI149))</f>
        <v>24</v>
      </c>
      <c r="ON149" s="3">
        <f>IF(COUNTA(NI149:OJ149)=0, "", SUM(NI149,NM149,NO149,NT149,NX149,OE149,OH149))</f>
        <v>20</v>
      </c>
      <c r="OO149" t="s">
        <v>6</v>
      </c>
      <c r="OP149">
        <v>1</v>
      </c>
      <c r="OQ149" s="2">
        <v>45216</v>
      </c>
      <c r="OR149" s="3">
        <v>20</v>
      </c>
      <c r="OS149" s="3">
        <v>10</v>
      </c>
      <c r="OT149" s="3">
        <v>0</v>
      </c>
      <c r="OU149" s="3">
        <v>0</v>
      </c>
      <c r="OV149" s="3">
        <v>0</v>
      </c>
      <c r="OW149" s="3">
        <v>10</v>
      </c>
      <c r="OX149" s="3">
        <v>0</v>
      </c>
      <c r="OY149" s="3">
        <v>0</v>
      </c>
      <c r="OZ149" s="3">
        <v>0</v>
      </c>
      <c r="PA149" s="3">
        <v>0</v>
      </c>
      <c r="PB149" s="3">
        <v>10</v>
      </c>
      <c r="PC149" s="3">
        <v>0</v>
      </c>
      <c r="PD149" s="3">
        <v>0</v>
      </c>
      <c r="PE149" s="3">
        <v>30</v>
      </c>
      <c r="PF149" s="3">
        <v>20</v>
      </c>
      <c r="PG149" s="3">
        <v>20</v>
      </c>
      <c r="PH149" s="3">
        <v>10</v>
      </c>
      <c r="PI149" s="3">
        <v>0</v>
      </c>
      <c r="PJ149" s="3">
        <v>0</v>
      </c>
      <c r="PK149" s="3">
        <v>0</v>
      </c>
      <c r="PL149" s="3">
        <v>10</v>
      </c>
      <c r="PM149" s="3">
        <v>10</v>
      </c>
      <c r="PN149" s="3">
        <v>20</v>
      </c>
      <c r="PO149" s="3">
        <v>30</v>
      </c>
      <c r="PP149" s="3">
        <v>0</v>
      </c>
      <c r="PQ149" s="3">
        <v>0</v>
      </c>
      <c r="PR149" s="3">
        <v>0</v>
      </c>
      <c r="PS149" s="3">
        <v>10</v>
      </c>
      <c r="PT149" s="26">
        <f>IF(COUNTBLANK(OR149:PS149)&gt;0, "", AVERAGE(OR149:PS149))</f>
        <v>7.5</v>
      </c>
      <c r="PU149" s="26">
        <f>IF(COUNTA(OR149:PS149)=0, "", AVERAGE(OS149,PE149,PF149,PG149,PH149,PI149,PK149,PM149,PN149))</f>
        <v>13.333333333333334</v>
      </c>
      <c r="PV149" s="26">
        <f>IF(COUNTA(OR149:PS149)=0, "", AVERAGE(OT149,OU149,OV149,OW149,OY149,PA149,PP149,PQ149))</f>
        <v>1.25</v>
      </c>
      <c r="PW149" s="26">
        <f>IF(COUNTA(OR149:PS149)=0, "", AVERAGE(OX149,PB149,PC149,PD149,PR149,PS149))</f>
        <v>3.3333333333333335</v>
      </c>
      <c r="PX149" s="2" t="s">
        <v>177</v>
      </c>
      <c r="PY149" s="3">
        <v>2</v>
      </c>
      <c r="PZ149" s="3">
        <v>0</v>
      </c>
      <c r="QA149" s="3">
        <v>2</v>
      </c>
      <c r="QB149" s="3">
        <v>1</v>
      </c>
      <c r="QC149" s="3">
        <v>1</v>
      </c>
      <c r="QD149" s="3">
        <v>1</v>
      </c>
      <c r="QE149" s="3">
        <v>0</v>
      </c>
      <c r="QF149" s="3">
        <v>1</v>
      </c>
      <c r="QG149" s="3">
        <v>0</v>
      </c>
      <c r="QH149" s="3">
        <v>0</v>
      </c>
      <c r="QI149" s="3">
        <f>IF(COUNTBLANK(PY149:QG149)&gt;0, "", SUM(PY149:QG149))</f>
        <v>8</v>
      </c>
      <c r="QJ149" s="2" t="s">
        <v>440</v>
      </c>
      <c r="QK149" s="3">
        <v>1</v>
      </c>
      <c r="QL149" s="3">
        <v>0</v>
      </c>
      <c r="QM149" s="3">
        <v>1</v>
      </c>
      <c r="QN149" s="3">
        <v>1</v>
      </c>
      <c r="QO149" s="3">
        <v>0</v>
      </c>
      <c r="QP149" s="3">
        <v>0</v>
      </c>
      <c r="QQ149" s="3">
        <v>1</v>
      </c>
      <c r="QR149" s="3">
        <v>0</v>
      </c>
      <c r="QS149" s="3">
        <v>0</v>
      </c>
      <c r="QT149" s="3">
        <v>0</v>
      </c>
      <c r="QU149" s="3">
        <f>IF(COUNTBLANK(QK149:QS149)&gt;0, "", SUM(QK149:QS149))</f>
        <v>4</v>
      </c>
      <c r="QV149" s="2" t="s">
        <v>530</v>
      </c>
      <c r="QW149" s="3">
        <v>0</v>
      </c>
      <c r="QX149" s="3">
        <v>1</v>
      </c>
      <c r="QY149" s="3">
        <v>1</v>
      </c>
      <c r="QZ149" s="3">
        <v>0</v>
      </c>
      <c r="RA149" s="3">
        <v>0</v>
      </c>
      <c r="RB149" s="3">
        <v>0</v>
      </c>
      <c r="RC149" s="3">
        <v>0</v>
      </c>
      <c r="RD149" s="3">
        <v>0</v>
      </c>
      <c r="RE149" s="3">
        <v>1</v>
      </c>
      <c r="RF149" s="3">
        <v>0</v>
      </c>
      <c r="RG149" s="3">
        <f>IF(COUNTBLANK(QW149:RE149)&gt;0, "", SUM(QW149:RE149))</f>
        <v>3</v>
      </c>
      <c r="RH149" s="2" t="s">
        <v>177</v>
      </c>
      <c r="RI149" s="3">
        <v>1</v>
      </c>
      <c r="RJ149" s="3">
        <v>1</v>
      </c>
      <c r="RK149" s="3">
        <v>0</v>
      </c>
      <c r="RL149" s="3">
        <v>1</v>
      </c>
      <c r="RM149" s="3">
        <v>0</v>
      </c>
      <c r="RN149" s="3">
        <v>0</v>
      </c>
      <c r="RO149" s="3">
        <v>1</v>
      </c>
      <c r="RP149" s="3">
        <f>IF(COUNTBLANK(RI149:RO149)&gt;0, "", SUM(RI149:RO149))</f>
        <v>4</v>
      </c>
      <c r="RQ149" s="2" t="s">
        <v>440</v>
      </c>
      <c r="RR149" s="3">
        <v>0</v>
      </c>
      <c r="RS149" s="3">
        <v>0</v>
      </c>
      <c r="RT149" s="3">
        <v>0</v>
      </c>
      <c r="RU149" s="3">
        <v>0</v>
      </c>
      <c r="RV149" s="3">
        <v>0</v>
      </c>
      <c r="RW149" s="3">
        <v>0</v>
      </c>
      <c r="RX149" s="3">
        <v>1</v>
      </c>
      <c r="RY149" s="3">
        <f>IF(COUNTBLANK(RR149:RX149)&gt;0, "", SUM(RR149:RX149))</f>
        <v>1</v>
      </c>
      <c r="RZ149" s="2" t="s">
        <v>530</v>
      </c>
      <c r="SA149" s="3">
        <v>1</v>
      </c>
      <c r="SB149" s="3">
        <v>1</v>
      </c>
      <c r="SC149" s="3">
        <v>1</v>
      </c>
      <c r="SD149" s="3">
        <v>1</v>
      </c>
      <c r="SE149" s="3">
        <v>0</v>
      </c>
      <c r="SF149" s="3">
        <v>1</v>
      </c>
      <c r="SG149" s="3">
        <v>0</v>
      </c>
      <c r="SH149" s="3">
        <f>IF(COUNTBLANK(SA149:SG149)&gt;0, "", SUM(SA149:SG149))</f>
        <v>5</v>
      </c>
      <c r="SI149" s="2" t="s">
        <v>177</v>
      </c>
      <c r="SJ149" s="3">
        <v>3</v>
      </c>
      <c r="SK149" s="3">
        <v>3</v>
      </c>
      <c r="SL149" s="3">
        <v>4</v>
      </c>
      <c r="SM149" s="3">
        <v>5</v>
      </c>
      <c r="SN149" s="3">
        <v>2</v>
      </c>
      <c r="SO149" s="3">
        <v>2</v>
      </c>
      <c r="SP149" s="5">
        <v>5</v>
      </c>
      <c r="SQ149" s="3">
        <v>2</v>
      </c>
      <c r="SR149" s="3">
        <v>5</v>
      </c>
      <c r="SS149" s="3">
        <v>4</v>
      </c>
      <c r="ST149" s="3">
        <v>4</v>
      </c>
      <c r="SU149" s="3">
        <v>5</v>
      </c>
      <c r="SV149" s="3">
        <v>3</v>
      </c>
      <c r="SW149" s="3">
        <v>3</v>
      </c>
      <c r="SX149" s="3">
        <v>5</v>
      </c>
      <c r="SY149" s="3">
        <v>5</v>
      </c>
      <c r="SZ149" s="3">
        <v>1</v>
      </c>
      <c r="TA149" s="3">
        <v>4</v>
      </c>
      <c r="TB149" s="3">
        <v>5</v>
      </c>
      <c r="TC149" s="3">
        <f>IF(COUNTBLANK(SJ149:TB149)&gt;0, "", SUM(SJ149:TB149))</f>
        <v>70</v>
      </c>
      <c r="TD149" s="3">
        <f>IF(COUNTBLANK(SJ149:TB149)&gt;0, "", SUM(SL149,SO149,SR149,SS149,ST149,SU149,SV149,SX149,SY149,TB149))</f>
        <v>42</v>
      </c>
      <c r="TE149" s="3">
        <f>IF(COUNTBLANK(SJ149:TB149)&gt;0, "", SUM(SJ149,SK149,SM149,SN149,SQ149,SW149,SZ149,TA149))</f>
        <v>23</v>
      </c>
      <c r="TF149" s="2" t="s">
        <v>440</v>
      </c>
      <c r="TG149" s="3">
        <v>4</v>
      </c>
      <c r="TH149" s="3">
        <v>4</v>
      </c>
      <c r="TI149" s="3">
        <v>4</v>
      </c>
      <c r="TJ149" s="3">
        <v>5</v>
      </c>
      <c r="TK149" s="3">
        <v>2</v>
      </c>
      <c r="TL149" s="3">
        <v>2</v>
      </c>
      <c r="TM149" s="3">
        <v>5</v>
      </c>
      <c r="TN149" s="3">
        <v>3</v>
      </c>
      <c r="TO149" s="3">
        <v>5</v>
      </c>
      <c r="TP149" s="3">
        <v>4</v>
      </c>
      <c r="TQ149" s="3">
        <v>4</v>
      </c>
      <c r="TR149" s="3">
        <v>5</v>
      </c>
      <c r="TS149" s="3">
        <v>4</v>
      </c>
      <c r="TT149" s="3">
        <v>2</v>
      </c>
      <c r="TU149" s="3">
        <v>4</v>
      </c>
      <c r="TV149" s="3">
        <v>5</v>
      </c>
      <c r="TW149" s="3">
        <v>1</v>
      </c>
      <c r="TX149" s="3">
        <v>4</v>
      </c>
      <c r="TY149" s="3">
        <v>5</v>
      </c>
      <c r="TZ149" s="3">
        <f>IF(COUNTBLANK(TG149:TY149)&gt;0, "", SUM(TG149:TY149))</f>
        <v>72</v>
      </c>
      <c r="UA149" s="3">
        <f>IF(COUNTBLANK(TG149:TY149)&gt;0, "", SUM(TI149,TL149,TO149,TP149,TQ149,TR149,TS149,TU149,TV149,TY149))</f>
        <v>42</v>
      </c>
      <c r="UB149" s="3">
        <f>IF(COUNTBLANK(TG149:TY149)&gt;0, "", SUM(TG149,TH149,TJ149,TK149,TN149,TT149,TW149,TX149))</f>
        <v>25</v>
      </c>
      <c r="UC149" s="2" t="s">
        <v>530</v>
      </c>
      <c r="UD149" s="3">
        <v>4</v>
      </c>
      <c r="UE149" s="3">
        <v>4</v>
      </c>
      <c r="UF149" s="3">
        <v>4</v>
      </c>
      <c r="UG149" s="3">
        <v>3</v>
      </c>
      <c r="UH149" s="3">
        <v>2</v>
      </c>
      <c r="UI149" s="3">
        <v>2</v>
      </c>
      <c r="UJ149" s="3">
        <v>5</v>
      </c>
      <c r="UK149" s="3">
        <v>4</v>
      </c>
      <c r="UL149" s="3">
        <v>5</v>
      </c>
      <c r="UM149" s="3">
        <v>3</v>
      </c>
      <c r="UN149" s="3">
        <v>4</v>
      </c>
      <c r="UO149" s="3">
        <v>5</v>
      </c>
      <c r="UP149" s="3">
        <v>5</v>
      </c>
      <c r="UQ149" s="3">
        <v>3</v>
      </c>
      <c r="UR149" s="3">
        <v>5</v>
      </c>
      <c r="US149" s="3">
        <v>5</v>
      </c>
      <c r="UT149" s="3">
        <v>2</v>
      </c>
      <c r="UU149" s="3">
        <v>5</v>
      </c>
      <c r="UV149" s="3">
        <v>5</v>
      </c>
      <c r="UW149" s="3">
        <f>IF(COUNTBLANK(UD149:UV149)&gt;0, "", SUM(UD149:UV149))</f>
        <v>75</v>
      </c>
      <c r="UX149" s="3">
        <f>IF(COUNTBLANK(UD149:UV149)&gt;0, "", SUM(UF149,UI149,UL149,UM149,UN149,UO149,UP149,UR149,US149,UV149))</f>
        <v>43</v>
      </c>
      <c r="UY149" s="3">
        <f>IF(COUNTBLANK(UD149:UV149)&gt;0, "", SUM(UD149,UE149,UG149,UH149,UK149,UQ149,UT149,UU149))</f>
        <v>27</v>
      </c>
      <c r="UZ149" s="2">
        <v>45441.521203703713</v>
      </c>
      <c r="VA149" s="2">
        <v>45391</v>
      </c>
      <c r="VB149" s="3">
        <v>2</v>
      </c>
      <c r="VC149" s="3">
        <v>1</v>
      </c>
      <c r="VE149" s="3">
        <v>40</v>
      </c>
      <c r="VF149" s="3">
        <v>3000</v>
      </c>
      <c r="VG149" s="3">
        <v>1</v>
      </c>
      <c r="VH149" s="3">
        <v>1</v>
      </c>
      <c r="VK149" s="3">
        <v>1</v>
      </c>
      <c r="VN149" s="2" t="s">
        <v>729</v>
      </c>
      <c r="VO149" s="3">
        <v>0</v>
      </c>
      <c r="VP149" s="3">
        <v>0</v>
      </c>
      <c r="VQ149" s="3">
        <v>0</v>
      </c>
      <c r="VR149" s="3">
        <v>0</v>
      </c>
      <c r="VS149" s="3">
        <v>1</v>
      </c>
      <c r="VT149" s="3">
        <v>0</v>
      </c>
      <c r="VU149" s="3">
        <v>0</v>
      </c>
      <c r="VV149" s="3">
        <v>0</v>
      </c>
      <c r="VW149" s="3">
        <v>0</v>
      </c>
      <c r="VX149" s="3">
        <v>2</v>
      </c>
      <c r="VY149" s="3">
        <v>0</v>
      </c>
      <c r="VZ149" s="3">
        <v>1</v>
      </c>
      <c r="WA149" s="3">
        <v>1</v>
      </c>
      <c r="WB149" s="3">
        <v>0</v>
      </c>
      <c r="WC149" s="3">
        <v>0</v>
      </c>
      <c r="WD149" s="3">
        <v>0</v>
      </c>
      <c r="WE149" s="3">
        <v>2</v>
      </c>
      <c r="WF149" s="3">
        <v>0</v>
      </c>
      <c r="WG149" s="3">
        <v>1</v>
      </c>
      <c r="WH149" s="3">
        <v>0</v>
      </c>
      <c r="WI149" s="3">
        <v>0</v>
      </c>
      <c r="WJ149" s="3">
        <v>0</v>
      </c>
      <c r="WK149" s="3">
        <v>0</v>
      </c>
      <c r="WL149" s="3">
        <v>0</v>
      </c>
      <c r="WM149" s="3">
        <v>1</v>
      </c>
      <c r="WN149" s="3">
        <v>0</v>
      </c>
      <c r="WO149" s="3">
        <v>1</v>
      </c>
      <c r="WP149" s="3">
        <v>0</v>
      </c>
      <c r="WQ149" s="3">
        <v>0</v>
      </c>
      <c r="WR149" s="3">
        <f>IF(COUNTBLANK(VO149:WQ149)&gt;0, "", SUM(VQ149:WJ149))</f>
        <v>8</v>
      </c>
      <c r="WS149" s="3">
        <f>IF(COUNTBLANK(VO149:WQ149)&gt;0, "", SUM(VQ149:VZ149))</f>
        <v>4</v>
      </c>
      <c r="WT149" s="3">
        <f>IF(COUNTBLANK(VO149:WQ149)&gt;0, "", SUM(WA149:WL149))</f>
        <v>4</v>
      </c>
      <c r="WU149" s="3">
        <f>IF(COUNTBLANK(VO149:WQ149)&gt;0, "", SUM(WK149:WL149))</f>
        <v>0</v>
      </c>
      <c r="WV149" s="3">
        <f>IF(COUNTA(VO149:WQ149)=0, "", IF(AND(OR(VO149=1, VP149=1), OR(VQ149&gt;=1, VR149&gt;=1, VS149&gt;=1, VT149&gt;=1, VU149&gt;=1), OR(VV149&gt;=1, VW149&gt;=1), COUNTIF(VX149:WD149, "&gt;=1")&gt;=2, COUNTIF(WE149:WJ149, "&gt;=1")&gt;=2, OR(WN149=1, WN149=2), OR(WO149&gt;=1, WP149&gt;=1), WQ149&lt;1), 1, 0))</f>
        <v>0</v>
      </c>
      <c r="WW149" s="3">
        <f>IF(COUNTBLANK(VO149:WQ149)&gt;0, "", SUM(VQ149:VU149))</f>
        <v>1</v>
      </c>
      <c r="WX149" s="3">
        <f>IF(COUNTBLANK(VO149:WQ149)&gt;0, "", SUM(VV149:VW149))</f>
        <v>0</v>
      </c>
      <c r="WY149" s="3">
        <f>IF(COUNTBLANK(VO149:WQ149)&gt;0, "", SUM(VX149:WD149))</f>
        <v>4</v>
      </c>
      <c r="WZ149" s="3">
        <f>IF(COUNTBLANK(VO149:WQ149)&gt;0, "", SUM(WE149:WJ149))</f>
        <v>3</v>
      </c>
      <c r="XA149" s="2" t="s">
        <v>729</v>
      </c>
      <c r="XB149" s="3">
        <v>0</v>
      </c>
      <c r="XC149" s="3">
        <v>1</v>
      </c>
      <c r="XD149" s="3">
        <v>0</v>
      </c>
      <c r="XE149" s="3">
        <v>0</v>
      </c>
      <c r="XF149" s="3">
        <v>0</v>
      </c>
      <c r="XG149" s="3">
        <v>0</v>
      </c>
      <c r="XH149" s="3">
        <v>0</v>
      </c>
      <c r="XI149" s="3">
        <v>0</v>
      </c>
      <c r="XJ149" s="3">
        <v>0</v>
      </c>
      <c r="XK149" s="3">
        <v>0</v>
      </c>
      <c r="XL149" s="3">
        <f>IF(COUNTBLANK(XB149:XJ149)&gt;0, "", SUM(XB149:XJ149))</f>
        <v>1</v>
      </c>
      <c r="XM149" s="2" t="s">
        <v>729</v>
      </c>
      <c r="XN149" s="3">
        <v>1</v>
      </c>
      <c r="XO149" s="3">
        <v>1</v>
      </c>
      <c r="XP149" s="3">
        <v>1</v>
      </c>
      <c r="XQ149" s="3">
        <v>0</v>
      </c>
      <c r="XR149" s="3">
        <v>0</v>
      </c>
      <c r="XS149" s="3">
        <v>0</v>
      </c>
      <c r="XT149" s="3">
        <v>0</v>
      </c>
      <c r="XU149" s="3">
        <f>IF(COUNTBLANK(XN149:XT149)&gt;0, "", SUM(XN149:XT149))</f>
        <v>3</v>
      </c>
      <c r="XV149" s="2" t="s">
        <v>729</v>
      </c>
      <c r="XW149" s="3">
        <v>4</v>
      </c>
      <c r="XX149" s="3">
        <v>5</v>
      </c>
      <c r="XY149" s="3">
        <v>5</v>
      </c>
      <c r="XZ149" s="5">
        <v>5</v>
      </c>
      <c r="YA149" s="5">
        <v>3.6</v>
      </c>
      <c r="YB149" s="5">
        <v>5</v>
      </c>
      <c r="YC149" s="5">
        <v>5</v>
      </c>
      <c r="YD149" s="5">
        <v>5</v>
      </c>
      <c r="YE149" s="5">
        <v>5</v>
      </c>
      <c r="YF149" s="5">
        <v>5</v>
      </c>
      <c r="YG149" s="5">
        <v>4</v>
      </c>
      <c r="YH149" s="5">
        <v>5</v>
      </c>
      <c r="YI149" s="5">
        <v>5</v>
      </c>
      <c r="YJ149" s="5">
        <v>5</v>
      </c>
      <c r="YK149" s="5">
        <v>3.6</v>
      </c>
      <c r="YL149" s="5">
        <v>3.6</v>
      </c>
      <c r="YM149" s="5">
        <v>3.6</v>
      </c>
      <c r="YN149" s="5">
        <v>2.2999999999999998</v>
      </c>
      <c r="YO149" s="5">
        <v>3.6</v>
      </c>
      <c r="YP149" s="5">
        <f>IF(COUNTBLANK(XW149:YO149)&gt;0, "", SUM(XW149:YO149))</f>
        <v>83.299999999999969</v>
      </c>
      <c r="YQ149" s="5">
        <f>IF(COUNTBLANK(XW149:YO149)&gt;0, "", SUM(XY149,XZ149,YA149,YB149,YC149,YF149,YJ149,YN149,YO149))</f>
        <v>39.5</v>
      </c>
      <c r="YR149" s="5">
        <f>IF(COUNTBLANK(XW149:YO149)&gt;0, "", SUM(XW149,XX149,YK149,YL149,YM149))</f>
        <v>19.8</v>
      </c>
      <c r="YS149" s="5">
        <f>IF(COUNTBLANK(XW149:YO149)&gt;0, "", SUM(YD149,YE149,YG149,YH149,YI149))</f>
        <v>24</v>
      </c>
      <c r="YT149" s="2">
        <v>45441.521203703713</v>
      </c>
      <c r="YU149" s="3">
        <v>0</v>
      </c>
      <c r="YV149" s="3">
        <v>0</v>
      </c>
      <c r="YW149" s="3">
        <v>0</v>
      </c>
      <c r="YX149" s="3">
        <v>0</v>
      </c>
      <c r="YY149" s="3">
        <v>0</v>
      </c>
      <c r="YZ149" s="3">
        <v>0</v>
      </c>
      <c r="ZA149" s="3">
        <v>0</v>
      </c>
      <c r="ZB149" s="3">
        <v>0</v>
      </c>
      <c r="ZC149" s="3">
        <v>0</v>
      </c>
      <c r="ZD149" s="3">
        <v>0</v>
      </c>
      <c r="ZE149" s="3">
        <v>0</v>
      </c>
      <c r="ZF149" s="3">
        <v>0</v>
      </c>
      <c r="ZG149" s="3">
        <v>0</v>
      </c>
      <c r="ZH149" s="3">
        <v>30</v>
      </c>
      <c r="ZI149" s="3">
        <v>30</v>
      </c>
      <c r="ZJ149" s="3">
        <v>0</v>
      </c>
      <c r="ZK149" s="3">
        <v>30</v>
      </c>
      <c r="ZL149" s="3">
        <v>0</v>
      </c>
      <c r="ZM149" s="3">
        <v>30</v>
      </c>
      <c r="ZN149" s="3">
        <v>0</v>
      </c>
      <c r="ZO149" s="3">
        <v>30</v>
      </c>
      <c r="ZP149" s="3">
        <v>30</v>
      </c>
      <c r="ZQ149" s="3">
        <v>70</v>
      </c>
      <c r="ZR149" s="3">
        <v>50</v>
      </c>
      <c r="ZS149" s="3">
        <v>30</v>
      </c>
      <c r="ZT149" s="3">
        <v>0</v>
      </c>
      <c r="ZU149" s="3">
        <v>30</v>
      </c>
      <c r="ZV149" s="3">
        <v>30</v>
      </c>
      <c r="ZW149" s="26">
        <f>IF(COUNTBLANK(YU149:ZV149)&gt;0, "", AVERAGE(YU149:ZV149))</f>
        <v>13.928571428571429</v>
      </c>
      <c r="ZX149" s="26">
        <f>IF(COUNTA(YU149:ZV149)=0, "", AVERAGE(YV149,ZH149,ZI149,ZJ149,ZK149,ZL149,ZN149,ZP149,ZQ149))</f>
        <v>21.111111111111111</v>
      </c>
      <c r="ZY149" s="26">
        <f>IF(COUNTA(YU149:ZV149)=0, "", AVERAGE(YW149,YX149,YY149,YZ149,ZB149,ZD149,ZS149,ZT149))</f>
        <v>3.75</v>
      </c>
      <c r="ZZ149" s="26">
        <f>IF(COUNTA(YU149:ZV149)=0, "", AVERAGE(ZA149,ZE149,ZF149,ZG149,ZU149,ZV149))</f>
        <v>10</v>
      </c>
      <c r="AAA149" s="2" t="s">
        <v>729</v>
      </c>
      <c r="AAB149" s="3">
        <v>1</v>
      </c>
      <c r="AAC149" s="3">
        <v>1</v>
      </c>
      <c r="AAD149" s="3">
        <v>2</v>
      </c>
      <c r="AAE149" s="3">
        <v>1</v>
      </c>
      <c r="AAF149" s="3">
        <v>1</v>
      </c>
      <c r="AAG149" s="3">
        <v>1</v>
      </c>
      <c r="AAH149" s="3">
        <v>1</v>
      </c>
      <c r="AAI149" s="3">
        <v>1</v>
      </c>
      <c r="AAJ149" s="3">
        <v>1</v>
      </c>
      <c r="AAK149" s="3">
        <v>2</v>
      </c>
      <c r="AAL149" s="3">
        <v>1</v>
      </c>
      <c r="AAM149" s="3">
        <v>1</v>
      </c>
      <c r="AAN149" s="3">
        <v>1</v>
      </c>
      <c r="AAO149" s="3">
        <v>1</v>
      </c>
      <c r="AAP149" s="3">
        <v>5</v>
      </c>
      <c r="AAQ149" s="3">
        <v>5</v>
      </c>
      <c r="AAR149" s="3">
        <v>1</v>
      </c>
      <c r="AAS149" s="3">
        <v>1</v>
      </c>
      <c r="AAT149" s="3">
        <v>1</v>
      </c>
      <c r="AAU149" s="3">
        <v>2</v>
      </c>
      <c r="AAV149" s="3">
        <v>1</v>
      </c>
      <c r="AAW149" s="3">
        <v>5</v>
      </c>
      <c r="AAX149" s="3">
        <v>1</v>
      </c>
      <c r="AAY149" s="3">
        <v>2</v>
      </c>
      <c r="AAZ149" s="3">
        <v>1</v>
      </c>
      <c r="ABA149" s="3">
        <v>1</v>
      </c>
      <c r="ABB149" s="3">
        <v>1</v>
      </c>
      <c r="ABC149" s="3">
        <v>1</v>
      </c>
      <c r="ABD149" s="3">
        <v>1</v>
      </c>
      <c r="ABE149" s="3">
        <v>1</v>
      </c>
      <c r="ABF149" s="3">
        <f>IF(SUM(AAB149:AAJ149,AAL149:AAP149,AAR149:AAV149,AAX149:ABC149)=0, "", SUM(AAB149:AAJ149,AAL149:AAP149,AAR149:AAV149,AAX149:ABC149))</f>
        <v>32</v>
      </c>
      <c r="ABG149" s="3">
        <f>IF(SUM(ABJ149, ABK149, ABL149, ABM149, ABN149)=0, "", IF(OR(ABJ149&gt;=8, ABK149&gt;=10, ABL149&gt;=13, ABM149&gt;=10, ABN149&gt;=15), 1, 0))</f>
        <v>0</v>
      </c>
      <c r="ABH149" s="3">
        <f>IF(SUM(AAB149:AAC149,AAE149,AAF149,AAG149,AAH149,AAN149,AAT149,ABA149,ABC149)=0, "", SUM(AAB149:AAC149,AAE149,AAF149,AAG149,AAH149,AAN149,AAT149,ABA149,ABC149))</f>
        <v>10</v>
      </c>
      <c r="ABI149" s="3">
        <f>IF(SUM(AAD149,AAI149:AAJ149,AAL149:AAM149,AAO149:AAP149,AAR149:AAS149,AAU149:AAV149,AAX149:AAZ149,ABB149)=0, "", SUM(AAD149,AAI149:AAJ149,AAL149:AAM149,AAO149:AAP149,AAR149:AAS149,AAU149:AAV149,AAX149:AAZ149,ABB149))</f>
        <v>22</v>
      </c>
      <c r="ABJ149" s="3">
        <f>IF(SUM(AAU149:AAV149,AAX149:AAY149,ABB149)=0, "", SUM(AAU149:AAV149,AAX149:AAY149,ABB149))</f>
        <v>7</v>
      </c>
      <c r="ABK149" s="3">
        <f>IF(SUM(AAJ149,AAL149:AAM149,AAP149,AAR149)=0, "", SUM(AAJ149,AAL149:AAM149,AAP149,AAR149))</f>
        <v>9</v>
      </c>
      <c r="ABL149" s="3">
        <f>IF(SUM(AAD149,AAI149,AAO149,AAS149,AAZ149)=0, "", SUM(AAD149,AAI149,AAO149,AAS149,AAZ149))</f>
        <v>6</v>
      </c>
      <c r="ABM149" s="3">
        <f>IF(SUM(AAB149:AAC149,AAE149,AAG149,ABA149)=0, "", SUM(AAB149:AAC149,AAE149,AAG149,ABA149))</f>
        <v>5</v>
      </c>
      <c r="ABN149" s="3">
        <f>IF(SUM(AAF149,AAH149,AAN149,AAT149,ABC149)=0, "", SUM(AAF149,AAH149,AAN149,AAT149,ABC149))</f>
        <v>5</v>
      </c>
      <c r="ABO149" s="3">
        <f>IF(ABJ149="", "", IF(ABJ149&gt;=8, 1, 0))</f>
        <v>0</v>
      </c>
      <c r="ABP149" s="3">
        <f>IF(ABK149="", "", IF(ABK149&gt;=10, 1, 0))</f>
        <v>0</v>
      </c>
      <c r="ABQ149" s="3">
        <f>IF(ABL149="", "", IF(ABL149&gt;=13, 1, 0))</f>
        <v>0</v>
      </c>
      <c r="ABR149" s="3">
        <f>IF(ABM149="", "", IF(ABM149&gt;=10, 1, 0))</f>
        <v>0</v>
      </c>
      <c r="ABS149" s="3">
        <f>IF(ABN149="", "", IF(ABN149&gt;=15, 1, 0))</f>
        <v>0</v>
      </c>
      <c r="ABT149" s="3">
        <f>IF(AND(AAK149="", AAQ149="", AAW149=""), "", IF(AAK149=5,1,0) + IF(AAQ149=5,1,0) + IF(AAW149=5,1,0))</f>
        <v>2</v>
      </c>
      <c r="ABU149" s="2" t="s">
        <v>729</v>
      </c>
      <c r="ABV149" s="3">
        <v>2</v>
      </c>
      <c r="ABW149" s="3">
        <v>1</v>
      </c>
      <c r="ABX149" s="3">
        <v>2</v>
      </c>
      <c r="ABY149" s="3">
        <v>1</v>
      </c>
      <c r="ABZ149" s="3">
        <v>3</v>
      </c>
      <c r="ACA149" s="3">
        <v>1</v>
      </c>
      <c r="ACB149" s="3">
        <v>2</v>
      </c>
      <c r="ACC149" s="3">
        <v>1</v>
      </c>
      <c r="ACD149" s="3">
        <v>2</v>
      </c>
      <c r="ACE149" s="3">
        <v>1</v>
      </c>
      <c r="ACF149" s="3">
        <v>5</v>
      </c>
      <c r="ACG149" s="3">
        <v>5</v>
      </c>
      <c r="ACH149" s="3">
        <v>5</v>
      </c>
      <c r="ACI149" s="3">
        <v>2</v>
      </c>
      <c r="ACJ149" s="3">
        <v>5</v>
      </c>
      <c r="ACK149" s="3">
        <v>2</v>
      </c>
      <c r="ACL149" s="3">
        <v>4</v>
      </c>
      <c r="ACM149" s="3">
        <v>2</v>
      </c>
      <c r="ACN149" s="3">
        <v>2</v>
      </c>
      <c r="ACO149" s="3">
        <v>4</v>
      </c>
      <c r="ACP149" s="3">
        <v>5</v>
      </c>
      <c r="ACQ149" s="3">
        <v>2</v>
      </c>
      <c r="ACR149" s="3">
        <v>4</v>
      </c>
      <c r="ACS149" s="3">
        <v>4</v>
      </c>
      <c r="ACT149" s="3">
        <v>5</v>
      </c>
      <c r="ACU149" s="3">
        <v>1</v>
      </c>
      <c r="ACV149" s="3">
        <v>1</v>
      </c>
      <c r="ACW149" s="3">
        <v>2</v>
      </c>
      <c r="ACX149" s="3">
        <v>5</v>
      </c>
      <c r="ACY149" s="3">
        <v>5</v>
      </c>
      <c r="ACZ149" s="3">
        <v>1</v>
      </c>
      <c r="ADA149" s="3">
        <v>1</v>
      </c>
      <c r="ADB149" s="3">
        <v>2</v>
      </c>
      <c r="ADC149" s="3">
        <v>5</v>
      </c>
      <c r="ADD149" s="3">
        <v>4</v>
      </c>
      <c r="ADE149" s="3">
        <v>2</v>
      </c>
      <c r="ADF149" s="5">
        <f>IF(COUNTA(ABV149:ADE149)=0, "", SUM(ABV149:ADE149))</f>
        <v>101</v>
      </c>
      <c r="ADG149" s="5">
        <f>IF(COUNTA(ABV149:ADE149)=0, "", SUM(ACF149,ACG149,ACP149,ACR149,ACT149,ACX149))</f>
        <v>29</v>
      </c>
      <c r="ADH149" s="5">
        <f>IF(COUNTA(ABV149:ADE149)=0, "", SUM(ACH149,ACM149,ACO149,ACU149,ADB149))</f>
        <v>14</v>
      </c>
      <c r="ADI149" s="5">
        <f>IF(COUNTA(ABV149:ADE149)=0, "", SUM(ABX149,ACI149,ACN149,ACS149,ACV149,ADA149))</f>
        <v>12</v>
      </c>
      <c r="ADJ149" s="5">
        <f>IF(COUNTA(ABV149:ADE149)=0, "", SUM(ABW149,ACA149,ACC149,ACE149,ACL149,ADC149))</f>
        <v>13</v>
      </c>
      <c r="ADK149" s="5">
        <f>IF(COUNTA(ABV149:ADE149)=0, "", SUM(ACJ149,ACK149,ACQ149,ACW149,ACY149,ACZ149,ADD149,ADE149))</f>
        <v>23</v>
      </c>
      <c r="ADL149" s="5">
        <f>IF(COUNTA(ABV149:ADE149)=0, "", SUM(ABV149,ABY149,ABZ149,ACB149,ACD149))</f>
        <v>10</v>
      </c>
      <c r="ADM149" s="2" t="s">
        <v>729</v>
      </c>
      <c r="ADN149" s="3">
        <v>4</v>
      </c>
      <c r="ADO149" s="3">
        <v>3</v>
      </c>
      <c r="ADP149" s="3">
        <v>3</v>
      </c>
      <c r="ADQ149" s="3">
        <v>4</v>
      </c>
      <c r="ADR149" s="3">
        <v>1</v>
      </c>
      <c r="ADS149" s="3">
        <v>2</v>
      </c>
      <c r="ADT149" s="3">
        <v>3</v>
      </c>
      <c r="ADU149" s="3">
        <v>4</v>
      </c>
      <c r="ADV149" s="3">
        <v>3</v>
      </c>
      <c r="ADW149" s="3">
        <v>2</v>
      </c>
      <c r="ADX149" s="3">
        <v>3</v>
      </c>
      <c r="ADY149" s="3">
        <v>1</v>
      </c>
      <c r="ADZ149" s="3">
        <v>1</v>
      </c>
      <c r="AEA149" s="3">
        <v>3</v>
      </c>
      <c r="AEB149" s="3">
        <v>1</v>
      </c>
      <c r="AEC149" s="3">
        <v>2</v>
      </c>
      <c r="AED149" s="3">
        <v>2</v>
      </c>
      <c r="AEE149" s="3">
        <v>3</v>
      </c>
      <c r="AEF149" s="3">
        <v>2</v>
      </c>
      <c r="AEG149" s="3">
        <v>3</v>
      </c>
      <c r="AEH149" s="3">
        <f>IF(COUNTA(ADN149:AEG149)=0, "", SUM(ADN149:AEG149))</f>
        <v>50</v>
      </c>
      <c r="AEI149" s="8">
        <v>45491</v>
      </c>
      <c r="AEJ149" s="2">
        <v>45391</v>
      </c>
      <c r="AEK149" s="2" t="s">
        <v>4</v>
      </c>
      <c r="AEL149" s="2">
        <v>45110</v>
      </c>
      <c r="AEM149" s="2" t="s">
        <v>10</v>
      </c>
      <c r="AEN149" s="3">
        <v>5</v>
      </c>
      <c r="AEO149" s="2" t="s">
        <v>4</v>
      </c>
      <c r="AEQ149" s="2">
        <v>45368</v>
      </c>
      <c r="AER149" s="3">
        <v>3</v>
      </c>
      <c r="AES149" s="3">
        <v>3</v>
      </c>
      <c r="AET149" s="3">
        <v>1</v>
      </c>
      <c r="AEU149" s="3">
        <v>0</v>
      </c>
      <c r="AEV149" s="3">
        <v>0</v>
      </c>
      <c r="AEW149" s="3">
        <v>0</v>
      </c>
      <c r="AEX149" s="3">
        <v>0</v>
      </c>
      <c r="AEY149" s="3">
        <v>0</v>
      </c>
      <c r="AEZ149" s="3">
        <v>0</v>
      </c>
      <c r="AFA149" s="3">
        <v>0</v>
      </c>
      <c r="AFB149" s="3">
        <v>0</v>
      </c>
      <c r="AFC149" s="3">
        <v>0</v>
      </c>
      <c r="AFD149" s="3">
        <v>0</v>
      </c>
      <c r="AFE149" s="3">
        <v>0</v>
      </c>
      <c r="AFF149" s="3">
        <v>0</v>
      </c>
      <c r="AFG149" s="3">
        <v>0</v>
      </c>
      <c r="AFH149" s="3">
        <v>0</v>
      </c>
      <c r="AFI149" s="3">
        <v>1</v>
      </c>
      <c r="AFJ149" s="3">
        <v>0</v>
      </c>
      <c r="AFK149" s="3">
        <v>1</v>
      </c>
      <c r="AFL149" s="3">
        <v>1</v>
      </c>
      <c r="AFM149" s="3">
        <v>0</v>
      </c>
      <c r="AFN149" s="3">
        <v>0</v>
      </c>
      <c r="AFO149" s="3">
        <v>1</v>
      </c>
      <c r="AFP149" s="3">
        <v>0</v>
      </c>
      <c r="AFQ149" s="3">
        <v>0</v>
      </c>
      <c r="AFR149" s="3">
        <v>1</v>
      </c>
      <c r="AFS149" s="3">
        <v>1</v>
      </c>
      <c r="AFT149" s="3">
        <v>0</v>
      </c>
      <c r="AFU149" s="3">
        <v>0</v>
      </c>
      <c r="AFV149" s="3">
        <v>3</v>
      </c>
      <c r="AFW149" s="3">
        <f>IF(COUNTA(AER149:AFU149)=0, "", SUM(AER149:AFU149))</f>
        <v>13</v>
      </c>
      <c r="AGI149"/>
      <c r="AHC149"/>
      <c r="AHT149" s="3" t="str">
        <f>IF(COUNTBLANK(AHJ149:AHS149)&gt;0, "", SUM(AHJ149:AHS149))</f>
        <v/>
      </c>
      <c r="AHU149" s="3" t="str">
        <f>IF(COUNTBLANK(AHJ149:AHS149)&gt;0, "", SUM(AHN149,AHS149))</f>
        <v/>
      </c>
      <c r="AHV149" s="3" t="str">
        <f>IF(COUNTBLANK(AHJ149:AHS149)&gt;0, "", SUM(AHL149,AHO149))</f>
        <v/>
      </c>
      <c r="AHW149" s="3" t="str">
        <f>IF(COUNTBLANK(AHJ149:AHS149)&gt;0, "", SUM(AHP149,AHR149))</f>
        <v/>
      </c>
      <c r="AHX149" s="3" t="str">
        <f>IF(COUNTBLANK(AHJ149:AHS149)&gt;0, "", SUM(AHM149,AHQ149))</f>
        <v/>
      </c>
      <c r="AHY149" s="3" t="str">
        <f>IF(COUNTBLANK(AHJ149:AHS149)&gt;0, "", SUM(AHJ149:AHK149))</f>
        <v/>
      </c>
      <c r="AIU149" s="3" t="s">
        <v>1625</v>
      </c>
      <c r="AIV149" s="3" t="s">
        <v>1625</v>
      </c>
      <c r="AIW149" s="3" t="s">
        <v>1625</v>
      </c>
      <c r="AJI149" s="3" t="str">
        <f>IF(COUNTBLANK(AIY149:AJG149)&gt;0, "", SUM(AIY149:AJG149))</f>
        <v/>
      </c>
      <c r="AJR149" s="3" t="str">
        <f>IF(COUNTBLANK(AJK149:AJQ149)&gt;0, "", SUM(AJK149:AJQ149))</f>
        <v/>
      </c>
    </row>
    <row r="150" spans="1:954" ht="15" customHeight="1" x14ac:dyDescent="0.3">
      <c r="A150" s="3">
        <v>315657</v>
      </c>
      <c r="B150" s="3" t="s">
        <v>2029</v>
      </c>
      <c r="C150" s="2">
        <v>44705</v>
      </c>
      <c r="D150" s="3">
        <v>0</v>
      </c>
      <c r="E150" s="3">
        <v>0</v>
      </c>
      <c r="F150" s="3">
        <v>0</v>
      </c>
      <c r="G150" s="3">
        <v>1</v>
      </c>
      <c r="H150" s="3">
        <v>0</v>
      </c>
      <c r="I150" s="3">
        <v>1</v>
      </c>
      <c r="J150" s="3">
        <v>1</v>
      </c>
      <c r="K150" s="3">
        <v>0</v>
      </c>
      <c r="L150" s="3">
        <v>0</v>
      </c>
      <c r="M150" s="3">
        <v>0</v>
      </c>
      <c r="N150" s="3">
        <v>0</v>
      </c>
      <c r="O150" s="3">
        <v>0</v>
      </c>
      <c r="P150" s="3">
        <v>0</v>
      </c>
      <c r="Q150" s="3">
        <v>0</v>
      </c>
      <c r="R150" s="3">
        <v>0</v>
      </c>
      <c r="S150" s="3">
        <v>0</v>
      </c>
      <c r="T150" s="3">
        <v>0</v>
      </c>
      <c r="U150" s="3">
        <v>0</v>
      </c>
      <c r="V150" s="3">
        <f>IF(COUNTA(D150,F150,H150,J150,L150,N150,P150,R150,T150)=0, "", IF(OR(D150=1,F150=1,H150=1,J150=1,L150=1,N150=1,P150=1,R150=1,T150=1), 1, 0))</f>
        <v>1</v>
      </c>
      <c r="W150" s="3">
        <f>IF(COUNTA(E150,G150,I150,K150,M150,O150,Q150,S150,U150)=0, "", IF(OR(E150=1,G150=1,I150=1,K150=1,M150=1,O150=1,Q150=1,S150=1,U150=1), 1, 0))</f>
        <v>1</v>
      </c>
      <c r="X150" s="3">
        <v>0</v>
      </c>
      <c r="Y150" s="3">
        <v>1</v>
      </c>
      <c r="Z150" s="3">
        <v>1</v>
      </c>
      <c r="AA150" s="3">
        <v>1</v>
      </c>
      <c r="AB150" s="3">
        <f>IF(AG150&lt;&gt;"", 1, 0)</f>
        <v>1</v>
      </c>
      <c r="AC150" s="3">
        <f>IF(AH150&lt;&gt;"", 1, 0)</f>
        <v>1</v>
      </c>
      <c r="AD150" s="3">
        <v>1</v>
      </c>
      <c r="AE150" s="7" t="s">
        <v>631</v>
      </c>
      <c r="AF150" s="2">
        <v>45257</v>
      </c>
      <c r="AG150" s="8" t="s">
        <v>333</v>
      </c>
      <c r="AH150" s="8">
        <v>45278</v>
      </c>
      <c r="AI150" s="8">
        <v>45839</v>
      </c>
      <c r="AJ150" s="3">
        <f>IF(OR(ISBLANK(AE150), ISBLANK(AG150)), "", AG150 - AE150)</f>
        <v>34</v>
      </c>
      <c r="AK150" s="9">
        <v>44936</v>
      </c>
      <c r="AL150" s="3">
        <f>IF(OR(ISBLANK(AG150), ISBLANK(AK150)), "", AK150 - AG150)</f>
        <v>189</v>
      </c>
      <c r="AM150" s="2">
        <v>45202</v>
      </c>
      <c r="AN150" s="10">
        <f>IF(OR(ISBLANK(AM150), ISBLANK(AF150)), "", AF150 - AM150)</f>
        <v>55</v>
      </c>
      <c r="AO150" s="2">
        <v>44713</v>
      </c>
      <c r="AP150" s="2">
        <v>35235</v>
      </c>
      <c r="AQ150" s="3">
        <f>IF(OR(ISBLANK(AO150), ISBLANK(AP150)), "", DATEDIF(AP150, AO150, "Y"))</f>
        <v>25</v>
      </c>
      <c r="AR150" t="s">
        <v>0</v>
      </c>
      <c r="AS150">
        <f>IF(ISBLANK(AR150), "", IF(AR150="ישראל", 1, 2))</f>
        <v>1</v>
      </c>
      <c r="AT150" t="s">
        <v>0</v>
      </c>
      <c r="AU150" t="s">
        <v>0</v>
      </c>
      <c r="AW150" s="3">
        <v>1</v>
      </c>
      <c r="AX150" s="3">
        <v>3</v>
      </c>
      <c r="AY150" s="3">
        <v>15</v>
      </c>
      <c r="AZ150" s="3">
        <f>IF(ISBLANK(AY150), "", IF(AY150&lt;=8, 1, IF(AY150&lt;=12, 2, 3)))</f>
        <v>3</v>
      </c>
      <c r="BA150" s="3">
        <v>14</v>
      </c>
      <c r="BB150" s="3">
        <f>IF(ISBLANK(BA150), "", IF(BA150&lt;=8, 1, IF(BA150&lt;=12, 2, 3)))</f>
        <v>3</v>
      </c>
      <c r="BC150" t="s">
        <v>47</v>
      </c>
      <c r="BD150" t="s">
        <v>121</v>
      </c>
      <c r="BE150" s="3">
        <v>2</v>
      </c>
      <c r="BG150" s="3">
        <v>1</v>
      </c>
      <c r="BH150" s="2" t="s">
        <v>631</v>
      </c>
      <c r="BI150" s="3">
        <v>1</v>
      </c>
      <c r="BJ150" s="3">
        <v>1</v>
      </c>
      <c r="BK150" s="3">
        <v>1</v>
      </c>
      <c r="BL150" s="3">
        <v>1</v>
      </c>
      <c r="BM150" s="3">
        <v>1</v>
      </c>
      <c r="BN150" s="3">
        <v>1</v>
      </c>
      <c r="BO150" s="3">
        <v>2</v>
      </c>
      <c r="BP150" s="3">
        <v>1</v>
      </c>
      <c r="BQ150" s="3">
        <v>1</v>
      </c>
      <c r="BR150" s="3">
        <v>4</v>
      </c>
      <c r="BS150" s="3">
        <v>1</v>
      </c>
      <c r="BT150" s="3">
        <v>1</v>
      </c>
      <c r="BU150" s="3">
        <v>1</v>
      </c>
      <c r="BV150" s="3">
        <v>1</v>
      </c>
      <c r="BW150" s="3">
        <v>1</v>
      </c>
      <c r="BX150" s="3">
        <v>3</v>
      </c>
      <c r="BY150" s="3">
        <v>1</v>
      </c>
      <c r="BZ150" s="3">
        <v>1</v>
      </c>
      <c r="CA150" s="3">
        <v>1</v>
      </c>
      <c r="CB150" s="3">
        <v>1</v>
      </c>
      <c r="CC150" s="3">
        <v>1</v>
      </c>
      <c r="CD150" s="3">
        <v>5</v>
      </c>
      <c r="CE150" s="3">
        <v>1</v>
      </c>
      <c r="CF150" s="3">
        <v>1</v>
      </c>
      <c r="CG150" s="3">
        <v>1</v>
      </c>
      <c r="CH150" s="3">
        <v>1</v>
      </c>
      <c r="CI150" s="3">
        <v>1</v>
      </c>
      <c r="CJ150" s="3">
        <v>1</v>
      </c>
      <c r="CK150" s="3">
        <v>1</v>
      </c>
      <c r="CL150" s="3">
        <v>1</v>
      </c>
      <c r="CM150" s="3">
        <f>IF(SUM(BI150:BQ150,BS150:BW150,BY150:CC150,CE150:CJ150)=0, "", SUM(BI150:BQ150,BS150:BW150,BY150:CC150,CE150:CJ150))</f>
        <v>26</v>
      </c>
      <c r="CN150" s="3">
        <f>IF(SUM(CQ150, CR150, CS150, CT150, CU150)=0, "", IF(OR(CQ150&gt;=8, CR150&gt;=10, CS150&gt;=13, CT150&gt;=10, CU150&gt;=15), 1, 0))</f>
        <v>0</v>
      </c>
      <c r="CO150" s="3">
        <f>IF(SUM(BI150:BJ150,BL150,BM150,BN150,BO150,BU150,CA150,CH150,CJ150)=0, "", SUM(BI150:BJ150,BL150,BM150,BN150,BO150,BU150,CA150,CH150,CJ150))</f>
        <v>11</v>
      </c>
      <c r="CP150" s="3">
        <f>IF(SUM(BK150,BP150:BQ150,BS150:BT150,BV150:BW150,BY150:BZ150,CB150:CC150,CE150:CG150,CI150)=0, "", SUM(BK150,BP150:BQ150,BS150:BT150,BV150:BW150,BY150:BZ150,CB150:CC150,CE150:CG150,CI150))</f>
        <v>15</v>
      </c>
      <c r="CQ150" s="3">
        <f>IF(SUM(CB150:CC150,CE150:CF150,CI150)=0, "", SUM(CB150:CC150,CE150:CF150,CI150))</f>
        <v>5</v>
      </c>
      <c r="CR150" s="3">
        <f>IF(SUM(BQ150,BS150:BT150,BW150,BY150)=0, "", SUM(BQ150,BS150:BT150,BW150,BY150))</f>
        <v>5</v>
      </c>
      <c r="CS150" s="3">
        <f>IF(SUM(BK150,BP150,BV150,BZ150,CG150)=0, "", SUM(BK150,BP150,BV150,BZ150,CG150))</f>
        <v>5</v>
      </c>
      <c r="CT150" s="3">
        <f>IF(SUM(BI150:BJ150,BL150,BN150,CH150)=0, "", SUM(BI150:BJ150,BL150,BN150,CH150))</f>
        <v>5</v>
      </c>
      <c r="CU150" s="3">
        <f>IF(SUM(BM150,BO150,BU150,CA150,CJ150)=0, "", SUM(BM150,BO150,BU150,CA150,CJ150))</f>
        <v>6</v>
      </c>
      <c r="CV150" s="3">
        <f>IF(CQ150="", "", IF(CQ150&gt;=8, 1, 0))</f>
        <v>0</v>
      </c>
      <c r="CW150" s="3">
        <f>IF(CR150="", "", IF(CR150&gt;=10, 1, 0))</f>
        <v>0</v>
      </c>
      <c r="CX150" s="3">
        <f>IF(CS150="", "", IF(CS150&gt;=13, 1, 0))</f>
        <v>0</v>
      </c>
      <c r="CY150" s="3">
        <f>IF(CT150="", "", IF(CT150&gt;=10, 1, 0))</f>
        <v>0</v>
      </c>
      <c r="CZ150" s="3">
        <f>IF(CU150="", "", IF(CU150&gt;=15, 1, 0))</f>
        <v>0</v>
      </c>
      <c r="DA150" s="3">
        <f>IF(AND(BR150="", BX150="", CD150=""), "", IF(BR150=5,1,0) + IF(BX150=5,1,0) + IF(CD150=5,1,0))</f>
        <v>1</v>
      </c>
      <c r="DB150" s="2" t="s">
        <v>631</v>
      </c>
      <c r="DC150" s="5">
        <v>0</v>
      </c>
      <c r="DE150" s="5">
        <v>0</v>
      </c>
      <c r="DG150" s="5">
        <v>5</v>
      </c>
      <c r="DH150" s="6">
        <v>9</v>
      </c>
      <c r="DI150" s="5">
        <v>5</v>
      </c>
      <c r="DJ150" s="6">
        <v>24</v>
      </c>
      <c r="DK150" s="5">
        <v>1</v>
      </c>
      <c r="DL150" s="6">
        <v>24</v>
      </c>
      <c r="DM150" s="5">
        <v>1</v>
      </c>
      <c r="DN150" s="6">
        <v>8</v>
      </c>
      <c r="DO150" s="5">
        <v>4</v>
      </c>
      <c r="DP150" s="6">
        <v>20</v>
      </c>
      <c r="DQ150" s="5">
        <v>0</v>
      </c>
      <c r="DS150" s="5">
        <v>1</v>
      </c>
      <c r="DT150" s="6">
        <v>24</v>
      </c>
      <c r="DU150" s="5">
        <v>1</v>
      </c>
      <c r="DV150" s="6">
        <v>20</v>
      </c>
      <c r="DW150" s="5">
        <v>0</v>
      </c>
      <c r="DY150" s="5">
        <v>4</v>
      </c>
      <c r="DZ150" s="6">
        <v>19</v>
      </c>
      <c r="EA150" s="5">
        <v>0</v>
      </c>
      <c r="EC150" s="5">
        <v>4</v>
      </c>
      <c r="ED150" s="6">
        <v>23</v>
      </c>
      <c r="EE150" s="5">
        <v>3</v>
      </c>
      <c r="EF150" s="6">
        <v>13</v>
      </c>
      <c r="EG150" s="5">
        <v>0</v>
      </c>
      <c r="EI150" s="5">
        <v>5</v>
      </c>
      <c r="EJ150" s="6">
        <v>18</v>
      </c>
      <c r="EK150" s="3">
        <v>5</v>
      </c>
      <c r="EL150" s="3">
        <v>2</v>
      </c>
      <c r="EM150" s="3">
        <v>3</v>
      </c>
      <c r="EN150" s="2" t="s">
        <v>631</v>
      </c>
      <c r="EO150" s="3">
        <v>0</v>
      </c>
      <c r="EP150" s="3">
        <v>0</v>
      </c>
      <c r="EQ150" s="3">
        <v>0</v>
      </c>
      <c r="ER150" s="3">
        <v>0</v>
      </c>
      <c r="ES150" s="3">
        <v>0</v>
      </c>
      <c r="ET150" s="3">
        <v>0</v>
      </c>
      <c r="EU150" s="3">
        <v>0</v>
      </c>
      <c r="EV150" s="3">
        <v>0</v>
      </c>
      <c r="EW150" s="3">
        <v>2</v>
      </c>
      <c r="EX150" s="3">
        <v>0</v>
      </c>
      <c r="EY150" s="3">
        <v>0</v>
      </c>
      <c r="EZ150" s="3">
        <v>0</v>
      </c>
      <c r="FA150" s="3">
        <v>0</v>
      </c>
      <c r="FB150" s="3">
        <v>0</v>
      </c>
      <c r="FC150" s="3">
        <v>0</v>
      </c>
      <c r="FD150" s="3">
        <v>0</v>
      </c>
      <c r="FE150" s="3">
        <v>1</v>
      </c>
      <c r="FF150" s="3">
        <v>2</v>
      </c>
      <c r="FG150" s="3">
        <v>2</v>
      </c>
      <c r="FH150" s="3">
        <v>2</v>
      </c>
      <c r="FI150" s="3">
        <v>9</v>
      </c>
      <c r="FJ150" s="3">
        <v>0</v>
      </c>
      <c r="FK150" s="3">
        <v>0</v>
      </c>
      <c r="FL150" s="2" t="s">
        <v>631</v>
      </c>
      <c r="FM150" s="3">
        <v>3</v>
      </c>
      <c r="FN150" s="3">
        <v>3</v>
      </c>
      <c r="FO150" s="3">
        <v>2</v>
      </c>
      <c r="FP150" s="3">
        <v>2</v>
      </c>
      <c r="FQ150" s="3">
        <v>2</v>
      </c>
      <c r="FR150" s="3">
        <v>3</v>
      </c>
      <c r="FS150" s="4">
        <f>IF(COUNTBLANK(FM150:FR150)&gt;0, "", AVERAGE(FM150:FR150))</f>
        <v>2.5</v>
      </c>
      <c r="FT150" s="2" t="s">
        <v>631</v>
      </c>
      <c r="FU150" s="3">
        <v>1</v>
      </c>
      <c r="FV150" s="3">
        <v>1</v>
      </c>
      <c r="FW150" s="3">
        <v>2</v>
      </c>
      <c r="FX150" s="3">
        <v>3</v>
      </c>
      <c r="FY150" s="3">
        <v>0</v>
      </c>
      <c r="FZ150" s="3">
        <v>1</v>
      </c>
      <c r="GA150" s="3">
        <v>2</v>
      </c>
      <c r="GB150" s="3">
        <v>0</v>
      </c>
      <c r="GC150" s="3">
        <v>0</v>
      </c>
      <c r="GD150" s="3">
        <v>1</v>
      </c>
      <c r="GE150" s="3">
        <f>IF(COUNTBLANK(FU150:GC150)&gt;0, "", SUM(FU150:GC150))</f>
        <v>10</v>
      </c>
      <c r="GF150" s="2" t="s">
        <v>631</v>
      </c>
      <c r="GG150" s="3">
        <v>2</v>
      </c>
      <c r="GH150" s="3">
        <v>1</v>
      </c>
      <c r="GI150" s="3">
        <v>2</v>
      </c>
      <c r="GJ150" s="3">
        <v>1</v>
      </c>
      <c r="GK150" s="3">
        <v>0</v>
      </c>
      <c r="GL150" s="3">
        <v>1</v>
      </c>
      <c r="GM150" s="3">
        <v>0</v>
      </c>
      <c r="GN150" s="3">
        <f>IF(COUNTBLANK(GG150:GM150)&gt;0, "", SUM(GG150:GM150))</f>
        <v>7</v>
      </c>
      <c r="GO150" s="2" t="s">
        <v>631</v>
      </c>
      <c r="GP150" s="3">
        <v>1</v>
      </c>
      <c r="GQ150" s="3">
        <v>5</v>
      </c>
      <c r="GR150" s="3">
        <v>5</v>
      </c>
      <c r="GS150" s="3">
        <v>5</v>
      </c>
      <c r="GT150" s="3">
        <v>5</v>
      </c>
      <c r="GU150" s="3">
        <v>4</v>
      </c>
      <c r="GV150" s="3">
        <v>5</v>
      </c>
      <c r="GW150" s="3">
        <v>5</v>
      </c>
      <c r="GX150" s="3">
        <v>5</v>
      </c>
      <c r="GY150" s="3">
        <v>5</v>
      </c>
      <c r="GZ150" s="3">
        <v>5</v>
      </c>
      <c r="HA150" s="3">
        <v>4</v>
      </c>
      <c r="HB150" s="3">
        <v>5</v>
      </c>
      <c r="HC150" s="3">
        <v>5</v>
      </c>
      <c r="HD150" s="3">
        <v>4</v>
      </c>
      <c r="HE150" s="3">
        <v>5</v>
      </c>
      <c r="HF150" s="3">
        <v>5</v>
      </c>
      <c r="HG150" s="3">
        <v>4</v>
      </c>
      <c r="HH150" s="3">
        <v>5</v>
      </c>
      <c r="HI150" s="3">
        <f>IF(COUNTBLANK(GQ150:HH150)&gt;0, "", SUM(GQ150:HH150))</f>
        <v>86</v>
      </c>
      <c r="HJ150" s="2" t="s">
        <v>631</v>
      </c>
      <c r="HK150" s="3">
        <v>3</v>
      </c>
      <c r="HL150" s="3">
        <v>3</v>
      </c>
      <c r="HM150" s="3">
        <v>0</v>
      </c>
      <c r="HN150" s="3">
        <v>3</v>
      </c>
      <c r="HO150" s="3">
        <v>3</v>
      </c>
      <c r="HP150" s="3">
        <v>3</v>
      </c>
      <c r="HQ150" s="3">
        <v>0</v>
      </c>
      <c r="HR150" s="3">
        <v>1</v>
      </c>
      <c r="HS150" s="3">
        <v>0</v>
      </c>
      <c r="HT150" s="3">
        <v>0</v>
      </c>
      <c r="HU150" s="3">
        <v>2</v>
      </c>
      <c r="HV150" s="3">
        <v>3</v>
      </c>
      <c r="HW150" s="3">
        <v>0</v>
      </c>
      <c r="HX150" s="3">
        <v>3</v>
      </c>
      <c r="HY150" s="3">
        <v>0</v>
      </c>
      <c r="HZ150" s="3">
        <v>3</v>
      </c>
      <c r="IA150" s="3">
        <v>3</v>
      </c>
      <c r="IB150" s="3">
        <v>3</v>
      </c>
      <c r="IC150" s="3">
        <v>0</v>
      </c>
      <c r="ID150" s="3">
        <v>0</v>
      </c>
      <c r="IE150" s="3">
        <v>1</v>
      </c>
      <c r="IF150" s="3">
        <v>0</v>
      </c>
      <c r="IG150" s="3">
        <v>0</v>
      </c>
      <c r="IH150" s="3">
        <v>3</v>
      </c>
      <c r="II150" s="3">
        <v>1</v>
      </c>
      <c r="IJ150" s="3">
        <f>IF(COUNTA(HK150:II150)=0, "", SUM(HK150,HL150,HN150,HO150,HP150,HU150,HV150,HX150,HZ150,IA150,IB150,IH150))</f>
        <v>35</v>
      </c>
      <c r="IK150" s="3">
        <f>IF(COUNTA(HK150:II150)=0, "", SUM(HM150,HQ150,HR150,HS150,HT150,HW150,HY150,IC150,ID150,IE150,IF150,IG150,II150))</f>
        <v>3</v>
      </c>
      <c r="IL150" s="3">
        <v>3</v>
      </c>
      <c r="IM150" s="3">
        <v>3</v>
      </c>
      <c r="IN150" s="3">
        <v>0</v>
      </c>
      <c r="IO150" s="3">
        <v>2</v>
      </c>
      <c r="IP150" s="3">
        <v>3</v>
      </c>
      <c r="IQ150" s="3">
        <v>3</v>
      </c>
      <c r="IR150" s="3">
        <v>0</v>
      </c>
      <c r="IS150" s="3">
        <v>1</v>
      </c>
      <c r="IT150" s="3">
        <v>0</v>
      </c>
      <c r="IU150" s="3">
        <v>0</v>
      </c>
      <c r="IV150" s="3">
        <v>2</v>
      </c>
      <c r="IW150" s="3">
        <v>3</v>
      </c>
      <c r="IX150" s="3">
        <v>0</v>
      </c>
      <c r="IY150" s="3">
        <v>3</v>
      </c>
      <c r="IZ150" s="3">
        <v>0</v>
      </c>
      <c r="JA150" s="3">
        <v>3</v>
      </c>
      <c r="JB150" s="3">
        <v>3</v>
      </c>
      <c r="JC150" s="3">
        <v>1</v>
      </c>
      <c r="JD150" s="3">
        <v>0</v>
      </c>
      <c r="JE150" s="3">
        <v>0</v>
      </c>
      <c r="JF150" s="3">
        <v>0</v>
      </c>
      <c r="JG150" s="3">
        <v>0</v>
      </c>
      <c r="JH150" s="3">
        <v>0</v>
      </c>
      <c r="JI150" s="3">
        <v>3</v>
      </c>
      <c r="JJ150" s="3">
        <v>0</v>
      </c>
      <c r="JK150" s="3">
        <f>IF(COUNTA(IL150:JJ150)=0, "", SUM(IL150,IM150,IO150,IP150,IQ150,IV150,IW150,IY150,JA150,JB150,JC150,JI150))</f>
        <v>32</v>
      </c>
      <c r="JL150" s="3">
        <f>IF(COUNTA(IL150:JJ150)=0, "", SUM(IN150,IR150,IS150,IT150,IU150,IX150,IZ150,JD150,JE150,JF150,JG150,JH150,JJ150))</f>
        <v>1</v>
      </c>
      <c r="JM150" s="2" t="s">
        <v>631</v>
      </c>
      <c r="JN150" s="3">
        <v>1</v>
      </c>
      <c r="JO150" s="3">
        <v>1</v>
      </c>
      <c r="JP150" s="3">
        <v>3</v>
      </c>
      <c r="JQ150" s="3">
        <v>1</v>
      </c>
      <c r="JR150" s="3">
        <v>2</v>
      </c>
      <c r="JS150" s="3">
        <v>1</v>
      </c>
      <c r="JT150" s="3">
        <v>2</v>
      </c>
      <c r="JU150" s="3">
        <v>1</v>
      </c>
      <c r="JV150" s="3">
        <v>2</v>
      </c>
      <c r="JW150" s="3">
        <v>1</v>
      </c>
      <c r="JX150" s="3">
        <v>1</v>
      </c>
      <c r="JY150" s="3">
        <v>1</v>
      </c>
      <c r="JZ150" s="3">
        <v>2</v>
      </c>
      <c r="KA150" s="3">
        <v>1</v>
      </c>
      <c r="KB150" s="3">
        <v>1</v>
      </c>
      <c r="KC150" s="3">
        <v>1</v>
      </c>
      <c r="KD150" s="3">
        <v>1</v>
      </c>
      <c r="KE150" s="3">
        <v>2</v>
      </c>
      <c r="KF150" s="3">
        <v>1</v>
      </c>
      <c r="KG150" s="3">
        <v>1</v>
      </c>
      <c r="KH150" s="3">
        <v>1</v>
      </c>
      <c r="KI150" s="3">
        <v>1</v>
      </c>
      <c r="KJ150" s="3">
        <v>2</v>
      </c>
      <c r="KK150" s="3">
        <v>1</v>
      </c>
      <c r="KL150" s="3">
        <v>1</v>
      </c>
      <c r="KM150" s="3">
        <v>3</v>
      </c>
      <c r="KN150" s="3">
        <v>1</v>
      </c>
      <c r="KO150" s="3">
        <v>1</v>
      </c>
      <c r="KP150" s="3">
        <v>2</v>
      </c>
      <c r="KQ150" s="3">
        <v>2</v>
      </c>
      <c r="KR150" s="3">
        <v>1</v>
      </c>
      <c r="KS150" s="3">
        <v>1</v>
      </c>
      <c r="KT150" s="3">
        <v>2</v>
      </c>
      <c r="KU150" s="3">
        <v>2</v>
      </c>
      <c r="KV150" s="3">
        <v>2</v>
      </c>
      <c r="KW150" s="3">
        <v>2</v>
      </c>
      <c r="KX150" s="5">
        <f>IF(COUNTA(JN150:KW150)=0, "", SUM(JN150:KW150))</f>
        <v>52</v>
      </c>
      <c r="KY150" s="5">
        <f>IF(COUNTA(JN150:KW150)=0, "", SUM(JX150,JY150,KH150,KJ150,KL150,KP150))</f>
        <v>8</v>
      </c>
      <c r="KZ150" s="5">
        <f>IF(COUNTA(JN150:KW150)=0, "", SUM(JZ150,KE150,KG150,KM150,KT150))</f>
        <v>10</v>
      </c>
      <c r="LA150" s="5">
        <f>IF(COUNTA(JN150:KW150)=0, "", SUM(JP150,KA150,KF150,KK150,KN150,KS150))</f>
        <v>8</v>
      </c>
      <c r="LB150" s="5">
        <f>IF(COUNTA(JN150:KW150)=0, "", SUM(JO150,JS150,JU150,JW150,KD150,KU150))</f>
        <v>7</v>
      </c>
      <c r="LC150" s="5">
        <f>IF(COUNTA(JN150:KW150)=0, "", SUM(KB150,KC150,KI150,KO150,KQ150,KR150,KV150,KW150))</f>
        <v>11</v>
      </c>
      <c r="LD150" s="5">
        <f>IF(COUNTA(JN150:KW150)=0, "", SUM(JN150,JQ150,JR150,JT150,JV150))</f>
        <v>8</v>
      </c>
      <c r="LE150" s="2">
        <v>44713</v>
      </c>
      <c r="LF150" s="3">
        <v>0</v>
      </c>
      <c r="LG150" s="3">
        <v>10</v>
      </c>
      <c r="LH150" s="3">
        <v>0</v>
      </c>
      <c r="LI150" s="3">
        <v>0</v>
      </c>
      <c r="LJ150" s="3">
        <v>0</v>
      </c>
      <c r="LK150" s="3">
        <v>0</v>
      </c>
      <c r="LL150" s="3">
        <v>0</v>
      </c>
      <c r="LM150" s="3">
        <v>0</v>
      </c>
      <c r="LN150" s="3">
        <v>0</v>
      </c>
      <c r="LO150" s="3">
        <v>0</v>
      </c>
      <c r="LP150" s="3">
        <v>0</v>
      </c>
      <c r="LQ150" s="3">
        <v>0</v>
      </c>
      <c r="LR150" s="3">
        <v>0</v>
      </c>
      <c r="LS150" s="3">
        <v>0</v>
      </c>
      <c r="LT150" s="3">
        <v>0</v>
      </c>
      <c r="LU150" s="3">
        <v>0</v>
      </c>
      <c r="LV150" s="3">
        <v>0</v>
      </c>
      <c r="LW150" s="3">
        <v>0</v>
      </c>
      <c r="LX150" s="3">
        <v>0</v>
      </c>
      <c r="LY150" s="3">
        <v>0</v>
      </c>
      <c r="LZ150" s="3">
        <v>10</v>
      </c>
      <c r="MA150" s="3">
        <v>0</v>
      </c>
      <c r="MB150" s="3">
        <v>0</v>
      </c>
      <c r="MC150" s="3">
        <v>0</v>
      </c>
      <c r="MD150" s="3">
        <v>0</v>
      </c>
      <c r="ME150" s="3">
        <v>0</v>
      </c>
      <c r="MF150" s="3">
        <v>0</v>
      </c>
      <c r="MG150" s="3">
        <v>0</v>
      </c>
      <c r="MH150" s="26">
        <f>IF(COUNTBLANK(LF150:MG150)&gt;0, "", AVERAGE(LF150:MG150))</f>
        <v>0.7142857142857143</v>
      </c>
      <c r="MI150" s="26">
        <f>IF(COUNTA(LF150:MG150)=0, "", AVERAGE(LG150,LS150,LT150,LU150,LV150,LW150,LY150,MA150,MB150))</f>
        <v>1.1111111111111112</v>
      </c>
      <c r="MJ150" s="26">
        <f>IF(COUNTA(LF150:MG150)=0, "", AVERAGE(LH150,LI150,LJ150,LK150,LM150,LO150,MD150,ME150))</f>
        <v>0</v>
      </c>
      <c r="MK150" s="26">
        <f>IF(COUNTA(LF150:MG150)=0, "", AVERAGE(LL150,LP150,LQ150,LR150,MF150,MG150))</f>
        <v>0</v>
      </c>
      <c r="ML150" s="2" t="s">
        <v>631</v>
      </c>
      <c r="MM150" s="3">
        <v>3</v>
      </c>
      <c r="MN150" s="3">
        <v>2</v>
      </c>
      <c r="MO150" s="3">
        <v>2</v>
      </c>
      <c r="MP150" s="3">
        <v>2</v>
      </c>
      <c r="MQ150" s="3">
        <v>1</v>
      </c>
      <c r="MR150" s="3">
        <v>1</v>
      </c>
      <c r="MS150" s="3">
        <v>1</v>
      </c>
      <c r="MT150" s="3">
        <v>3</v>
      </c>
      <c r="MU150" s="3">
        <v>2</v>
      </c>
      <c r="MV150" s="3">
        <v>1</v>
      </c>
      <c r="MW150" s="3">
        <v>1</v>
      </c>
      <c r="MX150" s="3">
        <v>1</v>
      </c>
      <c r="MY150" s="3">
        <v>2</v>
      </c>
      <c r="MZ150" s="3">
        <v>4</v>
      </c>
      <c r="NA150" s="3">
        <v>1</v>
      </c>
      <c r="NB150" s="3">
        <v>1</v>
      </c>
      <c r="NC150" s="3">
        <v>2</v>
      </c>
      <c r="ND150" s="3">
        <v>1</v>
      </c>
      <c r="NE150" s="3">
        <v>2</v>
      </c>
      <c r="NF150" s="3">
        <v>2</v>
      </c>
      <c r="NG150" s="3">
        <f>IF(COUNTA(MM150:NF150)=0, "", SUM(MM150:NF150))</f>
        <v>35</v>
      </c>
      <c r="NH150" s="2" t="s">
        <v>631</v>
      </c>
      <c r="NI150" s="3">
        <v>2</v>
      </c>
      <c r="NJ150" s="3">
        <v>5</v>
      </c>
      <c r="NK150" s="3">
        <v>4</v>
      </c>
      <c r="NL150" s="3">
        <v>5</v>
      </c>
      <c r="NM150" s="3">
        <v>3</v>
      </c>
      <c r="NN150" s="3">
        <v>5</v>
      </c>
      <c r="NO150" s="3">
        <v>2</v>
      </c>
      <c r="NP150" s="3">
        <v>5</v>
      </c>
      <c r="NQ150" s="3">
        <v>5</v>
      </c>
      <c r="NR150" s="3">
        <v>3</v>
      </c>
      <c r="NS150" s="3">
        <v>5</v>
      </c>
      <c r="NT150" s="3">
        <v>4</v>
      </c>
      <c r="NU150" s="3">
        <v>4</v>
      </c>
      <c r="NV150" s="3">
        <v>5</v>
      </c>
      <c r="NW150" s="3">
        <v>4</v>
      </c>
      <c r="NX150" s="3">
        <v>3</v>
      </c>
      <c r="NY150" s="3">
        <v>2</v>
      </c>
      <c r="NZ150" s="3">
        <v>5</v>
      </c>
      <c r="OA150" s="3">
        <v>1</v>
      </c>
      <c r="OB150" s="3">
        <v>5</v>
      </c>
      <c r="OC150" s="3">
        <v>5</v>
      </c>
      <c r="OD150" s="3">
        <v>4</v>
      </c>
      <c r="OE150" s="3">
        <v>4</v>
      </c>
      <c r="OF150" s="3">
        <v>1</v>
      </c>
      <c r="OG150" s="3">
        <v>3</v>
      </c>
      <c r="OH150" s="3">
        <v>4</v>
      </c>
      <c r="OI150" s="3">
        <v>1</v>
      </c>
      <c r="OJ150" s="3">
        <v>4</v>
      </c>
      <c r="OK150" s="3">
        <f>IF(COUNTA(NI150:OJ150)=0, "", SUM(NK150,NP150,NS150,NW150,OC150,OG150,OJ150))</f>
        <v>30</v>
      </c>
      <c r="OL150" s="3">
        <f>IF(COUNTA(NI150:OJ150)=0, "", SUM(NJ150,NL150,NQ150,NV150,NZ150,OB150,OD150))</f>
        <v>34</v>
      </c>
      <c r="OM150" s="3">
        <f>IF(COUNTA(NI150:OJ150)=0, "", SUM(NN150,NR150,NU150,NY150,OA150,OF150,OI150))</f>
        <v>17</v>
      </c>
      <c r="ON150" s="3">
        <f>IF(COUNTA(NI150:OJ150)=0, "", SUM(NI150,NM150,NO150,NT150,NX150,OE150,OH150))</f>
        <v>22</v>
      </c>
      <c r="OO150" t="s">
        <v>6</v>
      </c>
      <c r="OP150">
        <v>1</v>
      </c>
      <c r="OQ150" s="2">
        <v>45015</v>
      </c>
      <c r="OR150" s="3">
        <v>0</v>
      </c>
      <c r="OS150" s="3">
        <v>20</v>
      </c>
      <c r="OT150" s="3">
        <v>0</v>
      </c>
      <c r="OU150" s="3">
        <v>0</v>
      </c>
      <c r="OV150" s="3">
        <v>0</v>
      </c>
      <c r="OW150" s="3">
        <v>0</v>
      </c>
      <c r="OX150" s="3">
        <v>0</v>
      </c>
      <c r="OY150" s="3">
        <v>0</v>
      </c>
      <c r="OZ150" s="3">
        <v>0</v>
      </c>
      <c r="PA150" s="3">
        <v>0</v>
      </c>
      <c r="PB150" s="3">
        <v>0</v>
      </c>
      <c r="PC150" s="3">
        <v>0</v>
      </c>
      <c r="PD150" s="3">
        <v>0</v>
      </c>
      <c r="PE150" s="3">
        <v>0</v>
      </c>
      <c r="PF150" s="3">
        <v>10</v>
      </c>
      <c r="PG150" s="3">
        <v>0</v>
      </c>
      <c r="PH150" s="3">
        <v>0</v>
      </c>
      <c r="PI150" s="3">
        <v>0</v>
      </c>
      <c r="PJ150" s="3">
        <v>0</v>
      </c>
      <c r="PK150" s="3">
        <v>0</v>
      </c>
      <c r="PL150" s="3">
        <v>10</v>
      </c>
      <c r="PM150" s="3">
        <v>0</v>
      </c>
      <c r="PN150" s="3">
        <v>0</v>
      </c>
      <c r="PO150" s="3">
        <v>0</v>
      </c>
      <c r="PP150" s="3">
        <v>0</v>
      </c>
      <c r="PQ150" s="3">
        <v>0</v>
      </c>
      <c r="PR150" s="3">
        <v>0</v>
      </c>
      <c r="PS150" s="3">
        <v>0</v>
      </c>
      <c r="PT150" s="26">
        <f>IF(COUNTBLANK(OR150:PS150)&gt;0, "", AVERAGE(OR150:PS150))</f>
        <v>1.4285714285714286</v>
      </c>
      <c r="PU150" s="26">
        <f>IF(COUNTA(OR150:PS150)=0, "", AVERAGE(OS150,PE150,PF150,PG150,PH150,PI150,PK150,PM150,PN150))</f>
        <v>3.3333333333333335</v>
      </c>
      <c r="PV150" s="26">
        <f>IF(COUNTA(OR150:PS150)=0, "", AVERAGE(OT150,OU150,OV150,OW150,OY150,PA150,PP150,PQ150))</f>
        <v>0</v>
      </c>
      <c r="PW150" s="26">
        <f>IF(COUNTA(OR150:PS150)=0, "", AVERAGE(OX150,PB150,PC150,PD150,PR150,PS150))</f>
        <v>0</v>
      </c>
      <c r="PX150" s="2" t="s">
        <v>632</v>
      </c>
      <c r="PY150" s="3">
        <v>0</v>
      </c>
      <c r="PZ150" s="3">
        <v>0</v>
      </c>
      <c r="QA150" s="3">
        <v>0</v>
      </c>
      <c r="QB150" s="3">
        <v>1</v>
      </c>
      <c r="QC150" s="3">
        <v>1</v>
      </c>
      <c r="QD150" s="3">
        <v>0</v>
      </c>
      <c r="QE150" s="3">
        <v>0</v>
      </c>
      <c r="QF150" s="3">
        <v>1</v>
      </c>
      <c r="QG150" s="3">
        <v>0</v>
      </c>
      <c r="QH150" s="3">
        <v>1</v>
      </c>
      <c r="QI150" s="3">
        <f>IF(COUNTBLANK(PY150:QG150)&gt;0, "", SUM(PY150:QG150))</f>
        <v>3</v>
      </c>
      <c r="QJ150" s="2" t="s">
        <v>232</v>
      </c>
      <c r="QK150" s="3">
        <v>0</v>
      </c>
      <c r="QL150" s="3">
        <v>0</v>
      </c>
      <c r="QM150" s="3">
        <v>1</v>
      </c>
      <c r="QN150" s="3">
        <v>3</v>
      </c>
      <c r="QO150" s="3">
        <v>2</v>
      </c>
      <c r="QP150" s="3">
        <v>0</v>
      </c>
      <c r="QQ150" s="3">
        <v>0</v>
      </c>
      <c r="QR150" s="3">
        <v>0</v>
      </c>
      <c r="QS150" s="3">
        <v>0</v>
      </c>
      <c r="QT150" s="3">
        <v>1</v>
      </c>
      <c r="QU150" s="3">
        <f>IF(COUNTBLANK(QK150:QS150)&gt;0, "", SUM(QK150:QS150))</f>
        <v>6</v>
      </c>
      <c r="QV150" s="2" t="s">
        <v>633</v>
      </c>
      <c r="QW150" s="3">
        <v>0</v>
      </c>
      <c r="QX150" s="3">
        <v>0</v>
      </c>
      <c r="QY150" s="3">
        <v>1</v>
      </c>
      <c r="QZ150" s="3">
        <v>2</v>
      </c>
      <c r="RA150" s="3">
        <v>0</v>
      </c>
      <c r="RB150" s="3">
        <v>0</v>
      </c>
      <c r="RC150" s="3">
        <v>0</v>
      </c>
      <c r="RD150" s="3">
        <v>0</v>
      </c>
      <c r="RE150" s="3">
        <v>0</v>
      </c>
      <c r="RF150" s="3">
        <v>0</v>
      </c>
      <c r="RG150" s="3">
        <f>IF(COUNTBLANK(QW150:RE150)&gt;0, "", SUM(QW150:RE150))</f>
        <v>3</v>
      </c>
      <c r="RH150" s="2" t="s">
        <v>632</v>
      </c>
      <c r="RI150" s="3">
        <v>0</v>
      </c>
      <c r="RJ150" s="3">
        <v>0</v>
      </c>
      <c r="RK150" s="3">
        <v>1</v>
      </c>
      <c r="RL150" s="3">
        <v>1</v>
      </c>
      <c r="RM150" s="3">
        <v>0</v>
      </c>
      <c r="RN150" s="3">
        <v>1</v>
      </c>
      <c r="RO150" s="3">
        <v>2</v>
      </c>
      <c r="RP150" s="3">
        <f>IF(COUNTBLANK(RI150:RO150)&gt;0, "", SUM(RI150:RO150))</f>
        <v>5</v>
      </c>
      <c r="RQ150" s="2" t="s">
        <v>232</v>
      </c>
      <c r="RR150" s="3">
        <v>0</v>
      </c>
      <c r="RS150" s="3">
        <v>0</v>
      </c>
      <c r="RT150" s="3">
        <v>0</v>
      </c>
      <c r="RU150" s="3">
        <v>0</v>
      </c>
      <c r="RV150" s="3">
        <v>0</v>
      </c>
      <c r="RW150" s="3">
        <v>1</v>
      </c>
      <c r="RX150" s="3">
        <v>1</v>
      </c>
      <c r="RY150" s="3">
        <f>IF(COUNTBLANK(RR150:RX150)&gt;0, "", SUM(RR150:RX150))</f>
        <v>2</v>
      </c>
      <c r="RZ150" s="2" t="s">
        <v>633</v>
      </c>
      <c r="SA150" s="3">
        <v>1</v>
      </c>
      <c r="SB150" s="3">
        <v>1</v>
      </c>
      <c r="SC150" s="3">
        <v>0</v>
      </c>
      <c r="SD150" s="3">
        <v>0</v>
      </c>
      <c r="SE150" s="3">
        <v>0</v>
      </c>
      <c r="SF150" s="3">
        <v>1</v>
      </c>
      <c r="SG150" s="3">
        <v>1</v>
      </c>
      <c r="SH150" s="3">
        <f>IF(COUNTBLANK(SA150:SG150)&gt;0, "", SUM(SA150:SG150))</f>
        <v>4</v>
      </c>
      <c r="SI150" s="2" t="s">
        <v>632</v>
      </c>
      <c r="SJ150" s="3">
        <v>5</v>
      </c>
      <c r="SK150" s="3">
        <v>3</v>
      </c>
      <c r="SL150" s="3">
        <v>4</v>
      </c>
      <c r="SM150" s="3">
        <v>5</v>
      </c>
      <c r="SN150" s="3">
        <v>5</v>
      </c>
      <c r="SO150" s="3">
        <v>2</v>
      </c>
      <c r="SP150" s="5">
        <v>5</v>
      </c>
      <c r="SQ150" s="3">
        <v>4</v>
      </c>
      <c r="SR150" s="3">
        <v>5</v>
      </c>
      <c r="SS150" s="3">
        <v>3</v>
      </c>
      <c r="ST150" s="3">
        <v>4</v>
      </c>
      <c r="SU150" s="3">
        <v>5</v>
      </c>
      <c r="SV150" s="3">
        <v>5</v>
      </c>
      <c r="SW150" s="3">
        <v>5</v>
      </c>
      <c r="SX150" s="3">
        <v>5</v>
      </c>
      <c r="SY150" s="3">
        <v>5</v>
      </c>
      <c r="SZ150" s="3">
        <v>2</v>
      </c>
      <c r="TA150" s="3">
        <v>5</v>
      </c>
      <c r="TB150" s="3">
        <v>5</v>
      </c>
      <c r="TC150" s="3">
        <f>IF(COUNTBLANK(SJ150:TB150)&gt;0, "", SUM(SJ150:TB150))</f>
        <v>82</v>
      </c>
      <c r="TD150" s="3">
        <f>IF(COUNTBLANK(SJ150:TB150)&gt;0, "", SUM(SL150,SO150,SR150,SS150,ST150,SU150,SV150,SX150,SY150,TB150))</f>
        <v>43</v>
      </c>
      <c r="TE150" s="3">
        <f>IF(COUNTBLANK(SJ150:TB150)&gt;0, "", SUM(SJ150,SK150,SM150,SN150,SQ150,SW150,SZ150,TA150))</f>
        <v>34</v>
      </c>
      <c r="TF150" s="2" t="s">
        <v>232</v>
      </c>
      <c r="TG150" s="3">
        <v>5</v>
      </c>
      <c r="TH150" s="3">
        <v>4</v>
      </c>
      <c r="TI150" s="3">
        <v>5</v>
      </c>
      <c r="TJ150" s="3">
        <v>5</v>
      </c>
      <c r="TK150" s="3">
        <v>5</v>
      </c>
      <c r="TL150" s="3">
        <v>5</v>
      </c>
      <c r="TM150" s="3">
        <v>5</v>
      </c>
      <c r="TN150" s="3">
        <v>4</v>
      </c>
      <c r="TO150" s="3">
        <v>5</v>
      </c>
      <c r="TP150" s="3">
        <v>4</v>
      </c>
      <c r="TQ150" s="3">
        <v>5</v>
      </c>
      <c r="TR150" s="3">
        <v>5</v>
      </c>
      <c r="TS150" s="3">
        <v>4</v>
      </c>
      <c r="TT150" s="3">
        <v>4</v>
      </c>
      <c r="TU150" s="3">
        <v>5</v>
      </c>
      <c r="TV150" s="3">
        <v>5</v>
      </c>
      <c r="TW150" s="3">
        <v>1</v>
      </c>
      <c r="TX150" s="3">
        <v>5</v>
      </c>
      <c r="TY150" s="3">
        <v>5</v>
      </c>
      <c r="TZ150" s="3">
        <f>IF(COUNTBLANK(TG150:TY150)&gt;0, "", SUM(TG150:TY150))</f>
        <v>86</v>
      </c>
      <c r="UA150" s="3">
        <f>IF(COUNTBLANK(TG150:TY150)&gt;0, "", SUM(TI150,TL150,TO150,TP150,TQ150,TR150,TS150,TU150,TV150,TY150))</f>
        <v>48</v>
      </c>
      <c r="UB150" s="3">
        <f>IF(COUNTBLANK(TG150:TY150)&gt;0, "", SUM(TG150,TH150,TJ150,TK150,TN150,TT150,TW150,TX150))</f>
        <v>33</v>
      </c>
      <c r="UC150" s="2" t="s">
        <v>633</v>
      </c>
      <c r="UD150" s="3">
        <v>5</v>
      </c>
      <c r="UE150" s="3">
        <v>5</v>
      </c>
      <c r="UF150" s="3">
        <v>5</v>
      </c>
      <c r="UG150" s="3">
        <v>5</v>
      </c>
      <c r="UH150" s="3">
        <v>4</v>
      </c>
      <c r="UI150" s="3">
        <v>5</v>
      </c>
      <c r="UJ150" s="3">
        <v>4</v>
      </c>
      <c r="UK150" s="3">
        <v>4</v>
      </c>
      <c r="UL150" s="3">
        <v>5</v>
      </c>
      <c r="UM150" s="3">
        <v>4</v>
      </c>
      <c r="UN150" s="3">
        <v>5</v>
      </c>
      <c r="UO150" s="3">
        <v>5</v>
      </c>
      <c r="UP150" s="3">
        <v>5</v>
      </c>
      <c r="UQ150" s="3">
        <v>4</v>
      </c>
      <c r="UR150" s="3">
        <v>5</v>
      </c>
      <c r="US150" s="3">
        <v>5</v>
      </c>
      <c r="UT150" s="3">
        <v>1</v>
      </c>
      <c r="UU150" s="3">
        <v>5</v>
      </c>
      <c r="UV150" s="3">
        <v>5</v>
      </c>
      <c r="UW150" s="3">
        <f>IF(COUNTBLANK(UD150:UV150)&gt;0, "", SUM(UD150:UV150))</f>
        <v>86</v>
      </c>
      <c r="UX150" s="3">
        <f>IF(COUNTBLANK(UD150:UV150)&gt;0, "", SUM(UF150,UI150,UL150,UM150,UN150,UO150,UP150,UR150,US150,UV150))</f>
        <v>49</v>
      </c>
      <c r="UY150" s="3">
        <f>IF(COUNTBLANK(UD150:UV150)&gt;0, "", SUM(UD150,UE150,UG150,UH150,UK150,UQ150,UT150,UU150))</f>
        <v>33</v>
      </c>
      <c r="UZ150" s="2">
        <v>45257</v>
      </c>
      <c r="VA150" s="2">
        <v>45202</v>
      </c>
      <c r="VB150" s="3">
        <v>1</v>
      </c>
      <c r="VC150" s="3">
        <v>2</v>
      </c>
      <c r="VD150" t="s">
        <v>473</v>
      </c>
      <c r="VE150" s="3">
        <v>38</v>
      </c>
      <c r="VF150" s="3">
        <v>3750</v>
      </c>
      <c r="VG150" s="3">
        <v>1</v>
      </c>
      <c r="VH150" s="3">
        <v>1</v>
      </c>
      <c r="VK150" s="3">
        <v>1</v>
      </c>
      <c r="VN150" s="2" t="s">
        <v>634</v>
      </c>
      <c r="VO150" s="3">
        <v>0</v>
      </c>
      <c r="VP150" s="3">
        <v>0</v>
      </c>
      <c r="VQ150" s="3">
        <v>0</v>
      </c>
      <c r="VR150" s="3">
        <v>0</v>
      </c>
      <c r="VS150" s="3">
        <v>2</v>
      </c>
      <c r="VT150" s="3">
        <v>0</v>
      </c>
      <c r="VU150" s="3">
        <v>3</v>
      </c>
      <c r="VV150" s="3">
        <v>0</v>
      </c>
      <c r="VW150" s="3">
        <v>0</v>
      </c>
      <c r="VX150" s="3">
        <v>2</v>
      </c>
      <c r="VY150" s="3">
        <v>2</v>
      </c>
      <c r="VZ150" s="3">
        <v>2</v>
      </c>
      <c r="WA150" s="3">
        <v>0</v>
      </c>
      <c r="WB150" s="3">
        <v>0</v>
      </c>
      <c r="WC150" s="3">
        <v>0</v>
      </c>
      <c r="WD150" s="3">
        <v>0</v>
      </c>
      <c r="WE150" s="3">
        <v>0</v>
      </c>
      <c r="WF150" s="3">
        <v>0</v>
      </c>
      <c r="WG150" s="3">
        <v>2</v>
      </c>
      <c r="WH150" s="3">
        <v>0</v>
      </c>
      <c r="WI150" s="3">
        <v>2</v>
      </c>
      <c r="WJ150" s="3">
        <v>0</v>
      </c>
      <c r="WK150" s="3">
        <v>0</v>
      </c>
      <c r="WL150" s="3">
        <v>0</v>
      </c>
      <c r="WM150" s="3">
        <v>1</v>
      </c>
      <c r="WN150" s="3">
        <v>0</v>
      </c>
      <c r="WO150" s="3">
        <v>0</v>
      </c>
      <c r="WP150" s="3">
        <v>0</v>
      </c>
      <c r="WQ150" s="3">
        <v>0</v>
      </c>
      <c r="WR150" s="3">
        <f>IF(COUNTBLANK(VO150:WQ150)&gt;0, "", SUM(VQ150:WJ150))</f>
        <v>15</v>
      </c>
      <c r="WS150" s="3">
        <f>IF(COUNTBLANK(VO150:WQ150)&gt;0, "", SUM(VQ150:VZ150))</f>
        <v>11</v>
      </c>
      <c r="WT150" s="3">
        <f>IF(COUNTBLANK(VO150:WQ150)&gt;0, "", SUM(WA150:WL150))</f>
        <v>4</v>
      </c>
      <c r="WU150" s="3">
        <f>IF(COUNTBLANK(VO150:WQ150)&gt;0, "", SUM(WK150:WL150))</f>
        <v>0</v>
      </c>
      <c r="WV150" s="3">
        <f>IF(COUNTA(VO150:WQ150)=0, "", IF(AND(OR(VO150=1, VP150=1), OR(VQ150&gt;=1, VR150&gt;=1, VS150&gt;=1, VT150&gt;=1, VU150&gt;=1), OR(VV150&gt;=1, VW150&gt;=1), COUNTIF(VX150:WD150, "&gt;=1")&gt;=2, COUNTIF(WE150:WJ150, "&gt;=1")&gt;=2, OR(WN150=1, WN150=2), OR(WO150&gt;=1, WP150&gt;=1), WQ150&lt;1), 1, 0))</f>
        <v>0</v>
      </c>
      <c r="WW150" s="3">
        <f>IF(COUNTBLANK(VO150:WQ150)&gt;0, "", SUM(VQ150:VU150))</f>
        <v>5</v>
      </c>
      <c r="WX150" s="3">
        <f>IF(COUNTBLANK(VO150:WQ150)&gt;0, "", SUM(VV150:VW150))</f>
        <v>0</v>
      </c>
      <c r="WY150" s="3">
        <f>IF(COUNTBLANK(VO150:WQ150)&gt;0, "", SUM(VX150:WD150))</f>
        <v>6</v>
      </c>
      <c r="WZ150" s="3">
        <f>IF(COUNTBLANK(VO150:WQ150)&gt;0, "", SUM(WE150:WJ150))</f>
        <v>4</v>
      </c>
      <c r="XA150" s="2" t="s">
        <v>634</v>
      </c>
      <c r="XB150" s="3">
        <v>0</v>
      </c>
      <c r="XC150" s="3">
        <v>0</v>
      </c>
      <c r="XD150" s="3">
        <v>0</v>
      </c>
      <c r="XE150" s="3">
        <v>3</v>
      </c>
      <c r="XF150" s="3">
        <v>1</v>
      </c>
      <c r="XG150" s="3">
        <v>0</v>
      </c>
      <c r="XH150" s="3">
        <v>1</v>
      </c>
      <c r="XI150" s="3">
        <v>0</v>
      </c>
      <c r="XJ150" s="3">
        <v>0</v>
      </c>
      <c r="XK150" s="3">
        <v>0</v>
      </c>
      <c r="XL150" s="3">
        <f>IF(COUNTBLANK(XB150:XJ150)&gt;0, "", SUM(XB150:XJ150))</f>
        <v>5</v>
      </c>
      <c r="XM150" s="2" t="s">
        <v>634</v>
      </c>
      <c r="XN150" s="3">
        <v>1</v>
      </c>
      <c r="XO150" s="3">
        <v>0</v>
      </c>
      <c r="XP150" s="3">
        <v>1</v>
      </c>
      <c r="XQ150" s="3">
        <v>0</v>
      </c>
      <c r="XR150" s="3">
        <v>0</v>
      </c>
      <c r="XS150" s="3">
        <v>0</v>
      </c>
      <c r="XT150" s="3">
        <v>1</v>
      </c>
      <c r="XU150" s="3">
        <f>IF(COUNTBLANK(XN150:XT150)&gt;0, "", SUM(XN150:XT150))</f>
        <v>3</v>
      </c>
      <c r="XV150" s="2" t="s">
        <v>634</v>
      </c>
      <c r="XW150" s="3">
        <v>4</v>
      </c>
      <c r="XX150" s="3">
        <v>5</v>
      </c>
      <c r="XY150" s="3">
        <v>5</v>
      </c>
      <c r="XZ150" s="5">
        <v>5</v>
      </c>
      <c r="YA150" s="5">
        <v>5</v>
      </c>
      <c r="YB150" s="5">
        <v>5</v>
      </c>
      <c r="YC150" s="5">
        <v>5</v>
      </c>
      <c r="YD150" s="5">
        <v>5</v>
      </c>
      <c r="YE150" s="5">
        <v>5</v>
      </c>
      <c r="YF150" s="5">
        <v>3.6</v>
      </c>
      <c r="YG150" s="5">
        <v>5</v>
      </c>
      <c r="YH150" s="5">
        <v>5</v>
      </c>
      <c r="YI150" s="5">
        <v>5</v>
      </c>
      <c r="YJ150" s="5">
        <v>5</v>
      </c>
      <c r="YK150" s="5">
        <v>3.6</v>
      </c>
      <c r="YL150" s="5">
        <v>3.6</v>
      </c>
      <c r="YM150" s="5">
        <v>2.2999999999999998</v>
      </c>
      <c r="YN150" s="5">
        <v>5</v>
      </c>
      <c r="YO150" s="5">
        <v>5</v>
      </c>
      <c r="YP150" s="5">
        <f>IF(COUNTBLANK(XW150:YO150)&gt;0, "", SUM(XW150:YO150))</f>
        <v>87.09999999999998</v>
      </c>
      <c r="YQ150" s="5">
        <f>IF(COUNTBLANK(XW150:YO150)&gt;0, "", SUM(XY150,XZ150,YA150,YB150,YC150,YF150,YJ150,YN150,YO150))</f>
        <v>43.6</v>
      </c>
      <c r="YR150" s="5">
        <f>IF(COUNTBLANK(XW150:YO150)&gt;0, "", SUM(XW150,XX150,YK150,YL150,YM150))</f>
        <v>18.5</v>
      </c>
      <c r="YS150" s="5">
        <f>IF(COUNTBLANK(XW150:YO150)&gt;0, "", SUM(YD150,YE150,YG150,YH150,YI150))</f>
        <v>25</v>
      </c>
      <c r="YT150" s="2">
        <v>45257</v>
      </c>
      <c r="YU150" s="3">
        <v>0</v>
      </c>
      <c r="YV150" s="3">
        <v>10</v>
      </c>
      <c r="YW150" s="3">
        <v>0</v>
      </c>
      <c r="YX150" s="3">
        <v>0</v>
      </c>
      <c r="YY150" s="3">
        <v>0</v>
      </c>
      <c r="YZ150" s="3">
        <v>0</v>
      </c>
      <c r="ZA150" s="3">
        <v>0</v>
      </c>
      <c r="ZB150" s="3">
        <v>0</v>
      </c>
      <c r="ZC150" s="3">
        <v>0</v>
      </c>
      <c r="ZD150" s="3">
        <v>0</v>
      </c>
      <c r="ZE150" s="3">
        <v>0</v>
      </c>
      <c r="ZF150" s="3">
        <v>0</v>
      </c>
      <c r="ZG150" s="3">
        <v>0</v>
      </c>
      <c r="ZH150" s="3">
        <v>0</v>
      </c>
      <c r="ZI150" s="3">
        <v>10</v>
      </c>
      <c r="ZJ150" s="3">
        <v>0</v>
      </c>
      <c r="ZK150" s="3">
        <v>0</v>
      </c>
      <c r="ZL150" s="3">
        <v>0</v>
      </c>
      <c r="ZM150" s="3">
        <v>0</v>
      </c>
      <c r="ZN150" s="3">
        <v>0</v>
      </c>
      <c r="ZO150" s="3">
        <v>10</v>
      </c>
      <c r="ZP150" s="3">
        <v>0</v>
      </c>
      <c r="ZQ150" s="3">
        <v>0</v>
      </c>
      <c r="ZR150" s="3">
        <v>0</v>
      </c>
      <c r="ZS150" s="3">
        <v>0</v>
      </c>
      <c r="ZT150" s="3">
        <v>0</v>
      </c>
      <c r="ZU150" s="3">
        <v>0</v>
      </c>
      <c r="ZV150" s="3">
        <v>0</v>
      </c>
      <c r="ZW150" s="26">
        <f>IF(COUNTBLANK(YU150:ZV150)&gt;0, "", AVERAGE(YU150:ZV150))</f>
        <v>1.0714285714285714</v>
      </c>
      <c r="ZX150" s="26">
        <f>IF(COUNTA(YU150:ZV150)=0, "", AVERAGE(YV150,ZH150,ZI150,ZJ150,ZK150,ZL150,ZN150,ZP150,ZQ150))</f>
        <v>2.2222222222222223</v>
      </c>
      <c r="ZY150" s="26">
        <f>IF(COUNTA(YU150:ZV150)=0, "", AVERAGE(YW150,YX150,YY150,YZ150,ZB150,ZD150,ZS150,ZT150))</f>
        <v>0</v>
      </c>
      <c r="ZZ150" s="26">
        <f>IF(COUNTA(YU150:ZV150)=0, "", AVERAGE(ZA150,ZE150,ZF150,ZG150,ZU150,ZV150))</f>
        <v>0</v>
      </c>
      <c r="AAA150" s="2" t="s">
        <v>634</v>
      </c>
      <c r="AAB150" s="3">
        <v>1</v>
      </c>
      <c r="AAC150" s="3">
        <v>1</v>
      </c>
      <c r="AAD150" s="3">
        <v>1</v>
      </c>
      <c r="AAE150" s="3">
        <v>1</v>
      </c>
      <c r="AAF150" s="3">
        <v>1</v>
      </c>
      <c r="AAG150" s="3">
        <v>1</v>
      </c>
      <c r="AAH150" s="3">
        <v>2</v>
      </c>
      <c r="AAI150" s="3">
        <v>1</v>
      </c>
      <c r="AAJ150" s="3">
        <v>1</v>
      </c>
      <c r="AAK150" s="3">
        <v>5</v>
      </c>
      <c r="AAL150" s="3">
        <v>1</v>
      </c>
      <c r="AAM150" s="3">
        <v>1</v>
      </c>
      <c r="AAN150" s="3">
        <v>1</v>
      </c>
      <c r="AAO150" s="3">
        <v>2</v>
      </c>
      <c r="AAP150" s="3">
        <v>1</v>
      </c>
      <c r="AAQ150" s="3">
        <v>4</v>
      </c>
      <c r="AAR150" s="3">
        <v>1</v>
      </c>
      <c r="AAS150" s="3">
        <v>1</v>
      </c>
      <c r="AAT150" s="3">
        <v>1</v>
      </c>
      <c r="AAU150" s="3">
        <v>1</v>
      </c>
      <c r="AAV150" s="3">
        <v>1</v>
      </c>
      <c r="AAW150" s="3">
        <v>5</v>
      </c>
      <c r="AAX150" s="3">
        <v>1</v>
      </c>
      <c r="AAY150" s="3">
        <v>1</v>
      </c>
      <c r="AAZ150" s="3">
        <v>1</v>
      </c>
      <c r="ABA150" s="3">
        <v>1</v>
      </c>
      <c r="ABB150" s="3">
        <v>1</v>
      </c>
      <c r="ABC150" s="3">
        <v>1</v>
      </c>
      <c r="ABD150" s="3">
        <v>1</v>
      </c>
      <c r="ABE150" s="3">
        <v>1</v>
      </c>
      <c r="ABF150" s="3">
        <f>IF(SUM(AAB150:AAJ150,AAL150:AAP150,AAR150:AAV150,AAX150:ABC150)=0, "", SUM(AAB150:AAJ150,AAL150:AAP150,AAR150:AAV150,AAX150:ABC150))</f>
        <v>27</v>
      </c>
      <c r="ABG150" s="3">
        <f>IF(SUM(ABJ150, ABK150, ABL150, ABM150, ABN150)=0, "", IF(OR(ABJ150&gt;=8, ABK150&gt;=10, ABL150&gt;=13, ABM150&gt;=10, ABN150&gt;=15), 1, 0))</f>
        <v>0</v>
      </c>
      <c r="ABH150" s="3">
        <f>IF(SUM(AAB150:AAC150,AAE150,AAF150,AAG150,AAH150,AAN150,AAT150,ABA150,ABC150)=0, "", SUM(AAB150:AAC150,AAE150,AAF150,AAG150,AAH150,AAN150,AAT150,ABA150,ABC150))</f>
        <v>11</v>
      </c>
      <c r="ABI150" s="3">
        <f>IF(SUM(AAD150,AAI150:AAJ150,AAL150:AAM150,AAO150:AAP150,AAR150:AAS150,AAU150:AAV150,AAX150:AAZ150,ABB150)=0, "", SUM(AAD150,AAI150:AAJ150,AAL150:AAM150,AAO150:AAP150,AAR150:AAS150,AAU150:AAV150,AAX150:AAZ150,ABB150))</f>
        <v>16</v>
      </c>
      <c r="ABJ150" s="3">
        <f>IF(SUM(AAU150:AAV150,AAX150:AAY150,ABB150)=0, "", SUM(AAU150:AAV150,AAX150:AAY150,ABB150))</f>
        <v>5</v>
      </c>
      <c r="ABK150" s="3">
        <f>IF(SUM(AAJ150,AAL150:AAM150,AAP150,AAR150)=0, "", SUM(AAJ150,AAL150:AAM150,AAP150,AAR150))</f>
        <v>5</v>
      </c>
      <c r="ABL150" s="3">
        <f>IF(SUM(AAD150,AAI150,AAO150,AAS150,AAZ150)=0, "", SUM(AAD150,AAI150,AAO150,AAS150,AAZ150))</f>
        <v>6</v>
      </c>
      <c r="ABM150" s="3">
        <f>IF(SUM(AAB150:AAC150,AAE150,AAG150,ABA150)=0, "", SUM(AAB150:AAC150,AAE150,AAG150,ABA150))</f>
        <v>5</v>
      </c>
      <c r="ABN150" s="3">
        <f>IF(SUM(AAF150,AAH150,AAN150,AAT150,ABC150)=0, "", SUM(AAF150,AAH150,AAN150,AAT150,ABC150))</f>
        <v>6</v>
      </c>
      <c r="ABO150" s="3">
        <f>IF(ABJ150="", "", IF(ABJ150&gt;=8, 1, 0))</f>
        <v>0</v>
      </c>
      <c r="ABP150" s="3">
        <f>IF(ABK150="", "", IF(ABK150&gt;=10, 1, 0))</f>
        <v>0</v>
      </c>
      <c r="ABQ150" s="3">
        <f>IF(ABL150="", "", IF(ABL150&gt;=13, 1, 0))</f>
        <v>0</v>
      </c>
      <c r="ABR150" s="3">
        <f>IF(ABM150="", "", IF(ABM150&gt;=10, 1, 0))</f>
        <v>0</v>
      </c>
      <c r="ABS150" s="3">
        <f>IF(ABN150="", "", IF(ABN150&gt;=15, 1, 0))</f>
        <v>0</v>
      </c>
      <c r="ABT150" s="3">
        <f>IF(AND(AAK150="", AAQ150="", AAW150=""), "", IF(AAK150=5,1,0) + IF(AAQ150=5,1,0) + IF(AAW150=5,1,0))</f>
        <v>2</v>
      </c>
      <c r="ABU150" s="2" t="s">
        <v>634</v>
      </c>
      <c r="ABV150" s="3">
        <v>1</v>
      </c>
      <c r="ABW150" s="3">
        <v>1</v>
      </c>
      <c r="ABX150" s="3">
        <v>2</v>
      </c>
      <c r="ABY150" s="3">
        <v>1</v>
      </c>
      <c r="ABZ150" s="3">
        <v>1</v>
      </c>
      <c r="ACA150" s="3">
        <v>1</v>
      </c>
      <c r="ACB150" s="3">
        <v>1</v>
      </c>
      <c r="ACC150" s="3">
        <v>1</v>
      </c>
      <c r="ACD150" s="3">
        <v>1</v>
      </c>
      <c r="ACE150" s="3">
        <v>1</v>
      </c>
      <c r="ACF150" s="3">
        <v>1</v>
      </c>
      <c r="ACG150" s="3">
        <v>1</v>
      </c>
      <c r="ACH150" s="3">
        <v>2</v>
      </c>
      <c r="ACI150" s="3">
        <v>1</v>
      </c>
      <c r="ACJ150" s="3">
        <v>1</v>
      </c>
      <c r="ACK150" s="3">
        <v>2</v>
      </c>
      <c r="ACL150" s="3">
        <v>1</v>
      </c>
      <c r="ACM150" s="3">
        <v>2</v>
      </c>
      <c r="ACN150" s="3">
        <v>1</v>
      </c>
      <c r="ACO150" s="3">
        <v>1</v>
      </c>
      <c r="ACP150" s="3">
        <v>1</v>
      </c>
      <c r="ACQ150" s="3">
        <v>1</v>
      </c>
      <c r="ACR150" s="3">
        <v>2</v>
      </c>
      <c r="ACS150" s="3">
        <v>1</v>
      </c>
      <c r="ACT150" s="3">
        <v>2</v>
      </c>
      <c r="ACU150" s="3">
        <v>1</v>
      </c>
      <c r="ACV150" s="3">
        <v>1</v>
      </c>
      <c r="ACW150" s="3">
        <v>1</v>
      </c>
      <c r="ACX150" s="3">
        <v>1</v>
      </c>
      <c r="ACY150" s="3">
        <v>2</v>
      </c>
      <c r="ACZ150" s="3">
        <v>1</v>
      </c>
      <c r="ADA150" s="3">
        <v>1</v>
      </c>
      <c r="ADB150" s="3">
        <v>1</v>
      </c>
      <c r="ADC150" s="3">
        <v>2</v>
      </c>
      <c r="ADD150" s="3">
        <v>2</v>
      </c>
      <c r="ADE150" s="3">
        <v>2</v>
      </c>
      <c r="ADF150" s="5">
        <f>IF(COUNTA(ABV150:ADE150)=0, "", SUM(ABV150:ADE150))</f>
        <v>46</v>
      </c>
      <c r="ADG150" s="5">
        <f>IF(COUNTA(ABV150:ADE150)=0, "", SUM(ACF150,ACG150,ACP150,ACR150,ACT150,ACX150))</f>
        <v>8</v>
      </c>
      <c r="ADH150" s="5">
        <f>IF(COUNTA(ABV150:ADE150)=0, "", SUM(ACH150,ACM150,ACO150,ACU150,ADB150))</f>
        <v>7</v>
      </c>
      <c r="ADI150" s="5">
        <f>IF(COUNTA(ABV150:ADE150)=0, "", SUM(ABX150,ACI150,ACN150,ACS150,ACV150,ADA150))</f>
        <v>7</v>
      </c>
      <c r="ADJ150" s="5">
        <f>IF(COUNTA(ABV150:ADE150)=0, "", SUM(ABW150,ACA150,ACC150,ACE150,ACL150,ADC150))</f>
        <v>7</v>
      </c>
      <c r="ADK150" s="5">
        <f>IF(COUNTA(ABV150:ADE150)=0, "", SUM(ACJ150,ACK150,ACQ150,ACW150,ACY150,ACZ150,ADD150,ADE150))</f>
        <v>12</v>
      </c>
      <c r="ADL150" s="5">
        <f>IF(COUNTA(ABV150:ADE150)=0, "", SUM(ABV150,ABY150,ABZ150,ACB150,ACD150))</f>
        <v>5</v>
      </c>
      <c r="ADM150" s="2" t="s">
        <v>634</v>
      </c>
      <c r="ADN150" s="3">
        <v>2</v>
      </c>
      <c r="ADO150" s="3">
        <v>2</v>
      </c>
      <c r="ADP150" s="3">
        <v>2</v>
      </c>
      <c r="ADQ150" s="3">
        <v>2</v>
      </c>
      <c r="ADR150" s="3">
        <v>2</v>
      </c>
      <c r="ADS150" s="3">
        <v>2</v>
      </c>
      <c r="ADT150" s="3">
        <v>2</v>
      </c>
      <c r="ADU150" s="3">
        <v>3</v>
      </c>
      <c r="ADV150" s="3">
        <v>3</v>
      </c>
      <c r="ADW150" s="3">
        <v>2</v>
      </c>
      <c r="ADX150" s="3">
        <v>2</v>
      </c>
      <c r="ADY150" s="3">
        <v>2</v>
      </c>
      <c r="ADZ150" s="3">
        <v>2</v>
      </c>
      <c r="AEA150" s="3">
        <v>4</v>
      </c>
      <c r="AEB150" s="3">
        <v>2</v>
      </c>
      <c r="AEC150" s="3">
        <v>2</v>
      </c>
      <c r="AED150" s="3">
        <v>2</v>
      </c>
      <c r="AEE150" s="3">
        <v>2</v>
      </c>
      <c r="AEF150" s="3">
        <v>2</v>
      </c>
      <c r="AEG150" s="3">
        <v>2</v>
      </c>
      <c r="AEH150" s="3">
        <f>IF(COUNTA(ADN150:AEG150)=0, "", SUM(ADN150:AEG150))</f>
        <v>44</v>
      </c>
      <c r="AEI150" s="8">
        <v>45278</v>
      </c>
      <c r="AEJ150" s="2">
        <v>45202</v>
      </c>
      <c r="AEK150" s="2" t="s">
        <v>4</v>
      </c>
      <c r="AEM150" s="2" t="s">
        <v>10</v>
      </c>
      <c r="AEN150" s="3">
        <v>4</v>
      </c>
      <c r="AEO150" s="2" t="s">
        <v>10</v>
      </c>
      <c r="AEQ150" s="2">
        <v>45257</v>
      </c>
      <c r="AER150" s="3">
        <v>4</v>
      </c>
      <c r="AES150" s="3">
        <v>3</v>
      </c>
      <c r="AET150" s="3">
        <v>0</v>
      </c>
      <c r="AEU150" s="3">
        <v>0</v>
      </c>
      <c r="AEV150" s="3">
        <v>2</v>
      </c>
      <c r="AEW150" s="3">
        <v>0</v>
      </c>
      <c r="AEX150" s="3">
        <v>1</v>
      </c>
      <c r="AEY150" s="3">
        <v>3</v>
      </c>
      <c r="AEZ150" s="3">
        <v>2</v>
      </c>
      <c r="AFA150" s="3">
        <v>0</v>
      </c>
      <c r="AFB150" s="3">
        <v>1</v>
      </c>
      <c r="AFC150" s="3">
        <v>4</v>
      </c>
      <c r="AFD150" s="3">
        <v>0</v>
      </c>
      <c r="AFE150" s="3">
        <v>0</v>
      </c>
      <c r="AFF150" s="3">
        <v>4</v>
      </c>
      <c r="AFG150" s="3">
        <v>0</v>
      </c>
      <c r="AFH150" s="3">
        <v>4</v>
      </c>
      <c r="AFI150" s="3">
        <v>0</v>
      </c>
      <c r="AFJ150" s="3">
        <v>1</v>
      </c>
      <c r="AFK150" s="3">
        <v>0</v>
      </c>
      <c r="AFL150" s="3">
        <v>0</v>
      </c>
      <c r="AFM150" s="3">
        <v>0</v>
      </c>
      <c r="AFN150" s="3">
        <v>0</v>
      </c>
      <c r="AFO150" s="3">
        <v>2</v>
      </c>
      <c r="AFP150" s="3">
        <v>0</v>
      </c>
      <c r="AFQ150" s="3">
        <v>0</v>
      </c>
      <c r="AFR150" s="3">
        <v>3</v>
      </c>
      <c r="AFS150" s="3">
        <v>0</v>
      </c>
      <c r="AFT150" s="3">
        <v>0</v>
      </c>
      <c r="AFU150" s="3">
        <v>0</v>
      </c>
      <c r="AFV150" s="3">
        <v>3</v>
      </c>
      <c r="AFW150" s="3">
        <f>IF(COUNTA(AER150:AFU150)=0, "", SUM(AER150:AFU150))</f>
        <v>34</v>
      </c>
      <c r="AGI150"/>
      <c r="AHC150"/>
      <c r="AHT150" s="3" t="str">
        <f>IF(COUNTBLANK(AHJ150:AHS150)&gt;0, "", SUM(AHJ150:AHS150))</f>
        <v/>
      </c>
      <c r="AHU150" s="3" t="str">
        <f>IF(COUNTBLANK(AHJ150:AHS150)&gt;0, "", SUM(AHN150,AHS150))</f>
        <v/>
      </c>
      <c r="AHV150" s="3" t="str">
        <f>IF(COUNTBLANK(AHJ150:AHS150)&gt;0, "", SUM(AHL150,AHO150))</f>
        <v/>
      </c>
      <c r="AHW150" s="3" t="str">
        <f>IF(COUNTBLANK(AHJ150:AHS150)&gt;0, "", SUM(AHP150,AHR150))</f>
        <v/>
      </c>
      <c r="AHX150" s="3" t="str">
        <f>IF(COUNTBLANK(AHJ150:AHS150)&gt;0, "", SUM(AHM150,AHQ150))</f>
        <v/>
      </c>
      <c r="AHY150" s="3" t="str">
        <f>IF(COUNTBLANK(AHJ150:AHS150)&gt;0, "", SUM(AHJ150:AHK150))</f>
        <v/>
      </c>
      <c r="AIU150" s="3" t="s">
        <v>1625</v>
      </c>
      <c r="AIV150" s="3" t="s">
        <v>1625</v>
      </c>
      <c r="AIW150" s="3" t="s">
        <v>1625</v>
      </c>
      <c r="AJI150" s="3" t="str">
        <f>IF(COUNTBLANK(AIY150:AJG150)&gt;0, "", SUM(AIY150:AJG150))</f>
        <v/>
      </c>
      <c r="AJR150" s="3" t="str">
        <f>IF(COUNTBLANK(AJK150:AJQ150)&gt;0, "", SUM(AJK150:AJQ150))</f>
        <v/>
      </c>
    </row>
    <row r="151" spans="1:954" ht="15" customHeight="1" x14ac:dyDescent="0.3">
      <c r="A151" s="3">
        <v>328612</v>
      </c>
      <c r="B151" s="3" t="s">
        <v>2028</v>
      </c>
      <c r="C151" s="2">
        <v>44706</v>
      </c>
      <c r="D151" s="3">
        <v>0</v>
      </c>
      <c r="E151" s="3">
        <v>1</v>
      </c>
      <c r="F151" s="3">
        <v>0</v>
      </c>
      <c r="G151" s="3">
        <v>0</v>
      </c>
      <c r="H151" s="3">
        <v>0</v>
      </c>
      <c r="I151" s="3">
        <v>0</v>
      </c>
      <c r="J151" s="3">
        <v>0</v>
      </c>
      <c r="K151" s="3">
        <v>0</v>
      </c>
      <c r="L151" s="3">
        <v>0</v>
      </c>
      <c r="M151" s="3">
        <v>1</v>
      </c>
      <c r="N151" s="3">
        <v>0</v>
      </c>
      <c r="O151" s="3">
        <v>0</v>
      </c>
      <c r="P151" s="3">
        <v>0</v>
      </c>
      <c r="Q151" s="3">
        <v>0</v>
      </c>
      <c r="R151" s="3">
        <v>0</v>
      </c>
      <c r="S151" s="3">
        <v>0</v>
      </c>
      <c r="T151" s="3">
        <v>0</v>
      </c>
      <c r="U151" s="3">
        <v>0</v>
      </c>
      <c r="V151" s="3">
        <f>IF(COUNTA(D151,F151,H151,J151,L151,N151,P151,R151,T151)=0, "", IF(OR(D151=1,F151=1,H151=1,J151=1,L151=1,N151=1,P151=1,R151=1,T151=1), 1, 0))</f>
        <v>0</v>
      </c>
      <c r="W151" s="3">
        <f>IF(COUNTA(E151,G151,I151,K151,M151,O151,Q151,S151,U151)=0, "", IF(OR(E151=1,G151=1,I151=1,K151=1,M151=1,O151=1,Q151=1,S151=1,U151=1), 1, 0))</f>
        <v>1</v>
      </c>
      <c r="X151" s="3">
        <v>0</v>
      </c>
      <c r="Y151" s="3">
        <v>1</v>
      </c>
      <c r="Z151" s="3">
        <v>1</v>
      </c>
      <c r="AA151" s="3">
        <v>1</v>
      </c>
      <c r="AB151" s="3">
        <f>IF(AG151&lt;&gt;"", 1, 0)</f>
        <v>1</v>
      </c>
      <c r="AC151" s="3">
        <f>IF(AH151&lt;&gt;"", 1, 0)</f>
        <v>0</v>
      </c>
      <c r="AD151" s="3">
        <v>0</v>
      </c>
      <c r="AE151" s="7" t="s">
        <v>621</v>
      </c>
      <c r="AG151" s="8" t="s">
        <v>1689</v>
      </c>
      <c r="AJ151" s="3">
        <f>IF(OR(ISBLANK(AE151), ISBLANK(AG151)), "", AG151 - AE151)</f>
        <v>23</v>
      </c>
      <c r="AL151" s="3" t="str">
        <f>IF(OR(ISBLANK(AG151), ISBLANK(AK151)), "", AK151 - AG151)</f>
        <v/>
      </c>
      <c r="AN151" s="10" t="str">
        <f>IF(OR(ISBLANK(AM151), ISBLANK(AF151)), "", AF151 - AM151)</f>
        <v/>
      </c>
      <c r="AO151" s="2">
        <v>44712</v>
      </c>
      <c r="AP151" s="2">
        <v>34985</v>
      </c>
      <c r="AQ151" s="3">
        <f>IF(OR(ISBLANK(AO151), ISBLANK(AP151)), "", DATEDIF(AP151, AO151, "Y"))</f>
        <v>26</v>
      </c>
      <c r="AR151" t="s">
        <v>44</v>
      </c>
      <c r="AS151">
        <f>IF(ISBLANK(AR151), "", IF(AR151="ישראל", 1, 2))</f>
        <v>2</v>
      </c>
      <c r="AT151" t="s">
        <v>44</v>
      </c>
      <c r="AU151" t="s">
        <v>44</v>
      </c>
      <c r="AV151" s="3">
        <v>2005</v>
      </c>
      <c r="AW151" s="3">
        <v>1</v>
      </c>
      <c r="AX151" s="3">
        <v>2</v>
      </c>
      <c r="AY151" s="3">
        <v>15</v>
      </c>
      <c r="AZ151" s="3">
        <f>IF(ISBLANK(AY151), "", IF(AY151&lt;=8, 1, IF(AY151&lt;=12, 2, 3)))</f>
        <v>3</v>
      </c>
      <c r="BA151" s="3">
        <v>12</v>
      </c>
      <c r="BB151" s="3">
        <f>IF(ISBLANK(BA151), "", IF(BA151&lt;=8, 1, IF(BA151&lt;=12, 2, 3)))</f>
        <v>2</v>
      </c>
      <c r="BC151" t="s">
        <v>619</v>
      </c>
      <c r="BD151" t="s">
        <v>620</v>
      </c>
      <c r="BE151" s="3">
        <v>2</v>
      </c>
      <c r="BG151" s="3">
        <v>1</v>
      </c>
      <c r="BH151" s="2" t="s">
        <v>621</v>
      </c>
      <c r="BI151" s="3">
        <v>1</v>
      </c>
      <c r="BJ151" s="3">
        <v>1</v>
      </c>
      <c r="BK151" s="3">
        <v>2</v>
      </c>
      <c r="BL151" s="3">
        <v>1</v>
      </c>
      <c r="BM151" s="3">
        <v>1</v>
      </c>
      <c r="BN151" s="3">
        <v>1</v>
      </c>
      <c r="BO151" s="3">
        <v>1</v>
      </c>
      <c r="BP151" s="3">
        <v>1</v>
      </c>
      <c r="BQ151" s="3">
        <v>1</v>
      </c>
      <c r="BR151" s="3">
        <v>3</v>
      </c>
      <c r="BS151" s="3">
        <v>1</v>
      </c>
      <c r="BT151" s="3">
        <v>1</v>
      </c>
      <c r="BU151" s="3">
        <v>1</v>
      </c>
      <c r="BV151" s="3">
        <v>2</v>
      </c>
      <c r="BW151" s="3">
        <v>1</v>
      </c>
      <c r="BX151" s="3">
        <v>3</v>
      </c>
      <c r="BY151" s="3">
        <v>1</v>
      </c>
      <c r="BZ151" s="3">
        <v>1</v>
      </c>
      <c r="CA151" s="3">
        <v>1</v>
      </c>
      <c r="CB151" s="3">
        <v>1</v>
      </c>
      <c r="CC151" s="3">
        <v>1</v>
      </c>
      <c r="CD151" s="3">
        <v>4</v>
      </c>
      <c r="CE151" s="3">
        <v>1</v>
      </c>
      <c r="CF151" s="3">
        <v>1</v>
      </c>
      <c r="CG151" s="3">
        <v>1</v>
      </c>
      <c r="CH151" s="3">
        <v>1</v>
      </c>
      <c r="CI151" s="3">
        <v>1</v>
      </c>
      <c r="CJ151" s="3">
        <v>1</v>
      </c>
      <c r="CK151" s="3">
        <v>1</v>
      </c>
      <c r="CL151" s="3">
        <v>1</v>
      </c>
      <c r="CM151" s="3">
        <f>IF(SUM(BI151:BQ151,BS151:BW151,BY151:CC151,CE151:CJ151)=0, "", SUM(BI151:BQ151,BS151:BW151,BY151:CC151,CE151:CJ151))</f>
        <v>27</v>
      </c>
      <c r="CN151" s="3">
        <f>IF(SUM(CQ151, CR151, CS151, CT151, CU151)=0, "", IF(OR(CQ151&gt;=8, CR151&gt;=10, CS151&gt;=13, CT151&gt;=10, CU151&gt;=15), 1, 0))</f>
        <v>0</v>
      </c>
      <c r="CO151" s="3">
        <f>IF(SUM(BI151:BJ151,BL151,BM151,BN151,BO151,BU151,CA151,CH151,CJ151)=0, "", SUM(BI151:BJ151,BL151,BM151,BN151,BO151,BU151,CA151,CH151,CJ151))</f>
        <v>10</v>
      </c>
      <c r="CP151" s="3">
        <f>IF(SUM(BK151,BP151:BQ151,BS151:BT151,BV151:BW151,BY151:BZ151,CB151:CC151,CE151:CG151,CI151)=0, "", SUM(BK151,BP151:BQ151,BS151:BT151,BV151:BW151,BY151:BZ151,CB151:CC151,CE151:CG151,CI151))</f>
        <v>17</v>
      </c>
      <c r="CQ151" s="3">
        <f>IF(SUM(CB151:CC151,CE151:CF151,CI151)=0, "", SUM(CB151:CC151,CE151:CF151,CI151))</f>
        <v>5</v>
      </c>
      <c r="CR151" s="3">
        <f>IF(SUM(BQ151,BS151:BT151,BW151,BY151)=0, "", SUM(BQ151,BS151:BT151,BW151,BY151))</f>
        <v>5</v>
      </c>
      <c r="CS151" s="3">
        <f>IF(SUM(BK151,BP151,BV151,BZ151,CG151)=0, "", SUM(BK151,BP151,BV151,BZ151,CG151))</f>
        <v>7</v>
      </c>
      <c r="CT151" s="3">
        <f>IF(SUM(BI151:BJ151,BL151,BN151,CH151)=0, "", SUM(BI151:BJ151,BL151,BN151,CH151))</f>
        <v>5</v>
      </c>
      <c r="CU151" s="3">
        <f>IF(SUM(BM151,BO151,BU151,CA151,CJ151)=0, "", SUM(BM151,BO151,BU151,CA151,CJ151))</f>
        <v>5</v>
      </c>
      <c r="CV151" s="3">
        <f>IF(CQ151="", "", IF(CQ151&gt;=8, 1, 0))</f>
        <v>0</v>
      </c>
      <c r="CW151" s="3">
        <f>IF(CR151="", "", IF(CR151&gt;=10, 1, 0))</f>
        <v>0</v>
      </c>
      <c r="CX151" s="3">
        <f>IF(CS151="", "", IF(CS151&gt;=13, 1, 0))</f>
        <v>0</v>
      </c>
      <c r="CY151" s="3">
        <f>IF(CT151="", "", IF(CT151&gt;=10, 1, 0))</f>
        <v>0</v>
      </c>
      <c r="CZ151" s="3">
        <f>IF(CU151="", "", IF(CU151&gt;=15, 1, 0))</f>
        <v>0</v>
      </c>
      <c r="DA151" s="3">
        <f>IF(AND(BR151="", BX151="", CD151=""), "", IF(BR151=5,1,0) + IF(BX151=5,1,0) + IF(CD151=5,1,0))</f>
        <v>0</v>
      </c>
      <c r="DB151" s="2" t="s">
        <v>621</v>
      </c>
      <c r="DC151" s="5">
        <v>3</v>
      </c>
      <c r="DD151" s="6">
        <v>13</v>
      </c>
      <c r="DE151" s="5">
        <v>3</v>
      </c>
      <c r="DF151" s="6">
        <v>22</v>
      </c>
      <c r="DG151" s="3">
        <v>5</v>
      </c>
      <c r="DH151" s="6" t="s">
        <v>622</v>
      </c>
      <c r="DI151" s="5">
        <v>3</v>
      </c>
      <c r="DJ151" s="6">
        <v>15</v>
      </c>
      <c r="DK151" s="5">
        <v>0</v>
      </c>
      <c r="DM151" s="5">
        <v>2</v>
      </c>
      <c r="DN151" s="6">
        <v>25</v>
      </c>
      <c r="DO151" s="5">
        <v>0</v>
      </c>
      <c r="DQ151" s="5">
        <v>2</v>
      </c>
      <c r="DR151" s="6">
        <v>25</v>
      </c>
      <c r="DS151" s="5">
        <v>2</v>
      </c>
      <c r="DT151" s="6">
        <v>25</v>
      </c>
      <c r="DU151" s="5">
        <v>3</v>
      </c>
      <c r="DV151" s="6">
        <v>25</v>
      </c>
      <c r="DW151" s="5">
        <v>0</v>
      </c>
      <c r="DY151" s="5">
        <v>3</v>
      </c>
      <c r="DZ151" s="6">
        <v>20</v>
      </c>
      <c r="EA151" s="5">
        <v>2</v>
      </c>
      <c r="EB151" s="6">
        <v>25</v>
      </c>
      <c r="EC151" s="5">
        <v>0</v>
      </c>
      <c r="EE151" s="5">
        <v>3</v>
      </c>
      <c r="EF151" s="6">
        <v>15</v>
      </c>
      <c r="EG151" s="5">
        <v>0</v>
      </c>
      <c r="EI151" s="5">
        <v>3</v>
      </c>
      <c r="EJ151" s="6">
        <v>25</v>
      </c>
      <c r="EK151" s="3">
        <v>1</v>
      </c>
      <c r="EL151" s="3">
        <v>0</v>
      </c>
      <c r="EM151" s="3">
        <v>1</v>
      </c>
      <c r="EN151" s="2" t="s">
        <v>621</v>
      </c>
      <c r="EO151" s="3">
        <v>0</v>
      </c>
      <c r="EP151" s="3">
        <v>0</v>
      </c>
      <c r="EQ151" s="3">
        <v>0</v>
      </c>
      <c r="ER151" s="3">
        <v>0</v>
      </c>
      <c r="ES151" s="3">
        <v>0</v>
      </c>
      <c r="ET151" s="3">
        <v>0</v>
      </c>
      <c r="EU151" s="3">
        <v>0</v>
      </c>
      <c r="EV151" s="3">
        <v>0</v>
      </c>
      <c r="EW151" s="3">
        <v>0</v>
      </c>
      <c r="EX151" s="3">
        <v>0</v>
      </c>
      <c r="EY151" s="3">
        <v>0</v>
      </c>
      <c r="EZ151" s="3">
        <v>0</v>
      </c>
      <c r="FA151" s="3">
        <v>0</v>
      </c>
      <c r="FB151" s="3">
        <v>0</v>
      </c>
      <c r="FC151" s="3">
        <v>0</v>
      </c>
      <c r="FD151" s="3">
        <v>0</v>
      </c>
      <c r="FE151" s="3">
        <v>0</v>
      </c>
      <c r="FF151" s="3">
        <v>0</v>
      </c>
      <c r="FG151" s="3">
        <v>0</v>
      </c>
      <c r="FH151" s="3">
        <v>0</v>
      </c>
      <c r="FI151" s="3">
        <v>0</v>
      </c>
      <c r="FJ151" s="3">
        <v>0</v>
      </c>
      <c r="FK151" s="3">
        <v>0</v>
      </c>
      <c r="FL151" s="2" t="s">
        <v>621</v>
      </c>
      <c r="FM151" s="3">
        <v>2</v>
      </c>
      <c r="FN151" s="3">
        <v>2</v>
      </c>
      <c r="FO151" s="3">
        <v>4</v>
      </c>
      <c r="FP151" s="3">
        <v>2</v>
      </c>
      <c r="FQ151" s="3">
        <v>2</v>
      </c>
      <c r="FR151" s="3">
        <v>2</v>
      </c>
      <c r="FS151" s="4">
        <f>IF(COUNTBLANK(FM151:FR151)&gt;0, "", AVERAGE(FM151:FR151))</f>
        <v>2.3333333333333335</v>
      </c>
      <c r="FT151" s="2" t="s">
        <v>621</v>
      </c>
      <c r="FU151" s="3">
        <v>1</v>
      </c>
      <c r="FV151" s="3">
        <v>1</v>
      </c>
      <c r="FW151" s="3">
        <v>0</v>
      </c>
      <c r="FX151" s="3">
        <v>1</v>
      </c>
      <c r="FY151" s="3">
        <v>0</v>
      </c>
      <c r="FZ151" s="3">
        <v>0</v>
      </c>
      <c r="GA151" s="3">
        <v>0</v>
      </c>
      <c r="GB151" s="3">
        <v>0</v>
      </c>
      <c r="GC151" s="3">
        <v>0</v>
      </c>
      <c r="GD151" s="3">
        <v>0</v>
      </c>
      <c r="GE151" s="3">
        <f>IF(COUNTBLANK(FU151:GC151)&gt;0, "", SUM(FU151:GC151))</f>
        <v>3</v>
      </c>
      <c r="GF151" s="2" t="s">
        <v>621</v>
      </c>
      <c r="GG151" s="3">
        <v>0</v>
      </c>
      <c r="GH151" s="3">
        <v>0</v>
      </c>
      <c r="GI151" s="3">
        <v>0</v>
      </c>
      <c r="GJ151" s="3">
        <v>1</v>
      </c>
      <c r="GK151" s="3">
        <v>0</v>
      </c>
      <c r="GL151" s="3">
        <v>0</v>
      </c>
      <c r="GM151" s="3">
        <v>0</v>
      </c>
      <c r="GN151" s="3">
        <f>IF(COUNTBLANK(GG151:GM151)&gt;0, "", SUM(GG151:GM151))</f>
        <v>1</v>
      </c>
      <c r="GO151" s="2" t="s">
        <v>623</v>
      </c>
      <c r="GP151" s="3">
        <v>1</v>
      </c>
      <c r="GQ151" s="3">
        <v>5</v>
      </c>
      <c r="GR151" s="3">
        <v>4</v>
      </c>
      <c r="GS151" s="3">
        <v>5</v>
      </c>
      <c r="GT151" s="3">
        <v>4</v>
      </c>
      <c r="GU151" s="3">
        <v>4</v>
      </c>
      <c r="GV151" s="3">
        <v>5</v>
      </c>
      <c r="GW151" s="3">
        <v>5</v>
      </c>
      <c r="GX151" s="3">
        <v>5</v>
      </c>
      <c r="GY151" s="3">
        <v>5</v>
      </c>
      <c r="GZ151" s="3">
        <v>5</v>
      </c>
      <c r="HA151" s="3">
        <v>4</v>
      </c>
      <c r="HB151" s="3">
        <v>5</v>
      </c>
      <c r="HC151" s="3">
        <v>5</v>
      </c>
      <c r="HD151" s="3">
        <v>4</v>
      </c>
      <c r="HE151" s="3">
        <v>4</v>
      </c>
      <c r="HF151" s="3">
        <v>5</v>
      </c>
      <c r="HG151" s="3">
        <v>4</v>
      </c>
      <c r="HH151" s="3">
        <v>5</v>
      </c>
      <c r="HI151" s="3">
        <f>IF(COUNTBLANK(GQ151:HH151)&gt;0, "", SUM(GQ151:HH151))</f>
        <v>83</v>
      </c>
      <c r="HJ151" s="2" t="s">
        <v>623</v>
      </c>
      <c r="HK151" s="3">
        <v>3</v>
      </c>
      <c r="HL151" s="3">
        <v>3</v>
      </c>
      <c r="HM151" s="3">
        <v>0</v>
      </c>
      <c r="HN151" s="3">
        <v>3</v>
      </c>
      <c r="HO151" s="3">
        <v>3</v>
      </c>
      <c r="HP151" s="3">
        <v>3</v>
      </c>
      <c r="HQ151" s="3">
        <v>1</v>
      </c>
      <c r="HR151" s="3">
        <v>2</v>
      </c>
      <c r="HS151" s="3">
        <v>1</v>
      </c>
      <c r="HT151" s="3">
        <v>1</v>
      </c>
      <c r="HU151" s="3">
        <v>3</v>
      </c>
      <c r="HV151" s="3">
        <v>3</v>
      </c>
      <c r="HW151" s="3">
        <v>0</v>
      </c>
      <c r="HX151" s="3">
        <v>2</v>
      </c>
      <c r="HY151" s="3">
        <v>1</v>
      </c>
      <c r="HZ151" s="3">
        <v>3</v>
      </c>
      <c r="IA151" s="3">
        <v>3</v>
      </c>
      <c r="IB151" s="3">
        <v>3</v>
      </c>
      <c r="IC151" s="3">
        <v>0</v>
      </c>
      <c r="ID151" s="3">
        <v>0</v>
      </c>
      <c r="IE151" s="3">
        <v>1</v>
      </c>
      <c r="IF151" s="3">
        <v>1</v>
      </c>
      <c r="IG151" s="3">
        <v>1</v>
      </c>
      <c r="IH151" s="3">
        <v>2</v>
      </c>
      <c r="II151" s="3">
        <v>1</v>
      </c>
      <c r="IJ151" s="3">
        <f>IF(COUNTA(HK151:II151)=0, "", SUM(HK151,HL151,HN151,HO151,HP151,HU151,HV151,HX151,HZ151,IA151,IB151,IH151))</f>
        <v>34</v>
      </c>
      <c r="IK151" s="3">
        <f>IF(COUNTA(HK151:II151)=0, "", SUM(HM151,HQ151,HR151,HS151,HT151,HW151,HY151,IC151,ID151,IE151,IF151,IG151,II151))</f>
        <v>10</v>
      </c>
      <c r="IL151" s="3">
        <v>2</v>
      </c>
      <c r="IM151" s="3">
        <v>3</v>
      </c>
      <c r="IN151" s="3">
        <v>0</v>
      </c>
      <c r="IO151" s="3">
        <v>3</v>
      </c>
      <c r="IP151" s="3">
        <v>2</v>
      </c>
      <c r="IQ151" s="3">
        <v>3</v>
      </c>
      <c r="IR151" s="3">
        <v>0</v>
      </c>
      <c r="IS151" s="3">
        <v>3</v>
      </c>
      <c r="IT151" s="3">
        <v>0</v>
      </c>
      <c r="IU151" s="3">
        <v>0</v>
      </c>
      <c r="IV151" s="3">
        <v>3</v>
      </c>
      <c r="IW151" s="3">
        <v>2</v>
      </c>
      <c r="IX151" s="3">
        <v>0</v>
      </c>
      <c r="IY151" s="3">
        <v>3</v>
      </c>
      <c r="IZ151" s="3">
        <v>1</v>
      </c>
      <c r="JA151" s="3">
        <v>3</v>
      </c>
      <c r="JB151" s="3">
        <v>2</v>
      </c>
      <c r="JC151" s="3">
        <v>2</v>
      </c>
      <c r="JD151" s="3">
        <v>0</v>
      </c>
      <c r="JE151" s="3">
        <v>0</v>
      </c>
      <c r="JF151" s="3">
        <v>1</v>
      </c>
      <c r="JG151" s="3">
        <v>1</v>
      </c>
      <c r="JH151" s="3">
        <v>0</v>
      </c>
      <c r="JI151" s="3">
        <v>2</v>
      </c>
      <c r="JJ151" s="3">
        <v>0</v>
      </c>
      <c r="JK151" s="3">
        <f>IF(COUNTA(IL151:JJ151)=0, "", SUM(IL151,IM151,IO151,IP151,IQ151,IV151,IW151,IY151,JA151,JB151,JC151,JI151))</f>
        <v>30</v>
      </c>
      <c r="JL151" s="3">
        <f>IF(COUNTA(IL151:JJ151)=0, "", SUM(IN151,IR151,IS151,IT151,IU151,IX151,IZ151,JD151,JE151,JF151,JG151,JH151,JJ151))</f>
        <v>6</v>
      </c>
      <c r="JM151" s="2" t="s">
        <v>623</v>
      </c>
      <c r="JN151" s="3">
        <v>1</v>
      </c>
      <c r="JO151" s="3">
        <v>1</v>
      </c>
      <c r="JP151" s="3">
        <v>3</v>
      </c>
      <c r="JQ151" s="3">
        <v>1</v>
      </c>
      <c r="JR151" s="3">
        <v>2</v>
      </c>
      <c r="JS151" s="3">
        <v>1</v>
      </c>
      <c r="JT151" s="3">
        <v>1</v>
      </c>
      <c r="JU151" s="3">
        <v>1</v>
      </c>
      <c r="JV151" s="3">
        <v>2</v>
      </c>
      <c r="JW151" s="3">
        <v>1</v>
      </c>
      <c r="JX151" s="3">
        <v>2</v>
      </c>
      <c r="JY151" s="3">
        <v>1</v>
      </c>
      <c r="JZ151" s="3">
        <v>3</v>
      </c>
      <c r="KA151" s="3">
        <v>1</v>
      </c>
      <c r="KB151" s="3">
        <v>2</v>
      </c>
      <c r="KC151" s="3">
        <v>1</v>
      </c>
      <c r="KD151" s="3">
        <v>2</v>
      </c>
      <c r="KE151" s="3">
        <v>4</v>
      </c>
      <c r="KF151" s="3">
        <v>1</v>
      </c>
      <c r="KG151" s="3">
        <v>3</v>
      </c>
      <c r="KH151" s="3">
        <v>1</v>
      </c>
      <c r="KI151" s="3">
        <v>2</v>
      </c>
      <c r="KJ151" s="3">
        <v>1</v>
      </c>
      <c r="KK151" s="3">
        <v>1</v>
      </c>
      <c r="KL151" s="3">
        <v>1</v>
      </c>
      <c r="KM151" s="3">
        <v>4</v>
      </c>
      <c r="KN151" s="3">
        <v>1</v>
      </c>
      <c r="KO151" s="3">
        <v>1</v>
      </c>
      <c r="KP151" s="3">
        <v>1</v>
      </c>
      <c r="KQ151" s="3">
        <v>1</v>
      </c>
      <c r="KR151" s="3">
        <v>1</v>
      </c>
      <c r="KS151" s="3">
        <v>1</v>
      </c>
      <c r="KT151" s="3">
        <v>4</v>
      </c>
      <c r="KU151" s="3">
        <v>2</v>
      </c>
      <c r="KV151" s="3">
        <v>5</v>
      </c>
      <c r="KW151" s="3">
        <v>4</v>
      </c>
      <c r="KX151" s="5">
        <f>IF(COUNTA(JN151:KW151)=0, "", SUM(JN151:KW151))</f>
        <v>65</v>
      </c>
      <c r="KY151" s="5">
        <f>IF(COUNTA(JN151:KW151)=0, "", SUM(JX151,JY151,KH151,KJ151,KL151,KP151))</f>
        <v>7</v>
      </c>
      <c r="KZ151" s="5">
        <f>IF(COUNTA(JN151:KW151)=0, "", SUM(JZ151,KE151,KG151,KM151,KT151))</f>
        <v>18</v>
      </c>
      <c r="LA151" s="5">
        <f>IF(COUNTA(JN151:KW151)=0, "", SUM(JP151,KA151,KF151,KK151,KN151,KS151))</f>
        <v>8</v>
      </c>
      <c r="LB151" s="5">
        <f>IF(COUNTA(JN151:KW151)=0, "", SUM(JO151,JS151,JU151,JW151,KD151,KU151))</f>
        <v>8</v>
      </c>
      <c r="LC151" s="5">
        <f>IF(COUNTA(JN151:KW151)=0, "", SUM(KB151,KC151,KI151,KO151,KQ151,KR151,KV151,KW151))</f>
        <v>17</v>
      </c>
      <c r="LD151" s="5">
        <f>IF(COUNTA(JN151:KW151)=0, "", SUM(JN151,JQ151,JR151,JT151,JV151))</f>
        <v>7</v>
      </c>
      <c r="LE151" s="2">
        <v>44734</v>
      </c>
      <c r="LF151" s="3">
        <v>10</v>
      </c>
      <c r="LG151" s="3">
        <v>10</v>
      </c>
      <c r="LH151" s="3">
        <v>0</v>
      </c>
      <c r="LI151" s="3">
        <v>0</v>
      </c>
      <c r="LJ151" s="3">
        <v>0</v>
      </c>
      <c r="LK151" s="3">
        <v>0</v>
      </c>
      <c r="LL151" s="3">
        <v>0</v>
      </c>
      <c r="LM151" s="3">
        <v>0</v>
      </c>
      <c r="LN151" s="3">
        <v>0</v>
      </c>
      <c r="LO151" s="3">
        <v>0</v>
      </c>
      <c r="LP151" s="3">
        <v>0</v>
      </c>
      <c r="LQ151" s="3">
        <v>0</v>
      </c>
      <c r="LR151" s="3">
        <v>0</v>
      </c>
      <c r="LS151" s="3">
        <v>0</v>
      </c>
      <c r="LT151" s="3">
        <v>10</v>
      </c>
      <c r="LU151" s="3">
        <v>0</v>
      </c>
      <c r="LV151" s="3">
        <v>0</v>
      </c>
      <c r="LW151" s="3">
        <v>0</v>
      </c>
      <c r="LX151" s="3">
        <v>0</v>
      </c>
      <c r="LY151" s="3">
        <v>0</v>
      </c>
      <c r="LZ151" s="3">
        <v>0</v>
      </c>
      <c r="MA151" s="3">
        <v>0</v>
      </c>
      <c r="MB151" s="3">
        <v>0</v>
      </c>
      <c r="MC151" s="3">
        <v>10</v>
      </c>
      <c r="MD151" s="3">
        <v>0</v>
      </c>
      <c r="ME151" s="3">
        <v>0</v>
      </c>
      <c r="MF151" s="3">
        <v>0</v>
      </c>
      <c r="MG151" s="3">
        <v>0</v>
      </c>
      <c r="MH151" s="26">
        <f>IF(COUNTBLANK(LF151:MG151)&gt;0, "", AVERAGE(LF151:MG151))</f>
        <v>1.4285714285714286</v>
      </c>
      <c r="MI151" s="26">
        <f>IF(COUNTA(LF151:MG151)=0, "", AVERAGE(LG151,LS151,LT151,LU151,LV151,LW151,LY151,MA151,MB151))</f>
        <v>2.2222222222222223</v>
      </c>
      <c r="MJ151" s="26">
        <f>IF(COUNTA(LF151:MG151)=0, "", AVERAGE(LH151,LI151,LJ151,LK151,LM151,LO151,MD151,ME151))</f>
        <v>0</v>
      </c>
      <c r="MK151" s="26">
        <f>IF(COUNTA(LF151:MG151)=0, "", AVERAGE(LL151,LP151,LQ151,LR151,MF151,MG151))</f>
        <v>0</v>
      </c>
      <c r="ML151" s="2" t="s">
        <v>623</v>
      </c>
      <c r="MM151" s="3">
        <v>2</v>
      </c>
      <c r="MN151" s="3">
        <v>1</v>
      </c>
      <c r="MO151" s="3">
        <v>1</v>
      </c>
      <c r="MP151" s="3">
        <v>1</v>
      </c>
      <c r="MQ151" s="3">
        <v>1</v>
      </c>
      <c r="MR151" s="3">
        <v>1</v>
      </c>
      <c r="MS151" s="3">
        <v>1</v>
      </c>
      <c r="MT151" s="3">
        <v>2</v>
      </c>
      <c r="MU151" s="3">
        <v>1</v>
      </c>
      <c r="MV151" s="3">
        <v>1</v>
      </c>
      <c r="MW151" s="3">
        <v>1</v>
      </c>
      <c r="MX151" s="3">
        <v>2</v>
      </c>
      <c r="MY151" s="3">
        <v>1</v>
      </c>
      <c r="MZ151" s="3">
        <v>2</v>
      </c>
      <c r="NA151" s="3">
        <v>1</v>
      </c>
      <c r="NB151" s="3">
        <v>1</v>
      </c>
      <c r="NC151" s="3">
        <v>1</v>
      </c>
      <c r="ND151" s="3">
        <v>1</v>
      </c>
      <c r="NE151" s="3">
        <v>1</v>
      </c>
      <c r="NF151" s="3">
        <v>1</v>
      </c>
      <c r="NG151" s="3">
        <f>IF(COUNTA(MM151:NF151)=0, "", SUM(MM151:NF151))</f>
        <v>24</v>
      </c>
      <c r="NH151" s="2" t="s">
        <v>623</v>
      </c>
      <c r="NI151" s="3">
        <v>2</v>
      </c>
      <c r="NJ151" s="3">
        <v>2</v>
      </c>
      <c r="NK151" s="3">
        <v>3</v>
      </c>
      <c r="NL151" s="3">
        <v>4</v>
      </c>
      <c r="NM151" s="3">
        <v>2</v>
      </c>
      <c r="NN151" s="3">
        <v>4</v>
      </c>
      <c r="NO151" s="3">
        <v>5</v>
      </c>
      <c r="NP151" s="3">
        <v>4</v>
      </c>
      <c r="NQ151" s="3">
        <v>4</v>
      </c>
      <c r="NR151" s="3">
        <v>4</v>
      </c>
      <c r="NS151" s="3">
        <v>4</v>
      </c>
      <c r="NT151" s="3">
        <v>5</v>
      </c>
      <c r="NU151" s="3">
        <v>5</v>
      </c>
      <c r="NV151" s="3">
        <v>4</v>
      </c>
      <c r="NW151" s="3">
        <v>5</v>
      </c>
      <c r="NX151" s="3">
        <v>2</v>
      </c>
      <c r="NY151" s="3">
        <v>4</v>
      </c>
      <c r="NZ151" s="3">
        <v>4</v>
      </c>
      <c r="OA151" s="3">
        <v>3</v>
      </c>
      <c r="OB151" s="3">
        <v>4</v>
      </c>
      <c r="OC151" s="3">
        <v>4</v>
      </c>
      <c r="OD151" s="3">
        <v>3</v>
      </c>
      <c r="OE151" s="3">
        <v>2</v>
      </c>
      <c r="OF151" s="3">
        <v>2</v>
      </c>
      <c r="OG151" s="3">
        <v>2</v>
      </c>
      <c r="OH151" s="3">
        <v>3</v>
      </c>
      <c r="OI151" s="3">
        <v>3</v>
      </c>
      <c r="OJ151" s="3">
        <v>3</v>
      </c>
      <c r="OK151" s="3">
        <f>IF(COUNTA(NI151:OJ151)=0, "", SUM(NK151,NP151,NS151,NW151,OC151,OG151,OJ151))</f>
        <v>25</v>
      </c>
      <c r="OL151" s="3">
        <f>IF(COUNTA(NI151:OJ151)=0, "", SUM(NJ151,NL151,NQ151,NV151,NZ151,OB151,OD151))</f>
        <v>25</v>
      </c>
      <c r="OM151" s="3">
        <f>IF(COUNTA(NI151:OJ151)=0, "", SUM(NN151,NR151,NU151,NY151,OA151,OF151,OI151))</f>
        <v>25</v>
      </c>
      <c r="ON151" s="3">
        <f>IF(COUNTA(NI151:OJ151)=0, "", SUM(NI151,NM151,NO151,NT151,NX151,OE151,OH151))</f>
        <v>21</v>
      </c>
      <c r="OO151" t="s">
        <v>628</v>
      </c>
      <c r="OP151">
        <v>2</v>
      </c>
      <c r="OQ151" s="2">
        <v>45200</v>
      </c>
      <c r="OR151" s="3">
        <v>0</v>
      </c>
      <c r="OS151" s="3">
        <v>0</v>
      </c>
      <c r="OT151" s="3">
        <v>0</v>
      </c>
      <c r="OU151" s="3">
        <v>0</v>
      </c>
      <c r="OV151" s="3">
        <v>0</v>
      </c>
      <c r="OW151" s="3">
        <v>0</v>
      </c>
      <c r="OX151" s="3">
        <v>0</v>
      </c>
      <c r="OY151" s="3">
        <v>0</v>
      </c>
      <c r="OZ151" s="3">
        <v>0</v>
      </c>
      <c r="PA151" s="3">
        <v>0</v>
      </c>
      <c r="PB151" s="3">
        <v>0</v>
      </c>
      <c r="PC151" s="3">
        <v>0</v>
      </c>
      <c r="PD151" s="3">
        <v>0</v>
      </c>
      <c r="PE151" s="3">
        <v>0</v>
      </c>
      <c r="PF151" s="3">
        <v>10</v>
      </c>
      <c r="PG151" s="3">
        <v>0</v>
      </c>
      <c r="PH151" s="3">
        <v>0</v>
      </c>
      <c r="PI151" s="3">
        <v>0</v>
      </c>
      <c r="PJ151" s="3">
        <v>0</v>
      </c>
      <c r="PK151" s="3">
        <v>10</v>
      </c>
      <c r="PL151" s="3">
        <v>0</v>
      </c>
      <c r="PM151" s="3">
        <v>10</v>
      </c>
      <c r="PN151" s="3">
        <v>0</v>
      </c>
      <c r="PO151" s="3">
        <v>0</v>
      </c>
      <c r="PP151" s="3">
        <v>0</v>
      </c>
      <c r="PQ151" s="3">
        <v>0</v>
      </c>
      <c r="PR151" s="3">
        <v>0</v>
      </c>
      <c r="PS151" s="3">
        <v>0</v>
      </c>
      <c r="PT151" s="26">
        <f>IF(COUNTBLANK(OR151:PS151)&gt;0, "", AVERAGE(OR151:PS151))</f>
        <v>1.0714285714285714</v>
      </c>
      <c r="PU151" s="26">
        <f>IF(COUNTA(OR151:PS151)=0, "", AVERAGE(OS151,PE151,PF151,PG151,PH151,PI151,PK151,PM151,PN151))</f>
        <v>3.3333333333333335</v>
      </c>
      <c r="PV151" s="26">
        <f>IF(COUNTA(OR151:PS151)=0, "", AVERAGE(OT151,OU151,OV151,OW151,OY151,PA151,PP151,PQ151))</f>
        <v>0</v>
      </c>
      <c r="PW151" s="26">
        <f>IF(COUNTA(OR151:PS151)=0, "", AVERAGE(OX151,PB151,PC151,PD151,PR151,PS151))</f>
        <v>0</v>
      </c>
      <c r="PX151" s="2" t="s">
        <v>629</v>
      </c>
      <c r="PY151" s="3">
        <v>1</v>
      </c>
      <c r="PZ151" s="3">
        <v>1</v>
      </c>
      <c r="QA151" s="3">
        <v>2</v>
      </c>
      <c r="QB151" s="3">
        <v>2</v>
      </c>
      <c r="QC151" s="3">
        <v>2</v>
      </c>
      <c r="QD151" s="3">
        <v>1</v>
      </c>
      <c r="QE151" s="3">
        <v>0</v>
      </c>
      <c r="QF151" s="3">
        <v>0</v>
      </c>
      <c r="QG151" s="3">
        <v>0</v>
      </c>
      <c r="QH151" s="3">
        <v>1</v>
      </c>
      <c r="QI151" s="3">
        <f>IF(COUNTBLANK(PY151:QG151)&gt;0, "", SUM(PY151:QG151))</f>
        <v>9</v>
      </c>
      <c r="QJ151" s="2" t="s">
        <v>630</v>
      </c>
      <c r="QK151" s="3">
        <v>0</v>
      </c>
      <c r="QL151" s="3">
        <v>2</v>
      </c>
      <c r="QM151" s="3">
        <v>0</v>
      </c>
      <c r="QN151" s="3">
        <v>2</v>
      </c>
      <c r="QO151" s="3">
        <v>2</v>
      </c>
      <c r="QP151" s="3">
        <v>1</v>
      </c>
      <c r="QQ151" s="3">
        <v>0</v>
      </c>
      <c r="QR151" s="3">
        <v>0</v>
      </c>
      <c r="QS151" s="3">
        <v>0</v>
      </c>
      <c r="QT151" s="3">
        <v>1</v>
      </c>
      <c r="QU151" s="3">
        <f>IF(COUNTBLANK(QK151:QS151)&gt;0, "", SUM(QK151:QS151))</f>
        <v>7</v>
      </c>
      <c r="RG151" s="3" t="str">
        <f>IF(COUNTBLANK(QW151:RE151)&gt;0, "", SUM(QW151:RE151))</f>
        <v/>
      </c>
      <c r="RH151" s="2" t="s">
        <v>629</v>
      </c>
      <c r="RI151" s="3">
        <v>2</v>
      </c>
      <c r="RJ151" s="3">
        <v>2</v>
      </c>
      <c r="RK151" s="3">
        <v>2</v>
      </c>
      <c r="RL151" s="3">
        <v>2</v>
      </c>
      <c r="RM151" s="3">
        <v>0</v>
      </c>
      <c r="RN151" s="3">
        <v>2</v>
      </c>
      <c r="RO151" s="3">
        <v>2</v>
      </c>
      <c r="RP151" s="3">
        <f>IF(COUNTBLANK(RI151:RO151)&gt;0, "", SUM(RI151:RO151))</f>
        <v>12</v>
      </c>
      <c r="RQ151" s="2" t="s">
        <v>630</v>
      </c>
      <c r="RR151" s="3">
        <v>1</v>
      </c>
      <c r="RS151" s="3">
        <v>1</v>
      </c>
      <c r="RT151" s="3">
        <v>2</v>
      </c>
      <c r="RU151" s="3">
        <v>1</v>
      </c>
      <c r="RV151" s="3">
        <v>0</v>
      </c>
      <c r="RW151" s="3">
        <v>0</v>
      </c>
      <c r="RX151" s="3">
        <v>1</v>
      </c>
      <c r="RY151" s="3">
        <f>IF(COUNTBLANK(RR151:RX151)&gt;0, "", SUM(RR151:RX151))</f>
        <v>6</v>
      </c>
      <c r="SH151" s="3" t="str">
        <f>IF(COUNTBLANK(SA151:SG151)&gt;0, "", SUM(SA151:SG151))</f>
        <v/>
      </c>
      <c r="SI151" s="2" t="s">
        <v>629</v>
      </c>
      <c r="SJ151" s="3">
        <v>4</v>
      </c>
      <c r="SK151" s="3">
        <v>4</v>
      </c>
      <c r="SL151" s="3">
        <v>4</v>
      </c>
      <c r="SM151" s="3">
        <v>3</v>
      </c>
      <c r="SN151" s="3">
        <v>2</v>
      </c>
      <c r="SO151" s="3">
        <v>2</v>
      </c>
      <c r="SP151" s="5">
        <v>5</v>
      </c>
      <c r="SQ151" s="3">
        <v>1</v>
      </c>
      <c r="SR151" s="3">
        <v>5</v>
      </c>
      <c r="SS151" s="3">
        <v>3</v>
      </c>
      <c r="ST151" s="3">
        <v>4</v>
      </c>
      <c r="SU151" s="3">
        <v>5</v>
      </c>
      <c r="SV151" s="3">
        <v>3</v>
      </c>
      <c r="SW151" s="3">
        <v>5</v>
      </c>
      <c r="SX151" s="3">
        <v>5</v>
      </c>
      <c r="SY151" s="3">
        <v>5</v>
      </c>
      <c r="SZ151" s="3">
        <v>1</v>
      </c>
      <c r="TA151" s="3">
        <v>2</v>
      </c>
      <c r="TB151" s="3">
        <v>5</v>
      </c>
      <c r="TC151" s="3">
        <f>IF(COUNTBLANK(SJ151:TB151)&gt;0, "", SUM(SJ151:TB151))</f>
        <v>68</v>
      </c>
      <c r="TD151" s="3">
        <f>IF(COUNTBLANK(SJ151:TB151)&gt;0, "", SUM(SL151,SO151,SR151,SS151,ST151,SU151,SV151,SX151,SY151,TB151))</f>
        <v>41</v>
      </c>
      <c r="TE151" s="3">
        <f>IF(COUNTBLANK(SJ151:TB151)&gt;0, "", SUM(SJ151,SK151,SM151,SN151,SQ151,SW151,SZ151,TA151))</f>
        <v>22</v>
      </c>
      <c r="TF151" s="2" t="s">
        <v>630</v>
      </c>
      <c r="TG151" s="3">
        <v>5</v>
      </c>
      <c r="TH151" s="3">
        <v>5</v>
      </c>
      <c r="TI151" s="3">
        <v>4</v>
      </c>
      <c r="TJ151" s="3">
        <v>3</v>
      </c>
      <c r="TK151" s="3">
        <v>2</v>
      </c>
      <c r="TL151" s="3">
        <v>4</v>
      </c>
      <c r="TM151" s="3">
        <v>5</v>
      </c>
      <c r="TN151" s="3">
        <v>2</v>
      </c>
      <c r="TO151" s="3">
        <v>5</v>
      </c>
      <c r="TP151" s="3">
        <v>3</v>
      </c>
      <c r="TQ151" s="3">
        <v>4</v>
      </c>
      <c r="TR151" s="3">
        <v>5</v>
      </c>
      <c r="TS151" s="3">
        <v>5</v>
      </c>
      <c r="TT151" s="3">
        <v>5</v>
      </c>
      <c r="TU151" s="3">
        <v>3</v>
      </c>
      <c r="TV151" s="3">
        <v>4</v>
      </c>
      <c r="TW151" s="3">
        <v>3</v>
      </c>
      <c r="TX151" s="3">
        <v>5</v>
      </c>
      <c r="TY151" s="3">
        <v>5</v>
      </c>
      <c r="TZ151" s="3">
        <f>IF(COUNTBLANK(TG151:TY151)&gt;0, "", SUM(TG151:TY151))</f>
        <v>77</v>
      </c>
      <c r="UA151" s="3">
        <f>IF(COUNTBLANK(TG151:TY151)&gt;0, "", SUM(TI151,TL151,TO151,TP151,TQ151,TR151,TS151,TU151,TV151,TY151))</f>
        <v>42</v>
      </c>
      <c r="UB151" s="3">
        <f>IF(COUNTBLANK(TG151:TY151)&gt;0, "", SUM(TG151,TH151,TJ151,TK151,TN151,TT151,TW151,TX151))</f>
        <v>30</v>
      </c>
      <c r="UW151" s="3" t="str">
        <f>IF(COUNTBLANK(UD151:UV151)&gt;0, "", SUM(UD151:UV151))</f>
        <v/>
      </c>
      <c r="UX151" s="3" t="str">
        <f>IF(COUNTBLANK(UD151:UV151)&gt;0, "", SUM(UF151,UI151,UL151,UM151,UN151,UO151,UP151,UR151,US151,UV151))</f>
        <v/>
      </c>
      <c r="UY151" s="3" t="str">
        <f>IF(COUNTBLANK(UD151:UV151)&gt;0, "", SUM(UD151,UE151,UG151,UH151,UK151,UQ151,UT151,UU151))</f>
        <v/>
      </c>
      <c r="VF151" s="3" t="s">
        <v>1625</v>
      </c>
      <c r="WR151" s="3" t="str">
        <f>IF(COUNTBLANK(VO151:WQ151)&gt;0, "", SUM(VQ151:WJ151))</f>
        <v/>
      </c>
      <c r="WS151" s="3" t="str">
        <f>IF(COUNTBLANK(VO151:WQ151)&gt;0, "", SUM(VQ151:VZ151))</f>
        <v/>
      </c>
      <c r="WT151" s="3" t="str">
        <f>IF(COUNTBLANK(VO151:WQ151)&gt;0, "", SUM(WA151:WL151))</f>
        <v/>
      </c>
      <c r="WU151" s="3" t="str">
        <f>IF(COUNTBLANK(VO151:WQ151)&gt;0, "", SUM(WK151:WL151))</f>
        <v/>
      </c>
      <c r="WV151" s="3" t="str">
        <f>IF(COUNTA(VO151:WQ151)=0, "", IF(AND(OR(VO151=1, VP151=1), OR(VQ151&gt;=1, VR151&gt;=1, VS151&gt;=1, VT151&gt;=1, VU151&gt;=1), OR(VV151&gt;=1, VW151&gt;=1), COUNTIF(VX151:WD151, "&gt;=1")&gt;=2, COUNTIF(WE151:WJ151, "&gt;=1")&gt;=2, OR(WN151=1, WN151=2), OR(WO151&gt;=1, WP151&gt;=1), WQ151&lt;1), 1, 0))</f>
        <v/>
      </c>
      <c r="WW151" s="3" t="str">
        <f>IF(COUNTBLANK(VO151:WQ151)&gt;0, "", SUM(VQ151:VU151))</f>
        <v/>
      </c>
      <c r="WX151" s="3" t="str">
        <f>IF(COUNTBLANK(VO151:WQ151)&gt;0, "", SUM(VV151:VW151))</f>
        <v/>
      </c>
      <c r="WY151" s="3" t="str">
        <f>IF(COUNTBLANK(VO151:WQ151)&gt;0, "", SUM(VX151:WD151))</f>
        <v/>
      </c>
      <c r="WZ151" s="3" t="str">
        <f>IF(COUNTBLANK(VO151:WQ151)&gt;0, "", SUM(WE151:WJ151))</f>
        <v/>
      </c>
      <c r="XL151" s="3" t="str">
        <f>IF(COUNTBLANK(XB151:XJ151)&gt;0, "", SUM(XB151:XJ151))</f>
        <v/>
      </c>
      <c r="XU151" s="3" t="str">
        <f>IF(COUNTBLANK(XN151:XT151)&gt;0, "", SUM(XN151:XT151))</f>
        <v/>
      </c>
      <c r="XZ151" s="5"/>
      <c r="YA151" s="5"/>
      <c r="YB151" s="5"/>
      <c r="YC151" s="5"/>
      <c r="YD151" s="5"/>
      <c r="YE151" s="5"/>
      <c r="YF151" s="5"/>
      <c r="YG151" s="5"/>
      <c r="YH151" s="5"/>
      <c r="YI151" s="5"/>
      <c r="YJ151" s="5"/>
      <c r="YK151" s="5"/>
      <c r="YL151" s="5"/>
      <c r="YM151" s="5" t="s">
        <v>1625</v>
      </c>
      <c r="YN151" s="5"/>
      <c r="YO151" s="5"/>
      <c r="YP151" s="5" t="str">
        <f>IF(COUNTBLANK(XW151:YO151)&gt;0, "", SUM(XW151:YO151))</f>
        <v/>
      </c>
      <c r="YQ151" s="5" t="str">
        <f>IF(COUNTBLANK(XW151:YO151)&gt;0, "", SUM(XY151,XZ151,YA151,YB151,YC151,YF151,YJ151,YN151,YO151))</f>
        <v/>
      </c>
      <c r="YR151" s="5" t="str">
        <f>IF(COUNTBLANK(XW151:YO151)&gt;0, "", SUM(XW151,XX151,YK151,YL151,YM151))</f>
        <v/>
      </c>
      <c r="YS151" s="5" t="str">
        <f>IF(COUNTBLANK(XW151:YO151)&gt;0, "", SUM(YD151,YE151,YG151,YH151,YI151))</f>
        <v/>
      </c>
      <c r="ZW151" s="26" t="str">
        <f>IF(COUNTBLANK(YU151:ZV151)&gt;0, "", AVERAGE(YU151:ZV151))</f>
        <v/>
      </c>
      <c r="ZX151" s="26" t="str">
        <f>IF(COUNTA(YU151:ZV151)=0, "", AVERAGE(YV151,ZH151,ZI151,ZJ151,ZK151,ZL151,ZN151,ZP151,ZQ151))</f>
        <v/>
      </c>
      <c r="ZY151" s="26" t="str">
        <f>IF(COUNTA(YU151:ZV151)=0, "", AVERAGE(YW151,YX151,YY151,YZ151,ZB151,ZD151,ZS151,ZT151))</f>
        <v/>
      </c>
      <c r="ZZ151" s="26" t="str">
        <f>IF(COUNTA(YU151:ZV151)=0, "", AVERAGE(ZA151,ZE151,ZF151,ZG151,ZU151,ZV151))</f>
        <v/>
      </c>
      <c r="AAC151" s="3" t="s">
        <v>1625</v>
      </c>
      <c r="AAF151" s="3" t="s">
        <v>1625</v>
      </c>
      <c r="AAH151" s="3" t="s">
        <v>1625</v>
      </c>
      <c r="AAN151" s="3" t="s">
        <v>1625</v>
      </c>
      <c r="AAT151" s="3" t="s">
        <v>1625</v>
      </c>
      <c r="ABA151" s="3" t="s">
        <v>1625</v>
      </c>
      <c r="ABC151" s="3" t="s">
        <v>1625</v>
      </c>
      <c r="ABF151" s="3" t="str">
        <f>IF(SUM(AAB151:AAJ151,AAL151:AAP151,AAR151:AAV151,AAX151:ABC151)=0, "", SUM(AAB151:AAJ151,AAL151:AAP151,AAR151:AAV151,AAX151:ABC151))</f>
        <v/>
      </c>
      <c r="ABG151" s="3" t="str">
        <f>IF(SUM(ABJ151, ABK151, ABL151, ABM151, ABN151)=0, "", IF(OR(ABJ151&gt;=8, ABK151&gt;=10, ABL151&gt;=13, ABM151&gt;=10, ABN151&gt;=15), 1, 0))</f>
        <v/>
      </c>
      <c r="ABH151" s="3" t="str">
        <f>IF(SUM(AAB151:AAC151,AAE151,AAF151,AAG151,AAH151,AAN151,AAT151,ABA151,ABC151)=0, "", SUM(AAB151:AAC151,AAE151,AAF151,AAG151,AAH151,AAN151,AAT151,ABA151,ABC151))</f>
        <v/>
      </c>
      <c r="ABI151" s="3" t="str">
        <f>IF(SUM(AAD151,AAI151:AAJ151,AAL151:AAM151,AAO151:AAP151,AAR151:AAS151,AAU151:AAV151,AAX151:AAZ151,ABB151)=0, "", SUM(AAD151,AAI151:AAJ151,AAL151:AAM151,AAO151:AAP151,AAR151:AAS151,AAU151:AAV151,AAX151:AAZ151,ABB151))</f>
        <v/>
      </c>
      <c r="ABJ151" s="3" t="str">
        <f>IF(SUM(AAU151:AAV151,AAX151:AAY151,ABB151)=0, "", SUM(AAU151:AAV151,AAX151:AAY151,ABB151))</f>
        <v/>
      </c>
      <c r="ABK151" s="3" t="str">
        <f>IF(SUM(AAJ151,AAL151:AAM151,AAP151,AAR151)=0, "", SUM(AAJ151,AAL151:AAM151,AAP151,AAR151))</f>
        <v/>
      </c>
      <c r="ABL151" s="3" t="str">
        <f>IF(SUM(AAD151,AAI151,AAO151,AAS151,AAZ151)=0, "", SUM(AAD151,AAI151,AAO151,AAS151,AAZ151))</f>
        <v/>
      </c>
      <c r="ABM151" s="3" t="str">
        <f>IF(SUM(AAB151:AAC151,AAE151,AAG151,ABA151)=0, "", SUM(AAB151:AAC151,AAE151,AAG151,ABA151))</f>
        <v/>
      </c>
      <c r="ABN151" s="3" t="str">
        <f>IF(SUM(AAF151,AAH151,AAN151,AAT151,ABC151)=0, "", SUM(AAF151,AAH151,AAN151,AAT151,ABC151))</f>
        <v/>
      </c>
      <c r="ABO151" s="3" t="str">
        <f>IF(ABJ151="", "", IF(ABJ151&gt;=8, 1, 0))</f>
        <v/>
      </c>
      <c r="ABP151" s="3" t="str">
        <f>IF(ABK151="", "", IF(ABK151&gt;=10, 1, 0))</f>
        <v/>
      </c>
      <c r="ABQ151" s="3" t="str">
        <f>IF(ABL151="", "", IF(ABL151&gt;=13, 1, 0))</f>
        <v/>
      </c>
      <c r="ABR151" s="3" t="str">
        <f>IF(ABM151="", "", IF(ABM151&gt;=10, 1, 0))</f>
        <v/>
      </c>
      <c r="ABS151" s="3" t="str">
        <f>IF(ABN151="", "", IF(ABN151&gt;=15, 1, 0))</f>
        <v/>
      </c>
      <c r="ABT151" s="3" t="str">
        <f>IF(AND(AAK151="", AAQ151="", AAW151=""), "", IF(AAK151=5,1,0) + IF(AAQ151=5,1,0) + IF(AAW151=5,1,0))</f>
        <v/>
      </c>
      <c r="ADF151" s="5" t="str">
        <f>IF(COUNTA(ABV151:ADE151)=0, "", SUM(ABV151:ADE151))</f>
        <v/>
      </c>
      <c r="ADG151" s="5" t="str">
        <f>IF(COUNTA(ABV151:ADE151)=0, "", SUM(ACF151,ACG151,ACP151,ACR151,ACT151,ACX151))</f>
        <v/>
      </c>
      <c r="ADH151" s="5" t="str">
        <f>IF(COUNTA(ABV151:ADE151)=0, "", SUM(ACH151,ACM151,ACO151,ACU151,ADB151))</f>
        <v/>
      </c>
      <c r="ADI151" s="5" t="str">
        <f>IF(COUNTA(ABV151:ADE151)=0, "", SUM(ABX151,ACI151,ACN151,ACS151,ACV151,ADA151))</f>
        <v/>
      </c>
      <c r="ADJ151" s="5" t="str">
        <f>IF(COUNTA(ABV151:ADE151)=0, "", SUM(ABW151,ACA151,ACC151,ACE151,ACL151,ADC151))</f>
        <v/>
      </c>
      <c r="ADK151" s="5" t="str">
        <f>IF(COUNTA(ABV151:ADE151)=0, "", SUM(ACJ151,ACK151,ACQ151,ACW151,ACY151,ACZ151,ADD151,ADE151))</f>
        <v/>
      </c>
      <c r="ADL151" s="5" t="str">
        <f>IF(COUNTA(ABV151:ADE151)=0, "", SUM(ABV151,ABY151,ABZ151,ACB151,ACD151))</f>
        <v/>
      </c>
      <c r="AEH151" s="3" t="str">
        <f>IF(COUNTA(ADN151:AEG151)=0, "", SUM(ADN151:AEG151))</f>
        <v/>
      </c>
      <c r="AFW151" s="3" t="str">
        <f>IF(COUNTA(AER151:AFU151)=0, "", SUM(AER151:AFU151))</f>
        <v/>
      </c>
      <c r="AFX151" s="2">
        <v>45452.561076388891</v>
      </c>
      <c r="AFY151" s="3">
        <v>5</v>
      </c>
      <c r="AFZ151" s="3">
        <v>3</v>
      </c>
      <c r="AGA151" s="3">
        <v>5</v>
      </c>
      <c r="AGB151" s="3">
        <v>3</v>
      </c>
      <c r="AGC151" s="3">
        <v>2</v>
      </c>
      <c r="AGD151" t="s">
        <v>4</v>
      </c>
      <c r="AGF151" t="s">
        <v>10</v>
      </c>
      <c r="AGG151" t="s">
        <v>624</v>
      </c>
      <c r="AGH151" t="s">
        <v>10</v>
      </c>
      <c r="AGI151" t="s">
        <v>10</v>
      </c>
      <c r="AGJ151" t="s">
        <v>625</v>
      </c>
      <c r="AGK151" t="s">
        <v>626</v>
      </c>
      <c r="AGL151" t="s">
        <v>627</v>
      </c>
      <c r="AGM151" t="s">
        <v>4</v>
      </c>
      <c r="AGO151" s="2">
        <v>45452.561076388891</v>
      </c>
      <c r="AGP151" t="s">
        <v>4</v>
      </c>
      <c r="AGQ151" t="s">
        <v>4</v>
      </c>
      <c r="AGR151" t="s">
        <v>4</v>
      </c>
      <c r="AGS151" t="s">
        <v>4</v>
      </c>
      <c r="AGT151" t="s">
        <v>4</v>
      </c>
      <c r="AGV151" t="s">
        <v>4</v>
      </c>
      <c r="AGW151" t="s">
        <v>4</v>
      </c>
      <c r="AGX151" t="s">
        <v>124</v>
      </c>
      <c r="AGZ151" t="s">
        <v>4</v>
      </c>
      <c r="AHB151" t="s">
        <v>125</v>
      </c>
      <c r="AHC151" t="s">
        <v>455</v>
      </c>
      <c r="AHD151" t="s">
        <v>171</v>
      </c>
      <c r="AHE151" t="s">
        <v>127</v>
      </c>
      <c r="AHG151" t="s">
        <v>128</v>
      </c>
      <c r="AHH151" t="s">
        <v>129</v>
      </c>
      <c r="AHI151" s="2">
        <v>45452.561076388891</v>
      </c>
      <c r="AHJ151" s="3">
        <v>2</v>
      </c>
      <c r="AHK151" s="3">
        <v>0</v>
      </c>
      <c r="AHL151" s="3">
        <v>0</v>
      </c>
      <c r="AHM151" s="3">
        <v>0</v>
      </c>
      <c r="AHN151" s="3">
        <v>2</v>
      </c>
      <c r="AHO151" s="3">
        <v>0</v>
      </c>
      <c r="AHP151" s="3">
        <v>0</v>
      </c>
      <c r="AHQ151" s="3">
        <v>0</v>
      </c>
      <c r="AHR151" s="3">
        <v>0</v>
      </c>
      <c r="AHS151" s="3">
        <v>2</v>
      </c>
      <c r="AHT151" s="3">
        <f>IF(COUNTBLANK(AHJ151:AHS151)&gt;0, "", SUM(AHJ151:AHS151))</f>
        <v>6</v>
      </c>
      <c r="AHU151" s="3">
        <f>IF(COUNTBLANK(AHJ151:AHS151)&gt;0, "", SUM(AHN151,AHS151))</f>
        <v>4</v>
      </c>
      <c r="AHV151" s="3">
        <f>IF(COUNTBLANK(AHJ151:AHS151)&gt;0, "", SUM(AHL151,AHO151))</f>
        <v>0</v>
      </c>
      <c r="AHW151" s="3">
        <f>IF(COUNTBLANK(AHJ151:AHS151)&gt;0, "", SUM(AHP151,AHR151))</f>
        <v>0</v>
      </c>
      <c r="AHX151" s="3">
        <f>IF(COUNTBLANK(AHJ151:AHS151)&gt;0, "", SUM(AHM151,AHQ151))</f>
        <v>0</v>
      </c>
      <c r="AHY151" s="3">
        <f>IF(COUNTBLANK(AHJ151:AHS151)&gt;0, "", SUM(AHJ151:AHK151))</f>
        <v>2</v>
      </c>
      <c r="AHZ151" s="2" t="s">
        <v>175</v>
      </c>
      <c r="AIA151" s="3">
        <v>1</v>
      </c>
      <c r="AIB151" s="3">
        <v>0</v>
      </c>
      <c r="AIC151" s="3">
        <v>0</v>
      </c>
      <c r="AID151" s="3">
        <v>2</v>
      </c>
      <c r="AIE151" s="3">
        <v>0</v>
      </c>
      <c r="AIF151" s="3">
        <v>1</v>
      </c>
      <c r="AIG151" s="3">
        <v>0</v>
      </c>
      <c r="AIH151" s="3">
        <v>0</v>
      </c>
      <c r="AII151" s="3">
        <v>2</v>
      </c>
      <c r="AIJ151" s="3">
        <v>2</v>
      </c>
      <c r="AIK151" s="3">
        <v>1</v>
      </c>
      <c r="AIL151" s="3">
        <v>2</v>
      </c>
      <c r="AIM151" s="3">
        <v>1</v>
      </c>
      <c r="AIN151" s="3">
        <v>0</v>
      </c>
      <c r="AIO151" s="3">
        <v>0</v>
      </c>
      <c r="AIP151" s="3">
        <v>0</v>
      </c>
      <c r="AIQ151" s="3">
        <v>0</v>
      </c>
      <c r="AIR151" s="3">
        <v>1</v>
      </c>
      <c r="AIS151" s="3">
        <v>0</v>
      </c>
      <c r="AIT151" s="3">
        <v>0</v>
      </c>
      <c r="AIU151" s="3">
        <v>13</v>
      </c>
      <c r="AIV151" s="3">
        <v>0</v>
      </c>
      <c r="AIW151" s="3">
        <v>0</v>
      </c>
      <c r="AIX151" s="2" t="s">
        <v>175</v>
      </c>
      <c r="AIY151" s="3">
        <v>0</v>
      </c>
      <c r="AIZ151" s="3">
        <v>1</v>
      </c>
      <c r="AJA151" s="3">
        <v>1</v>
      </c>
      <c r="AJB151" s="3">
        <v>3</v>
      </c>
      <c r="AJC151" s="3">
        <v>1</v>
      </c>
      <c r="AJD151" s="3">
        <v>1</v>
      </c>
      <c r="AJE151" s="3">
        <v>0</v>
      </c>
      <c r="AJF151" s="3">
        <v>0</v>
      </c>
      <c r="AJG151" s="3">
        <v>0</v>
      </c>
      <c r="AJH151" s="3">
        <v>1</v>
      </c>
      <c r="AJI151" s="3">
        <f>IF(COUNTBLANK(AIY151:AJG151)&gt;0, "", SUM(AIY151:AJG151))</f>
        <v>7</v>
      </c>
      <c r="AJJ151" s="2" t="s">
        <v>175</v>
      </c>
      <c r="AJK151" s="3">
        <v>1</v>
      </c>
      <c r="AJL151" s="3">
        <v>0</v>
      </c>
      <c r="AJM151" s="3">
        <v>0</v>
      </c>
      <c r="AJN151" s="3">
        <v>0</v>
      </c>
      <c r="AJO151" s="3">
        <v>0</v>
      </c>
      <c r="AJP151" s="3">
        <v>1</v>
      </c>
      <c r="AJQ151" s="3">
        <v>0</v>
      </c>
      <c r="AJR151" s="3">
        <f>IF(COUNTBLANK(AJK151:AJQ151)&gt;0, "", SUM(AJK151:AJQ151))</f>
        <v>2</v>
      </c>
    </row>
    <row r="152" spans="1:954" ht="15" customHeight="1" x14ac:dyDescent="0.3">
      <c r="A152" s="3">
        <v>209178</v>
      </c>
      <c r="B152" s="3" t="s">
        <v>2030</v>
      </c>
      <c r="C152" s="2">
        <v>44731</v>
      </c>
      <c r="D152" s="3">
        <v>0</v>
      </c>
      <c r="E152" s="3">
        <v>0</v>
      </c>
      <c r="F152" s="3">
        <v>0</v>
      </c>
      <c r="G152" s="3">
        <v>0</v>
      </c>
      <c r="H152" s="3">
        <v>0</v>
      </c>
      <c r="I152" s="3">
        <v>0</v>
      </c>
      <c r="J152" s="3">
        <v>0</v>
      </c>
      <c r="K152" s="3">
        <v>0</v>
      </c>
      <c r="L152" s="3">
        <v>0</v>
      </c>
      <c r="M152" s="3">
        <v>0</v>
      </c>
      <c r="N152" s="3">
        <v>0</v>
      </c>
      <c r="O152" s="3">
        <v>0</v>
      </c>
      <c r="P152" s="3">
        <v>0</v>
      </c>
      <c r="Q152" s="3">
        <v>0</v>
      </c>
      <c r="R152" s="3">
        <v>0</v>
      </c>
      <c r="S152" s="3">
        <v>0</v>
      </c>
      <c r="T152" s="3">
        <v>0</v>
      </c>
      <c r="U152" s="3">
        <v>0</v>
      </c>
      <c r="V152" s="3">
        <f>IF(COUNTA(D152,F152,H152,J152,L152,N152,P152,R152,T152)=0, "", IF(OR(D152=1,F152=1,H152=1,J152=1,L152=1,N152=1,P152=1,R152=1,T152=1), 1, 0))</f>
        <v>0</v>
      </c>
      <c r="W152" s="3">
        <f>IF(COUNTA(E152,G152,I152,K152,M152,O152,Q152,S152,U152)=0, "", IF(OR(E152=1,G152=1,I152=1,K152=1,M152=1,O152=1,Q152=1,S152=1,U152=1), 1, 0))</f>
        <v>0</v>
      </c>
      <c r="X152" s="3">
        <v>0</v>
      </c>
      <c r="Y152" s="3">
        <v>1</v>
      </c>
      <c r="Z152" s="3">
        <v>1</v>
      </c>
      <c r="AA152" s="3" t="s">
        <v>1625</v>
      </c>
      <c r="AB152" s="3">
        <f>IF(AG152&lt;&gt;"", 1, 0)</f>
        <v>0</v>
      </c>
      <c r="AC152" s="3">
        <f>IF(AH152&lt;&gt;"", 1, 0)</f>
        <v>0</v>
      </c>
      <c r="AD152" s="3">
        <v>0</v>
      </c>
      <c r="AE152" s="7">
        <v>44732</v>
      </c>
      <c r="AF152" s="2">
        <v>45089</v>
      </c>
      <c r="AJ152" s="3" t="str">
        <f>IF(OR(ISBLANK(AE152), ISBLANK(AG152)), "", AG152 - AE152)</f>
        <v/>
      </c>
      <c r="AK152" s="9">
        <v>44755</v>
      </c>
      <c r="AL152" s="3" t="str">
        <f>IF(OR(ISBLANK(AG152), ISBLANK(AK152)), "", AK152 - AG152)</f>
        <v/>
      </c>
      <c r="AM152" s="2">
        <v>45042</v>
      </c>
      <c r="AN152" s="10">
        <f>IF(OR(ISBLANK(AM152), ISBLANK(AF152)), "", AF152 - AM152)</f>
        <v>47</v>
      </c>
      <c r="AO152" s="2">
        <v>44732</v>
      </c>
      <c r="AP152" s="2">
        <v>36383</v>
      </c>
      <c r="AQ152" s="3">
        <f>IF(OR(ISBLANK(AO152), ISBLANK(AP152)), "", DATEDIF(AP152, AO152, "Y"))</f>
        <v>22</v>
      </c>
      <c r="AR152" t="s">
        <v>0</v>
      </c>
      <c r="AS152">
        <f>IF(ISBLANK(AR152), "", IF(AR152="ישראל", 1, 2))</f>
        <v>1</v>
      </c>
      <c r="AT152" t="s">
        <v>44</v>
      </c>
      <c r="AU152" t="s">
        <v>0</v>
      </c>
      <c r="AW152" s="3">
        <v>1</v>
      </c>
      <c r="AX152" s="3">
        <v>1</v>
      </c>
      <c r="AY152" s="3">
        <v>18</v>
      </c>
      <c r="AZ152" s="3">
        <f>IF(ISBLANK(AY152), "", IF(AY152&lt;=8, 1, IF(AY152&lt;=12, 2, 3)))</f>
        <v>3</v>
      </c>
      <c r="BA152" s="3">
        <v>17</v>
      </c>
      <c r="BB152" s="3">
        <f>IF(ISBLANK(BA152), "", IF(BA152&lt;=8, 1, IF(BA152&lt;=12, 2, 3)))</f>
        <v>3</v>
      </c>
      <c r="BC152" t="s">
        <v>637</v>
      </c>
      <c r="BD152" t="s">
        <v>236</v>
      </c>
      <c r="BE152" s="3">
        <v>1</v>
      </c>
      <c r="BG152" s="3">
        <v>1</v>
      </c>
      <c r="BH152" s="2" t="s">
        <v>62</v>
      </c>
      <c r="BI152" s="3">
        <v>1</v>
      </c>
      <c r="BJ152" s="3">
        <v>1</v>
      </c>
      <c r="BK152" s="3">
        <v>1</v>
      </c>
      <c r="BL152" s="3">
        <v>1</v>
      </c>
      <c r="BM152" s="3">
        <v>1</v>
      </c>
      <c r="BN152" s="3">
        <v>1</v>
      </c>
      <c r="BO152" s="3">
        <v>1</v>
      </c>
      <c r="BP152" s="3">
        <v>1</v>
      </c>
      <c r="BQ152" s="3">
        <v>1</v>
      </c>
      <c r="BR152" s="3">
        <v>5</v>
      </c>
      <c r="BS152" s="3">
        <v>1</v>
      </c>
      <c r="BT152" s="3">
        <v>1</v>
      </c>
      <c r="BU152" s="3">
        <v>1</v>
      </c>
      <c r="BV152" s="3">
        <v>1</v>
      </c>
      <c r="BW152" s="3">
        <v>1</v>
      </c>
      <c r="BX152" s="3">
        <v>5</v>
      </c>
      <c r="BY152" s="3">
        <v>1</v>
      </c>
      <c r="BZ152" s="3">
        <v>1</v>
      </c>
      <c r="CA152" s="3">
        <v>1</v>
      </c>
      <c r="CB152" s="3">
        <v>1</v>
      </c>
      <c r="CC152" s="3">
        <v>1</v>
      </c>
      <c r="CD152" s="3">
        <v>5</v>
      </c>
      <c r="CE152" s="3">
        <v>1</v>
      </c>
      <c r="CF152" s="3">
        <v>1</v>
      </c>
      <c r="CG152" s="3">
        <v>1</v>
      </c>
      <c r="CH152" s="3">
        <v>1</v>
      </c>
      <c r="CI152" s="3">
        <v>1</v>
      </c>
      <c r="CJ152" s="3">
        <v>1</v>
      </c>
      <c r="CK152" s="3">
        <v>1</v>
      </c>
      <c r="CL152" s="3">
        <v>1</v>
      </c>
      <c r="CM152" s="3">
        <f>IF(SUM(BI152:BQ152,BS152:BW152,BY152:CC152,CE152:CJ152)=0, "", SUM(BI152:BQ152,BS152:BW152,BY152:CC152,CE152:CJ152))</f>
        <v>25</v>
      </c>
      <c r="CN152" s="3">
        <f>IF(SUM(CQ152, CR152, CS152, CT152, CU152)=0, "", IF(OR(CQ152&gt;=8, CR152&gt;=10, CS152&gt;=13, CT152&gt;=10, CU152&gt;=15), 1, 0))</f>
        <v>0</v>
      </c>
      <c r="CO152" s="3">
        <f>IF(SUM(BI152:BJ152,BL152,BM152,BN152,BO152,BU152,CA152,CH152,CJ152)=0, "", SUM(BI152:BJ152,BL152,BM152,BN152,BO152,BU152,CA152,CH152,CJ152))</f>
        <v>10</v>
      </c>
      <c r="CP152" s="3">
        <f>IF(SUM(BK152,BP152:BQ152,BS152:BT152,BV152:BW152,BY152:BZ152,CB152:CC152,CE152:CG152,CI152)=0, "", SUM(BK152,BP152:BQ152,BS152:BT152,BV152:BW152,BY152:BZ152,CB152:CC152,CE152:CG152,CI152))</f>
        <v>15</v>
      </c>
      <c r="CQ152" s="3">
        <f>IF(SUM(CB152:CC152,CE152:CF152,CI152)=0, "", SUM(CB152:CC152,CE152:CF152,CI152))</f>
        <v>5</v>
      </c>
      <c r="CR152" s="3">
        <f>IF(SUM(BQ152,BS152:BT152,BW152,BY152)=0, "", SUM(BQ152,BS152:BT152,BW152,BY152))</f>
        <v>5</v>
      </c>
      <c r="CS152" s="3">
        <f>IF(SUM(BK152,BP152,BV152,BZ152,CG152)=0, "", SUM(BK152,BP152,BV152,BZ152,CG152))</f>
        <v>5</v>
      </c>
      <c r="CT152" s="3">
        <f>IF(SUM(BI152:BJ152,BL152,BN152,CH152)=0, "", SUM(BI152:BJ152,BL152,BN152,CH152))</f>
        <v>5</v>
      </c>
      <c r="CU152" s="3">
        <f>IF(SUM(BM152,BO152,BU152,CA152,CJ152)=0, "", SUM(BM152,BO152,BU152,CA152,CJ152))</f>
        <v>5</v>
      </c>
      <c r="CV152" s="3">
        <f>IF(CQ152="", "", IF(CQ152&gt;=8, 1, 0))</f>
        <v>0</v>
      </c>
      <c r="CW152" s="3">
        <f>IF(CR152="", "", IF(CR152&gt;=10, 1, 0))</f>
        <v>0</v>
      </c>
      <c r="CX152" s="3">
        <f>IF(CS152="", "", IF(CS152&gt;=13, 1, 0))</f>
        <v>0</v>
      </c>
      <c r="CY152" s="3">
        <f>IF(CT152="", "", IF(CT152&gt;=10, 1, 0))</f>
        <v>0</v>
      </c>
      <c r="CZ152" s="3">
        <f>IF(CU152="", "", IF(CU152&gt;=15, 1, 0))</f>
        <v>0</v>
      </c>
      <c r="DA152" s="3">
        <f>IF(AND(BR152="", BX152="", CD152=""), "", IF(BR152=5,1,0) + IF(BX152=5,1,0) + IF(CD152=5,1,0))</f>
        <v>3</v>
      </c>
      <c r="DB152" s="2" t="s">
        <v>62</v>
      </c>
      <c r="DC152" s="5">
        <v>5</v>
      </c>
      <c r="DD152" s="6">
        <v>19</v>
      </c>
      <c r="DE152" s="5">
        <v>3</v>
      </c>
      <c r="DF152" s="6">
        <v>16</v>
      </c>
      <c r="DG152" s="5">
        <v>3</v>
      </c>
      <c r="DH152" s="6">
        <v>13</v>
      </c>
      <c r="DI152" s="5">
        <v>0</v>
      </c>
      <c r="DK152" s="5">
        <v>0</v>
      </c>
      <c r="DM152" s="5">
        <v>0</v>
      </c>
      <c r="DO152" s="5">
        <v>0</v>
      </c>
      <c r="DQ152" s="5">
        <v>0</v>
      </c>
      <c r="DS152" s="5">
        <v>0</v>
      </c>
      <c r="DU152" s="5">
        <v>0</v>
      </c>
      <c r="DW152" s="5">
        <v>0</v>
      </c>
      <c r="DY152" s="5">
        <v>0</v>
      </c>
      <c r="EA152" s="5">
        <v>0</v>
      </c>
      <c r="EC152" s="5">
        <v>0</v>
      </c>
      <c r="EE152" s="5">
        <v>0</v>
      </c>
      <c r="EG152" s="5">
        <v>0</v>
      </c>
      <c r="EI152" s="5">
        <v>0</v>
      </c>
      <c r="EK152" s="3">
        <v>1</v>
      </c>
      <c r="EL152" s="3">
        <v>0</v>
      </c>
      <c r="EM152" s="3">
        <v>1</v>
      </c>
      <c r="EN152" s="2" t="s">
        <v>62</v>
      </c>
      <c r="EO152" s="3">
        <v>0</v>
      </c>
      <c r="EP152" s="3">
        <v>0</v>
      </c>
      <c r="EQ152" s="3">
        <v>0</v>
      </c>
      <c r="ER152" s="3">
        <v>0</v>
      </c>
      <c r="ES152" s="3">
        <v>0</v>
      </c>
      <c r="ET152" s="3">
        <v>0</v>
      </c>
      <c r="EU152" s="3">
        <v>0</v>
      </c>
      <c r="EV152" s="3">
        <v>0</v>
      </c>
      <c r="EW152" s="3">
        <v>0</v>
      </c>
      <c r="EX152" s="3">
        <v>0</v>
      </c>
      <c r="EY152" s="3">
        <v>0</v>
      </c>
      <c r="EZ152" s="3">
        <v>0</v>
      </c>
      <c r="FA152" s="3">
        <v>0</v>
      </c>
      <c r="FB152" s="3">
        <v>0</v>
      </c>
      <c r="FC152" s="3">
        <v>0</v>
      </c>
      <c r="FD152" s="3">
        <v>0</v>
      </c>
      <c r="FE152" s="3">
        <v>0</v>
      </c>
      <c r="FF152" s="3">
        <v>1</v>
      </c>
      <c r="FG152" s="3">
        <v>0</v>
      </c>
      <c r="FH152" s="3">
        <v>1</v>
      </c>
      <c r="FI152" s="3">
        <v>2</v>
      </c>
      <c r="FJ152" s="3">
        <v>0</v>
      </c>
      <c r="FK152" s="3">
        <v>0</v>
      </c>
      <c r="FL152" s="2" t="s">
        <v>62</v>
      </c>
      <c r="FM152" s="3">
        <v>4</v>
      </c>
      <c r="FN152" s="3">
        <v>3</v>
      </c>
      <c r="FO152" s="3">
        <v>4</v>
      </c>
      <c r="FP152" s="3">
        <v>4</v>
      </c>
      <c r="FQ152" s="3">
        <v>4</v>
      </c>
      <c r="FR152" s="3">
        <v>4</v>
      </c>
      <c r="FS152" s="4">
        <f>IF(COUNTBLANK(FM152:FR152)&gt;0, "", AVERAGE(FM152:FR152))</f>
        <v>3.8333333333333335</v>
      </c>
      <c r="FT152" s="2" t="s">
        <v>62</v>
      </c>
      <c r="FU152" s="3">
        <v>0</v>
      </c>
      <c r="FV152" s="3">
        <v>0</v>
      </c>
      <c r="FW152" s="3">
        <v>0</v>
      </c>
      <c r="FX152" s="3">
        <v>0</v>
      </c>
      <c r="FY152" s="3">
        <v>0</v>
      </c>
      <c r="FZ152" s="3">
        <v>0</v>
      </c>
      <c r="GA152" s="3">
        <v>0</v>
      </c>
      <c r="GB152" s="3">
        <v>0</v>
      </c>
      <c r="GC152" s="3">
        <v>0</v>
      </c>
      <c r="GE152" s="3">
        <f>IF(COUNTBLANK(FU152:GC152)&gt;0, "", SUM(FU152:GC152))</f>
        <v>0</v>
      </c>
      <c r="GF152" s="2" t="s">
        <v>62</v>
      </c>
      <c r="GG152" s="3">
        <v>0</v>
      </c>
      <c r="GH152" s="3">
        <v>0</v>
      </c>
      <c r="GI152" s="3">
        <v>0</v>
      </c>
      <c r="GJ152" s="3">
        <v>0</v>
      </c>
      <c r="GK152" s="3">
        <v>0</v>
      </c>
      <c r="GL152" s="3">
        <v>0</v>
      </c>
      <c r="GM152" s="3">
        <v>0</v>
      </c>
      <c r="GN152" s="3">
        <f>IF(COUNTBLANK(GG152:GM152)&gt;0, "", SUM(GG152:GM152))</f>
        <v>0</v>
      </c>
      <c r="GO152" s="2" t="s">
        <v>62</v>
      </c>
      <c r="GP152" s="3">
        <v>1</v>
      </c>
      <c r="GQ152" s="3">
        <v>5</v>
      </c>
      <c r="GR152" s="3">
        <v>5</v>
      </c>
      <c r="GS152" s="3">
        <v>5</v>
      </c>
      <c r="GT152" s="3">
        <v>5</v>
      </c>
      <c r="GU152" s="3">
        <v>5</v>
      </c>
      <c r="GV152" s="3">
        <v>5</v>
      </c>
      <c r="GW152" s="3">
        <v>5</v>
      </c>
      <c r="GX152" s="3">
        <v>5</v>
      </c>
      <c r="GY152" s="3">
        <v>5</v>
      </c>
      <c r="GZ152" s="3">
        <v>5</v>
      </c>
      <c r="HA152" s="3">
        <v>5</v>
      </c>
      <c r="HB152" s="3">
        <v>5</v>
      </c>
      <c r="HC152" s="3">
        <v>5</v>
      </c>
      <c r="HD152" s="3">
        <v>4</v>
      </c>
      <c r="HE152" s="3">
        <v>5</v>
      </c>
      <c r="HF152" s="3">
        <v>5</v>
      </c>
      <c r="HG152" s="3">
        <v>5</v>
      </c>
      <c r="HH152" s="3">
        <v>5</v>
      </c>
      <c r="HI152" s="3">
        <f>IF(COUNTBLANK(GQ152:HH152)&gt;0, "", SUM(GQ152:HH152))</f>
        <v>89</v>
      </c>
      <c r="HJ152" s="2" t="s">
        <v>62</v>
      </c>
      <c r="HK152" s="3">
        <v>3</v>
      </c>
      <c r="HL152" s="3">
        <v>3</v>
      </c>
      <c r="HM152" s="3">
        <v>0</v>
      </c>
      <c r="HN152" s="3">
        <v>3</v>
      </c>
      <c r="HO152" s="3">
        <v>3</v>
      </c>
      <c r="HP152" s="3">
        <v>3</v>
      </c>
      <c r="HQ152" s="3">
        <v>0</v>
      </c>
      <c r="HR152" s="3">
        <v>3</v>
      </c>
      <c r="HS152" s="3">
        <v>0</v>
      </c>
      <c r="HT152" s="3">
        <v>0</v>
      </c>
      <c r="HU152" s="3">
        <v>3</v>
      </c>
      <c r="HV152" s="3">
        <v>3</v>
      </c>
      <c r="HW152" s="3">
        <v>0</v>
      </c>
      <c r="HX152" s="3">
        <v>3</v>
      </c>
      <c r="HY152" s="3">
        <v>0</v>
      </c>
      <c r="HZ152" s="3">
        <v>3</v>
      </c>
      <c r="IA152" s="3">
        <v>3</v>
      </c>
      <c r="IB152" s="3">
        <v>3</v>
      </c>
      <c r="IC152" s="3">
        <v>0</v>
      </c>
      <c r="ID152" s="3">
        <v>0</v>
      </c>
      <c r="IE152" s="3">
        <v>0</v>
      </c>
      <c r="IF152" s="3">
        <v>0</v>
      </c>
      <c r="IG152" s="3">
        <v>0</v>
      </c>
      <c r="IH152" s="3">
        <v>3</v>
      </c>
      <c r="II152" s="3">
        <v>0</v>
      </c>
      <c r="IJ152" s="3">
        <f>IF(COUNTA(HK152:II152)=0, "", SUM(HK152,HL152,HN152,HO152,HP152,HU152,HV152,HX152,HZ152,IA152,IB152,IH152))</f>
        <v>36</v>
      </c>
      <c r="IK152" s="3">
        <f>IF(COUNTA(HK152:II152)=0, "", SUM(HM152,HQ152,HR152,HS152,HT152,HW152,HY152,IC152,ID152,IE152,IF152,IG152,II152))</f>
        <v>3</v>
      </c>
      <c r="IL152" s="3">
        <v>3</v>
      </c>
      <c r="IM152" s="3">
        <v>3</v>
      </c>
      <c r="IN152" s="3">
        <v>0</v>
      </c>
      <c r="IO152" s="3">
        <v>3</v>
      </c>
      <c r="IP152" s="3">
        <v>3</v>
      </c>
      <c r="IQ152" s="3">
        <v>3</v>
      </c>
      <c r="IR152" s="3">
        <v>0</v>
      </c>
      <c r="IS152" s="3">
        <v>3</v>
      </c>
      <c r="IT152" s="3">
        <v>0</v>
      </c>
      <c r="IU152" s="3">
        <v>0</v>
      </c>
      <c r="IV152" s="3">
        <v>3</v>
      </c>
      <c r="IW152" s="3">
        <v>3</v>
      </c>
      <c r="IX152" s="3">
        <v>0</v>
      </c>
      <c r="IY152" s="3">
        <v>3</v>
      </c>
      <c r="IZ152" s="3">
        <v>0</v>
      </c>
      <c r="JA152" s="3">
        <v>3</v>
      </c>
      <c r="JB152" s="3">
        <v>3</v>
      </c>
      <c r="JC152" s="3">
        <v>3</v>
      </c>
      <c r="JD152" s="3">
        <v>0</v>
      </c>
      <c r="JE152" s="3">
        <v>0</v>
      </c>
      <c r="JF152" s="3">
        <v>0</v>
      </c>
      <c r="JG152" s="3">
        <v>0</v>
      </c>
      <c r="JH152" s="3">
        <v>0</v>
      </c>
      <c r="JI152" s="3">
        <v>3</v>
      </c>
      <c r="JJ152" s="3">
        <v>0</v>
      </c>
      <c r="JK152" s="3">
        <f>IF(COUNTA(IL152:JJ152)=0, "", SUM(IL152,IM152,IO152,IP152,IQ152,IV152,IW152,IY152,JA152,JB152,JC152,JI152))</f>
        <v>36</v>
      </c>
      <c r="JL152" s="3">
        <f>IF(COUNTA(IL152:JJ152)=0, "", SUM(IN152,IR152,IS152,IT152,IU152,IX152,IZ152,JD152,JE152,JF152,JG152,JH152,JJ152))</f>
        <v>3</v>
      </c>
      <c r="JM152" s="2" t="s">
        <v>62</v>
      </c>
      <c r="JN152" s="3">
        <v>2</v>
      </c>
      <c r="JO152" s="3">
        <v>1</v>
      </c>
      <c r="JP152" s="3">
        <v>1</v>
      </c>
      <c r="JQ152" s="3">
        <v>1</v>
      </c>
      <c r="JR152" s="3">
        <v>1</v>
      </c>
      <c r="JS152" s="3">
        <v>2</v>
      </c>
      <c r="JT152" s="3">
        <v>2</v>
      </c>
      <c r="JU152" s="3">
        <v>1</v>
      </c>
      <c r="JV152" s="3">
        <v>1</v>
      </c>
      <c r="JW152" s="3">
        <v>1</v>
      </c>
      <c r="JX152" s="3">
        <v>1</v>
      </c>
      <c r="JY152" s="3">
        <v>2</v>
      </c>
      <c r="JZ152" s="3">
        <v>1</v>
      </c>
      <c r="KA152" s="3">
        <v>1</v>
      </c>
      <c r="KB152" s="3">
        <v>1</v>
      </c>
      <c r="KC152" s="3">
        <v>1</v>
      </c>
      <c r="KD152" s="3">
        <v>2</v>
      </c>
      <c r="KE152" s="3">
        <v>2</v>
      </c>
      <c r="KF152" s="3">
        <v>1</v>
      </c>
      <c r="KG152" s="3">
        <v>2</v>
      </c>
      <c r="KH152" s="3">
        <v>1</v>
      </c>
      <c r="KI152" s="3">
        <v>1</v>
      </c>
      <c r="KJ152" s="3">
        <v>1</v>
      </c>
      <c r="KK152" s="3">
        <v>2</v>
      </c>
      <c r="KL152" s="3">
        <v>1</v>
      </c>
      <c r="KM152" s="3">
        <v>1</v>
      </c>
      <c r="KN152" s="3">
        <v>1</v>
      </c>
      <c r="KO152" s="3">
        <v>1</v>
      </c>
      <c r="KP152" s="3">
        <v>2</v>
      </c>
      <c r="KQ152" s="3">
        <v>1</v>
      </c>
      <c r="KR152" s="3">
        <v>1</v>
      </c>
      <c r="KS152" s="3">
        <v>1</v>
      </c>
      <c r="KT152" s="3">
        <v>1</v>
      </c>
      <c r="KU152" s="3">
        <v>2</v>
      </c>
      <c r="KV152" s="3">
        <v>1</v>
      </c>
      <c r="KW152" s="3">
        <v>1</v>
      </c>
      <c r="KX152" s="5">
        <f>IF(COUNTA(JN152:KW152)=0, "", SUM(JN152:KW152))</f>
        <v>46</v>
      </c>
      <c r="KY152" s="5">
        <f>IF(COUNTA(JN152:KW152)=0, "", SUM(JX152,JY152,KH152,KJ152,KL152,KP152))</f>
        <v>8</v>
      </c>
      <c r="KZ152" s="5">
        <f>IF(COUNTA(JN152:KW152)=0, "", SUM(JZ152,KE152,KG152,KM152,KT152))</f>
        <v>7</v>
      </c>
      <c r="LA152" s="5">
        <f>IF(COUNTA(JN152:KW152)=0, "", SUM(JP152,KA152,KF152,KK152,KN152,KS152))</f>
        <v>7</v>
      </c>
      <c r="LB152" s="5">
        <f>IF(COUNTA(JN152:KW152)=0, "", SUM(JO152,JS152,JU152,JW152,KD152,KU152))</f>
        <v>9</v>
      </c>
      <c r="LC152" s="5">
        <f>IF(COUNTA(JN152:KW152)=0, "", SUM(KB152,KC152,KI152,KO152,KQ152,KR152,KV152,KW152))</f>
        <v>8</v>
      </c>
      <c r="LD152" s="5">
        <f>IF(COUNTA(JN152:KW152)=0, "", SUM(JN152,JQ152,JR152,JT152,JV152))</f>
        <v>7</v>
      </c>
      <c r="LE152" s="2">
        <v>44732</v>
      </c>
      <c r="LF152" s="3">
        <v>0</v>
      </c>
      <c r="LG152" s="3">
        <v>10</v>
      </c>
      <c r="LH152" s="3">
        <v>0</v>
      </c>
      <c r="LI152" s="3">
        <v>0</v>
      </c>
      <c r="LJ152" s="3">
        <v>0</v>
      </c>
      <c r="LK152" s="3">
        <v>0</v>
      </c>
      <c r="LL152" s="3">
        <v>0</v>
      </c>
      <c r="LM152" s="3">
        <v>0</v>
      </c>
      <c r="LN152" s="3">
        <v>0</v>
      </c>
      <c r="LO152" s="3">
        <v>0</v>
      </c>
      <c r="LP152" s="3">
        <v>0</v>
      </c>
      <c r="LQ152" s="3">
        <v>0</v>
      </c>
      <c r="LR152" s="3">
        <v>0</v>
      </c>
      <c r="LS152" s="3">
        <v>0</v>
      </c>
      <c r="LT152" s="3">
        <v>10</v>
      </c>
      <c r="LU152" s="3">
        <v>0</v>
      </c>
      <c r="LV152" s="3">
        <v>10</v>
      </c>
      <c r="LW152" s="3">
        <v>0</v>
      </c>
      <c r="LX152" s="3">
        <v>10</v>
      </c>
      <c r="LY152" s="3">
        <v>0</v>
      </c>
      <c r="LZ152" s="3">
        <v>0</v>
      </c>
      <c r="MA152" s="3">
        <v>0</v>
      </c>
      <c r="MB152" s="3">
        <v>0</v>
      </c>
      <c r="MC152" s="3">
        <v>0</v>
      </c>
      <c r="MD152" s="3">
        <v>0</v>
      </c>
      <c r="ME152" s="3">
        <v>0</v>
      </c>
      <c r="MF152" s="3">
        <v>0</v>
      </c>
      <c r="MG152" s="3">
        <v>0</v>
      </c>
      <c r="MH152" s="26">
        <f>IF(COUNTBLANK(LF152:MG152)&gt;0, "", AVERAGE(LF152:MG152))</f>
        <v>1.4285714285714286</v>
      </c>
      <c r="MI152" s="26">
        <f>IF(COUNTA(LF152:MG152)=0, "", AVERAGE(LG152,LS152,LT152,LU152,LV152,LW152,LY152,MA152,MB152))</f>
        <v>3.3333333333333335</v>
      </c>
      <c r="MJ152" s="26">
        <f>IF(COUNTA(LF152:MG152)=0, "", AVERAGE(LH152,LI152,LJ152,LK152,LM152,LO152,MD152,ME152))</f>
        <v>0</v>
      </c>
      <c r="MK152" s="26">
        <f>IF(COUNTA(LF152:MG152)=0, "", AVERAGE(LL152,LP152,LQ152,LR152,MF152,MG152))</f>
        <v>0</v>
      </c>
      <c r="ML152" s="2" t="s">
        <v>219</v>
      </c>
      <c r="MM152" s="3">
        <v>2</v>
      </c>
      <c r="MN152" s="3">
        <v>2</v>
      </c>
      <c r="MO152" s="3">
        <v>2</v>
      </c>
      <c r="MP152" s="3">
        <v>2</v>
      </c>
      <c r="MQ152" s="3">
        <v>2</v>
      </c>
      <c r="MR152" s="3">
        <v>1</v>
      </c>
      <c r="MS152" s="3">
        <v>1</v>
      </c>
      <c r="MT152" s="3">
        <v>2</v>
      </c>
      <c r="MU152" s="3">
        <v>1</v>
      </c>
      <c r="MV152" s="3">
        <v>2</v>
      </c>
      <c r="MW152" s="3">
        <v>1</v>
      </c>
      <c r="MX152" s="3">
        <v>2</v>
      </c>
      <c r="MY152" s="3">
        <v>2</v>
      </c>
      <c r="MZ152" s="3">
        <v>3</v>
      </c>
      <c r="NA152" s="3">
        <v>2</v>
      </c>
      <c r="NB152" s="3">
        <v>1</v>
      </c>
      <c r="NC152" s="3">
        <v>2</v>
      </c>
      <c r="ND152" s="3">
        <v>1</v>
      </c>
      <c r="NE152" s="3">
        <v>2</v>
      </c>
      <c r="NF152" s="3">
        <v>2</v>
      </c>
      <c r="NG152" s="3">
        <f>IF(COUNTA(MM152:NF152)=0, "", SUM(MM152:NF152))</f>
        <v>35</v>
      </c>
      <c r="OK152" s="3" t="str">
        <f>IF(COUNTA(NI152:OJ152)=0, "", SUM(NK152,NP152,NS152,NW152,OC152,OG152,OJ152))</f>
        <v/>
      </c>
      <c r="OL152" s="3" t="str">
        <f>IF(COUNTA(NI152:OJ152)=0, "", SUM(NJ152,NL152,NQ152,NV152,NZ152,OB152,OD152))</f>
        <v/>
      </c>
      <c r="OM152" s="3" t="str">
        <f>IF(COUNTA(NI152:OJ152)=0, "", SUM(NN152,NR152,NU152,NY152,OA152,OF152,OI152))</f>
        <v/>
      </c>
      <c r="ON152" s="3" t="str">
        <f>IF(COUNTA(NI152:OJ152)=0, "", SUM(NI152,NM152,NO152,NT152,NX152,OE152,OH152))</f>
        <v/>
      </c>
      <c r="OO152" t="s">
        <v>6</v>
      </c>
      <c r="OP152">
        <v>1</v>
      </c>
      <c r="OQ152" s="2">
        <v>44844</v>
      </c>
      <c r="OR152" s="3">
        <v>0</v>
      </c>
      <c r="OS152" s="3">
        <v>10</v>
      </c>
      <c r="OT152" s="3">
        <v>0</v>
      </c>
      <c r="OU152" s="3">
        <v>0</v>
      </c>
      <c r="OV152" s="3">
        <v>0</v>
      </c>
      <c r="OW152" s="3">
        <v>0</v>
      </c>
      <c r="OX152" s="3">
        <v>0</v>
      </c>
      <c r="OY152" s="3">
        <v>0</v>
      </c>
      <c r="OZ152" s="3">
        <v>0</v>
      </c>
      <c r="PA152" s="3">
        <v>0</v>
      </c>
      <c r="PB152" s="3">
        <v>0</v>
      </c>
      <c r="PC152" s="3">
        <v>0</v>
      </c>
      <c r="PD152" s="3">
        <v>0</v>
      </c>
      <c r="PE152" s="3">
        <v>0</v>
      </c>
      <c r="PF152" s="3">
        <v>10</v>
      </c>
      <c r="PG152" s="3">
        <v>0</v>
      </c>
      <c r="PH152" s="3">
        <v>10</v>
      </c>
      <c r="PI152" s="3">
        <v>0</v>
      </c>
      <c r="PJ152" s="3">
        <v>10</v>
      </c>
      <c r="PK152" s="3">
        <v>0</v>
      </c>
      <c r="PL152" s="3">
        <v>0</v>
      </c>
      <c r="PM152" s="3">
        <v>0</v>
      </c>
      <c r="PN152" s="3">
        <v>20</v>
      </c>
      <c r="PO152" s="3">
        <v>0</v>
      </c>
      <c r="PP152" s="3">
        <v>0</v>
      </c>
      <c r="PQ152" s="3">
        <v>0</v>
      </c>
      <c r="PR152" s="3">
        <v>0</v>
      </c>
      <c r="PS152" s="3">
        <v>0</v>
      </c>
      <c r="PT152" s="26">
        <f>IF(COUNTBLANK(OR152:PS152)&gt;0, "", AVERAGE(OR152:PS152))</f>
        <v>2.1428571428571428</v>
      </c>
      <c r="PU152" s="26">
        <f>IF(COUNTA(OR152:PS152)=0, "", AVERAGE(OS152,PE152,PF152,PG152,PH152,PI152,PK152,PM152,PN152))</f>
        <v>5.5555555555555554</v>
      </c>
      <c r="PV152" s="26">
        <f>IF(COUNTA(OR152:PS152)=0, "", AVERAGE(OT152,OU152,OV152,OW152,OY152,PA152,PP152,PQ152))</f>
        <v>0</v>
      </c>
      <c r="PW152" s="26">
        <f>IF(COUNTA(OR152:PS152)=0, "", AVERAGE(OX152,PB152,PC152,PD152,PR152,PS152))</f>
        <v>0</v>
      </c>
      <c r="PX152" s="2" t="s">
        <v>638</v>
      </c>
      <c r="PY152" s="3">
        <v>0</v>
      </c>
      <c r="PZ152" s="3">
        <v>0</v>
      </c>
      <c r="QA152" s="3">
        <v>1</v>
      </c>
      <c r="QB152" s="3">
        <v>2</v>
      </c>
      <c r="QC152" s="3">
        <v>2</v>
      </c>
      <c r="QD152" s="3">
        <v>1</v>
      </c>
      <c r="QE152" s="3">
        <v>0</v>
      </c>
      <c r="QF152" s="3">
        <v>0</v>
      </c>
      <c r="QG152" s="3">
        <v>0</v>
      </c>
      <c r="QH152" s="3">
        <v>0</v>
      </c>
      <c r="QI152" s="3">
        <f>IF(COUNTBLANK(PY152:QG152)&gt;0, "", SUM(PY152:QG152))</f>
        <v>6</v>
      </c>
      <c r="QJ152" s="2" t="s">
        <v>253</v>
      </c>
      <c r="QK152" s="3">
        <v>0</v>
      </c>
      <c r="QL152" s="3">
        <v>0</v>
      </c>
      <c r="QM152" s="3">
        <v>1</v>
      </c>
      <c r="QN152" s="3">
        <v>1</v>
      </c>
      <c r="QO152" s="3">
        <v>1</v>
      </c>
      <c r="QP152" s="3">
        <v>1</v>
      </c>
      <c r="QQ152" s="3">
        <v>0</v>
      </c>
      <c r="QR152" s="3">
        <v>0</v>
      </c>
      <c r="QS152" s="3">
        <v>0</v>
      </c>
      <c r="QT152" s="3">
        <v>1</v>
      </c>
      <c r="QU152" s="3">
        <f>IF(COUNTBLANK(QK152:QS152)&gt;0, "", SUM(QK152:QS152))</f>
        <v>4</v>
      </c>
      <c r="QV152" s="2" t="s">
        <v>639</v>
      </c>
      <c r="QW152" s="3">
        <v>0</v>
      </c>
      <c r="QX152" s="3">
        <v>0</v>
      </c>
      <c r="QY152" s="3">
        <v>1</v>
      </c>
      <c r="QZ152" s="3">
        <v>1</v>
      </c>
      <c r="RA152" s="3">
        <v>1</v>
      </c>
      <c r="RB152" s="3">
        <v>0</v>
      </c>
      <c r="RC152" s="3">
        <v>0</v>
      </c>
      <c r="RD152" s="3">
        <v>0</v>
      </c>
      <c r="RE152" s="3">
        <v>0</v>
      </c>
      <c r="RF152" s="3">
        <v>0</v>
      </c>
      <c r="RG152" s="3">
        <f>IF(COUNTBLANK(QW152:RE152)&gt;0, "", SUM(QW152:RE152))</f>
        <v>3</v>
      </c>
      <c r="RH152" s="2" t="s">
        <v>638</v>
      </c>
      <c r="RI152" s="3">
        <v>1</v>
      </c>
      <c r="RJ152" s="3">
        <v>1</v>
      </c>
      <c r="RK152" s="3">
        <v>1</v>
      </c>
      <c r="RL152" s="3">
        <v>1</v>
      </c>
      <c r="RM152" s="3">
        <v>0</v>
      </c>
      <c r="RN152" s="3">
        <v>1</v>
      </c>
      <c r="RO152" s="3">
        <v>0</v>
      </c>
      <c r="RP152" s="3">
        <f>IF(COUNTBLANK(RI152:RO152)&gt;0, "", SUM(RI152:RO152))</f>
        <v>5</v>
      </c>
      <c r="RQ152" s="2" t="s">
        <v>253</v>
      </c>
      <c r="RR152" s="3">
        <v>0</v>
      </c>
      <c r="RS152" s="3">
        <v>0</v>
      </c>
      <c r="RT152" s="3">
        <v>1</v>
      </c>
      <c r="RU152" s="3">
        <v>0</v>
      </c>
      <c r="RV152" s="3">
        <v>0</v>
      </c>
      <c r="RW152" s="3">
        <v>0</v>
      </c>
      <c r="RX152" s="3">
        <v>0</v>
      </c>
      <c r="RY152" s="3">
        <f>IF(COUNTBLANK(RR152:RX152)&gt;0, "", SUM(RR152:RX152))</f>
        <v>1</v>
      </c>
      <c r="RZ152" s="2" t="s">
        <v>639</v>
      </c>
      <c r="SA152" s="3">
        <v>0</v>
      </c>
      <c r="SB152" s="3">
        <v>0</v>
      </c>
      <c r="SC152" s="3">
        <v>0</v>
      </c>
      <c r="SD152" s="3">
        <v>0</v>
      </c>
      <c r="SE152" s="3">
        <v>0</v>
      </c>
      <c r="SF152" s="3">
        <v>0</v>
      </c>
      <c r="SG152" s="3">
        <v>0</v>
      </c>
      <c r="SH152" s="3">
        <f>IF(COUNTBLANK(SA152:SG152)&gt;0, "", SUM(SA152:SG152))</f>
        <v>0</v>
      </c>
      <c r="SI152" s="2" t="s">
        <v>638</v>
      </c>
      <c r="SJ152" s="3">
        <v>5</v>
      </c>
      <c r="SK152" s="3">
        <v>4</v>
      </c>
      <c r="SL152" s="3">
        <v>5</v>
      </c>
      <c r="SM152" s="3">
        <v>5</v>
      </c>
      <c r="SN152" s="3">
        <v>5</v>
      </c>
      <c r="SO152" s="3">
        <v>2</v>
      </c>
      <c r="SP152" s="5">
        <v>3</v>
      </c>
      <c r="SQ152" s="3">
        <v>2</v>
      </c>
      <c r="SR152" s="3">
        <v>5</v>
      </c>
      <c r="SS152" s="3">
        <v>4</v>
      </c>
      <c r="ST152" s="3">
        <v>5</v>
      </c>
      <c r="SU152" s="3">
        <v>5</v>
      </c>
      <c r="SV152" s="3">
        <v>5</v>
      </c>
      <c r="SW152" s="3">
        <v>4</v>
      </c>
      <c r="SX152" s="3">
        <v>5</v>
      </c>
      <c r="SY152" s="3">
        <v>5</v>
      </c>
      <c r="SZ152" s="3">
        <v>2</v>
      </c>
      <c r="TA152" s="3">
        <v>5</v>
      </c>
      <c r="TB152" s="3">
        <v>5</v>
      </c>
      <c r="TC152" s="3">
        <f>IF(COUNTBLANK(SJ152:TB152)&gt;0, "", SUM(SJ152:TB152))</f>
        <v>81</v>
      </c>
      <c r="TD152" s="3">
        <f>IF(COUNTBLANK(SJ152:TB152)&gt;0, "", SUM(SL152,SO152,SR152,SS152,ST152,SU152,SV152,SX152,SY152,TB152))</f>
        <v>46</v>
      </c>
      <c r="TE152" s="3">
        <f>IF(COUNTBLANK(SJ152:TB152)&gt;0, "", SUM(SJ152,SK152,SM152,SN152,SQ152,SW152,SZ152,TA152))</f>
        <v>32</v>
      </c>
      <c r="TF152" s="2" t="s">
        <v>253</v>
      </c>
      <c r="TG152" s="3">
        <v>4</v>
      </c>
      <c r="TH152" s="3">
        <v>5</v>
      </c>
      <c r="TI152" s="3">
        <v>5</v>
      </c>
      <c r="TJ152" s="3">
        <v>5</v>
      </c>
      <c r="TK152" s="3">
        <v>5</v>
      </c>
      <c r="TL152" s="3">
        <v>2</v>
      </c>
      <c r="TM152" s="3">
        <v>4</v>
      </c>
      <c r="TN152" s="3">
        <v>4</v>
      </c>
      <c r="TO152" s="3">
        <v>5</v>
      </c>
      <c r="TP152" s="3">
        <v>4</v>
      </c>
      <c r="TQ152" s="3">
        <v>5</v>
      </c>
      <c r="TR152" s="3">
        <v>5</v>
      </c>
      <c r="TS152" s="3">
        <v>5</v>
      </c>
      <c r="TT152" s="3">
        <v>3</v>
      </c>
      <c r="TU152" s="3">
        <v>5</v>
      </c>
      <c r="TV152" s="3">
        <v>5</v>
      </c>
      <c r="TW152" s="3">
        <v>4</v>
      </c>
      <c r="TX152" s="3">
        <v>5</v>
      </c>
      <c r="TY152" s="3">
        <v>5</v>
      </c>
      <c r="TZ152" s="3">
        <f>IF(COUNTBLANK(TG152:TY152)&gt;0, "", SUM(TG152:TY152))</f>
        <v>85</v>
      </c>
      <c r="UA152" s="3">
        <f>IF(COUNTBLANK(TG152:TY152)&gt;0, "", SUM(TI152,TL152,TO152,TP152,TQ152,TR152,TS152,TU152,TV152,TY152))</f>
        <v>46</v>
      </c>
      <c r="UB152" s="3">
        <f>IF(COUNTBLANK(TG152:TY152)&gt;0, "", SUM(TG152,TH152,TJ152,TK152,TN152,TT152,TW152,TX152))</f>
        <v>35</v>
      </c>
      <c r="UC152" s="2" t="s">
        <v>639</v>
      </c>
      <c r="UD152" s="3">
        <v>5</v>
      </c>
      <c r="UE152" s="3">
        <v>5</v>
      </c>
      <c r="UF152" s="3">
        <v>5</v>
      </c>
      <c r="UG152" s="3">
        <v>5</v>
      </c>
      <c r="UH152" s="3">
        <v>5</v>
      </c>
      <c r="UI152" s="3">
        <v>5</v>
      </c>
      <c r="UJ152" s="3">
        <v>5</v>
      </c>
      <c r="UK152" s="3">
        <v>4</v>
      </c>
      <c r="UL152" s="3">
        <v>5</v>
      </c>
      <c r="UM152" s="3">
        <v>5</v>
      </c>
      <c r="UN152" s="3">
        <v>5</v>
      </c>
      <c r="UO152" s="3">
        <v>5</v>
      </c>
      <c r="UP152" s="3">
        <v>5</v>
      </c>
      <c r="UQ152" s="3">
        <v>4</v>
      </c>
      <c r="UR152" s="3">
        <v>5</v>
      </c>
      <c r="US152" s="3">
        <v>5</v>
      </c>
      <c r="UT152" s="3">
        <v>4</v>
      </c>
      <c r="UU152" s="3">
        <v>5</v>
      </c>
      <c r="UV152" s="3">
        <v>5</v>
      </c>
      <c r="UW152" s="3">
        <f>IF(COUNTBLANK(UD152:UV152)&gt;0, "", SUM(UD152:UV152))</f>
        <v>92</v>
      </c>
      <c r="UX152" s="3">
        <f>IF(COUNTBLANK(UD152:UV152)&gt;0, "", SUM(UF152,UI152,UL152,UM152,UN152,UO152,UP152,UR152,US152,UV152))</f>
        <v>50</v>
      </c>
      <c r="UY152" s="3">
        <f>IF(COUNTBLANK(UD152:UV152)&gt;0, "", SUM(UD152,UE152,UG152,UH152,UK152,UQ152,UT152,UU152))</f>
        <v>37</v>
      </c>
      <c r="UZ152" s="2">
        <v>45089</v>
      </c>
      <c r="VA152" s="2">
        <v>45042</v>
      </c>
      <c r="VB152" s="3">
        <v>1</v>
      </c>
      <c r="VC152" s="3">
        <v>1</v>
      </c>
      <c r="VE152" s="3">
        <v>41</v>
      </c>
      <c r="VF152" s="3">
        <v>2500</v>
      </c>
      <c r="VG152" s="3">
        <v>3</v>
      </c>
      <c r="VH152" s="3">
        <v>1</v>
      </c>
      <c r="VK152" s="3">
        <v>1</v>
      </c>
      <c r="VN152" s="2" t="s">
        <v>640</v>
      </c>
      <c r="VO152" s="3">
        <v>1</v>
      </c>
      <c r="VP152" s="3">
        <v>0</v>
      </c>
      <c r="VQ152" s="3">
        <v>2</v>
      </c>
      <c r="VR152" s="3">
        <v>1</v>
      </c>
      <c r="VS152" s="3">
        <v>2</v>
      </c>
      <c r="VT152" s="3">
        <v>0</v>
      </c>
      <c r="VU152" s="3">
        <v>1</v>
      </c>
      <c r="VV152" s="3">
        <v>0</v>
      </c>
      <c r="VW152" s="3">
        <v>2</v>
      </c>
      <c r="VX152" s="3">
        <v>0</v>
      </c>
      <c r="VY152" s="3">
        <v>0</v>
      </c>
      <c r="VZ152" s="3">
        <v>2</v>
      </c>
      <c r="WA152" s="3">
        <v>0</v>
      </c>
      <c r="WB152" s="3">
        <v>0</v>
      </c>
      <c r="WC152" s="3">
        <v>0</v>
      </c>
      <c r="WD152" s="3">
        <v>0</v>
      </c>
      <c r="WE152" s="3">
        <v>0</v>
      </c>
      <c r="WF152" s="3">
        <v>0</v>
      </c>
      <c r="WG152" s="3">
        <v>0</v>
      </c>
      <c r="WH152" s="3">
        <v>0</v>
      </c>
      <c r="WI152" s="3">
        <v>0</v>
      </c>
      <c r="WJ152" s="3">
        <v>0</v>
      </c>
      <c r="WK152" s="3">
        <v>0</v>
      </c>
      <c r="WL152" s="3">
        <v>0</v>
      </c>
      <c r="WM152" s="3">
        <v>3</v>
      </c>
      <c r="WN152" s="3">
        <v>3</v>
      </c>
      <c r="WO152" s="3">
        <v>0</v>
      </c>
      <c r="WP152" s="3">
        <v>0</v>
      </c>
      <c r="WQ152" s="3">
        <v>0</v>
      </c>
      <c r="WR152" s="3">
        <f>IF(COUNTBLANK(VO152:WQ152)&gt;0, "", SUM(VQ152:WJ152))</f>
        <v>10</v>
      </c>
      <c r="WS152" s="3">
        <f>IF(COUNTBLANK(VO152:WQ152)&gt;0, "", SUM(VQ152:VZ152))</f>
        <v>10</v>
      </c>
      <c r="WT152" s="3">
        <f>IF(COUNTBLANK(VO152:WQ152)&gt;0, "", SUM(WA152:WL152))</f>
        <v>0</v>
      </c>
      <c r="WU152" s="3">
        <f>IF(COUNTBLANK(VO152:WQ152)&gt;0, "", SUM(WK152:WL152))</f>
        <v>0</v>
      </c>
      <c r="WV152" s="3">
        <f>IF(COUNTA(VO152:WQ152)=0, "", IF(AND(OR(VO152=1, VP152=1), OR(VQ152&gt;=1, VR152&gt;=1, VS152&gt;=1, VT152&gt;=1, VU152&gt;=1), OR(VV152&gt;=1, VW152&gt;=1), COUNTIF(VX152:WD152, "&gt;=1")&gt;=2, COUNTIF(WE152:WJ152, "&gt;=1")&gt;=2, OR(WN152=1, WN152=2), OR(WO152&gt;=1, WP152&gt;=1), WQ152&lt;1), 1, 0))</f>
        <v>0</v>
      </c>
      <c r="WW152" s="3">
        <f>IF(COUNTBLANK(VO152:WQ152)&gt;0, "", SUM(VQ152:VU152))</f>
        <v>6</v>
      </c>
      <c r="WX152" s="3">
        <f>IF(COUNTBLANK(VO152:WQ152)&gt;0, "", SUM(VV152:VW152))</f>
        <v>2</v>
      </c>
      <c r="WY152" s="3">
        <f>IF(COUNTBLANK(VO152:WQ152)&gt;0, "", SUM(VX152:WD152))</f>
        <v>2</v>
      </c>
      <c r="WZ152" s="3">
        <f>IF(COUNTBLANK(VO152:WQ152)&gt;0, "", SUM(WE152:WJ152))</f>
        <v>0</v>
      </c>
      <c r="XA152" s="2" t="s">
        <v>640</v>
      </c>
      <c r="XB152" s="3">
        <v>0</v>
      </c>
      <c r="XC152" s="3">
        <v>1</v>
      </c>
      <c r="XD152" s="3">
        <v>1</v>
      </c>
      <c r="XE152" s="3">
        <v>1</v>
      </c>
      <c r="XF152" s="3">
        <v>1</v>
      </c>
      <c r="XG152" s="3">
        <v>1</v>
      </c>
      <c r="XH152" s="3">
        <v>0</v>
      </c>
      <c r="XI152" s="3">
        <v>0</v>
      </c>
      <c r="XJ152" s="3">
        <v>0</v>
      </c>
      <c r="XK152" s="3">
        <v>1</v>
      </c>
      <c r="XL152" s="3">
        <f>IF(COUNTBLANK(XB152:XJ152)&gt;0, "", SUM(XB152:XJ152))</f>
        <v>5</v>
      </c>
      <c r="XM152" s="2" t="s">
        <v>640</v>
      </c>
      <c r="XN152" s="3">
        <v>0</v>
      </c>
      <c r="XO152" s="3">
        <v>0</v>
      </c>
      <c r="XP152" s="3">
        <v>1</v>
      </c>
      <c r="XQ152" s="3">
        <v>0</v>
      </c>
      <c r="XR152" s="3">
        <v>0</v>
      </c>
      <c r="XS152" s="3">
        <v>1</v>
      </c>
      <c r="XT152" s="3">
        <v>0</v>
      </c>
      <c r="XU152" s="3">
        <f>IF(COUNTBLANK(XN152:XT152)&gt;0, "", SUM(XN152:XT152))</f>
        <v>2</v>
      </c>
      <c r="XV152" s="2" t="s">
        <v>640</v>
      </c>
      <c r="XW152" s="3">
        <v>5</v>
      </c>
      <c r="XX152" s="3">
        <v>5</v>
      </c>
      <c r="XY152" s="3">
        <v>5</v>
      </c>
      <c r="XZ152" s="5">
        <v>5</v>
      </c>
      <c r="YA152" s="5">
        <v>5</v>
      </c>
      <c r="YB152" s="5">
        <v>5</v>
      </c>
      <c r="YC152" s="5">
        <v>5</v>
      </c>
      <c r="YD152" s="5">
        <v>5</v>
      </c>
      <c r="YE152" s="5">
        <v>5</v>
      </c>
      <c r="YF152" s="5">
        <v>5</v>
      </c>
      <c r="YG152" s="5">
        <v>5</v>
      </c>
      <c r="YH152" s="5">
        <v>5</v>
      </c>
      <c r="YI152" s="5">
        <v>5</v>
      </c>
      <c r="YJ152" s="5">
        <v>5</v>
      </c>
      <c r="YK152" s="5">
        <v>5</v>
      </c>
      <c r="YL152" s="5">
        <v>3.6</v>
      </c>
      <c r="YM152" s="5">
        <v>3.6</v>
      </c>
      <c r="YN152" s="5">
        <v>5</v>
      </c>
      <c r="YO152" s="5">
        <v>5</v>
      </c>
      <c r="YP152" s="5">
        <f>IF(COUNTBLANK(XW152:YO152)&gt;0, "", SUM(XW152:YO152))</f>
        <v>92.199999999999989</v>
      </c>
      <c r="YQ152" s="5">
        <f>IF(COUNTBLANK(XW152:YO152)&gt;0, "", SUM(XY152,XZ152,YA152,YB152,YC152,YF152,YJ152,YN152,YO152))</f>
        <v>45</v>
      </c>
      <c r="YR152" s="5">
        <f>IF(COUNTBLANK(XW152:YO152)&gt;0, "", SUM(XW152,XX152,YK152,YL152,YM152))</f>
        <v>22.200000000000003</v>
      </c>
      <c r="YS152" s="5">
        <f>IF(COUNTBLANK(XW152:YO152)&gt;0, "", SUM(YD152,YE152,YG152,YH152,YI152))</f>
        <v>25</v>
      </c>
      <c r="YT152" s="2">
        <v>45089</v>
      </c>
      <c r="YU152" s="3">
        <v>0</v>
      </c>
      <c r="YV152" s="3">
        <v>0</v>
      </c>
      <c r="YW152" s="3">
        <v>0</v>
      </c>
      <c r="YX152" s="3">
        <v>0</v>
      </c>
      <c r="YY152" s="3">
        <v>0</v>
      </c>
      <c r="YZ152" s="3">
        <v>0</v>
      </c>
      <c r="ZA152" s="3">
        <v>0</v>
      </c>
      <c r="ZB152" s="3">
        <v>0</v>
      </c>
      <c r="ZC152" s="3">
        <v>0</v>
      </c>
      <c r="ZD152" s="3">
        <v>0</v>
      </c>
      <c r="ZE152" s="3">
        <v>0</v>
      </c>
      <c r="ZF152" s="3">
        <v>0</v>
      </c>
      <c r="ZG152" s="3">
        <v>0</v>
      </c>
      <c r="ZH152" s="3">
        <v>10</v>
      </c>
      <c r="ZI152" s="3">
        <v>0</v>
      </c>
      <c r="ZJ152" s="3">
        <v>0</v>
      </c>
      <c r="ZK152" s="3">
        <v>0</v>
      </c>
      <c r="ZL152" s="3">
        <v>0</v>
      </c>
      <c r="ZM152" s="3">
        <v>0</v>
      </c>
      <c r="ZN152" s="3">
        <v>0</v>
      </c>
      <c r="ZO152" s="3">
        <v>0</v>
      </c>
      <c r="ZP152" s="3">
        <v>0</v>
      </c>
      <c r="ZQ152" s="3">
        <v>10</v>
      </c>
      <c r="ZR152" s="3">
        <v>0</v>
      </c>
      <c r="ZS152" s="3">
        <v>0</v>
      </c>
      <c r="ZT152" s="3">
        <v>0</v>
      </c>
      <c r="ZU152" s="3">
        <v>0</v>
      </c>
      <c r="ZV152" s="3">
        <v>0</v>
      </c>
      <c r="ZW152" s="26">
        <f>IF(COUNTBLANK(YU152:ZV152)&gt;0, "", AVERAGE(YU152:ZV152))</f>
        <v>0.7142857142857143</v>
      </c>
      <c r="ZX152" s="26">
        <f>IF(COUNTA(YU152:ZV152)=0, "", AVERAGE(YV152,ZH152,ZI152,ZJ152,ZK152,ZL152,ZN152,ZP152,ZQ152))</f>
        <v>2.2222222222222223</v>
      </c>
      <c r="ZY152" s="26">
        <f>IF(COUNTA(YU152:ZV152)=0, "", AVERAGE(YW152,YX152,YY152,YZ152,ZB152,ZD152,ZS152,ZT152))</f>
        <v>0</v>
      </c>
      <c r="ZZ152" s="26">
        <f>IF(COUNTA(YU152:ZV152)=0, "", AVERAGE(ZA152,ZE152,ZF152,ZG152,ZU152,ZV152))</f>
        <v>0</v>
      </c>
      <c r="AAA152" s="2" t="s">
        <v>640</v>
      </c>
      <c r="AAB152" s="3">
        <v>1</v>
      </c>
      <c r="AAC152" s="3">
        <v>1</v>
      </c>
      <c r="AAD152" s="3">
        <v>1</v>
      </c>
      <c r="AAE152" s="3">
        <v>1</v>
      </c>
      <c r="AAF152" s="3">
        <v>1</v>
      </c>
      <c r="AAG152" s="3">
        <v>1</v>
      </c>
      <c r="AAH152" s="3">
        <v>1</v>
      </c>
      <c r="AAI152" s="3">
        <v>1</v>
      </c>
      <c r="AAJ152" s="3">
        <v>1</v>
      </c>
      <c r="AAK152" s="3">
        <v>5</v>
      </c>
      <c r="AAL152" s="3">
        <v>1</v>
      </c>
      <c r="AAM152" s="3">
        <v>1</v>
      </c>
      <c r="AAN152" s="3">
        <v>1</v>
      </c>
      <c r="AAO152" s="3">
        <v>2</v>
      </c>
      <c r="AAP152" s="3">
        <v>1</v>
      </c>
      <c r="AAQ152" s="3">
        <v>5</v>
      </c>
      <c r="AAR152" s="3">
        <v>1</v>
      </c>
      <c r="AAS152" s="3">
        <v>1</v>
      </c>
      <c r="AAT152" s="3">
        <v>1</v>
      </c>
      <c r="AAU152" s="3">
        <v>1</v>
      </c>
      <c r="AAV152" s="3">
        <v>1</v>
      </c>
      <c r="AAW152" s="3">
        <v>5</v>
      </c>
      <c r="AAX152" s="3">
        <v>1</v>
      </c>
      <c r="AAY152" s="3">
        <v>1</v>
      </c>
      <c r="AAZ152" s="3">
        <v>1</v>
      </c>
      <c r="ABA152" s="3">
        <v>1</v>
      </c>
      <c r="ABB152" s="3">
        <v>1</v>
      </c>
      <c r="ABC152" s="3">
        <v>1</v>
      </c>
      <c r="ABD152" s="3">
        <v>1</v>
      </c>
      <c r="ABE152" s="3">
        <v>1</v>
      </c>
      <c r="ABF152" s="3">
        <f>IF(SUM(AAB152:AAJ152,AAL152:AAP152,AAR152:AAV152,AAX152:ABC152)=0, "", SUM(AAB152:AAJ152,AAL152:AAP152,AAR152:AAV152,AAX152:ABC152))</f>
        <v>26</v>
      </c>
      <c r="ABG152" s="3">
        <f>IF(SUM(ABJ152, ABK152, ABL152, ABM152, ABN152)=0, "", IF(OR(ABJ152&gt;=8, ABK152&gt;=10, ABL152&gt;=13, ABM152&gt;=10, ABN152&gt;=15), 1, 0))</f>
        <v>0</v>
      </c>
      <c r="ABH152" s="3">
        <f>IF(SUM(AAB152:AAC152,AAE152,AAF152,AAG152,AAH152,AAN152,AAT152,ABA152,ABC152)=0, "", SUM(AAB152:AAC152,AAE152,AAF152,AAG152,AAH152,AAN152,AAT152,ABA152,ABC152))</f>
        <v>10</v>
      </c>
      <c r="ABI152" s="3">
        <f>IF(SUM(AAD152,AAI152:AAJ152,AAL152:AAM152,AAO152:AAP152,AAR152:AAS152,AAU152:AAV152,AAX152:AAZ152,ABB152)=0, "", SUM(AAD152,AAI152:AAJ152,AAL152:AAM152,AAO152:AAP152,AAR152:AAS152,AAU152:AAV152,AAX152:AAZ152,ABB152))</f>
        <v>16</v>
      </c>
      <c r="ABJ152" s="3">
        <f>IF(SUM(AAU152:AAV152,AAX152:AAY152,ABB152)=0, "", SUM(AAU152:AAV152,AAX152:AAY152,ABB152))</f>
        <v>5</v>
      </c>
      <c r="ABK152" s="3">
        <f>IF(SUM(AAJ152,AAL152:AAM152,AAP152,AAR152)=0, "", SUM(AAJ152,AAL152:AAM152,AAP152,AAR152))</f>
        <v>5</v>
      </c>
      <c r="ABL152" s="3">
        <f>IF(SUM(AAD152,AAI152,AAO152,AAS152,AAZ152)=0, "", SUM(AAD152,AAI152,AAO152,AAS152,AAZ152))</f>
        <v>6</v>
      </c>
      <c r="ABM152" s="3">
        <f>IF(SUM(AAB152:AAC152,AAE152,AAG152,ABA152)=0, "", SUM(AAB152:AAC152,AAE152,AAG152,ABA152))</f>
        <v>5</v>
      </c>
      <c r="ABN152" s="3">
        <f>IF(SUM(AAF152,AAH152,AAN152,AAT152,ABC152)=0, "", SUM(AAF152,AAH152,AAN152,AAT152,ABC152))</f>
        <v>5</v>
      </c>
      <c r="ABO152" s="3">
        <f>IF(ABJ152="", "", IF(ABJ152&gt;=8, 1, 0))</f>
        <v>0</v>
      </c>
      <c r="ABP152" s="3">
        <f>IF(ABK152="", "", IF(ABK152&gt;=10, 1, 0))</f>
        <v>0</v>
      </c>
      <c r="ABQ152" s="3">
        <f>IF(ABL152="", "", IF(ABL152&gt;=13, 1, 0))</f>
        <v>0</v>
      </c>
      <c r="ABR152" s="3">
        <f>IF(ABM152="", "", IF(ABM152&gt;=10, 1, 0))</f>
        <v>0</v>
      </c>
      <c r="ABS152" s="3">
        <f>IF(ABN152="", "", IF(ABN152&gt;=15, 1, 0))</f>
        <v>0</v>
      </c>
      <c r="ABT152" s="3">
        <f>IF(AND(AAK152="", AAQ152="", AAW152=""), "", IF(AAK152=5,1,0) + IF(AAQ152=5,1,0) + IF(AAW152=5,1,0))</f>
        <v>3</v>
      </c>
      <c r="ABU152" s="2" t="s">
        <v>640</v>
      </c>
      <c r="ABV152" s="3">
        <v>1</v>
      </c>
      <c r="ABW152" s="3">
        <v>2</v>
      </c>
      <c r="ABX152" s="3">
        <v>1</v>
      </c>
      <c r="ABY152" s="3">
        <v>1</v>
      </c>
      <c r="ABZ152" s="3">
        <v>2</v>
      </c>
      <c r="ACA152" s="3">
        <v>2</v>
      </c>
      <c r="ACB152" s="3">
        <v>1</v>
      </c>
      <c r="ACC152" s="3">
        <v>2</v>
      </c>
      <c r="ACD152" s="3">
        <v>1</v>
      </c>
      <c r="ACE152" s="3">
        <v>1</v>
      </c>
      <c r="ACF152" s="3">
        <v>2</v>
      </c>
      <c r="ACG152" s="3">
        <v>2</v>
      </c>
      <c r="ACH152" s="3">
        <v>1</v>
      </c>
      <c r="ACI152" s="3">
        <v>1</v>
      </c>
      <c r="ACJ152" s="3">
        <v>1</v>
      </c>
      <c r="ACK152" s="3">
        <v>1</v>
      </c>
      <c r="ACL152" s="3">
        <v>4</v>
      </c>
      <c r="ACM152" s="3">
        <v>2</v>
      </c>
      <c r="ACN152" s="3">
        <v>1</v>
      </c>
      <c r="ACO152" s="3">
        <v>2</v>
      </c>
      <c r="ACP152" s="3">
        <v>2</v>
      </c>
      <c r="ACQ152" s="3">
        <v>1</v>
      </c>
      <c r="ACR152" s="3">
        <v>2</v>
      </c>
      <c r="ACS152" s="3">
        <v>1</v>
      </c>
      <c r="ACT152" s="3">
        <v>2</v>
      </c>
      <c r="ACU152" s="3">
        <v>1</v>
      </c>
      <c r="ACV152" s="3">
        <v>1</v>
      </c>
      <c r="ACW152" s="3">
        <v>1</v>
      </c>
      <c r="ACX152" s="3">
        <v>2</v>
      </c>
      <c r="ACY152" s="3">
        <v>2</v>
      </c>
      <c r="ACZ152" s="3">
        <v>1</v>
      </c>
      <c r="ADA152" s="3">
        <v>1</v>
      </c>
      <c r="ADB152" s="3">
        <v>2</v>
      </c>
      <c r="ADC152" s="3">
        <v>2</v>
      </c>
      <c r="ADD152" s="3">
        <v>1</v>
      </c>
      <c r="ADE152" s="3">
        <v>1</v>
      </c>
      <c r="ADF152" s="5">
        <f>IF(COUNTA(ABV152:ADE152)=0, "", SUM(ABV152:ADE152))</f>
        <v>54</v>
      </c>
      <c r="ADG152" s="5">
        <f>IF(COUNTA(ABV152:ADE152)=0, "", SUM(ACF152,ACG152,ACP152,ACR152,ACT152,ACX152))</f>
        <v>12</v>
      </c>
      <c r="ADH152" s="5">
        <f>IF(COUNTA(ABV152:ADE152)=0, "", SUM(ACH152,ACM152,ACO152,ACU152,ADB152))</f>
        <v>8</v>
      </c>
      <c r="ADI152" s="5">
        <f>IF(COUNTA(ABV152:ADE152)=0, "", SUM(ABX152,ACI152,ACN152,ACS152,ACV152,ADA152))</f>
        <v>6</v>
      </c>
      <c r="ADJ152" s="5">
        <f>IF(COUNTA(ABV152:ADE152)=0, "", SUM(ABW152,ACA152,ACC152,ACE152,ACL152,ADC152))</f>
        <v>13</v>
      </c>
      <c r="ADK152" s="5">
        <f>IF(COUNTA(ABV152:ADE152)=0, "", SUM(ACJ152,ACK152,ACQ152,ACW152,ACY152,ACZ152,ADD152,ADE152))</f>
        <v>9</v>
      </c>
      <c r="ADL152" s="5">
        <f>IF(COUNTA(ABV152:ADE152)=0, "", SUM(ABV152,ABY152,ABZ152,ACB152,ACD152))</f>
        <v>6</v>
      </c>
      <c r="ADM152" s="2" t="s">
        <v>640</v>
      </c>
      <c r="ADN152" s="3">
        <v>2</v>
      </c>
      <c r="ADO152" s="3">
        <v>2</v>
      </c>
      <c r="ADP152" s="3">
        <v>3</v>
      </c>
      <c r="ADQ152" s="3">
        <v>2</v>
      </c>
      <c r="ADR152" s="3">
        <v>2</v>
      </c>
      <c r="ADS152" s="3">
        <v>1</v>
      </c>
      <c r="ADT152" s="3">
        <v>1</v>
      </c>
      <c r="ADU152" s="3">
        <v>2</v>
      </c>
      <c r="ADV152" s="3">
        <v>1</v>
      </c>
      <c r="ADW152" s="3">
        <v>2</v>
      </c>
      <c r="ADX152" s="3">
        <v>1</v>
      </c>
      <c r="ADY152" s="3">
        <v>1</v>
      </c>
      <c r="ADZ152" s="3">
        <v>2</v>
      </c>
      <c r="AEA152" s="3">
        <v>2</v>
      </c>
      <c r="AEB152" s="3">
        <v>2</v>
      </c>
      <c r="AEC152" s="3">
        <v>1</v>
      </c>
      <c r="AED152" s="3">
        <v>2</v>
      </c>
      <c r="AEE152" s="3">
        <v>1</v>
      </c>
      <c r="AEF152" s="3">
        <v>1</v>
      </c>
      <c r="AEG152" s="3">
        <v>3</v>
      </c>
      <c r="AEH152" s="3">
        <f>IF(COUNTA(ADN152:AEG152)=0, "", SUM(ADN152:AEG152))</f>
        <v>34</v>
      </c>
      <c r="AEJ152" s="2">
        <v>45042</v>
      </c>
      <c r="AFW152" s="3" t="str">
        <f>IF(COUNTA(AER152:AFU152)=0, "", SUM(AER152:AFU152))</f>
        <v/>
      </c>
      <c r="AGI152"/>
      <c r="AHC152"/>
      <c r="AHT152" s="3" t="str">
        <f>IF(COUNTBLANK(AHJ152:AHS152)&gt;0, "", SUM(AHJ152:AHS152))</f>
        <v/>
      </c>
      <c r="AHU152" s="3" t="str">
        <f>IF(COUNTBLANK(AHJ152:AHS152)&gt;0, "", SUM(AHN152,AHS152))</f>
        <v/>
      </c>
      <c r="AHV152" s="3" t="str">
        <f>IF(COUNTBLANK(AHJ152:AHS152)&gt;0, "", SUM(AHL152,AHO152))</f>
        <v/>
      </c>
      <c r="AHW152" s="3" t="str">
        <f>IF(COUNTBLANK(AHJ152:AHS152)&gt;0, "", SUM(AHP152,AHR152))</f>
        <v/>
      </c>
      <c r="AHX152" s="3" t="str">
        <f>IF(COUNTBLANK(AHJ152:AHS152)&gt;0, "", SUM(AHM152,AHQ152))</f>
        <v/>
      </c>
      <c r="AHY152" s="3" t="str">
        <f>IF(COUNTBLANK(AHJ152:AHS152)&gt;0, "", SUM(AHJ152:AHK152))</f>
        <v/>
      </c>
      <c r="AIU152" s="3" t="s">
        <v>1625</v>
      </c>
      <c r="AIV152" s="3" t="s">
        <v>1625</v>
      </c>
      <c r="AIW152" s="3" t="s">
        <v>1625</v>
      </c>
      <c r="AJI152" s="3" t="str">
        <f>IF(COUNTBLANK(AIY152:AJG152)&gt;0, "", SUM(AIY152:AJG152))</f>
        <v/>
      </c>
      <c r="AJR152" s="3" t="str">
        <f>IF(COUNTBLANK(AJK152:AJQ152)&gt;0, "", SUM(AJK152:AJQ152))</f>
        <v/>
      </c>
    </row>
    <row r="153" spans="1:954" ht="15" customHeight="1" x14ac:dyDescent="0.3">
      <c r="A153" s="3">
        <v>301596</v>
      </c>
      <c r="B153" s="3" t="s">
        <v>2032</v>
      </c>
      <c r="C153" s="2">
        <v>44733</v>
      </c>
      <c r="D153" s="3">
        <v>0</v>
      </c>
      <c r="E153" s="3">
        <v>0</v>
      </c>
      <c r="F153" s="3">
        <v>0</v>
      </c>
      <c r="G153" s="3">
        <v>0</v>
      </c>
      <c r="H153" s="3">
        <v>0</v>
      </c>
      <c r="I153" s="3">
        <v>0</v>
      </c>
      <c r="J153" s="3">
        <v>0</v>
      </c>
      <c r="K153" s="3">
        <v>0</v>
      </c>
      <c r="L153" s="3">
        <v>1</v>
      </c>
      <c r="M153" s="3">
        <v>0</v>
      </c>
      <c r="N153" s="3">
        <v>0</v>
      </c>
      <c r="O153" s="3">
        <v>0</v>
      </c>
      <c r="P153" s="3">
        <v>0</v>
      </c>
      <c r="Q153" s="3">
        <v>0</v>
      </c>
      <c r="R153" s="3">
        <v>0</v>
      </c>
      <c r="S153" s="3">
        <v>0</v>
      </c>
      <c r="T153" s="3">
        <v>0</v>
      </c>
      <c r="U153" s="3">
        <v>0</v>
      </c>
      <c r="V153" s="3">
        <f>IF(COUNTA(D153,F153,H153,J153,L153,N153,P153,R153,T153)=0, "", IF(OR(D153=1,F153=1,H153=1,J153=1,L153=1,N153=1,P153=1,R153=1,T153=1), 1, 0))</f>
        <v>1</v>
      </c>
      <c r="W153" s="3">
        <f>IF(COUNTA(E153,G153,I153,K153,M153,O153,Q153,S153,U153)=0, "", IF(OR(E153=1,G153=1,I153=1,K153=1,M153=1,O153=1,Q153=1,S153=1,U153=1), 1, 0))</f>
        <v>0</v>
      </c>
      <c r="X153" s="3">
        <v>0</v>
      </c>
      <c r="Y153" s="3">
        <v>1</v>
      </c>
      <c r="Z153" s="3">
        <v>1</v>
      </c>
      <c r="AA153" s="3" t="s">
        <v>1625</v>
      </c>
      <c r="AB153" s="3">
        <f>IF(AG153&lt;&gt;"", 1, 0)</f>
        <v>0</v>
      </c>
      <c r="AC153" s="3">
        <f>IF(AH153&lt;&gt;"", 1, 0)</f>
        <v>0</v>
      </c>
      <c r="AD153" s="3">
        <v>0</v>
      </c>
      <c r="AE153" s="7">
        <v>44734</v>
      </c>
      <c r="AF153" s="2">
        <v>45333</v>
      </c>
      <c r="AJ153" s="3" t="str">
        <f>IF(OR(ISBLANK(AE153), ISBLANK(AG153)), "", AG153 - AE153)</f>
        <v/>
      </c>
      <c r="AK153" s="9">
        <v>44997</v>
      </c>
      <c r="AL153" s="3" t="str">
        <f>IF(OR(ISBLANK(AG153), ISBLANK(AK153)), "", AK153 - AG153)</f>
        <v/>
      </c>
      <c r="AM153" s="2">
        <v>45277</v>
      </c>
      <c r="AN153" s="10">
        <f>IF(OR(ISBLANK(AM153), ISBLANK(AF153)), "", AF153 - AM153)</f>
        <v>56</v>
      </c>
      <c r="AO153" s="2">
        <v>44734</v>
      </c>
      <c r="AP153" s="2">
        <v>33631</v>
      </c>
      <c r="AQ153" s="3">
        <f>IF(OR(ISBLANK(AO153), ISBLANK(AP153)), "", DATEDIF(AP153, AO153, "Y"))</f>
        <v>30</v>
      </c>
      <c r="AR153" t="s">
        <v>0</v>
      </c>
      <c r="AS153">
        <f>IF(ISBLANK(AR153), "", IF(AR153="ישראל", 1, 2))</f>
        <v>1</v>
      </c>
      <c r="AT153" t="s">
        <v>0</v>
      </c>
      <c r="AU153" t="s">
        <v>0</v>
      </c>
      <c r="AW153" s="3">
        <v>1</v>
      </c>
      <c r="AX153" s="3">
        <v>5</v>
      </c>
      <c r="AY153" s="3">
        <v>20</v>
      </c>
      <c r="AZ153" s="3">
        <f>IF(ISBLANK(AY153), "", IF(AY153&lt;=8, 1, IF(AY153&lt;=12, 2, 3)))</f>
        <v>3</v>
      </c>
      <c r="BA153" s="3">
        <v>20</v>
      </c>
      <c r="BB153" s="3">
        <f>IF(ISBLANK(BA153), "", IF(BA153&lt;=8, 1, IF(BA153&lt;=12, 2, 3)))</f>
        <v>3</v>
      </c>
      <c r="BC153" t="s">
        <v>641</v>
      </c>
      <c r="BD153" t="s">
        <v>572</v>
      </c>
      <c r="BE153" s="3">
        <v>3</v>
      </c>
      <c r="BG153" s="3">
        <v>4</v>
      </c>
      <c r="BH153" s="2" t="s">
        <v>623</v>
      </c>
      <c r="BI153" s="3">
        <v>1</v>
      </c>
      <c r="BJ153" s="3">
        <v>2</v>
      </c>
      <c r="BK153" s="3">
        <v>3</v>
      </c>
      <c r="BL153" s="3">
        <v>1</v>
      </c>
      <c r="BM153" s="3">
        <v>2</v>
      </c>
      <c r="BN153" s="3">
        <v>1</v>
      </c>
      <c r="BO153" s="3">
        <v>3</v>
      </c>
      <c r="BP153" s="3">
        <v>1</v>
      </c>
      <c r="BQ153" s="3">
        <v>1</v>
      </c>
      <c r="BR153" s="3">
        <v>2</v>
      </c>
      <c r="BS153" s="3">
        <v>1</v>
      </c>
      <c r="BT153" s="3">
        <v>1</v>
      </c>
      <c r="BU153" s="3">
        <v>2</v>
      </c>
      <c r="BV153" s="3">
        <v>3</v>
      </c>
      <c r="BW153" s="3">
        <v>1</v>
      </c>
      <c r="BX153" s="3">
        <v>4</v>
      </c>
      <c r="BY153" s="3">
        <v>1</v>
      </c>
      <c r="BZ153" s="3">
        <v>1</v>
      </c>
      <c r="CA153" s="3">
        <v>3</v>
      </c>
      <c r="CB153" s="3">
        <v>1</v>
      </c>
      <c r="CC153" s="3">
        <v>1</v>
      </c>
      <c r="CD153" s="3">
        <v>3</v>
      </c>
      <c r="CE153" s="3">
        <v>1</v>
      </c>
      <c r="CF153" s="3">
        <v>1</v>
      </c>
      <c r="CG153" s="3">
        <v>1</v>
      </c>
      <c r="CH153" s="3">
        <v>1</v>
      </c>
      <c r="CI153" s="3">
        <v>1</v>
      </c>
      <c r="CJ153" s="3">
        <v>3</v>
      </c>
      <c r="CK153" s="3">
        <v>1</v>
      </c>
      <c r="CL153" s="3">
        <v>1</v>
      </c>
      <c r="CM153" s="3">
        <f>IF(SUM(BI153:BQ153,BS153:BW153,BY153:CC153,CE153:CJ153)=0, "", SUM(BI153:BQ153,BS153:BW153,BY153:CC153,CE153:CJ153))</f>
        <v>38</v>
      </c>
      <c r="CN153" s="3">
        <f>IF(SUM(CQ153, CR153, CS153, CT153, CU153)=0, "", IF(OR(CQ153&gt;=8, CR153&gt;=10, CS153&gt;=13, CT153&gt;=10, CU153&gt;=15), 1, 0))</f>
        <v>0</v>
      </c>
      <c r="CO153" s="3">
        <f>IF(SUM(BI153:BJ153,BL153,BM153,BN153,BO153,BU153,CA153,CH153,CJ153)=0, "", SUM(BI153:BJ153,BL153,BM153,BN153,BO153,BU153,CA153,CH153,CJ153))</f>
        <v>19</v>
      </c>
      <c r="CP153" s="3">
        <f>IF(SUM(BK153,BP153:BQ153,BS153:BT153,BV153:BW153,BY153:BZ153,CB153:CC153,CE153:CG153,CI153)=0, "", SUM(BK153,BP153:BQ153,BS153:BT153,BV153:BW153,BY153:BZ153,CB153:CC153,CE153:CG153,CI153))</f>
        <v>19</v>
      </c>
      <c r="CQ153" s="3">
        <f>IF(SUM(CB153:CC153,CE153:CF153,CI153)=0, "", SUM(CB153:CC153,CE153:CF153,CI153))</f>
        <v>5</v>
      </c>
      <c r="CR153" s="3">
        <f>IF(SUM(BQ153,BS153:BT153,BW153,BY153)=0, "", SUM(BQ153,BS153:BT153,BW153,BY153))</f>
        <v>5</v>
      </c>
      <c r="CS153" s="3">
        <f>IF(SUM(BK153,BP153,BV153,BZ153,CG153)=0, "", SUM(BK153,BP153,BV153,BZ153,CG153))</f>
        <v>9</v>
      </c>
      <c r="CT153" s="3">
        <f>IF(SUM(BI153:BJ153,BL153,BN153,CH153)=0, "", SUM(BI153:BJ153,BL153,BN153,CH153))</f>
        <v>6</v>
      </c>
      <c r="CU153" s="3">
        <f>IF(SUM(BM153,BO153,BU153,CA153,CJ153)=0, "", SUM(BM153,BO153,BU153,CA153,CJ153))</f>
        <v>13</v>
      </c>
      <c r="CV153" s="3">
        <f>IF(CQ153="", "", IF(CQ153&gt;=8, 1, 0))</f>
        <v>0</v>
      </c>
      <c r="CW153" s="3">
        <f>IF(CR153="", "", IF(CR153&gt;=10, 1, 0))</f>
        <v>0</v>
      </c>
      <c r="CX153" s="3">
        <f>IF(CS153="", "", IF(CS153&gt;=13, 1, 0))</f>
        <v>0</v>
      </c>
      <c r="CY153" s="3">
        <f>IF(CT153="", "", IF(CT153&gt;=10, 1, 0))</f>
        <v>0</v>
      </c>
      <c r="CZ153" s="3">
        <f>IF(CU153="", "", IF(CU153&gt;=15, 1, 0))</f>
        <v>0</v>
      </c>
      <c r="DA153" s="3">
        <f>IF(AND(BR153="", BX153="", CD153=""), "", IF(BR153=5,1,0) + IF(BX153=5,1,0) + IF(CD153=5,1,0))</f>
        <v>0</v>
      </c>
      <c r="DB153" s="2" t="s">
        <v>623</v>
      </c>
      <c r="DC153" s="5">
        <v>3</v>
      </c>
      <c r="DD153" s="6">
        <v>15</v>
      </c>
      <c r="DE153" s="5">
        <v>0</v>
      </c>
      <c r="DG153" s="5">
        <v>3</v>
      </c>
      <c r="DH153" s="6">
        <v>17</v>
      </c>
      <c r="DI153" s="5">
        <v>0</v>
      </c>
      <c r="DK153" s="5">
        <v>0</v>
      </c>
      <c r="DM153" s="5">
        <v>5</v>
      </c>
      <c r="DN153" s="6">
        <v>14</v>
      </c>
      <c r="DO153" s="5">
        <v>0</v>
      </c>
      <c r="DQ153" s="5">
        <v>0</v>
      </c>
      <c r="DS153" s="5">
        <v>0</v>
      </c>
      <c r="DU153" s="5">
        <v>5</v>
      </c>
      <c r="DV153" s="6">
        <v>22</v>
      </c>
      <c r="DW153" s="5">
        <v>0</v>
      </c>
      <c r="DY153" s="5">
        <v>0</v>
      </c>
      <c r="EA153" s="5">
        <v>0</v>
      </c>
      <c r="EC153" s="5">
        <v>0</v>
      </c>
      <c r="EE153" s="5">
        <v>0</v>
      </c>
      <c r="EG153" s="5">
        <v>0</v>
      </c>
      <c r="EI153" s="5">
        <v>0</v>
      </c>
      <c r="EK153" s="3">
        <v>2</v>
      </c>
      <c r="EL153" s="3">
        <v>2</v>
      </c>
      <c r="EM153" s="3">
        <v>0</v>
      </c>
      <c r="EN153" s="2" t="s">
        <v>623</v>
      </c>
      <c r="EO153" s="3">
        <v>0</v>
      </c>
      <c r="EP153" s="3">
        <v>0</v>
      </c>
      <c r="EQ153" s="3">
        <v>0</v>
      </c>
      <c r="ER153" s="3">
        <v>0</v>
      </c>
      <c r="ES153" s="3">
        <v>0</v>
      </c>
      <c r="ET153" s="3">
        <v>0</v>
      </c>
      <c r="EU153" s="3">
        <v>0</v>
      </c>
      <c r="EV153" s="3">
        <v>0</v>
      </c>
      <c r="EW153" s="3">
        <v>0</v>
      </c>
      <c r="EX153" s="3">
        <v>0</v>
      </c>
      <c r="EY153" s="3">
        <v>0</v>
      </c>
      <c r="EZ153" s="3">
        <v>0</v>
      </c>
      <c r="FA153" s="3">
        <v>0</v>
      </c>
      <c r="FB153" s="3">
        <v>1</v>
      </c>
      <c r="FC153" s="3">
        <v>2</v>
      </c>
      <c r="FD153" s="3">
        <v>1</v>
      </c>
      <c r="FE153" s="3">
        <v>0</v>
      </c>
      <c r="FF153" s="3">
        <v>0</v>
      </c>
      <c r="FG153" s="3">
        <v>1</v>
      </c>
      <c r="FH153" s="3">
        <v>2</v>
      </c>
      <c r="FI153" s="3">
        <v>7</v>
      </c>
      <c r="FJ153" s="3">
        <v>0</v>
      </c>
      <c r="FK153" s="3">
        <v>0</v>
      </c>
      <c r="FL153" s="2" t="s">
        <v>623</v>
      </c>
      <c r="FM153" s="3">
        <v>4</v>
      </c>
      <c r="FN153" s="3">
        <v>4</v>
      </c>
      <c r="FO153" s="3">
        <v>4</v>
      </c>
      <c r="FP153" s="3">
        <v>4</v>
      </c>
      <c r="FQ153" s="3">
        <v>2</v>
      </c>
      <c r="FR153" s="3">
        <v>3</v>
      </c>
      <c r="FS153" s="4">
        <f>IF(COUNTBLANK(FM153:FR153)&gt;0, "", AVERAGE(FM153:FR153))</f>
        <v>3.5</v>
      </c>
      <c r="FT153" s="2" t="s">
        <v>623</v>
      </c>
      <c r="FU153" s="3">
        <v>0</v>
      </c>
      <c r="FV153" s="3">
        <v>1</v>
      </c>
      <c r="FW153" s="3">
        <v>1</v>
      </c>
      <c r="FX153" s="3">
        <v>1</v>
      </c>
      <c r="FY153" s="3">
        <v>0</v>
      </c>
      <c r="FZ153" s="3">
        <v>0</v>
      </c>
      <c r="GA153" s="3">
        <v>0</v>
      </c>
      <c r="GB153" s="3">
        <v>0</v>
      </c>
      <c r="GC153" s="3">
        <v>0</v>
      </c>
      <c r="GD153" s="3">
        <v>1</v>
      </c>
      <c r="GE153" s="3">
        <f>IF(COUNTBLANK(FU153:GC153)&gt;0, "", SUM(FU153:GC153))</f>
        <v>3</v>
      </c>
      <c r="GF153" s="2" t="s">
        <v>623</v>
      </c>
      <c r="GG153" s="3">
        <v>1</v>
      </c>
      <c r="GH153" s="3">
        <v>0</v>
      </c>
      <c r="GI153" s="3">
        <v>0</v>
      </c>
      <c r="GJ153" s="3">
        <v>1</v>
      </c>
      <c r="GK153" s="3">
        <v>0</v>
      </c>
      <c r="GL153" s="3">
        <v>1</v>
      </c>
      <c r="GM153" s="3">
        <v>0</v>
      </c>
      <c r="GN153" s="3">
        <f>IF(COUNTBLANK(GG153:GM153)&gt;0, "", SUM(GG153:GM153))</f>
        <v>3</v>
      </c>
      <c r="GO153" s="2" t="s">
        <v>623</v>
      </c>
      <c r="GP153" s="3">
        <v>1</v>
      </c>
      <c r="GQ153" s="3">
        <v>4</v>
      </c>
      <c r="GR153" s="3">
        <v>4</v>
      </c>
      <c r="GS153" s="3">
        <v>5</v>
      </c>
      <c r="GT153" s="3">
        <v>5</v>
      </c>
      <c r="GU153" s="3">
        <v>3</v>
      </c>
      <c r="GV153" s="3">
        <v>5</v>
      </c>
      <c r="GW153" s="3">
        <v>5</v>
      </c>
      <c r="GX153" s="3">
        <v>5</v>
      </c>
      <c r="GY153" s="3">
        <v>4</v>
      </c>
      <c r="GZ153" s="3">
        <v>5</v>
      </c>
      <c r="HA153" s="3">
        <v>4</v>
      </c>
      <c r="HB153" s="3">
        <v>4</v>
      </c>
      <c r="HC153" s="3">
        <v>5</v>
      </c>
      <c r="HD153" s="3">
        <v>4</v>
      </c>
      <c r="HE153" s="3">
        <v>3</v>
      </c>
      <c r="HF153" s="3">
        <v>5</v>
      </c>
      <c r="HG153" s="3">
        <v>4</v>
      </c>
      <c r="HH153" s="3">
        <v>5</v>
      </c>
      <c r="HI153" s="3">
        <f>IF(COUNTBLANK(GQ153:HH153)&gt;0, "", SUM(GQ153:HH153))</f>
        <v>79</v>
      </c>
      <c r="HJ153" s="2" t="s">
        <v>623</v>
      </c>
      <c r="HK153" s="3">
        <v>2</v>
      </c>
      <c r="HL153" s="3">
        <v>2</v>
      </c>
      <c r="HM153" s="3">
        <v>0</v>
      </c>
      <c r="HN153" s="3">
        <v>1</v>
      </c>
      <c r="HO153" s="3">
        <v>1</v>
      </c>
      <c r="HP153" s="3">
        <v>2</v>
      </c>
      <c r="HQ153" s="3">
        <v>2</v>
      </c>
      <c r="HR153" s="3">
        <v>3</v>
      </c>
      <c r="HS153" s="3">
        <v>2</v>
      </c>
      <c r="HT153" s="3">
        <v>2</v>
      </c>
      <c r="HU153" s="3">
        <v>2</v>
      </c>
      <c r="HV153" s="3">
        <v>1</v>
      </c>
      <c r="HW153" s="3">
        <v>1</v>
      </c>
      <c r="HX153" s="3">
        <v>0</v>
      </c>
      <c r="HY153" s="3">
        <v>1</v>
      </c>
      <c r="HZ153" s="3">
        <v>1</v>
      </c>
      <c r="IA153" s="3">
        <v>1</v>
      </c>
      <c r="IB153" s="3">
        <v>2</v>
      </c>
      <c r="IC153" s="3">
        <v>0</v>
      </c>
      <c r="ID153" s="3">
        <v>0</v>
      </c>
      <c r="IE153" s="3">
        <v>2</v>
      </c>
      <c r="IF153" s="3">
        <v>2</v>
      </c>
      <c r="IG153" s="3">
        <v>0</v>
      </c>
      <c r="IH153" s="3">
        <v>1</v>
      </c>
      <c r="II153" s="3">
        <v>0</v>
      </c>
      <c r="IJ153" s="3">
        <f>IF(COUNTA(HK153:II153)=0, "", SUM(HK153,HL153,HN153,HO153,HP153,HU153,HV153,HX153,HZ153,IA153,IB153,IH153))</f>
        <v>16</v>
      </c>
      <c r="IK153" s="3">
        <f>IF(COUNTA(HK153:II153)=0, "", SUM(HM153,HQ153,HR153,HS153,HT153,HW153,HY153,IC153,ID153,IE153,IF153,IG153,II153))</f>
        <v>15</v>
      </c>
      <c r="IL153" s="3">
        <v>2</v>
      </c>
      <c r="IM153" s="3">
        <v>2</v>
      </c>
      <c r="IN153" s="3">
        <v>0</v>
      </c>
      <c r="IO153" s="3">
        <v>2</v>
      </c>
      <c r="IP153" s="3">
        <v>1</v>
      </c>
      <c r="IQ153" s="3">
        <v>2</v>
      </c>
      <c r="IR153" s="3">
        <v>0</v>
      </c>
      <c r="IS153" s="3">
        <v>1</v>
      </c>
      <c r="IT153" s="3">
        <v>0</v>
      </c>
      <c r="IU153" s="3">
        <v>0</v>
      </c>
      <c r="IV153" s="3">
        <v>2</v>
      </c>
      <c r="IW153" s="3">
        <v>3</v>
      </c>
      <c r="IX153" s="3">
        <v>2</v>
      </c>
      <c r="IY153" s="3">
        <v>1</v>
      </c>
      <c r="IZ153" s="3">
        <v>0</v>
      </c>
      <c r="JA153" s="3">
        <v>3</v>
      </c>
      <c r="JB153" s="3">
        <v>2</v>
      </c>
      <c r="JC153" s="3">
        <v>2</v>
      </c>
      <c r="JD153" s="3">
        <v>0</v>
      </c>
      <c r="JE153" s="3">
        <v>0</v>
      </c>
      <c r="JF153" s="3">
        <v>0</v>
      </c>
      <c r="JG153" s="3">
        <v>0</v>
      </c>
      <c r="JH153" s="3">
        <v>0</v>
      </c>
      <c r="JI153" s="3">
        <v>3</v>
      </c>
      <c r="JJ153" s="3">
        <v>0</v>
      </c>
      <c r="JK153" s="3">
        <f>IF(COUNTA(IL153:JJ153)=0, "", SUM(IL153,IM153,IO153,IP153,IQ153,IV153,IW153,IY153,JA153,JB153,JC153,JI153))</f>
        <v>25</v>
      </c>
      <c r="JL153" s="3">
        <f>IF(COUNTA(IL153:JJ153)=0, "", SUM(IN153,IR153,IS153,IT153,IU153,IX153,IZ153,JD153,JE153,JF153,JG153,JH153,JJ153))</f>
        <v>3</v>
      </c>
      <c r="JM153" s="2" t="s">
        <v>623</v>
      </c>
      <c r="JN153" s="3">
        <v>2</v>
      </c>
      <c r="JO153" s="3">
        <v>4</v>
      </c>
      <c r="JP153" s="3">
        <v>2</v>
      </c>
      <c r="JQ153" s="3">
        <v>2</v>
      </c>
      <c r="JR153" s="3">
        <v>1</v>
      </c>
      <c r="JS153" s="3">
        <v>3</v>
      </c>
      <c r="JT153" s="3">
        <v>2</v>
      </c>
      <c r="JU153" s="3">
        <v>1</v>
      </c>
      <c r="JV153" s="3">
        <v>2</v>
      </c>
      <c r="JW153" s="3">
        <v>1</v>
      </c>
      <c r="JX153" s="3">
        <v>1</v>
      </c>
      <c r="JY153" s="3">
        <v>1</v>
      </c>
      <c r="JZ153" s="3">
        <v>2</v>
      </c>
      <c r="KA153" s="3">
        <v>2</v>
      </c>
      <c r="KB153" s="3">
        <v>1</v>
      </c>
      <c r="KC153" s="3">
        <v>1</v>
      </c>
      <c r="KD153" s="3">
        <v>1</v>
      </c>
      <c r="KE153" s="3">
        <v>2</v>
      </c>
      <c r="KF153" s="3">
        <v>1</v>
      </c>
      <c r="KG153" s="3">
        <v>1</v>
      </c>
      <c r="KH153" s="3">
        <v>1</v>
      </c>
      <c r="KI153" s="3">
        <v>1</v>
      </c>
      <c r="KJ153" s="3">
        <v>1</v>
      </c>
      <c r="KK153" s="3">
        <v>1</v>
      </c>
      <c r="KL153" s="3">
        <v>1</v>
      </c>
      <c r="KM153" s="3">
        <v>2</v>
      </c>
      <c r="KN153" s="3">
        <v>2</v>
      </c>
      <c r="KO153" s="3">
        <v>1</v>
      </c>
      <c r="KP153" s="3">
        <v>1</v>
      </c>
      <c r="KQ153" s="3">
        <v>1</v>
      </c>
      <c r="KR153" s="3">
        <v>2</v>
      </c>
      <c r="KS153" s="3">
        <v>2</v>
      </c>
      <c r="KT153" s="3">
        <v>3</v>
      </c>
      <c r="KU153" s="3">
        <v>1</v>
      </c>
      <c r="KV153" s="3">
        <v>2</v>
      </c>
      <c r="KW153" s="3">
        <v>2</v>
      </c>
      <c r="KX153" s="5">
        <f>IF(COUNTA(JN153:KW153)=0, "", SUM(JN153:KW153))</f>
        <v>57</v>
      </c>
      <c r="KY153" s="5">
        <f>IF(COUNTA(JN153:KW153)=0, "", SUM(JX153,JY153,KH153,KJ153,KL153,KP153))</f>
        <v>6</v>
      </c>
      <c r="KZ153" s="5">
        <f>IF(COUNTA(JN153:KW153)=0, "", SUM(JZ153,KE153,KG153,KM153,KT153))</f>
        <v>10</v>
      </c>
      <c r="LA153" s="5">
        <f>IF(COUNTA(JN153:KW153)=0, "", SUM(JP153,KA153,KF153,KK153,KN153,KS153))</f>
        <v>10</v>
      </c>
      <c r="LB153" s="5">
        <f>IF(COUNTA(JN153:KW153)=0, "", SUM(JO153,JS153,JU153,JW153,KD153,KU153))</f>
        <v>11</v>
      </c>
      <c r="LC153" s="5">
        <f>IF(COUNTA(JN153:KW153)=0, "", SUM(KB153,KC153,KI153,KO153,KQ153,KR153,KV153,KW153))</f>
        <v>11</v>
      </c>
      <c r="LD153" s="5">
        <f>IF(COUNTA(JN153:KW153)=0, "", SUM(JN153,JQ153,JR153,JT153,JV153))</f>
        <v>9</v>
      </c>
      <c r="LE153" s="2">
        <v>44734</v>
      </c>
      <c r="LF153" s="3">
        <v>30</v>
      </c>
      <c r="LG153" s="3">
        <v>10</v>
      </c>
      <c r="LH153" s="3">
        <v>0</v>
      </c>
      <c r="LI153" s="3">
        <v>0</v>
      </c>
      <c r="LJ153" s="3">
        <v>0</v>
      </c>
      <c r="LK153" s="3">
        <v>0</v>
      </c>
      <c r="LL153" s="3">
        <v>0</v>
      </c>
      <c r="LM153" s="3">
        <v>0</v>
      </c>
      <c r="LN153" s="3">
        <v>30</v>
      </c>
      <c r="LO153" s="3">
        <v>0</v>
      </c>
      <c r="LP153" s="3">
        <v>0</v>
      </c>
      <c r="LQ153" s="3">
        <v>0</v>
      </c>
      <c r="LR153" s="3">
        <v>0</v>
      </c>
      <c r="LS153" s="3">
        <v>0</v>
      </c>
      <c r="LT153" s="3">
        <v>10</v>
      </c>
      <c r="LU153" s="3">
        <v>30</v>
      </c>
      <c r="LV153" s="3">
        <v>20</v>
      </c>
      <c r="LW153" s="3">
        <v>10</v>
      </c>
      <c r="LX153" s="3">
        <v>0</v>
      </c>
      <c r="LY153" s="3">
        <v>0</v>
      </c>
      <c r="LZ153" s="3">
        <v>0</v>
      </c>
      <c r="MA153" s="3">
        <v>0</v>
      </c>
      <c r="MB153" s="3">
        <v>40</v>
      </c>
      <c r="MC153" s="3">
        <v>0</v>
      </c>
      <c r="MD153" s="3">
        <v>0</v>
      </c>
      <c r="ME153" s="3">
        <v>0</v>
      </c>
      <c r="MF153" s="3">
        <v>0</v>
      </c>
      <c r="MG153" s="3">
        <v>0</v>
      </c>
      <c r="MH153" s="26">
        <f>IF(COUNTBLANK(LF153:MG153)&gt;0, "", AVERAGE(LF153:MG153))</f>
        <v>6.4285714285714288</v>
      </c>
      <c r="MI153" s="26">
        <f>IF(COUNTA(LF153:MG153)=0, "", AVERAGE(LG153,LS153,LT153,LU153,LV153,LW153,LY153,MA153,MB153))</f>
        <v>13.333333333333334</v>
      </c>
      <c r="MJ153" s="26">
        <f>IF(COUNTA(LF153:MG153)=0, "", AVERAGE(LH153,LI153,LJ153,LK153,LM153,LO153,MD153,ME153))</f>
        <v>0</v>
      </c>
      <c r="MK153" s="26">
        <f>IF(COUNTA(LF153:MG153)=0, "", AVERAGE(LL153,LP153,LQ153,LR153,MF153,MG153))</f>
        <v>0</v>
      </c>
      <c r="ML153" s="2" t="s">
        <v>623</v>
      </c>
      <c r="MM153" s="3">
        <v>3</v>
      </c>
      <c r="MN153" s="3">
        <v>1</v>
      </c>
      <c r="MO153" s="3">
        <v>2</v>
      </c>
      <c r="MP153" s="3">
        <v>1</v>
      </c>
      <c r="MQ153" s="3">
        <v>1</v>
      </c>
      <c r="MR153" s="3">
        <v>1</v>
      </c>
      <c r="MS153" s="3">
        <v>1</v>
      </c>
      <c r="MT153" s="3">
        <v>2</v>
      </c>
      <c r="MU153" s="3">
        <v>2</v>
      </c>
      <c r="MV153" s="3">
        <v>1</v>
      </c>
      <c r="MW153" s="3">
        <v>1</v>
      </c>
      <c r="MX153" s="3">
        <v>2</v>
      </c>
      <c r="MY153" s="3">
        <v>2</v>
      </c>
      <c r="MZ153" s="3">
        <v>3</v>
      </c>
      <c r="NA153" s="3">
        <v>1</v>
      </c>
      <c r="NB153" s="3">
        <v>1</v>
      </c>
      <c r="NC153" s="3">
        <v>2</v>
      </c>
      <c r="ND153" s="3">
        <v>1</v>
      </c>
      <c r="NE153" s="3">
        <v>2</v>
      </c>
      <c r="NF153" s="3">
        <v>2</v>
      </c>
      <c r="NG153" s="3">
        <f>IF(COUNTA(MM153:NF153)=0, "", SUM(MM153:NF153))</f>
        <v>32</v>
      </c>
      <c r="NH153" s="2" t="s">
        <v>623</v>
      </c>
      <c r="NI153" s="3">
        <v>1</v>
      </c>
      <c r="NJ153" s="3">
        <v>2</v>
      </c>
      <c r="NK153" s="3">
        <v>4</v>
      </c>
      <c r="NL153" s="3">
        <v>2</v>
      </c>
      <c r="NM153" s="3">
        <v>5</v>
      </c>
      <c r="NN153" s="3">
        <v>4</v>
      </c>
      <c r="NO153" s="3">
        <v>2</v>
      </c>
      <c r="NP153" s="3">
        <v>4</v>
      </c>
      <c r="NQ153" s="3">
        <v>4</v>
      </c>
      <c r="NR153" s="3">
        <v>1</v>
      </c>
      <c r="NS153" s="3">
        <v>3</v>
      </c>
      <c r="NT153" s="3">
        <v>4</v>
      </c>
      <c r="NU153" s="3">
        <v>2</v>
      </c>
      <c r="NV153" s="3">
        <v>2</v>
      </c>
      <c r="NW153" s="3">
        <v>3</v>
      </c>
      <c r="NX153" s="3">
        <v>1</v>
      </c>
      <c r="NY153" s="3">
        <v>1</v>
      </c>
      <c r="NZ153" s="3">
        <v>2</v>
      </c>
      <c r="OA153" s="3">
        <v>2</v>
      </c>
      <c r="OB153" s="3">
        <v>1</v>
      </c>
      <c r="OC153" s="3">
        <v>3</v>
      </c>
      <c r="OD153" s="3">
        <v>1</v>
      </c>
      <c r="OE153" s="3">
        <v>4</v>
      </c>
      <c r="OF153" s="3">
        <v>1</v>
      </c>
      <c r="OG153" s="3">
        <v>2</v>
      </c>
      <c r="OH153" s="3">
        <v>4</v>
      </c>
      <c r="OI153" s="3">
        <v>1</v>
      </c>
      <c r="OJ153" s="3">
        <v>2</v>
      </c>
      <c r="OK153" s="3">
        <f>IF(COUNTA(NI153:OJ153)=0, "", SUM(NK153,NP153,NS153,NW153,OC153,OG153,OJ153))</f>
        <v>21</v>
      </c>
      <c r="OL153" s="3">
        <f>IF(COUNTA(NI153:OJ153)=0, "", SUM(NJ153,NL153,NQ153,NV153,NZ153,OB153,OD153))</f>
        <v>14</v>
      </c>
      <c r="OM153" s="3">
        <f>IF(COUNTA(NI153:OJ153)=0, "", SUM(NN153,NR153,NU153,NY153,OA153,OF153,OI153))</f>
        <v>12</v>
      </c>
      <c r="ON153" s="3">
        <f>IF(COUNTA(NI153:OJ153)=0, "", SUM(NI153,NM153,NO153,NT153,NX153,OE153,OH153))</f>
        <v>21</v>
      </c>
      <c r="OO153" t="s">
        <v>6</v>
      </c>
      <c r="OP153">
        <v>1</v>
      </c>
      <c r="OQ153" s="2">
        <v>45020</v>
      </c>
      <c r="OR153" s="3">
        <v>20</v>
      </c>
      <c r="OS153" s="3">
        <v>10</v>
      </c>
      <c r="OT153" s="3">
        <v>0</v>
      </c>
      <c r="OU153" s="3">
        <v>0</v>
      </c>
      <c r="OV153" s="3">
        <v>0</v>
      </c>
      <c r="OW153" s="3">
        <v>0</v>
      </c>
      <c r="OX153" s="3">
        <v>10</v>
      </c>
      <c r="OY153" s="3">
        <v>0</v>
      </c>
      <c r="OZ153" s="3">
        <v>20</v>
      </c>
      <c r="PA153" s="3">
        <v>0</v>
      </c>
      <c r="PB153" s="3">
        <v>0</v>
      </c>
      <c r="PC153" s="3">
        <v>10</v>
      </c>
      <c r="PD153" s="3">
        <v>0</v>
      </c>
      <c r="PE153" s="3">
        <v>0</v>
      </c>
      <c r="PF153" s="3">
        <v>10</v>
      </c>
      <c r="PG153" s="3">
        <v>0</v>
      </c>
      <c r="PH153" s="3">
        <v>10</v>
      </c>
      <c r="PI153" s="3">
        <v>0</v>
      </c>
      <c r="PJ153" s="3">
        <v>0</v>
      </c>
      <c r="PK153" s="3">
        <v>0</v>
      </c>
      <c r="PL153" s="3">
        <v>0</v>
      </c>
      <c r="PM153" s="3">
        <v>10</v>
      </c>
      <c r="PN153" s="3">
        <v>10</v>
      </c>
      <c r="PO153" s="3">
        <v>0</v>
      </c>
      <c r="PP153" s="3">
        <v>0</v>
      </c>
      <c r="PQ153" s="3">
        <v>0</v>
      </c>
      <c r="PR153" s="3">
        <v>0</v>
      </c>
      <c r="PS153" s="3">
        <v>10</v>
      </c>
      <c r="PT153" s="26">
        <f>IF(COUNTBLANK(OR153:PS153)&gt;0, "", AVERAGE(OR153:PS153))</f>
        <v>4.2857142857142856</v>
      </c>
      <c r="PU153" s="26">
        <f>IF(COUNTA(OR153:PS153)=0, "", AVERAGE(OS153,PE153,PF153,PG153,PH153,PI153,PK153,PM153,PN153))</f>
        <v>5.5555555555555554</v>
      </c>
      <c r="PV153" s="26">
        <f>IF(COUNTA(OR153:PS153)=0, "", AVERAGE(OT153,OU153,OV153,OW153,OY153,PA153,PP153,PQ153))</f>
        <v>0</v>
      </c>
      <c r="PW153" s="26">
        <f>IF(COUNTA(OR153:PS153)=0, "", AVERAGE(OX153,PB153,PC153,PD153,PR153,PS153))</f>
        <v>5</v>
      </c>
      <c r="PX153" s="2" t="s">
        <v>555</v>
      </c>
      <c r="PY153" s="3">
        <v>0</v>
      </c>
      <c r="PZ153" s="3">
        <v>0</v>
      </c>
      <c r="QA153" s="3">
        <v>1</v>
      </c>
      <c r="QB153" s="3">
        <v>1</v>
      </c>
      <c r="QC153" s="3">
        <v>1</v>
      </c>
      <c r="QD153" s="3">
        <v>0</v>
      </c>
      <c r="QE153" s="3">
        <v>1</v>
      </c>
      <c r="QF153" s="3">
        <v>0</v>
      </c>
      <c r="QG153" s="3">
        <v>0</v>
      </c>
      <c r="QH153" s="3">
        <v>1</v>
      </c>
      <c r="QI153" s="3">
        <f>IF(COUNTBLANK(PY153:QG153)&gt;0, "", SUM(PY153:QG153))</f>
        <v>4</v>
      </c>
      <c r="QJ153" s="2" t="s">
        <v>584</v>
      </c>
      <c r="QK153" s="3">
        <v>0</v>
      </c>
      <c r="QL153" s="3">
        <v>0</v>
      </c>
      <c r="QM153" s="3">
        <v>1</v>
      </c>
      <c r="QN153" s="3">
        <v>0</v>
      </c>
      <c r="QO153" s="3">
        <v>0</v>
      </c>
      <c r="QP153" s="3">
        <v>1</v>
      </c>
      <c r="QQ153" s="3">
        <v>0</v>
      </c>
      <c r="QR153" s="3">
        <v>0</v>
      </c>
      <c r="QS153" s="3">
        <v>0</v>
      </c>
      <c r="QT153" s="3">
        <v>0</v>
      </c>
      <c r="QU153" s="3">
        <f>IF(COUNTBLANK(QK153:QS153)&gt;0, "", SUM(QK153:QS153))</f>
        <v>2</v>
      </c>
      <c r="QV153" s="2" t="s">
        <v>177</v>
      </c>
      <c r="QW153" s="3">
        <v>0</v>
      </c>
      <c r="QX153" s="3">
        <v>0</v>
      </c>
      <c r="QY153" s="3">
        <v>1</v>
      </c>
      <c r="QZ153" s="3">
        <v>1</v>
      </c>
      <c r="RA153" s="3">
        <v>0</v>
      </c>
      <c r="RB153" s="3">
        <v>0</v>
      </c>
      <c r="RC153" s="3">
        <v>1</v>
      </c>
      <c r="RD153" s="3">
        <v>0</v>
      </c>
      <c r="RE153" s="3">
        <v>0</v>
      </c>
      <c r="RF153" s="3">
        <v>1</v>
      </c>
      <c r="RG153" s="3">
        <f>IF(COUNTBLANK(QW153:RE153)&gt;0, "", SUM(QW153:RE153))</f>
        <v>3</v>
      </c>
      <c r="RH153" s="2" t="s">
        <v>555</v>
      </c>
      <c r="RI153" s="3">
        <v>1</v>
      </c>
      <c r="RJ153" s="3">
        <v>0</v>
      </c>
      <c r="RK153" s="3">
        <v>1</v>
      </c>
      <c r="RL153" s="3">
        <v>0</v>
      </c>
      <c r="RM153" s="3">
        <v>0</v>
      </c>
      <c r="RN153" s="3">
        <v>0</v>
      </c>
      <c r="RO153" s="3">
        <v>0</v>
      </c>
      <c r="RP153" s="3">
        <f>IF(COUNTBLANK(RI153:RO153)&gt;0, "", SUM(RI153:RO153))</f>
        <v>2</v>
      </c>
      <c r="RQ153" s="2" t="s">
        <v>584</v>
      </c>
      <c r="RR153" s="3">
        <v>0</v>
      </c>
      <c r="RS153" s="3">
        <v>0</v>
      </c>
      <c r="RT153" s="3">
        <v>0</v>
      </c>
      <c r="RU153" s="3">
        <v>0</v>
      </c>
      <c r="RV153" s="3">
        <v>0</v>
      </c>
      <c r="RW153" s="3">
        <v>0</v>
      </c>
      <c r="RX153" s="3">
        <v>0</v>
      </c>
      <c r="RY153" s="3">
        <f>IF(COUNTBLANK(RR153:RX153)&gt;0, "", SUM(RR153:RX153))</f>
        <v>0</v>
      </c>
      <c r="RZ153" s="2" t="s">
        <v>177</v>
      </c>
      <c r="SA153" s="3">
        <v>0</v>
      </c>
      <c r="SB153" s="3">
        <v>0</v>
      </c>
      <c r="SC153" s="3">
        <v>1</v>
      </c>
      <c r="SD153" s="3">
        <v>0</v>
      </c>
      <c r="SE153" s="3">
        <v>0</v>
      </c>
      <c r="SF153" s="3">
        <v>1</v>
      </c>
      <c r="SG153" s="3">
        <v>0</v>
      </c>
      <c r="SH153" s="3">
        <f>IF(COUNTBLANK(SA153:SG153)&gt;0, "", SUM(SA153:SG153))</f>
        <v>2</v>
      </c>
      <c r="SI153" s="2" t="s">
        <v>555</v>
      </c>
      <c r="SJ153" s="3">
        <v>2</v>
      </c>
      <c r="SK153" s="3">
        <v>3</v>
      </c>
      <c r="SL153" s="3">
        <v>3</v>
      </c>
      <c r="SM153" s="3">
        <v>3</v>
      </c>
      <c r="SN153" s="3">
        <v>2</v>
      </c>
      <c r="SO153" s="3">
        <v>4</v>
      </c>
      <c r="SP153" s="5">
        <v>1</v>
      </c>
      <c r="SQ153" s="3">
        <v>1</v>
      </c>
      <c r="SR153" s="3">
        <v>5</v>
      </c>
      <c r="SS153" s="3">
        <v>3</v>
      </c>
      <c r="ST153" s="3">
        <v>4</v>
      </c>
      <c r="SU153" s="3">
        <v>5</v>
      </c>
      <c r="SV153" s="3">
        <v>3</v>
      </c>
      <c r="SW153" s="3">
        <v>1</v>
      </c>
      <c r="SX153" s="3">
        <v>4</v>
      </c>
      <c r="SY153" s="3">
        <v>5</v>
      </c>
      <c r="SZ153" s="3">
        <v>3</v>
      </c>
      <c r="TA153" s="3">
        <v>2</v>
      </c>
      <c r="TB153" s="3">
        <v>4</v>
      </c>
      <c r="TC153" s="3">
        <f>IF(COUNTBLANK(SJ153:TB153)&gt;0, "", SUM(SJ153:TB153))</f>
        <v>58</v>
      </c>
      <c r="TD153" s="3">
        <f>IF(COUNTBLANK(SJ153:TB153)&gt;0, "", SUM(SL153,SO153,SR153,SS153,ST153,SU153,SV153,SX153,SY153,TB153))</f>
        <v>40</v>
      </c>
      <c r="TE153" s="3">
        <f>IF(COUNTBLANK(SJ153:TB153)&gt;0, "", SUM(SJ153,SK153,SM153,SN153,SQ153,SW153,SZ153,TA153))</f>
        <v>17</v>
      </c>
      <c r="TF153" s="2" t="s">
        <v>584</v>
      </c>
      <c r="TG153" s="3">
        <v>4</v>
      </c>
      <c r="TH153" s="3">
        <v>3</v>
      </c>
      <c r="TI153" s="3">
        <v>5</v>
      </c>
      <c r="TJ153" s="3">
        <v>5</v>
      </c>
      <c r="TK153" s="3">
        <v>5</v>
      </c>
      <c r="TL153" s="3">
        <v>5</v>
      </c>
      <c r="TM153" s="3">
        <v>3</v>
      </c>
      <c r="TN153" s="3">
        <v>2</v>
      </c>
      <c r="TO153" s="3">
        <v>5</v>
      </c>
      <c r="TP153" s="3">
        <v>4</v>
      </c>
      <c r="TQ153" s="3">
        <v>4</v>
      </c>
      <c r="TR153" s="3">
        <v>5</v>
      </c>
      <c r="TS153" s="3">
        <v>4</v>
      </c>
      <c r="TT153" s="3">
        <v>3</v>
      </c>
      <c r="TU153" s="3">
        <v>4</v>
      </c>
      <c r="TV153" s="3">
        <v>5</v>
      </c>
      <c r="TW153" s="3">
        <v>2</v>
      </c>
      <c r="TX153" s="3">
        <v>4</v>
      </c>
      <c r="TY153" s="3">
        <v>5</v>
      </c>
      <c r="TZ153" s="3">
        <f>IF(COUNTBLANK(TG153:TY153)&gt;0, "", SUM(TG153:TY153))</f>
        <v>77</v>
      </c>
      <c r="UA153" s="3">
        <f>IF(COUNTBLANK(TG153:TY153)&gt;0, "", SUM(TI153,TL153,TO153,TP153,TQ153,TR153,TS153,TU153,TV153,TY153))</f>
        <v>46</v>
      </c>
      <c r="UB153" s="3">
        <f>IF(COUNTBLANK(TG153:TY153)&gt;0, "", SUM(TG153,TH153,TJ153,TK153,TN153,TT153,TW153,TX153))</f>
        <v>28</v>
      </c>
      <c r="UC153" s="2" t="s">
        <v>177</v>
      </c>
      <c r="UD153" s="3">
        <v>5</v>
      </c>
      <c r="UE153" s="3">
        <v>4</v>
      </c>
      <c r="UF153" s="3">
        <v>5</v>
      </c>
      <c r="UG153" s="3">
        <v>5</v>
      </c>
      <c r="UH153" s="3">
        <v>4</v>
      </c>
      <c r="UI153" s="3">
        <v>5</v>
      </c>
      <c r="UJ153" s="3">
        <v>3</v>
      </c>
      <c r="UK153" s="3">
        <v>2</v>
      </c>
      <c r="UL153" s="3">
        <v>4</v>
      </c>
      <c r="UM153" s="3">
        <v>4</v>
      </c>
      <c r="UN153" s="3">
        <v>4</v>
      </c>
      <c r="UO153" s="3">
        <v>4</v>
      </c>
      <c r="UP153" s="3">
        <v>4</v>
      </c>
      <c r="UQ153" s="3">
        <v>4</v>
      </c>
      <c r="UR153" s="3">
        <v>4</v>
      </c>
      <c r="US153" s="3">
        <v>5</v>
      </c>
      <c r="UT153" s="3">
        <v>2</v>
      </c>
      <c r="UU153" s="3">
        <v>5</v>
      </c>
      <c r="UV153" s="3">
        <v>5</v>
      </c>
      <c r="UW153" s="3">
        <f>IF(COUNTBLANK(UD153:UV153)&gt;0, "", SUM(UD153:UV153))</f>
        <v>78</v>
      </c>
      <c r="UX153" s="3">
        <f>IF(COUNTBLANK(UD153:UV153)&gt;0, "", SUM(UF153,UI153,UL153,UM153,UN153,UO153,UP153,UR153,US153,UV153))</f>
        <v>44</v>
      </c>
      <c r="UY153" s="3">
        <f>IF(COUNTBLANK(UD153:UV153)&gt;0, "", SUM(UD153,UE153,UG153,UH153,UK153,UQ153,UT153,UU153))</f>
        <v>31</v>
      </c>
      <c r="UZ153" s="2">
        <v>45333</v>
      </c>
      <c r="VA153" s="2">
        <v>45277</v>
      </c>
      <c r="VB153" s="3">
        <v>1</v>
      </c>
      <c r="VC153" s="3">
        <v>1</v>
      </c>
      <c r="VE153" s="3">
        <v>40</v>
      </c>
      <c r="VF153" s="3">
        <v>3050</v>
      </c>
      <c r="VG153" s="3">
        <v>1</v>
      </c>
      <c r="VH153" s="3">
        <v>1</v>
      </c>
      <c r="VK153" s="3">
        <v>2</v>
      </c>
      <c r="VL153" s="3">
        <v>3</v>
      </c>
      <c r="VM153" t="s">
        <v>642</v>
      </c>
      <c r="VN153" s="2" t="s">
        <v>643</v>
      </c>
      <c r="VO153" s="3">
        <v>0</v>
      </c>
      <c r="VP153" s="3">
        <v>0</v>
      </c>
      <c r="VQ153" s="3">
        <v>0</v>
      </c>
      <c r="VR153" s="3">
        <v>0</v>
      </c>
      <c r="VS153" s="3">
        <v>2</v>
      </c>
      <c r="VT153" s="3">
        <v>0</v>
      </c>
      <c r="VU153" s="3">
        <v>0</v>
      </c>
      <c r="VV153" s="3">
        <v>0</v>
      </c>
      <c r="VW153" s="3">
        <v>0</v>
      </c>
      <c r="VX153" s="3">
        <v>2</v>
      </c>
      <c r="VY153" s="3">
        <v>0</v>
      </c>
      <c r="VZ153" s="3">
        <v>0</v>
      </c>
      <c r="WA153" s="3">
        <v>0</v>
      </c>
      <c r="WB153" s="3">
        <v>1</v>
      </c>
      <c r="WC153" s="3">
        <v>0</v>
      </c>
      <c r="WD153" s="3">
        <v>0</v>
      </c>
      <c r="WE153" s="3">
        <v>0</v>
      </c>
      <c r="WF153" s="3">
        <v>0</v>
      </c>
      <c r="WG153" s="3">
        <v>1</v>
      </c>
      <c r="WH153" s="3">
        <v>0</v>
      </c>
      <c r="WI153" s="3">
        <v>1</v>
      </c>
      <c r="WJ153" s="3">
        <v>0</v>
      </c>
      <c r="WK153" s="3">
        <v>0</v>
      </c>
      <c r="WL153" s="3">
        <v>0</v>
      </c>
      <c r="WM153" s="3">
        <v>3</v>
      </c>
      <c r="WN153" s="3">
        <v>3</v>
      </c>
      <c r="WO153" s="3">
        <v>0</v>
      </c>
      <c r="WP153" s="3">
        <v>0</v>
      </c>
      <c r="WQ153" s="3">
        <v>0</v>
      </c>
      <c r="WR153" s="3">
        <f>IF(COUNTBLANK(VO153:WQ153)&gt;0, "", SUM(VQ153:WJ153))</f>
        <v>7</v>
      </c>
      <c r="WS153" s="3">
        <f>IF(COUNTBLANK(VO153:WQ153)&gt;0, "", SUM(VQ153:VZ153))</f>
        <v>4</v>
      </c>
      <c r="WT153" s="3">
        <f>IF(COUNTBLANK(VO153:WQ153)&gt;0, "", SUM(WA153:WL153))</f>
        <v>3</v>
      </c>
      <c r="WU153" s="3">
        <f>IF(COUNTBLANK(VO153:WQ153)&gt;0, "", SUM(WK153:WL153))</f>
        <v>0</v>
      </c>
      <c r="WV153" s="3">
        <f>IF(COUNTA(VO153:WQ153)=0, "", IF(AND(OR(VO153=1, VP153=1), OR(VQ153&gt;=1, VR153&gt;=1, VS153&gt;=1, VT153&gt;=1, VU153&gt;=1), OR(VV153&gt;=1, VW153&gt;=1), COUNTIF(VX153:WD153, "&gt;=1")&gt;=2, COUNTIF(WE153:WJ153, "&gt;=1")&gt;=2, OR(WN153=1, WN153=2), OR(WO153&gt;=1, WP153&gt;=1), WQ153&lt;1), 1, 0))</f>
        <v>0</v>
      </c>
      <c r="WW153" s="3">
        <f>IF(COUNTBLANK(VO153:WQ153)&gt;0, "", SUM(VQ153:VU153))</f>
        <v>2</v>
      </c>
      <c r="WX153" s="3">
        <f>IF(COUNTBLANK(VO153:WQ153)&gt;0, "", SUM(VV153:VW153))</f>
        <v>0</v>
      </c>
      <c r="WY153" s="3">
        <f>IF(COUNTBLANK(VO153:WQ153)&gt;0, "", SUM(VX153:WD153))</f>
        <v>3</v>
      </c>
      <c r="WZ153" s="3">
        <f>IF(COUNTBLANK(VO153:WQ153)&gt;0, "", SUM(WE153:WJ153))</f>
        <v>2</v>
      </c>
      <c r="XA153" s="2" t="s">
        <v>643</v>
      </c>
      <c r="XB153" s="3">
        <v>0</v>
      </c>
      <c r="XC153" s="3">
        <v>0</v>
      </c>
      <c r="XD153" s="3">
        <v>2</v>
      </c>
      <c r="XE153" s="3">
        <v>1</v>
      </c>
      <c r="XF153" s="3">
        <v>0</v>
      </c>
      <c r="XG153" s="3">
        <v>0</v>
      </c>
      <c r="XH153" s="3">
        <v>1</v>
      </c>
      <c r="XI153" s="3">
        <v>0</v>
      </c>
      <c r="XJ153" s="3">
        <v>0</v>
      </c>
      <c r="XK153" s="3">
        <v>0</v>
      </c>
      <c r="XL153" s="3">
        <f>IF(COUNTBLANK(XB153:XJ153)&gt;0, "", SUM(XB153:XJ153))</f>
        <v>4</v>
      </c>
      <c r="XM153" s="2" t="s">
        <v>643</v>
      </c>
      <c r="XN153" s="3">
        <v>0</v>
      </c>
      <c r="XO153" s="3">
        <v>0</v>
      </c>
      <c r="XP153" s="3">
        <v>1</v>
      </c>
      <c r="XQ153" s="3">
        <v>1</v>
      </c>
      <c r="XR153" s="3">
        <v>0</v>
      </c>
      <c r="XS153" s="3">
        <v>1</v>
      </c>
      <c r="XT153" s="3">
        <v>0</v>
      </c>
      <c r="XU153" s="3">
        <f>IF(COUNTBLANK(XN153:XT153)&gt;0, "", SUM(XN153:XT153))</f>
        <v>3</v>
      </c>
      <c r="XV153" s="2" t="s">
        <v>643</v>
      </c>
      <c r="XW153" s="3">
        <v>4</v>
      </c>
      <c r="XX153" s="3">
        <v>4</v>
      </c>
      <c r="XY153" s="3">
        <v>4</v>
      </c>
      <c r="XZ153" s="5">
        <v>3.6</v>
      </c>
      <c r="YA153" s="5">
        <v>5</v>
      </c>
      <c r="YB153" s="5">
        <v>5</v>
      </c>
      <c r="YC153" s="5">
        <v>5</v>
      </c>
      <c r="YD153" s="5">
        <v>5</v>
      </c>
      <c r="YE153" s="5">
        <v>4</v>
      </c>
      <c r="YF153" s="5">
        <v>3.6</v>
      </c>
      <c r="YG153" s="5">
        <v>2</v>
      </c>
      <c r="YH153" s="5">
        <v>1</v>
      </c>
      <c r="YI153" s="5">
        <v>4</v>
      </c>
      <c r="YJ153" s="5">
        <v>5</v>
      </c>
      <c r="YK153" s="5">
        <v>5</v>
      </c>
      <c r="YL153" s="5">
        <v>3.6</v>
      </c>
      <c r="YM153" s="5">
        <v>3.6</v>
      </c>
      <c r="YN153" s="5">
        <v>5</v>
      </c>
      <c r="YO153" s="5">
        <v>3.6</v>
      </c>
      <c r="YP153" s="5">
        <f>IF(COUNTBLANK(XW153:YO153)&gt;0, "", SUM(XW153:YO153))</f>
        <v>76</v>
      </c>
      <c r="YQ153" s="5">
        <f>IF(COUNTBLANK(XW153:YO153)&gt;0, "", SUM(XY153,XZ153,YA153,YB153,YC153,YF153,YJ153,YN153,YO153))</f>
        <v>39.800000000000004</v>
      </c>
      <c r="YR153" s="5">
        <f>IF(COUNTBLANK(XW153:YO153)&gt;0, "", SUM(XW153,XX153,YK153,YL153,YM153))</f>
        <v>20.200000000000003</v>
      </c>
      <c r="YS153" s="5">
        <f>IF(COUNTBLANK(XW153:YO153)&gt;0, "", SUM(YD153,YE153,YG153,YH153,YI153))</f>
        <v>16</v>
      </c>
      <c r="YT153" s="2">
        <v>45333</v>
      </c>
      <c r="YU153" s="3">
        <v>10</v>
      </c>
      <c r="YV153" s="3">
        <v>30</v>
      </c>
      <c r="YW153" s="3">
        <v>0</v>
      </c>
      <c r="YX153" s="3">
        <v>0</v>
      </c>
      <c r="YY153" s="3">
        <v>0</v>
      </c>
      <c r="YZ153" s="3">
        <v>0</v>
      </c>
      <c r="ZA153" s="3">
        <v>0</v>
      </c>
      <c r="ZB153" s="3">
        <v>0</v>
      </c>
      <c r="ZC153" s="3">
        <v>20</v>
      </c>
      <c r="ZD153" s="3">
        <v>0</v>
      </c>
      <c r="ZE153" s="3">
        <v>0</v>
      </c>
      <c r="ZF153" s="3">
        <v>10</v>
      </c>
      <c r="ZG153" s="3">
        <v>0</v>
      </c>
      <c r="ZH153" s="3">
        <v>10</v>
      </c>
      <c r="ZI153" s="3">
        <v>0</v>
      </c>
      <c r="ZJ153" s="3">
        <v>0</v>
      </c>
      <c r="ZK153" s="3">
        <v>10</v>
      </c>
      <c r="ZL153" s="3">
        <v>0</v>
      </c>
      <c r="ZM153" s="3">
        <v>0</v>
      </c>
      <c r="ZN153" s="3">
        <v>0</v>
      </c>
      <c r="ZO153" s="3">
        <v>0</v>
      </c>
      <c r="ZP153" s="3">
        <v>0</v>
      </c>
      <c r="ZQ153" s="3">
        <v>80</v>
      </c>
      <c r="ZR153" s="3">
        <v>10</v>
      </c>
      <c r="ZS153" s="3">
        <v>0</v>
      </c>
      <c r="ZT153" s="3">
        <v>0</v>
      </c>
      <c r="ZU153" s="3">
        <v>0</v>
      </c>
      <c r="ZV153" s="3">
        <v>0</v>
      </c>
      <c r="ZW153" s="26">
        <f>IF(COUNTBLANK(YU153:ZV153)&gt;0, "", AVERAGE(YU153:ZV153))</f>
        <v>6.4285714285714288</v>
      </c>
      <c r="ZX153" s="26">
        <f>IF(COUNTA(YU153:ZV153)=0, "", AVERAGE(YV153,ZH153,ZI153,ZJ153,ZK153,ZL153,ZN153,ZP153,ZQ153))</f>
        <v>14.444444444444445</v>
      </c>
      <c r="ZY153" s="26">
        <f>IF(COUNTA(YU153:ZV153)=0, "", AVERAGE(YW153,YX153,YY153,YZ153,ZB153,ZD153,ZS153,ZT153))</f>
        <v>0</v>
      </c>
      <c r="ZZ153" s="26">
        <f>IF(COUNTA(YU153:ZV153)=0, "", AVERAGE(ZA153,ZE153,ZF153,ZG153,ZU153,ZV153))</f>
        <v>1.6666666666666667</v>
      </c>
      <c r="AAA153" s="2" t="s">
        <v>643</v>
      </c>
      <c r="AAB153" s="3">
        <v>1</v>
      </c>
      <c r="AAC153" s="3">
        <v>1</v>
      </c>
      <c r="AAD153" s="3">
        <v>2</v>
      </c>
      <c r="AAE153" s="3">
        <v>1</v>
      </c>
      <c r="AAF153" s="3">
        <v>2</v>
      </c>
      <c r="AAG153" s="3">
        <v>1</v>
      </c>
      <c r="AAH153" s="3">
        <v>2</v>
      </c>
      <c r="AAI153" s="3">
        <v>1</v>
      </c>
      <c r="AAJ153" s="3">
        <v>1</v>
      </c>
      <c r="AAK153" s="3">
        <v>3</v>
      </c>
      <c r="AAL153" s="3">
        <v>1</v>
      </c>
      <c r="AAM153" s="3">
        <v>1</v>
      </c>
      <c r="AAN153" s="3">
        <v>2</v>
      </c>
      <c r="AAO153" s="3">
        <v>3</v>
      </c>
      <c r="AAP153" s="3">
        <v>1</v>
      </c>
      <c r="AAQ153" s="3">
        <v>3</v>
      </c>
      <c r="AAR153" s="3">
        <v>1</v>
      </c>
      <c r="AAS153" s="3">
        <v>1</v>
      </c>
      <c r="AAT153" s="3">
        <v>3</v>
      </c>
      <c r="AAU153" s="3">
        <v>1</v>
      </c>
      <c r="AAV153" s="3">
        <v>1</v>
      </c>
      <c r="AAW153" s="3">
        <v>2</v>
      </c>
      <c r="AAX153" s="3">
        <v>1</v>
      </c>
      <c r="AAY153" s="3">
        <v>2</v>
      </c>
      <c r="AAZ153" s="3">
        <v>1</v>
      </c>
      <c r="ABA153" s="3">
        <v>1</v>
      </c>
      <c r="ABB153" s="3">
        <v>1</v>
      </c>
      <c r="ABC153" s="3">
        <v>3</v>
      </c>
      <c r="ABD153" s="3">
        <v>1</v>
      </c>
      <c r="ABE153" s="3">
        <v>1</v>
      </c>
      <c r="ABF153" s="3">
        <f>IF(SUM(AAB153:AAJ153,AAL153:AAP153,AAR153:AAV153,AAX153:ABC153)=0, "", SUM(AAB153:AAJ153,AAL153:AAP153,AAR153:AAV153,AAX153:ABC153))</f>
        <v>36</v>
      </c>
      <c r="ABG153" s="3">
        <f>IF(SUM(ABJ153, ABK153, ABL153, ABM153, ABN153)=0, "", IF(OR(ABJ153&gt;=8, ABK153&gt;=10, ABL153&gt;=13, ABM153&gt;=10, ABN153&gt;=15), 1, 0))</f>
        <v>0</v>
      </c>
      <c r="ABH153" s="3">
        <f>IF(SUM(AAB153:AAC153,AAE153,AAF153,AAG153,AAH153,AAN153,AAT153,ABA153,ABC153)=0, "", SUM(AAB153:AAC153,AAE153,AAF153,AAG153,AAH153,AAN153,AAT153,ABA153,ABC153))</f>
        <v>17</v>
      </c>
      <c r="ABI153" s="3">
        <f>IF(SUM(AAD153,AAI153:AAJ153,AAL153:AAM153,AAO153:AAP153,AAR153:AAS153,AAU153:AAV153,AAX153:AAZ153,ABB153)=0, "", SUM(AAD153,AAI153:AAJ153,AAL153:AAM153,AAO153:AAP153,AAR153:AAS153,AAU153:AAV153,AAX153:AAZ153,ABB153))</f>
        <v>19</v>
      </c>
      <c r="ABJ153" s="3">
        <f>IF(SUM(AAU153:AAV153,AAX153:AAY153,ABB153)=0, "", SUM(AAU153:AAV153,AAX153:AAY153,ABB153))</f>
        <v>6</v>
      </c>
      <c r="ABK153" s="3">
        <f>IF(SUM(AAJ153,AAL153:AAM153,AAP153,AAR153)=0, "", SUM(AAJ153,AAL153:AAM153,AAP153,AAR153))</f>
        <v>5</v>
      </c>
      <c r="ABL153" s="3">
        <f>IF(SUM(AAD153,AAI153,AAO153,AAS153,AAZ153)=0, "", SUM(AAD153,AAI153,AAO153,AAS153,AAZ153))</f>
        <v>8</v>
      </c>
      <c r="ABM153" s="3">
        <f>IF(SUM(AAB153:AAC153,AAE153,AAG153,ABA153)=0, "", SUM(AAB153:AAC153,AAE153,AAG153,ABA153))</f>
        <v>5</v>
      </c>
      <c r="ABN153" s="3">
        <f>IF(SUM(AAF153,AAH153,AAN153,AAT153,ABC153)=0, "", SUM(AAF153,AAH153,AAN153,AAT153,ABC153))</f>
        <v>12</v>
      </c>
      <c r="ABO153" s="3">
        <f>IF(ABJ153="", "", IF(ABJ153&gt;=8, 1, 0))</f>
        <v>0</v>
      </c>
      <c r="ABP153" s="3">
        <f>IF(ABK153="", "", IF(ABK153&gt;=10, 1, 0))</f>
        <v>0</v>
      </c>
      <c r="ABQ153" s="3">
        <f>IF(ABL153="", "", IF(ABL153&gt;=13, 1, 0))</f>
        <v>0</v>
      </c>
      <c r="ABR153" s="3">
        <f>IF(ABM153="", "", IF(ABM153&gt;=10, 1, 0))</f>
        <v>0</v>
      </c>
      <c r="ABS153" s="3">
        <f>IF(ABN153="", "", IF(ABN153&gt;=15, 1, 0))</f>
        <v>0</v>
      </c>
      <c r="ABT153" s="3">
        <f>IF(AND(AAK153="", AAQ153="", AAW153=""), "", IF(AAK153=5,1,0) + IF(AAQ153=5,1,0) + IF(AAW153=5,1,0))</f>
        <v>0</v>
      </c>
      <c r="ABU153" s="2" t="s">
        <v>643</v>
      </c>
      <c r="ABV153" s="3">
        <v>2</v>
      </c>
      <c r="ABW153" s="3">
        <v>1</v>
      </c>
      <c r="ABX153" s="3">
        <v>2</v>
      </c>
      <c r="ABY153" s="3">
        <v>1</v>
      </c>
      <c r="ABZ153" s="3">
        <v>1</v>
      </c>
      <c r="ACA153" s="3">
        <v>2</v>
      </c>
      <c r="ACB153" s="3">
        <v>2</v>
      </c>
      <c r="ACC153" s="3">
        <v>1</v>
      </c>
      <c r="ACD153" s="3">
        <v>2</v>
      </c>
      <c r="ACE153" s="3">
        <v>2</v>
      </c>
      <c r="ACF153" s="3">
        <v>1</v>
      </c>
      <c r="ACG153" s="3">
        <v>2</v>
      </c>
      <c r="ACH153" s="3">
        <v>3</v>
      </c>
      <c r="ACI153" s="3">
        <v>2</v>
      </c>
      <c r="ACJ153" s="3">
        <v>1</v>
      </c>
      <c r="ACK153" s="3">
        <v>1</v>
      </c>
      <c r="ACL153" s="3">
        <v>1</v>
      </c>
      <c r="ACM153" s="3">
        <v>2</v>
      </c>
      <c r="ACN153" s="3">
        <v>1</v>
      </c>
      <c r="ACO153" s="3">
        <v>2</v>
      </c>
      <c r="ACP153" s="3">
        <v>1</v>
      </c>
      <c r="ACQ153" s="3">
        <v>2</v>
      </c>
      <c r="ACR153" s="3">
        <v>2</v>
      </c>
      <c r="ACS153" s="3">
        <v>2</v>
      </c>
      <c r="ACT153" s="3">
        <v>1</v>
      </c>
      <c r="ACU153" s="3">
        <v>2</v>
      </c>
      <c r="ACV153" s="3">
        <v>2</v>
      </c>
      <c r="ACW153" s="3">
        <v>1</v>
      </c>
      <c r="ACX153" s="3">
        <v>1</v>
      </c>
      <c r="ACY153" s="3">
        <v>1</v>
      </c>
      <c r="ACZ153" s="3">
        <v>2</v>
      </c>
      <c r="ADA153" s="3">
        <v>1</v>
      </c>
      <c r="ADB153" s="3">
        <v>2</v>
      </c>
      <c r="ADC153" s="3">
        <v>3</v>
      </c>
      <c r="ADD153" s="3">
        <v>2</v>
      </c>
      <c r="ADE153" s="3">
        <v>2</v>
      </c>
      <c r="ADF153" s="5">
        <f>IF(COUNTA(ABV153:ADE153)=0, "", SUM(ABV153:ADE153))</f>
        <v>59</v>
      </c>
      <c r="ADG153" s="5">
        <f>IF(COUNTA(ABV153:ADE153)=0, "", SUM(ACF153,ACG153,ACP153,ACR153,ACT153,ACX153))</f>
        <v>8</v>
      </c>
      <c r="ADH153" s="5">
        <f>IF(COUNTA(ABV153:ADE153)=0, "", SUM(ACH153,ACM153,ACO153,ACU153,ADB153))</f>
        <v>11</v>
      </c>
      <c r="ADI153" s="5">
        <f>IF(COUNTA(ABV153:ADE153)=0, "", SUM(ABX153,ACI153,ACN153,ACS153,ACV153,ADA153))</f>
        <v>10</v>
      </c>
      <c r="ADJ153" s="5">
        <f>IF(COUNTA(ABV153:ADE153)=0, "", SUM(ABW153,ACA153,ACC153,ACE153,ACL153,ADC153))</f>
        <v>10</v>
      </c>
      <c r="ADK153" s="5">
        <f>IF(COUNTA(ABV153:ADE153)=0, "", SUM(ACJ153,ACK153,ACQ153,ACW153,ACY153,ACZ153,ADD153,ADE153))</f>
        <v>12</v>
      </c>
      <c r="ADL153" s="5">
        <f>IF(COUNTA(ABV153:ADE153)=0, "", SUM(ABV153,ABY153,ABZ153,ACB153,ACD153))</f>
        <v>8</v>
      </c>
      <c r="ADM153" s="2" t="s">
        <v>643</v>
      </c>
      <c r="ADN153" s="3">
        <v>1</v>
      </c>
      <c r="ADO153" s="3">
        <v>1</v>
      </c>
      <c r="ADP153" s="3">
        <v>1</v>
      </c>
      <c r="ADQ153" s="3">
        <v>1</v>
      </c>
      <c r="ADR153" s="3">
        <v>1</v>
      </c>
      <c r="ADS153" s="3">
        <v>1</v>
      </c>
      <c r="ADT153" s="3">
        <v>1</v>
      </c>
      <c r="ADU153" s="3">
        <v>1</v>
      </c>
      <c r="ADV153" s="3">
        <v>1</v>
      </c>
      <c r="ADW153" s="3">
        <v>1</v>
      </c>
      <c r="ADX153" s="3">
        <v>1</v>
      </c>
      <c r="ADY153" s="3">
        <v>2</v>
      </c>
      <c r="ADZ153" s="3">
        <v>2</v>
      </c>
      <c r="AEA153" s="3">
        <v>4</v>
      </c>
      <c r="AEB153" s="3">
        <v>1</v>
      </c>
      <c r="AEC153" s="3">
        <v>2</v>
      </c>
      <c r="AED153" s="3">
        <v>2</v>
      </c>
      <c r="AEE153" s="3">
        <v>1</v>
      </c>
      <c r="AEF153" s="3">
        <v>2</v>
      </c>
      <c r="AEG153" s="3">
        <v>1</v>
      </c>
      <c r="AEH153" s="3">
        <f>IF(COUNTA(ADN153:AEG153)=0, "", SUM(ADN153:AEG153))</f>
        <v>28</v>
      </c>
      <c r="AEJ153" s="2">
        <v>45277</v>
      </c>
      <c r="AEQ153" s="2">
        <v>45333</v>
      </c>
      <c r="AER153" s="3">
        <v>3</v>
      </c>
      <c r="AES153" s="3">
        <v>3</v>
      </c>
      <c r="AET153" s="3">
        <v>1</v>
      </c>
      <c r="AEU153" s="3">
        <v>0</v>
      </c>
      <c r="AEV153" s="3">
        <v>5</v>
      </c>
      <c r="AEW153" s="3">
        <v>1</v>
      </c>
      <c r="AEX153" s="3">
        <v>0</v>
      </c>
      <c r="AEY153" s="3">
        <v>0</v>
      </c>
      <c r="AEZ153" s="3">
        <v>0</v>
      </c>
      <c r="AFA153" s="3">
        <v>0</v>
      </c>
      <c r="AFB153" s="3">
        <v>0</v>
      </c>
      <c r="AFC153" s="3">
        <v>2</v>
      </c>
      <c r="AFD153" s="3">
        <v>0</v>
      </c>
      <c r="AFE153" s="3">
        <v>4</v>
      </c>
      <c r="AFF153" s="3">
        <v>0</v>
      </c>
      <c r="AFG153" s="3">
        <v>0</v>
      </c>
      <c r="AFH153" s="3">
        <v>4</v>
      </c>
      <c r="AFI153" s="3">
        <v>3</v>
      </c>
      <c r="AFJ153" s="3">
        <v>0</v>
      </c>
      <c r="AFK153" s="3">
        <v>0</v>
      </c>
      <c r="AFL153" s="3">
        <v>0</v>
      </c>
      <c r="AFM153" s="3">
        <v>0</v>
      </c>
      <c r="AFN153" s="3">
        <v>0</v>
      </c>
      <c r="AFO153" s="3">
        <v>0</v>
      </c>
      <c r="AFP153" s="3">
        <v>2</v>
      </c>
      <c r="AFQ153" s="3">
        <v>1</v>
      </c>
      <c r="AFR153" s="3">
        <v>2</v>
      </c>
      <c r="AFS153" s="3">
        <v>0</v>
      </c>
      <c r="AFT153" s="3">
        <v>0</v>
      </c>
      <c r="AFU153" s="3">
        <v>1</v>
      </c>
      <c r="AFV153" s="3">
        <v>0</v>
      </c>
      <c r="AFW153" s="3">
        <f>IF(COUNTA(AER153:AFU153)=0, "", SUM(AER153:AFU153))</f>
        <v>32</v>
      </c>
      <c r="AGI153"/>
      <c r="AHC153"/>
      <c r="AHT153" s="3" t="str">
        <f>IF(COUNTBLANK(AHJ153:AHS153)&gt;0, "", SUM(AHJ153:AHS153))</f>
        <v/>
      </c>
      <c r="AHU153" s="3" t="str">
        <f>IF(COUNTBLANK(AHJ153:AHS153)&gt;0, "", SUM(AHN153,AHS153))</f>
        <v/>
      </c>
      <c r="AHV153" s="3" t="str">
        <f>IF(COUNTBLANK(AHJ153:AHS153)&gt;0, "", SUM(AHL153,AHO153))</f>
        <v/>
      </c>
      <c r="AHW153" s="3" t="str">
        <f>IF(COUNTBLANK(AHJ153:AHS153)&gt;0, "", SUM(AHP153,AHR153))</f>
        <v/>
      </c>
      <c r="AHX153" s="3" t="str">
        <f>IF(COUNTBLANK(AHJ153:AHS153)&gt;0, "", SUM(AHM153,AHQ153))</f>
        <v/>
      </c>
      <c r="AHY153" s="3" t="str">
        <f>IF(COUNTBLANK(AHJ153:AHS153)&gt;0, "", SUM(AHJ153:AHK153))</f>
        <v/>
      </c>
      <c r="AIU153" s="3" t="s">
        <v>1625</v>
      </c>
      <c r="AIV153" s="3" t="s">
        <v>1625</v>
      </c>
      <c r="AIW153" s="3" t="s">
        <v>1625</v>
      </c>
      <c r="AJI153" s="3" t="str">
        <f>IF(COUNTBLANK(AIY153:AJG153)&gt;0, "", SUM(AIY153:AJG153))</f>
        <v/>
      </c>
      <c r="AJR153" s="3" t="str">
        <f>IF(COUNTBLANK(AJK153:AJQ153)&gt;0, "", SUM(AJK153:AJQ153))</f>
        <v/>
      </c>
    </row>
    <row r="154" spans="1:954" ht="15" customHeight="1" x14ac:dyDescent="0.3">
      <c r="A154" s="3" t="s">
        <v>2151</v>
      </c>
      <c r="B154" s="3" t="s">
        <v>2133</v>
      </c>
      <c r="X154" s="3">
        <v>1</v>
      </c>
      <c r="AJ154" s="3" t="str">
        <f>IF(OR(ISBLANK(AE154), ISBLANK(AG154)), "", AG154 - AE154)</f>
        <v/>
      </c>
      <c r="AL154" s="3" t="str">
        <f>IF(OR(ISBLANK(AG154), ISBLANK(AK154)), "", AK154 - AG154)</f>
        <v/>
      </c>
      <c r="AN154" s="10" t="str">
        <f>IF(OR(ISBLANK(AM154), ISBLANK(AF154)), "", AF154 - AM154)</f>
        <v/>
      </c>
      <c r="AS154" t="str">
        <f>IF(ISBLANK(AR154), "", IF(AR154="ישראל", 1, 2))</f>
        <v/>
      </c>
      <c r="AZ154" s="3" t="str">
        <f>IF(ISBLANK(AY154), "", IF(AY154&lt;=8, 1, IF(AY154&lt;=12, 2, 3)))</f>
        <v/>
      </c>
      <c r="BB154" s="3" t="str">
        <f>IF(ISBLANK(BA154), "", IF(BA154&lt;=8, 1, IF(BA154&lt;=12, 2, 3)))</f>
        <v/>
      </c>
      <c r="CM154" s="3" t="str">
        <f>IF(SUM(BI154:BQ154,BS154:BW154,BY154:CC154,CE154:CJ154)=0, "", SUM(BI154:BQ154,BS154:BW154,BY154:CC154,CE154:CJ154))</f>
        <v/>
      </c>
      <c r="CN154" s="3" t="str">
        <f>IF(SUM(CQ154, CR154, CS154, CT154, CU154)=0, "", IF(OR(CQ154&gt;=8, CR154&gt;=10, CS154&gt;=13, CT154&gt;=10, CU154&gt;=15), 1, 0))</f>
        <v/>
      </c>
      <c r="CO154" s="3" t="str">
        <f>IF(SUM(BI154:BJ154,BL154,BM154,BN154,BO154,BU154,CA154,CH154,CJ154)=0, "", SUM(BI154:BJ154,BL154,BM154,BN154,BO154,BU154,CA154,CH154,CJ154))</f>
        <v/>
      </c>
      <c r="CP154" s="3" t="str">
        <f>IF(SUM(BK154,BP154:BQ154,BS154:BT154,BV154:BW154,BY154:BZ154,CB154:CC154,CE154:CG154,CI154)=0, "", SUM(BK154,BP154:BQ154,BS154:BT154,BV154:BW154,BY154:BZ154,CB154:CC154,CE154:CG154,CI154))</f>
        <v/>
      </c>
      <c r="CQ154" s="3" t="str">
        <f>IF(SUM(CB154:CC154,CE154:CF154,CI154)=0, "", SUM(CB154:CC154,CE154:CF154,CI154))</f>
        <v/>
      </c>
      <c r="CR154" s="3" t="str">
        <f>IF(SUM(BQ154,BS154:BT154,BW154,BY154)=0, "", SUM(BQ154,BS154:BT154,BW154,BY154))</f>
        <v/>
      </c>
      <c r="CS154" s="3" t="str">
        <f>IF(SUM(BK154,BP154,BV154,BZ154,CG154)=0, "", SUM(BK154,BP154,BV154,BZ154,CG154))</f>
        <v/>
      </c>
      <c r="CT154" s="3" t="str">
        <f>IF(SUM(BI154:BJ154,BL154,BN154,CH154)=0, "", SUM(BI154:BJ154,BL154,BN154,CH154))</f>
        <v/>
      </c>
      <c r="CU154" s="3" t="str">
        <f>IF(SUM(BM154,BO154,BU154,CA154,CJ154)=0, "", SUM(BM154,BO154,BU154,CA154,CJ154))</f>
        <v/>
      </c>
      <c r="CV154" s="3" t="str">
        <f>IF(CQ154="", "", IF(CQ154&gt;=8, 1, 0))</f>
        <v/>
      </c>
      <c r="CW154" s="3" t="str">
        <f>IF(CR154="", "", IF(CR154&gt;=10, 1, 0))</f>
        <v/>
      </c>
      <c r="CX154" s="3" t="str">
        <f>IF(CS154="", "", IF(CS154&gt;=13, 1, 0))</f>
        <v/>
      </c>
      <c r="CY154" s="3" t="str">
        <f>IF(CT154="", "", IF(CT154&gt;=10, 1, 0))</f>
        <v/>
      </c>
      <c r="CZ154" s="3" t="str">
        <f>IF(CU154="", "", IF(CU154&gt;=15, 1, 0))</f>
        <v/>
      </c>
      <c r="DA154" s="3" t="str">
        <f>IF(AND(BR154="", BX154="", CD154=""), "", IF(BR154=5,1,0) + IF(BX154=5,1,0) + IF(CD154=5,1,0))</f>
        <v/>
      </c>
      <c r="FS154" s="4" t="str">
        <f>IF(COUNTBLANK(FM154:FR154)&gt;0, "", AVERAGE(FM154:FR154))</f>
        <v/>
      </c>
      <c r="GE154" s="3" t="str">
        <f>IF(COUNTBLANK(FU154:GC154)&gt;0, "", SUM(FU154:GC154))</f>
        <v/>
      </c>
      <c r="GN154" s="3" t="str">
        <f>IF(COUNTBLANK(GG154:GM154)&gt;0, "", SUM(GG154:GM154))</f>
        <v/>
      </c>
      <c r="HI154" s="3" t="str">
        <f>IF(COUNTBLANK(GQ154:HH154)&gt;0, "", SUM(GQ154:HH154))</f>
        <v/>
      </c>
      <c r="IJ154" s="3" t="str">
        <f>IF(COUNTA(HK154:II154)=0, "", SUM(HK154,HL154,HN154,HO154,HP154,HU154,HV154,HX154,HZ154,IA154,IB154,IH154))</f>
        <v/>
      </c>
      <c r="IK154" s="3" t="str">
        <f>IF(COUNTA(HK154:II154)=0, "", SUM(HM154,HQ154,HR154,HS154,HT154,HW154,HY154,IC154,ID154,IE154,IF154,IG154,II154))</f>
        <v/>
      </c>
      <c r="JK154" s="3" t="str">
        <f>IF(COUNTA(IL154:JJ154)=0, "", SUM(IL154,IM154,IO154,IP154,IQ154,IV154,IW154,IY154,JA154,JB154,JC154,JI154))</f>
        <v/>
      </c>
      <c r="JL154" s="3" t="str">
        <f>IF(COUNTA(IL154:JJ154)=0, "", SUM(IN154,IR154,IS154,IT154,IU154,IX154,IZ154,JD154,JE154,JF154,JG154,JH154,JJ154))</f>
        <v/>
      </c>
      <c r="KX154" s="5" t="str">
        <f>IF(COUNTA(JN154:KW154)=0, "", SUM(JN154:KW154))</f>
        <v/>
      </c>
      <c r="KY154" s="5" t="str">
        <f>IF(COUNTA(JN154:KW154)=0, "", SUM(JX154,JY154,KH154,KJ154,KL154,KP154))</f>
        <v/>
      </c>
      <c r="KZ154" s="5" t="str">
        <f>IF(COUNTA(JN154:KW154)=0, "", SUM(JZ154,KE154,KG154,KM154,KT154))</f>
        <v/>
      </c>
      <c r="LA154" s="5" t="str">
        <f>IF(COUNTA(JN154:KW154)=0, "", SUM(JP154,KA154,KF154,KK154,KN154,KS154))</f>
        <v/>
      </c>
      <c r="LB154" s="5" t="str">
        <f>IF(COUNTA(JN154:KW154)=0, "", SUM(JO154,JS154,JU154,JW154,KD154,KU154))</f>
        <v/>
      </c>
      <c r="LC154" s="5" t="str">
        <f>IF(COUNTA(JN154:KW154)=0, "", SUM(KB154,KC154,KI154,KO154,KQ154,KR154,KV154,KW154))</f>
        <v/>
      </c>
      <c r="LD154" s="5" t="str">
        <f>IF(COUNTA(JN154:KW154)=0, "", SUM(JN154,JQ154,JR154,JT154,JV154))</f>
        <v/>
      </c>
      <c r="MH154" s="26" t="str">
        <f>IF(COUNTBLANK(LF154:MG154)&gt;0, "", AVERAGE(LF154:MG154))</f>
        <v/>
      </c>
      <c r="MI154" s="26" t="str">
        <f>IF(COUNTA(LF154:MG154)=0, "", AVERAGE(LG154,LS154,LT154,LU154,LV154,LW154,LY154,MA154,MB154))</f>
        <v/>
      </c>
      <c r="MJ154" s="26" t="str">
        <f>IF(COUNTA(LF154:MG154)=0, "", AVERAGE(LH154,LI154,LJ154,LK154,LM154,LO154,MD154,ME154))</f>
        <v/>
      </c>
      <c r="MK154" s="26" t="str">
        <f>IF(COUNTA(LF154:MG154)=0, "", AVERAGE(LL154,LP154,LQ154,LR154,MF154,MG154))</f>
        <v/>
      </c>
      <c r="NG154" s="3" t="str">
        <f>IF(COUNTA(MM154:NF154)=0, "", SUM(MM154:NF154))</f>
        <v/>
      </c>
      <c r="OK154" s="3" t="str">
        <f>IF(COUNTA(NI154:OJ154)=0, "", SUM(NK154,NP154,NS154,NW154,OC154,OG154,OJ154))</f>
        <v/>
      </c>
      <c r="OL154" s="3" t="str">
        <f>IF(COUNTA(NI154:OJ154)=0, "", SUM(NJ154,NL154,NQ154,NV154,NZ154,OB154,OD154))</f>
        <v/>
      </c>
      <c r="OM154" s="3" t="str">
        <f>IF(COUNTA(NI154:OJ154)=0, "", SUM(NN154,NR154,NU154,NY154,OA154,OF154,OI154))</f>
        <v/>
      </c>
      <c r="ON154" s="3" t="str">
        <f>IF(COUNTA(NI154:OJ154)=0, "", SUM(NI154,NM154,NO154,NT154,NX154,OE154,OH154))</f>
        <v/>
      </c>
      <c r="PT154" s="26" t="str">
        <f>IF(COUNTBLANK(OR154:PS154)&gt;0, "", AVERAGE(OR154:PS154))</f>
        <v/>
      </c>
      <c r="PU154" s="26" t="str">
        <f>IF(COUNTA(OR154:PS154)=0, "", AVERAGE(OS154,PE154,PF154,PG154,PH154,PI154,PK154,PM154,PN154))</f>
        <v/>
      </c>
      <c r="PV154" s="26" t="str">
        <f>IF(COUNTA(OR154:PS154)=0, "", AVERAGE(OT154,OU154,OV154,OW154,OY154,PA154,PP154,PQ154))</f>
        <v/>
      </c>
      <c r="PW154" s="26" t="str">
        <f>IF(COUNTA(OR154:PS154)=0, "", AVERAGE(OX154,PB154,PC154,PD154,PR154,PS154))</f>
        <v/>
      </c>
      <c r="QI154" s="3" t="str">
        <f>IF(COUNTBLANK(PY154:QG154)&gt;0, "", SUM(PY154:QG154))</f>
        <v/>
      </c>
      <c r="QU154" s="3" t="str">
        <f>IF(COUNTBLANK(QK154:QS154)&gt;0, "", SUM(QK154:QS154))</f>
        <v/>
      </c>
      <c r="RG154" s="3" t="str">
        <f>IF(COUNTBLANK(QW154:RE154)&gt;0, "", SUM(QW154:RE154))</f>
        <v/>
      </c>
      <c r="RP154" s="3" t="str">
        <f>IF(COUNTBLANK(RI154:RO154)&gt;0, "", SUM(RI154:RO154))</f>
        <v/>
      </c>
      <c r="RY154" s="3" t="str">
        <f>IF(COUNTBLANK(RR154:RX154)&gt;0, "", SUM(RR154:RX154))</f>
        <v/>
      </c>
      <c r="SH154" s="3" t="str">
        <f>IF(COUNTBLANK(SA154:SG154)&gt;0, "", SUM(SA154:SG154))</f>
        <v/>
      </c>
      <c r="TC154" s="3" t="str">
        <f>IF(COUNTBLANK(SJ154:TB154)&gt;0, "", SUM(SJ154:TB154))</f>
        <v/>
      </c>
      <c r="TD154" s="3" t="str">
        <f>IF(COUNTBLANK(SJ154:TB154)&gt;0, "", SUM(SL154,SO154,SR154,SS154,ST154,SU154,SV154,SX154,SY154,TB154))</f>
        <v/>
      </c>
      <c r="TE154" s="3" t="str">
        <f>IF(COUNTBLANK(SJ154:TB154)&gt;0, "", SUM(SJ154,SK154,SM154,SN154,SQ154,SW154,SZ154,TA154))</f>
        <v/>
      </c>
      <c r="TZ154" s="3" t="str">
        <f>IF(COUNTBLANK(TG154:TY154)&gt;0, "", SUM(TG154:TY154))</f>
        <v/>
      </c>
      <c r="UA154" s="3" t="str">
        <f>IF(COUNTBLANK(TG154:TY154)&gt;0, "", SUM(TI154,TL154,TO154,TP154,TQ154,TR154,TS154,TU154,TV154,TY154))</f>
        <v/>
      </c>
      <c r="UB154" s="3" t="str">
        <f>IF(COUNTBLANK(TG154:TY154)&gt;0, "", SUM(TG154,TH154,TJ154,TK154,TN154,TT154,TW154,TX154))</f>
        <v/>
      </c>
      <c r="UW154" s="3" t="str">
        <f>IF(COUNTBLANK(UD154:UV154)&gt;0, "", SUM(UD154:UV154))</f>
        <v/>
      </c>
      <c r="UX154" s="3" t="str">
        <f>IF(COUNTBLANK(UD154:UV154)&gt;0, "", SUM(UF154,UI154,UL154,UM154,UN154,UO154,UP154,UR154,US154,UV154))</f>
        <v/>
      </c>
      <c r="UY154" s="3" t="str">
        <f>IF(COUNTBLANK(UD154:UV154)&gt;0, "", SUM(UD154,UE154,UG154,UH154,UK154,UQ154,UT154,UU154))</f>
        <v/>
      </c>
      <c r="WR154" s="3" t="str">
        <f>IF(COUNTBLANK(VO154:WQ154)&gt;0, "", SUM(VQ154:WJ154))</f>
        <v/>
      </c>
      <c r="WS154" s="3" t="str">
        <f>IF(COUNTBLANK(VO154:WQ154)&gt;0, "", SUM(VQ154:VZ154))</f>
        <v/>
      </c>
      <c r="WT154" s="3" t="str">
        <f>IF(COUNTBLANK(VO154:WQ154)&gt;0, "", SUM(WA154:WL154))</f>
        <v/>
      </c>
      <c r="WU154" s="3" t="str">
        <f>IF(COUNTBLANK(VO154:WQ154)&gt;0, "", SUM(WK154:WL154))</f>
        <v/>
      </c>
      <c r="WV154" s="3" t="str">
        <f>IF(COUNTA(VO154:WQ154)=0, "", IF(AND(OR(VO154=1, VP154=1), OR(VQ154&gt;=1, VR154&gt;=1, VS154&gt;=1, VT154&gt;=1, VU154&gt;=1), OR(VV154&gt;=1, VW154&gt;=1), COUNTIF(VX154:WD154, "&gt;=1")&gt;=2, COUNTIF(WE154:WJ154, "&gt;=1")&gt;=2, OR(WN154=1, WN154=2), OR(WO154&gt;=1, WP154&gt;=1), WQ154&lt;1), 1, 0))</f>
        <v/>
      </c>
      <c r="WW154" s="3" t="str">
        <f>IF(COUNTBLANK(VO154:WQ154)&gt;0, "", SUM(VQ154:VU154))</f>
        <v/>
      </c>
      <c r="WX154" s="3" t="str">
        <f>IF(COUNTBLANK(VO154:WQ154)&gt;0, "", SUM(VV154:VW154))</f>
        <v/>
      </c>
      <c r="WY154" s="3" t="str">
        <f>IF(COUNTBLANK(VO154:WQ154)&gt;0, "", SUM(VX154:WD154))</f>
        <v/>
      </c>
      <c r="WZ154" s="3" t="str">
        <f>IF(COUNTBLANK(VO154:WQ154)&gt;0, "", SUM(WE154:WJ154))</f>
        <v/>
      </c>
      <c r="XL154" s="3" t="str">
        <f>IF(COUNTBLANK(XB154:XJ154)&gt;0, "", SUM(XB154:XJ154))</f>
        <v/>
      </c>
      <c r="XU154" s="3" t="str">
        <f>IF(COUNTBLANK(XN154:XT154)&gt;0, "", SUM(XN154:XT154))</f>
        <v/>
      </c>
      <c r="YP154" s="5" t="str">
        <f>IF(COUNTBLANK(XW154:YO154)&gt;0, "", SUM(XW154:YO154))</f>
        <v/>
      </c>
      <c r="YQ154" s="5" t="str">
        <f>IF(COUNTBLANK(XW154:YO154)&gt;0, "", SUM(XY154,XZ154,YA154,YB154,YC154,YF154,YJ154,YN154,YO154))</f>
        <v/>
      </c>
      <c r="YR154" s="5" t="str">
        <f>IF(COUNTBLANK(XW154:YO154)&gt;0, "", SUM(XW154,XX154,YK154,YL154,YM154))</f>
        <v/>
      </c>
      <c r="YS154" s="5" t="str">
        <f>IF(COUNTBLANK(XW154:YO154)&gt;0, "", SUM(YD154,YE154,YG154,YH154,YI154))</f>
        <v/>
      </c>
      <c r="ZW154" s="26" t="str">
        <f>IF(COUNTBLANK(YU154:ZV154)&gt;0, "", AVERAGE(YU154:ZV154))</f>
        <v/>
      </c>
      <c r="ZX154" s="26" t="str">
        <f>IF(COUNTA(YU154:ZV154)=0, "", AVERAGE(YV154,ZH154,ZI154,ZJ154,ZK154,ZL154,ZN154,ZP154,ZQ154))</f>
        <v/>
      </c>
      <c r="ZY154" s="26" t="str">
        <f>IF(COUNTA(YU154:ZV154)=0, "", AVERAGE(YW154,YX154,YY154,YZ154,ZB154,ZD154,ZS154,ZT154))</f>
        <v/>
      </c>
      <c r="ZZ154" s="26" t="str">
        <f>IF(COUNTA(YU154:ZV154)=0, "", AVERAGE(ZA154,ZE154,ZF154,ZG154,ZU154,ZV154))</f>
        <v/>
      </c>
      <c r="ABF154" s="3" t="str">
        <f>IF(SUM(AAB154:AAJ154,AAL154:AAP154,AAR154:AAV154,AAX154:ABC154)=0, "", SUM(AAB154:AAJ154,AAL154:AAP154,AAR154:AAV154,AAX154:ABC154))</f>
        <v/>
      </c>
      <c r="ABG154" s="3" t="str">
        <f>IF(SUM(ABJ154, ABK154, ABL154, ABM154, ABN154)=0, "", IF(OR(ABJ154&gt;=8, ABK154&gt;=10, ABL154&gt;=13, ABM154&gt;=10, ABN154&gt;=15), 1, 0))</f>
        <v/>
      </c>
      <c r="ABH154" s="3" t="str">
        <f>IF(SUM(AAB154:AAC154,AAE154,AAF154,AAG154,AAH154,AAN154,AAT154,ABA154,ABC154)=0, "", SUM(AAB154:AAC154,AAE154,AAF154,AAG154,AAH154,AAN154,AAT154,ABA154,ABC154))</f>
        <v/>
      </c>
      <c r="ABI154" s="3" t="str">
        <f>IF(SUM(AAD154,AAI154:AAJ154,AAL154:AAM154,AAO154:AAP154,AAR154:AAS154,AAU154:AAV154,AAX154:AAZ154,ABB154)=0, "", SUM(AAD154,AAI154:AAJ154,AAL154:AAM154,AAO154:AAP154,AAR154:AAS154,AAU154:AAV154,AAX154:AAZ154,ABB154))</f>
        <v/>
      </c>
      <c r="ABJ154" s="3" t="str">
        <f>IF(SUM(AAU154:AAV154,AAX154:AAY154,ABB154)=0, "", SUM(AAU154:AAV154,AAX154:AAY154,ABB154))</f>
        <v/>
      </c>
      <c r="ABK154" s="3" t="str">
        <f>IF(SUM(AAJ154,AAL154:AAM154,AAP154,AAR154)=0, "", SUM(AAJ154,AAL154:AAM154,AAP154,AAR154))</f>
        <v/>
      </c>
      <c r="ABL154" s="3" t="str">
        <f>IF(SUM(AAD154,AAI154,AAO154,AAS154,AAZ154)=0, "", SUM(AAD154,AAI154,AAO154,AAS154,AAZ154))</f>
        <v/>
      </c>
      <c r="ABM154" s="3" t="str">
        <f>IF(SUM(AAB154:AAC154,AAE154,AAG154,ABA154)=0, "", SUM(AAB154:AAC154,AAE154,AAG154,ABA154))</f>
        <v/>
      </c>
      <c r="ABN154" s="3" t="str">
        <f>IF(SUM(AAF154,AAH154,AAN154,AAT154,ABC154)=0, "", SUM(AAF154,AAH154,AAN154,AAT154,ABC154))</f>
        <v/>
      </c>
      <c r="ABO154" s="3" t="str">
        <f>IF(ABJ154="", "", IF(ABJ154&gt;=8, 1, 0))</f>
        <v/>
      </c>
      <c r="ABP154" s="3" t="str">
        <f>IF(ABK154="", "", IF(ABK154&gt;=10, 1, 0))</f>
        <v/>
      </c>
      <c r="ABQ154" s="3" t="str">
        <f>IF(ABL154="", "", IF(ABL154&gt;=13, 1, 0))</f>
        <v/>
      </c>
      <c r="ABR154" s="3" t="str">
        <f>IF(ABM154="", "", IF(ABM154&gt;=10, 1, 0))</f>
        <v/>
      </c>
      <c r="ABS154" s="3" t="str">
        <f>IF(ABN154="", "", IF(ABN154&gt;=15, 1, 0))</f>
        <v/>
      </c>
      <c r="ABT154" s="3" t="str">
        <f>IF(AND(AAK154="", AAQ154="", AAW154=""), "", IF(AAK154=5,1,0) + IF(AAQ154=5,1,0) + IF(AAW154=5,1,0))</f>
        <v/>
      </c>
      <c r="AEH154" s="3" t="str">
        <f>IF(COUNTA(ADN154:AEG154)=0, "", SUM(ADN154:AEG154))</f>
        <v/>
      </c>
      <c r="AFW154" s="3" t="str">
        <f>IF(COUNTA(AER154:AFU154)=0, "", SUM(AER154:AFU154))</f>
        <v/>
      </c>
      <c r="AHT154" s="3" t="str">
        <f>IF(COUNTBLANK(AHJ154:AHS154)&gt;0, "", SUM(AHJ154:AHS154))</f>
        <v/>
      </c>
      <c r="AHU154" s="3" t="str">
        <f>IF(COUNTBLANK(AHJ154:AHS154)&gt;0, "", SUM(AHN154,AHS154))</f>
        <v/>
      </c>
      <c r="AHV154" s="3" t="str">
        <f>IF(COUNTBLANK(AHJ154:AHS154)&gt;0, "", SUM(AHL154,AHO154))</f>
        <v/>
      </c>
      <c r="AHW154" s="3" t="str">
        <f>IF(COUNTBLANK(AHJ154:AHS154)&gt;0, "", SUM(AHP154,AHR154))</f>
        <v/>
      </c>
      <c r="AHX154" s="3" t="str">
        <f>IF(COUNTBLANK(AHJ154:AHS154)&gt;0, "", SUM(AHM154,AHQ154))</f>
        <v/>
      </c>
      <c r="AHY154" s="3" t="str">
        <f>IF(COUNTBLANK(AHJ154:AHS154)&gt;0, "", SUM(AHJ154:AHK154))</f>
        <v/>
      </c>
      <c r="AJI154" s="3" t="str">
        <f>IF(COUNTBLANK(AIY154:AJG154)&gt;0, "", SUM(AIY154:AJG154))</f>
        <v/>
      </c>
      <c r="AJR154" s="3" t="str">
        <f>IF(COUNTBLANK(AJK154:AJQ154)&gt;0, "", SUM(AJK154:AJQ154))</f>
        <v/>
      </c>
    </row>
    <row r="155" spans="1:954" ht="15" customHeight="1" x14ac:dyDescent="0.3">
      <c r="A155" s="3">
        <v>312609</v>
      </c>
      <c r="B155" s="3" t="s">
        <v>2034</v>
      </c>
      <c r="C155" s="2">
        <v>44740</v>
      </c>
      <c r="D155" s="3">
        <v>0</v>
      </c>
      <c r="E155" s="3">
        <v>0</v>
      </c>
      <c r="F155" s="3">
        <v>0</v>
      </c>
      <c r="G155" s="3">
        <v>0</v>
      </c>
      <c r="H155" s="3">
        <v>0</v>
      </c>
      <c r="I155" s="3">
        <v>0</v>
      </c>
      <c r="J155" s="3">
        <v>0</v>
      </c>
      <c r="K155" s="3">
        <v>0</v>
      </c>
      <c r="L155" s="3">
        <v>0</v>
      </c>
      <c r="M155" s="3">
        <v>0</v>
      </c>
      <c r="N155" s="3">
        <v>0</v>
      </c>
      <c r="O155" s="3">
        <v>0</v>
      </c>
      <c r="P155" s="3">
        <v>0</v>
      </c>
      <c r="Q155" s="3">
        <v>0</v>
      </c>
      <c r="R155" s="3">
        <v>0</v>
      </c>
      <c r="S155" s="3">
        <v>0</v>
      </c>
      <c r="T155" s="3">
        <v>0</v>
      </c>
      <c r="U155" s="3">
        <v>0</v>
      </c>
      <c r="V155" s="3">
        <f>IF(COUNTA(D155,F155,H155,J155,L155,N155,P155,R155,T155)=0, "", IF(OR(D155=1,F155=1,H155=1,J155=1,L155=1,N155=1,P155=1,R155=1,T155=1), 1, 0))</f>
        <v>0</v>
      </c>
      <c r="W155" s="3">
        <f>IF(COUNTA(E155,G155,I155,K155,M155,O155,Q155,S155,U155)=0, "", IF(OR(E155=1,G155=1,I155=1,K155=1,M155=1,O155=1,Q155=1,S155=1,U155=1), 1, 0))</f>
        <v>0</v>
      </c>
      <c r="X155" s="3">
        <v>0</v>
      </c>
      <c r="Y155" s="3">
        <v>1</v>
      </c>
      <c r="Z155" s="3">
        <v>1</v>
      </c>
      <c r="AA155" s="3">
        <v>1</v>
      </c>
      <c r="AB155" s="3">
        <f>IF(AG155&lt;&gt;"", 1, 0)</f>
        <v>1</v>
      </c>
      <c r="AC155" s="3">
        <f>IF(AH155&lt;&gt;"", 1, 0)</f>
        <v>0</v>
      </c>
      <c r="AD155" s="3">
        <v>0</v>
      </c>
      <c r="AE155" s="7" t="s">
        <v>51</v>
      </c>
      <c r="AF155" s="2">
        <v>45592.690092592595</v>
      </c>
      <c r="AG155" s="8" t="s">
        <v>215</v>
      </c>
      <c r="AJ155" s="3">
        <f>IF(OR(ISBLANK(AE155), ISBLANK(AG155)), "", AG155 - AE155)</f>
        <v>5</v>
      </c>
      <c r="AK155" s="9">
        <v>45273</v>
      </c>
      <c r="AL155" s="3">
        <f>IF(OR(ISBLANK(AG155), ISBLANK(AK155)), "", AK155 - AG155)</f>
        <v>527</v>
      </c>
      <c r="AM155" s="2">
        <v>45546</v>
      </c>
      <c r="AN155" s="10">
        <f>IF(OR(ISBLANK(AM155), ISBLANK(AF155)), "", AF155 - AM155)</f>
        <v>46.690092592594738</v>
      </c>
      <c r="AO155" s="2">
        <v>44741</v>
      </c>
      <c r="AP155" s="2">
        <v>34288</v>
      </c>
      <c r="AQ155" s="3">
        <f>IF(OR(ISBLANK(AO155), ISBLANK(AP155)), "", DATEDIF(AP155, AO155, "Y"))</f>
        <v>28</v>
      </c>
      <c r="AR155" t="s">
        <v>0</v>
      </c>
      <c r="AS155">
        <f>IF(ISBLANK(AR155), "", IF(AR155="ישראל", 1, 2))</f>
        <v>1</v>
      </c>
      <c r="AT155" t="s">
        <v>0</v>
      </c>
      <c r="AU155" t="s">
        <v>0</v>
      </c>
      <c r="AW155" s="3">
        <v>2</v>
      </c>
      <c r="AX155" s="3">
        <v>9</v>
      </c>
      <c r="AY155" s="3">
        <v>17</v>
      </c>
      <c r="AZ155" s="3">
        <f>IF(ISBLANK(AY155), "", IF(AY155&lt;=8, 1, IF(AY155&lt;=12, 2, 3)))</f>
        <v>3</v>
      </c>
      <c r="BA155" s="3">
        <v>16</v>
      </c>
      <c r="BB155" s="3">
        <f>IF(ISBLANK(BA155), "", IF(BA155&lt;=8, 1, IF(BA155&lt;=12, 2, 3)))</f>
        <v>3</v>
      </c>
      <c r="BC155" t="s">
        <v>152</v>
      </c>
      <c r="BD155" t="s">
        <v>509</v>
      </c>
      <c r="BE155" s="3">
        <v>3</v>
      </c>
      <c r="BG155" s="3">
        <v>1</v>
      </c>
      <c r="BH155" s="2" t="s">
        <v>647</v>
      </c>
      <c r="BI155" s="3">
        <v>1</v>
      </c>
      <c r="BJ155" s="3">
        <v>1</v>
      </c>
      <c r="BK155" s="3">
        <v>1</v>
      </c>
      <c r="BL155" s="3">
        <v>1</v>
      </c>
      <c r="BM155" s="3">
        <v>1</v>
      </c>
      <c r="BN155" s="3">
        <v>1</v>
      </c>
      <c r="BO155" s="3">
        <v>1</v>
      </c>
      <c r="BP155" s="3">
        <v>1</v>
      </c>
      <c r="BQ155" s="3">
        <v>1</v>
      </c>
      <c r="BR155" s="3">
        <v>5</v>
      </c>
      <c r="BS155" s="3">
        <v>1</v>
      </c>
      <c r="BT155" s="3">
        <v>1</v>
      </c>
      <c r="BU155" s="3">
        <v>1</v>
      </c>
      <c r="BV155" s="3">
        <v>1</v>
      </c>
      <c r="BW155" s="3">
        <v>1</v>
      </c>
      <c r="BX155" s="3">
        <v>5</v>
      </c>
      <c r="BY155" s="3">
        <v>1</v>
      </c>
      <c r="BZ155" s="3">
        <v>1</v>
      </c>
      <c r="CA155" s="3">
        <v>1</v>
      </c>
      <c r="CB155" s="3">
        <v>1</v>
      </c>
      <c r="CC155" s="3">
        <v>1</v>
      </c>
      <c r="CD155" s="3">
        <v>5</v>
      </c>
      <c r="CE155" s="3">
        <v>1</v>
      </c>
      <c r="CF155" s="3">
        <v>1</v>
      </c>
      <c r="CG155" s="3">
        <v>1</v>
      </c>
      <c r="CH155" s="3">
        <v>1</v>
      </c>
      <c r="CI155" s="3">
        <v>1</v>
      </c>
      <c r="CJ155" s="3">
        <v>1</v>
      </c>
      <c r="CK155" s="3">
        <v>1</v>
      </c>
      <c r="CL155" s="3">
        <v>1</v>
      </c>
      <c r="CM155" s="3">
        <f>IF(SUM(BI155:BQ155,BS155:BW155,BY155:CC155,CE155:CJ155)=0, "", SUM(BI155:BQ155,BS155:BW155,BY155:CC155,CE155:CJ155))</f>
        <v>25</v>
      </c>
      <c r="CN155" s="3">
        <f>IF(SUM(CQ155, CR155, CS155, CT155, CU155)=0, "", IF(OR(CQ155&gt;=8, CR155&gt;=10, CS155&gt;=13, CT155&gt;=10, CU155&gt;=15), 1, 0))</f>
        <v>0</v>
      </c>
      <c r="CO155" s="3">
        <f>IF(SUM(BI155:BJ155,BL155,BM155,BN155,BO155,BU155,CA155,CH155,CJ155)=0, "", SUM(BI155:BJ155,BL155,BM155,BN155,BO155,BU155,CA155,CH155,CJ155))</f>
        <v>10</v>
      </c>
      <c r="CP155" s="3">
        <f>IF(SUM(BK155,BP155:BQ155,BS155:BT155,BV155:BW155,BY155:BZ155,CB155:CC155,CE155:CG155,CI155)=0, "", SUM(BK155,BP155:BQ155,BS155:BT155,BV155:BW155,BY155:BZ155,CB155:CC155,CE155:CG155,CI155))</f>
        <v>15</v>
      </c>
      <c r="CQ155" s="3">
        <f>IF(SUM(CB155:CC155,CE155:CF155,CI155)=0, "", SUM(CB155:CC155,CE155:CF155,CI155))</f>
        <v>5</v>
      </c>
      <c r="CR155" s="3">
        <f>IF(SUM(BQ155,BS155:BT155,BW155,BY155)=0, "", SUM(BQ155,BS155:BT155,BW155,BY155))</f>
        <v>5</v>
      </c>
      <c r="CS155" s="3">
        <f>IF(SUM(BK155,BP155,BV155,BZ155,CG155)=0, "", SUM(BK155,BP155,BV155,BZ155,CG155))</f>
        <v>5</v>
      </c>
      <c r="CT155" s="3">
        <f>IF(SUM(BI155:BJ155,BL155,BN155,CH155)=0, "", SUM(BI155:BJ155,BL155,BN155,CH155))</f>
        <v>5</v>
      </c>
      <c r="CU155" s="3">
        <f>IF(SUM(BM155,BO155,BU155,CA155,CJ155)=0, "", SUM(BM155,BO155,BU155,CA155,CJ155))</f>
        <v>5</v>
      </c>
      <c r="CV155" s="3">
        <f>IF(CQ155="", "", IF(CQ155&gt;=8, 1, 0))</f>
        <v>0</v>
      </c>
      <c r="CW155" s="3">
        <f>IF(CR155="", "", IF(CR155&gt;=10, 1, 0))</f>
        <v>0</v>
      </c>
      <c r="CX155" s="3">
        <f>IF(CS155="", "", IF(CS155&gt;=13, 1, 0))</f>
        <v>0</v>
      </c>
      <c r="CY155" s="3">
        <f>IF(CT155="", "", IF(CT155&gt;=10, 1, 0))</f>
        <v>0</v>
      </c>
      <c r="CZ155" s="3">
        <f>IF(CU155="", "", IF(CU155&gt;=15, 1, 0))</f>
        <v>0</v>
      </c>
      <c r="DA155" s="3">
        <f>IF(AND(BR155="", BX155="", CD155=""), "", IF(BR155=5,1,0) + IF(BX155=5,1,0) + IF(CD155=5,1,0))</f>
        <v>3</v>
      </c>
      <c r="DB155" s="2" t="s">
        <v>647</v>
      </c>
      <c r="DC155" s="5">
        <v>0</v>
      </c>
      <c r="DE155" s="5">
        <v>0</v>
      </c>
      <c r="DG155" s="5">
        <v>4</v>
      </c>
      <c r="DH155" s="6">
        <v>10</v>
      </c>
      <c r="DI155" s="5">
        <v>0</v>
      </c>
      <c r="DK155" s="5">
        <v>0</v>
      </c>
      <c r="DM155" s="5">
        <v>0</v>
      </c>
      <c r="DO155" s="5">
        <v>0</v>
      </c>
      <c r="DQ155" s="5">
        <v>0</v>
      </c>
      <c r="DS155" s="5">
        <v>0</v>
      </c>
      <c r="DU155" s="5">
        <v>0</v>
      </c>
      <c r="DW155" s="5">
        <v>0</v>
      </c>
      <c r="DY155" s="5">
        <v>0</v>
      </c>
      <c r="EA155" s="5">
        <v>0</v>
      </c>
      <c r="EC155" s="5">
        <v>0</v>
      </c>
      <c r="EE155" s="5">
        <v>0</v>
      </c>
      <c r="EG155" s="5">
        <v>0</v>
      </c>
      <c r="EI155" s="5">
        <v>1</v>
      </c>
      <c r="EK155" s="3">
        <v>1</v>
      </c>
      <c r="EL155" s="3">
        <v>0</v>
      </c>
      <c r="EM155" s="3">
        <v>1</v>
      </c>
      <c r="EN155" s="2" t="s">
        <v>647</v>
      </c>
      <c r="EO155" s="3">
        <v>0</v>
      </c>
      <c r="EP155" s="3">
        <v>0</v>
      </c>
      <c r="EQ155" s="3">
        <v>0</v>
      </c>
      <c r="ER155" s="3">
        <v>0</v>
      </c>
      <c r="ES155" s="3">
        <v>0</v>
      </c>
      <c r="ET155" s="3">
        <v>0</v>
      </c>
      <c r="EU155" s="3">
        <v>0</v>
      </c>
      <c r="EV155" s="3">
        <v>0</v>
      </c>
      <c r="EW155" s="3">
        <v>0</v>
      </c>
      <c r="EX155" s="3">
        <v>0</v>
      </c>
      <c r="EY155" s="3">
        <v>0</v>
      </c>
      <c r="EZ155" s="3">
        <v>0</v>
      </c>
      <c r="FA155" s="3">
        <v>0</v>
      </c>
      <c r="FB155" s="3">
        <v>0</v>
      </c>
      <c r="FC155" s="3">
        <v>0</v>
      </c>
      <c r="FD155" s="3">
        <v>0</v>
      </c>
      <c r="FE155" s="3">
        <v>0</v>
      </c>
      <c r="FF155" s="3">
        <v>0</v>
      </c>
      <c r="FG155" s="3">
        <v>0</v>
      </c>
      <c r="FH155" s="3">
        <v>0</v>
      </c>
      <c r="FI155" s="3">
        <v>0</v>
      </c>
      <c r="FJ155" s="3">
        <v>0</v>
      </c>
      <c r="FK155" s="3">
        <v>0</v>
      </c>
      <c r="FL155" s="2" t="s">
        <v>647</v>
      </c>
      <c r="FM155" s="3">
        <v>5</v>
      </c>
      <c r="FN155" s="3">
        <v>4</v>
      </c>
      <c r="FO155" s="3">
        <v>5</v>
      </c>
      <c r="FP155" s="3">
        <v>5</v>
      </c>
      <c r="FQ155" s="3">
        <v>5</v>
      </c>
      <c r="FR155" s="3">
        <v>5</v>
      </c>
      <c r="FS155" s="4">
        <f>IF(COUNTBLANK(FM155:FR155)&gt;0, "", AVERAGE(FM155:FR155))</f>
        <v>4.833333333333333</v>
      </c>
      <c r="FT155" s="2" t="s">
        <v>51</v>
      </c>
      <c r="FU155" s="3">
        <v>0</v>
      </c>
      <c r="FV155" s="3">
        <v>0</v>
      </c>
      <c r="FW155" s="3">
        <v>0</v>
      </c>
      <c r="FX155" s="3">
        <v>0</v>
      </c>
      <c r="FY155" s="3">
        <v>0</v>
      </c>
      <c r="FZ155" s="3">
        <v>0</v>
      </c>
      <c r="GA155" s="3">
        <v>0</v>
      </c>
      <c r="GB155" s="3">
        <v>0</v>
      </c>
      <c r="GC155" s="3">
        <v>0</v>
      </c>
      <c r="GE155" s="3">
        <f>IF(COUNTBLANK(FU155:GC155)&gt;0, "", SUM(FU155:GC155))</f>
        <v>0</v>
      </c>
      <c r="GF155" s="2" t="s">
        <v>51</v>
      </c>
      <c r="GG155" s="3">
        <v>0</v>
      </c>
      <c r="GH155" s="3">
        <v>0</v>
      </c>
      <c r="GI155" s="3">
        <v>0</v>
      </c>
      <c r="GJ155" s="3">
        <v>0</v>
      </c>
      <c r="GK155" s="3">
        <v>0</v>
      </c>
      <c r="GL155" s="3">
        <v>0</v>
      </c>
      <c r="GM155" s="3">
        <v>0</v>
      </c>
      <c r="GN155" s="3">
        <f>IF(COUNTBLANK(GG155:GM155)&gt;0, "", SUM(GG155:GM155))</f>
        <v>0</v>
      </c>
      <c r="GO155" s="2" t="s">
        <v>51</v>
      </c>
      <c r="GP155" s="3">
        <v>1</v>
      </c>
      <c r="GQ155" s="3">
        <v>5</v>
      </c>
      <c r="GR155" s="3">
        <v>5</v>
      </c>
      <c r="GS155" s="3">
        <v>5</v>
      </c>
      <c r="GT155" s="3">
        <v>4</v>
      </c>
      <c r="GU155" s="3">
        <v>5</v>
      </c>
      <c r="GV155" s="3">
        <v>5</v>
      </c>
      <c r="GW155" s="3">
        <v>5</v>
      </c>
      <c r="GX155" s="3">
        <v>5</v>
      </c>
      <c r="GY155" s="3">
        <v>5</v>
      </c>
      <c r="GZ155" s="3">
        <v>4</v>
      </c>
      <c r="HA155" s="3">
        <v>4</v>
      </c>
      <c r="HB155" s="3">
        <v>5</v>
      </c>
      <c r="HC155" s="3">
        <v>5</v>
      </c>
      <c r="HD155" s="3">
        <v>4</v>
      </c>
      <c r="HE155" s="3">
        <v>5</v>
      </c>
      <c r="HF155" s="3">
        <v>5</v>
      </c>
      <c r="HG155" s="3">
        <v>4</v>
      </c>
      <c r="HH155" s="3">
        <v>5</v>
      </c>
      <c r="HI155" s="3">
        <f>IF(COUNTBLANK(GQ155:HH155)&gt;0, "", SUM(GQ155:HH155))</f>
        <v>85</v>
      </c>
      <c r="HJ155" s="2" t="s">
        <v>51</v>
      </c>
      <c r="HK155" s="3">
        <v>3</v>
      </c>
      <c r="HL155" s="3">
        <v>3</v>
      </c>
      <c r="HM155" s="3">
        <v>0</v>
      </c>
      <c r="HN155" s="3">
        <v>3</v>
      </c>
      <c r="HO155" s="3">
        <v>3</v>
      </c>
      <c r="HP155" s="3">
        <v>3</v>
      </c>
      <c r="HQ155" s="3">
        <v>0</v>
      </c>
      <c r="HR155" s="3">
        <v>1</v>
      </c>
      <c r="HS155" s="3">
        <v>0</v>
      </c>
      <c r="HT155" s="3">
        <v>0</v>
      </c>
      <c r="HU155" s="3">
        <v>3</v>
      </c>
      <c r="HV155" s="3">
        <v>3</v>
      </c>
      <c r="HW155" s="3">
        <v>0</v>
      </c>
      <c r="HX155" s="3">
        <v>3</v>
      </c>
      <c r="HY155" s="3">
        <v>0</v>
      </c>
      <c r="HZ155" s="3">
        <v>3</v>
      </c>
      <c r="IA155" s="3">
        <v>0</v>
      </c>
      <c r="IB155" s="3">
        <v>3</v>
      </c>
      <c r="IC155" s="3">
        <v>0</v>
      </c>
      <c r="ID155" s="3">
        <v>0</v>
      </c>
      <c r="IE155" s="3">
        <v>0</v>
      </c>
      <c r="IF155" s="3">
        <v>0</v>
      </c>
      <c r="IG155" s="3">
        <v>1</v>
      </c>
      <c r="IH155" s="3">
        <v>3</v>
      </c>
      <c r="II155" s="3">
        <v>0</v>
      </c>
      <c r="IJ155" s="3">
        <f>IF(COUNTA(HK155:II155)=0, "", SUM(HK155,HL155,HN155,HO155,HP155,HU155,HV155,HX155,HZ155,IA155,IB155,IH155))</f>
        <v>33</v>
      </c>
      <c r="IK155" s="3">
        <f>IF(COUNTA(HK155:II155)=0, "", SUM(HM155,HQ155,HR155,HS155,HT155,HW155,HY155,IC155,ID155,IE155,IF155,IG155,II155))</f>
        <v>2</v>
      </c>
      <c r="IL155" s="3">
        <v>3</v>
      </c>
      <c r="IM155" s="3">
        <v>3</v>
      </c>
      <c r="IN155" s="3">
        <v>0</v>
      </c>
      <c r="IO155" s="3">
        <v>2</v>
      </c>
      <c r="IP155" s="3">
        <v>3</v>
      </c>
      <c r="IQ155" s="3">
        <v>2</v>
      </c>
      <c r="IR155" s="3">
        <v>0</v>
      </c>
      <c r="IS155" s="3">
        <v>0</v>
      </c>
      <c r="IT155" s="3">
        <v>0</v>
      </c>
      <c r="IU155" s="3">
        <v>0</v>
      </c>
      <c r="IV155" s="3">
        <v>3</v>
      </c>
      <c r="IW155" s="3">
        <v>3</v>
      </c>
      <c r="IX155" s="3">
        <v>0</v>
      </c>
      <c r="IY155" s="3">
        <v>3</v>
      </c>
      <c r="IZ155" s="3">
        <v>0</v>
      </c>
      <c r="JA155" s="3">
        <v>3</v>
      </c>
      <c r="JB155" s="3">
        <v>0</v>
      </c>
      <c r="JC155" s="3">
        <v>2</v>
      </c>
      <c r="JD155" s="3">
        <v>0</v>
      </c>
      <c r="JE155" s="3">
        <v>0</v>
      </c>
      <c r="JF155" s="3">
        <v>0</v>
      </c>
      <c r="JG155" s="3">
        <v>0</v>
      </c>
      <c r="JH155" s="3">
        <v>0</v>
      </c>
      <c r="JI155" s="3">
        <v>3</v>
      </c>
      <c r="JJ155" s="3">
        <v>0</v>
      </c>
      <c r="JK155" s="3">
        <f>IF(COUNTA(IL155:JJ155)=0, "", SUM(IL155,IM155,IO155,IP155,IQ155,IV155,IW155,IY155,JA155,JB155,JC155,JI155))</f>
        <v>30</v>
      </c>
      <c r="JL155" s="3">
        <f>IF(COUNTA(IL155:JJ155)=0, "", SUM(IN155,IR155,IS155,IT155,IU155,IX155,IZ155,JD155,JE155,JF155,JG155,JH155,JJ155))</f>
        <v>0</v>
      </c>
      <c r="JM155" s="2" t="s">
        <v>51</v>
      </c>
      <c r="JN155" s="3">
        <v>1</v>
      </c>
      <c r="JO155" s="3">
        <v>1</v>
      </c>
      <c r="JP155" s="3">
        <v>1</v>
      </c>
      <c r="JQ155" s="3">
        <v>1</v>
      </c>
      <c r="JR155" s="3">
        <v>2</v>
      </c>
      <c r="JS155" s="3">
        <v>1</v>
      </c>
      <c r="JT155" s="3">
        <v>2</v>
      </c>
      <c r="JU155" s="3">
        <v>1</v>
      </c>
      <c r="JV155" s="3">
        <v>1</v>
      </c>
      <c r="JW155" s="3">
        <v>1</v>
      </c>
      <c r="JX155" s="3">
        <v>1</v>
      </c>
      <c r="JY155" s="3">
        <v>1</v>
      </c>
      <c r="JZ155" s="3">
        <v>1</v>
      </c>
      <c r="KA155" s="3">
        <v>1</v>
      </c>
      <c r="KB155" s="3">
        <v>1</v>
      </c>
      <c r="KC155" s="3">
        <v>1</v>
      </c>
      <c r="KD155" s="3">
        <v>2</v>
      </c>
      <c r="KE155" s="3">
        <v>1</v>
      </c>
      <c r="KF155" s="3">
        <v>1</v>
      </c>
      <c r="KG155" s="3">
        <v>1</v>
      </c>
      <c r="KH155" s="3">
        <v>1</v>
      </c>
      <c r="KI155" s="3">
        <v>1</v>
      </c>
      <c r="KJ155" s="3">
        <v>1</v>
      </c>
      <c r="KK155" s="3">
        <v>2</v>
      </c>
      <c r="KL155" s="3">
        <v>1</v>
      </c>
      <c r="KM155" s="3">
        <v>2</v>
      </c>
      <c r="KN155" s="3">
        <v>1</v>
      </c>
      <c r="KO155" s="3">
        <v>1</v>
      </c>
      <c r="KP155" s="3">
        <v>1</v>
      </c>
      <c r="KQ155" s="3">
        <v>1</v>
      </c>
      <c r="KR155" s="3">
        <v>1</v>
      </c>
      <c r="KS155" s="3">
        <v>1</v>
      </c>
      <c r="KT155" s="3">
        <v>1</v>
      </c>
      <c r="KU155" s="3">
        <v>3</v>
      </c>
      <c r="KV155" s="3">
        <v>1</v>
      </c>
      <c r="KW155" s="3">
        <v>2</v>
      </c>
      <c r="KX155" s="5">
        <f>IF(COUNTA(JN155:KW155)=0, "", SUM(JN155:KW155))</f>
        <v>44</v>
      </c>
      <c r="KY155" s="5">
        <f>IF(COUNTA(JN155:KW155)=0, "", SUM(JX155,JY155,KH155,KJ155,KL155,KP155))</f>
        <v>6</v>
      </c>
      <c r="KZ155" s="5">
        <f>IF(COUNTA(JN155:KW155)=0, "", SUM(JZ155,KE155,KG155,KM155,KT155))</f>
        <v>6</v>
      </c>
      <c r="LA155" s="5">
        <f>IF(COUNTA(JN155:KW155)=0, "", SUM(JP155,KA155,KF155,KK155,KN155,KS155))</f>
        <v>7</v>
      </c>
      <c r="LB155" s="5">
        <f>IF(COUNTA(JN155:KW155)=0, "", SUM(JO155,JS155,JU155,JW155,KD155,KU155))</f>
        <v>9</v>
      </c>
      <c r="LC155" s="5">
        <f>IF(COUNTA(JN155:KW155)=0, "", SUM(KB155,KC155,KI155,KO155,KQ155,KR155,KV155,KW155))</f>
        <v>9</v>
      </c>
      <c r="LD155" s="5">
        <f>IF(COUNTA(JN155:KW155)=0, "", SUM(JN155,JQ155,JR155,JT155,JV155))</f>
        <v>7</v>
      </c>
      <c r="LE155" s="2">
        <v>44741</v>
      </c>
      <c r="LF155" s="3">
        <v>10</v>
      </c>
      <c r="LG155" s="3">
        <v>20</v>
      </c>
      <c r="LH155" s="3">
        <v>0</v>
      </c>
      <c r="LI155" s="3">
        <v>0</v>
      </c>
      <c r="LJ155" s="3">
        <v>0</v>
      </c>
      <c r="LK155" s="3">
        <v>0</v>
      </c>
      <c r="LL155" s="3">
        <v>0</v>
      </c>
      <c r="LM155" s="3">
        <v>0</v>
      </c>
      <c r="LN155" s="3">
        <v>0</v>
      </c>
      <c r="LO155" s="3">
        <v>0</v>
      </c>
      <c r="LP155" s="3">
        <v>0</v>
      </c>
      <c r="LQ155" s="3">
        <v>0</v>
      </c>
      <c r="LR155" s="3">
        <v>0</v>
      </c>
      <c r="LS155" s="3">
        <v>20</v>
      </c>
      <c r="LT155" s="3">
        <v>0</v>
      </c>
      <c r="LU155" s="3">
        <v>0</v>
      </c>
      <c r="LV155" s="3">
        <v>10</v>
      </c>
      <c r="LW155" s="3">
        <v>0</v>
      </c>
      <c r="LX155" s="3">
        <v>20</v>
      </c>
      <c r="LY155" s="3">
        <v>0</v>
      </c>
      <c r="LZ155" s="3">
        <v>0</v>
      </c>
      <c r="MA155" s="3">
        <v>0</v>
      </c>
      <c r="MB155" s="3">
        <v>10</v>
      </c>
      <c r="MC155" s="3">
        <v>0</v>
      </c>
      <c r="MD155" s="3">
        <v>0</v>
      </c>
      <c r="ME155" s="3">
        <v>0</v>
      </c>
      <c r="MF155" s="3">
        <v>0</v>
      </c>
      <c r="MG155" s="3">
        <v>0</v>
      </c>
      <c r="MH155" s="26">
        <f>IF(COUNTBLANK(LF155:MG155)&gt;0, "", AVERAGE(LF155:MG155))</f>
        <v>3.2142857142857144</v>
      </c>
      <c r="MI155" s="26">
        <f>IF(COUNTA(LF155:MG155)=0, "", AVERAGE(LG155,LS155,LT155,LU155,LV155,LW155,LY155,MA155,MB155))</f>
        <v>6.666666666666667</v>
      </c>
      <c r="MJ155" s="26">
        <f>IF(COUNTA(LF155:MG155)=0, "", AVERAGE(LH155,LI155,LJ155,LK155,LM155,LO155,MD155,ME155))</f>
        <v>0</v>
      </c>
      <c r="MK155" s="26">
        <f>IF(COUNTA(LF155:MG155)=0, "", AVERAGE(LL155,LP155,LQ155,LR155,MF155,MG155))</f>
        <v>0</v>
      </c>
      <c r="ML155" s="2" t="s">
        <v>51</v>
      </c>
      <c r="MM155" s="3">
        <v>1</v>
      </c>
      <c r="MN155" s="3">
        <v>1</v>
      </c>
      <c r="MO155" s="3">
        <v>1</v>
      </c>
      <c r="MP155" s="3">
        <v>1</v>
      </c>
      <c r="MQ155" s="3">
        <v>1</v>
      </c>
      <c r="MR155" s="3">
        <v>1</v>
      </c>
      <c r="MS155" s="3">
        <v>1</v>
      </c>
      <c r="MT155" s="3">
        <v>2</v>
      </c>
      <c r="MU155" s="3">
        <v>1</v>
      </c>
      <c r="MV155" s="3">
        <v>1</v>
      </c>
      <c r="MW155" s="3">
        <v>1</v>
      </c>
      <c r="MX155" s="3">
        <v>1</v>
      </c>
      <c r="MY155" s="3">
        <v>2</v>
      </c>
      <c r="MZ155" s="3">
        <v>1</v>
      </c>
      <c r="NA155" s="3">
        <v>1</v>
      </c>
      <c r="NB155" s="3">
        <v>1</v>
      </c>
      <c r="NC155" s="3">
        <v>1</v>
      </c>
      <c r="ND155" s="3">
        <v>1</v>
      </c>
      <c r="NE155" s="3">
        <v>1</v>
      </c>
      <c r="NF155" s="3">
        <v>1</v>
      </c>
      <c r="NG155" s="3">
        <f>IF(COUNTA(MM155:NF155)=0, "", SUM(MM155:NF155))</f>
        <v>22</v>
      </c>
      <c r="NH155" s="2" t="s">
        <v>51</v>
      </c>
      <c r="NI155" s="3">
        <v>1</v>
      </c>
      <c r="NJ155" s="3">
        <v>3</v>
      </c>
      <c r="NK155" s="3">
        <v>5</v>
      </c>
      <c r="NL155" s="3">
        <v>4</v>
      </c>
      <c r="NM155" s="3">
        <v>4</v>
      </c>
      <c r="NN155" s="3">
        <v>3</v>
      </c>
      <c r="NO155" s="3">
        <v>4</v>
      </c>
      <c r="NP155" s="3">
        <v>4</v>
      </c>
      <c r="NQ155" s="3">
        <v>5</v>
      </c>
      <c r="NR155" s="3">
        <v>2</v>
      </c>
      <c r="NS155" s="3">
        <v>4</v>
      </c>
      <c r="NT155" s="3">
        <v>4</v>
      </c>
      <c r="NU155" s="3">
        <v>5</v>
      </c>
      <c r="NV155" s="3">
        <v>5</v>
      </c>
      <c r="NW155" s="3">
        <v>3</v>
      </c>
      <c r="NX155" s="3">
        <v>1</v>
      </c>
      <c r="NY155" s="3">
        <v>1</v>
      </c>
      <c r="NZ155" s="3">
        <v>5</v>
      </c>
      <c r="OA155" s="3">
        <v>1</v>
      </c>
      <c r="OB155" s="3">
        <v>3</v>
      </c>
      <c r="OC155" s="3">
        <v>5</v>
      </c>
      <c r="OD155" s="3">
        <v>2</v>
      </c>
      <c r="OE155" s="3">
        <v>1</v>
      </c>
      <c r="OF155" s="3">
        <v>1</v>
      </c>
      <c r="OG155" s="3">
        <v>2</v>
      </c>
      <c r="OH155" s="3">
        <v>1</v>
      </c>
      <c r="OI155" s="3">
        <v>1</v>
      </c>
      <c r="OJ155" s="3">
        <v>3</v>
      </c>
      <c r="OK155" s="3">
        <f>IF(COUNTA(NI155:OJ155)=0, "", SUM(NK155,NP155,NS155,NW155,OC155,OG155,OJ155))</f>
        <v>26</v>
      </c>
      <c r="OL155" s="3">
        <f>IF(COUNTA(NI155:OJ155)=0, "", SUM(NJ155,NL155,NQ155,NV155,NZ155,OB155,OD155))</f>
        <v>27</v>
      </c>
      <c r="OM155" s="3">
        <f>IF(COUNTA(NI155:OJ155)=0, "", SUM(NN155,NR155,NU155,NY155,OA155,OF155,OI155))</f>
        <v>14</v>
      </c>
      <c r="ON155" s="3">
        <f>IF(COUNTA(NI155:OJ155)=0, "", SUM(NI155,NM155,NO155,NT155,NX155,OE155,OH155))</f>
        <v>16</v>
      </c>
      <c r="OO155" t="s">
        <v>6</v>
      </c>
      <c r="OP155">
        <v>1</v>
      </c>
      <c r="OQ155" s="2">
        <v>45385</v>
      </c>
      <c r="OR155" s="3">
        <v>10</v>
      </c>
      <c r="OS155" s="3">
        <v>10</v>
      </c>
      <c r="OT155" s="3">
        <v>0</v>
      </c>
      <c r="OU155" s="3">
        <v>0</v>
      </c>
      <c r="OV155" s="3">
        <v>0</v>
      </c>
      <c r="OW155" s="3">
        <v>0</v>
      </c>
      <c r="OX155" s="3">
        <v>0</v>
      </c>
      <c r="OY155" s="3">
        <v>0</v>
      </c>
      <c r="OZ155" s="3">
        <v>0</v>
      </c>
      <c r="PA155" s="3">
        <v>10</v>
      </c>
      <c r="PB155" s="3">
        <v>0</v>
      </c>
      <c r="PC155" s="3">
        <v>0</v>
      </c>
      <c r="PD155" s="3">
        <v>0</v>
      </c>
      <c r="PE155" s="3">
        <v>20</v>
      </c>
      <c r="PF155" s="3">
        <v>20</v>
      </c>
      <c r="PG155" s="3">
        <v>10</v>
      </c>
      <c r="PH155" s="3">
        <v>20</v>
      </c>
      <c r="PI155" s="3">
        <v>0</v>
      </c>
      <c r="PJ155" s="3">
        <v>10</v>
      </c>
      <c r="PK155" s="3">
        <v>10</v>
      </c>
      <c r="PL155" s="3">
        <v>10</v>
      </c>
      <c r="PM155" s="3">
        <v>0</v>
      </c>
      <c r="PN155" s="3">
        <v>10</v>
      </c>
      <c r="PO155" s="3">
        <v>10</v>
      </c>
      <c r="PP155" s="3">
        <v>0</v>
      </c>
      <c r="PQ155" s="3">
        <v>0</v>
      </c>
      <c r="PR155" s="3">
        <v>0</v>
      </c>
      <c r="PS155" s="3">
        <v>0</v>
      </c>
      <c r="PT155" s="26">
        <f>IF(COUNTBLANK(OR155:PS155)&gt;0, "", AVERAGE(OR155:PS155))</f>
        <v>5.3571428571428568</v>
      </c>
      <c r="PU155" s="26">
        <f>IF(COUNTA(OR155:PS155)=0, "", AVERAGE(OS155,PE155,PF155,PG155,PH155,PI155,PK155,PM155,PN155))</f>
        <v>11.111111111111111</v>
      </c>
      <c r="PV155" s="26">
        <f>IF(COUNTA(OR155:PS155)=0, "", AVERAGE(OT155,OU155,OV155,OW155,OY155,PA155,PP155,PQ155))</f>
        <v>1.25</v>
      </c>
      <c r="PW155" s="26">
        <f>IF(COUNTA(OR155:PS155)=0, "", AVERAGE(OX155,PB155,PC155,PD155,PR155,PS155))</f>
        <v>0</v>
      </c>
      <c r="PX155" s="2" t="s">
        <v>648</v>
      </c>
      <c r="PY155" s="3">
        <v>0</v>
      </c>
      <c r="PZ155" s="3">
        <v>0</v>
      </c>
      <c r="QA155" s="3">
        <v>1</v>
      </c>
      <c r="QB155" s="3">
        <v>1</v>
      </c>
      <c r="QC155" s="3">
        <v>1</v>
      </c>
      <c r="QD155" s="3">
        <v>0</v>
      </c>
      <c r="QE155" s="3">
        <v>0</v>
      </c>
      <c r="QF155" s="3">
        <v>0</v>
      </c>
      <c r="QG155" s="3">
        <v>0</v>
      </c>
      <c r="QH155" s="3">
        <v>0</v>
      </c>
      <c r="QI155" s="3">
        <f>IF(COUNTBLANK(PY155:QG155)&gt;0, "", SUM(PY155:QG155))</f>
        <v>3</v>
      </c>
      <c r="QJ155" s="2" t="s">
        <v>309</v>
      </c>
      <c r="QK155" s="3">
        <v>0</v>
      </c>
      <c r="QL155" s="3">
        <v>0</v>
      </c>
      <c r="QM155" s="3">
        <v>0</v>
      </c>
      <c r="QN155" s="3">
        <v>0</v>
      </c>
      <c r="QO155" s="3">
        <v>0</v>
      </c>
      <c r="QP155" s="3">
        <v>0</v>
      </c>
      <c r="QQ155" s="3">
        <v>0</v>
      </c>
      <c r="QR155" s="3">
        <v>0</v>
      </c>
      <c r="QS155" s="3">
        <v>0</v>
      </c>
      <c r="QT155" s="3">
        <v>0</v>
      </c>
      <c r="QU155" s="3">
        <f>IF(COUNTBLANK(QK155:QS155)&gt;0, "", SUM(QK155:QS155))</f>
        <v>0</v>
      </c>
      <c r="QV155" s="2" t="s">
        <v>649</v>
      </c>
      <c r="QW155" s="3">
        <v>0</v>
      </c>
      <c r="QX155" s="3">
        <v>0</v>
      </c>
      <c r="QY155" s="3">
        <v>0</v>
      </c>
      <c r="QZ155" s="3">
        <v>0</v>
      </c>
      <c r="RA155" s="3">
        <v>0</v>
      </c>
      <c r="RB155" s="3">
        <v>0</v>
      </c>
      <c r="RC155" s="3">
        <v>0</v>
      </c>
      <c r="RD155" s="3">
        <v>0</v>
      </c>
      <c r="RE155" s="3">
        <v>0</v>
      </c>
      <c r="RF155" s="3">
        <v>0</v>
      </c>
      <c r="RG155" s="3">
        <f>IF(COUNTBLANK(QW155:RE155)&gt;0, "", SUM(QW155:RE155))</f>
        <v>0</v>
      </c>
      <c r="RH155" s="2" t="s">
        <v>648</v>
      </c>
      <c r="RI155" s="3">
        <v>1</v>
      </c>
      <c r="RJ155" s="3">
        <v>0</v>
      </c>
      <c r="RK155" s="3">
        <v>0</v>
      </c>
      <c r="RL155" s="3">
        <v>0</v>
      </c>
      <c r="RM155" s="3">
        <v>0</v>
      </c>
      <c r="RN155" s="3">
        <v>1</v>
      </c>
      <c r="RO155" s="3">
        <v>0</v>
      </c>
      <c r="RP155" s="3">
        <f>IF(COUNTBLANK(RI155:RO155)&gt;0, "", SUM(RI155:RO155))</f>
        <v>2</v>
      </c>
      <c r="RQ155" s="2" t="s">
        <v>309</v>
      </c>
      <c r="RR155" s="3">
        <v>0</v>
      </c>
      <c r="RS155" s="3">
        <v>0</v>
      </c>
      <c r="RT155" s="3">
        <v>0</v>
      </c>
      <c r="RU155" s="3">
        <v>0</v>
      </c>
      <c r="RV155" s="3">
        <v>0</v>
      </c>
      <c r="RW155" s="3">
        <v>0</v>
      </c>
      <c r="RX155" s="3">
        <v>0</v>
      </c>
      <c r="RY155" s="3">
        <f>IF(COUNTBLANK(RR155:RX155)&gt;0, "", SUM(RR155:RX155))</f>
        <v>0</v>
      </c>
      <c r="RZ155" s="2" t="s">
        <v>649</v>
      </c>
      <c r="SA155" s="3">
        <v>0</v>
      </c>
      <c r="SB155" s="3">
        <v>0</v>
      </c>
      <c r="SC155" s="3">
        <v>0</v>
      </c>
      <c r="SD155" s="3">
        <v>0</v>
      </c>
      <c r="SE155" s="3">
        <v>0</v>
      </c>
      <c r="SF155" s="3">
        <v>0</v>
      </c>
      <c r="SG155" s="3">
        <v>0</v>
      </c>
      <c r="SH155" s="3">
        <f>IF(COUNTBLANK(SA155:SG155)&gt;0, "", SUM(SA155:SG155))</f>
        <v>0</v>
      </c>
      <c r="SI155" s="2" t="s">
        <v>648</v>
      </c>
      <c r="SJ155" s="3">
        <v>3</v>
      </c>
      <c r="SK155" s="3">
        <v>3</v>
      </c>
      <c r="SL155" s="3">
        <v>5</v>
      </c>
      <c r="SM155" s="3">
        <v>4</v>
      </c>
      <c r="SN155" s="3">
        <v>4</v>
      </c>
      <c r="SO155" s="3">
        <v>5</v>
      </c>
      <c r="SP155" s="5">
        <v>5</v>
      </c>
      <c r="SQ155" s="3">
        <v>2</v>
      </c>
      <c r="SR155" s="3">
        <v>5</v>
      </c>
      <c r="SS155" s="3">
        <v>3</v>
      </c>
      <c r="ST155" s="3">
        <v>5</v>
      </c>
      <c r="SU155" s="3">
        <v>5</v>
      </c>
      <c r="SV155" s="3">
        <v>5</v>
      </c>
      <c r="SW155" s="3">
        <v>4</v>
      </c>
      <c r="SX155" s="3">
        <v>5</v>
      </c>
      <c r="SY155" s="3">
        <v>5</v>
      </c>
      <c r="SZ155" s="3">
        <v>1</v>
      </c>
      <c r="TA155" s="3">
        <v>5</v>
      </c>
      <c r="TB155" s="3">
        <v>5</v>
      </c>
      <c r="TC155" s="3">
        <f>IF(COUNTBLANK(SJ155:TB155)&gt;0, "", SUM(SJ155:TB155))</f>
        <v>79</v>
      </c>
      <c r="TD155" s="3">
        <f>IF(COUNTBLANK(SJ155:TB155)&gt;0, "", SUM(SL155,SO155,SR155,SS155,ST155,SU155,SV155,SX155,SY155,TB155))</f>
        <v>48</v>
      </c>
      <c r="TE155" s="3">
        <f>IF(COUNTBLANK(SJ155:TB155)&gt;0, "", SUM(SJ155,SK155,SM155,SN155,SQ155,SW155,SZ155,TA155))</f>
        <v>26</v>
      </c>
      <c r="TF155" s="2" t="s">
        <v>309</v>
      </c>
      <c r="TG155" s="3">
        <v>4</v>
      </c>
      <c r="TH155" s="3">
        <v>4</v>
      </c>
      <c r="TI155" s="3">
        <v>5</v>
      </c>
      <c r="TJ155" s="3">
        <v>4</v>
      </c>
      <c r="TK155" s="3">
        <v>3</v>
      </c>
      <c r="TL155" s="3">
        <v>5</v>
      </c>
      <c r="TM155" s="3">
        <v>5</v>
      </c>
      <c r="TN155" s="3">
        <v>2</v>
      </c>
      <c r="TO155" s="3">
        <v>5</v>
      </c>
      <c r="TP155" s="3">
        <v>3</v>
      </c>
      <c r="TQ155" s="3">
        <v>5</v>
      </c>
      <c r="TR155" s="3">
        <v>5</v>
      </c>
      <c r="TS155" s="3">
        <v>5</v>
      </c>
      <c r="TT155" s="3">
        <v>4</v>
      </c>
      <c r="TU155" s="3">
        <v>5</v>
      </c>
      <c r="TV155" s="3">
        <v>5</v>
      </c>
      <c r="TW155" s="3">
        <v>2</v>
      </c>
      <c r="TX155" s="3">
        <v>5</v>
      </c>
      <c r="TY155" s="3">
        <v>5</v>
      </c>
      <c r="TZ155" s="3">
        <f>IF(COUNTBLANK(TG155:TY155)&gt;0, "", SUM(TG155:TY155))</f>
        <v>81</v>
      </c>
      <c r="UA155" s="3">
        <f>IF(COUNTBLANK(TG155:TY155)&gt;0, "", SUM(TI155,TL155,TO155,TP155,TQ155,TR155,TS155,TU155,TV155,TY155))</f>
        <v>48</v>
      </c>
      <c r="UB155" s="3">
        <f>IF(COUNTBLANK(TG155:TY155)&gt;0, "", SUM(TG155,TH155,TJ155,TK155,TN155,TT155,TW155,TX155))</f>
        <v>28</v>
      </c>
      <c r="UC155" s="2" t="s">
        <v>649</v>
      </c>
      <c r="UD155" s="3">
        <v>4</v>
      </c>
      <c r="UE155" s="3">
        <v>5</v>
      </c>
      <c r="UF155" s="3">
        <v>5</v>
      </c>
      <c r="UG155" s="3">
        <v>5</v>
      </c>
      <c r="UH155" s="3">
        <v>3</v>
      </c>
      <c r="UI155" s="3">
        <v>5</v>
      </c>
      <c r="UJ155" s="3">
        <v>5</v>
      </c>
      <c r="UK155" s="3">
        <v>3</v>
      </c>
      <c r="UL155" s="3">
        <v>5</v>
      </c>
      <c r="UM155" s="3">
        <v>4</v>
      </c>
      <c r="UN155" s="3">
        <v>5</v>
      </c>
      <c r="UO155" s="3">
        <v>5</v>
      </c>
      <c r="UP155" s="3">
        <v>5</v>
      </c>
      <c r="UQ155" s="3">
        <v>5</v>
      </c>
      <c r="UR155" s="3">
        <v>5</v>
      </c>
      <c r="US155" s="3">
        <v>5</v>
      </c>
      <c r="UT155" s="3">
        <v>1</v>
      </c>
      <c r="UU155" s="3">
        <v>5</v>
      </c>
      <c r="UV155" s="3">
        <v>5</v>
      </c>
      <c r="UW155" s="3">
        <f>IF(COUNTBLANK(UD155:UV155)&gt;0, "", SUM(UD155:UV155))</f>
        <v>85</v>
      </c>
      <c r="UX155" s="3">
        <f>IF(COUNTBLANK(UD155:UV155)&gt;0, "", SUM(UF155,UI155,UL155,UM155,UN155,UO155,UP155,UR155,US155,UV155))</f>
        <v>49</v>
      </c>
      <c r="UY155" s="3">
        <f>IF(COUNTBLANK(UD155:UV155)&gt;0, "", SUM(UD155,UE155,UG155,UH155,UK155,UQ155,UT155,UU155))</f>
        <v>31</v>
      </c>
      <c r="UZ155" s="2">
        <v>45592.690092592595</v>
      </c>
      <c r="VA155" s="2">
        <v>45546</v>
      </c>
      <c r="VB155" s="3">
        <v>1</v>
      </c>
      <c r="VC155" s="3">
        <v>1</v>
      </c>
      <c r="VE155" s="3">
        <v>39</v>
      </c>
      <c r="VF155" s="3">
        <v>3000</v>
      </c>
      <c r="VG155" s="3">
        <v>1</v>
      </c>
      <c r="VH155" s="3">
        <v>1</v>
      </c>
      <c r="VK155" s="3">
        <v>1</v>
      </c>
      <c r="VN155" s="2">
        <v>45592.702245370368</v>
      </c>
      <c r="VO155" s="3">
        <v>0</v>
      </c>
      <c r="VP155" s="3">
        <v>0</v>
      </c>
      <c r="VQ155" s="3">
        <v>0</v>
      </c>
      <c r="VR155" s="3">
        <v>0</v>
      </c>
      <c r="VS155" s="3">
        <v>2</v>
      </c>
      <c r="VT155" s="3">
        <v>0</v>
      </c>
      <c r="VU155" s="3">
        <v>0</v>
      </c>
      <c r="VV155" s="3">
        <v>0</v>
      </c>
      <c r="VW155" s="3">
        <v>0</v>
      </c>
      <c r="VX155" s="3">
        <v>0</v>
      </c>
      <c r="VY155" s="3">
        <v>0</v>
      </c>
      <c r="VZ155" s="3">
        <v>0</v>
      </c>
      <c r="WA155" s="3">
        <v>0</v>
      </c>
      <c r="WB155" s="3">
        <v>0</v>
      </c>
      <c r="WC155" s="3">
        <v>0</v>
      </c>
      <c r="WD155" s="3">
        <v>0</v>
      </c>
      <c r="WE155" s="3">
        <v>0</v>
      </c>
      <c r="WF155" s="3">
        <v>0</v>
      </c>
      <c r="WG155" s="3">
        <v>0</v>
      </c>
      <c r="WH155" s="3">
        <v>0</v>
      </c>
      <c r="WI155" s="3">
        <v>0</v>
      </c>
      <c r="WJ155" s="3">
        <v>0</v>
      </c>
      <c r="WK155" s="3">
        <v>0</v>
      </c>
      <c r="WL155" s="3">
        <v>0</v>
      </c>
      <c r="WM155" s="3">
        <v>3</v>
      </c>
      <c r="WN155" s="3">
        <v>3</v>
      </c>
      <c r="WO155" s="3">
        <v>0</v>
      </c>
      <c r="WP155" s="3">
        <v>0</v>
      </c>
      <c r="WQ155" s="3">
        <v>0</v>
      </c>
      <c r="WR155" s="3">
        <f>IF(COUNTBLANK(VO155:WQ155)&gt;0, "", SUM(VQ155:WJ155))</f>
        <v>2</v>
      </c>
      <c r="WS155" s="3">
        <f>IF(COUNTBLANK(VO155:WQ155)&gt;0, "", SUM(VQ155:VZ155))</f>
        <v>2</v>
      </c>
      <c r="WT155" s="3">
        <f>IF(COUNTBLANK(VO155:WQ155)&gt;0, "", SUM(WA155:WL155))</f>
        <v>0</v>
      </c>
      <c r="WU155" s="3">
        <f>IF(COUNTBLANK(VO155:WQ155)&gt;0, "", SUM(WK155:WL155))</f>
        <v>0</v>
      </c>
      <c r="WV155" s="3">
        <f>IF(COUNTA(VO155:WQ155)=0, "", IF(AND(OR(VO155=1, VP155=1), OR(VQ155&gt;=1, VR155&gt;=1, VS155&gt;=1, VT155&gt;=1, VU155&gt;=1), OR(VV155&gt;=1, VW155&gt;=1), COUNTIF(VX155:WD155, "&gt;=1")&gt;=2, COUNTIF(WE155:WJ155, "&gt;=1")&gt;=2, OR(WN155=1, WN155=2), OR(WO155&gt;=1, WP155&gt;=1), WQ155&lt;1), 1, 0))</f>
        <v>0</v>
      </c>
      <c r="WW155" s="3">
        <f>IF(COUNTBLANK(VO155:WQ155)&gt;0, "", SUM(VQ155:VU155))</f>
        <v>2</v>
      </c>
      <c r="WX155" s="3">
        <f>IF(COUNTBLANK(VO155:WQ155)&gt;0, "", SUM(VV155:VW155))</f>
        <v>0</v>
      </c>
      <c r="WY155" s="3">
        <f>IF(COUNTBLANK(VO155:WQ155)&gt;0, "", SUM(VX155:WD155))</f>
        <v>0</v>
      </c>
      <c r="WZ155" s="3">
        <f>IF(COUNTBLANK(VO155:WQ155)&gt;0, "", SUM(WE155:WJ155))</f>
        <v>0</v>
      </c>
      <c r="XA155" s="2">
        <v>45592</v>
      </c>
      <c r="XB155" s="3">
        <v>0</v>
      </c>
      <c r="XC155" s="3">
        <v>0</v>
      </c>
      <c r="XD155" s="3">
        <v>0</v>
      </c>
      <c r="XE155" s="3">
        <v>1</v>
      </c>
      <c r="XF155" s="3">
        <v>1</v>
      </c>
      <c r="XG155" s="3">
        <v>0</v>
      </c>
      <c r="XH155" s="3">
        <v>1</v>
      </c>
      <c r="XI155" s="3">
        <v>0</v>
      </c>
      <c r="XJ155" s="3">
        <v>0</v>
      </c>
      <c r="XK155" s="3">
        <v>0</v>
      </c>
      <c r="XL155" s="3">
        <f>IF(COUNTBLANK(XB155:XJ155)&gt;0, "", SUM(XB155:XJ155))</f>
        <v>3</v>
      </c>
      <c r="XM155" s="2">
        <v>45592.692499999997</v>
      </c>
      <c r="XN155" s="3">
        <v>0</v>
      </c>
      <c r="XO155" s="3">
        <v>0</v>
      </c>
      <c r="XP155" s="3">
        <v>0</v>
      </c>
      <c r="XQ155" s="3">
        <v>0</v>
      </c>
      <c r="XR155" s="3">
        <v>0</v>
      </c>
      <c r="XS155" s="3">
        <v>0</v>
      </c>
      <c r="XT155" s="3">
        <v>0</v>
      </c>
      <c r="XU155" s="3">
        <f>IF(COUNTBLANK(XN155:XT155)&gt;0, "", SUM(XN155:XT155))</f>
        <v>0</v>
      </c>
      <c r="XV155" s="2">
        <v>45592.704236111109</v>
      </c>
      <c r="XW155" s="3">
        <v>5</v>
      </c>
      <c r="XX155" s="3">
        <v>5</v>
      </c>
      <c r="XY155" s="3">
        <v>5</v>
      </c>
      <c r="XZ155" s="5">
        <v>5</v>
      </c>
      <c r="YA155" s="5">
        <v>5</v>
      </c>
      <c r="YB155" s="5">
        <v>5</v>
      </c>
      <c r="YC155" s="5">
        <v>5</v>
      </c>
      <c r="YD155" s="5">
        <v>5</v>
      </c>
      <c r="YE155" s="5">
        <v>4</v>
      </c>
      <c r="YF155" s="5">
        <v>5</v>
      </c>
      <c r="YG155" s="5">
        <v>5</v>
      </c>
      <c r="YH155" s="5">
        <v>5</v>
      </c>
      <c r="YI155" s="5">
        <v>5</v>
      </c>
      <c r="YJ155" s="5">
        <v>5</v>
      </c>
      <c r="YK155" s="5">
        <v>5</v>
      </c>
      <c r="YL155" s="5">
        <v>3.6</v>
      </c>
      <c r="YM155" s="5">
        <v>3.6</v>
      </c>
      <c r="YN155" s="5">
        <v>5</v>
      </c>
      <c r="YO155" s="5">
        <v>5</v>
      </c>
      <c r="YP155" s="5">
        <f>IF(COUNTBLANK(XW155:YO155)&gt;0, "", SUM(XW155:YO155))</f>
        <v>91.199999999999989</v>
      </c>
      <c r="YQ155" s="5">
        <f>IF(COUNTBLANK(XW155:YO155)&gt;0, "", SUM(XY155,XZ155,YA155,YB155,YC155,YF155,YJ155,YN155,YO155))</f>
        <v>45</v>
      </c>
      <c r="YR155" s="5">
        <f>IF(COUNTBLANK(XW155:YO155)&gt;0, "", SUM(XW155,XX155,YK155,YL155,YM155))</f>
        <v>22.200000000000003</v>
      </c>
      <c r="YS155" s="5">
        <f>IF(COUNTBLANK(XW155:YO155)&gt;0, "", SUM(YD155,YE155,YG155,YH155,YI155))</f>
        <v>24</v>
      </c>
      <c r="YT155" s="2">
        <v>45592.696145833332</v>
      </c>
      <c r="YU155" s="3">
        <v>10</v>
      </c>
      <c r="YV155" s="3">
        <v>30</v>
      </c>
      <c r="YW155" s="3">
        <v>0</v>
      </c>
      <c r="YX155" s="3">
        <v>0</v>
      </c>
      <c r="YY155" s="3">
        <v>0</v>
      </c>
      <c r="YZ155" s="3">
        <v>0</v>
      </c>
      <c r="ZA155" s="3">
        <v>0</v>
      </c>
      <c r="ZB155" s="3">
        <v>0</v>
      </c>
      <c r="ZC155" s="3">
        <v>0</v>
      </c>
      <c r="ZD155" s="3">
        <v>0</v>
      </c>
      <c r="ZE155" s="3">
        <v>0</v>
      </c>
      <c r="ZF155" s="3">
        <v>0</v>
      </c>
      <c r="ZG155" s="3">
        <v>0</v>
      </c>
      <c r="ZH155" s="3">
        <v>0</v>
      </c>
      <c r="ZI155" s="3">
        <v>10</v>
      </c>
      <c r="ZJ155" s="3">
        <v>0</v>
      </c>
      <c r="ZK155" s="3">
        <v>20</v>
      </c>
      <c r="ZL155" s="3">
        <v>0</v>
      </c>
      <c r="ZM155" s="3">
        <v>20</v>
      </c>
      <c r="ZN155" s="3">
        <v>10</v>
      </c>
      <c r="ZO155" s="3">
        <v>0</v>
      </c>
      <c r="ZP155" s="3">
        <v>0</v>
      </c>
      <c r="ZQ155" s="3">
        <v>0</v>
      </c>
      <c r="ZR155" s="3">
        <v>10</v>
      </c>
      <c r="ZS155" s="3">
        <v>0</v>
      </c>
      <c r="ZT155" s="3">
        <v>0</v>
      </c>
      <c r="ZU155" s="3">
        <v>0</v>
      </c>
      <c r="ZV155" s="3">
        <v>0</v>
      </c>
      <c r="ZW155" s="26">
        <f>IF(COUNTBLANK(YU155:ZV155)&gt;0, "", AVERAGE(YU155:ZV155))</f>
        <v>3.9285714285714284</v>
      </c>
      <c r="ZX155" s="26">
        <f>IF(COUNTA(YU155:ZV155)=0, "", AVERAGE(YV155,ZH155,ZI155,ZJ155,ZK155,ZL155,ZN155,ZP155,ZQ155))</f>
        <v>7.7777777777777777</v>
      </c>
      <c r="ZY155" s="26">
        <f>IF(COUNTA(YU155:ZV155)=0, "", AVERAGE(YW155,YX155,YY155,YZ155,ZB155,ZD155,ZS155,ZT155))</f>
        <v>0</v>
      </c>
      <c r="ZZ155" s="26">
        <f>IF(COUNTA(YU155:ZV155)=0, "", AVERAGE(ZA155,ZE155,ZF155,ZG155,ZU155,ZV155))</f>
        <v>0</v>
      </c>
      <c r="AAA155" s="2">
        <v>45592.691365740742</v>
      </c>
      <c r="AAB155" s="3">
        <v>1</v>
      </c>
      <c r="AAC155" s="3">
        <v>1</v>
      </c>
      <c r="AAD155" s="3">
        <v>1</v>
      </c>
      <c r="AAE155" s="3">
        <v>1</v>
      </c>
      <c r="AAF155" s="3">
        <v>1</v>
      </c>
      <c r="AAG155" s="3">
        <v>1</v>
      </c>
      <c r="AAH155" s="3">
        <v>1</v>
      </c>
      <c r="AAI155" s="3">
        <v>1</v>
      </c>
      <c r="AAJ155" s="3">
        <v>1</v>
      </c>
      <c r="AAK155" s="3">
        <v>4</v>
      </c>
      <c r="AAL155" s="3">
        <v>1</v>
      </c>
      <c r="AAM155" s="3">
        <v>1</v>
      </c>
      <c r="AAN155" s="3">
        <v>1</v>
      </c>
      <c r="AAO155" s="3">
        <v>1</v>
      </c>
      <c r="AAP155" s="3">
        <v>1</v>
      </c>
      <c r="AAQ155" s="3">
        <v>4</v>
      </c>
      <c r="AAR155" s="3">
        <v>1</v>
      </c>
      <c r="AAS155" s="3">
        <v>1</v>
      </c>
      <c r="AAT155" s="3">
        <v>1</v>
      </c>
      <c r="AAU155" s="3">
        <v>1</v>
      </c>
      <c r="AAV155" s="3">
        <v>1</v>
      </c>
      <c r="AAW155" s="3">
        <v>5</v>
      </c>
      <c r="AAX155" s="3">
        <v>1</v>
      </c>
      <c r="AAY155" s="3">
        <v>1</v>
      </c>
      <c r="AAZ155" s="3">
        <v>1</v>
      </c>
      <c r="ABA155" s="3">
        <v>1</v>
      </c>
      <c r="ABB155" s="3">
        <v>1</v>
      </c>
      <c r="ABC155" s="3">
        <v>1</v>
      </c>
      <c r="ABD155" s="3">
        <v>1</v>
      </c>
      <c r="ABE155" s="3">
        <v>1</v>
      </c>
      <c r="ABF155" s="3">
        <f>IF(SUM(AAB155:AAJ155,AAL155:AAP155,AAR155:AAV155,AAX155:ABC155)=0, "", SUM(AAB155:AAJ155,AAL155:AAP155,AAR155:AAV155,AAX155:ABC155))</f>
        <v>25</v>
      </c>
      <c r="ABG155" s="3">
        <f>IF(SUM(ABJ155, ABK155, ABL155, ABM155, ABN155)=0, "", IF(OR(ABJ155&gt;=8, ABK155&gt;=10, ABL155&gt;=13, ABM155&gt;=10, ABN155&gt;=15), 1, 0))</f>
        <v>0</v>
      </c>
      <c r="ABH155" s="3">
        <f>IF(SUM(AAB155:AAC155,AAE155,AAF155,AAG155,AAH155,AAN155,AAT155,ABA155,ABC155)=0, "", SUM(AAB155:AAC155,AAE155,AAF155,AAG155,AAH155,AAN155,AAT155,ABA155,ABC155))</f>
        <v>10</v>
      </c>
      <c r="ABI155" s="3">
        <f>IF(SUM(AAD155,AAI155:AAJ155,AAL155:AAM155,AAO155:AAP155,AAR155:AAS155,AAU155:AAV155,AAX155:AAZ155,ABB155)=0, "", SUM(AAD155,AAI155:AAJ155,AAL155:AAM155,AAO155:AAP155,AAR155:AAS155,AAU155:AAV155,AAX155:AAZ155,ABB155))</f>
        <v>15</v>
      </c>
      <c r="ABJ155" s="3">
        <f>IF(SUM(AAU155:AAV155,AAX155:AAY155,ABB155)=0, "", SUM(AAU155:AAV155,AAX155:AAY155,ABB155))</f>
        <v>5</v>
      </c>
      <c r="ABK155" s="3">
        <f>IF(SUM(AAJ155,AAL155:AAM155,AAP155,AAR155)=0, "", SUM(AAJ155,AAL155:AAM155,AAP155,AAR155))</f>
        <v>5</v>
      </c>
      <c r="ABL155" s="3">
        <f>IF(SUM(AAD155,AAI155,AAO155,AAS155,AAZ155)=0, "", SUM(AAD155,AAI155,AAO155,AAS155,AAZ155))</f>
        <v>5</v>
      </c>
      <c r="ABM155" s="3">
        <f>IF(SUM(AAB155:AAC155,AAE155,AAG155,ABA155)=0, "", SUM(AAB155:AAC155,AAE155,AAG155,ABA155))</f>
        <v>5</v>
      </c>
      <c r="ABN155" s="3">
        <f>IF(SUM(AAF155,AAH155,AAN155,AAT155,ABC155)=0, "", SUM(AAF155,AAH155,AAN155,AAT155,ABC155))</f>
        <v>5</v>
      </c>
      <c r="ABO155" s="3">
        <f>IF(ABJ155="", "", IF(ABJ155&gt;=8, 1, 0))</f>
        <v>0</v>
      </c>
      <c r="ABP155" s="3">
        <f>IF(ABK155="", "", IF(ABK155&gt;=10, 1, 0))</f>
        <v>0</v>
      </c>
      <c r="ABQ155" s="3">
        <f>IF(ABL155="", "", IF(ABL155&gt;=13, 1, 0))</f>
        <v>0</v>
      </c>
      <c r="ABR155" s="3">
        <f>IF(ABM155="", "", IF(ABM155&gt;=10, 1, 0))</f>
        <v>0</v>
      </c>
      <c r="ABS155" s="3">
        <f>IF(ABN155="", "", IF(ABN155&gt;=15, 1, 0))</f>
        <v>0</v>
      </c>
      <c r="ABT155" s="3">
        <f>IF(AND(AAK155="", AAQ155="", AAW155=""), "", IF(AAK155=5,1,0) + IF(AAQ155=5,1,0) + IF(AAW155=5,1,0))</f>
        <v>1</v>
      </c>
      <c r="ABU155" s="2">
        <v>45592.693912037037</v>
      </c>
      <c r="ABV155" s="3">
        <v>2</v>
      </c>
      <c r="ABW155" s="3">
        <v>2</v>
      </c>
      <c r="ABX155" s="3">
        <v>1</v>
      </c>
      <c r="ABY155" s="3">
        <v>1</v>
      </c>
      <c r="ABZ155" s="3">
        <v>1</v>
      </c>
      <c r="ACA155" s="3">
        <v>2</v>
      </c>
      <c r="ACB155" s="3">
        <v>2</v>
      </c>
      <c r="ACC155" s="3">
        <v>1</v>
      </c>
      <c r="ACD155" s="3">
        <v>1</v>
      </c>
      <c r="ACE155" s="3">
        <v>1</v>
      </c>
      <c r="ACF155" s="3">
        <v>1</v>
      </c>
      <c r="ACG155" s="3">
        <v>1</v>
      </c>
      <c r="ACH155" s="3">
        <v>1</v>
      </c>
      <c r="ACI155" s="3">
        <v>1</v>
      </c>
      <c r="ACJ155" s="3">
        <v>1</v>
      </c>
      <c r="ACK155" s="3">
        <v>1</v>
      </c>
      <c r="ACL155" s="3">
        <v>1</v>
      </c>
      <c r="ACM155" s="3">
        <v>2</v>
      </c>
      <c r="ACN155" s="3">
        <v>1</v>
      </c>
      <c r="ACO155" s="3">
        <v>2</v>
      </c>
      <c r="ACP155" s="3">
        <v>1</v>
      </c>
      <c r="ACQ155" s="3">
        <v>1</v>
      </c>
      <c r="ACR155" s="3">
        <v>1</v>
      </c>
      <c r="ACS155" s="3">
        <v>1</v>
      </c>
      <c r="ACT155" s="3">
        <v>1</v>
      </c>
      <c r="ACU155" s="3">
        <v>2</v>
      </c>
      <c r="ACV155" s="3">
        <v>1</v>
      </c>
      <c r="ACW155" s="3">
        <v>1</v>
      </c>
      <c r="ACX155" s="3">
        <v>1</v>
      </c>
      <c r="ACY155" s="3">
        <v>1</v>
      </c>
      <c r="ACZ155" s="3">
        <v>1</v>
      </c>
      <c r="ADA155" s="3">
        <v>1</v>
      </c>
      <c r="ADB155" s="3">
        <v>2</v>
      </c>
      <c r="ADC155" s="3">
        <v>3</v>
      </c>
      <c r="ADD155" s="3">
        <v>1</v>
      </c>
      <c r="ADE155" s="3">
        <v>1</v>
      </c>
      <c r="ADF155" s="5">
        <f>IF(COUNTA(ABV155:ADE155)=0, "", SUM(ABV155:ADE155))</f>
        <v>46</v>
      </c>
      <c r="ADG155" s="5">
        <f>IF(COUNTA(ABV155:ADE155)=0, "", SUM(ACF155,ACG155,ACP155,ACR155,ACT155,ACX155))</f>
        <v>6</v>
      </c>
      <c r="ADH155" s="5">
        <f>IF(COUNTA(ABV155:ADE155)=0, "", SUM(ACH155,ACM155,ACO155,ACU155,ADB155))</f>
        <v>9</v>
      </c>
      <c r="ADI155" s="5">
        <f>IF(COUNTA(ABV155:ADE155)=0, "", SUM(ABX155,ACI155,ACN155,ACS155,ACV155,ADA155))</f>
        <v>6</v>
      </c>
      <c r="ADJ155" s="5">
        <f>IF(COUNTA(ABV155:ADE155)=0, "", SUM(ABW155,ACA155,ACC155,ACE155,ACL155,ADC155))</f>
        <v>10</v>
      </c>
      <c r="ADK155" s="5">
        <f>IF(COUNTA(ABV155:ADE155)=0, "", SUM(ACJ155,ACK155,ACQ155,ACW155,ACY155,ACZ155,ADD155,ADE155))</f>
        <v>8</v>
      </c>
      <c r="ADL155" s="5">
        <f>IF(COUNTA(ABV155:ADE155)=0, "", SUM(ABV155,ABY155,ABZ155,ACB155,ACD155))</f>
        <v>7</v>
      </c>
      <c r="ADM155" s="2">
        <v>45592.698738425926</v>
      </c>
      <c r="ADN155" s="3">
        <v>2</v>
      </c>
      <c r="ADO155" s="3">
        <v>1</v>
      </c>
      <c r="ADP155" s="3">
        <v>1</v>
      </c>
      <c r="ADQ155" s="3">
        <v>1</v>
      </c>
      <c r="ADR155" s="3">
        <v>1</v>
      </c>
      <c r="ADS155" s="3">
        <v>1</v>
      </c>
      <c r="ADT155" s="3">
        <v>1</v>
      </c>
      <c r="ADU155" s="3">
        <v>1</v>
      </c>
      <c r="ADV155" s="3">
        <v>1</v>
      </c>
      <c r="ADW155" s="3">
        <v>1</v>
      </c>
      <c r="ADX155" s="3">
        <v>1</v>
      </c>
      <c r="ADY155" s="3">
        <v>1</v>
      </c>
      <c r="ADZ155" s="3">
        <v>1</v>
      </c>
      <c r="AEA155" s="3">
        <v>1</v>
      </c>
      <c r="AEB155" s="3">
        <v>1</v>
      </c>
      <c r="AEC155" s="3">
        <v>1</v>
      </c>
      <c r="AED155" s="3">
        <v>1</v>
      </c>
      <c r="AEE155" s="3">
        <v>1</v>
      </c>
      <c r="AEF155" s="3">
        <v>1</v>
      </c>
      <c r="AEG155" s="3">
        <v>1</v>
      </c>
      <c r="AEH155" s="3">
        <f>IF(COUNTA(ADN155:AEG155)=0, "", SUM(ADN155:AEG155))</f>
        <v>21</v>
      </c>
      <c r="AEJ155" s="2">
        <v>45546</v>
      </c>
      <c r="AFW155" s="3" t="str">
        <f>IF(COUNTA(AER155:AFU155)=0, "", SUM(AER155:AFU155))</f>
        <v/>
      </c>
      <c r="AGI155"/>
      <c r="AHC155"/>
      <c r="AHT155" s="3" t="str">
        <f>IF(COUNTBLANK(AHJ155:AHS155)&gt;0, "", SUM(AHJ155:AHS155))</f>
        <v/>
      </c>
      <c r="AHU155" s="3" t="str">
        <f>IF(COUNTBLANK(AHJ155:AHS155)&gt;0, "", SUM(AHN155,AHS155))</f>
        <v/>
      </c>
      <c r="AHV155" s="3" t="str">
        <f>IF(COUNTBLANK(AHJ155:AHS155)&gt;0, "", SUM(AHL155,AHO155))</f>
        <v/>
      </c>
      <c r="AHW155" s="3" t="str">
        <f>IF(COUNTBLANK(AHJ155:AHS155)&gt;0, "", SUM(AHP155,AHR155))</f>
        <v/>
      </c>
      <c r="AHX155" s="3" t="str">
        <f>IF(COUNTBLANK(AHJ155:AHS155)&gt;0, "", SUM(AHM155,AHQ155))</f>
        <v/>
      </c>
      <c r="AHY155" s="3" t="str">
        <f>IF(COUNTBLANK(AHJ155:AHS155)&gt;0, "", SUM(AHJ155:AHK155))</f>
        <v/>
      </c>
      <c r="AIU155" s="3" t="s">
        <v>1625</v>
      </c>
      <c r="AIV155" s="3" t="s">
        <v>1625</v>
      </c>
      <c r="AIW155" s="3" t="s">
        <v>1625</v>
      </c>
      <c r="AJI155" s="3" t="str">
        <f>IF(COUNTBLANK(AIY155:AJG155)&gt;0, "", SUM(AIY155:AJG155))</f>
        <v/>
      </c>
      <c r="AJR155" s="3" t="str">
        <f>IF(COUNTBLANK(AJK155:AJQ155)&gt;0, "", SUM(AJK155:AJQ155))</f>
        <v/>
      </c>
    </row>
    <row r="156" spans="1:954" ht="15" customHeight="1" x14ac:dyDescent="0.3">
      <c r="A156" s="3">
        <v>208811</v>
      </c>
      <c r="B156" s="3" t="s">
        <v>2045</v>
      </c>
      <c r="C156" s="2">
        <v>44782</v>
      </c>
      <c r="D156" s="3">
        <v>0</v>
      </c>
      <c r="E156" s="3">
        <v>0</v>
      </c>
      <c r="F156" s="3">
        <v>0</v>
      </c>
      <c r="G156" s="3">
        <v>0</v>
      </c>
      <c r="H156" s="3">
        <v>0</v>
      </c>
      <c r="I156" s="3">
        <v>0</v>
      </c>
      <c r="J156" s="3">
        <v>0</v>
      </c>
      <c r="K156" s="3">
        <v>0</v>
      </c>
      <c r="L156" s="3">
        <v>0</v>
      </c>
      <c r="M156" s="3">
        <v>0</v>
      </c>
      <c r="N156" s="3">
        <v>0</v>
      </c>
      <c r="O156" s="3">
        <v>0</v>
      </c>
      <c r="P156" s="3">
        <v>0</v>
      </c>
      <c r="Q156" s="3">
        <v>0</v>
      </c>
      <c r="R156" s="3">
        <v>0</v>
      </c>
      <c r="S156" s="3">
        <v>0</v>
      </c>
      <c r="T156" s="3">
        <v>0</v>
      </c>
      <c r="U156" s="3">
        <v>0</v>
      </c>
      <c r="V156" s="3">
        <f>IF(COUNTA(D156,F156,H156,J156,L156,N156,P156,R156,T156)=0, "", IF(OR(D156=1,F156=1,H156=1,J156=1,L156=1,N156=1,P156=1,R156=1,T156=1), 1, 0))</f>
        <v>0</v>
      </c>
      <c r="W156" s="3">
        <f>IF(COUNTA(E156,G156,I156,K156,M156,O156,Q156,S156,U156)=0, "", IF(OR(E156=1,G156=1,I156=1,K156=1,M156=1,O156=1,Q156=1,S156=1,U156=1), 1, 0))</f>
        <v>0</v>
      </c>
      <c r="X156" s="3">
        <v>0</v>
      </c>
      <c r="Y156" s="3">
        <v>1</v>
      </c>
      <c r="Z156" s="3">
        <v>1</v>
      </c>
      <c r="AA156" s="3">
        <v>1</v>
      </c>
      <c r="AB156" s="3">
        <f>IF(AG156&lt;&gt;"", 1, 0)</f>
        <v>1</v>
      </c>
      <c r="AC156" s="3">
        <f>IF(AH156&lt;&gt;"", 1, 0)</f>
        <v>0</v>
      </c>
      <c r="AD156" s="3">
        <v>0</v>
      </c>
      <c r="AE156" s="7" t="s">
        <v>416</v>
      </c>
      <c r="AF156" s="2">
        <v>45515</v>
      </c>
      <c r="AG156" s="8" t="s">
        <v>1660</v>
      </c>
      <c r="AJ156" s="3">
        <f>IF(OR(ISBLANK(AE156), ISBLANK(AG156)), "", AG156 - AE156)</f>
        <v>-53</v>
      </c>
      <c r="AK156" s="9">
        <v>45180</v>
      </c>
      <c r="AL156" s="3">
        <f>IF(OR(ISBLANK(AG156), ISBLANK(AK156)), "", AK156 - AG156)</f>
        <v>326</v>
      </c>
      <c r="AM156" s="2">
        <v>45460</v>
      </c>
      <c r="AN156" s="10">
        <f>IF(OR(ISBLANK(AM156), ISBLANK(AF156)), "", AF156 - AM156)</f>
        <v>55</v>
      </c>
      <c r="AO156" s="2">
        <v>44907</v>
      </c>
      <c r="AP156" s="2">
        <v>35431</v>
      </c>
      <c r="AQ156" s="3">
        <f>IF(OR(ISBLANK(AO156), ISBLANK(AP156)), "", DATEDIF(AP156, AO156, "Y"))</f>
        <v>25</v>
      </c>
      <c r="AR156" t="s">
        <v>0</v>
      </c>
      <c r="AS156">
        <f>IF(ISBLANK(AR156), "", IF(AR156="ישראל", 1, 2))</f>
        <v>1</v>
      </c>
      <c r="AT156" t="s">
        <v>0</v>
      </c>
      <c r="AU156" t="s">
        <v>0</v>
      </c>
      <c r="AW156" s="3">
        <v>1</v>
      </c>
      <c r="AX156" s="3">
        <v>1</v>
      </c>
      <c r="AY156" s="3">
        <v>18</v>
      </c>
      <c r="AZ156" s="3">
        <f>IF(ISBLANK(AY156), "", IF(AY156&lt;=8, 1, IF(AY156&lt;=12, 2, 3)))</f>
        <v>3</v>
      </c>
      <c r="BA156" s="3">
        <v>15</v>
      </c>
      <c r="BB156" s="3">
        <f>IF(ISBLANK(BA156), "", IF(BA156&lt;=8, 1, IF(BA156&lt;=12, 2, 3)))</f>
        <v>3</v>
      </c>
      <c r="BC156" t="s">
        <v>690</v>
      </c>
      <c r="BD156" t="s">
        <v>691</v>
      </c>
      <c r="BE156" s="3">
        <v>2</v>
      </c>
      <c r="BG156" s="3">
        <v>3</v>
      </c>
      <c r="BH156" s="2" t="s">
        <v>416</v>
      </c>
      <c r="BI156" s="3">
        <v>1</v>
      </c>
      <c r="BJ156" s="3">
        <v>1</v>
      </c>
      <c r="BK156" s="3">
        <v>2</v>
      </c>
      <c r="BL156" s="3">
        <v>1</v>
      </c>
      <c r="BM156" s="3">
        <v>1</v>
      </c>
      <c r="BN156" s="3">
        <v>1</v>
      </c>
      <c r="BO156" s="3">
        <v>1</v>
      </c>
      <c r="BP156" s="3">
        <v>1</v>
      </c>
      <c r="BQ156" s="3">
        <v>1</v>
      </c>
      <c r="BR156" s="3">
        <v>4</v>
      </c>
      <c r="BS156" s="3">
        <v>1</v>
      </c>
      <c r="BT156" s="3">
        <v>1</v>
      </c>
      <c r="BU156" s="3">
        <v>2</v>
      </c>
      <c r="BV156" s="3">
        <v>1</v>
      </c>
      <c r="BW156" s="3">
        <v>1</v>
      </c>
      <c r="BX156" s="3">
        <v>4</v>
      </c>
      <c r="BY156" s="3">
        <v>1</v>
      </c>
      <c r="BZ156" s="3">
        <v>1</v>
      </c>
      <c r="CA156" s="3">
        <v>1</v>
      </c>
      <c r="CB156" s="3">
        <v>1</v>
      </c>
      <c r="CC156" s="3">
        <v>1</v>
      </c>
      <c r="CD156" s="3">
        <v>4</v>
      </c>
      <c r="CE156" s="3">
        <v>1</v>
      </c>
      <c r="CF156" s="3">
        <v>1</v>
      </c>
      <c r="CG156" s="3">
        <v>1</v>
      </c>
      <c r="CH156" s="3">
        <v>5</v>
      </c>
      <c r="CI156" s="3">
        <v>1</v>
      </c>
      <c r="CJ156" s="3">
        <v>2</v>
      </c>
      <c r="CK156" s="3">
        <v>1</v>
      </c>
      <c r="CL156" s="3">
        <v>1</v>
      </c>
      <c r="CM156" s="3">
        <f>IF(SUM(BI156:BQ156,BS156:BW156,BY156:CC156,CE156:CJ156)=0, "", SUM(BI156:BQ156,BS156:BW156,BY156:CC156,CE156:CJ156))</f>
        <v>32</v>
      </c>
      <c r="CN156" s="3">
        <f>IF(SUM(CQ156, CR156, CS156, CT156, CU156)=0, "", IF(OR(CQ156&gt;=8, CR156&gt;=10, CS156&gt;=13, CT156&gt;=10, CU156&gt;=15), 1, 0))</f>
        <v>0</v>
      </c>
      <c r="CO156" s="3">
        <f>IF(SUM(BI156:BJ156,BL156,BM156,BN156,BO156,BU156,CA156,CH156,CJ156)=0, "", SUM(BI156:BJ156,BL156,BM156,BN156,BO156,BU156,CA156,CH156,CJ156))</f>
        <v>16</v>
      </c>
      <c r="CP156" s="3">
        <f>IF(SUM(BK156,BP156:BQ156,BS156:BT156,BV156:BW156,BY156:BZ156,CB156:CC156,CE156:CG156,CI156)=0, "", SUM(BK156,BP156:BQ156,BS156:BT156,BV156:BW156,BY156:BZ156,CB156:CC156,CE156:CG156,CI156))</f>
        <v>16</v>
      </c>
      <c r="CQ156" s="3">
        <f>IF(SUM(CB156:CC156,CE156:CF156,CI156)=0, "", SUM(CB156:CC156,CE156:CF156,CI156))</f>
        <v>5</v>
      </c>
      <c r="CR156" s="3">
        <f>IF(SUM(BQ156,BS156:BT156,BW156,BY156)=0, "", SUM(BQ156,BS156:BT156,BW156,BY156))</f>
        <v>5</v>
      </c>
      <c r="CS156" s="3">
        <f>IF(SUM(BK156,BP156,BV156,BZ156,CG156)=0, "", SUM(BK156,BP156,BV156,BZ156,CG156))</f>
        <v>6</v>
      </c>
      <c r="CT156" s="3">
        <f>IF(SUM(BI156:BJ156,BL156,BN156,CH156)=0, "", SUM(BI156:BJ156,BL156,BN156,CH156))</f>
        <v>9</v>
      </c>
      <c r="CU156" s="3">
        <f>IF(SUM(BM156,BO156,BU156,CA156,CJ156)=0, "", SUM(BM156,BO156,BU156,CA156,CJ156))</f>
        <v>7</v>
      </c>
      <c r="CV156" s="3">
        <f>IF(CQ156="", "", IF(CQ156&gt;=8, 1, 0))</f>
        <v>0</v>
      </c>
      <c r="CW156" s="3">
        <f>IF(CR156="", "", IF(CR156&gt;=10, 1, 0))</f>
        <v>0</v>
      </c>
      <c r="CX156" s="3">
        <f>IF(CS156="", "", IF(CS156&gt;=13, 1, 0))</f>
        <v>0</v>
      </c>
      <c r="CY156" s="3">
        <f>IF(CT156="", "", IF(CT156&gt;=10, 1, 0))</f>
        <v>0</v>
      </c>
      <c r="CZ156" s="3">
        <f>IF(CU156="", "", IF(CU156&gt;=15, 1, 0))</f>
        <v>0</v>
      </c>
      <c r="DA156" s="3">
        <f>IF(AND(BR156="", BX156="", CD156=""), "", IF(BR156=5,1,0) + IF(BX156=5,1,0) + IF(CD156=5,1,0))</f>
        <v>0</v>
      </c>
      <c r="DB156" s="2" t="s">
        <v>416</v>
      </c>
      <c r="DC156" s="5">
        <v>0</v>
      </c>
      <c r="DE156" s="5">
        <v>0</v>
      </c>
      <c r="DG156" s="5">
        <v>2</v>
      </c>
      <c r="DH156" s="6">
        <v>23</v>
      </c>
      <c r="DI156" s="5">
        <v>0</v>
      </c>
      <c r="DK156" s="5">
        <v>0</v>
      </c>
      <c r="DM156" s="5">
        <v>0</v>
      </c>
      <c r="DO156" s="5">
        <v>0</v>
      </c>
      <c r="DQ156" s="5">
        <v>0</v>
      </c>
      <c r="DS156" s="5">
        <v>0</v>
      </c>
      <c r="DU156" s="5">
        <v>0</v>
      </c>
      <c r="DW156" s="5">
        <v>0</v>
      </c>
      <c r="DY156" s="5">
        <v>2</v>
      </c>
      <c r="DZ156" s="6">
        <v>24</v>
      </c>
      <c r="EA156" s="5">
        <v>0</v>
      </c>
      <c r="EC156" s="5">
        <v>0</v>
      </c>
      <c r="EE156" s="5">
        <v>2</v>
      </c>
      <c r="EF156" s="6">
        <v>24</v>
      </c>
      <c r="EG156" s="5">
        <v>0</v>
      </c>
      <c r="EI156" s="5">
        <v>5</v>
      </c>
      <c r="EJ156" s="6">
        <v>25</v>
      </c>
      <c r="EK156" s="3">
        <v>0</v>
      </c>
      <c r="EL156" s="3">
        <v>0</v>
      </c>
      <c r="EM156" s="3">
        <v>0</v>
      </c>
      <c r="EN156" s="2" t="s">
        <v>416</v>
      </c>
      <c r="EO156" s="3">
        <v>0</v>
      </c>
      <c r="EP156" s="3">
        <v>0</v>
      </c>
      <c r="EQ156" s="3">
        <v>1</v>
      </c>
      <c r="ER156" s="3">
        <v>2</v>
      </c>
      <c r="ES156" s="3">
        <v>2</v>
      </c>
      <c r="ET156" s="3">
        <v>1</v>
      </c>
      <c r="EU156" s="3">
        <v>1</v>
      </c>
      <c r="EV156" s="3">
        <v>0</v>
      </c>
      <c r="EW156" s="3">
        <v>1</v>
      </c>
      <c r="EX156" s="3">
        <v>0</v>
      </c>
      <c r="EY156" s="3">
        <v>1</v>
      </c>
      <c r="EZ156" s="3">
        <v>1</v>
      </c>
      <c r="FA156" s="3">
        <v>1</v>
      </c>
      <c r="FB156" s="3">
        <v>0</v>
      </c>
      <c r="FC156" s="3">
        <v>1</v>
      </c>
      <c r="FD156" s="3">
        <v>0</v>
      </c>
      <c r="FE156" s="3">
        <v>2</v>
      </c>
      <c r="FF156" s="3">
        <v>0</v>
      </c>
      <c r="FG156" s="3">
        <v>1</v>
      </c>
      <c r="FH156" s="3">
        <v>0</v>
      </c>
      <c r="FI156" s="3">
        <v>15</v>
      </c>
      <c r="FJ156" s="3">
        <v>0</v>
      </c>
      <c r="FK156" s="3">
        <v>0</v>
      </c>
      <c r="FL156" s="2" t="s">
        <v>416</v>
      </c>
      <c r="FM156" s="3">
        <v>3</v>
      </c>
      <c r="FN156" s="3">
        <v>2</v>
      </c>
      <c r="FO156" s="3">
        <v>3</v>
      </c>
      <c r="FP156" s="3">
        <v>3</v>
      </c>
      <c r="FQ156" s="3">
        <v>2</v>
      </c>
      <c r="FR156" s="3">
        <v>3</v>
      </c>
      <c r="FS156" s="4">
        <f>IF(COUNTBLANK(FM156:FR156)&gt;0, "", AVERAGE(FM156:FR156))</f>
        <v>2.6666666666666665</v>
      </c>
      <c r="FT156" s="2" t="s">
        <v>416</v>
      </c>
      <c r="FU156" s="3">
        <v>1</v>
      </c>
      <c r="FV156" s="3">
        <v>1</v>
      </c>
      <c r="FW156" s="3">
        <v>0</v>
      </c>
      <c r="FX156" s="3">
        <v>1</v>
      </c>
      <c r="FY156" s="3">
        <v>0</v>
      </c>
      <c r="FZ156" s="3">
        <v>1</v>
      </c>
      <c r="GA156" s="3">
        <v>0</v>
      </c>
      <c r="GB156" s="3">
        <v>0</v>
      </c>
      <c r="GC156" s="3">
        <v>0</v>
      </c>
      <c r="GD156" s="3">
        <v>0</v>
      </c>
      <c r="GE156" s="3">
        <f>IF(COUNTBLANK(FU156:GC156)&gt;0, "", SUM(FU156:GC156))</f>
        <v>4</v>
      </c>
      <c r="GF156" s="2" t="s">
        <v>416</v>
      </c>
      <c r="GG156" s="3">
        <v>1</v>
      </c>
      <c r="GH156" s="3">
        <v>1</v>
      </c>
      <c r="GI156" s="3">
        <v>1</v>
      </c>
      <c r="GJ156" s="3">
        <v>1</v>
      </c>
      <c r="GK156" s="3">
        <v>1</v>
      </c>
      <c r="GL156" s="3">
        <v>0</v>
      </c>
      <c r="GM156" s="3">
        <v>1</v>
      </c>
      <c r="GN156" s="3">
        <f>IF(COUNTBLANK(GG156:GM156)&gt;0, "", SUM(GG156:GM156))</f>
        <v>6</v>
      </c>
      <c r="GO156" s="2" t="s">
        <v>416</v>
      </c>
      <c r="GP156" s="3">
        <v>1</v>
      </c>
      <c r="GQ156" s="3">
        <v>4</v>
      </c>
      <c r="GR156" s="3">
        <v>4</v>
      </c>
      <c r="GS156" s="3">
        <v>5</v>
      </c>
      <c r="GT156" s="3">
        <v>5</v>
      </c>
      <c r="GU156" s="3">
        <v>4</v>
      </c>
      <c r="GV156" s="3">
        <v>5</v>
      </c>
      <c r="GW156" s="3">
        <v>4</v>
      </c>
      <c r="GX156" s="3">
        <v>5</v>
      </c>
      <c r="GY156" s="3">
        <v>5</v>
      </c>
      <c r="GZ156" s="3">
        <v>5</v>
      </c>
      <c r="HA156" s="3">
        <v>4</v>
      </c>
      <c r="HB156" s="3">
        <v>4</v>
      </c>
      <c r="HC156" s="3">
        <v>5</v>
      </c>
      <c r="HD156" s="3">
        <v>4</v>
      </c>
      <c r="HE156" s="3">
        <v>4</v>
      </c>
      <c r="HF156" s="3">
        <v>5</v>
      </c>
      <c r="HG156" s="3">
        <v>4</v>
      </c>
      <c r="HH156" s="3">
        <v>5</v>
      </c>
      <c r="HI156" s="3">
        <f>IF(COUNTBLANK(GQ156:HH156)&gt;0, "", SUM(GQ156:HH156))</f>
        <v>81</v>
      </c>
      <c r="HJ156" s="2" t="s">
        <v>416</v>
      </c>
      <c r="HK156" s="3">
        <v>2</v>
      </c>
      <c r="HL156" s="3">
        <v>3</v>
      </c>
      <c r="HM156" s="3">
        <v>0</v>
      </c>
      <c r="HN156" s="3">
        <v>3</v>
      </c>
      <c r="HO156" s="3">
        <v>2</v>
      </c>
      <c r="HP156" s="3">
        <v>3</v>
      </c>
      <c r="HQ156" s="3">
        <v>1</v>
      </c>
      <c r="HR156" s="3">
        <v>1</v>
      </c>
      <c r="HS156" s="3">
        <v>0</v>
      </c>
      <c r="HT156" s="3">
        <v>1</v>
      </c>
      <c r="HU156" s="3">
        <v>3</v>
      </c>
      <c r="HV156" s="3">
        <v>3</v>
      </c>
      <c r="HW156" s="3">
        <v>0</v>
      </c>
      <c r="HX156" s="3">
        <v>3</v>
      </c>
      <c r="HY156" s="3">
        <v>1</v>
      </c>
      <c r="HZ156" s="3">
        <v>2</v>
      </c>
      <c r="IA156" s="3">
        <v>2</v>
      </c>
      <c r="IB156" s="3">
        <v>3</v>
      </c>
      <c r="IC156" s="3">
        <v>0</v>
      </c>
      <c r="ID156" s="3">
        <v>0</v>
      </c>
      <c r="IE156" s="3">
        <v>1</v>
      </c>
      <c r="IF156" s="3">
        <v>1</v>
      </c>
      <c r="IG156" s="3">
        <v>0</v>
      </c>
      <c r="IH156" s="3">
        <v>2</v>
      </c>
      <c r="II156" s="3">
        <v>0</v>
      </c>
      <c r="IJ156" s="3">
        <f>IF(COUNTA(HK156:II156)=0, "", SUM(HK156,HL156,HN156,HO156,HP156,HU156,HV156,HX156,HZ156,IA156,IB156,IH156))</f>
        <v>31</v>
      </c>
      <c r="IK156" s="3">
        <f>IF(COUNTA(HK156:II156)=0, "", SUM(HM156,HQ156,HR156,HS156,HT156,HW156,HY156,IC156,ID156,IE156,IF156,IG156,II156))</f>
        <v>6</v>
      </c>
      <c r="IL156" s="3">
        <v>3</v>
      </c>
      <c r="IM156" s="3">
        <v>3</v>
      </c>
      <c r="IN156" s="3">
        <v>0</v>
      </c>
      <c r="IO156" s="3">
        <v>3</v>
      </c>
      <c r="IP156" s="3">
        <v>3</v>
      </c>
      <c r="IQ156" s="3">
        <v>3</v>
      </c>
      <c r="IR156" s="3">
        <v>0</v>
      </c>
      <c r="IS156" s="3">
        <v>2</v>
      </c>
      <c r="IT156" s="3">
        <v>0</v>
      </c>
      <c r="IU156" s="3">
        <v>0</v>
      </c>
      <c r="IV156" s="3">
        <v>3</v>
      </c>
      <c r="IW156" s="3">
        <v>3</v>
      </c>
      <c r="IX156" s="3">
        <v>1</v>
      </c>
      <c r="IY156" s="3">
        <v>3</v>
      </c>
      <c r="IZ156" s="3">
        <v>0</v>
      </c>
      <c r="JA156" s="3">
        <v>3</v>
      </c>
      <c r="JB156" s="3">
        <v>3</v>
      </c>
      <c r="JC156" s="3">
        <v>2</v>
      </c>
      <c r="JD156" s="3">
        <v>0</v>
      </c>
      <c r="JE156" s="3">
        <v>0</v>
      </c>
      <c r="JF156" s="3">
        <v>0</v>
      </c>
      <c r="JG156" s="3">
        <v>1</v>
      </c>
      <c r="JH156" s="3">
        <v>0</v>
      </c>
      <c r="JI156" s="3">
        <v>3</v>
      </c>
      <c r="JJ156" s="3">
        <v>0</v>
      </c>
      <c r="JK156" s="3">
        <f>IF(COUNTA(IL156:JJ156)=0, "", SUM(IL156,IM156,IO156,IP156,IQ156,IV156,IW156,IY156,JA156,JB156,JC156,JI156))</f>
        <v>35</v>
      </c>
      <c r="JL156" s="3">
        <f>IF(COUNTA(IL156:JJ156)=0, "", SUM(IN156,IR156,IS156,IT156,IU156,IX156,IZ156,JD156,JE156,JF156,JG156,JH156,JJ156))</f>
        <v>4</v>
      </c>
      <c r="JM156" s="2" t="s">
        <v>416</v>
      </c>
      <c r="JN156" s="3">
        <v>2</v>
      </c>
      <c r="JO156" s="3">
        <v>2</v>
      </c>
      <c r="JP156" s="3">
        <v>2</v>
      </c>
      <c r="JQ156" s="3">
        <v>1</v>
      </c>
      <c r="JR156" s="3">
        <v>1</v>
      </c>
      <c r="JS156" s="3">
        <v>3</v>
      </c>
      <c r="JT156" s="3">
        <v>2</v>
      </c>
      <c r="JU156" s="3">
        <v>1</v>
      </c>
      <c r="JV156" s="3">
        <v>2</v>
      </c>
      <c r="JW156" s="3">
        <v>1</v>
      </c>
      <c r="JX156" s="3">
        <v>4</v>
      </c>
      <c r="JY156" s="3">
        <v>4</v>
      </c>
      <c r="JZ156" s="3">
        <v>2</v>
      </c>
      <c r="KA156" s="3">
        <v>2</v>
      </c>
      <c r="KB156" s="3">
        <v>1</v>
      </c>
      <c r="KC156" s="3">
        <v>1</v>
      </c>
      <c r="KD156" s="3">
        <v>2</v>
      </c>
      <c r="KE156" s="3">
        <v>4</v>
      </c>
      <c r="KF156" s="3">
        <v>2</v>
      </c>
      <c r="KG156" s="3">
        <v>1</v>
      </c>
      <c r="KH156" s="3">
        <v>4</v>
      </c>
      <c r="KI156" s="3">
        <v>3</v>
      </c>
      <c r="KJ156" s="3">
        <v>4</v>
      </c>
      <c r="KK156" s="3">
        <v>2</v>
      </c>
      <c r="KL156" s="3">
        <v>4</v>
      </c>
      <c r="KM156" s="3">
        <v>3</v>
      </c>
      <c r="KN156" s="3">
        <v>2</v>
      </c>
      <c r="KO156" s="3">
        <v>1</v>
      </c>
      <c r="KP156" s="3">
        <v>3</v>
      </c>
      <c r="KQ156" s="3">
        <v>4</v>
      </c>
      <c r="KR156" s="3">
        <v>2</v>
      </c>
      <c r="KS156" s="3">
        <v>2</v>
      </c>
      <c r="KT156" s="3">
        <v>3</v>
      </c>
      <c r="KU156" s="3">
        <v>3</v>
      </c>
      <c r="KV156" s="3">
        <v>3</v>
      </c>
      <c r="KW156" s="3">
        <v>4</v>
      </c>
      <c r="KX156" s="5">
        <f>IF(COUNTA(JN156:KW156)=0, "", SUM(JN156:KW156))</f>
        <v>87</v>
      </c>
      <c r="KY156" s="5">
        <f>IF(COUNTA(JN156:KW156)=0, "", SUM(JX156,JY156,KH156,KJ156,KL156,KP156))</f>
        <v>23</v>
      </c>
      <c r="KZ156" s="5">
        <f>IF(COUNTA(JN156:KW156)=0, "", SUM(JZ156,KE156,KG156,KM156,KT156))</f>
        <v>13</v>
      </c>
      <c r="LA156" s="5">
        <f>IF(COUNTA(JN156:KW156)=0, "", SUM(JP156,KA156,KF156,KK156,KN156,KS156))</f>
        <v>12</v>
      </c>
      <c r="LB156" s="5">
        <f>IF(COUNTA(JN156:KW156)=0, "", SUM(JO156,JS156,JU156,JW156,KD156,KU156))</f>
        <v>12</v>
      </c>
      <c r="LC156" s="5">
        <f>IF(COUNTA(JN156:KW156)=0, "", SUM(KB156,KC156,KI156,KO156,KQ156,KR156,KV156,KW156))</f>
        <v>19</v>
      </c>
      <c r="LD156" s="5">
        <f>IF(COUNTA(JN156:KW156)=0, "", SUM(JN156,JQ156,JR156,JT156,JV156))</f>
        <v>8</v>
      </c>
      <c r="LE156" s="2">
        <v>44907</v>
      </c>
      <c r="LF156" s="3">
        <v>0</v>
      </c>
      <c r="LG156" s="3">
        <v>10</v>
      </c>
      <c r="LH156" s="3">
        <v>0</v>
      </c>
      <c r="LI156" s="3">
        <v>0</v>
      </c>
      <c r="LJ156" s="3">
        <v>0</v>
      </c>
      <c r="LK156" s="3">
        <v>0</v>
      </c>
      <c r="LL156" s="3">
        <v>0</v>
      </c>
      <c r="LM156" s="3">
        <v>10</v>
      </c>
      <c r="LN156" s="3">
        <v>0</v>
      </c>
      <c r="LO156" s="3">
        <v>0</v>
      </c>
      <c r="LP156" s="3">
        <v>0</v>
      </c>
      <c r="LQ156" s="3">
        <v>0</v>
      </c>
      <c r="LR156" s="3">
        <v>0</v>
      </c>
      <c r="LS156" s="3">
        <v>10</v>
      </c>
      <c r="LT156" s="3">
        <v>0</v>
      </c>
      <c r="LU156" s="3">
        <v>0</v>
      </c>
      <c r="LV156" s="3">
        <v>0</v>
      </c>
      <c r="LW156" s="3">
        <v>0</v>
      </c>
      <c r="LX156" s="3">
        <v>0</v>
      </c>
      <c r="LY156" s="3">
        <v>0</v>
      </c>
      <c r="LZ156" s="3">
        <v>10</v>
      </c>
      <c r="MA156" s="3">
        <v>0</v>
      </c>
      <c r="MB156" s="3">
        <v>0</v>
      </c>
      <c r="MC156" s="3">
        <v>10</v>
      </c>
      <c r="MD156" s="3">
        <v>0</v>
      </c>
      <c r="ME156" s="3">
        <v>0</v>
      </c>
      <c r="MF156" s="3">
        <v>0</v>
      </c>
      <c r="MG156" s="3">
        <v>0</v>
      </c>
      <c r="MH156" s="26">
        <f>IF(COUNTBLANK(LF156:MG156)&gt;0, "", AVERAGE(LF156:MG156))</f>
        <v>1.7857142857142858</v>
      </c>
      <c r="MI156" s="26">
        <f>IF(COUNTA(LF156:MG156)=0, "", AVERAGE(LG156,LS156,LT156,LU156,LV156,LW156,LY156,MA156,MB156))</f>
        <v>2.2222222222222223</v>
      </c>
      <c r="MJ156" s="26">
        <f>IF(COUNTA(LF156:MG156)=0, "", AVERAGE(LH156,LI156,LJ156,LK156,LM156,LO156,MD156,ME156))</f>
        <v>1.25</v>
      </c>
      <c r="MK156" s="26">
        <f>IF(COUNTA(LF156:MG156)=0, "", AVERAGE(LL156,LP156,LQ156,LR156,MF156,MG156))</f>
        <v>0</v>
      </c>
      <c r="ML156" s="2" t="s">
        <v>416</v>
      </c>
      <c r="MM156" s="3">
        <v>3</v>
      </c>
      <c r="MN156" s="3">
        <v>2</v>
      </c>
      <c r="MO156" s="3">
        <v>2</v>
      </c>
      <c r="MP156" s="3">
        <v>3</v>
      </c>
      <c r="MQ156" s="3">
        <v>2</v>
      </c>
      <c r="MR156" s="3">
        <v>2</v>
      </c>
      <c r="MS156" s="3">
        <v>2</v>
      </c>
      <c r="MT156" s="3">
        <v>3</v>
      </c>
      <c r="MU156" s="3">
        <v>2</v>
      </c>
      <c r="MV156" s="3">
        <v>2</v>
      </c>
      <c r="MW156" s="3">
        <v>2</v>
      </c>
      <c r="MX156" s="3">
        <v>2</v>
      </c>
      <c r="MY156" s="3">
        <v>2</v>
      </c>
      <c r="MZ156" s="3">
        <v>3</v>
      </c>
      <c r="NA156" s="3">
        <v>2</v>
      </c>
      <c r="NB156" s="3">
        <v>2</v>
      </c>
      <c r="NC156" s="3">
        <v>2</v>
      </c>
      <c r="ND156" s="3">
        <v>2</v>
      </c>
      <c r="NE156" s="3">
        <v>2</v>
      </c>
      <c r="NF156" s="3">
        <v>2</v>
      </c>
      <c r="NG156" s="3">
        <f>IF(COUNTA(MM156:NF156)=0, "", SUM(MM156:NF156))</f>
        <v>44</v>
      </c>
      <c r="NH156" s="2" t="s">
        <v>416</v>
      </c>
      <c r="NI156" s="3">
        <v>1</v>
      </c>
      <c r="NJ156" s="3">
        <v>4</v>
      </c>
      <c r="NK156" s="3">
        <v>4</v>
      </c>
      <c r="NL156" s="3">
        <v>5</v>
      </c>
      <c r="NM156" s="3">
        <v>4</v>
      </c>
      <c r="NN156" s="3">
        <v>5</v>
      </c>
      <c r="NO156" s="3">
        <v>4</v>
      </c>
      <c r="NP156" s="3">
        <v>4</v>
      </c>
      <c r="NQ156" s="3">
        <v>4</v>
      </c>
      <c r="NR156" s="3">
        <v>4</v>
      </c>
      <c r="NS156" s="3">
        <v>4</v>
      </c>
      <c r="NT156" s="3">
        <v>4</v>
      </c>
      <c r="NU156" s="3">
        <v>4</v>
      </c>
      <c r="NV156" s="3">
        <v>5</v>
      </c>
      <c r="NW156" s="3">
        <v>4</v>
      </c>
      <c r="NX156" s="3">
        <v>1</v>
      </c>
      <c r="NY156" s="3">
        <v>4</v>
      </c>
      <c r="NZ156" s="3">
        <v>4</v>
      </c>
      <c r="OA156" s="3">
        <v>2</v>
      </c>
      <c r="OB156" s="3">
        <v>5</v>
      </c>
      <c r="OC156" s="3">
        <v>3</v>
      </c>
      <c r="OD156" s="3">
        <v>4</v>
      </c>
      <c r="OE156" s="3">
        <v>4</v>
      </c>
      <c r="OF156" s="3">
        <v>3</v>
      </c>
      <c r="OG156" s="3">
        <v>3</v>
      </c>
      <c r="OH156" s="3">
        <v>4</v>
      </c>
      <c r="OI156" s="3">
        <v>1</v>
      </c>
      <c r="OJ156" s="3">
        <v>3</v>
      </c>
      <c r="OK156" s="3">
        <f>IF(COUNTA(NI156:OJ156)=0, "", SUM(NK156,NP156,NS156,NW156,OC156,OG156,OJ156))</f>
        <v>25</v>
      </c>
      <c r="OL156" s="3">
        <f>IF(COUNTA(NI156:OJ156)=0, "", SUM(NJ156,NL156,NQ156,NV156,NZ156,OB156,OD156))</f>
        <v>31</v>
      </c>
      <c r="OM156" s="3">
        <f>IF(COUNTA(NI156:OJ156)=0, "", SUM(NN156,NR156,NU156,NY156,OA156,OF156,OI156))</f>
        <v>23</v>
      </c>
      <c r="ON156" s="3">
        <f>IF(COUNTA(NI156:OJ156)=0, "", SUM(NI156,NM156,NO156,NT156,NX156,OE156,OH156))</f>
        <v>22</v>
      </c>
      <c r="OO156" t="s">
        <v>6</v>
      </c>
      <c r="OP156">
        <v>1</v>
      </c>
      <c r="OQ156" s="2">
        <v>45298</v>
      </c>
      <c r="OR156" s="3">
        <v>10</v>
      </c>
      <c r="OS156" s="3">
        <v>0</v>
      </c>
      <c r="OT156" s="3">
        <v>0</v>
      </c>
      <c r="OU156" s="3">
        <v>0</v>
      </c>
      <c r="OV156" s="3">
        <v>0</v>
      </c>
      <c r="OW156" s="3">
        <v>0</v>
      </c>
      <c r="OX156" s="3">
        <v>0</v>
      </c>
      <c r="OY156" s="3">
        <v>0</v>
      </c>
      <c r="OZ156" s="3">
        <v>0</v>
      </c>
      <c r="PA156" s="3">
        <v>0</v>
      </c>
      <c r="PB156" s="3">
        <v>0</v>
      </c>
      <c r="PC156" s="3">
        <v>0</v>
      </c>
      <c r="PD156" s="3">
        <v>0</v>
      </c>
      <c r="PE156" s="3">
        <v>20</v>
      </c>
      <c r="PF156" s="3">
        <v>10</v>
      </c>
      <c r="PG156" s="3">
        <v>0</v>
      </c>
      <c r="PH156" s="3">
        <v>0</v>
      </c>
      <c r="PI156" s="3">
        <v>10</v>
      </c>
      <c r="PJ156" s="3">
        <v>0</v>
      </c>
      <c r="PK156" s="3">
        <v>0</v>
      </c>
      <c r="PL156" s="3">
        <v>10</v>
      </c>
      <c r="PM156" s="3">
        <v>0</v>
      </c>
      <c r="PN156" s="3">
        <v>10</v>
      </c>
      <c r="PO156" s="3">
        <v>10</v>
      </c>
      <c r="PP156" s="3">
        <v>0</v>
      </c>
      <c r="PQ156" s="3">
        <v>0</v>
      </c>
      <c r="PR156" s="3">
        <v>0</v>
      </c>
      <c r="PS156" s="3">
        <v>0</v>
      </c>
      <c r="PT156" s="26">
        <f>IF(COUNTBLANK(OR156:PS156)&gt;0, "", AVERAGE(OR156:PS156))</f>
        <v>2.8571428571428572</v>
      </c>
      <c r="PU156" s="26">
        <f>IF(COUNTA(OR156:PS156)=0, "", AVERAGE(OS156,PE156,PF156,PG156,PH156,PI156,PK156,PM156,PN156))</f>
        <v>5.5555555555555554</v>
      </c>
      <c r="PV156" s="26">
        <f>IF(COUNTA(OR156:PS156)=0, "", AVERAGE(OT156,OU156,OV156,OW156,OY156,PA156,PP156,PQ156))</f>
        <v>0</v>
      </c>
      <c r="PW156" s="26">
        <f>IF(COUNTA(OR156:PS156)=0, "", AVERAGE(OX156,PB156,PC156,PD156,PR156,PS156))</f>
        <v>0</v>
      </c>
      <c r="PX156" s="2" t="s">
        <v>178</v>
      </c>
      <c r="PY156" s="3">
        <v>0</v>
      </c>
      <c r="PZ156" s="3">
        <v>1</v>
      </c>
      <c r="QA156" s="3">
        <v>1</v>
      </c>
      <c r="QB156" s="3">
        <v>2</v>
      </c>
      <c r="QC156" s="3">
        <v>1</v>
      </c>
      <c r="QD156" s="3">
        <v>1</v>
      </c>
      <c r="QE156" s="3">
        <v>0</v>
      </c>
      <c r="QF156" s="3">
        <v>0</v>
      </c>
      <c r="QG156" s="3">
        <v>0</v>
      </c>
      <c r="QH156" s="3">
        <v>1</v>
      </c>
      <c r="QI156" s="3">
        <f>IF(COUNTBLANK(PY156:QG156)&gt;0, "", SUM(PY156:QG156))</f>
        <v>6</v>
      </c>
      <c r="QJ156" s="2" t="s">
        <v>589</v>
      </c>
      <c r="QK156" s="3">
        <v>0</v>
      </c>
      <c r="QL156" s="3">
        <v>0</v>
      </c>
      <c r="QM156" s="3">
        <v>0</v>
      </c>
      <c r="QN156" s="3">
        <v>1</v>
      </c>
      <c r="QO156" s="3">
        <v>1</v>
      </c>
      <c r="QP156" s="3">
        <v>0</v>
      </c>
      <c r="QQ156" s="3">
        <v>0</v>
      </c>
      <c r="QR156" s="3">
        <v>0</v>
      </c>
      <c r="QS156" s="3">
        <v>0</v>
      </c>
      <c r="QT156" s="3">
        <v>0</v>
      </c>
      <c r="QU156" s="3">
        <f>IF(COUNTBLANK(QK156:QS156)&gt;0, "", SUM(QK156:QS156))</f>
        <v>2</v>
      </c>
      <c r="RG156" s="3" t="str">
        <f>IF(COUNTBLANK(QW156:RE156)&gt;0, "", SUM(QW156:RE156))</f>
        <v/>
      </c>
      <c r="RH156" s="2" t="s">
        <v>178</v>
      </c>
      <c r="RI156" s="3">
        <v>2</v>
      </c>
      <c r="RJ156" s="3">
        <v>1</v>
      </c>
      <c r="RK156" s="3">
        <v>1</v>
      </c>
      <c r="RL156" s="3">
        <v>1</v>
      </c>
      <c r="RM156" s="3">
        <v>0</v>
      </c>
      <c r="RN156" s="3">
        <v>0</v>
      </c>
      <c r="RO156" s="3">
        <v>1</v>
      </c>
      <c r="RP156" s="3">
        <f>IF(COUNTBLANK(RI156:RO156)&gt;0, "", SUM(RI156:RO156))</f>
        <v>6</v>
      </c>
      <c r="RQ156" s="2" t="s">
        <v>589</v>
      </c>
      <c r="RR156" s="3">
        <v>1</v>
      </c>
      <c r="RS156" s="3">
        <v>1</v>
      </c>
      <c r="RT156" s="3">
        <v>1</v>
      </c>
      <c r="RU156" s="3">
        <v>1</v>
      </c>
      <c r="RV156" s="3">
        <v>0</v>
      </c>
      <c r="RW156" s="3">
        <v>0</v>
      </c>
      <c r="RX156" s="3">
        <v>1</v>
      </c>
      <c r="RY156" s="3">
        <f>IF(COUNTBLANK(RR156:RX156)&gt;0, "", SUM(RR156:RX156))</f>
        <v>5</v>
      </c>
      <c r="SH156" s="3" t="str">
        <f>IF(COUNTBLANK(SA156:SG156)&gt;0, "", SUM(SA156:SG156))</f>
        <v/>
      </c>
      <c r="SI156" s="2" t="s">
        <v>178</v>
      </c>
      <c r="SJ156" s="3">
        <v>4</v>
      </c>
      <c r="SK156" s="3">
        <v>4</v>
      </c>
      <c r="SL156" s="3">
        <v>4</v>
      </c>
      <c r="SM156" s="3">
        <v>5</v>
      </c>
      <c r="SN156" s="3">
        <v>5</v>
      </c>
      <c r="SO156" s="3">
        <v>5</v>
      </c>
      <c r="SP156" s="5">
        <v>5</v>
      </c>
      <c r="SQ156" s="3">
        <v>1</v>
      </c>
      <c r="SR156" s="3">
        <v>4</v>
      </c>
      <c r="SS156" s="3">
        <v>3</v>
      </c>
      <c r="ST156" s="3">
        <v>3</v>
      </c>
      <c r="SU156" s="3">
        <v>5</v>
      </c>
      <c r="SV156" s="3">
        <v>4</v>
      </c>
      <c r="SW156" s="3">
        <v>5</v>
      </c>
      <c r="SX156" s="3">
        <v>5</v>
      </c>
      <c r="SY156" s="3">
        <v>5</v>
      </c>
      <c r="SZ156" s="3">
        <v>1</v>
      </c>
      <c r="TA156" s="3">
        <v>4</v>
      </c>
      <c r="TB156" s="3">
        <v>5</v>
      </c>
      <c r="TC156" s="3">
        <f>IF(COUNTBLANK(SJ156:TB156)&gt;0, "", SUM(SJ156:TB156))</f>
        <v>77</v>
      </c>
      <c r="TD156" s="3">
        <f>IF(COUNTBLANK(SJ156:TB156)&gt;0, "", SUM(SL156,SO156,SR156,SS156,ST156,SU156,SV156,SX156,SY156,TB156))</f>
        <v>43</v>
      </c>
      <c r="TE156" s="3">
        <f>IF(COUNTBLANK(SJ156:TB156)&gt;0, "", SUM(SJ156,SK156,SM156,SN156,SQ156,SW156,SZ156,TA156))</f>
        <v>29</v>
      </c>
      <c r="TF156" s="2" t="s">
        <v>589</v>
      </c>
      <c r="TG156" s="3">
        <v>5</v>
      </c>
      <c r="TH156" s="3">
        <v>4</v>
      </c>
      <c r="TI156" s="3">
        <v>5</v>
      </c>
      <c r="TJ156" s="3">
        <v>5</v>
      </c>
      <c r="TK156" s="3">
        <v>5</v>
      </c>
      <c r="TL156" s="3">
        <v>5</v>
      </c>
      <c r="TM156" s="3">
        <v>5</v>
      </c>
      <c r="TN156" s="3">
        <v>3</v>
      </c>
      <c r="TO156" s="3">
        <v>5</v>
      </c>
      <c r="TP156" s="3">
        <v>4</v>
      </c>
      <c r="TQ156" s="3">
        <v>5</v>
      </c>
      <c r="TR156" s="3">
        <v>5</v>
      </c>
      <c r="TS156" s="3">
        <v>5</v>
      </c>
      <c r="TT156" s="3">
        <v>4</v>
      </c>
      <c r="TU156" s="3">
        <v>5</v>
      </c>
      <c r="TV156" s="3">
        <v>5</v>
      </c>
      <c r="TW156" s="3">
        <v>2</v>
      </c>
      <c r="TX156" s="3">
        <v>5</v>
      </c>
      <c r="TY156" s="3">
        <v>5</v>
      </c>
      <c r="TZ156" s="3">
        <f>IF(COUNTBLANK(TG156:TY156)&gt;0, "", SUM(TG156:TY156))</f>
        <v>87</v>
      </c>
      <c r="UA156" s="3">
        <f>IF(COUNTBLANK(TG156:TY156)&gt;0, "", SUM(TI156,TL156,TO156,TP156,TQ156,TR156,TS156,TU156,TV156,TY156))</f>
        <v>49</v>
      </c>
      <c r="UB156" s="3">
        <f>IF(COUNTBLANK(TG156:TY156)&gt;0, "", SUM(TG156,TH156,TJ156,TK156,TN156,TT156,TW156,TX156))</f>
        <v>33</v>
      </c>
      <c r="UW156" s="3" t="str">
        <f>IF(COUNTBLANK(UD156:UV156)&gt;0, "", SUM(UD156:UV156))</f>
        <v/>
      </c>
      <c r="UX156" s="3" t="str">
        <f>IF(COUNTBLANK(UD156:UV156)&gt;0, "", SUM(UF156,UI156,UL156,UM156,UN156,UO156,UP156,UR156,US156,UV156))</f>
        <v/>
      </c>
      <c r="UY156" s="3" t="str">
        <f>IF(COUNTBLANK(UD156:UV156)&gt;0, "", SUM(UD156,UE156,UG156,UH156,UK156,UQ156,UT156,UU156))</f>
        <v/>
      </c>
      <c r="UZ156" s="2">
        <v>45515</v>
      </c>
      <c r="VA156" s="2">
        <v>45460</v>
      </c>
      <c r="VB156" s="3">
        <v>2</v>
      </c>
      <c r="VC156" s="3">
        <v>1</v>
      </c>
      <c r="VE156" s="3">
        <v>40</v>
      </c>
      <c r="VF156" s="3">
        <v>3675</v>
      </c>
      <c r="VG156" s="3">
        <v>1</v>
      </c>
      <c r="VH156" s="3">
        <v>1</v>
      </c>
      <c r="VK156" s="3">
        <v>1</v>
      </c>
      <c r="VN156" s="2" t="s">
        <v>695</v>
      </c>
      <c r="VO156" s="3">
        <v>1</v>
      </c>
      <c r="VP156" s="3">
        <v>0</v>
      </c>
      <c r="VQ156" s="3">
        <v>0</v>
      </c>
      <c r="VR156" s="3">
        <v>0</v>
      </c>
      <c r="VS156" s="3">
        <v>1</v>
      </c>
      <c r="VT156" s="3">
        <v>0</v>
      </c>
      <c r="VU156" s="3">
        <v>0</v>
      </c>
      <c r="VV156" s="3">
        <v>0</v>
      </c>
      <c r="VW156" s="3">
        <v>0</v>
      </c>
      <c r="VX156" s="3">
        <v>2</v>
      </c>
      <c r="VY156" s="3">
        <v>0</v>
      </c>
      <c r="VZ156" s="3">
        <v>0</v>
      </c>
      <c r="WA156" s="3">
        <v>2</v>
      </c>
      <c r="WB156" s="3">
        <v>1</v>
      </c>
      <c r="WC156" s="3">
        <v>0</v>
      </c>
      <c r="WD156" s="3">
        <v>2</v>
      </c>
      <c r="WE156" s="3">
        <v>2</v>
      </c>
      <c r="WF156" s="3">
        <v>0</v>
      </c>
      <c r="WG156" s="3">
        <v>2</v>
      </c>
      <c r="WH156" s="3">
        <v>1</v>
      </c>
      <c r="WI156" s="3">
        <v>2</v>
      </c>
      <c r="WJ156" s="3">
        <v>2</v>
      </c>
      <c r="WK156" s="3">
        <v>0</v>
      </c>
      <c r="WL156" s="3">
        <v>0</v>
      </c>
      <c r="WM156" s="3">
        <v>0</v>
      </c>
      <c r="WN156" s="3">
        <v>1</v>
      </c>
      <c r="WO156" s="3">
        <v>1</v>
      </c>
      <c r="WP156" s="3">
        <v>0</v>
      </c>
      <c r="WQ156" s="3">
        <v>0</v>
      </c>
      <c r="WR156" s="3">
        <f>IF(COUNTBLANK(VO156:WQ156)&gt;0, "", SUM(VQ156:WJ156))</f>
        <v>17</v>
      </c>
      <c r="WS156" s="3">
        <f>IF(COUNTBLANK(VO156:WQ156)&gt;0, "", SUM(VQ156:VZ156))</f>
        <v>3</v>
      </c>
      <c r="WT156" s="3">
        <f>IF(COUNTBLANK(VO156:WQ156)&gt;0, "", SUM(WA156:WL156))</f>
        <v>14</v>
      </c>
      <c r="WU156" s="3">
        <f>IF(COUNTBLANK(VO156:WQ156)&gt;0, "", SUM(WK156:WL156))</f>
        <v>0</v>
      </c>
      <c r="WV156" s="3">
        <f>IF(COUNTA(VO156:WQ156)=0, "", IF(AND(OR(VO156=1, VP156=1), OR(VQ156&gt;=1, VR156&gt;=1, VS156&gt;=1, VT156&gt;=1, VU156&gt;=1), OR(VV156&gt;=1, VW156&gt;=1), COUNTIF(VX156:WD156, "&gt;=1")&gt;=2, COUNTIF(WE156:WJ156, "&gt;=1")&gt;=2, OR(WN156=1, WN156=2), OR(WO156&gt;=1, WP156&gt;=1), WQ156&lt;1), 1, 0))</f>
        <v>0</v>
      </c>
      <c r="WW156" s="3">
        <f>IF(COUNTBLANK(VO156:WQ156)&gt;0, "", SUM(VQ156:VU156))</f>
        <v>1</v>
      </c>
      <c r="WX156" s="3">
        <f>IF(COUNTBLANK(VO156:WQ156)&gt;0, "", SUM(VV156:VW156))</f>
        <v>0</v>
      </c>
      <c r="WY156" s="3">
        <f>IF(COUNTBLANK(VO156:WQ156)&gt;0, "", SUM(VX156:WD156))</f>
        <v>7</v>
      </c>
      <c r="WZ156" s="3">
        <f>IF(COUNTBLANK(VO156:WQ156)&gt;0, "", SUM(WE156:WJ156))</f>
        <v>9</v>
      </c>
      <c r="XA156" s="2" t="s">
        <v>695</v>
      </c>
      <c r="XB156" s="3">
        <v>0</v>
      </c>
      <c r="XC156" s="3">
        <v>1</v>
      </c>
      <c r="XD156" s="3">
        <v>1</v>
      </c>
      <c r="XE156" s="3">
        <v>1</v>
      </c>
      <c r="XF156" s="3">
        <v>0</v>
      </c>
      <c r="XG156" s="3">
        <v>1</v>
      </c>
      <c r="XH156" s="3">
        <v>0</v>
      </c>
      <c r="XI156" s="3">
        <v>0</v>
      </c>
      <c r="XJ156" s="3">
        <v>0</v>
      </c>
      <c r="XK156" s="3">
        <v>1</v>
      </c>
      <c r="XL156" s="3">
        <f>IF(COUNTBLANK(XB156:XJ156)&gt;0, "", SUM(XB156:XJ156))</f>
        <v>4</v>
      </c>
      <c r="XM156" s="2" t="s">
        <v>695</v>
      </c>
      <c r="XN156" s="3">
        <v>1</v>
      </c>
      <c r="XO156" s="3">
        <v>1</v>
      </c>
      <c r="XP156" s="3">
        <v>1</v>
      </c>
      <c r="XQ156" s="3">
        <v>1</v>
      </c>
      <c r="XR156" s="3">
        <v>0</v>
      </c>
      <c r="XS156" s="3">
        <v>1</v>
      </c>
      <c r="XT156" s="3">
        <v>1</v>
      </c>
      <c r="XU156" s="3">
        <f>IF(COUNTBLANK(XN156:XT156)&gt;0, "", SUM(XN156:XT156))</f>
        <v>6</v>
      </c>
      <c r="XV156" s="2" t="s">
        <v>695</v>
      </c>
      <c r="XW156" s="3">
        <v>4</v>
      </c>
      <c r="XX156" s="3">
        <v>5</v>
      </c>
      <c r="XY156" s="3">
        <v>5</v>
      </c>
      <c r="XZ156" s="5">
        <v>5</v>
      </c>
      <c r="YA156" s="5">
        <v>3.6</v>
      </c>
      <c r="YB156" s="5">
        <v>3.6</v>
      </c>
      <c r="YC156" s="5">
        <v>5</v>
      </c>
      <c r="YD156" s="5">
        <v>5</v>
      </c>
      <c r="YE156" s="5">
        <v>5</v>
      </c>
      <c r="YF156" s="5">
        <v>3.6</v>
      </c>
      <c r="YG156" s="5">
        <v>5</v>
      </c>
      <c r="YH156" s="5">
        <v>5</v>
      </c>
      <c r="YI156" s="5">
        <v>5</v>
      </c>
      <c r="YJ156" s="5">
        <v>5</v>
      </c>
      <c r="YK156" s="5">
        <v>5</v>
      </c>
      <c r="YL156" s="5">
        <v>3.6</v>
      </c>
      <c r="YM156" s="5">
        <v>1</v>
      </c>
      <c r="YN156" s="5">
        <v>5</v>
      </c>
      <c r="YO156" s="5">
        <v>3.6</v>
      </c>
      <c r="YP156" s="5">
        <f>IF(COUNTBLANK(XW156:YO156)&gt;0, "", SUM(XW156:YO156))</f>
        <v>83</v>
      </c>
      <c r="YQ156" s="5">
        <f>IF(COUNTBLANK(XW156:YO156)&gt;0, "", SUM(XY156,XZ156,YA156,YB156,YC156,YF156,YJ156,YN156,YO156))</f>
        <v>39.4</v>
      </c>
      <c r="YR156" s="5">
        <f>IF(COUNTBLANK(XW156:YO156)&gt;0, "", SUM(XW156,XX156,YK156,YL156,YM156))</f>
        <v>18.600000000000001</v>
      </c>
      <c r="YS156" s="5">
        <f>IF(COUNTBLANK(XW156:YO156)&gt;0, "", SUM(YD156,YE156,YG156,YH156,YI156))</f>
        <v>25</v>
      </c>
      <c r="YT156" s="2">
        <v>45515</v>
      </c>
      <c r="YU156" s="3">
        <v>0</v>
      </c>
      <c r="YV156" s="3">
        <v>0</v>
      </c>
      <c r="YW156" s="3">
        <v>0</v>
      </c>
      <c r="YX156" s="3">
        <v>0</v>
      </c>
      <c r="YY156" s="3">
        <v>0</v>
      </c>
      <c r="YZ156" s="3">
        <v>0</v>
      </c>
      <c r="ZA156" s="3">
        <v>0</v>
      </c>
      <c r="ZB156" s="3">
        <v>0</v>
      </c>
      <c r="ZC156" s="3">
        <v>0</v>
      </c>
      <c r="ZD156" s="3">
        <v>0</v>
      </c>
      <c r="ZE156" s="3">
        <v>0</v>
      </c>
      <c r="ZF156" s="3">
        <v>0</v>
      </c>
      <c r="ZG156" s="3">
        <v>0</v>
      </c>
      <c r="ZH156" s="3">
        <v>0</v>
      </c>
      <c r="ZI156" s="3">
        <v>0</v>
      </c>
      <c r="ZJ156" s="3">
        <v>0</v>
      </c>
      <c r="ZK156" s="3">
        <v>0</v>
      </c>
      <c r="ZL156" s="3">
        <v>0</v>
      </c>
      <c r="ZM156" s="3">
        <v>0</v>
      </c>
      <c r="ZN156" s="3">
        <v>0</v>
      </c>
      <c r="ZO156" s="3">
        <v>0</v>
      </c>
      <c r="ZP156" s="3">
        <v>0</v>
      </c>
      <c r="ZQ156" s="3">
        <v>0</v>
      </c>
      <c r="ZR156" s="3">
        <v>30</v>
      </c>
      <c r="ZS156" s="3">
        <v>0</v>
      </c>
      <c r="ZT156" s="3">
        <v>0</v>
      </c>
      <c r="ZU156" s="3">
        <v>0</v>
      </c>
      <c r="ZV156" s="3">
        <v>0</v>
      </c>
      <c r="ZW156" s="26">
        <f>IF(COUNTBLANK(YU156:ZV156)&gt;0, "", AVERAGE(YU156:ZV156))</f>
        <v>1.0714285714285714</v>
      </c>
      <c r="ZX156" s="26">
        <f>IF(COUNTA(YU156:ZV156)=0, "", AVERAGE(YV156,ZH156,ZI156,ZJ156,ZK156,ZL156,ZN156,ZP156,ZQ156))</f>
        <v>0</v>
      </c>
      <c r="ZY156" s="26">
        <f>IF(COUNTA(YU156:ZV156)=0, "", AVERAGE(YW156,YX156,YY156,YZ156,ZB156,ZD156,ZS156,ZT156))</f>
        <v>0</v>
      </c>
      <c r="ZZ156" s="26">
        <f>IF(COUNTA(YU156:ZV156)=0, "", AVERAGE(ZA156,ZE156,ZF156,ZG156,ZU156,ZV156))</f>
        <v>0</v>
      </c>
      <c r="AAA156" s="2" t="s">
        <v>695</v>
      </c>
      <c r="AAB156" s="3">
        <v>1</v>
      </c>
      <c r="AAC156" s="3">
        <v>1</v>
      </c>
      <c r="AAD156" s="3">
        <v>1</v>
      </c>
      <c r="AAE156" s="3">
        <v>1</v>
      </c>
      <c r="AAF156" s="3">
        <v>1</v>
      </c>
      <c r="AAG156" s="3">
        <v>1</v>
      </c>
      <c r="AAH156" s="3">
        <v>1</v>
      </c>
      <c r="AAI156" s="3">
        <v>1</v>
      </c>
      <c r="AAJ156" s="3">
        <v>1</v>
      </c>
      <c r="AAK156" s="3">
        <v>4</v>
      </c>
      <c r="AAL156" s="3">
        <v>1</v>
      </c>
      <c r="AAM156" s="3">
        <v>1</v>
      </c>
      <c r="AAN156" s="3">
        <v>1</v>
      </c>
      <c r="AAO156" s="3">
        <v>2</v>
      </c>
      <c r="AAP156" s="3">
        <v>1</v>
      </c>
      <c r="AAQ156" s="3">
        <v>4</v>
      </c>
      <c r="AAR156" s="3">
        <v>1</v>
      </c>
      <c r="AAS156" s="3">
        <v>2</v>
      </c>
      <c r="AAT156" s="3">
        <v>1</v>
      </c>
      <c r="AAU156" s="3">
        <v>1</v>
      </c>
      <c r="AAV156" s="3">
        <v>1</v>
      </c>
      <c r="AAW156" s="3">
        <v>5</v>
      </c>
      <c r="AAX156" s="3">
        <v>1</v>
      </c>
      <c r="AAY156" s="3">
        <v>1</v>
      </c>
      <c r="AAZ156" s="3">
        <v>1</v>
      </c>
      <c r="ABA156" s="3">
        <v>1</v>
      </c>
      <c r="ABB156" s="3">
        <v>1</v>
      </c>
      <c r="ABC156" s="3">
        <v>1</v>
      </c>
      <c r="ABD156" s="3">
        <v>1</v>
      </c>
      <c r="ABE156" s="3">
        <v>1</v>
      </c>
      <c r="ABF156" s="3">
        <f>IF(SUM(AAB156:AAJ156,AAL156:AAP156,AAR156:AAV156,AAX156:ABC156)=0, "", SUM(AAB156:AAJ156,AAL156:AAP156,AAR156:AAV156,AAX156:ABC156))</f>
        <v>27</v>
      </c>
      <c r="ABG156" s="3">
        <f>IF(SUM(ABJ156, ABK156, ABL156, ABM156, ABN156)=0, "", IF(OR(ABJ156&gt;=8, ABK156&gt;=10, ABL156&gt;=13, ABM156&gt;=10, ABN156&gt;=15), 1, 0))</f>
        <v>0</v>
      </c>
      <c r="ABH156" s="3">
        <f>IF(SUM(AAB156:AAC156,AAE156,AAF156,AAG156,AAH156,AAN156,AAT156,ABA156,ABC156)=0, "", SUM(AAB156:AAC156,AAE156,AAF156,AAG156,AAH156,AAN156,AAT156,ABA156,ABC156))</f>
        <v>10</v>
      </c>
      <c r="ABI156" s="3">
        <f>IF(SUM(AAD156,AAI156:AAJ156,AAL156:AAM156,AAO156:AAP156,AAR156:AAS156,AAU156:AAV156,AAX156:AAZ156,ABB156)=0, "", SUM(AAD156,AAI156:AAJ156,AAL156:AAM156,AAO156:AAP156,AAR156:AAS156,AAU156:AAV156,AAX156:AAZ156,ABB156))</f>
        <v>17</v>
      </c>
      <c r="ABJ156" s="3">
        <f>IF(SUM(AAU156:AAV156,AAX156:AAY156,ABB156)=0, "", SUM(AAU156:AAV156,AAX156:AAY156,ABB156))</f>
        <v>5</v>
      </c>
      <c r="ABK156" s="3">
        <f>IF(SUM(AAJ156,AAL156:AAM156,AAP156,AAR156)=0, "", SUM(AAJ156,AAL156:AAM156,AAP156,AAR156))</f>
        <v>5</v>
      </c>
      <c r="ABL156" s="3">
        <f>IF(SUM(AAD156,AAI156,AAO156,AAS156,AAZ156)=0, "", SUM(AAD156,AAI156,AAO156,AAS156,AAZ156))</f>
        <v>7</v>
      </c>
      <c r="ABM156" s="3">
        <f>IF(SUM(AAB156:AAC156,AAE156,AAG156,ABA156)=0, "", SUM(AAB156:AAC156,AAE156,AAG156,ABA156))</f>
        <v>5</v>
      </c>
      <c r="ABN156" s="3">
        <f>IF(SUM(AAF156,AAH156,AAN156,AAT156,ABC156)=0, "", SUM(AAF156,AAH156,AAN156,AAT156,ABC156))</f>
        <v>5</v>
      </c>
      <c r="ABO156" s="3">
        <f>IF(ABJ156="", "", IF(ABJ156&gt;=8, 1, 0))</f>
        <v>0</v>
      </c>
      <c r="ABP156" s="3">
        <f>IF(ABK156="", "", IF(ABK156&gt;=10, 1, 0))</f>
        <v>0</v>
      </c>
      <c r="ABQ156" s="3">
        <f>IF(ABL156="", "", IF(ABL156&gt;=13, 1, 0))</f>
        <v>0</v>
      </c>
      <c r="ABR156" s="3">
        <f>IF(ABM156="", "", IF(ABM156&gt;=10, 1, 0))</f>
        <v>0</v>
      </c>
      <c r="ABS156" s="3">
        <f>IF(ABN156="", "", IF(ABN156&gt;=15, 1, 0))</f>
        <v>0</v>
      </c>
      <c r="ABT156" s="3">
        <f>IF(AND(AAK156="", AAQ156="", AAW156=""), "", IF(AAK156=5,1,0) + IF(AAQ156=5,1,0) + IF(AAW156=5,1,0))</f>
        <v>1</v>
      </c>
      <c r="ABU156" s="2" t="s">
        <v>695</v>
      </c>
      <c r="ABV156" s="3">
        <v>2</v>
      </c>
      <c r="ABW156" s="3">
        <v>1</v>
      </c>
      <c r="ABX156" s="3">
        <v>2</v>
      </c>
      <c r="ABY156" s="3">
        <v>1</v>
      </c>
      <c r="ABZ156" s="3">
        <v>2</v>
      </c>
      <c r="ACA156" s="3">
        <v>1</v>
      </c>
      <c r="ACB156" s="3">
        <v>1</v>
      </c>
      <c r="ACC156" s="3">
        <v>1</v>
      </c>
      <c r="ACD156" s="3">
        <v>2</v>
      </c>
      <c r="ACE156" s="3">
        <v>2</v>
      </c>
      <c r="ACF156" s="3">
        <v>4</v>
      </c>
      <c r="ACG156" s="3">
        <v>4</v>
      </c>
      <c r="ACH156" s="3">
        <v>3</v>
      </c>
      <c r="ACI156" s="3">
        <v>1</v>
      </c>
      <c r="ACJ156" s="3">
        <v>3</v>
      </c>
      <c r="ACK156" s="3">
        <v>1</v>
      </c>
      <c r="ACL156" s="3">
        <v>2</v>
      </c>
      <c r="ACM156" s="3">
        <v>4</v>
      </c>
      <c r="ACN156" s="3">
        <v>2</v>
      </c>
      <c r="ACO156" s="3">
        <v>1</v>
      </c>
      <c r="ACP156" s="3">
        <v>4</v>
      </c>
      <c r="ACQ156" s="3">
        <v>3</v>
      </c>
      <c r="ACR156" s="3">
        <v>4</v>
      </c>
      <c r="ACS156" s="3">
        <v>2</v>
      </c>
      <c r="ACT156" s="3">
        <v>3</v>
      </c>
      <c r="ACU156" s="3">
        <v>3</v>
      </c>
      <c r="ACV156" s="3">
        <v>2</v>
      </c>
      <c r="ACW156" s="3">
        <v>2</v>
      </c>
      <c r="ACX156" s="3">
        <v>4</v>
      </c>
      <c r="ACY156" s="3">
        <v>4</v>
      </c>
      <c r="ACZ156" s="3">
        <v>1</v>
      </c>
      <c r="ADA156" s="3">
        <v>1</v>
      </c>
      <c r="ADB156" s="3">
        <v>4</v>
      </c>
      <c r="ADC156" s="3">
        <v>3</v>
      </c>
      <c r="ADD156" s="3">
        <v>1</v>
      </c>
      <c r="ADE156" s="3">
        <v>3</v>
      </c>
      <c r="ADF156" s="5">
        <f>IF(COUNTA(ABV156:ADE156)=0, "", SUM(ABV156:ADE156))</f>
        <v>84</v>
      </c>
      <c r="ADG156" s="5">
        <f>IF(COUNTA(ABV156:ADE156)=0, "", SUM(ACF156,ACG156,ACP156,ACR156,ACT156,ACX156))</f>
        <v>23</v>
      </c>
      <c r="ADH156" s="5">
        <f>IF(COUNTA(ABV156:ADE156)=0, "", SUM(ACH156,ACM156,ACO156,ACU156,ADB156))</f>
        <v>15</v>
      </c>
      <c r="ADI156" s="5">
        <f>IF(COUNTA(ABV156:ADE156)=0, "", SUM(ABX156,ACI156,ACN156,ACS156,ACV156,ADA156))</f>
        <v>10</v>
      </c>
      <c r="ADJ156" s="5">
        <f>IF(COUNTA(ABV156:ADE156)=0, "", SUM(ABW156,ACA156,ACC156,ACE156,ACL156,ADC156))</f>
        <v>10</v>
      </c>
      <c r="ADK156" s="5">
        <f>IF(COUNTA(ABV156:ADE156)=0, "", SUM(ACJ156,ACK156,ACQ156,ACW156,ACY156,ACZ156,ADD156,ADE156))</f>
        <v>18</v>
      </c>
      <c r="ADL156" s="5">
        <f>IF(COUNTA(ABV156:ADE156)=0, "", SUM(ABV156,ABY156,ABZ156,ACB156,ACD156))</f>
        <v>8</v>
      </c>
      <c r="ADM156" s="2" t="s">
        <v>695</v>
      </c>
      <c r="ADN156" s="3">
        <v>3</v>
      </c>
      <c r="ADO156" s="3">
        <v>2</v>
      </c>
      <c r="ADP156" s="3">
        <v>2</v>
      </c>
      <c r="ADQ156" s="3">
        <v>1</v>
      </c>
      <c r="ADR156" s="3">
        <v>1</v>
      </c>
      <c r="ADS156" s="3">
        <v>1</v>
      </c>
      <c r="ADT156" s="3">
        <v>2</v>
      </c>
      <c r="ADU156" s="3">
        <v>3</v>
      </c>
      <c r="ADV156" s="3">
        <v>2</v>
      </c>
      <c r="ADW156" s="3">
        <v>1</v>
      </c>
      <c r="ADX156" s="3">
        <v>1</v>
      </c>
      <c r="ADY156" s="3">
        <v>1</v>
      </c>
      <c r="ADZ156" s="3">
        <v>2</v>
      </c>
      <c r="AEA156" s="3">
        <v>3</v>
      </c>
      <c r="AEB156" s="3">
        <v>2</v>
      </c>
      <c r="AEC156" s="3">
        <v>1</v>
      </c>
      <c r="AED156" s="3">
        <v>2</v>
      </c>
      <c r="AEE156" s="3">
        <v>2</v>
      </c>
      <c r="AEF156" s="3">
        <v>1</v>
      </c>
      <c r="AEG156" s="3">
        <v>2</v>
      </c>
      <c r="AEH156" s="3">
        <f>IF(COUNTA(ADN156:AEG156)=0, "", SUM(ADN156:AEG156))</f>
        <v>35</v>
      </c>
      <c r="AEJ156" s="2">
        <v>45460</v>
      </c>
      <c r="AEQ156" s="2">
        <v>45298</v>
      </c>
      <c r="AER156" s="3">
        <v>0</v>
      </c>
      <c r="AES156" s="3">
        <v>1</v>
      </c>
      <c r="AET156" s="3">
        <v>0</v>
      </c>
      <c r="AEU156" s="3">
        <v>0</v>
      </c>
      <c r="AEV156" s="3">
        <v>3</v>
      </c>
      <c r="AEW156" s="3">
        <v>0</v>
      </c>
      <c r="AEX156" s="3">
        <v>3</v>
      </c>
      <c r="AEY156" s="3">
        <v>0</v>
      </c>
      <c r="AEZ156" s="3">
        <v>1</v>
      </c>
      <c r="AFA156" s="3">
        <v>2</v>
      </c>
      <c r="AFB156" s="3">
        <v>3</v>
      </c>
      <c r="AFC156" s="3">
        <v>3</v>
      </c>
      <c r="AFD156" s="3">
        <v>1</v>
      </c>
      <c r="AFE156" s="3">
        <v>1</v>
      </c>
      <c r="AFF156" s="3">
        <v>2</v>
      </c>
      <c r="AFG156" s="3">
        <v>0</v>
      </c>
      <c r="AFH156" s="3">
        <v>3</v>
      </c>
      <c r="AFI156" s="3">
        <v>3</v>
      </c>
      <c r="AFJ156" s="3">
        <v>4</v>
      </c>
      <c r="AFK156" s="3">
        <v>1</v>
      </c>
      <c r="AFL156" s="3">
        <v>0</v>
      </c>
      <c r="AFM156" s="3">
        <v>0</v>
      </c>
      <c r="AFN156" s="3">
        <v>0</v>
      </c>
      <c r="AFO156" s="3">
        <v>0</v>
      </c>
      <c r="AFP156" s="3">
        <v>0</v>
      </c>
      <c r="AFQ156" s="3">
        <v>3</v>
      </c>
      <c r="AFR156" s="3">
        <v>0</v>
      </c>
      <c r="AFS156" s="3">
        <v>0</v>
      </c>
      <c r="AFT156" s="3">
        <v>3</v>
      </c>
      <c r="AFU156" s="3">
        <v>0</v>
      </c>
      <c r="AFV156" s="3">
        <v>2</v>
      </c>
      <c r="AFW156" s="3">
        <f>IF(COUNTA(AER156:AFU156)=0, "", SUM(AER156:AFU156))</f>
        <v>37</v>
      </c>
      <c r="AFX156" s="2">
        <v>45452.534108796302</v>
      </c>
      <c r="AFY156" s="3">
        <v>4</v>
      </c>
      <c r="AFZ156" s="3">
        <v>4</v>
      </c>
      <c r="AGA156" s="3">
        <v>5</v>
      </c>
      <c r="AGB156" s="3">
        <v>3</v>
      </c>
      <c r="AGC156" s="3">
        <v>5</v>
      </c>
      <c r="AGD156" t="s">
        <v>4</v>
      </c>
      <c r="AGF156" t="s">
        <v>4</v>
      </c>
      <c r="AGH156" t="s">
        <v>10</v>
      </c>
      <c r="AGI156" t="s">
        <v>10</v>
      </c>
      <c r="AGJ156" t="s">
        <v>259</v>
      </c>
      <c r="AGK156" t="s">
        <v>671</v>
      </c>
      <c r="AGO156" s="2">
        <v>45452.534108796302</v>
      </c>
      <c r="AGP156" t="s">
        <v>692</v>
      </c>
      <c r="AGQ156" t="s">
        <v>4</v>
      </c>
      <c r="AGR156" t="s">
        <v>4</v>
      </c>
      <c r="AGS156" t="s">
        <v>4</v>
      </c>
      <c r="AGT156" t="s">
        <v>10</v>
      </c>
      <c r="AGU156" t="s">
        <v>693</v>
      </c>
      <c r="AGV156" t="s">
        <v>495</v>
      </c>
      <c r="AGW156" t="s">
        <v>4</v>
      </c>
      <c r="AGX156" t="s">
        <v>124</v>
      </c>
      <c r="AGZ156" t="s">
        <v>4</v>
      </c>
      <c r="AHB156" t="s">
        <v>4</v>
      </c>
      <c r="AHC156" t="s">
        <v>125</v>
      </c>
      <c r="AHD156" t="s">
        <v>171</v>
      </c>
      <c r="AHE156" t="s">
        <v>391</v>
      </c>
      <c r="AHG156" t="s">
        <v>128</v>
      </c>
      <c r="AHH156" t="s">
        <v>694</v>
      </c>
      <c r="AHI156" s="2">
        <v>45452.534108796302</v>
      </c>
      <c r="AHJ156" s="3">
        <v>3</v>
      </c>
      <c r="AHK156" s="3">
        <v>3</v>
      </c>
      <c r="AHL156" s="3">
        <v>3</v>
      </c>
      <c r="AHM156" s="3">
        <v>1</v>
      </c>
      <c r="AHN156" s="3">
        <v>2</v>
      </c>
      <c r="AHO156" s="3">
        <v>0</v>
      </c>
      <c r="AHP156" s="3">
        <v>4</v>
      </c>
      <c r="AHQ156" s="3">
        <v>3</v>
      </c>
      <c r="AHR156" s="3">
        <v>4</v>
      </c>
      <c r="AHS156" s="3">
        <v>2</v>
      </c>
      <c r="AHT156" s="3">
        <f>IF(COUNTBLANK(AHJ156:AHS156)&gt;0, "", SUM(AHJ156:AHS156))</f>
        <v>25</v>
      </c>
      <c r="AHU156" s="3">
        <f>IF(COUNTBLANK(AHJ156:AHS156)&gt;0, "", SUM(AHN156,AHS156))</f>
        <v>4</v>
      </c>
      <c r="AHV156" s="3">
        <f>IF(COUNTBLANK(AHJ156:AHS156)&gt;0, "", SUM(AHL156,AHO156))</f>
        <v>3</v>
      </c>
      <c r="AHW156" s="3">
        <f>IF(COUNTBLANK(AHJ156:AHS156)&gt;0, "", SUM(AHP156,AHR156))</f>
        <v>8</v>
      </c>
      <c r="AHX156" s="3">
        <f>IF(COUNTBLANK(AHJ156:AHS156)&gt;0, "", SUM(AHM156,AHQ156))</f>
        <v>4</v>
      </c>
      <c r="AHY156" s="3">
        <f>IF(COUNTBLANK(AHJ156:AHS156)&gt;0, "", SUM(AHJ156:AHK156))</f>
        <v>6</v>
      </c>
      <c r="AHZ156" s="2" t="s">
        <v>175</v>
      </c>
      <c r="AIA156" s="3">
        <v>1</v>
      </c>
      <c r="AIB156" s="3">
        <v>0</v>
      </c>
      <c r="AIC156" s="3">
        <v>0</v>
      </c>
      <c r="AID156" s="3">
        <v>2</v>
      </c>
      <c r="AIE156" s="3">
        <v>1</v>
      </c>
      <c r="AIF156" s="3">
        <v>2</v>
      </c>
      <c r="AIG156" s="3">
        <v>1</v>
      </c>
      <c r="AIH156" s="3">
        <v>0</v>
      </c>
      <c r="AII156" s="3">
        <v>1</v>
      </c>
      <c r="AIJ156" s="3">
        <v>3</v>
      </c>
      <c r="AIK156" s="3">
        <v>2</v>
      </c>
      <c r="AIL156" s="3">
        <v>0</v>
      </c>
      <c r="AIM156" s="3">
        <v>0</v>
      </c>
      <c r="AIN156" s="3">
        <v>0</v>
      </c>
      <c r="AIO156" s="3">
        <v>0</v>
      </c>
      <c r="AIP156" s="3">
        <v>0</v>
      </c>
      <c r="AIQ156" s="3">
        <v>1</v>
      </c>
      <c r="AIR156" s="3">
        <v>0</v>
      </c>
      <c r="AIS156" s="3">
        <v>0</v>
      </c>
      <c r="AIT156" s="3">
        <v>0</v>
      </c>
      <c r="AIU156" s="3">
        <v>14</v>
      </c>
      <c r="AIV156" s="3">
        <v>0</v>
      </c>
      <c r="AIW156" s="3">
        <v>0</v>
      </c>
      <c r="AIX156" s="2" t="s">
        <v>175</v>
      </c>
      <c r="AIY156" s="3">
        <v>0</v>
      </c>
      <c r="AIZ156" s="3">
        <v>0</v>
      </c>
      <c r="AJA156" s="3">
        <v>0</v>
      </c>
      <c r="AJB156" s="3">
        <v>1</v>
      </c>
      <c r="AJC156" s="3">
        <v>0</v>
      </c>
      <c r="AJD156" s="3">
        <v>0</v>
      </c>
      <c r="AJE156" s="3">
        <v>0</v>
      </c>
      <c r="AJF156" s="3">
        <v>0</v>
      </c>
      <c r="AJG156" s="3">
        <v>0</v>
      </c>
      <c r="AJH156" s="3">
        <v>0</v>
      </c>
      <c r="AJI156" s="3">
        <f>IF(COUNTBLANK(AIY156:AJG156)&gt;0, "", SUM(AIY156:AJG156))</f>
        <v>1</v>
      </c>
      <c r="AJJ156" s="2" t="s">
        <v>175</v>
      </c>
      <c r="AJK156" s="3">
        <v>1</v>
      </c>
      <c r="AJL156" s="3">
        <v>0</v>
      </c>
      <c r="AJM156" s="3">
        <v>1</v>
      </c>
      <c r="AJN156" s="3">
        <v>0</v>
      </c>
      <c r="AJO156" s="3">
        <v>0</v>
      </c>
      <c r="AJP156" s="3">
        <v>0</v>
      </c>
      <c r="AJQ156" s="3">
        <v>1</v>
      </c>
      <c r="AJR156" s="3">
        <f>IF(COUNTBLANK(AJK156:AJQ156)&gt;0, "", SUM(AJK156:AJQ156))</f>
        <v>3</v>
      </c>
    </row>
    <row r="157" spans="1:954" ht="15" customHeight="1" x14ac:dyDescent="0.3">
      <c r="A157" s="3">
        <v>205559</v>
      </c>
      <c r="B157" s="3" t="s">
        <v>2039</v>
      </c>
      <c r="C157" s="2">
        <v>44857</v>
      </c>
      <c r="D157" s="3">
        <v>0</v>
      </c>
      <c r="E157" s="3">
        <v>0</v>
      </c>
      <c r="F157" s="3">
        <v>0</v>
      </c>
      <c r="G157" s="3">
        <v>0</v>
      </c>
      <c r="H157" s="3">
        <v>0</v>
      </c>
      <c r="I157" s="3">
        <v>0</v>
      </c>
      <c r="J157" s="3">
        <v>0</v>
      </c>
      <c r="K157" s="3">
        <v>0</v>
      </c>
      <c r="L157" s="3">
        <v>0</v>
      </c>
      <c r="M157" s="3">
        <v>0</v>
      </c>
      <c r="N157" s="3">
        <v>0</v>
      </c>
      <c r="O157" s="3">
        <v>0</v>
      </c>
      <c r="P157" s="3">
        <v>0</v>
      </c>
      <c r="Q157" s="3">
        <v>0</v>
      </c>
      <c r="R157" s="3">
        <v>0</v>
      </c>
      <c r="S157" s="3">
        <v>0</v>
      </c>
      <c r="T157" s="3">
        <v>0</v>
      </c>
      <c r="U157" s="3">
        <v>0</v>
      </c>
      <c r="V157" s="3">
        <f>IF(COUNTA(D157,F157,H157,J157,L157,N157,P157,R157,T157)=0, "", IF(OR(D157=1,F157=1,H157=1,J157=1,L157=1,N157=1,P157=1,R157=1,T157=1), 1, 0))</f>
        <v>0</v>
      </c>
      <c r="W157" s="3">
        <f>IF(COUNTA(E157,G157,I157,K157,M157,O157,Q157,S157,U157)=0, "", IF(OR(E157=1,G157=1,I157=1,K157=1,M157=1,O157=1,Q157=1,S157=1,U157=1), 1, 0))</f>
        <v>0</v>
      </c>
      <c r="X157" s="3">
        <v>0</v>
      </c>
      <c r="Y157" s="3">
        <v>1</v>
      </c>
      <c r="Z157" s="3">
        <v>1</v>
      </c>
      <c r="AA157" s="3" t="s">
        <v>1625</v>
      </c>
      <c r="AB157" s="3">
        <f>IF(AG157&lt;&gt;"", 1, 0)</f>
        <v>0</v>
      </c>
      <c r="AC157" s="3">
        <f>IF(AH157&lt;&gt;"", 1, 0)</f>
        <v>0</v>
      </c>
      <c r="AD157" s="3">
        <v>0</v>
      </c>
      <c r="AE157" s="7">
        <v>44858</v>
      </c>
      <c r="AF157" s="2">
        <v>45364</v>
      </c>
      <c r="AJ157" s="3" t="str">
        <f>IF(OR(ISBLANK(AE157), ISBLANK(AG157)), "", AG157 - AE157)</f>
        <v/>
      </c>
      <c r="AK157" s="9">
        <v>45018</v>
      </c>
      <c r="AL157" s="3" t="str">
        <f>IF(OR(ISBLANK(AG157), ISBLANK(AK157)), "", AK157 - AG157)</f>
        <v/>
      </c>
      <c r="AM157" s="2">
        <v>45291</v>
      </c>
      <c r="AN157" s="10">
        <f>IF(OR(ISBLANK(AM157), ISBLANK(AF157)), "", AF157 - AM157)</f>
        <v>73</v>
      </c>
      <c r="AO157" s="2">
        <v>44858</v>
      </c>
      <c r="AP157" s="2">
        <v>34500</v>
      </c>
      <c r="AQ157" s="3">
        <f>IF(OR(ISBLANK(AO157), ISBLANK(AP157)), "", DATEDIF(AP157, AO157, "Y"))</f>
        <v>28</v>
      </c>
      <c r="AR157" t="s">
        <v>0</v>
      </c>
      <c r="AS157">
        <f>IF(ISBLANK(AR157), "", IF(AR157="ישראל", 1, 2))</f>
        <v>1</v>
      </c>
      <c r="AT157" t="s">
        <v>0</v>
      </c>
      <c r="AU157" t="s">
        <v>0</v>
      </c>
      <c r="AW157" s="3">
        <v>1</v>
      </c>
      <c r="AX157" s="3">
        <v>5</v>
      </c>
      <c r="AY157" s="3">
        <v>18</v>
      </c>
      <c r="AZ157" s="3">
        <f>IF(ISBLANK(AY157), "", IF(AY157&lt;=8, 1, IF(AY157&lt;=12, 2, 3)))</f>
        <v>3</v>
      </c>
      <c r="BA157" s="3">
        <v>15</v>
      </c>
      <c r="BB157" s="3">
        <f>IF(ISBLANK(BA157), "", IF(BA157&lt;=8, 1, IF(BA157&lt;=12, 2, 3)))</f>
        <v>3</v>
      </c>
      <c r="BC157" t="s">
        <v>667</v>
      </c>
      <c r="BD157" t="s">
        <v>668</v>
      </c>
      <c r="BE157" s="3">
        <v>3</v>
      </c>
      <c r="BG157" s="3">
        <v>4</v>
      </c>
      <c r="BH157" s="2" t="s">
        <v>669</v>
      </c>
      <c r="BI157" s="3">
        <v>1</v>
      </c>
      <c r="BJ157" s="3">
        <v>1</v>
      </c>
      <c r="BK157" s="3">
        <v>1</v>
      </c>
      <c r="BL157" s="3">
        <v>1</v>
      </c>
      <c r="BM157" s="3">
        <v>1</v>
      </c>
      <c r="BN157" s="3">
        <v>1</v>
      </c>
      <c r="BO157" s="3">
        <v>1</v>
      </c>
      <c r="BP157" s="3">
        <v>1</v>
      </c>
      <c r="BQ157" s="3">
        <v>1</v>
      </c>
      <c r="BR157" s="3">
        <v>3</v>
      </c>
      <c r="BS157" s="3">
        <v>1</v>
      </c>
      <c r="BT157" s="3">
        <v>1</v>
      </c>
      <c r="BU157" s="3">
        <v>1</v>
      </c>
      <c r="BV157" s="3">
        <v>2</v>
      </c>
      <c r="BW157" s="3">
        <v>1</v>
      </c>
      <c r="BX157" s="3">
        <v>4</v>
      </c>
      <c r="BY157" s="3">
        <v>1</v>
      </c>
      <c r="BZ157" s="3">
        <v>1</v>
      </c>
      <c r="CA157" s="3">
        <v>1</v>
      </c>
      <c r="CB157" s="3">
        <v>1</v>
      </c>
      <c r="CC157" s="3">
        <v>1</v>
      </c>
      <c r="CD157" s="3">
        <v>5</v>
      </c>
      <c r="CE157" s="3">
        <v>1</v>
      </c>
      <c r="CF157" s="3">
        <v>1</v>
      </c>
      <c r="CG157" s="3">
        <v>1</v>
      </c>
      <c r="CH157" s="3">
        <v>1</v>
      </c>
      <c r="CI157" s="3">
        <v>1</v>
      </c>
      <c r="CJ157" s="3">
        <v>1</v>
      </c>
      <c r="CK157" s="3">
        <v>1</v>
      </c>
      <c r="CL157" s="3">
        <v>1</v>
      </c>
      <c r="CM157" s="3">
        <f>IF(SUM(BI157:BQ157,BS157:BW157,BY157:CC157,CE157:CJ157)=0, "", SUM(BI157:BQ157,BS157:BW157,BY157:CC157,CE157:CJ157))</f>
        <v>26</v>
      </c>
      <c r="CN157" s="3">
        <f>IF(SUM(CQ157, CR157, CS157, CT157, CU157)=0, "", IF(OR(CQ157&gt;=8, CR157&gt;=10, CS157&gt;=13, CT157&gt;=10, CU157&gt;=15), 1, 0))</f>
        <v>0</v>
      </c>
      <c r="CO157" s="3">
        <f>IF(SUM(BI157:BJ157,BL157,BM157,BN157,BO157,BU157,CA157,CH157,CJ157)=0, "", SUM(BI157:BJ157,BL157,BM157,BN157,BO157,BU157,CA157,CH157,CJ157))</f>
        <v>10</v>
      </c>
      <c r="CP157" s="3">
        <f>IF(SUM(BK157,BP157:BQ157,BS157:BT157,BV157:BW157,BY157:BZ157,CB157:CC157,CE157:CG157,CI157)=0, "", SUM(BK157,BP157:BQ157,BS157:BT157,BV157:BW157,BY157:BZ157,CB157:CC157,CE157:CG157,CI157))</f>
        <v>16</v>
      </c>
      <c r="CQ157" s="3">
        <f>IF(SUM(CB157:CC157,CE157:CF157,CI157)=0, "", SUM(CB157:CC157,CE157:CF157,CI157))</f>
        <v>5</v>
      </c>
      <c r="CR157" s="3">
        <f>IF(SUM(BQ157,BS157:BT157,BW157,BY157)=0, "", SUM(BQ157,BS157:BT157,BW157,BY157))</f>
        <v>5</v>
      </c>
      <c r="CS157" s="3">
        <f>IF(SUM(BK157,BP157,BV157,BZ157,CG157)=0, "", SUM(BK157,BP157,BV157,BZ157,CG157))</f>
        <v>6</v>
      </c>
      <c r="CT157" s="3">
        <f>IF(SUM(BI157:BJ157,BL157,BN157,CH157)=0, "", SUM(BI157:BJ157,BL157,BN157,CH157))</f>
        <v>5</v>
      </c>
      <c r="CU157" s="3">
        <f>IF(SUM(BM157,BO157,BU157,CA157,CJ157)=0, "", SUM(BM157,BO157,BU157,CA157,CJ157))</f>
        <v>5</v>
      </c>
      <c r="CV157" s="3">
        <f>IF(CQ157="", "", IF(CQ157&gt;=8, 1, 0))</f>
        <v>0</v>
      </c>
      <c r="CW157" s="3">
        <f>IF(CR157="", "", IF(CR157&gt;=10, 1, 0))</f>
        <v>0</v>
      </c>
      <c r="CX157" s="3">
        <f>IF(CS157="", "", IF(CS157&gt;=13, 1, 0))</f>
        <v>0</v>
      </c>
      <c r="CY157" s="3">
        <f>IF(CT157="", "", IF(CT157&gt;=10, 1, 0))</f>
        <v>0</v>
      </c>
      <c r="CZ157" s="3">
        <f>IF(CU157="", "", IF(CU157&gt;=15, 1, 0))</f>
        <v>0</v>
      </c>
      <c r="DA157" s="3">
        <f>IF(AND(BR157="", BX157="", CD157=""), "", IF(BR157=5,1,0) + IF(BX157=5,1,0) + IF(CD157=5,1,0))</f>
        <v>1</v>
      </c>
      <c r="DB157" s="2" t="s">
        <v>669</v>
      </c>
      <c r="DC157" s="5">
        <v>0</v>
      </c>
      <c r="DE157" s="5">
        <v>0</v>
      </c>
      <c r="DG157" s="5">
        <v>3</v>
      </c>
      <c r="DH157" s="6">
        <v>18</v>
      </c>
      <c r="DI157" s="5">
        <v>0</v>
      </c>
      <c r="DK157" s="5">
        <v>2</v>
      </c>
      <c r="DM157" s="5">
        <v>0</v>
      </c>
      <c r="DO157" s="5">
        <v>0</v>
      </c>
      <c r="DQ157" s="5">
        <v>0</v>
      </c>
      <c r="DS157" s="5">
        <v>3</v>
      </c>
      <c r="DU157" s="5">
        <v>5</v>
      </c>
      <c r="DV157" s="6">
        <v>18</v>
      </c>
      <c r="DW157" s="5">
        <v>0</v>
      </c>
      <c r="DY157" s="3">
        <v>3</v>
      </c>
      <c r="EA157" s="5">
        <v>2</v>
      </c>
      <c r="EC157" s="5">
        <v>0</v>
      </c>
      <c r="EE157" s="5">
        <v>4</v>
      </c>
      <c r="EG157" s="5">
        <v>0</v>
      </c>
      <c r="EI157" s="5">
        <v>0</v>
      </c>
      <c r="EK157" s="3">
        <v>2</v>
      </c>
      <c r="EL157" s="3">
        <v>1</v>
      </c>
      <c r="EM157" s="3">
        <v>1</v>
      </c>
      <c r="EN157" s="2" t="s">
        <v>669</v>
      </c>
      <c r="EO157" s="3">
        <v>0</v>
      </c>
      <c r="EP157" s="3">
        <v>0</v>
      </c>
      <c r="EQ157" s="3">
        <v>0</v>
      </c>
      <c r="ER157" s="3">
        <v>0</v>
      </c>
      <c r="ES157" s="3">
        <v>0</v>
      </c>
      <c r="ET157" s="3">
        <v>0</v>
      </c>
      <c r="EU157" s="3">
        <v>0</v>
      </c>
      <c r="EV157" s="3">
        <v>0</v>
      </c>
      <c r="EW157" s="3">
        <v>0</v>
      </c>
      <c r="EX157" s="3">
        <v>0</v>
      </c>
      <c r="EY157" s="3">
        <v>0</v>
      </c>
      <c r="EZ157" s="3">
        <v>0</v>
      </c>
      <c r="FA157" s="3">
        <v>0</v>
      </c>
      <c r="FB157" s="3">
        <v>0</v>
      </c>
      <c r="FC157" s="3">
        <v>0</v>
      </c>
      <c r="FD157" s="3">
        <v>0</v>
      </c>
      <c r="FE157" s="3">
        <v>0</v>
      </c>
      <c r="FF157" s="3">
        <v>0</v>
      </c>
      <c r="FG157" s="3">
        <v>0</v>
      </c>
      <c r="FH157" s="3">
        <v>0</v>
      </c>
      <c r="FI157" s="3">
        <v>0</v>
      </c>
      <c r="FJ157" s="3">
        <v>0</v>
      </c>
      <c r="FK157" s="3">
        <v>0</v>
      </c>
      <c r="FL157" s="2" t="s">
        <v>669</v>
      </c>
      <c r="FM157" s="3">
        <v>4</v>
      </c>
      <c r="FN157" s="3">
        <v>4</v>
      </c>
      <c r="FO157" s="3">
        <v>4</v>
      </c>
      <c r="FP157" s="3">
        <v>4</v>
      </c>
      <c r="FQ157" s="3">
        <v>3</v>
      </c>
      <c r="FR157" s="3">
        <v>4</v>
      </c>
      <c r="FS157" s="4">
        <f>IF(COUNTBLANK(FM157:FR157)&gt;0, "", AVERAGE(FM157:FR157))</f>
        <v>3.8333333333333335</v>
      </c>
      <c r="FT157" s="2" t="s">
        <v>669</v>
      </c>
      <c r="FU157" s="3">
        <v>0</v>
      </c>
      <c r="FV157" s="3">
        <v>0</v>
      </c>
      <c r="FW157" s="3">
        <v>1</v>
      </c>
      <c r="FX157" s="3">
        <v>1</v>
      </c>
      <c r="FY157" s="3">
        <v>0</v>
      </c>
      <c r="FZ157" s="3">
        <v>0</v>
      </c>
      <c r="GA157" s="3">
        <v>1</v>
      </c>
      <c r="GB157" s="3">
        <v>0</v>
      </c>
      <c r="GC157" s="3">
        <v>0</v>
      </c>
      <c r="GD157" s="3">
        <v>0</v>
      </c>
      <c r="GE157" s="3">
        <f>IF(COUNTBLANK(FU157:GC157)&gt;0, "", SUM(FU157:GC157))</f>
        <v>3</v>
      </c>
      <c r="GF157" s="2" t="s">
        <v>669</v>
      </c>
      <c r="GG157" s="3">
        <v>1</v>
      </c>
      <c r="GH157" s="3">
        <v>0</v>
      </c>
      <c r="GI157" s="3">
        <v>0</v>
      </c>
      <c r="GJ157" s="3">
        <v>0</v>
      </c>
      <c r="GK157" s="3">
        <v>0</v>
      </c>
      <c r="GL157" s="3">
        <v>0</v>
      </c>
      <c r="GM157" s="3">
        <v>1</v>
      </c>
      <c r="GN157" s="3">
        <f>IF(COUNTBLANK(GG157:GM157)&gt;0, "", SUM(GG157:GM157))</f>
        <v>2</v>
      </c>
      <c r="GO157" s="2" t="s">
        <v>669</v>
      </c>
      <c r="GP157" s="3">
        <v>1</v>
      </c>
      <c r="GQ157" s="3">
        <v>5</v>
      </c>
      <c r="GR157" s="3">
        <v>4</v>
      </c>
      <c r="GS157" s="3">
        <v>5</v>
      </c>
      <c r="GT157" s="3">
        <v>5</v>
      </c>
      <c r="GU157" s="3">
        <v>4</v>
      </c>
      <c r="GV157" s="3">
        <v>5</v>
      </c>
      <c r="GW157" s="3">
        <v>5</v>
      </c>
      <c r="GX157" s="3">
        <v>5</v>
      </c>
      <c r="GY157" s="3">
        <v>4</v>
      </c>
      <c r="GZ157" s="3">
        <v>5</v>
      </c>
      <c r="HA157" s="3">
        <v>5</v>
      </c>
      <c r="HB157" s="3">
        <v>4</v>
      </c>
      <c r="HC157" s="3">
        <v>5</v>
      </c>
      <c r="HD157" s="3">
        <v>4</v>
      </c>
      <c r="HE157" s="3">
        <v>5</v>
      </c>
      <c r="HF157" s="3">
        <v>5</v>
      </c>
      <c r="HG157" s="3">
        <v>5</v>
      </c>
      <c r="HH157" s="3">
        <v>5</v>
      </c>
      <c r="HI157" s="3">
        <f>IF(COUNTBLANK(GQ157:HH157)&gt;0, "", SUM(GQ157:HH157))</f>
        <v>85</v>
      </c>
      <c r="HJ157" s="2" t="s">
        <v>669</v>
      </c>
      <c r="HK157" s="3">
        <v>3</v>
      </c>
      <c r="HL157" s="3">
        <v>3</v>
      </c>
      <c r="HM157" s="3">
        <v>0</v>
      </c>
      <c r="HN157" s="3">
        <v>3</v>
      </c>
      <c r="HO157" s="3">
        <v>3</v>
      </c>
      <c r="HP157" s="3">
        <v>3</v>
      </c>
      <c r="HQ157" s="3">
        <v>0</v>
      </c>
      <c r="HR157" s="3">
        <v>1</v>
      </c>
      <c r="HS157" s="3">
        <v>0</v>
      </c>
      <c r="HT157" s="3">
        <v>0</v>
      </c>
      <c r="HU157" s="3">
        <v>3</v>
      </c>
      <c r="HV157" s="3">
        <v>3</v>
      </c>
      <c r="HW157" s="3">
        <v>0</v>
      </c>
      <c r="HX157" s="3">
        <v>3</v>
      </c>
      <c r="HY157" s="3">
        <v>0</v>
      </c>
      <c r="HZ157" s="3">
        <v>3</v>
      </c>
      <c r="IA157" s="3">
        <v>3</v>
      </c>
      <c r="IB157" s="3">
        <v>3</v>
      </c>
      <c r="IC157" s="3">
        <v>0</v>
      </c>
      <c r="ID157" s="3">
        <v>1</v>
      </c>
      <c r="IE157" s="3">
        <v>0</v>
      </c>
      <c r="IF157" s="3">
        <v>0</v>
      </c>
      <c r="IG157" s="3">
        <v>0</v>
      </c>
      <c r="IH157" s="3">
        <v>2</v>
      </c>
      <c r="II157" s="3">
        <v>1</v>
      </c>
      <c r="IJ157" s="3">
        <f>IF(COUNTA(HK157:II157)=0, "", SUM(HK157,HL157,HN157,HO157,HP157,HU157,HV157,HX157,HZ157,IA157,IB157,IH157))</f>
        <v>35</v>
      </c>
      <c r="IK157" s="3">
        <f>IF(COUNTA(HK157:II157)=0, "", SUM(HM157,HQ157,HR157,HS157,HT157,HW157,HY157,IC157,ID157,IE157,IF157,IG157,II157))</f>
        <v>3</v>
      </c>
      <c r="IL157" s="3">
        <v>3</v>
      </c>
      <c r="IM157" s="3">
        <v>3</v>
      </c>
      <c r="IN157" s="3">
        <v>0</v>
      </c>
      <c r="IO157" s="3">
        <v>3</v>
      </c>
      <c r="IP157" s="3">
        <v>3</v>
      </c>
      <c r="IQ157" s="3">
        <v>3</v>
      </c>
      <c r="IR157" s="3">
        <v>0</v>
      </c>
      <c r="IS157" s="3">
        <v>0</v>
      </c>
      <c r="IT157" s="3">
        <v>0</v>
      </c>
      <c r="IU157" s="3">
        <v>0</v>
      </c>
      <c r="IV157" s="3">
        <v>3</v>
      </c>
      <c r="IW157" s="3">
        <v>3</v>
      </c>
      <c r="IX157" s="3">
        <v>0</v>
      </c>
      <c r="IY157" s="3">
        <v>3</v>
      </c>
      <c r="IZ157" s="3">
        <v>0</v>
      </c>
      <c r="JA157" s="3">
        <v>3</v>
      </c>
      <c r="JB157" s="3">
        <v>3</v>
      </c>
      <c r="JC157" s="3">
        <v>3</v>
      </c>
      <c r="JD157" s="3">
        <v>0</v>
      </c>
      <c r="JE157" s="3">
        <v>0</v>
      </c>
      <c r="JF157" s="3">
        <v>0</v>
      </c>
      <c r="JG157" s="3">
        <v>0</v>
      </c>
      <c r="JH157" s="3">
        <v>0</v>
      </c>
      <c r="JI157" s="3">
        <v>2</v>
      </c>
      <c r="JJ157" s="3">
        <v>0</v>
      </c>
      <c r="JK157" s="3">
        <f>IF(COUNTA(IL157:JJ157)=0, "", SUM(IL157,IM157,IO157,IP157,IQ157,IV157,IW157,IY157,JA157,JB157,JC157,JI157))</f>
        <v>35</v>
      </c>
      <c r="JL157" s="3">
        <f>IF(COUNTA(IL157:JJ157)=0, "", SUM(IN157,IR157,IS157,IT157,IU157,IX157,IZ157,JD157,JE157,JF157,JG157,JH157,JJ157))</f>
        <v>0</v>
      </c>
      <c r="JM157" s="2" t="s">
        <v>669</v>
      </c>
      <c r="JN157" s="3">
        <v>2</v>
      </c>
      <c r="JO157" s="3">
        <v>2</v>
      </c>
      <c r="JP157" s="3">
        <v>2</v>
      </c>
      <c r="JQ157" s="3">
        <v>2</v>
      </c>
      <c r="JR157" s="3">
        <v>2</v>
      </c>
      <c r="JS157" s="3">
        <v>2</v>
      </c>
      <c r="JT157" s="3">
        <v>2</v>
      </c>
      <c r="JU157" s="3">
        <v>2</v>
      </c>
      <c r="JV157" s="3">
        <v>2</v>
      </c>
      <c r="JW157" s="3">
        <v>1</v>
      </c>
      <c r="JX157" s="3">
        <v>2</v>
      </c>
      <c r="JY157" s="3">
        <v>2</v>
      </c>
      <c r="JZ157" s="3">
        <v>1</v>
      </c>
      <c r="KA157" s="3">
        <v>1</v>
      </c>
      <c r="KB157" s="3">
        <v>1</v>
      </c>
      <c r="KC157" s="3">
        <v>1</v>
      </c>
      <c r="KD157" s="3">
        <v>3</v>
      </c>
      <c r="KE157" s="3">
        <v>1</v>
      </c>
      <c r="KF157" s="3">
        <v>1</v>
      </c>
      <c r="KG157" s="3">
        <v>1</v>
      </c>
      <c r="KH157" s="3">
        <v>1</v>
      </c>
      <c r="KI157" s="3">
        <v>1</v>
      </c>
      <c r="KJ157" s="3">
        <v>3</v>
      </c>
      <c r="KK157" s="3">
        <v>2</v>
      </c>
      <c r="KL157" s="3">
        <v>1</v>
      </c>
      <c r="KM157" s="3">
        <v>2</v>
      </c>
      <c r="KN157" s="3">
        <v>1</v>
      </c>
      <c r="KO157" s="3">
        <v>1</v>
      </c>
      <c r="KP157" s="3">
        <v>1</v>
      </c>
      <c r="KQ157" s="3">
        <v>2</v>
      </c>
      <c r="KR157" s="3">
        <v>2</v>
      </c>
      <c r="KS157" s="3">
        <v>1</v>
      </c>
      <c r="KT157" s="3">
        <v>2</v>
      </c>
      <c r="KU157" s="3">
        <v>3</v>
      </c>
      <c r="KV157" s="3">
        <v>2</v>
      </c>
      <c r="KW157" s="3">
        <v>1</v>
      </c>
      <c r="KX157" s="5">
        <f>IF(COUNTA(JN157:KW157)=0, "", SUM(JN157:KW157))</f>
        <v>59</v>
      </c>
      <c r="KY157" s="5">
        <f>IF(COUNTA(JN157:KW157)=0, "", SUM(JX157,JY157,KH157,KJ157,KL157,KP157))</f>
        <v>10</v>
      </c>
      <c r="KZ157" s="5">
        <f>IF(COUNTA(JN157:KW157)=0, "", SUM(JZ157,KE157,KG157,KM157,KT157))</f>
        <v>7</v>
      </c>
      <c r="LA157" s="5">
        <f>IF(COUNTA(JN157:KW157)=0, "", SUM(JP157,KA157,KF157,KK157,KN157,KS157))</f>
        <v>8</v>
      </c>
      <c r="LB157" s="5">
        <f>IF(COUNTA(JN157:KW157)=0, "", SUM(JO157,JS157,JU157,JW157,KD157,KU157))</f>
        <v>13</v>
      </c>
      <c r="LC157" s="5">
        <f>IF(COUNTA(JN157:KW157)=0, "", SUM(KB157,KC157,KI157,KO157,KQ157,KR157,KV157,KW157))</f>
        <v>11</v>
      </c>
      <c r="LD157" s="5">
        <f>IF(COUNTA(JN157:KW157)=0, "", SUM(JN157,JQ157,JR157,JT157,JV157))</f>
        <v>10</v>
      </c>
      <c r="LE157" s="2">
        <v>44858</v>
      </c>
      <c r="LF157" s="3">
        <v>70</v>
      </c>
      <c r="LG157" s="3">
        <v>10</v>
      </c>
      <c r="LH157" s="3">
        <v>0</v>
      </c>
      <c r="LI157" s="3">
        <v>0</v>
      </c>
      <c r="LJ157" s="3">
        <v>0</v>
      </c>
      <c r="LK157" s="3">
        <v>0</v>
      </c>
      <c r="LL157" s="3">
        <v>0</v>
      </c>
      <c r="LM157" s="3">
        <v>0</v>
      </c>
      <c r="LN157" s="3">
        <v>10</v>
      </c>
      <c r="LO157" s="3">
        <v>0</v>
      </c>
      <c r="LP157" s="3">
        <v>0</v>
      </c>
      <c r="LQ157" s="3">
        <v>0</v>
      </c>
      <c r="LR157" s="3">
        <v>0</v>
      </c>
      <c r="LS157" s="3">
        <v>0</v>
      </c>
      <c r="LT157" s="3">
        <v>0</v>
      </c>
      <c r="LU157" s="3">
        <v>0</v>
      </c>
      <c r="LV157" s="3">
        <v>0</v>
      </c>
      <c r="LW157" s="3">
        <v>0</v>
      </c>
      <c r="LX157" s="3">
        <v>10</v>
      </c>
      <c r="LY157" s="3">
        <v>0</v>
      </c>
      <c r="LZ157" s="3">
        <v>0</v>
      </c>
      <c r="MA157" s="3">
        <v>0</v>
      </c>
      <c r="MB157" s="3">
        <v>10</v>
      </c>
      <c r="MC157" s="3">
        <v>10</v>
      </c>
      <c r="MD157" s="3">
        <v>0</v>
      </c>
      <c r="ME157" s="3">
        <v>0</v>
      </c>
      <c r="MF157" s="3">
        <v>0</v>
      </c>
      <c r="MG157" s="3">
        <v>0</v>
      </c>
      <c r="MH157" s="26">
        <f>IF(COUNTBLANK(LF157:MG157)&gt;0, "", AVERAGE(LF157:MG157))</f>
        <v>4.2857142857142856</v>
      </c>
      <c r="MI157" s="26">
        <f>IF(COUNTA(LF157:MG157)=0, "", AVERAGE(LG157,LS157,LT157,LU157,LV157,LW157,LY157,MA157,MB157))</f>
        <v>2.2222222222222223</v>
      </c>
      <c r="MJ157" s="26">
        <f>IF(COUNTA(LF157:MG157)=0, "", AVERAGE(LH157,LI157,LJ157,LK157,LM157,LO157,MD157,ME157))</f>
        <v>0</v>
      </c>
      <c r="MK157" s="26">
        <f>IF(COUNTA(LF157:MG157)=0, "", AVERAGE(LL157,LP157,LQ157,LR157,MF157,MG157))</f>
        <v>0</v>
      </c>
      <c r="ML157" s="2" t="s">
        <v>669</v>
      </c>
      <c r="MM157" s="3">
        <v>2</v>
      </c>
      <c r="MN157" s="3">
        <v>2</v>
      </c>
      <c r="MO157" s="3">
        <v>2</v>
      </c>
      <c r="MP157" s="3">
        <v>2</v>
      </c>
      <c r="MQ157" s="3">
        <v>1</v>
      </c>
      <c r="MR157" s="3">
        <v>1</v>
      </c>
      <c r="MS157" s="3">
        <v>1</v>
      </c>
      <c r="MT157" s="3">
        <v>3</v>
      </c>
      <c r="MU157" s="3">
        <v>1</v>
      </c>
      <c r="MV157" s="3">
        <v>2</v>
      </c>
      <c r="MW157" s="3">
        <v>2</v>
      </c>
      <c r="MX157" s="3">
        <v>2</v>
      </c>
      <c r="MY157" s="3">
        <v>3</v>
      </c>
      <c r="MZ157" s="3">
        <v>3</v>
      </c>
      <c r="NA157" s="3">
        <v>2</v>
      </c>
      <c r="NB157" s="3">
        <v>2</v>
      </c>
      <c r="NC157" s="3">
        <v>1</v>
      </c>
      <c r="ND157" s="3">
        <v>1</v>
      </c>
      <c r="NE157" s="3">
        <v>2</v>
      </c>
      <c r="NF157" s="3">
        <v>2</v>
      </c>
      <c r="NG157" s="3">
        <f>IF(COUNTA(MM157:NF157)=0, "", SUM(MM157:NF157))</f>
        <v>37</v>
      </c>
      <c r="NH157" s="2" t="s">
        <v>669</v>
      </c>
      <c r="NI157" s="3">
        <v>2</v>
      </c>
      <c r="NJ157" s="3">
        <v>4</v>
      </c>
      <c r="NK157" s="3">
        <v>4</v>
      </c>
      <c r="NL157" s="3">
        <v>4</v>
      </c>
      <c r="NM157" s="3">
        <v>1</v>
      </c>
      <c r="NN157" s="3">
        <v>3</v>
      </c>
      <c r="NO157" s="3">
        <v>1</v>
      </c>
      <c r="NP157" s="3">
        <v>4</v>
      </c>
      <c r="NQ157" s="3">
        <v>5</v>
      </c>
      <c r="NR157" s="3">
        <v>2</v>
      </c>
      <c r="NS157" s="3">
        <v>3</v>
      </c>
      <c r="NT157" s="3">
        <v>2</v>
      </c>
      <c r="NU157" s="3">
        <v>5</v>
      </c>
      <c r="NV157" s="3">
        <v>5</v>
      </c>
      <c r="NW157" s="3">
        <v>5</v>
      </c>
      <c r="NX157" s="3">
        <v>1</v>
      </c>
      <c r="NY157" s="3">
        <v>3</v>
      </c>
      <c r="NZ157" s="3">
        <v>5</v>
      </c>
      <c r="OA157" s="3">
        <v>2</v>
      </c>
      <c r="OB157" s="3">
        <v>4</v>
      </c>
      <c r="OC157" s="3">
        <v>4</v>
      </c>
      <c r="OD157" s="3">
        <v>2</v>
      </c>
      <c r="OE157" s="3">
        <v>2</v>
      </c>
      <c r="OF157" s="3">
        <v>1</v>
      </c>
      <c r="OG157" s="3">
        <v>3</v>
      </c>
      <c r="OH157" s="3">
        <v>2</v>
      </c>
      <c r="OI157" s="3">
        <v>1</v>
      </c>
      <c r="OJ157" s="3">
        <v>4</v>
      </c>
      <c r="OK157" s="3">
        <f>IF(COUNTA(NI157:OJ157)=0, "", SUM(NK157,NP157,NS157,NW157,OC157,OG157,OJ157))</f>
        <v>27</v>
      </c>
      <c r="OL157" s="3">
        <f>IF(COUNTA(NI157:OJ157)=0, "", SUM(NJ157,NL157,NQ157,NV157,NZ157,OB157,OD157))</f>
        <v>29</v>
      </c>
      <c r="OM157" s="3">
        <f>IF(COUNTA(NI157:OJ157)=0, "", SUM(NN157,NR157,NU157,NY157,OA157,OF157,OI157))</f>
        <v>17</v>
      </c>
      <c r="ON157" s="3">
        <f>IF(COUNTA(NI157:OJ157)=0, "", SUM(NI157,NM157,NO157,NT157,NX157,OE157,OH157))</f>
        <v>11</v>
      </c>
      <c r="OO157" t="s">
        <v>6</v>
      </c>
      <c r="OP157">
        <v>1</v>
      </c>
      <c r="OQ157" s="2">
        <v>44953</v>
      </c>
      <c r="OR157" s="3">
        <v>50</v>
      </c>
      <c r="OS157" s="3">
        <v>10</v>
      </c>
      <c r="OT157" s="3">
        <v>0</v>
      </c>
      <c r="OU157" s="3">
        <v>0</v>
      </c>
      <c r="OV157" s="3">
        <v>0</v>
      </c>
      <c r="OW157" s="3">
        <v>10</v>
      </c>
      <c r="OX157" s="3">
        <v>0</v>
      </c>
      <c r="OY157" s="3">
        <v>0</v>
      </c>
      <c r="OZ157" s="3">
        <v>10</v>
      </c>
      <c r="PA157" s="3">
        <v>0</v>
      </c>
      <c r="PB157" s="3">
        <v>0</v>
      </c>
      <c r="PC157" s="3">
        <v>0</v>
      </c>
      <c r="PD157" s="3">
        <v>0</v>
      </c>
      <c r="PE157" s="3">
        <v>0</v>
      </c>
      <c r="PF157" s="3">
        <v>10</v>
      </c>
      <c r="PG157" s="3">
        <v>0</v>
      </c>
      <c r="PH157" s="3">
        <v>0</v>
      </c>
      <c r="PI157" s="3">
        <v>10</v>
      </c>
      <c r="PJ157" s="3">
        <v>20</v>
      </c>
      <c r="PK157" s="3">
        <v>10</v>
      </c>
      <c r="PL157" s="3">
        <v>0</v>
      </c>
      <c r="PM157" s="3">
        <v>0</v>
      </c>
      <c r="PN157" s="3">
        <v>30</v>
      </c>
      <c r="PO157" s="3">
        <v>20</v>
      </c>
      <c r="PP157" s="3">
        <v>0</v>
      </c>
      <c r="PQ157" s="3">
        <v>0</v>
      </c>
      <c r="PR157" s="3">
        <v>0</v>
      </c>
      <c r="PS157" s="3">
        <v>0</v>
      </c>
      <c r="PT157" s="26">
        <f>IF(COUNTBLANK(OR157:PS157)&gt;0, "", AVERAGE(OR157:PS157))</f>
        <v>6.4285714285714288</v>
      </c>
      <c r="PU157" s="26">
        <f>IF(COUNTA(OR157:PS157)=0, "", AVERAGE(OS157,PE157,PF157,PG157,PH157,PI157,PK157,PM157,PN157))</f>
        <v>7.7777777777777777</v>
      </c>
      <c r="PV157" s="26">
        <f>IF(COUNTA(OR157:PS157)=0, "", AVERAGE(OT157,OU157,OV157,OW157,OY157,PA157,PP157,PQ157))</f>
        <v>1.25</v>
      </c>
      <c r="PW157" s="26">
        <f>IF(COUNTA(OR157:PS157)=0, "", AVERAGE(OX157,PB157,PC157,PD157,PR157,PS157))</f>
        <v>0</v>
      </c>
      <c r="PX157" s="2" t="s">
        <v>673</v>
      </c>
      <c r="PY157" s="3">
        <v>0</v>
      </c>
      <c r="PZ157" s="3">
        <v>0</v>
      </c>
      <c r="QA157" s="3">
        <v>0</v>
      </c>
      <c r="QB157" s="3">
        <v>2</v>
      </c>
      <c r="QC157" s="3">
        <v>2</v>
      </c>
      <c r="QD157" s="3">
        <v>0</v>
      </c>
      <c r="QE157" s="3">
        <v>0</v>
      </c>
      <c r="QF157" s="3">
        <v>0</v>
      </c>
      <c r="QG157" s="3">
        <v>0</v>
      </c>
      <c r="QH157" s="3">
        <v>1</v>
      </c>
      <c r="QI157" s="3">
        <f>IF(COUNTBLANK(PY157:QG157)&gt;0, "", SUM(PY157:QG157))</f>
        <v>4</v>
      </c>
      <c r="QJ157" s="2" t="s">
        <v>674</v>
      </c>
      <c r="QK157" s="3">
        <v>0</v>
      </c>
      <c r="QL157" s="3">
        <v>0</v>
      </c>
      <c r="QM157" s="3">
        <v>1</v>
      </c>
      <c r="QN157" s="3">
        <v>2</v>
      </c>
      <c r="QO157" s="3">
        <v>2</v>
      </c>
      <c r="QP157" s="3">
        <v>0</v>
      </c>
      <c r="QQ157" s="3">
        <v>2</v>
      </c>
      <c r="QR157" s="3">
        <v>0</v>
      </c>
      <c r="QS157" s="3">
        <v>0</v>
      </c>
      <c r="QT157" s="3">
        <v>1</v>
      </c>
      <c r="QU157" s="3">
        <f>IF(COUNTBLANK(QK157:QS157)&gt;0, "", SUM(QK157:QS157))</f>
        <v>7</v>
      </c>
      <c r="QV157" s="2" t="s">
        <v>440</v>
      </c>
      <c r="QW157" s="3">
        <v>1</v>
      </c>
      <c r="QX157" s="3">
        <v>1</v>
      </c>
      <c r="QY157" s="3">
        <v>1</v>
      </c>
      <c r="QZ157" s="3">
        <v>2</v>
      </c>
      <c r="RA157" s="3">
        <v>2</v>
      </c>
      <c r="RB157" s="3">
        <v>0</v>
      </c>
      <c r="RC157" s="3">
        <v>2</v>
      </c>
      <c r="RD157" s="3">
        <v>0</v>
      </c>
      <c r="RE157" s="3">
        <v>0</v>
      </c>
      <c r="RF157" s="3">
        <v>1</v>
      </c>
      <c r="RG157" s="3">
        <f>IF(COUNTBLANK(QW157:RE157)&gt;0, "", SUM(QW157:RE157))</f>
        <v>9</v>
      </c>
      <c r="RH157" s="2" t="s">
        <v>673</v>
      </c>
      <c r="RI157" s="3">
        <v>1</v>
      </c>
      <c r="RJ157" s="3">
        <v>0</v>
      </c>
      <c r="RK157" s="3">
        <v>0</v>
      </c>
      <c r="RL157" s="3">
        <v>0</v>
      </c>
      <c r="RM157" s="3">
        <v>0</v>
      </c>
      <c r="RN157" s="3">
        <v>0</v>
      </c>
      <c r="RO157" s="3">
        <v>1</v>
      </c>
      <c r="RP157" s="3">
        <f>IF(COUNTBLANK(RI157:RO157)&gt;0, "", SUM(RI157:RO157))</f>
        <v>2</v>
      </c>
      <c r="RQ157" s="2" t="s">
        <v>674</v>
      </c>
      <c r="RR157" s="3">
        <v>0</v>
      </c>
      <c r="RS157" s="3">
        <v>0</v>
      </c>
      <c r="RT157" s="3">
        <v>0</v>
      </c>
      <c r="RU157" s="3">
        <v>0</v>
      </c>
      <c r="RV157" s="3">
        <v>0</v>
      </c>
      <c r="RW157" s="3">
        <v>1</v>
      </c>
      <c r="RX157" s="3">
        <v>1</v>
      </c>
      <c r="RY157" s="3">
        <f>IF(COUNTBLANK(RR157:RX157)&gt;0, "", SUM(RR157:RX157))</f>
        <v>2</v>
      </c>
      <c r="RZ157" s="2" t="s">
        <v>440</v>
      </c>
      <c r="SA157" s="3">
        <v>1</v>
      </c>
      <c r="SB157" s="3">
        <v>1</v>
      </c>
      <c r="SC157" s="3">
        <v>1</v>
      </c>
      <c r="SD157" s="3">
        <v>1</v>
      </c>
      <c r="SE157" s="3">
        <v>0</v>
      </c>
      <c r="SF157" s="3">
        <v>1</v>
      </c>
      <c r="SG157" s="3">
        <v>2</v>
      </c>
      <c r="SH157" s="3">
        <f>IF(COUNTBLANK(SA157:SG157)&gt;0, "", SUM(SA157:SG157))</f>
        <v>7</v>
      </c>
      <c r="SI157" s="2" t="s">
        <v>673</v>
      </c>
      <c r="SJ157" s="3">
        <v>3</v>
      </c>
      <c r="SK157" s="3">
        <v>3</v>
      </c>
      <c r="SL157" s="3">
        <v>5</v>
      </c>
      <c r="SM157" s="3">
        <v>4</v>
      </c>
      <c r="SN157" s="3">
        <v>4</v>
      </c>
      <c r="SO157" s="3">
        <v>5</v>
      </c>
      <c r="SP157" s="5">
        <v>5</v>
      </c>
      <c r="SQ157" s="3">
        <v>1</v>
      </c>
      <c r="SR157" s="3">
        <v>5</v>
      </c>
      <c r="SS157" s="3">
        <v>4</v>
      </c>
      <c r="ST157" s="3">
        <v>4</v>
      </c>
      <c r="SU157" s="3">
        <v>5</v>
      </c>
      <c r="SV157" s="3">
        <v>4</v>
      </c>
      <c r="SW157" s="3">
        <v>4</v>
      </c>
      <c r="SX157" s="3">
        <v>5</v>
      </c>
      <c r="SY157" s="3">
        <v>5</v>
      </c>
      <c r="SZ157" s="3">
        <v>1</v>
      </c>
      <c r="TA157" s="3">
        <v>4</v>
      </c>
      <c r="TB157" s="3">
        <v>5</v>
      </c>
      <c r="TC157" s="3">
        <f>IF(COUNTBLANK(SJ157:TB157)&gt;0, "", SUM(SJ157:TB157))</f>
        <v>76</v>
      </c>
      <c r="TD157" s="3">
        <f>IF(COUNTBLANK(SJ157:TB157)&gt;0, "", SUM(SL157,SO157,SR157,SS157,ST157,SU157,SV157,SX157,SY157,TB157))</f>
        <v>47</v>
      </c>
      <c r="TE157" s="3">
        <f>IF(COUNTBLANK(SJ157:TB157)&gt;0, "", SUM(SJ157,SK157,SM157,SN157,SQ157,SW157,SZ157,TA157))</f>
        <v>24</v>
      </c>
      <c r="TF157" s="2" t="s">
        <v>674</v>
      </c>
      <c r="TG157" s="3">
        <v>4</v>
      </c>
      <c r="TH157" s="3">
        <v>4</v>
      </c>
      <c r="TI157" s="3">
        <v>5</v>
      </c>
      <c r="TJ157" s="3">
        <v>3</v>
      </c>
      <c r="TK157" s="3">
        <v>3</v>
      </c>
      <c r="TL157" s="3">
        <v>5</v>
      </c>
      <c r="TM157" s="3">
        <v>4</v>
      </c>
      <c r="TN157" s="3">
        <v>3</v>
      </c>
      <c r="TO157" s="3">
        <v>5</v>
      </c>
      <c r="TP157" s="3">
        <v>4</v>
      </c>
      <c r="TQ157" s="3">
        <v>5</v>
      </c>
      <c r="TR157" s="3">
        <v>5</v>
      </c>
      <c r="TS157" s="3">
        <v>5</v>
      </c>
      <c r="TT157" s="3">
        <v>4</v>
      </c>
      <c r="TU157" s="3">
        <v>5</v>
      </c>
      <c r="TV157" s="3">
        <v>5</v>
      </c>
      <c r="TW157" s="3">
        <v>2</v>
      </c>
      <c r="TX157" s="3">
        <v>5</v>
      </c>
      <c r="TY157" s="3">
        <v>5</v>
      </c>
      <c r="TZ157" s="3">
        <f>IF(COUNTBLANK(TG157:TY157)&gt;0, "", SUM(TG157:TY157))</f>
        <v>81</v>
      </c>
      <c r="UA157" s="3">
        <f>IF(COUNTBLANK(TG157:TY157)&gt;0, "", SUM(TI157,TL157,TO157,TP157,TQ157,TR157,TS157,TU157,TV157,TY157))</f>
        <v>49</v>
      </c>
      <c r="UB157" s="3">
        <f>IF(COUNTBLANK(TG157:TY157)&gt;0, "", SUM(TG157,TH157,TJ157,TK157,TN157,TT157,TW157,TX157))</f>
        <v>28</v>
      </c>
      <c r="UC157" s="2" t="s">
        <v>440</v>
      </c>
      <c r="UD157" s="3">
        <v>4</v>
      </c>
      <c r="UE157" s="3">
        <v>4</v>
      </c>
      <c r="UF157" s="3">
        <v>5</v>
      </c>
      <c r="UG157" s="3">
        <v>4</v>
      </c>
      <c r="UH157" s="3">
        <v>3</v>
      </c>
      <c r="UI157" s="3">
        <v>5</v>
      </c>
      <c r="UJ157" s="3">
        <v>5</v>
      </c>
      <c r="UK157" s="3">
        <v>3</v>
      </c>
      <c r="UL157" s="3">
        <v>5</v>
      </c>
      <c r="UM157" s="3">
        <v>4</v>
      </c>
      <c r="UN157" s="3">
        <v>4</v>
      </c>
      <c r="UO157" s="3">
        <v>5</v>
      </c>
      <c r="UP157" s="3">
        <v>4</v>
      </c>
      <c r="UQ157" s="3">
        <v>4</v>
      </c>
      <c r="UR157" s="3">
        <v>5</v>
      </c>
      <c r="US157" s="3">
        <v>5</v>
      </c>
      <c r="UT157" s="3">
        <v>3</v>
      </c>
      <c r="UU157" s="3">
        <v>5</v>
      </c>
      <c r="UV157" s="3">
        <v>5</v>
      </c>
      <c r="UW157" s="3">
        <f>IF(COUNTBLANK(UD157:UV157)&gt;0, "", SUM(UD157:UV157))</f>
        <v>82</v>
      </c>
      <c r="UX157" s="3">
        <f>IF(COUNTBLANK(UD157:UV157)&gt;0, "", SUM(UF157,UI157,UL157,UM157,UN157,UO157,UP157,UR157,US157,UV157))</f>
        <v>47</v>
      </c>
      <c r="UY157" s="3">
        <f>IF(COUNTBLANK(UD157:UV157)&gt;0, "", SUM(UD157,UE157,UG157,UH157,UK157,UQ157,UT157,UU157))</f>
        <v>30</v>
      </c>
      <c r="UZ157" s="2">
        <v>45364</v>
      </c>
      <c r="VA157" s="2">
        <v>45291</v>
      </c>
      <c r="VB157" s="3">
        <v>2</v>
      </c>
      <c r="VC157" s="3">
        <v>1</v>
      </c>
      <c r="VE157" s="3">
        <v>39</v>
      </c>
      <c r="VF157" s="3">
        <v>2950</v>
      </c>
      <c r="VG157" s="3">
        <v>4</v>
      </c>
      <c r="VH157" s="3">
        <v>1</v>
      </c>
      <c r="VK157" s="3">
        <v>2</v>
      </c>
      <c r="VL157" s="3">
        <v>5</v>
      </c>
      <c r="VM157" t="s">
        <v>675</v>
      </c>
      <c r="VN157" s="2" t="s">
        <v>503</v>
      </c>
      <c r="VO157" s="3">
        <v>1</v>
      </c>
      <c r="VP157" s="3">
        <v>0</v>
      </c>
      <c r="VQ157" s="3">
        <v>0</v>
      </c>
      <c r="VR157" s="3">
        <v>0</v>
      </c>
      <c r="VS157" s="3">
        <v>2</v>
      </c>
      <c r="VT157" s="3">
        <v>0</v>
      </c>
      <c r="VU157" s="3">
        <v>0</v>
      </c>
      <c r="VV157" s="3">
        <v>0</v>
      </c>
      <c r="VW157" s="3">
        <v>0</v>
      </c>
      <c r="VX157" s="3">
        <v>1</v>
      </c>
      <c r="VY157" s="3">
        <v>0</v>
      </c>
      <c r="VZ157" s="3">
        <v>1</v>
      </c>
      <c r="WA157" s="3">
        <v>0</v>
      </c>
      <c r="WB157" s="3">
        <v>1</v>
      </c>
      <c r="WC157" s="3">
        <v>1</v>
      </c>
      <c r="WD157" s="3">
        <v>0</v>
      </c>
      <c r="WE157" s="3">
        <v>2</v>
      </c>
      <c r="WF157" s="3">
        <v>0</v>
      </c>
      <c r="WG157" s="3">
        <v>2</v>
      </c>
      <c r="WH157" s="3">
        <v>0</v>
      </c>
      <c r="WI157" s="3">
        <v>3</v>
      </c>
      <c r="WJ157" s="3">
        <v>1</v>
      </c>
      <c r="WK157" s="3">
        <v>0</v>
      </c>
      <c r="WL157" s="3">
        <v>0</v>
      </c>
      <c r="WM157" s="3">
        <v>1</v>
      </c>
      <c r="WN157" s="3">
        <v>0</v>
      </c>
      <c r="WO157" s="3">
        <v>0</v>
      </c>
      <c r="WP157" s="3">
        <v>2</v>
      </c>
      <c r="WQ157" s="3">
        <v>0</v>
      </c>
      <c r="WR157" s="3">
        <f>IF(COUNTBLANK(VO157:WQ157)&gt;0, "", SUM(VQ157:WJ157))</f>
        <v>14</v>
      </c>
      <c r="WS157" s="3">
        <f>IF(COUNTBLANK(VO157:WQ157)&gt;0, "", SUM(VQ157:VZ157))</f>
        <v>4</v>
      </c>
      <c r="WT157" s="3">
        <f>IF(COUNTBLANK(VO157:WQ157)&gt;0, "", SUM(WA157:WL157))</f>
        <v>10</v>
      </c>
      <c r="WU157" s="3">
        <f>IF(COUNTBLANK(VO157:WQ157)&gt;0, "", SUM(WK157:WL157))</f>
        <v>0</v>
      </c>
      <c r="WV157" s="3">
        <f>IF(COUNTA(VO157:WQ157)=0, "", IF(AND(OR(VO157=1, VP157=1), OR(VQ157&gt;=1, VR157&gt;=1, VS157&gt;=1, VT157&gt;=1, VU157&gt;=1), OR(VV157&gt;=1, VW157&gt;=1), COUNTIF(VX157:WD157, "&gt;=1")&gt;=2, COUNTIF(WE157:WJ157, "&gt;=1")&gt;=2, OR(WN157=1, WN157=2), OR(WO157&gt;=1, WP157&gt;=1), WQ157&lt;1), 1, 0))</f>
        <v>0</v>
      </c>
      <c r="WW157" s="3">
        <f>IF(COUNTBLANK(VO157:WQ157)&gt;0, "", SUM(VQ157:VU157))</f>
        <v>2</v>
      </c>
      <c r="WX157" s="3">
        <f>IF(COUNTBLANK(VO157:WQ157)&gt;0, "", SUM(VV157:VW157))</f>
        <v>0</v>
      </c>
      <c r="WY157" s="3">
        <f>IF(COUNTBLANK(VO157:WQ157)&gt;0, "", SUM(VX157:WD157))</f>
        <v>4</v>
      </c>
      <c r="WZ157" s="3">
        <f>IF(COUNTBLANK(VO157:WQ157)&gt;0, "", SUM(WE157:WJ157))</f>
        <v>8</v>
      </c>
      <c r="XA157" s="2" t="s">
        <v>503</v>
      </c>
      <c r="XB157" s="3">
        <v>1</v>
      </c>
      <c r="XC157" s="3">
        <v>1</v>
      </c>
      <c r="XD157" s="3">
        <v>3</v>
      </c>
      <c r="XE157" s="3">
        <v>3</v>
      </c>
      <c r="XF157" s="3">
        <v>3</v>
      </c>
      <c r="XG157" s="3">
        <v>1</v>
      </c>
      <c r="XH157" s="3">
        <v>3</v>
      </c>
      <c r="XI157" s="3">
        <v>0</v>
      </c>
      <c r="XJ157" s="3">
        <v>0</v>
      </c>
      <c r="XK157" s="3">
        <v>1</v>
      </c>
      <c r="XL157" s="3">
        <f>IF(COUNTBLANK(XB157:XJ157)&gt;0, "", SUM(XB157:XJ157))</f>
        <v>15</v>
      </c>
      <c r="XM157" s="2" t="s">
        <v>503</v>
      </c>
      <c r="XN157" s="3">
        <v>1</v>
      </c>
      <c r="XO157" s="3">
        <v>0</v>
      </c>
      <c r="XP157" s="3">
        <v>0</v>
      </c>
      <c r="XQ157" s="3">
        <v>1</v>
      </c>
      <c r="XR157" s="3">
        <v>0</v>
      </c>
      <c r="XS157" s="3">
        <v>1</v>
      </c>
      <c r="XT157" s="3">
        <v>1</v>
      </c>
      <c r="XU157" s="3">
        <f>IF(COUNTBLANK(XN157:XT157)&gt;0, "", SUM(XN157:XT157))</f>
        <v>4</v>
      </c>
      <c r="XV157" s="2" t="s">
        <v>503</v>
      </c>
      <c r="XW157" s="3">
        <v>4</v>
      </c>
      <c r="XX157" s="3">
        <v>4</v>
      </c>
      <c r="XY157" s="3">
        <v>5</v>
      </c>
      <c r="XZ157" s="5">
        <v>5</v>
      </c>
      <c r="YA157" s="5">
        <v>3.6</v>
      </c>
      <c r="YB157" s="5">
        <v>3.6</v>
      </c>
      <c r="YC157" s="5">
        <v>5</v>
      </c>
      <c r="YD157" s="5">
        <v>5</v>
      </c>
      <c r="YE157" s="5">
        <v>5</v>
      </c>
      <c r="YF157" s="5">
        <v>3.6</v>
      </c>
      <c r="YG157" s="5">
        <v>4</v>
      </c>
      <c r="YH157" s="5">
        <v>5</v>
      </c>
      <c r="YI157" s="5">
        <v>4</v>
      </c>
      <c r="YJ157" s="5">
        <v>5</v>
      </c>
      <c r="YK157" s="5">
        <v>3.6</v>
      </c>
      <c r="YL157" s="5">
        <v>1</v>
      </c>
      <c r="YM157" s="5">
        <v>2.2999999999999998</v>
      </c>
      <c r="YN157" s="5">
        <v>5</v>
      </c>
      <c r="YO157" s="5">
        <v>5</v>
      </c>
      <c r="YP157" s="5">
        <f>IF(COUNTBLANK(XW157:YO157)&gt;0, "", SUM(XW157:YO157))</f>
        <v>78.7</v>
      </c>
      <c r="YQ157" s="5">
        <f>IF(COUNTBLANK(XW157:YO157)&gt;0, "", SUM(XY157,XZ157,YA157,YB157,YC157,YF157,YJ157,YN157,YO157))</f>
        <v>40.799999999999997</v>
      </c>
      <c r="YR157" s="5">
        <f>IF(COUNTBLANK(XW157:YO157)&gt;0, "", SUM(XW157,XX157,YK157,YL157,YM157))</f>
        <v>14.899999999999999</v>
      </c>
      <c r="YS157" s="5">
        <f>IF(COUNTBLANK(XW157:YO157)&gt;0, "", SUM(YD157,YE157,YG157,YH157,YI157))</f>
        <v>23</v>
      </c>
      <c r="YT157" s="2">
        <v>45364</v>
      </c>
      <c r="YU157" s="3">
        <v>10</v>
      </c>
      <c r="YV157" s="3">
        <v>10</v>
      </c>
      <c r="YW157" s="3">
        <v>0</v>
      </c>
      <c r="YX157" s="3">
        <v>0</v>
      </c>
      <c r="YY157" s="3">
        <v>10</v>
      </c>
      <c r="YZ157" s="3">
        <v>0</v>
      </c>
      <c r="ZA157" s="3">
        <v>0</v>
      </c>
      <c r="ZB157" s="3">
        <v>0</v>
      </c>
      <c r="ZC157" s="3">
        <v>10</v>
      </c>
      <c r="ZD157" s="3">
        <v>0</v>
      </c>
      <c r="ZE157" s="3">
        <v>0</v>
      </c>
      <c r="ZF157" s="3">
        <v>0</v>
      </c>
      <c r="ZG157" s="3">
        <v>0</v>
      </c>
      <c r="ZH157" s="3">
        <v>0</v>
      </c>
      <c r="ZI157" s="3">
        <v>10</v>
      </c>
      <c r="ZJ157" s="3">
        <v>0</v>
      </c>
      <c r="ZK157" s="3">
        <v>0</v>
      </c>
      <c r="ZL157" s="3">
        <v>10</v>
      </c>
      <c r="ZM157" s="3">
        <v>0</v>
      </c>
      <c r="ZN157" s="3">
        <v>0</v>
      </c>
      <c r="ZO157" s="3">
        <v>0</v>
      </c>
      <c r="ZP157" s="3">
        <v>0</v>
      </c>
      <c r="ZQ157" s="3">
        <v>10</v>
      </c>
      <c r="ZR157" s="3">
        <v>10</v>
      </c>
      <c r="ZS157" s="3">
        <v>0</v>
      </c>
      <c r="ZT157" s="3">
        <v>0</v>
      </c>
      <c r="ZU157" s="3">
        <v>0</v>
      </c>
      <c r="ZV157" s="3">
        <v>0</v>
      </c>
      <c r="ZW157" s="26">
        <f>IF(COUNTBLANK(YU157:ZV157)&gt;0, "", AVERAGE(YU157:ZV157))</f>
        <v>2.8571428571428572</v>
      </c>
      <c r="ZX157" s="26">
        <f>IF(COUNTA(YU157:ZV157)=0, "", AVERAGE(YV157,ZH157,ZI157,ZJ157,ZK157,ZL157,ZN157,ZP157,ZQ157))</f>
        <v>4.4444444444444446</v>
      </c>
      <c r="ZY157" s="26">
        <f>IF(COUNTA(YU157:ZV157)=0, "", AVERAGE(YW157,YX157,YY157,YZ157,ZB157,ZD157,ZS157,ZT157))</f>
        <v>1.25</v>
      </c>
      <c r="ZZ157" s="26">
        <f>IF(COUNTA(YU157:ZV157)=0, "", AVERAGE(ZA157,ZE157,ZF157,ZG157,ZU157,ZV157))</f>
        <v>0</v>
      </c>
      <c r="AAA157" s="2" t="s">
        <v>503</v>
      </c>
      <c r="AAB157" s="3">
        <v>1</v>
      </c>
      <c r="AAC157" s="3">
        <v>1</v>
      </c>
      <c r="AAD157" s="3">
        <v>2</v>
      </c>
      <c r="AAE157" s="3">
        <v>1</v>
      </c>
      <c r="AAF157" s="3">
        <v>1</v>
      </c>
      <c r="AAG157" s="3">
        <v>1</v>
      </c>
      <c r="AAH157" s="3">
        <v>1</v>
      </c>
      <c r="AAI157" s="3">
        <v>1</v>
      </c>
      <c r="AAJ157" s="3">
        <v>1</v>
      </c>
      <c r="AAK157" s="3">
        <v>3</v>
      </c>
      <c r="AAL157" s="3">
        <v>1</v>
      </c>
      <c r="AAM157" s="3">
        <v>1</v>
      </c>
      <c r="AAN157" s="3">
        <v>1</v>
      </c>
      <c r="AAO157" s="3">
        <v>2</v>
      </c>
      <c r="AAP157" s="3">
        <v>1</v>
      </c>
      <c r="AAQ157" s="3">
        <v>3</v>
      </c>
      <c r="AAR157" s="3">
        <v>1</v>
      </c>
      <c r="AAS157" s="3">
        <v>2</v>
      </c>
      <c r="AAT157" s="3">
        <v>1</v>
      </c>
      <c r="AAU157" s="3">
        <v>1</v>
      </c>
      <c r="AAV157" s="3">
        <v>1</v>
      </c>
      <c r="AAW157" s="3">
        <v>4</v>
      </c>
      <c r="AAX157" s="3">
        <v>1</v>
      </c>
      <c r="AAY157" s="3">
        <v>1</v>
      </c>
      <c r="AAZ157" s="3">
        <v>1</v>
      </c>
      <c r="ABA157" s="3">
        <v>1</v>
      </c>
      <c r="ABB157" s="3">
        <v>1</v>
      </c>
      <c r="ABC157" s="3">
        <v>1</v>
      </c>
      <c r="ABD157" s="3">
        <v>1</v>
      </c>
      <c r="ABE157" s="3">
        <v>1</v>
      </c>
      <c r="ABF157" s="3">
        <f>IF(SUM(AAB157:AAJ157,AAL157:AAP157,AAR157:AAV157,AAX157:ABC157)=0, "", SUM(AAB157:AAJ157,AAL157:AAP157,AAR157:AAV157,AAX157:ABC157))</f>
        <v>28</v>
      </c>
      <c r="ABG157" s="3">
        <f>IF(SUM(ABJ157, ABK157, ABL157, ABM157, ABN157)=0, "", IF(OR(ABJ157&gt;=8, ABK157&gt;=10, ABL157&gt;=13, ABM157&gt;=10, ABN157&gt;=15), 1, 0))</f>
        <v>0</v>
      </c>
      <c r="ABH157" s="3">
        <f>IF(SUM(AAB157:AAC157,AAE157,AAF157,AAG157,AAH157,AAN157,AAT157,ABA157,ABC157)=0, "", SUM(AAB157:AAC157,AAE157,AAF157,AAG157,AAH157,AAN157,AAT157,ABA157,ABC157))</f>
        <v>10</v>
      </c>
      <c r="ABI157" s="3">
        <f>IF(SUM(AAD157,AAI157:AAJ157,AAL157:AAM157,AAO157:AAP157,AAR157:AAS157,AAU157:AAV157,AAX157:AAZ157,ABB157)=0, "", SUM(AAD157,AAI157:AAJ157,AAL157:AAM157,AAO157:AAP157,AAR157:AAS157,AAU157:AAV157,AAX157:AAZ157,ABB157))</f>
        <v>18</v>
      </c>
      <c r="ABJ157" s="3">
        <f>IF(SUM(AAU157:AAV157,AAX157:AAY157,ABB157)=0, "", SUM(AAU157:AAV157,AAX157:AAY157,ABB157))</f>
        <v>5</v>
      </c>
      <c r="ABK157" s="3">
        <f>IF(SUM(AAJ157,AAL157:AAM157,AAP157,AAR157)=0, "", SUM(AAJ157,AAL157:AAM157,AAP157,AAR157))</f>
        <v>5</v>
      </c>
      <c r="ABL157" s="3">
        <f>IF(SUM(AAD157,AAI157,AAO157,AAS157,AAZ157)=0, "", SUM(AAD157,AAI157,AAO157,AAS157,AAZ157))</f>
        <v>8</v>
      </c>
      <c r="ABM157" s="3">
        <f>IF(SUM(AAB157:AAC157,AAE157,AAG157,ABA157)=0, "", SUM(AAB157:AAC157,AAE157,AAG157,ABA157))</f>
        <v>5</v>
      </c>
      <c r="ABN157" s="3">
        <f>IF(SUM(AAF157,AAH157,AAN157,AAT157,ABC157)=0, "", SUM(AAF157,AAH157,AAN157,AAT157,ABC157))</f>
        <v>5</v>
      </c>
      <c r="ABO157" s="3">
        <f>IF(ABJ157="", "", IF(ABJ157&gt;=8, 1, 0))</f>
        <v>0</v>
      </c>
      <c r="ABP157" s="3">
        <f>IF(ABK157="", "", IF(ABK157&gt;=10, 1, 0))</f>
        <v>0</v>
      </c>
      <c r="ABQ157" s="3">
        <f>IF(ABL157="", "", IF(ABL157&gt;=13, 1, 0))</f>
        <v>0</v>
      </c>
      <c r="ABR157" s="3">
        <f>IF(ABM157="", "", IF(ABM157&gt;=10, 1, 0))</f>
        <v>0</v>
      </c>
      <c r="ABS157" s="3">
        <f>IF(ABN157="", "", IF(ABN157&gt;=15, 1, 0))</f>
        <v>0</v>
      </c>
      <c r="ABT157" s="3">
        <f>IF(AND(AAK157="", AAQ157="", AAW157=""), "", IF(AAK157=5,1,0) + IF(AAQ157=5,1,0) + IF(AAW157=5,1,0))</f>
        <v>0</v>
      </c>
      <c r="ABU157" s="2" t="s">
        <v>503</v>
      </c>
      <c r="ABV157" s="3">
        <v>2</v>
      </c>
      <c r="ABW157" s="3">
        <v>3</v>
      </c>
      <c r="ABX157" s="3">
        <v>2</v>
      </c>
      <c r="ABY157" s="3">
        <v>2</v>
      </c>
      <c r="ABZ157" s="3">
        <v>2</v>
      </c>
      <c r="ACA157" s="3">
        <v>2</v>
      </c>
      <c r="ACB157" s="3">
        <v>2</v>
      </c>
      <c r="ACC157" s="3">
        <v>2</v>
      </c>
      <c r="ACD157" s="3">
        <v>2</v>
      </c>
      <c r="ACE157" s="3">
        <v>2</v>
      </c>
      <c r="ACF157" s="3">
        <v>2</v>
      </c>
      <c r="ACG157" s="3">
        <v>2</v>
      </c>
      <c r="ACH157" s="3">
        <v>2</v>
      </c>
      <c r="ACI157" s="3">
        <v>1</v>
      </c>
      <c r="ACJ157" s="3">
        <v>1</v>
      </c>
      <c r="ACK157" s="3">
        <v>1</v>
      </c>
      <c r="ACL157" s="3">
        <v>3</v>
      </c>
      <c r="ACM157" s="3">
        <v>2</v>
      </c>
      <c r="ACN157" s="3">
        <v>1</v>
      </c>
      <c r="ACO157" s="3">
        <v>2</v>
      </c>
      <c r="ACP157" s="3">
        <v>2</v>
      </c>
      <c r="ACQ157" s="3">
        <v>3</v>
      </c>
      <c r="ACR157" s="3">
        <v>3</v>
      </c>
      <c r="ACS157" s="3">
        <v>1</v>
      </c>
      <c r="ACT157" s="3">
        <v>2</v>
      </c>
      <c r="ACU157" s="3">
        <v>2</v>
      </c>
      <c r="ACV157" s="3">
        <v>1</v>
      </c>
      <c r="ACW157" s="3">
        <v>2</v>
      </c>
      <c r="ACX157" s="3">
        <v>2</v>
      </c>
      <c r="ACY157" s="3">
        <v>2</v>
      </c>
      <c r="ACZ157" s="3">
        <v>2</v>
      </c>
      <c r="ADA157" s="3">
        <v>1</v>
      </c>
      <c r="ADB157" s="3">
        <v>2</v>
      </c>
      <c r="ADC157" s="3">
        <v>3</v>
      </c>
      <c r="ADD157" s="3">
        <v>2</v>
      </c>
      <c r="ADE157" s="3">
        <v>2</v>
      </c>
      <c r="ADF157" s="5">
        <f>IF(COUNTA(ABV157:ADE157)=0, "", SUM(ABV157:ADE157))</f>
        <v>70</v>
      </c>
      <c r="ADG157" s="5">
        <f>IF(COUNTA(ABV157:ADE157)=0, "", SUM(ACF157,ACG157,ACP157,ACR157,ACT157,ACX157))</f>
        <v>13</v>
      </c>
      <c r="ADH157" s="5">
        <f>IF(COUNTA(ABV157:ADE157)=0, "", SUM(ACH157,ACM157,ACO157,ACU157,ADB157))</f>
        <v>10</v>
      </c>
      <c r="ADI157" s="5">
        <f>IF(COUNTA(ABV157:ADE157)=0, "", SUM(ABX157,ACI157,ACN157,ACS157,ACV157,ADA157))</f>
        <v>7</v>
      </c>
      <c r="ADJ157" s="5">
        <f>IF(COUNTA(ABV157:ADE157)=0, "", SUM(ABW157,ACA157,ACC157,ACE157,ACL157,ADC157))</f>
        <v>15</v>
      </c>
      <c r="ADK157" s="5">
        <f>IF(COUNTA(ABV157:ADE157)=0, "", SUM(ACJ157,ACK157,ACQ157,ACW157,ACY157,ACZ157,ADD157,ADE157))</f>
        <v>15</v>
      </c>
      <c r="ADL157" s="5">
        <f>IF(COUNTA(ABV157:ADE157)=0, "", SUM(ABV157,ABY157,ABZ157,ACB157,ACD157))</f>
        <v>10</v>
      </c>
      <c r="ADM157" s="2" t="s">
        <v>503</v>
      </c>
      <c r="ADN157" s="3">
        <v>3</v>
      </c>
      <c r="ADO157" s="3">
        <v>2</v>
      </c>
      <c r="ADP157" s="3">
        <v>2</v>
      </c>
      <c r="ADQ157" s="3">
        <v>2</v>
      </c>
      <c r="ADR157" s="3">
        <v>2</v>
      </c>
      <c r="ADS157" s="3">
        <v>1</v>
      </c>
      <c r="ADT157" s="3">
        <v>2</v>
      </c>
      <c r="ADU157" s="3">
        <v>3</v>
      </c>
      <c r="ADV157" s="3">
        <v>2</v>
      </c>
      <c r="ADW157" s="3">
        <v>2</v>
      </c>
      <c r="ADX157" s="3">
        <v>3</v>
      </c>
      <c r="ADY157" s="3">
        <v>2</v>
      </c>
      <c r="ADZ157" s="3">
        <v>3</v>
      </c>
      <c r="AEA157" s="3">
        <v>4</v>
      </c>
      <c r="AEB157" s="3">
        <v>2</v>
      </c>
      <c r="AEC157" s="3">
        <v>2</v>
      </c>
      <c r="AED157" s="3">
        <v>2</v>
      </c>
      <c r="AEE157" s="3">
        <v>2</v>
      </c>
      <c r="AEF157" s="3">
        <v>3</v>
      </c>
      <c r="AEG157" s="3">
        <v>2</v>
      </c>
      <c r="AEH157" s="3">
        <f>IF(COUNTA(ADN157:AEG157)=0, "", SUM(ADN157:AEG157))</f>
        <v>46</v>
      </c>
      <c r="AEJ157" s="2">
        <v>45291</v>
      </c>
      <c r="AEQ157" s="2">
        <v>45262</v>
      </c>
      <c r="AER157" s="3">
        <v>3</v>
      </c>
      <c r="AES157" s="3">
        <v>3</v>
      </c>
      <c r="AET157" s="3">
        <v>4</v>
      </c>
      <c r="AEU157" s="3">
        <v>2</v>
      </c>
      <c r="AEV157" s="3">
        <v>4</v>
      </c>
      <c r="AEW157" s="3">
        <v>3</v>
      </c>
      <c r="AEX157" s="3">
        <v>3</v>
      </c>
      <c r="AEY157" s="3">
        <v>2</v>
      </c>
      <c r="AEZ157" s="3">
        <v>1</v>
      </c>
      <c r="AFA157" s="3">
        <v>3</v>
      </c>
      <c r="AFB157" s="3">
        <v>3</v>
      </c>
      <c r="AFC157" s="3">
        <v>3</v>
      </c>
      <c r="AFD157" s="3">
        <v>1</v>
      </c>
      <c r="AFE157" s="3">
        <v>3</v>
      </c>
      <c r="AFF157" s="3">
        <v>3</v>
      </c>
      <c r="AFG157" s="3">
        <v>2</v>
      </c>
      <c r="AFH157" s="3">
        <v>3</v>
      </c>
      <c r="AFI157" s="3">
        <v>3</v>
      </c>
      <c r="AFJ157" s="3">
        <v>2</v>
      </c>
      <c r="AFK157" s="3">
        <v>3</v>
      </c>
      <c r="AFL157" s="3">
        <v>3</v>
      </c>
      <c r="AFM157" s="3">
        <v>2</v>
      </c>
      <c r="AFN157" s="3">
        <v>2</v>
      </c>
      <c r="AFO157" s="3">
        <v>3</v>
      </c>
      <c r="AFP157" s="3">
        <v>1</v>
      </c>
      <c r="AFQ157" s="3">
        <v>1</v>
      </c>
      <c r="AFR157" s="3">
        <v>4</v>
      </c>
      <c r="AFS157" s="3">
        <v>2</v>
      </c>
      <c r="AFT157" s="3">
        <v>2</v>
      </c>
      <c r="AFU157" s="3">
        <v>3</v>
      </c>
      <c r="AFV157" s="3">
        <v>3</v>
      </c>
      <c r="AFW157" s="3">
        <f>IF(COUNTA(AER157:AFU157)=0, "", SUM(AER157:AFU157))</f>
        <v>77</v>
      </c>
      <c r="AFX157" s="2">
        <v>45452.669907407413</v>
      </c>
      <c r="AFY157" s="3">
        <v>5</v>
      </c>
      <c r="AFZ157" s="3">
        <v>3</v>
      </c>
      <c r="AGA157" s="3">
        <v>3</v>
      </c>
      <c r="AGB157" s="3">
        <v>4</v>
      </c>
      <c r="AGC157" s="3">
        <v>2</v>
      </c>
      <c r="AGD157" t="s">
        <v>4</v>
      </c>
      <c r="AGF157" t="s">
        <v>4</v>
      </c>
      <c r="AGH157" t="s">
        <v>10</v>
      </c>
      <c r="AGI157" t="s">
        <v>4</v>
      </c>
      <c r="AGJ157" t="s">
        <v>670</v>
      </c>
      <c r="AGK157" t="s">
        <v>671</v>
      </c>
      <c r="AGO157" s="2">
        <v>45452.669907407413</v>
      </c>
      <c r="AGP157" t="s">
        <v>4</v>
      </c>
      <c r="AGQ157" t="s">
        <v>4</v>
      </c>
      <c r="AGR157" t="s">
        <v>4</v>
      </c>
      <c r="AGS157" t="s">
        <v>4</v>
      </c>
      <c r="AGT157" t="s">
        <v>4</v>
      </c>
      <c r="AGV157" t="s">
        <v>4</v>
      </c>
      <c r="AGW157" t="s">
        <v>4</v>
      </c>
      <c r="AGX157" t="s">
        <v>169</v>
      </c>
      <c r="AGY157" t="s">
        <v>672</v>
      </c>
      <c r="AGZ157" t="s">
        <v>4</v>
      </c>
      <c r="AHB157" t="s">
        <v>4</v>
      </c>
      <c r="AHC157" t="s">
        <v>592</v>
      </c>
      <c r="AHD157" t="s">
        <v>171</v>
      </c>
      <c r="AHE157" t="s">
        <v>172</v>
      </c>
      <c r="AHG157" t="s">
        <v>128</v>
      </c>
      <c r="AHH157" t="s">
        <v>498</v>
      </c>
      <c r="AHI157" s="2">
        <v>45452.669907407413</v>
      </c>
      <c r="AHJ157" s="3">
        <v>5</v>
      </c>
      <c r="AHK157" s="3">
        <v>4</v>
      </c>
      <c r="AHL157" s="3">
        <v>3</v>
      </c>
      <c r="AHM157" s="3">
        <v>3</v>
      </c>
      <c r="AHN157" s="3">
        <v>4</v>
      </c>
      <c r="AHO157" s="3">
        <v>4</v>
      </c>
      <c r="AHP157" s="3">
        <v>3</v>
      </c>
      <c r="AHQ157" s="3">
        <v>0</v>
      </c>
      <c r="AHR157" s="3">
        <v>2</v>
      </c>
      <c r="AHS157" s="3">
        <v>4</v>
      </c>
      <c r="AHT157" s="3">
        <f>IF(COUNTBLANK(AHJ157:AHS157)&gt;0, "", SUM(AHJ157:AHS157))</f>
        <v>32</v>
      </c>
      <c r="AHU157" s="3">
        <f>IF(COUNTBLANK(AHJ157:AHS157)&gt;0, "", SUM(AHN157,AHS157))</f>
        <v>8</v>
      </c>
      <c r="AHV157" s="3">
        <f>IF(COUNTBLANK(AHJ157:AHS157)&gt;0, "", SUM(AHL157,AHO157))</f>
        <v>7</v>
      </c>
      <c r="AHW157" s="3">
        <f>IF(COUNTBLANK(AHJ157:AHS157)&gt;0, "", SUM(AHP157,AHR157))</f>
        <v>5</v>
      </c>
      <c r="AHX157" s="3">
        <f>IF(COUNTBLANK(AHJ157:AHS157)&gt;0, "", SUM(AHM157,AHQ157))</f>
        <v>3</v>
      </c>
      <c r="AHY157" s="3">
        <f>IF(COUNTBLANK(AHJ157:AHS157)&gt;0, "", SUM(AHJ157:AHK157))</f>
        <v>9</v>
      </c>
      <c r="AHZ157" s="2" t="s">
        <v>175</v>
      </c>
      <c r="AIA157" s="3">
        <v>2</v>
      </c>
      <c r="AIB157" s="3">
        <v>0</v>
      </c>
      <c r="AIC157" s="3">
        <v>0</v>
      </c>
      <c r="AID157" s="3">
        <v>2</v>
      </c>
      <c r="AIE157" s="3">
        <v>0</v>
      </c>
      <c r="AIF157" s="3">
        <v>0</v>
      </c>
      <c r="AIG157" s="3">
        <v>2</v>
      </c>
      <c r="AIH157" s="3">
        <v>0</v>
      </c>
      <c r="AII157" s="3">
        <v>0</v>
      </c>
      <c r="AIJ157" s="3">
        <v>0</v>
      </c>
      <c r="AIK157" s="3">
        <v>2</v>
      </c>
      <c r="AIL157" s="3">
        <v>1</v>
      </c>
      <c r="AIM157" s="3">
        <v>1</v>
      </c>
      <c r="AIN157" s="3">
        <v>2</v>
      </c>
      <c r="AIO157" s="3">
        <v>1</v>
      </c>
      <c r="AIP157" s="3">
        <v>0</v>
      </c>
      <c r="AIQ157" s="3">
        <v>3</v>
      </c>
      <c r="AIR157" s="3">
        <v>0</v>
      </c>
      <c r="AIS157" s="3">
        <v>2</v>
      </c>
      <c r="AIT157" s="3">
        <v>2</v>
      </c>
      <c r="AIU157" s="3">
        <v>20</v>
      </c>
      <c r="AIV157" s="3">
        <v>0</v>
      </c>
      <c r="AIW157" s="3">
        <v>1</v>
      </c>
      <c r="AIX157" s="2" t="s">
        <v>175</v>
      </c>
      <c r="AIY157" s="3">
        <v>1</v>
      </c>
      <c r="AIZ157" s="3">
        <v>1</v>
      </c>
      <c r="AJA157" s="3">
        <v>1</v>
      </c>
      <c r="AJB157" s="3">
        <v>3</v>
      </c>
      <c r="AJC157" s="3">
        <v>3</v>
      </c>
      <c r="AJD157" s="3">
        <v>0</v>
      </c>
      <c r="AJE157" s="3">
        <v>2</v>
      </c>
      <c r="AJF157" s="3">
        <v>0</v>
      </c>
      <c r="AJG157" s="3">
        <v>0</v>
      </c>
      <c r="AJH157" s="3">
        <v>1</v>
      </c>
      <c r="AJI157" s="3">
        <f>IF(COUNTBLANK(AIY157:AJG157)&gt;0, "", SUM(AIY157:AJG157))</f>
        <v>11</v>
      </c>
      <c r="AJJ157" s="2" t="s">
        <v>175</v>
      </c>
      <c r="AJK157" s="3">
        <v>1</v>
      </c>
      <c r="AJL157" s="3">
        <v>0</v>
      </c>
      <c r="AJM157" s="3">
        <v>0</v>
      </c>
      <c r="AJN157" s="3">
        <v>0</v>
      </c>
      <c r="AJO157" s="3">
        <v>0</v>
      </c>
      <c r="AJP157" s="3">
        <v>1</v>
      </c>
      <c r="AJQ157" s="3">
        <v>2</v>
      </c>
      <c r="AJR157" s="3">
        <f>IF(COUNTBLANK(AJK157:AJQ157)&gt;0, "", SUM(AJK157:AJQ157))</f>
        <v>4</v>
      </c>
    </row>
    <row r="158" spans="1:954" ht="15" customHeight="1" x14ac:dyDescent="0.3">
      <c r="A158" s="3">
        <v>206894</v>
      </c>
      <c r="B158" s="3" t="s">
        <v>2046</v>
      </c>
      <c r="C158" s="2">
        <v>44857</v>
      </c>
      <c r="D158" s="3">
        <v>1</v>
      </c>
      <c r="E158" s="3">
        <v>0</v>
      </c>
      <c r="F158" s="3">
        <v>0</v>
      </c>
      <c r="G158" s="3">
        <v>0</v>
      </c>
      <c r="H158" s="3">
        <v>0</v>
      </c>
      <c r="I158" s="3">
        <v>0</v>
      </c>
      <c r="J158" s="3">
        <v>0</v>
      </c>
      <c r="K158" s="3">
        <v>0</v>
      </c>
      <c r="L158" s="3">
        <v>0</v>
      </c>
      <c r="M158" s="3">
        <v>0</v>
      </c>
      <c r="N158" s="3">
        <v>0</v>
      </c>
      <c r="O158" s="3">
        <v>0</v>
      </c>
      <c r="P158" s="3">
        <v>0</v>
      </c>
      <c r="Q158" s="3">
        <v>0</v>
      </c>
      <c r="R158" s="3">
        <v>0</v>
      </c>
      <c r="S158" s="3">
        <v>0</v>
      </c>
      <c r="T158" s="3">
        <v>0</v>
      </c>
      <c r="U158" s="3">
        <v>0</v>
      </c>
      <c r="V158" s="3">
        <f>IF(COUNTA(D158,F158,H158,J158,L158,N158,P158,R158,T158)=0, "", IF(OR(D158=1,F158=1,H158=1,J158=1,L158=1,N158=1,P158=1,R158=1,T158=1), 1, 0))</f>
        <v>1</v>
      </c>
      <c r="W158" s="3">
        <f>IF(COUNTA(E158,G158,I158,K158,M158,O158,Q158,S158,U158)=0, "", IF(OR(E158=1,G158=1,I158=1,K158=1,M158=1,O158=1,Q158=1,S158=1,U158=1), 1, 0))</f>
        <v>0</v>
      </c>
      <c r="X158" s="3">
        <v>0</v>
      </c>
      <c r="Y158" s="3">
        <v>1</v>
      </c>
      <c r="Z158" s="3">
        <v>1</v>
      </c>
      <c r="AA158" s="3">
        <v>1</v>
      </c>
      <c r="AB158" s="3">
        <f>IF(AG158&lt;&gt;"", 1, 0)</f>
        <v>1</v>
      </c>
      <c r="AC158" s="3">
        <f>IF(AH158&lt;&gt;"", 1, 0)</f>
        <v>1</v>
      </c>
      <c r="AD158" s="3">
        <v>0</v>
      </c>
      <c r="AE158" s="7" t="s">
        <v>357</v>
      </c>
      <c r="AF158" s="2">
        <v>45235</v>
      </c>
      <c r="AG158" s="8" t="s">
        <v>579</v>
      </c>
      <c r="AH158" s="8">
        <v>45292</v>
      </c>
      <c r="AJ158" s="3">
        <f>IF(OR(ISBLANK(AE158), ISBLANK(AG158)), "", AG158 - AE158)</f>
        <v>-44</v>
      </c>
      <c r="AK158" s="9">
        <v>44917</v>
      </c>
      <c r="AL158" s="3">
        <f>IF(OR(ISBLANK(AG158), ISBLANK(AK158)), "", AK158 - AG158)</f>
        <v>52</v>
      </c>
      <c r="AM158" s="2">
        <v>45176</v>
      </c>
      <c r="AN158" s="10">
        <f>IF(OR(ISBLANK(AM158), ISBLANK(AF158)), "", AF158 - AM158)</f>
        <v>59</v>
      </c>
      <c r="AO158" s="2">
        <v>44909</v>
      </c>
      <c r="AP158" s="2">
        <v>36161</v>
      </c>
      <c r="AQ158" s="3">
        <f>IF(OR(ISBLANK(AO158), ISBLANK(AP158)), "", DATEDIF(AP158, AO158, "Y"))</f>
        <v>23</v>
      </c>
      <c r="AR158" t="s">
        <v>0</v>
      </c>
      <c r="AS158">
        <f>IF(ISBLANK(AR158), "", IF(AR158="ישראל", 1, 2))</f>
        <v>1</v>
      </c>
      <c r="AT158" t="s">
        <v>0</v>
      </c>
      <c r="AU158" t="s">
        <v>0</v>
      </c>
      <c r="AW158" s="3">
        <v>1</v>
      </c>
      <c r="AX158" s="3">
        <v>1</v>
      </c>
      <c r="AY158" s="3">
        <v>15</v>
      </c>
      <c r="AZ158" s="3">
        <f>IF(ISBLANK(AY158), "", IF(AY158&lt;=8, 1, IF(AY158&lt;=12, 2, 3)))</f>
        <v>3</v>
      </c>
      <c r="BA158" s="3">
        <v>15</v>
      </c>
      <c r="BB158" s="3">
        <f>IF(ISBLANK(BA158), "", IF(BA158&lt;=8, 1, IF(BA158&lt;=12, 2, 3)))</f>
        <v>3</v>
      </c>
      <c r="BC158" t="s">
        <v>696</v>
      </c>
      <c r="BD158" t="s">
        <v>697</v>
      </c>
      <c r="BE158" s="3">
        <v>2</v>
      </c>
      <c r="BG158" s="3">
        <v>2</v>
      </c>
      <c r="BH158" s="2" t="s">
        <v>357</v>
      </c>
      <c r="BI158" s="3">
        <v>1</v>
      </c>
      <c r="BJ158" s="3">
        <v>1</v>
      </c>
      <c r="BK158" s="3">
        <v>3</v>
      </c>
      <c r="BL158" s="3">
        <v>1</v>
      </c>
      <c r="BM158" s="3">
        <v>2</v>
      </c>
      <c r="BN158" s="3">
        <v>1</v>
      </c>
      <c r="BO158" s="3">
        <v>1</v>
      </c>
      <c r="BP158" s="3">
        <v>2</v>
      </c>
      <c r="BQ158" s="3">
        <v>1</v>
      </c>
      <c r="BR158" s="3">
        <v>5</v>
      </c>
      <c r="BS158" s="3">
        <v>1</v>
      </c>
      <c r="BT158" s="3">
        <v>1</v>
      </c>
      <c r="BU158" s="3">
        <v>1</v>
      </c>
      <c r="BV158" s="3">
        <v>2</v>
      </c>
      <c r="BW158" s="3">
        <v>1</v>
      </c>
      <c r="BX158" s="3">
        <v>5</v>
      </c>
      <c r="BY158" s="3">
        <v>1</v>
      </c>
      <c r="BZ158" s="3">
        <v>1</v>
      </c>
      <c r="CA158" s="3">
        <v>1</v>
      </c>
      <c r="CB158" s="3">
        <v>1</v>
      </c>
      <c r="CC158" s="3">
        <v>1</v>
      </c>
      <c r="CD158" s="3">
        <v>5</v>
      </c>
      <c r="CE158" s="3">
        <v>1</v>
      </c>
      <c r="CF158" s="3">
        <v>1</v>
      </c>
      <c r="CG158" s="3">
        <v>1</v>
      </c>
      <c r="CH158" s="3">
        <v>1</v>
      </c>
      <c r="CI158" s="3">
        <v>1</v>
      </c>
      <c r="CJ158" s="3">
        <v>1</v>
      </c>
      <c r="CK158" s="3">
        <v>1</v>
      </c>
      <c r="CL158" s="3">
        <v>1</v>
      </c>
      <c r="CM158" s="3">
        <f>IF(SUM(BI158:BQ158,BS158:BW158,BY158:CC158,CE158:CJ158)=0, "", SUM(BI158:BQ158,BS158:BW158,BY158:CC158,CE158:CJ158))</f>
        <v>30</v>
      </c>
      <c r="CN158" s="3">
        <f>IF(SUM(CQ158, CR158, CS158, CT158, CU158)=0, "", IF(OR(CQ158&gt;=8, CR158&gt;=10, CS158&gt;=13, CT158&gt;=10, CU158&gt;=15), 1, 0))</f>
        <v>0</v>
      </c>
      <c r="CO158" s="3">
        <f>IF(SUM(BI158:BJ158,BL158,BM158,BN158,BO158,BU158,CA158,CH158,CJ158)=0, "", SUM(BI158:BJ158,BL158,BM158,BN158,BO158,BU158,CA158,CH158,CJ158))</f>
        <v>11</v>
      </c>
      <c r="CP158" s="3">
        <f>IF(SUM(BK158,BP158:BQ158,BS158:BT158,BV158:BW158,BY158:BZ158,CB158:CC158,CE158:CG158,CI158)=0, "", SUM(BK158,BP158:BQ158,BS158:BT158,BV158:BW158,BY158:BZ158,CB158:CC158,CE158:CG158,CI158))</f>
        <v>19</v>
      </c>
      <c r="CQ158" s="3">
        <f>IF(SUM(CB158:CC158,CE158:CF158,CI158)=0, "", SUM(CB158:CC158,CE158:CF158,CI158))</f>
        <v>5</v>
      </c>
      <c r="CR158" s="3">
        <f>IF(SUM(BQ158,BS158:BT158,BW158,BY158)=0, "", SUM(BQ158,BS158:BT158,BW158,BY158))</f>
        <v>5</v>
      </c>
      <c r="CS158" s="3">
        <f>IF(SUM(BK158,BP158,BV158,BZ158,CG158)=0, "", SUM(BK158,BP158,BV158,BZ158,CG158))</f>
        <v>9</v>
      </c>
      <c r="CT158" s="3">
        <f>IF(SUM(BI158:BJ158,BL158,BN158,CH158)=0, "", SUM(BI158:BJ158,BL158,BN158,CH158))</f>
        <v>5</v>
      </c>
      <c r="CU158" s="3">
        <f>IF(SUM(BM158,BO158,BU158,CA158,CJ158)=0, "", SUM(BM158,BO158,BU158,CA158,CJ158))</f>
        <v>6</v>
      </c>
      <c r="CV158" s="3">
        <f>IF(CQ158="", "", IF(CQ158&gt;=8, 1, 0))</f>
        <v>0</v>
      </c>
      <c r="CW158" s="3">
        <f>IF(CR158="", "", IF(CR158&gt;=10, 1, 0))</f>
        <v>0</v>
      </c>
      <c r="CX158" s="3">
        <f>IF(CS158="", "", IF(CS158&gt;=13, 1, 0))</f>
        <v>0</v>
      </c>
      <c r="CY158" s="3">
        <f>IF(CT158="", "", IF(CT158&gt;=10, 1, 0))</f>
        <v>0</v>
      </c>
      <c r="CZ158" s="3">
        <f>IF(CU158="", "", IF(CU158&gt;=15, 1, 0))</f>
        <v>0</v>
      </c>
      <c r="DA158" s="3">
        <f>IF(AND(BR158="", BX158="", CD158=""), "", IF(BR158=5,1,0) + IF(BX158=5,1,0) + IF(CD158=5,1,0))</f>
        <v>3</v>
      </c>
      <c r="DB158" s="2" t="s">
        <v>357</v>
      </c>
      <c r="DC158" s="5">
        <v>0</v>
      </c>
      <c r="DE158" s="5">
        <v>0</v>
      </c>
      <c r="DG158" s="5">
        <v>5</v>
      </c>
      <c r="DH158" s="6">
        <v>6</v>
      </c>
      <c r="DI158" s="3">
        <v>5</v>
      </c>
      <c r="DJ158" s="6">
        <v>19</v>
      </c>
      <c r="DK158" s="5">
        <v>0</v>
      </c>
      <c r="DM158" s="5">
        <v>0</v>
      </c>
      <c r="DO158" s="5">
        <v>3</v>
      </c>
      <c r="DQ158" s="5">
        <v>3</v>
      </c>
      <c r="DS158" s="5">
        <v>1</v>
      </c>
      <c r="DU158" s="5">
        <v>5</v>
      </c>
      <c r="DV158" s="6">
        <v>7</v>
      </c>
      <c r="DW158" s="5">
        <v>0</v>
      </c>
      <c r="DY158" s="3">
        <v>4</v>
      </c>
      <c r="EA158" s="3">
        <v>2</v>
      </c>
      <c r="EB158" s="6">
        <v>23</v>
      </c>
      <c r="EC158" s="5">
        <v>3</v>
      </c>
      <c r="ED158" s="6">
        <v>16</v>
      </c>
      <c r="EE158" s="5">
        <v>3</v>
      </c>
      <c r="EG158" s="5">
        <v>0</v>
      </c>
      <c r="EI158" s="5">
        <v>5</v>
      </c>
      <c r="EJ158" s="6">
        <v>9</v>
      </c>
      <c r="EK158" s="3">
        <v>4</v>
      </c>
      <c r="EL158" s="3">
        <v>1</v>
      </c>
      <c r="EM158" s="3">
        <v>3</v>
      </c>
      <c r="EN158" s="2" t="s">
        <v>357</v>
      </c>
      <c r="EO158" s="3">
        <v>1</v>
      </c>
      <c r="EP158" s="3">
        <v>0</v>
      </c>
      <c r="EQ158" s="3">
        <v>0</v>
      </c>
      <c r="ER158" s="3">
        <v>2</v>
      </c>
      <c r="ES158" s="3">
        <v>0</v>
      </c>
      <c r="ET158" s="3">
        <v>0</v>
      </c>
      <c r="EU158" s="3">
        <v>0</v>
      </c>
      <c r="EV158" s="3">
        <v>0</v>
      </c>
      <c r="EW158" s="3">
        <v>0</v>
      </c>
      <c r="EX158" s="3">
        <v>0</v>
      </c>
      <c r="EY158" s="3">
        <v>1</v>
      </c>
      <c r="EZ158" s="3">
        <v>0</v>
      </c>
      <c r="FA158" s="3">
        <v>0</v>
      </c>
      <c r="FB158" s="3">
        <v>0</v>
      </c>
      <c r="FC158" s="3">
        <v>0</v>
      </c>
      <c r="FD158" s="3">
        <v>0</v>
      </c>
      <c r="FE158" s="3">
        <v>1</v>
      </c>
      <c r="FF158" s="3">
        <v>0</v>
      </c>
      <c r="FG158" s="3">
        <v>0</v>
      </c>
      <c r="FH158" s="3">
        <v>0</v>
      </c>
      <c r="FI158" s="3">
        <v>5</v>
      </c>
      <c r="FJ158" s="3">
        <v>0</v>
      </c>
      <c r="FK158" s="3">
        <v>0</v>
      </c>
      <c r="FL158" s="2" t="s">
        <v>357</v>
      </c>
      <c r="FM158" s="3">
        <v>4</v>
      </c>
      <c r="FN158" s="3">
        <v>4</v>
      </c>
      <c r="FO158" s="3">
        <v>4</v>
      </c>
      <c r="FP158" s="3">
        <v>4</v>
      </c>
      <c r="FQ158" s="3">
        <v>3</v>
      </c>
      <c r="FR158" s="3">
        <v>4</v>
      </c>
      <c r="FS158" s="4">
        <f>IF(COUNTBLANK(FM158:FR158)&gt;0, "", AVERAGE(FM158:FR158))</f>
        <v>3.8333333333333335</v>
      </c>
      <c r="FT158" s="2" t="s">
        <v>357</v>
      </c>
      <c r="FU158" s="3">
        <v>0</v>
      </c>
      <c r="FV158" s="3">
        <v>0</v>
      </c>
      <c r="FW158" s="3">
        <v>0</v>
      </c>
      <c r="FX158" s="3">
        <v>1</v>
      </c>
      <c r="FY158" s="3">
        <v>0</v>
      </c>
      <c r="FZ158" s="3">
        <v>0</v>
      </c>
      <c r="GA158" s="3">
        <v>0</v>
      </c>
      <c r="GB158" s="3">
        <v>0</v>
      </c>
      <c r="GC158" s="3">
        <v>0</v>
      </c>
      <c r="GD158" s="3">
        <v>0</v>
      </c>
      <c r="GE158" s="3">
        <f>IF(COUNTBLANK(FU158:GC158)&gt;0, "", SUM(FU158:GC158))</f>
        <v>1</v>
      </c>
      <c r="GF158" s="2" t="s">
        <v>357</v>
      </c>
      <c r="GG158" s="3">
        <v>0</v>
      </c>
      <c r="GH158" s="3">
        <v>0</v>
      </c>
      <c r="GI158" s="3">
        <v>0</v>
      </c>
      <c r="GJ158" s="3">
        <v>0</v>
      </c>
      <c r="GK158" s="3">
        <v>0</v>
      </c>
      <c r="GL158" s="3">
        <v>0</v>
      </c>
      <c r="GM158" s="3">
        <v>0</v>
      </c>
      <c r="GN158" s="3">
        <f>IF(COUNTBLANK(GG158:GM158)&gt;0, "", SUM(GG158:GM158))</f>
        <v>0</v>
      </c>
      <c r="GO158" s="2" t="s">
        <v>357</v>
      </c>
      <c r="GP158" s="3">
        <v>1</v>
      </c>
      <c r="GQ158" s="3">
        <v>5</v>
      </c>
      <c r="GR158" s="3">
        <v>5</v>
      </c>
      <c r="GS158" s="3">
        <v>5</v>
      </c>
      <c r="GT158" s="3">
        <v>4</v>
      </c>
      <c r="GU158" s="3">
        <v>4</v>
      </c>
      <c r="GV158" s="3">
        <v>5</v>
      </c>
      <c r="GW158" s="3">
        <v>5</v>
      </c>
      <c r="GX158" s="3">
        <v>5</v>
      </c>
      <c r="GY158" s="3">
        <v>5</v>
      </c>
      <c r="GZ158" s="3">
        <v>4</v>
      </c>
      <c r="HA158" s="3">
        <v>4</v>
      </c>
      <c r="HB158" s="3">
        <v>4</v>
      </c>
      <c r="HC158" s="3">
        <v>5</v>
      </c>
      <c r="HD158" s="3">
        <v>5</v>
      </c>
      <c r="HE158" s="3">
        <v>4</v>
      </c>
      <c r="HF158" s="3">
        <v>5</v>
      </c>
      <c r="HG158" s="3">
        <v>4</v>
      </c>
      <c r="HH158" s="3">
        <v>5</v>
      </c>
      <c r="HI158" s="3">
        <f>IF(COUNTBLANK(GQ158:HH158)&gt;0, "", SUM(GQ158:HH158))</f>
        <v>83</v>
      </c>
      <c r="HJ158" s="2" t="s">
        <v>357</v>
      </c>
      <c r="HK158" s="3">
        <v>2</v>
      </c>
      <c r="HL158" s="3">
        <v>3</v>
      </c>
      <c r="HM158" s="3">
        <v>0</v>
      </c>
      <c r="HN158" s="3">
        <v>3</v>
      </c>
      <c r="HO158" s="3">
        <v>2</v>
      </c>
      <c r="HP158" s="3">
        <v>3</v>
      </c>
      <c r="HQ158" s="3">
        <v>2</v>
      </c>
      <c r="HR158" s="3">
        <v>2</v>
      </c>
      <c r="HS158" s="3">
        <v>0</v>
      </c>
      <c r="HT158" s="3">
        <v>0</v>
      </c>
      <c r="HU158" s="3">
        <v>2</v>
      </c>
      <c r="HV158" s="3">
        <v>3</v>
      </c>
      <c r="HW158" s="3">
        <v>0</v>
      </c>
      <c r="HX158" s="3">
        <v>2</v>
      </c>
      <c r="HY158" s="3">
        <v>1</v>
      </c>
      <c r="HZ158" s="3">
        <v>3</v>
      </c>
      <c r="IA158" s="3">
        <v>1</v>
      </c>
      <c r="IB158" s="3">
        <v>1</v>
      </c>
      <c r="IC158" s="3">
        <v>0</v>
      </c>
      <c r="ID158" s="3">
        <v>0</v>
      </c>
      <c r="IE158" s="3">
        <v>2</v>
      </c>
      <c r="IF158" s="3">
        <v>3</v>
      </c>
      <c r="IG158" s="3">
        <v>0</v>
      </c>
      <c r="IH158" s="3">
        <v>3</v>
      </c>
      <c r="II158" s="3">
        <v>1</v>
      </c>
      <c r="IJ158" s="3">
        <f>IF(COUNTA(HK158:II158)=0, "", SUM(HK158,HL158,HN158,HO158,HP158,HU158,HV158,HX158,HZ158,IA158,IB158,IH158))</f>
        <v>28</v>
      </c>
      <c r="IK158" s="3">
        <f>IF(COUNTA(HK158:II158)=0, "", SUM(HM158,HQ158,HR158,HS158,HT158,HW158,HY158,IC158,ID158,IE158,IF158,IG158,II158))</f>
        <v>11</v>
      </c>
      <c r="IL158" s="3">
        <v>2</v>
      </c>
      <c r="IM158" s="3">
        <v>3</v>
      </c>
      <c r="IN158" s="3">
        <v>0</v>
      </c>
      <c r="IO158" s="3">
        <v>3</v>
      </c>
      <c r="IP158" s="3">
        <v>1</v>
      </c>
      <c r="IQ158" s="3">
        <v>2</v>
      </c>
      <c r="IR158" s="3">
        <v>1</v>
      </c>
      <c r="IS158" s="3">
        <v>2</v>
      </c>
      <c r="IT158" s="3">
        <v>0</v>
      </c>
      <c r="IU158" s="3">
        <v>0</v>
      </c>
      <c r="IV158" s="3">
        <v>1</v>
      </c>
      <c r="IW158" s="3">
        <v>1</v>
      </c>
      <c r="IX158" s="3">
        <v>0</v>
      </c>
      <c r="IY158" s="3">
        <v>2</v>
      </c>
      <c r="IZ158" s="3">
        <v>1</v>
      </c>
      <c r="JA158" s="3">
        <v>3</v>
      </c>
      <c r="JB158" s="3">
        <v>1</v>
      </c>
      <c r="JC158" s="3">
        <v>0</v>
      </c>
      <c r="JD158" s="3">
        <v>0</v>
      </c>
      <c r="JE158" s="3">
        <v>0</v>
      </c>
      <c r="JF158" s="3">
        <v>1</v>
      </c>
      <c r="JG158" s="3">
        <v>3</v>
      </c>
      <c r="JH158" s="3">
        <v>0</v>
      </c>
      <c r="JI158" s="3">
        <v>2</v>
      </c>
      <c r="JJ158" s="3">
        <v>1</v>
      </c>
      <c r="JK158" s="3">
        <f>IF(COUNTA(IL158:JJ158)=0, "", SUM(IL158,IM158,IO158,IP158,IQ158,IV158,IW158,IY158,JA158,JB158,JC158,JI158))</f>
        <v>21</v>
      </c>
      <c r="JL158" s="3">
        <f>IF(COUNTA(IL158:JJ158)=0, "", SUM(IN158,IR158,IS158,IT158,IU158,IX158,IZ158,JD158,JE158,JF158,JG158,JH158,JJ158))</f>
        <v>9</v>
      </c>
      <c r="JM158" s="2" t="s">
        <v>357</v>
      </c>
      <c r="JN158" s="3">
        <v>2</v>
      </c>
      <c r="JO158" s="3">
        <v>2</v>
      </c>
      <c r="JP158" s="3">
        <v>2</v>
      </c>
      <c r="JQ158" s="3">
        <v>1</v>
      </c>
      <c r="JR158" s="3">
        <v>2</v>
      </c>
      <c r="JS158" s="3">
        <v>2</v>
      </c>
      <c r="JT158" s="3">
        <v>3</v>
      </c>
      <c r="JU158" s="3">
        <v>2</v>
      </c>
      <c r="JV158" s="3">
        <v>1</v>
      </c>
      <c r="JW158" s="3">
        <v>2</v>
      </c>
      <c r="JX158" s="3">
        <v>5</v>
      </c>
      <c r="JY158" s="3">
        <v>2</v>
      </c>
      <c r="JZ158" s="3">
        <v>3</v>
      </c>
      <c r="KA158" s="3">
        <v>1</v>
      </c>
      <c r="KB158" s="3">
        <v>1</v>
      </c>
      <c r="KC158" s="3">
        <v>1</v>
      </c>
      <c r="KD158" s="3">
        <v>3</v>
      </c>
      <c r="KE158" s="3">
        <v>4</v>
      </c>
      <c r="KF158" s="3">
        <v>1</v>
      </c>
      <c r="KG158" s="3">
        <v>4</v>
      </c>
      <c r="KH158" s="3">
        <v>1</v>
      </c>
      <c r="KI158" s="3">
        <v>1</v>
      </c>
      <c r="KJ158" s="3">
        <v>4</v>
      </c>
      <c r="KK158" s="3">
        <v>3</v>
      </c>
      <c r="KL158" s="3">
        <v>4</v>
      </c>
      <c r="KM158" s="3">
        <v>3</v>
      </c>
      <c r="KN158" s="3">
        <v>2</v>
      </c>
      <c r="KO158" s="3">
        <v>1</v>
      </c>
      <c r="KP158" s="3">
        <v>3</v>
      </c>
      <c r="KQ158" s="3">
        <v>2</v>
      </c>
      <c r="KR158" s="3">
        <v>1</v>
      </c>
      <c r="KS158" s="3">
        <v>1</v>
      </c>
      <c r="KT158" s="3">
        <v>2</v>
      </c>
      <c r="KU158" s="3">
        <v>3</v>
      </c>
      <c r="KV158" s="3">
        <v>3</v>
      </c>
      <c r="KW158" s="3">
        <v>4</v>
      </c>
      <c r="KX158" s="5">
        <f>IF(COUNTA(JN158:KW158)=0, "", SUM(JN158:KW158))</f>
        <v>82</v>
      </c>
      <c r="KY158" s="5">
        <f>IF(COUNTA(JN158:KW158)=0, "", SUM(JX158,JY158,KH158,KJ158,KL158,KP158))</f>
        <v>19</v>
      </c>
      <c r="KZ158" s="5">
        <f>IF(COUNTA(JN158:KW158)=0, "", SUM(JZ158,KE158,KG158,KM158,KT158))</f>
        <v>16</v>
      </c>
      <c r="LA158" s="5">
        <f>IF(COUNTA(JN158:KW158)=0, "", SUM(JP158,KA158,KF158,KK158,KN158,KS158))</f>
        <v>10</v>
      </c>
      <c r="LB158" s="5">
        <f>IF(COUNTA(JN158:KW158)=0, "", SUM(JO158,JS158,JU158,JW158,KD158,KU158))</f>
        <v>14</v>
      </c>
      <c r="LC158" s="5">
        <f>IF(COUNTA(JN158:KW158)=0, "", SUM(KB158,KC158,KI158,KO158,KQ158,KR158,KV158,KW158))</f>
        <v>14</v>
      </c>
      <c r="LD158" s="5">
        <f>IF(COUNTA(JN158:KW158)=0, "", SUM(JN158,JQ158,JR158,JT158,JV158))</f>
        <v>9</v>
      </c>
      <c r="LE158" s="2">
        <v>44909</v>
      </c>
      <c r="LF158" s="3">
        <v>0</v>
      </c>
      <c r="LG158" s="3">
        <v>30</v>
      </c>
      <c r="LH158" s="3">
        <v>0</v>
      </c>
      <c r="LI158" s="3">
        <v>0</v>
      </c>
      <c r="LJ158" s="3">
        <v>0</v>
      </c>
      <c r="LK158" s="3">
        <v>0</v>
      </c>
      <c r="LL158" s="3">
        <v>10</v>
      </c>
      <c r="LM158" s="3">
        <v>0</v>
      </c>
      <c r="LN158" s="3">
        <v>0</v>
      </c>
      <c r="LO158" s="3">
        <v>0</v>
      </c>
      <c r="LP158" s="3">
        <v>0</v>
      </c>
      <c r="LQ158" s="3">
        <v>0</v>
      </c>
      <c r="LR158" s="3">
        <v>0</v>
      </c>
      <c r="LS158" s="3">
        <v>10</v>
      </c>
      <c r="LT158" s="3">
        <v>20</v>
      </c>
      <c r="LU158" s="3">
        <v>20</v>
      </c>
      <c r="LV158" s="3">
        <v>80</v>
      </c>
      <c r="LW158" s="3">
        <v>70</v>
      </c>
      <c r="LX158" s="3">
        <v>50</v>
      </c>
      <c r="LY158" s="3">
        <v>0</v>
      </c>
      <c r="LZ158" s="3">
        <v>10</v>
      </c>
      <c r="MA158" s="3">
        <v>30</v>
      </c>
      <c r="MB158" s="3">
        <v>10</v>
      </c>
      <c r="MC158" s="3">
        <v>20</v>
      </c>
      <c r="MD158" s="3">
        <v>20</v>
      </c>
      <c r="ME158" s="3">
        <v>0</v>
      </c>
      <c r="MF158" s="3">
        <v>0</v>
      </c>
      <c r="MG158" s="3">
        <v>0</v>
      </c>
      <c r="MH158" s="26">
        <f>IF(COUNTBLANK(LF158:MG158)&gt;0, "", AVERAGE(LF158:MG158))</f>
        <v>13.571428571428571</v>
      </c>
      <c r="MI158" s="26">
        <f>IF(COUNTA(LF158:MG158)=0, "", AVERAGE(LG158,LS158,LT158,LU158,LV158,LW158,LY158,MA158,MB158))</f>
        <v>30</v>
      </c>
      <c r="MJ158" s="26">
        <f>IF(COUNTA(LF158:MG158)=0, "", AVERAGE(LH158,LI158,LJ158,LK158,LM158,LO158,MD158,ME158))</f>
        <v>2.5</v>
      </c>
      <c r="MK158" s="26">
        <f>IF(COUNTA(LF158:MG158)=0, "", AVERAGE(LL158,LP158,LQ158,LR158,MF158,MG158))</f>
        <v>1.6666666666666667</v>
      </c>
      <c r="ML158" s="2" t="s">
        <v>357</v>
      </c>
      <c r="MM158" s="3">
        <v>4</v>
      </c>
      <c r="MN158" s="3">
        <v>3</v>
      </c>
      <c r="MO158" s="3">
        <v>2</v>
      </c>
      <c r="MP158" s="3">
        <v>2</v>
      </c>
      <c r="MQ158" s="3">
        <v>2</v>
      </c>
      <c r="MR158" s="3">
        <v>2</v>
      </c>
      <c r="MS158" s="3">
        <v>2</v>
      </c>
      <c r="MT158" s="3">
        <v>3</v>
      </c>
      <c r="MU158" s="3">
        <v>2</v>
      </c>
      <c r="MV158" s="3">
        <v>2</v>
      </c>
      <c r="MW158" s="3">
        <v>2</v>
      </c>
      <c r="MX158" s="3">
        <v>2</v>
      </c>
      <c r="MY158" s="3">
        <v>2</v>
      </c>
      <c r="MZ158" s="3">
        <v>3</v>
      </c>
      <c r="NA158" s="3">
        <v>2</v>
      </c>
      <c r="NB158" s="3">
        <v>2</v>
      </c>
      <c r="NC158" s="3">
        <v>2</v>
      </c>
      <c r="ND158" s="3">
        <v>2</v>
      </c>
      <c r="NE158" s="3">
        <v>2</v>
      </c>
      <c r="NF158" s="3">
        <v>2</v>
      </c>
      <c r="NG158" s="3">
        <f>IF(COUNTA(MM158:NF158)=0, "", SUM(MM158:NF158))</f>
        <v>45</v>
      </c>
      <c r="NH158" s="2" t="s">
        <v>357</v>
      </c>
      <c r="NI158" s="3">
        <v>4</v>
      </c>
      <c r="NJ158" s="3">
        <v>5</v>
      </c>
      <c r="NK158" s="3">
        <v>3</v>
      </c>
      <c r="NL158" s="3">
        <v>4</v>
      </c>
      <c r="NM158" s="3">
        <v>5</v>
      </c>
      <c r="NN158" s="3">
        <v>3</v>
      </c>
      <c r="NO158" s="3">
        <v>4</v>
      </c>
      <c r="NP158" s="3">
        <v>5</v>
      </c>
      <c r="NQ158" s="3">
        <v>5</v>
      </c>
      <c r="NR158" s="3">
        <v>3</v>
      </c>
      <c r="NS158" s="3">
        <v>4</v>
      </c>
      <c r="NT158" s="3">
        <v>5</v>
      </c>
      <c r="NU158" s="3">
        <v>4</v>
      </c>
      <c r="NV158" s="3">
        <v>4</v>
      </c>
      <c r="NW158" s="3">
        <v>3</v>
      </c>
      <c r="NX158" s="3">
        <v>4</v>
      </c>
      <c r="NY158" s="3">
        <v>3</v>
      </c>
      <c r="NZ158" s="3">
        <v>4</v>
      </c>
      <c r="OA158" s="3">
        <v>2</v>
      </c>
      <c r="OB158" s="3">
        <v>4</v>
      </c>
      <c r="OC158" s="3">
        <v>5</v>
      </c>
      <c r="OD158" s="3">
        <v>3</v>
      </c>
      <c r="OE158" s="3">
        <v>4</v>
      </c>
      <c r="OF158" s="3">
        <v>2</v>
      </c>
      <c r="OG158" s="3">
        <v>4</v>
      </c>
      <c r="OH158" s="3">
        <v>4</v>
      </c>
      <c r="OI158" s="3">
        <v>2</v>
      </c>
      <c r="OJ158" s="3">
        <v>4</v>
      </c>
      <c r="OK158" s="3">
        <f>IF(COUNTA(NI158:OJ158)=0, "", SUM(NK158,NP158,NS158,NW158,OC158,OG158,OJ158))</f>
        <v>28</v>
      </c>
      <c r="OL158" s="3">
        <f>IF(COUNTA(NI158:OJ158)=0, "", SUM(NJ158,NL158,NQ158,NV158,NZ158,OB158,OD158))</f>
        <v>29</v>
      </c>
      <c r="OM158" s="3">
        <f>IF(COUNTA(NI158:OJ158)=0, "", SUM(NN158,NR158,NU158,NY158,OA158,OF158,OI158))</f>
        <v>19</v>
      </c>
      <c r="ON158" s="3">
        <f>IF(COUNTA(NI158:OJ158)=0, "", SUM(NI158,NM158,NO158,NT158,NX158,OE158,OH158))</f>
        <v>30</v>
      </c>
      <c r="OO158" t="s">
        <v>6</v>
      </c>
      <c r="OP158">
        <v>1</v>
      </c>
      <c r="OQ158" s="2">
        <v>45019</v>
      </c>
      <c r="OR158" s="3">
        <v>10</v>
      </c>
      <c r="OS158" s="3">
        <v>30</v>
      </c>
      <c r="OT158" s="3">
        <v>0</v>
      </c>
      <c r="OU158" s="3">
        <v>0</v>
      </c>
      <c r="OV158" s="3">
        <v>0</v>
      </c>
      <c r="OW158" s="3">
        <v>0</v>
      </c>
      <c r="OX158" s="3">
        <v>10</v>
      </c>
      <c r="OY158" s="3">
        <v>0</v>
      </c>
      <c r="OZ158" s="3">
        <v>10</v>
      </c>
      <c r="PA158" s="3">
        <v>0</v>
      </c>
      <c r="PB158" s="3">
        <v>0</v>
      </c>
      <c r="PC158" s="3">
        <v>0</v>
      </c>
      <c r="PD158" s="3">
        <v>0</v>
      </c>
      <c r="PE158" s="3">
        <v>0</v>
      </c>
      <c r="PF158" s="3">
        <v>20</v>
      </c>
      <c r="PG158" s="3">
        <v>10</v>
      </c>
      <c r="PH158" s="3">
        <v>20</v>
      </c>
      <c r="PI158" s="3">
        <v>20</v>
      </c>
      <c r="PJ158" s="3">
        <v>30</v>
      </c>
      <c r="PK158" s="3">
        <v>0</v>
      </c>
      <c r="PL158" s="3">
        <v>10</v>
      </c>
      <c r="PM158" s="3">
        <v>10</v>
      </c>
      <c r="PN158" s="3">
        <v>30</v>
      </c>
      <c r="PO158" s="3">
        <v>20</v>
      </c>
      <c r="PP158" s="3">
        <v>10</v>
      </c>
      <c r="PQ158" s="3">
        <v>0</v>
      </c>
      <c r="PR158" s="3">
        <v>0</v>
      </c>
      <c r="PS158" s="3">
        <v>0</v>
      </c>
      <c r="PT158" s="26">
        <f>IF(COUNTBLANK(OR158:PS158)&gt;0, "", AVERAGE(OR158:PS158))</f>
        <v>8.5714285714285712</v>
      </c>
      <c r="PU158" s="26">
        <f>IF(COUNTA(OR158:PS158)=0, "", AVERAGE(OS158,PE158,PF158,PG158,PH158,PI158,PK158,PM158,PN158))</f>
        <v>15.555555555555555</v>
      </c>
      <c r="PV158" s="26">
        <f>IF(COUNTA(OR158:PS158)=0, "", AVERAGE(OT158,OU158,OV158,OW158,OY158,PA158,PP158,PQ158))</f>
        <v>1.25</v>
      </c>
      <c r="PW158" s="26">
        <f>IF(COUNTA(OR158:PS158)=0, "", AVERAGE(OX158,PB158,PC158,PD158,PR158,PS158))</f>
        <v>1.6666666666666667</v>
      </c>
      <c r="PX158" s="2" t="s">
        <v>483</v>
      </c>
      <c r="PY158" s="3">
        <v>0</v>
      </c>
      <c r="PZ158" s="3">
        <v>0</v>
      </c>
      <c r="QA158" s="3">
        <v>0</v>
      </c>
      <c r="QB158" s="3">
        <v>3</v>
      </c>
      <c r="QC158" s="3">
        <v>1</v>
      </c>
      <c r="QD158" s="3">
        <v>1</v>
      </c>
      <c r="QE158" s="3">
        <v>0</v>
      </c>
      <c r="QF158" s="3">
        <v>0</v>
      </c>
      <c r="QG158" s="3">
        <v>0</v>
      </c>
      <c r="QH158" s="3">
        <v>0</v>
      </c>
      <c r="QI158" s="3">
        <f>IF(COUNTBLANK(PY158:QG158)&gt;0, "", SUM(PY158:QG158))</f>
        <v>5</v>
      </c>
      <c r="QJ158" s="2" t="s">
        <v>698</v>
      </c>
      <c r="QK158" s="3">
        <v>0</v>
      </c>
      <c r="QL158" s="3">
        <v>1</v>
      </c>
      <c r="QM158" s="3">
        <v>2</v>
      </c>
      <c r="QN158" s="3">
        <v>3</v>
      </c>
      <c r="QO158" s="3">
        <v>1</v>
      </c>
      <c r="QP158" s="3">
        <v>1</v>
      </c>
      <c r="QQ158" s="3">
        <v>0</v>
      </c>
      <c r="QR158" s="3">
        <v>0</v>
      </c>
      <c r="QS158" s="3">
        <v>1</v>
      </c>
      <c r="QT158" s="3">
        <v>0</v>
      </c>
      <c r="QU158" s="3">
        <f>IF(COUNTBLANK(QK158:QS158)&gt;0, "", SUM(QK158:QS158))</f>
        <v>9</v>
      </c>
      <c r="QV158" s="2" t="s">
        <v>699</v>
      </c>
      <c r="QW158" s="3">
        <v>0</v>
      </c>
      <c r="QX158" s="3">
        <v>0</v>
      </c>
      <c r="QY158" s="3">
        <v>1</v>
      </c>
      <c r="QZ158" s="3">
        <v>2</v>
      </c>
      <c r="RA158" s="3">
        <v>1</v>
      </c>
      <c r="RB158" s="3">
        <v>0</v>
      </c>
      <c r="RC158" s="3">
        <v>0</v>
      </c>
      <c r="RD158" s="3">
        <v>0</v>
      </c>
      <c r="RE158" s="3">
        <v>0</v>
      </c>
      <c r="RF158" s="3">
        <v>1</v>
      </c>
      <c r="RG158" s="3">
        <f>IF(COUNTBLANK(QW158:RE158)&gt;0, "", SUM(QW158:RE158))</f>
        <v>4</v>
      </c>
      <c r="RH158" s="2" t="s">
        <v>483</v>
      </c>
      <c r="RI158" s="3">
        <v>0</v>
      </c>
      <c r="RJ158" s="3">
        <v>0</v>
      </c>
      <c r="RK158" s="3">
        <v>0</v>
      </c>
      <c r="RL158" s="3">
        <v>0</v>
      </c>
      <c r="RM158" s="3">
        <v>0</v>
      </c>
      <c r="RN158" s="3">
        <v>1</v>
      </c>
      <c r="RO158" s="3">
        <v>0</v>
      </c>
      <c r="RP158" s="3">
        <f>IF(COUNTBLANK(RI158:RO158)&gt;0, "", SUM(RI158:RO158))</f>
        <v>1</v>
      </c>
      <c r="RQ158" s="2" t="s">
        <v>698</v>
      </c>
      <c r="RR158" s="3">
        <v>1</v>
      </c>
      <c r="RS158" s="3">
        <v>0</v>
      </c>
      <c r="RT158" s="3">
        <v>1</v>
      </c>
      <c r="RU158" s="3">
        <v>0</v>
      </c>
      <c r="RV158" s="3">
        <v>1</v>
      </c>
      <c r="RW158" s="3">
        <v>1</v>
      </c>
      <c r="RX158" s="3">
        <v>0</v>
      </c>
      <c r="RY158" s="3">
        <f>IF(COUNTBLANK(RR158:RX158)&gt;0, "", SUM(RR158:RX158))</f>
        <v>4</v>
      </c>
      <c r="RZ158" s="2" t="s">
        <v>699</v>
      </c>
      <c r="SA158" s="3">
        <v>1</v>
      </c>
      <c r="SB158" s="3">
        <v>0</v>
      </c>
      <c r="SC158" s="3">
        <v>0</v>
      </c>
      <c r="SD158" s="3">
        <v>0</v>
      </c>
      <c r="SE158" s="3">
        <v>0</v>
      </c>
      <c r="SF158" s="3">
        <v>1</v>
      </c>
      <c r="SG158" s="3">
        <v>1</v>
      </c>
      <c r="SH158" s="3">
        <f>IF(COUNTBLANK(SA158:SG158)&gt;0, "", SUM(SA158:SG158))</f>
        <v>3</v>
      </c>
      <c r="SI158" s="2" t="s">
        <v>483</v>
      </c>
      <c r="SJ158" s="3">
        <v>3</v>
      </c>
      <c r="SK158" s="3">
        <v>4</v>
      </c>
      <c r="SL158" s="3">
        <v>5</v>
      </c>
      <c r="SM158" s="3">
        <v>4</v>
      </c>
      <c r="SN158" s="3">
        <v>2</v>
      </c>
      <c r="SO158" s="3">
        <v>3</v>
      </c>
      <c r="SP158" s="5">
        <v>5</v>
      </c>
      <c r="SQ158" s="3">
        <v>1</v>
      </c>
      <c r="SR158" s="3">
        <v>5</v>
      </c>
      <c r="SS158" s="3">
        <v>4</v>
      </c>
      <c r="ST158" s="3">
        <v>5</v>
      </c>
      <c r="SU158" s="3">
        <v>5</v>
      </c>
      <c r="SV158" s="3">
        <v>3</v>
      </c>
      <c r="SW158" s="3">
        <v>4</v>
      </c>
      <c r="SX158" s="3">
        <v>4</v>
      </c>
      <c r="SY158" s="3">
        <v>3</v>
      </c>
      <c r="SZ158" s="3">
        <v>2</v>
      </c>
      <c r="TA158" s="3">
        <v>3</v>
      </c>
      <c r="TB158" s="3">
        <v>5</v>
      </c>
      <c r="TC158" s="3">
        <f>IF(COUNTBLANK(SJ158:TB158)&gt;0, "", SUM(SJ158:TB158))</f>
        <v>70</v>
      </c>
      <c r="TD158" s="3">
        <f>IF(COUNTBLANK(SJ158:TB158)&gt;0, "", SUM(SL158,SO158,SR158,SS158,ST158,SU158,SV158,SX158,SY158,TB158))</f>
        <v>42</v>
      </c>
      <c r="TE158" s="3">
        <f>IF(COUNTBLANK(SJ158:TB158)&gt;0, "", SUM(SJ158,SK158,SM158,SN158,SQ158,SW158,SZ158,TA158))</f>
        <v>23</v>
      </c>
      <c r="TF158" s="2" t="s">
        <v>698</v>
      </c>
      <c r="TG158" s="3">
        <v>4</v>
      </c>
      <c r="TH158" s="3">
        <v>3</v>
      </c>
      <c r="TI158" s="3">
        <v>4</v>
      </c>
      <c r="TJ158" s="3">
        <v>4</v>
      </c>
      <c r="TK158" s="3">
        <v>2</v>
      </c>
      <c r="TL158" s="3">
        <v>5</v>
      </c>
      <c r="TM158" s="3">
        <v>5</v>
      </c>
      <c r="TN158" s="3">
        <v>1</v>
      </c>
      <c r="TO158" s="3">
        <v>5</v>
      </c>
      <c r="TP158" s="3">
        <v>1</v>
      </c>
      <c r="TQ158" s="3">
        <v>4</v>
      </c>
      <c r="TR158" s="3">
        <v>5</v>
      </c>
      <c r="TS158" s="3">
        <v>4</v>
      </c>
      <c r="TT158" s="3">
        <v>3</v>
      </c>
      <c r="TU158" s="3">
        <v>4</v>
      </c>
      <c r="TV158" s="3">
        <v>5</v>
      </c>
      <c r="TW158" s="3">
        <v>1</v>
      </c>
      <c r="TX158" s="3">
        <v>4</v>
      </c>
      <c r="TY158" s="3">
        <v>5</v>
      </c>
      <c r="TZ158" s="3">
        <f>IF(COUNTBLANK(TG158:TY158)&gt;0, "", SUM(TG158:TY158))</f>
        <v>69</v>
      </c>
      <c r="UA158" s="3">
        <f>IF(COUNTBLANK(TG158:TY158)&gt;0, "", SUM(TI158,TL158,TO158,TP158,TQ158,TR158,TS158,TU158,TV158,TY158))</f>
        <v>42</v>
      </c>
      <c r="UB158" s="3">
        <f>IF(COUNTBLANK(TG158:TY158)&gt;0, "", SUM(TG158,TH158,TJ158,TK158,TN158,TT158,TW158,TX158))</f>
        <v>22</v>
      </c>
      <c r="UC158" s="2" t="s">
        <v>699</v>
      </c>
      <c r="UD158" s="3">
        <v>4</v>
      </c>
      <c r="UE158" s="3">
        <v>4</v>
      </c>
      <c r="UF158" s="3">
        <v>4</v>
      </c>
      <c r="UG158" s="3">
        <v>3</v>
      </c>
      <c r="UH158" s="3">
        <v>2</v>
      </c>
      <c r="UI158" s="3">
        <v>5</v>
      </c>
      <c r="UJ158" s="3">
        <v>5</v>
      </c>
      <c r="UK158" s="3">
        <v>1</v>
      </c>
      <c r="UL158" s="3">
        <v>5</v>
      </c>
      <c r="UM158" s="3">
        <v>2</v>
      </c>
      <c r="UN158" s="3">
        <v>5</v>
      </c>
      <c r="UO158" s="3">
        <v>5</v>
      </c>
      <c r="UP158" s="3">
        <v>4</v>
      </c>
      <c r="UQ158" s="3">
        <v>3</v>
      </c>
      <c r="UR158" s="3">
        <v>4</v>
      </c>
      <c r="US158" s="3">
        <v>5</v>
      </c>
      <c r="UT158" s="3">
        <v>2</v>
      </c>
      <c r="UU158" s="3">
        <v>5</v>
      </c>
      <c r="UV158" s="3">
        <v>5</v>
      </c>
      <c r="UW158" s="3">
        <f>IF(COUNTBLANK(UD158:UV158)&gt;0, "", SUM(UD158:UV158))</f>
        <v>73</v>
      </c>
      <c r="UX158" s="3">
        <f>IF(COUNTBLANK(UD158:UV158)&gt;0, "", SUM(UF158,UI158,UL158,UM158,UN158,UO158,UP158,UR158,US158,UV158))</f>
        <v>44</v>
      </c>
      <c r="UY158" s="3">
        <f>IF(COUNTBLANK(UD158:UV158)&gt;0, "", SUM(UD158,UE158,UG158,UH158,UK158,UQ158,UT158,UU158))</f>
        <v>24</v>
      </c>
      <c r="UZ158" s="2">
        <v>45235</v>
      </c>
      <c r="VA158" s="2">
        <v>45176</v>
      </c>
      <c r="VB158" s="3">
        <v>2</v>
      </c>
      <c r="VC158" s="3">
        <v>1</v>
      </c>
      <c r="VE158" s="3">
        <v>37</v>
      </c>
      <c r="VF158" s="3">
        <v>2950</v>
      </c>
      <c r="VG158" s="3">
        <v>1</v>
      </c>
      <c r="VH158" s="3">
        <v>1</v>
      </c>
      <c r="VK158" s="3">
        <v>1</v>
      </c>
      <c r="VN158" s="2" t="s">
        <v>700</v>
      </c>
      <c r="VO158" s="3">
        <v>0</v>
      </c>
      <c r="VP158" s="3">
        <v>0</v>
      </c>
      <c r="VQ158" s="3">
        <v>0</v>
      </c>
      <c r="VR158" s="3">
        <v>0</v>
      </c>
      <c r="VS158" s="3">
        <v>0</v>
      </c>
      <c r="VT158" s="3">
        <v>0</v>
      </c>
      <c r="VU158" s="3">
        <v>0</v>
      </c>
      <c r="VV158" s="3">
        <v>0</v>
      </c>
      <c r="VW158" s="3">
        <v>0</v>
      </c>
      <c r="VX158" s="3">
        <v>0</v>
      </c>
      <c r="VY158" s="3">
        <v>0</v>
      </c>
      <c r="VZ158" s="3">
        <v>0</v>
      </c>
      <c r="WA158" s="3">
        <v>1</v>
      </c>
      <c r="WB158" s="3">
        <v>0</v>
      </c>
      <c r="WC158" s="3">
        <v>2</v>
      </c>
      <c r="WD158" s="3">
        <v>1</v>
      </c>
      <c r="WE158" s="3">
        <v>2</v>
      </c>
      <c r="WF158" s="3">
        <v>1</v>
      </c>
      <c r="WG158" s="3">
        <v>2</v>
      </c>
      <c r="WH158" s="3">
        <v>0</v>
      </c>
      <c r="WI158" s="3">
        <v>0</v>
      </c>
      <c r="WJ158" s="3">
        <v>2</v>
      </c>
      <c r="WK158" s="3">
        <v>1</v>
      </c>
      <c r="WL158" s="3">
        <v>2</v>
      </c>
      <c r="WM158" s="3">
        <v>1</v>
      </c>
      <c r="WN158" s="3">
        <v>0</v>
      </c>
      <c r="WO158" s="3">
        <v>1</v>
      </c>
      <c r="WP158" s="3">
        <v>1</v>
      </c>
      <c r="WQ158" s="3">
        <v>0</v>
      </c>
      <c r="WR158" s="3">
        <f>IF(COUNTBLANK(VO158:WQ158)&gt;0, "", SUM(VQ158:WJ158))</f>
        <v>11</v>
      </c>
      <c r="WS158" s="3">
        <f>IF(COUNTBLANK(VO158:WQ158)&gt;0, "", SUM(VQ158:VZ158))</f>
        <v>0</v>
      </c>
      <c r="WT158" s="3">
        <f>IF(COUNTBLANK(VO158:WQ158)&gt;0, "", SUM(WA158:WL158))</f>
        <v>14</v>
      </c>
      <c r="WU158" s="3">
        <f>IF(COUNTBLANK(VO158:WQ158)&gt;0, "", SUM(WK158:WL158))</f>
        <v>3</v>
      </c>
      <c r="WV158" s="3">
        <f>IF(COUNTA(VO158:WQ158)=0, "", IF(AND(OR(VO158=1, VP158=1), OR(VQ158&gt;=1, VR158&gt;=1, VS158&gt;=1, VT158&gt;=1, VU158&gt;=1), OR(VV158&gt;=1, VW158&gt;=1), COUNTIF(VX158:WD158, "&gt;=1")&gt;=2, COUNTIF(WE158:WJ158, "&gt;=1")&gt;=2, OR(WN158=1, WN158=2), OR(WO158&gt;=1, WP158&gt;=1), WQ158&lt;1), 1, 0))</f>
        <v>0</v>
      </c>
      <c r="WW158" s="3">
        <f>IF(COUNTBLANK(VO158:WQ158)&gt;0, "", SUM(VQ158:VU158))</f>
        <v>0</v>
      </c>
      <c r="WX158" s="3">
        <f>IF(COUNTBLANK(VO158:WQ158)&gt;0, "", SUM(VV158:VW158))</f>
        <v>0</v>
      </c>
      <c r="WY158" s="3">
        <f>IF(COUNTBLANK(VO158:WQ158)&gt;0, "", SUM(VX158:WD158))</f>
        <v>4</v>
      </c>
      <c r="WZ158" s="3">
        <f>IF(COUNTBLANK(VO158:WQ158)&gt;0, "", SUM(WE158:WJ158))</f>
        <v>7</v>
      </c>
      <c r="XA158" s="2" t="s">
        <v>700</v>
      </c>
      <c r="XB158" s="3">
        <v>0</v>
      </c>
      <c r="XC158" s="3">
        <v>0</v>
      </c>
      <c r="XD158" s="3">
        <v>1</v>
      </c>
      <c r="XE158" s="3">
        <v>2</v>
      </c>
      <c r="XF158" s="3">
        <v>0</v>
      </c>
      <c r="XG158" s="3">
        <v>0</v>
      </c>
      <c r="XH158" s="3">
        <v>0</v>
      </c>
      <c r="XI158" s="3">
        <v>0</v>
      </c>
      <c r="XJ158" s="3">
        <v>0</v>
      </c>
      <c r="XK158" s="3">
        <v>1</v>
      </c>
      <c r="XL158" s="3">
        <f>IF(COUNTBLANK(XB158:XJ158)&gt;0, "", SUM(XB158:XJ158))</f>
        <v>3</v>
      </c>
      <c r="XM158" s="2" t="s">
        <v>700</v>
      </c>
      <c r="XN158" s="3">
        <v>0</v>
      </c>
      <c r="XO158" s="3">
        <v>0</v>
      </c>
      <c r="XP158" s="3">
        <v>0</v>
      </c>
      <c r="XQ158" s="3">
        <v>0</v>
      </c>
      <c r="XR158" s="3">
        <v>0</v>
      </c>
      <c r="XS158" s="3">
        <v>0</v>
      </c>
      <c r="XT158" s="3">
        <v>0</v>
      </c>
      <c r="XU158" s="3">
        <f>IF(COUNTBLANK(XN158:XT158)&gt;0, "", SUM(XN158:XT158))</f>
        <v>0</v>
      </c>
      <c r="XV158" s="2" t="s">
        <v>700</v>
      </c>
      <c r="XW158" s="3">
        <v>4</v>
      </c>
      <c r="XX158" s="3">
        <v>5</v>
      </c>
      <c r="XY158" s="3">
        <v>5</v>
      </c>
      <c r="XZ158" s="5">
        <v>5</v>
      </c>
      <c r="YA158" s="5">
        <v>3.6</v>
      </c>
      <c r="YB158" s="5">
        <v>5</v>
      </c>
      <c r="YC158" s="5">
        <v>5</v>
      </c>
      <c r="YD158" s="5">
        <v>5</v>
      </c>
      <c r="YE158" s="5">
        <v>5</v>
      </c>
      <c r="YF158" s="5">
        <v>3.6</v>
      </c>
      <c r="YG158" s="5">
        <v>4</v>
      </c>
      <c r="YH158" s="5">
        <v>5</v>
      </c>
      <c r="YI158" s="5">
        <v>4</v>
      </c>
      <c r="YJ158" s="5">
        <v>5</v>
      </c>
      <c r="YK158" s="5">
        <v>3.6</v>
      </c>
      <c r="YL158" s="5">
        <v>2.2999999999999998</v>
      </c>
      <c r="YM158" s="5">
        <v>1</v>
      </c>
      <c r="YN158" s="5">
        <v>3.6</v>
      </c>
      <c r="YO158" s="5">
        <v>3.6</v>
      </c>
      <c r="YP158" s="5">
        <f>IF(COUNTBLANK(XW158:YO158)&gt;0, "", SUM(XW158:YO158))</f>
        <v>78.299999999999983</v>
      </c>
      <c r="YQ158" s="5">
        <f>IF(COUNTBLANK(XW158:YO158)&gt;0, "", SUM(XY158,XZ158,YA158,YB158,YC158,YF158,YJ158,YN158,YO158))</f>
        <v>39.400000000000006</v>
      </c>
      <c r="YR158" s="5">
        <f>IF(COUNTBLANK(XW158:YO158)&gt;0, "", SUM(XW158,XX158,YK158,YL158,YM158))</f>
        <v>15.899999999999999</v>
      </c>
      <c r="YS158" s="5">
        <f>IF(COUNTBLANK(XW158:YO158)&gt;0, "", SUM(YD158,YE158,YG158,YH158,YI158))</f>
        <v>23</v>
      </c>
      <c r="YT158" s="2">
        <v>45235</v>
      </c>
      <c r="YU158" s="3">
        <v>0</v>
      </c>
      <c r="YV158" s="3">
        <v>10</v>
      </c>
      <c r="YW158" s="3">
        <v>0</v>
      </c>
      <c r="YX158" s="3">
        <v>0</v>
      </c>
      <c r="YY158" s="3">
        <v>0</v>
      </c>
      <c r="YZ158" s="3">
        <v>0</v>
      </c>
      <c r="ZA158" s="3">
        <v>0</v>
      </c>
      <c r="ZB158" s="3">
        <v>0</v>
      </c>
      <c r="ZC158" s="3">
        <v>0</v>
      </c>
      <c r="ZD158" s="3">
        <v>0</v>
      </c>
      <c r="ZE158" s="3">
        <v>0</v>
      </c>
      <c r="ZF158" s="3">
        <v>0</v>
      </c>
      <c r="ZG158" s="3">
        <v>0</v>
      </c>
      <c r="ZH158" s="3">
        <v>0</v>
      </c>
      <c r="ZI158" s="3">
        <v>10</v>
      </c>
      <c r="ZJ158" s="3">
        <v>10</v>
      </c>
      <c r="ZK158" s="3">
        <v>20</v>
      </c>
      <c r="ZL158" s="3">
        <v>10</v>
      </c>
      <c r="ZM158" s="3">
        <v>20</v>
      </c>
      <c r="ZN158" s="3">
        <v>0</v>
      </c>
      <c r="ZO158" s="3">
        <v>10</v>
      </c>
      <c r="ZP158" s="3">
        <v>10</v>
      </c>
      <c r="ZQ158" s="3">
        <v>20</v>
      </c>
      <c r="ZR158" s="3">
        <v>30</v>
      </c>
      <c r="ZS158" s="3">
        <v>10</v>
      </c>
      <c r="ZT158" s="3">
        <v>0</v>
      </c>
      <c r="ZU158" s="3">
        <v>0</v>
      </c>
      <c r="ZV158" s="3">
        <v>0</v>
      </c>
      <c r="ZW158" s="26">
        <f>IF(COUNTBLANK(YU158:ZV158)&gt;0, "", AVERAGE(YU158:ZV158))</f>
        <v>5.7142857142857144</v>
      </c>
      <c r="ZX158" s="26">
        <f>IF(COUNTA(YU158:ZV158)=0, "", AVERAGE(YV158,ZH158,ZI158,ZJ158,ZK158,ZL158,ZN158,ZP158,ZQ158))</f>
        <v>10</v>
      </c>
      <c r="ZY158" s="26">
        <f>IF(COUNTA(YU158:ZV158)=0, "", AVERAGE(YW158,YX158,YY158,YZ158,ZB158,ZD158,ZS158,ZT158))</f>
        <v>1.25</v>
      </c>
      <c r="ZZ158" s="26">
        <f>IF(COUNTA(YU158:ZV158)=0, "", AVERAGE(ZA158,ZE158,ZF158,ZG158,ZU158,ZV158))</f>
        <v>0</v>
      </c>
      <c r="AAA158" s="2" t="s">
        <v>700</v>
      </c>
      <c r="AAB158" s="3">
        <v>1</v>
      </c>
      <c r="AAC158" s="3">
        <v>1</v>
      </c>
      <c r="AAD158" s="3">
        <v>3</v>
      </c>
      <c r="AAE158" s="3">
        <v>1</v>
      </c>
      <c r="AAF158" s="3">
        <v>3</v>
      </c>
      <c r="AAG158" s="3">
        <v>1</v>
      </c>
      <c r="AAH158" s="3">
        <v>1</v>
      </c>
      <c r="AAI158" s="3">
        <v>1</v>
      </c>
      <c r="AAJ158" s="3">
        <v>1</v>
      </c>
      <c r="AAK158" s="3">
        <v>4</v>
      </c>
      <c r="AAL158" s="3">
        <v>1</v>
      </c>
      <c r="AAM158" s="3">
        <v>2</v>
      </c>
      <c r="AAN158" s="3">
        <v>1</v>
      </c>
      <c r="AAO158" s="3">
        <v>3</v>
      </c>
      <c r="AAP158" s="3">
        <v>1</v>
      </c>
      <c r="AAQ158" s="3">
        <v>4</v>
      </c>
      <c r="AAR158" s="3">
        <v>1</v>
      </c>
      <c r="AAS158" s="3">
        <v>1</v>
      </c>
      <c r="AAT158" s="3">
        <v>2</v>
      </c>
      <c r="AAU158" s="3">
        <v>1</v>
      </c>
      <c r="AAV158" s="3">
        <v>1</v>
      </c>
      <c r="AAW158" s="3">
        <v>5</v>
      </c>
      <c r="AAX158" s="3">
        <v>1</v>
      </c>
      <c r="AAY158" s="3">
        <v>1</v>
      </c>
      <c r="AAZ158" s="3">
        <v>1</v>
      </c>
      <c r="ABA158" s="3">
        <v>1</v>
      </c>
      <c r="ABB158" s="3">
        <v>1</v>
      </c>
      <c r="ABC158" s="3">
        <v>1</v>
      </c>
      <c r="ABD158" s="3">
        <v>1</v>
      </c>
      <c r="ABE158" s="3">
        <v>1</v>
      </c>
      <c r="ABF158" s="3">
        <f>IF(SUM(AAB158:AAJ158,AAL158:AAP158,AAR158:AAV158,AAX158:ABC158)=0, "", SUM(AAB158:AAJ158,AAL158:AAP158,AAR158:AAV158,AAX158:ABC158))</f>
        <v>33</v>
      </c>
      <c r="ABG158" s="3">
        <f>IF(SUM(ABJ158, ABK158, ABL158, ABM158, ABN158)=0, "", IF(OR(ABJ158&gt;=8, ABK158&gt;=10, ABL158&gt;=13, ABM158&gt;=10, ABN158&gt;=15), 1, 0))</f>
        <v>0</v>
      </c>
      <c r="ABH158" s="3">
        <f>IF(SUM(AAB158:AAC158,AAE158,AAF158,AAG158,AAH158,AAN158,AAT158,ABA158,ABC158)=0, "", SUM(AAB158:AAC158,AAE158,AAF158,AAG158,AAH158,AAN158,AAT158,ABA158,ABC158))</f>
        <v>13</v>
      </c>
      <c r="ABI158" s="3">
        <f>IF(SUM(AAD158,AAI158:AAJ158,AAL158:AAM158,AAO158:AAP158,AAR158:AAS158,AAU158:AAV158,AAX158:AAZ158,ABB158)=0, "", SUM(AAD158,AAI158:AAJ158,AAL158:AAM158,AAO158:AAP158,AAR158:AAS158,AAU158:AAV158,AAX158:AAZ158,ABB158))</f>
        <v>20</v>
      </c>
      <c r="ABJ158" s="3">
        <f>IF(SUM(AAU158:AAV158,AAX158:AAY158,ABB158)=0, "", SUM(AAU158:AAV158,AAX158:AAY158,ABB158))</f>
        <v>5</v>
      </c>
      <c r="ABK158" s="3">
        <f>IF(SUM(AAJ158,AAL158:AAM158,AAP158,AAR158)=0, "", SUM(AAJ158,AAL158:AAM158,AAP158,AAR158))</f>
        <v>6</v>
      </c>
      <c r="ABL158" s="3">
        <f>IF(SUM(AAD158,AAI158,AAO158,AAS158,AAZ158)=0, "", SUM(AAD158,AAI158,AAO158,AAS158,AAZ158))</f>
        <v>9</v>
      </c>
      <c r="ABM158" s="3">
        <f>IF(SUM(AAB158:AAC158,AAE158,AAG158,ABA158)=0, "", SUM(AAB158:AAC158,AAE158,AAG158,ABA158))</f>
        <v>5</v>
      </c>
      <c r="ABN158" s="3">
        <f>IF(SUM(AAF158,AAH158,AAN158,AAT158,ABC158)=0, "", SUM(AAF158,AAH158,AAN158,AAT158,ABC158))</f>
        <v>8</v>
      </c>
      <c r="ABO158" s="3">
        <f>IF(ABJ158="", "", IF(ABJ158&gt;=8, 1, 0))</f>
        <v>0</v>
      </c>
      <c r="ABP158" s="3">
        <f>IF(ABK158="", "", IF(ABK158&gt;=10, 1, 0))</f>
        <v>0</v>
      </c>
      <c r="ABQ158" s="3">
        <f>IF(ABL158="", "", IF(ABL158&gt;=13, 1, 0))</f>
        <v>0</v>
      </c>
      <c r="ABR158" s="3">
        <f>IF(ABM158="", "", IF(ABM158&gt;=10, 1, 0))</f>
        <v>0</v>
      </c>
      <c r="ABS158" s="3">
        <f>IF(ABN158="", "", IF(ABN158&gt;=15, 1, 0))</f>
        <v>0</v>
      </c>
      <c r="ABT158" s="3">
        <f>IF(AND(AAK158="", AAQ158="", AAW158=""), "", IF(AAK158=5,1,0) + IF(AAQ158=5,1,0) + IF(AAW158=5,1,0))</f>
        <v>1</v>
      </c>
      <c r="ABU158" s="2" t="s">
        <v>700</v>
      </c>
      <c r="ABV158" s="3">
        <v>2</v>
      </c>
      <c r="ABW158" s="3">
        <v>3</v>
      </c>
      <c r="ABX158" s="3">
        <v>1</v>
      </c>
      <c r="ABY158" s="3">
        <v>2</v>
      </c>
      <c r="ABZ158" s="3">
        <v>2</v>
      </c>
      <c r="ACA158" s="3">
        <v>3</v>
      </c>
      <c r="ACB158" s="3">
        <v>3</v>
      </c>
      <c r="ACC158" s="3">
        <v>2</v>
      </c>
      <c r="ACD158" s="3">
        <v>2</v>
      </c>
      <c r="ACE158" s="3">
        <v>2</v>
      </c>
      <c r="ACF158" s="3">
        <v>4</v>
      </c>
      <c r="ACG158" s="3">
        <v>1</v>
      </c>
      <c r="ACH158" s="3">
        <v>4</v>
      </c>
      <c r="ACI158" s="3">
        <v>2</v>
      </c>
      <c r="ACJ158" s="3">
        <v>1</v>
      </c>
      <c r="ACK158" s="3">
        <v>2</v>
      </c>
      <c r="ACL158" s="3">
        <v>4</v>
      </c>
      <c r="ACM158" s="3">
        <v>4</v>
      </c>
      <c r="ACN158" s="3">
        <v>2</v>
      </c>
      <c r="ACO158" s="3">
        <v>4</v>
      </c>
      <c r="ACP158" s="3">
        <v>3</v>
      </c>
      <c r="ACQ158" s="3">
        <v>1</v>
      </c>
      <c r="ACR158" s="3">
        <v>4</v>
      </c>
      <c r="ACS158" s="3">
        <v>4</v>
      </c>
      <c r="ACT158" s="3">
        <v>5</v>
      </c>
      <c r="ACU158" s="3">
        <v>3</v>
      </c>
      <c r="ACV158" s="3">
        <v>2</v>
      </c>
      <c r="ACW158" s="3">
        <v>2</v>
      </c>
      <c r="ACX158" s="3">
        <v>3</v>
      </c>
      <c r="ACY158" s="3">
        <v>4</v>
      </c>
      <c r="ACZ158" s="3">
        <v>2</v>
      </c>
      <c r="ADA158" s="3">
        <v>2</v>
      </c>
      <c r="ADB158" s="3">
        <v>4</v>
      </c>
      <c r="ADC158" s="3">
        <v>3</v>
      </c>
      <c r="ADD158" s="3">
        <v>3</v>
      </c>
      <c r="ADE158" s="3">
        <v>4</v>
      </c>
      <c r="ADF158" s="5">
        <f>IF(COUNTA(ABV158:ADE158)=0, "", SUM(ABV158:ADE158))</f>
        <v>99</v>
      </c>
      <c r="ADG158" s="5">
        <f>IF(COUNTA(ABV158:ADE158)=0, "", SUM(ACF158,ACG158,ACP158,ACR158,ACT158,ACX158))</f>
        <v>20</v>
      </c>
      <c r="ADH158" s="5">
        <f>IF(COUNTA(ABV158:ADE158)=0, "", SUM(ACH158,ACM158,ACO158,ACU158,ADB158))</f>
        <v>19</v>
      </c>
      <c r="ADI158" s="5">
        <f>IF(COUNTA(ABV158:ADE158)=0, "", SUM(ABX158,ACI158,ACN158,ACS158,ACV158,ADA158))</f>
        <v>13</v>
      </c>
      <c r="ADJ158" s="5">
        <f>IF(COUNTA(ABV158:ADE158)=0, "", SUM(ABW158,ACA158,ACC158,ACE158,ACL158,ADC158))</f>
        <v>17</v>
      </c>
      <c r="ADK158" s="5">
        <f>IF(COUNTA(ABV158:ADE158)=0, "", SUM(ACJ158,ACK158,ACQ158,ACW158,ACY158,ACZ158,ADD158,ADE158))</f>
        <v>19</v>
      </c>
      <c r="ADL158" s="5">
        <f>IF(COUNTA(ABV158:ADE158)=0, "", SUM(ABV158,ABY158,ABZ158,ACB158,ACD158))</f>
        <v>11</v>
      </c>
      <c r="ADM158" s="2" t="s">
        <v>700</v>
      </c>
      <c r="ADN158" s="3">
        <v>4</v>
      </c>
      <c r="ADO158" s="3">
        <v>3</v>
      </c>
      <c r="ADP158" s="3">
        <v>2</v>
      </c>
      <c r="ADQ158" s="3">
        <v>2</v>
      </c>
      <c r="ADR158" s="3">
        <v>2</v>
      </c>
      <c r="ADS158" s="3">
        <v>2</v>
      </c>
      <c r="ADT158" s="3">
        <v>2</v>
      </c>
      <c r="ADU158" s="3">
        <v>3</v>
      </c>
      <c r="ADV158" s="3">
        <v>2</v>
      </c>
      <c r="ADW158" s="3">
        <v>3</v>
      </c>
      <c r="ADX158" s="3">
        <v>2</v>
      </c>
      <c r="ADY158" s="3">
        <v>2</v>
      </c>
      <c r="ADZ158" s="3">
        <v>2</v>
      </c>
      <c r="AEA158" s="3">
        <v>3</v>
      </c>
      <c r="AEB158" s="3">
        <v>2</v>
      </c>
      <c r="AEC158" s="3">
        <v>2</v>
      </c>
      <c r="AED158" s="3">
        <v>2</v>
      </c>
      <c r="AEE158" s="3">
        <v>2</v>
      </c>
      <c r="AEF158" s="3">
        <v>3</v>
      </c>
      <c r="AEG158" s="3">
        <v>3</v>
      </c>
      <c r="AEH158" s="3">
        <f>IF(COUNTA(ADN158:AEG158)=0, "", SUM(ADN158:AEG158))</f>
        <v>48</v>
      </c>
      <c r="AEI158" s="8">
        <v>45292</v>
      </c>
      <c r="AEJ158" s="2">
        <v>45176</v>
      </c>
      <c r="AEQ158" s="2">
        <v>45298</v>
      </c>
      <c r="AER158" s="3">
        <v>1</v>
      </c>
      <c r="AES158" s="3">
        <v>0</v>
      </c>
      <c r="AET158" s="3">
        <v>2</v>
      </c>
      <c r="AEU158" s="3">
        <v>0</v>
      </c>
      <c r="AEV158" s="3">
        <v>5</v>
      </c>
      <c r="AEW158" s="3">
        <v>1</v>
      </c>
      <c r="AEX158" s="3">
        <v>5</v>
      </c>
      <c r="AEY158" s="3">
        <v>1</v>
      </c>
      <c r="AEZ158" s="3">
        <v>1</v>
      </c>
      <c r="AFA158" s="3">
        <v>0</v>
      </c>
      <c r="AFB158" s="3">
        <v>5</v>
      </c>
      <c r="AFC158" s="3">
        <v>0</v>
      </c>
      <c r="AFD158" s="3">
        <v>0</v>
      </c>
      <c r="AFE158" s="3">
        <v>4</v>
      </c>
      <c r="AFF158" s="3">
        <v>5</v>
      </c>
      <c r="AFG158" s="3">
        <v>1</v>
      </c>
      <c r="AFH158" s="3">
        <v>4</v>
      </c>
      <c r="AFI158" s="3">
        <v>1</v>
      </c>
      <c r="AFJ158" s="3">
        <v>0</v>
      </c>
      <c r="AFK158" s="3">
        <v>3</v>
      </c>
      <c r="AFL158" s="3">
        <v>0</v>
      </c>
      <c r="AFM158" s="3">
        <v>1</v>
      </c>
      <c r="AFN158" s="3">
        <v>0</v>
      </c>
      <c r="AFO158" s="3">
        <v>0</v>
      </c>
      <c r="AFP158" s="3">
        <v>0</v>
      </c>
      <c r="AFQ158" s="3">
        <v>0</v>
      </c>
      <c r="AFR158" s="3">
        <v>0</v>
      </c>
      <c r="AFS158" s="3">
        <v>3</v>
      </c>
      <c r="AFT158" s="3">
        <v>0</v>
      </c>
      <c r="AFU158" s="3">
        <v>4</v>
      </c>
      <c r="AFV158" s="3">
        <v>3</v>
      </c>
      <c r="AFW158" s="3">
        <f>IF(COUNTA(AER158:AFU158)=0, "", SUM(AER158:AFU158))</f>
        <v>47</v>
      </c>
      <c r="AGI158"/>
      <c r="AHC158"/>
      <c r="AHT158" s="3" t="str">
        <f>IF(COUNTBLANK(AHJ158:AHS158)&gt;0, "", SUM(AHJ158:AHS158))</f>
        <v/>
      </c>
      <c r="AHU158" s="3" t="str">
        <f>IF(COUNTBLANK(AHJ158:AHS158)&gt;0, "", SUM(AHN158,AHS158))</f>
        <v/>
      </c>
      <c r="AHV158" s="3" t="str">
        <f>IF(COUNTBLANK(AHJ158:AHS158)&gt;0, "", SUM(AHL158,AHO158))</f>
        <v/>
      </c>
      <c r="AHW158" s="3" t="str">
        <f>IF(COUNTBLANK(AHJ158:AHS158)&gt;0, "", SUM(AHP158,AHR158))</f>
        <v/>
      </c>
      <c r="AHX158" s="3" t="str">
        <f>IF(COUNTBLANK(AHJ158:AHS158)&gt;0, "", SUM(AHM158,AHQ158))</f>
        <v/>
      </c>
      <c r="AHY158" s="3" t="str">
        <f>IF(COUNTBLANK(AHJ158:AHS158)&gt;0, "", SUM(AHJ158:AHK158))</f>
        <v/>
      </c>
      <c r="AIU158" s="3" t="s">
        <v>1625</v>
      </c>
      <c r="AIV158" s="3" t="s">
        <v>1625</v>
      </c>
      <c r="AIW158" s="3" t="s">
        <v>1625</v>
      </c>
      <c r="AJI158" s="3" t="str">
        <f>IF(COUNTBLANK(AIY158:AJG158)&gt;0, "", SUM(AIY158:AJG158))</f>
        <v/>
      </c>
      <c r="AJR158" s="3" t="str">
        <f>IF(COUNTBLANK(AJK158:AJQ158)&gt;0, "", SUM(AJK158:AJQ158))</f>
        <v/>
      </c>
    </row>
    <row r="159" spans="1:954" ht="15" customHeight="1" x14ac:dyDescent="0.3">
      <c r="A159" s="3">
        <v>318865</v>
      </c>
      <c r="B159" s="3" t="s">
        <v>2048</v>
      </c>
      <c r="C159" s="2">
        <v>44860</v>
      </c>
      <c r="D159" s="3">
        <v>0</v>
      </c>
      <c r="E159" s="3">
        <v>0</v>
      </c>
      <c r="F159" s="3">
        <v>0</v>
      </c>
      <c r="G159" s="3">
        <v>0</v>
      </c>
      <c r="H159" s="3">
        <v>0</v>
      </c>
      <c r="I159" s="3">
        <v>0</v>
      </c>
      <c r="J159" s="3">
        <v>0</v>
      </c>
      <c r="K159" s="3">
        <v>0</v>
      </c>
      <c r="L159" s="3">
        <v>0</v>
      </c>
      <c r="M159" s="3">
        <v>0</v>
      </c>
      <c r="N159" s="3">
        <v>0</v>
      </c>
      <c r="O159" s="3">
        <v>0</v>
      </c>
      <c r="P159" s="3">
        <v>0</v>
      </c>
      <c r="Q159" s="3">
        <v>0</v>
      </c>
      <c r="R159" s="3">
        <v>0</v>
      </c>
      <c r="S159" s="3">
        <v>1</v>
      </c>
      <c r="T159" s="3">
        <v>0</v>
      </c>
      <c r="U159" s="3">
        <v>0</v>
      </c>
      <c r="V159" s="3">
        <f>IF(COUNTA(D159,F159,H159,J159,L159,N159,P159,R159,T159)=0, "", IF(OR(D159=1,F159=1,H159=1,J159=1,L159=1,N159=1,P159=1,R159=1,T159=1), 1, 0))</f>
        <v>0</v>
      </c>
      <c r="W159" s="3">
        <f>IF(COUNTA(E159,G159,I159,K159,M159,O159,Q159,S159,U159)=0, "", IF(OR(E159=1,G159=1,I159=1,K159=1,M159=1,O159=1,Q159=1,S159=1,U159=1), 1, 0))</f>
        <v>1</v>
      </c>
      <c r="X159" s="3">
        <v>0</v>
      </c>
      <c r="Y159" s="3">
        <v>1</v>
      </c>
      <c r="Z159" s="3">
        <v>1</v>
      </c>
      <c r="AA159" s="3" t="s">
        <v>1625</v>
      </c>
      <c r="AB159" s="3">
        <f>IF(AG159&lt;&gt;"", 1, 0)</f>
        <v>0</v>
      </c>
      <c r="AC159" s="3">
        <f>IF(AH159&lt;&gt;"", 1, 0)</f>
        <v>0</v>
      </c>
      <c r="AD159" s="3">
        <v>0</v>
      </c>
      <c r="AE159" s="7">
        <v>44936</v>
      </c>
      <c r="AF159" s="2">
        <v>45244</v>
      </c>
      <c r="AJ159" s="3" t="str">
        <f>IF(OR(ISBLANK(AE159), ISBLANK(AG159)), "", AG159 - AE159)</f>
        <v/>
      </c>
      <c r="AK159" s="9">
        <v>44901</v>
      </c>
      <c r="AL159" s="3" t="str">
        <f>IF(OR(ISBLANK(AG159), ISBLANK(AK159)), "", AK159 - AG159)</f>
        <v/>
      </c>
      <c r="AM159" s="2">
        <v>45188</v>
      </c>
      <c r="AN159" s="10">
        <f>IF(OR(ISBLANK(AM159), ISBLANK(AF159)), "", AF159 - AM159)</f>
        <v>56</v>
      </c>
      <c r="AO159" s="2">
        <v>44936</v>
      </c>
      <c r="AP159" s="2">
        <v>35710</v>
      </c>
      <c r="AQ159" s="3">
        <f>IF(OR(ISBLANK(AO159), ISBLANK(AP159)), "", DATEDIF(AP159, AO159, "Y"))</f>
        <v>25</v>
      </c>
      <c r="AR159" t="s">
        <v>0</v>
      </c>
      <c r="AS159">
        <f>IF(ISBLANK(AR159), "", IF(AR159="ישראל", 1, 2))</f>
        <v>1</v>
      </c>
      <c r="AT159" t="s">
        <v>0</v>
      </c>
      <c r="AU159" t="s">
        <v>0</v>
      </c>
      <c r="AW159" s="3">
        <v>1</v>
      </c>
      <c r="AX159" s="3">
        <v>2</v>
      </c>
      <c r="AY159" s="3">
        <v>16</v>
      </c>
      <c r="AZ159" s="3">
        <f>IF(ISBLANK(AY159), "", IF(AY159&lt;=8, 1, IF(AY159&lt;=12, 2, 3)))</f>
        <v>3</v>
      </c>
      <c r="BA159" s="3">
        <v>12</v>
      </c>
      <c r="BB159" s="3">
        <f>IF(ISBLANK(BA159), "", IF(BA159&lt;=8, 1, IF(BA159&lt;=12, 2, 3)))</f>
        <v>2</v>
      </c>
      <c r="BC159" t="s">
        <v>14</v>
      </c>
      <c r="BD159" t="s">
        <v>121</v>
      </c>
      <c r="BE159" s="3">
        <v>2</v>
      </c>
      <c r="BG159" s="3">
        <v>1</v>
      </c>
      <c r="BH159" s="2" t="s">
        <v>713</v>
      </c>
      <c r="BI159" s="3">
        <v>1</v>
      </c>
      <c r="BJ159" s="3">
        <v>1</v>
      </c>
      <c r="BK159" s="3">
        <v>2</v>
      </c>
      <c r="BL159" s="3">
        <v>1</v>
      </c>
      <c r="BM159" s="3">
        <v>1</v>
      </c>
      <c r="BN159" s="3">
        <v>1</v>
      </c>
      <c r="BO159" s="3">
        <v>1</v>
      </c>
      <c r="BP159" s="3">
        <v>1</v>
      </c>
      <c r="BQ159" s="3">
        <v>1</v>
      </c>
      <c r="BR159" s="3">
        <v>3</v>
      </c>
      <c r="BS159" s="3">
        <v>1</v>
      </c>
      <c r="BT159" s="3">
        <v>1</v>
      </c>
      <c r="BU159" s="3">
        <v>1</v>
      </c>
      <c r="BV159" s="3">
        <v>2</v>
      </c>
      <c r="BW159" s="3">
        <v>1</v>
      </c>
      <c r="BX159" s="3">
        <v>3</v>
      </c>
      <c r="BY159" s="3">
        <v>1</v>
      </c>
      <c r="BZ159" s="3">
        <v>1</v>
      </c>
      <c r="CA159" s="3">
        <v>2</v>
      </c>
      <c r="CB159" s="3">
        <v>1</v>
      </c>
      <c r="CC159" s="3">
        <v>1</v>
      </c>
      <c r="CD159" s="3">
        <v>4</v>
      </c>
      <c r="CE159" s="3">
        <v>1</v>
      </c>
      <c r="CF159" s="3">
        <v>1</v>
      </c>
      <c r="CG159" s="3">
        <v>1</v>
      </c>
      <c r="CH159" s="3">
        <v>1</v>
      </c>
      <c r="CI159" s="3">
        <v>1</v>
      </c>
      <c r="CJ159" s="3">
        <v>1</v>
      </c>
      <c r="CK159" s="3">
        <v>1</v>
      </c>
      <c r="CL159" s="3">
        <v>1</v>
      </c>
      <c r="CM159" s="3">
        <f>IF(SUM(BI159:BQ159,BS159:BW159,BY159:CC159,CE159:CJ159)=0, "", SUM(BI159:BQ159,BS159:BW159,BY159:CC159,CE159:CJ159))</f>
        <v>28</v>
      </c>
      <c r="CN159" s="3">
        <f>IF(SUM(CQ159, CR159, CS159, CT159, CU159)=0, "", IF(OR(CQ159&gt;=8, CR159&gt;=10, CS159&gt;=13, CT159&gt;=10, CU159&gt;=15), 1, 0))</f>
        <v>0</v>
      </c>
      <c r="CO159" s="3">
        <f>IF(SUM(BI159:BJ159,BL159,BM159,BN159,BO159,BU159,CA159,CH159,CJ159)=0, "", SUM(BI159:BJ159,BL159,BM159,BN159,BO159,BU159,CA159,CH159,CJ159))</f>
        <v>11</v>
      </c>
      <c r="CP159" s="3">
        <f>IF(SUM(BK159,BP159:BQ159,BS159:BT159,BV159:BW159,BY159:BZ159,CB159:CC159,CE159:CG159,CI159)=0, "", SUM(BK159,BP159:BQ159,BS159:BT159,BV159:BW159,BY159:BZ159,CB159:CC159,CE159:CG159,CI159))</f>
        <v>17</v>
      </c>
      <c r="CQ159" s="3">
        <f>IF(SUM(CB159:CC159,CE159:CF159,CI159)=0, "", SUM(CB159:CC159,CE159:CF159,CI159))</f>
        <v>5</v>
      </c>
      <c r="CR159" s="3">
        <f>IF(SUM(BQ159,BS159:BT159,BW159,BY159)=0, "", SUM(BQ159,BS159:BT159,BW159,BY159))</f>
        <v>5</v>
      </c>
      <c r="CS159" s="3">
        <f>IF(SUM(BK159,BP159,BV159,BZ159,CG159)=0, "", SUM(BK159,BP159,BV159,BZ159,CG159))</f>
        <v>7</v>
      </c>
      <c r="CT159" s="3">
        <f>IF(SUM(BI159:BJ159,BL159,BN159,CH159)=0, "", SUM(BI159:BJ159,BL159,BN159,CH159))</f>
        <v>5</v>
      </c>
      <c r="CU159" s="3">
        <f>IF(SUM(BM159,BO159,BU159,CA159,CJ159)=0, "", SUM(BM159,BO159,BU159,CA159,CJ159))</f>
        <v>6</v>
      </c>
      <c r="CV159" s="3">
        <f>IF(CQ159="", "", IF(CQ159&gt;=8, 1, 0))</f>
        <v>0</v>
      </c>
      <c r="CW159" s="3">
        <f>IF(CR159="", "", IF(CR159&gt;=10, 1, 0))</f>
        <v>0</v>
      </c>
      <c r="CX159" s="3">
        <f>IF(CS159="", "", IF(CS159&gt;=13, 1, 0))</f>
        <v>0</v>
      </c>
      <c r="CY159" s="3">
        <f>IF(CT159="", "", IF(CT159&gt;=10, 1, 0))</f>
        <v>0</v>
      </c>
      <c r="CZ159" s="3">
        <f>IF(CU159="", "", IF(CU159&gt;=15, 1, 0))</f>
        <v>0</v>
      </c>
      <c r="DA159" s="3">
        <f>IF(AND(BR159="", BX159="", CD159=""), "", IF(BR159=5,1,0) + IF(BX159=5,1,0) + IF(CD159=5,1,0))</f>
        <v>0</v>
      </c>
      <c r="DB159" s="2" t="s">
        <v>713</v>
      </c>
      <c r="DC159" s="5">
        <v>0</v>
      </c>
      <c r="DE159" s="5">
        <v>0</v>
      </c>
      <c r="DG159" s="5">
        <v>5</v>
      </c>
      <c r="DH159" s="6">
        <v>25</v>
      </c>
      <c r="DI159" s="5">
        <v>0</v>
      </c>
      <c r="DK159" s="5">
        <v>0</v>
      </c>
      <c r="DM159" s="5">
        <v>0</v>
      </c>
      <c r="DO159" s="5">
        <v>0</v>
      </c>
      <c r="DQ159" s="5">
        <v>0</v>
      </c>
      <c r="DS159" s="5">
        <v>0</v>
      </c>
      <c r="DU159" s="5">
        <v>0</v>
      </c>
      <c r="DW159" s="5">
        <v>0</v>
      </c>
      <c r="DY159" s="5">
        <v>0</v>
      </c>
      <c r="EA159" s="5">
        <v>0</v>
      </c>
      <c r="EC159" s="5">
        <v>0</v>
      </c>
      <c r="EE159" s="5">
        <v>0</v>
      </c>
      <c r="EG159" s="5">
        <v>0</v>
      </c>
      <c r="EI159" s="5">
        <v>0</v>
      </c>
      <c r="EK159" s="3">
        <v>1</v>
      </c>
      <c r="EL159" s="3">
        <v>0</v>
      </c>
      <c r="EM159" s="3">
        <v>1</v>
      </c>
      <c r="EN159" s="2" t="s">
        <v>713</v>
      </c>
      <c r="EO159" s="3">
        <v>0</v>
      </c>
      <c r="EP159" s="3">
        <v>0</v>
      </c>
      <c r="EQ159" s="3">
        <v>0</v>
      </c>
      <c r="ER159" s="3">
        <v>0</v>
      </c>
      <c r="ES159" s="3">
        <v>0</v>
      </c>
      <c r="ET159" s="3">
        <v>0</v>
      </c>
      <c r="EU159" s="3">
        <v>0</v>
      </c>
      <c r="EV159" s="3">
        <v>0</v>
      </c>
      <c r="EW159" s="3">
        <v>0</v>
      </c>
      <c r="EX159" s="3">
        <v>0</v>
      </c>
      <c r="EY159" s="3">
        <v>0</v>
      </c>
      <c r="EZ159" s="3">
        <v>0</v>
      </c>
      <c r="FA159" s="3">
        <v>0</v>
      </c>
      <c r="FB159" s="3">
        <v>0</v>
      </c>
      <c r="FC159" s="3">
        <v>0</v>
      </c>
      <c r="FD159" s="3">
        <v>0</v>
      </c>
      <c r="FE159" s="3">
        <v>0</v>
      </c>
      <c r="FF159" s="3">
        <v>0</v>
      </c>
      <c r="FG159" s="3">
        <v>0</v>
      </c>
      <c r="FH159" s="3">
        <v>0</v>
      </c>
      <c r="FI159" s="3">
        <v>0</v>
      </c>
      <c r="FJ159" s="3">
        <v>0</v>
      </c>
      <c r="FK159" s="3">
        <v>0</v>
      </c>
      <c r="FL159" s="2" t="s">
        <v>713</v>
      </c>
      <c r="FM159" s="3">
        <v>3</v>
      </c>
      <c r="FN159" s="3">
        <v>3</v>
      </c>
      <c r="FO159" s="3">
        <v>3</v>
      </c>
      <c r="FP159" s="3">
        <v>3</v>
      </c>
      <c r="FQ159" s="3">
        <v>2</v>
      </c>
      <c r="FR159" s="3">
        <v>3</v>
      </c>
      <c r="FS159" s="4">
        <f>IF(COUNTBLANK(FM159:FR159)&gt;0, "", AVERAGE(FM159:FR159))</f>
        <v>2.8333333333333335</v>
      </c>
      <c r="FT159" s="2" t="s">
        <v>713</v>
      </c>
      <c r="FU159" s="3">
        <v>1</v>
      </c>
      <c r="FV159" s="3">
        <v>0</v>
      </c>
      <c r="FW159" s="3">
        <v>0</v>
      </c>
      <c r="FX159" s="3">
        <v>1</v>
      </c>
      <c r="FY159" s="3">
        <v>0</v>
      </c>
      <c r="FZ159" s="3">
        <v>1</v>
      </c>
      <c r="GA159" s="3">
        <v>0</v>
      </c>
      <c r="GB159" s="3">
        <v>0</v>
      </c>
      <c r="GC159" s="3">
        <v>0</v>
      </c>
      <c r="GD159" s="3">
        <v>1</v>
      </c>
      <c r="GE159" s="3">
        <f>IF(COUNTBLANK(FU159:GC159)&gt;0, "", SUM(FU159:GC159))</f>
        <v>3</v>
      </c>
      <c r="GF159" s="2" t="s">
        <v>713</v>
      </c>
      <c r="GG159" s="3">
        <v>0</v>
      </c>
      <c r="GH159" s="3">
        <v>0</v>
      </c>
      <c r="GI159" s="3">
        <v>1</v>
      </c>
      <c r="GJ159" s="3">
        <v>0</v>
      </c>
      <c r="GK159" s="3">
        <v>0</v>
      </c>
      <c r="GL159" s="3">
        <v>0</v>
      </c>
      <c r="GM159" s="3">
        <v>0</v>
      </c>
      <c r="GN159" s="3">
        <f>IF(COUNTBLANK(GG159:GM159)&gt;0, "", SUM(GG159:GM159))</f>
        <v>1</v>
      </c>
      <c r="GO159" s="2" t="s">
        <v>713</v>
      </c>
      <c r="GP159" s="3">
        <v>1</v>
      </c>
      <c r="GQ159" s="3">
        <v>4</v>
      </c>
      <c r="GR159" s="3">
        <v>5</v>
      </c>
      <c r="GS159" s="3">
        <v>4</v>
      </c>
      <c r="GT159" s="3">
        <v>5</v>
      </c>
      <c r="GU159" s="3">
        <v>4</v>
      </c>
      <c r="GV159" s="3">
        <v>5</v>
      </c>
      <c r="GW159" s="3">
        <v>4</v>
      </c>
      <c r="GX159" s="3">
        <v>5</v>
      </c>
      <c r="GY159" s="3">
        <v>4</v>
      </c>
      <c r="GZ159" s="3">
        <v>4</v>
      </c>
      <c r="HA159" s="3">
        <v>4</v>
      </c>
      <c r="HB159" s="3">
        <v>4</v>
      </c>
      <c r="HC159" s="3">
        <v>5</v>
      </c>
      <c r="HD159" s="3">
        <v>4</v>
      </c>
      <c r="HE159" s="3">
        <v>4</v>
      </c>
      <c r="HF159" s="3">
        <v>5</v>
      </c>
      <c r="HG159" s="3">
        <v>4</v>
      </c>
      <c r="HH159" s="3">
        <v>5</v>
      </c>
      <c r="HI159" s="3">
        <f>IF(COUNTBLANK(GQ159:HH159)&gt;0, "", SUM(GQ159:HH159))</f>
        <v>79</v>
      </c>
      <c r="HJ159" s="2" t="s">
        <v>713</v>
      </c>
      <c r="HK159" s="3">
        <v>3</v>
      </c>
      <c r="HL159" s="3">
        <v>3</v>
      </c>
      <c r="HM159" s="3">
        <v>1</v>
      </c>
      <c r="HN159" s="3">
        <v>3</v>
      </c>
      <c r="HO159" s="3">
        <v>2</v>
      </c>
      <c r="HP159" s="3">
        <v>3</v>
      </c>
      <c r="HQ159" s="3">
        <v>1</v>
      </c>
      <c r="HR159" s="3">
        <v>2</v>
      </c>
      <c r="HS159" s="3">
        <v>0</v>
      </c>
      <c r="HT159" s="3">
        <v>1</v>
      </c>
      <c r="HU159" s="3">
        <v>2</v>
      </c>
      <c r="HV159" s="3">
        <v>2</v>
      </c>
      <c r="HW159" s="3">
        <v>0</v>
      </c>
      <c r="HX159" s="3">
        <v>3</v>
      </c>
      <c r="HY159" s="3">
        <v>0</v>
      </c>
      <c r="HZ159" s="3">
        <v>3</v>
      </c>
      <c r="IA159" s="3">
        <v>2</v>
      </c>
      <c r="IB159" s="3">
        <v>2</v>
      </c>
      <c r="IC159" s="3">
        <v>0</v>
      </c>
      <c r="ID159" s="3">
        <v>0</v>
      </c>
      <c r="IE159" s="3">
        <v>1</v>
      </c>
      <c r="IF159" s="3">
        <v>1</v>
      </c>
      <c r="IG159" s="3">
        <v>0</v>
      </c>
      <c r="IH159" s="3">
        <v>2</v>
      </c>
      <c r="II159" s="3">
        <v>3</v>
      </c>
      <c r="IJ159" s="3">
        <f>IF(COUNTA(HK159:II159)=0, "", SUM(HK159,HL159,HN159,HO159,HP159,HU159,HV159,HX159,HZ159,IA159,IB159,IH159))</f>
        <v>30</v>
      </c>
      <c r="IK159" s="3">
        <f>IF(COUNTA(HK159:II159)=0, "", SUM(HM159,HQ159,HR159,HS159,HT159,HW159,HY159,IC159,ID159,IE159,IF159,IG159,II159))</f>
        <v>10</v>
      </c>
      <c r="IL159" s="3">
        <v>1</v>
      </c>
      <c r="IM159" s="3">
        <v>2</v>
      </c>
      <c r="IN159" s="3">
        <v>0</v>
      </c>
      <c r="IO159" s="3">
        <v>2</v>
      </c>
      <c r="IP159" s="3">
        <v>2</v>
      </c>
      <c r="IQ159" s="3">
        <v>2</v>
      </c>
      <c r="IR159" s="3">
        <v>1</v>
      </c>
      <c r="IS159" s="3">
        <v>2</v>
      </c>
      <c r="IT159" s="3">
        <v>0</v>
      </c>
      <c r="IU159" s="3">
        <v>0</v>
      </c>
      <c r="IV159" s="3">
        <v>2</v>
      </c>
      <c r="IW159" s="3">
        <v>2</v>
      </c>
      <c r="IX159" s="3">
        <v>0</v>
      </c>
      <c r="IY159" s="3">
        <v>2</v>
      </c>
      <c r="IZ159" s="3">
        <v>1</v>
      </c>
      <c r="JA159" s="3">
        <v>3</v>
      </c>
      <c r="JB159" s="3">
        <v>2</v>
      </c>
      <c r="JC159" s="3">
        <v>2</v>
      </c>
      <c r="JD159" s="3">
        <v>0</v>
      </c>
      <c r="JE159" s="3">
        <v>0</v>
      </c>
      <c r="JF159" s="3">
        <v>1</v>
      </c>
      <c r="JG159" s="3">
        <v>1</v>
      </c>
      <c r="JH159" s="3">
        <v>1</v>
      </c>
      <c r="JI159" s="3">
        <v>1</v>
      </c>
      <c r="JJ159" s="3">
        <v>2</v>
      </c>
      <c r="JK159" s="3">
        <f>IF(COUNTA(IL159:JJ159)=0, "", SUM(IL159,IM159,IO159,IP159,IQ159,IV159,IW159,IY159,JA159,JB159,JC159,JI159))</f>
        <v>23</v>
      </c>
      <c r="JL159" s="3">
        <f>IF(COUNTA(IL159:JJ159)=0, "", SUM(IN159,IR159,IS159,IT159,IU159,IX159,IZ159,JD159,JE159,JF159,JG159,JH159,JJ159))</f>
        <v>9</v>
      </c>
      <c r="JM159" s="2" t="s">
        <v>713</v>
      </c>
      <c r="JN159" s="3">
        <v>2</v>
      </c>
      <c r="JO159" s="3">
        <v>3</v>
      </c>
      <c r="JP159" s="3">
        <v>2</v>
      </c>
      <c r="JQ159" s="3">
        <v>2</v>
      </c>
      <c r="JR159" s="3">
        <v>2</v>
      </c>
      <c r="JS159" s="3">
        <v>3</v>
      </c>
      <c r="JT159" s="3">
        <v>3</v>
      </c>
      <c r="JU159" s="3">
        <v>2</v>
      </c>
      <c r="JV159" s="3">
        <v>2</v>
      </c>
      <c r="JW159" s="3">
        <v>2</v>
      </c>
      <c r="JX159" s="3">
        <v>2</v>
      </c>
      <c r="JY159" s="3">
        <v>2</v>
      </c>
      <c r="JZ159" s="3">
        <v>4</v>
      </c>
      <c r="KA159" s="3">
        <v>1</v>
      </c>
      <c r="KB159" s="3">
        <v>1</v>
      </c>
      <c r="KC159" s="3">
        <v>2</v>
      </c>
      <c r="KD159" s="3">
        <v>2</v>
      </c>
      <c r="KE159" s="3">
        <v>4</v>
      </c>
      <c r="KF159" s="3">
        <v>1</v>
      </c>
      <c r="KG159" s="3">
        <v>3</v>
      </c>
      <c r="KH159" s="3">
        <v>3</v>
      </c>
      <c r="KI159" s="3">
        <v>2</v>
      </c>
      <c r="KJ159" s="3">
        <v>3</v>
      </c>
      <c r="KK159" s="3">
        <v>2</v>
      </c>
      <c r="KL159" s="3">
        <v>3</v>
      </c>
      <c r="KM159" s="3">
        <v>3</v>
      </c>
      <c r="KN159" s="3">
        <v>1</v>
      </c>
      <c r="KO159" s="3">
        <v>2</v>
      </c>
      <c r="KP159" s="3">
        <v>2</v>
      </c>
      <c r="KQ159" s="3">
        <v>2</v>
      </c>
      <c r="KR159" s="3">
        <v>3</v>
      </c>
      <c r="KS159" s="3">
        <v>1</v>
      </c>
      <c r="KT159" s="3">
        <v>4</v>
      </c>
      <c r="KU159" s="3">
        <v>3</v>
      </c>
      <c r="KV159" s="3">
        <v>3</v>
      </c>
      <c r="KW159" s="3">
        <v>4</v>
      </c>
      <c r="KX159" s="5">
        <f>IF(COUNTA(JN159:KW159)=0, "", SUM(JN159:KW159))</f>
        <v>86</v>
      </c>
      <c r="KY159" s="5">
        <f>IF(COUNTA(JN159:KW159)=0, "", SUM(JX159,JY159,KH159,KJ159,KL159,KP159))</f>
        <v>15</v>
      </c>
      <c r="KZ159" s="5">
        <f>IF(COUNTA(JN159:KW159)=0, "", SUM(JZ159,KE159,KG159,KM159,KT159))</f>
        <v>18</v>
      </c>
      <c r="LA159" s="5">
        <f>IF(COUNTA(JN159:KW159)=0, "", SUM(JP159,KA159,KF159,KK159,KN159,KS159))</f>
        <v>8</v>
      </c>
      <c r="LB159" s="5">
        <f>IF(COUNTA(JN159:KW159)=0, "", SUM(JO159,JS159,JU159,JW159,KD159,KU159))</f>
        <v>15</v>
      </c>
      <c r="LC159" s="5">
        <f>IF(COUNTA(JN159:KW159)=0, "", SUM(KB159,KC159,KI159,KO159,KQ159,KR159,KV159,KW159))</f>
        <v>19</v>
      </c>
      <c r="LD159" s="5">
        <f>IF(COUNTA(JN159:KW159)=0, "", SUM(JN159,JQ159,JR159,JT159,JV159))</f>
        <v>11</v>
      </c>
      <c r="LE159" s="2">
        <v>44936</v>
      </c>
      <c r="LF159" s="3">
        <v>0</v>
      </c>
      <c r="LG159" s="3">
        <v>10</v>
      </c>
      <c r="LH159" s="3">
        <v>0</v>
      </c>
      <c r="LI159" s="3">
        <v>0</v>
      </c>
      <c r="LJ159" s="3">
        <v>0</v>
      </c>
      <c r="LK159" s="3">
        <v>0</v>
      </c>
      <c r="LL159" s="3">
        <v>0</v>
      </c>
      <c r="LM159" s="3">
        <v>0</v>
      </c>
      <c r="LN159" s="3">
        <v>0</v>
      </c>
      <c r="LO159" s="3">
        <v>0</v>
      </c>
      <c r="LP159" s="3">
        <v>0</v>
      </c>
      <c r="LQ159" s="3">
        <v>0</v>
      </c>
      <c r="LR159" s="3">
        <v>0</v>
      </c>
      <c r="LS159" s="3">
        <v>10</v>
      </c>
      <c r="LT159" s="3">
        <v>10</v>
      </c>
      <c r="LU159" s="3">
        <v>0</v>
      </c>
      <c r="LV159" s="3">
        <v>10</v>
      </c>
      <c r="LW159" s="3">
        <v>0</v>
      </c>
      <c r="LX159" s="3">
        <v>0</v>
      </c>
      <c r="LY159" s="3">
        <v>0</v>
      </c>
      <c r="LZ159" s="3">
        <v>20</v>
      </c>
      <c r="MA159" s="3">
        <v>0</v>
      </c>
      <c r="MB159" s="3">
        <v>0</v>
      </c>
      <c r="MC159" s="3">
        <v>10</v>
      </c>
      <c r="MD159" s="3">
        <v>0</v>
      </c>
      <c r="ME159" s="3">
        <v>0</v>
      </c>
      <c r="MF159" s="3">
        <v>0</v>
      </c>
      <c r="MG159" s="3">
        <v>0</v>
      </c>
      <c r="MH159" s="26">
        <f>IF(COUNTBLANK(LF159:MG159)&gt;0, "", AVERAGE(LF159:MG159))</f>
        <v>2.5</v>
      </c>
      <c r="MI159" s="26">
        <f>IF(COUNTA(LF159:MG159)=0, "", AVERAGE(LG159,LS159,LT159,LU159,LV159,LW159,LY159,MA159,MB159))</f>
        <v>4.4444444444444446</v>
      </c>
      <c r="MJ159" s="26">
        <f>IF(COUNTA(LF159:MG159)=0, "", AVERAGE(LH159,LI159,LJ159,LK159,LM159,LO159,MD159,ME159))</f>
        <v>0</v>
      </c>
      <c r="MK159" s="26">
        <f>IF(COUNTA(LF159:MG159)=0, "", AVERAGE(LL159,LP159,LQ159,LR159,MF159,MG159))</f>
        <v>0</v>
      </c>
      <c r="ML159" s="2" t="s">
        <v>713</v>
      </c>
      <c r="MM159" s="3">
        <v>3</v>
      </c>
      <c r="MN159" s="3">
        <v>2</v>
      </c>
      <c r="MO159" s="3">
        <v>2</v>
      </c>
      <c r="MP159" s="3">
        <v>2</v>
      </c>
      <c r="MQ159" s="3">
        <v>2</v>
      </c>
      <c r="MR159" s="3">
        <v>2</v>
      </c>
      <c r="MS159" s="3">
        <v>1</v>
      </c>
      <c r="MT159" s="3">
        <v>3</v>
      </c>
      <c r="MU159" s="3">
        <v>1</v>
      </c>
      <c r="MV159" s="3">
        <v>2</v>
      </c>
      <c r="MW159" s="3">
        <v>2</v>
      </c>
      <c r="MX159" s="3">
        <v>2</v>
      </c>
      <c r="MY159" s="3">
        <v>2</v>
      </c>
      <c r="MZ159" s="3">
        <v>2</v>
      </c>
      <c r="NA159" s="3">
        <v>2</v>
      </c>
      <c r="NB159" s="3">
        <v>2</v>
      </c>
      <c r="NC159" s="3">
        <v>2</v>
      </c>
      <c r="ND159" s="3">
        <v>2</v>
      </c>
      <c r="NE159" s="3">
        <v>3</v>
      </c>
      <c r="NF159" s="3">
        <v>2</v>
      </c>
      <c r="NG159" s="3">
        <f>IF(COUNTA(MM159:NF159)=0, "", SUM(MM159:NF159))</f>
        <v>41</v>
      </c>
      <c r="NH159" s="2" t="s">
        <v>713</v>
      </c>
      <c r="NI159" s="3">
        <v>3</v>
      </c>
      <c r="NJ159" s="3">
        <v>1</v>
      </c>
      <c r="NK159" s="3">
        <v>5</v>
      </c>
      <c r="NL159" s="3">
        <v>5</v>
      </c>
      <c r="NM159" s="3">
        <v>5</v>
      </c>
      <c r="NN159" s="3">
        <v>5</v>
      </c>
      <c r="NO159" s="3">
        <v>4</v>
      </c>
      <c r="NP159" s="3">
        <v>3</v>
      </c>
      <c r="NQ159" s="3">
        <v>5</v>
      </c>
      <c r="NR159" s="3">
        <v>5</v>
      </c>
      <c r="NS159" s="3">
        <v>3</v>
      </c>
      <c r="NT159" s="3">
        <v>4</v>
      </c>
      <c r="NU159" s="3">
        <v>5</v>
      </c>
      <c r="NV159" s="3">
        <v>4</v>
      </c>
      <c r="NW159" s="3">
        <v>3</v>
      </c>
      <c r="NX159" s="3">
        <v>2</v>
      </c>
      <c r="NY159" s="3">
        <v>5</v>
      </c>
      <c r="NZ159" s="3">
        <v>5</v>
      </c>
      <c r="OA159" s="3">
        <v>3</v>
      </c>
      <c r="OB159" s="3">
        <v>4</v>
      </c>
      <c r="OC159" s="3">
        <v>4</v>
      </c>
      <c r="OD159" s="3">
        <v>4</v>
      </c>
      <c r="OE159" s="3">
        <v>4</v>
      </c>
      <c r="OF159" s="3">
        <v>2</v>
      </c>
      <c r="OG159" s="3">
        <v>3</v>
      </c>
      <c r="OH159" s="3">
        <v>4</v>
      </c>
      <c r="OI159" s="3">
        <v>2</v>
      </c>
      <c r="OJ159" s="3">
        <v>3</v>
      </c>
      <c r="OK159" s="3">
        <f>IF(COUNTA(NI159:OJ159)=0, "", SUM(NK159,NP159,NS159,NW159,OC159,OG159,OJ159))</f>
        <v>24</v>
      </c>
      <c r="OL159" s="3">
        <f>IF(COUNTA(NI159:OJ159)=0, "", SUM(NJ159,NL159,NQ159,NV159,NZ159,OB159,OD159))</f>
        <v>28</v>
      </c>
      <c r="OM159" s="3">
        <f>IF(COUNTA(NI159:OJ159)=0, "", SUM(NN159,NR159,NU159,NY159,OA159,OF159,OI159))</f>
        <v>27</v>
      </c>
      <c r="ON159" s="3">
        <f>IF(COUNTA(NI159:OJ159)=0, "", SUM(NI159,NM159,NO159,NT159,NX159,OE159,OH159))</f>
        <v>26</v>
      </c>
      <c r="OO159" t="s">
        <v>6</v>
      </c>
      <c r="OP159">
        <v>1</v>
      </c>
      <c r="OQ159" s="2">
        <v>45004</v>
      </c>
      <c r="OR159" s="3">
        <v>0</v>
      </c>
      <c r="OS159" s="3">
        <v>20</v>
      </c>
      <c r="OT159" s="3">
        <v>0</v>
      </c>
      <c r="OU159" s="3">
        <v>0</v>
      </c>
      <c r="OV159" s="3">
        <v>0</v>
      </c>
      <c r="OW159" s="3">
        <v>0</v>
      </c>
      <c r="OX159" s="3">
        <v>0</v>
      </c>
      <c r="OY159" s="3">
        <v>0</v>
      </c>
      <c r="OZ159" s="3">
        <v>0</v>
      </c>
      <c r="PA159" s="3">
        <v>0</v>
      </c>
      <c r="PB159" s="3">
        <v>0</v>
      </c>
      <c r="PC159" s="3">
        <v>0</v>
      </c>
      <c r="PD159" s="3">
        <v>0</v>
      </c>
      <c r="PE159" s="3">
        <v>0</v>
      </c>
      <c r="PF159" s="3">
        <v>10</v>
      </c>
      <c r="PG159" s="3">
        <v>0</v>
      </c>
      <c r="PH159" s="3">
        <v>10</v>
      </c>
      <c r="PI159" s="3">
        <v>0</v>
      </c>
      <c r="PJ159" s="3">
        <v>0</v>
      </c>
      <c r="PK159" s="3">
        <v>0</v>
      </c>
      <c r="PL159" s="3">
        <v>30</v>
      </c>
      <c r="PM159" s="3">
        <v>0</v>
      </c>
      <c r="PN159" s="3">
        <v>0</v>
      </c>
      <c r="PO159" s="3">
        <v>10</v>
      </c>
      <c r="PP159" s="3">
        <v>0</v>
      </c>
      <c r="PQ159" s="3">
        <v>0</v>
      </c>
      <c r="PR159" s="3">
        <v>0</v>
      </c>
      <c r="PS159" s="3">
        <v>0</v>
      </c>
      <c r="PT159" s="26">
        <f>IF(COUNTBLANK(OR159:PS159)&gt;0, "", AVERAGE(OR159:PS159))</f>
        <v>2.8571428571428572</v>
      </c>
      <c r="PU159" s="26">
        <f>IF(COUNTA(OR159:PS159)=0, "", AVERAGE(OS159,PE159,PF159,PG159,PH159,PI159,PK159,PM159,PN159))</f>
        <v>4.4444444444444446</v>
      </c>
      <c r="PV159" s="26">
        <f>IF(COUNTA(OR159:PS159)=0, "", AVERAGE(OT159,OU159,OV159,OW159,OY159,PA159,PP159,PQ159))</f>
        <v>0</v>
      </c>
      <c r="PW159" s="26">
        <f>IF(COUNTA(OR159:PS159)=0, "", AVERAGE(OX159,PB159,PC159,PD159,PR159,PS159))</f>
        <v>0</v>
      </c>
      <c r="PX159" s="2" t="s">
        <v>65</v>
      </c>
      <c r="PY159" s="3">
        <v>0</v>
      </c>
      <c r="PZ159" s="3">
        <v>0</v>
      </c>
      <c r="QA159" s="3">
        <v>0</v>
      </c>
      <c r="QB159" s="3">
        <v>1</v>
      </c>
      <c r="QC159" s="3">
        <v>1</v>
      </c>
      <c r="QD159" s="3">
        <v>0</v>
      </c>
      <c r="QE159" s="3">
        <v>0</v>
      </c>
      <c r="QF159" s="3">
        <v>0</v>
      </c>
      <c r="QG159" s="3">
        <v>0</v>
      </c>
      <c r="QH159" s="3">
        <v>1</v>
      </c>
      <c r="QI159" s="3">
        <f>IF(COUNTBLANK(PY159:QG159)&gt;0, "", SUM(PY159:QG159))</f>
        <v>2</v>
      </c>
      <c r="QJ159" s="2" t="s">
        <v>409</v>
      </c>
      <c r="QK159" s="3">
        <v>1</v>
      </c>
      <c r="QL159" s="3">
        <v>0</v>
      </c>
      <c r="QM159" s="3">
        <v>1</v>
      </c>
      <c r="QN159" s="3">
        <v>1</v>
      </c>
      <c r="QO159" s="3">
        <v>1</v>
      </c>
      <c r="QP159" s="3">
        <v>1</v>
      </c>
      <c r="QQ159" s="3">
        <v>0</v>
      </c>
      <c r="QR159" s="3">
        <v>0</v>
      </c>
      <c r="QS159" s="3">
        <v>0</v>
      </c>
      <c r="QT159" s="3">
        <v>0</v>
      </c>
      <c r="QU159" s="3">
        <f>IF(COUNTBLANK(QK159:QS159)&gt;0, "", SUM(QK159:QS159))</f>
        <v>5</v>
      </c>
      <c r="QV159" s="2" t="s">
        <v>633</v>
      </c>
      <c r="QW159" s="3">
        <v>1</v>
      </c>
      <c r="QX159" s="3">
        <v>0</v>
      </c>
      <c r="QY159" s="3">
        <v>1</v>
      </c>
      <c r="QZ159" s="3">
        <v>1</v>
      </c>
      <c r="RA159" s="3">
        <v>1</v>
      </c>
      <c r="RB159" s="3">
        <v>0</v>
      </c>
      <c r="RC159" s="3">
        <v>0</v>
      </c>
      <c r="RD159" s="3">
        <v>0</v>
      </c>
      <c r="RE159" s="3">
        <v>0</v>
      </c>
      <c r="RF159" s="3">
        <v>1</v>
      </c>
      <c r="RG159" s="3">
        <f>IF(COUNTBLANK(QW159:RE159)&gt;0, "", SUM(QW159:RE159))</f>
        <v>4</v>
      </c>
      <c r="RH159" s="2" t="s">
        <v>65</v>
      </c>
      <c r="RI159" s="3">
        <v>0</v>
      </c>
      <c r="RJ159" s="3">
        <v>0</v>
      </c>
      <c r="RK159" s="3">
        <v>1</v>
      </c>
      <c r="RL159" s="3">
        <v>0</v>
      </c>
      <c r="RM159" s="3">
        <v>0</v>
      </c>
      <c r="RN159" s="3">
        <v>0</v>
      </c>
      <c r="RO159" s="3">
        <v>0</v>
      </c>
      <c r="RP159" s="3">
        <f>IF(COUNTBLANK(RI159:RO159)&gt;0, "", SUM(RI159:RO159))</f>
        <v>1</v>
      </c>
      <c r="RQ159" s="2" t="s">
        <v>409</v>
      </c>
      <c r="RR159" s="3">
        <v>1</v>
      </c>
      <c r="RS159" s="3">
        <v>1</v>
      </c>
      <c r="RT159" s="3">
        <v>1</v>
      </c>
      <c r="RU159" s="3">
        <v>1</v>
      </c>
      <c r="RV159" s="3">
        <v>0</v>
      </c>
      <c r="RW159" s="3">
        <v>1</v>
      </c>
      <c r="RX159" s="3">
        <v>1</v>
      </c>
      <c r="RY159" s="3">
        <f>IF(COUNTBLANK(RR159:RX159)&gt;0, "", SUM(RR159:RX159))</f>
        <v>6</v>
      </c>
      <c r="RZ159" s="2" t="s">
        <v>633</v>
      </c>
      <c r="SA159" s="3">
        <v>1</v>
      </c>
      <c r="SB159" s="3">
        <v>1</v>
      </c>
      <c r="SC159" s="3">
        <v>1</v>
      </c>
      <c r="SD159" s="3">
        <v>1</v>
      </c>
      <c r="SE159" s="3">
        <v>0</v>
      </c>
      <c r="SF159" s="3">
        <v>0</v>
      </c>
      <c r="SG159" s="3">
        <v>0</v>
      </c>
      <c r="SH159" s="3">
        <f>IF(COUNTBLANK(SA159:SG159)&gt;0, "", SUM(SA159:SG159))</f>
        <v>4</v>
      </c>
      <c r="SI159" s="2" t="s">
        <v>65</v>
      </c>
      <c r="SJ159" s="3">
        <v>3</v>
      </c>
      <c r="SK159" s="3">
        <v>3</v>
      </c>
      <c r="SL159" s="3">
        <v>4</v>
      </c>
      <c r="SM159" s="3">
        <v>3</v>
      </c>
      <c r="SN159" s="3">
        <v>2</v>
      </c>
      <c r="SO159" s="3">
        <v>2</v>
      </c>
      <c r="SP159" s="5">
        <v>3</v>
      </c>
      <c r="SQ159" s="3">
        <v>2</v>
      </c>
      <c r="SR159" s="3">
        <v>4</v>
      </c>
      <c r="SS159" s="3">
        <v>3</v>
      </c>
      <c r="ST159" s="3">
        <v>4</v>
      </c>
      <c r="SU159" s="3">
        <v>5</v>
      </c>
      <c r="SV159" s="3">
        <v>4</v>
      </c>
      <c r="SW159" s="3">
        <v>3</v>
      </c>
      <c r="SX159" s="3">
        <v>4</v>
      </c>
      <c r="SY159" s="3">
        <v>3</v>
      </c>
      <c r="SZ159" s="3">
        <v>1</v>
      </c>
      <c r="TA159" s="3">
        <v>4</v>
      </c>
      <c r="TB159" s="3">
        <v>5</v>
      </c>
      <c r="TC159" s="3">
        <f>IF(COUNTBLANK(SJ159:TB159)&gt;0, "", SUM(SJ159:TB159))</f>
        <v>62</v>
      </c>
      <c r="TD159" s="3">
        <f>IF(COUNTBLANK(SJ159:TB159)&gt;0, "", SUM(SL159,SO159,SR159,SS159,ST159,SU159,SV159,SX159,SY159,TB159))</f>
        <v>38</v>
      </c>
      <c r="TE159" s="3">
        <f>IF(COUNTBLANK(SJ159:TB159)&gt;0, "", SUM(SJ159,SK159,SM159,SN159,SQ159,SW159,SZ159,TA159))</f>
        <v>21</v>
      </c>
      <c r="TF159" s="2" t="s">
        <v>409</v>
      </c>
      <c r="TG159" s="3">
        <v>3</v>
      </c>
      <c r="TH159" s="3">
        <v>4</v>
      </c>
      <c r="TI159" s="3">
        <v>4</v>
      </c>
      <c r="TJ159" s="3">
        <v>4</v>
      </c>
      <c r="TK159" s="3">
        <v>2</v>
      </c>
      <c r="TL159" s="3">
        <v>3</v>
      </c>
      <c r="TM159" s="3">
        <v>3</v>
      </c>
      <c r="TN159" s="3">
        <v>2</v>
      </c>
      <c r="TO159" s="3">
        <v>4</v>
      </c>
      <c r="TP159" s="3">
        <v>3</v>
      </c>
      <c r="TQ159" s="3">
        <v>4</v>
      </c>
      <c r="TR159" s="3">
        <v>5</v>
      </c>
      <c r="TS159" s="3">
        <v>4</v>
      </c>
      <c r="TT159" s="3">
        <v>3</v>
      </c>
      <c r="TU159" s="3">
        <v>4</v>
      </c>
      <c r="TV159" s="3">
        <v>3</v>
      </c>
      <c r="TW159" s="3">
        <v>1</v>
      </c>
      <c r="TX159" s="3">
        <v>5</v>
      </c>
      <c r="TY159" s="3">
        <v>5</v>
      </c>
      <c r="TZ159" s="3">
        <f>IF(COUNTBLANK(TG159:TY159)&gt;0, "", SUM(TG159:TY159))</f>
        <v>66</v>
      </c>
      <c r="UA159" s="3">
        <f>IF(COUNTBLANK(TG159:TY159)&gt;0, "", SUM(TI159,TL159,TO159,TP159,TQ159,TR159,TS159,TU159,TV159,TY159))</f>
        <v>39</v>
      </c>
      <c r="UB159" s="3">
        <f>IF(COUNTBLANK(TG159:TY159)&gt;0, "", SUM(TG159,TH159,TJ159,TK159,TN159,TT159,TW159,TX159))</f>
        <v>24</v>
      </c>
      <c r="UC159" s="2" t="s">
        <v>633</v>
      </c>
      <c r="UD159" s="3">
        <v>4</v>
      </c>
      <c r="UE159" s="3">
        <v>3</v>
      </c>
      <c r="UF159" s="3">
        <v>4</v>
      </c>
      <c r="UG159" s="3">
        <v>3</v>
      </c>
      <c r="UH159" s="3">
        <v>3</v>
      </c>
      <c r="UI159" s="3">
        <v>3</v>
      </c>
      <c r="UJ159" s="3">
        <v>3</v>
      </c>
      <c r="UK159" s="3">
        <v>2</v>
      </c>
      <c r="UL159" s="3">
        <v>4</v>
      </c>
      <c r="UM159" s="3">
        <v>2</v>
      </c>
      <c r="UN159" s="3">
        <v>4</v>
      </c>
      <c r="UO159" s="3">
        <v>5</v>
      </c>
      <c r="UP159" s="3">
        <v>4</v>
      </c>
      <c r="UQ159" s="3">
        <v>3</v>
      </c>
      <c r="UR159" s="3">
        <v>4</v>
      </c>
      <c r="US159" s="3">
        <v>3</v>
      </c>
      <c r="UT159" s="3">
        <v>2</v>
      </c>
      <c r="UU159" s="3">
        <v>5</v>
      </c>
      <c r="UV159" s="3">
        <v>5</v>
      </c>
      <c r="UW159" s="3">
        <f>IF(COUNTBLANK(UD159:UV159)&gt;0, "", SUM(UD159:UV159))</f>
        <v>66</v>
      </c>
      <c r="UX159" s="3">
        <f>IF(COUNTBLANK(UD159:UV159)&gt;0, "", SUM(UF159,UI159,UL159,UM159,UN159,UO159,UP159,UR159,US159,UV159))</f>
        <v>38</v>
      </c>
      <c r="UY159" s="3">
        <f>IF(COUNTBLANK(UD159:UV159)&gt;0, "", SUM(UD159,UE159,UG159,UH159,UK159,UQ159,UT159,UU159))</f>
        <v>25</v>
      </c>
      <c r="UZ159" s="2">
        <v>45244</v>
      </c>
      <c r="VA159" s="2">
        <v>45188</v>
      </c>
      <c r="VB159" s="3">
        <v>2</v>
      </c>
      <c r="VC159" s="3">
        <v>1</v>
      </c>
      <c r="VE159" s="3">
        <v>41</v>
      </c>
      <c r="VF159" s="3">
        <v>3700</v>
      </c>
      <c r="VG159" s="3">
        <v>1</v>
      </c>
      <c r="VH159" s="3">
        <v>1</v>
      </c>
      <c r="VK159" s="3">
        <v>1</v>
      </c>
      <c r="VN159" s="2" t="s">
        <v>714</v>
      </c>
      <c r="VO159" s="3">
        <v>0</v>
      </c>
      <c r="VP159" s="3">
        <v>0</v>
      </c>
      <c r="VQ159" s="3">
        <v>0</v>
      </c>
      <c r="VR159" s="3">
        <v>0</v>
      </c>
      <c r="VS159" s="3">
        <v>0</v>
      </c>
      <c r="VT159" s="3">
        <v>0</v>
      </c>
      <c r="VU159" s="3">
        <v>0</v>
      </c>
      <c r="VV159" s="3">
        <v>0</v>
      </c>
      <c r="VW159" s="3">
        <v>0</v>
      </c>
      <c r="VX159" s="3">
        <v>0</v>
      </c>
      <c r="VY159" s="3">
        <v>0</v>
      </c>
      <c r="VZ159" s="3">
        <v>0</v>
      </c>
      <c r="WA159" s="3">
        <v>0</v>
      </c>
      <c r="WB159" s="3">
        <v>0</v>
      </c>
      <c r="WC159" s="3">
        <v>0</v>
      </c>
      <c r="WD159" s="3">
        <v>0</v>
      </c>
      <c r="WE159" s="3">
        <v>0</v>
      </c>
      <c r="WF159" s="3">
        <v>0</v>
      </c>
      <c r="WG159" s="3">
        <v>0</v>
      </c>
      <c r="WH159" s="3">
        <v>0</v>
      </c>
      <c r="WI159" s="3">
        <v>0</v>
      </c>
      <c r="WJ159" s="3">
        <v>0</v>
      </c>
      <c r="WK159" s="3">
        <v>0</v>
      </c>
      <c r="WL159" s="3">
        <v>0</v>
      </c>
      <c r="WM159" s="3">
        <v>3</v>
      </c>
      <c r="WN159" s="3">
        <v>3</v>
      </c>
      <c r="WO159" s="3">
        <v>0</v>
      </c>
      <c r="WP159" s="3">
        <v>0</v>
      </c>
      <c r="WQ159" s="3">
        <v>0</v>
      </c>
      <c r="WR159" s="3">
        <f>IF(COUNTBLANK(VO159:WQ159)&gt;0, "", SUM(VQ159:WJ159))</f>
        <v>0</v>
      </c>
      <c r="WS159" s="3">
        <f>IF(COUNTBLANK(VO159:WQ159)&gt;0, "", SUM(VQ159:VZ159))</f>
        <v>0</v>
      </c>
      <c r="WT159" s="3">
        <f>IF(COUNTBLANK(VO159:WQ159)&gt;0, "", SUM(WA159:WL159))</f>
        <v>0</v>
      </c>
      <c r="WU159" s="3">
        <f>IF(COUNTBLANK(VO159:WQ159)&gt;0, "", SUM(WK159:WL159))</f>
        <v>0</v>
      </c>
      <c r="WV159" s="3">
        <f>IF(COUNTA(VO159:WQ159)=0, "", IF(AND(OR(VO159=1, VP159=1), OR(VQ159&gt;=1, VR159&gt;=1, VS159&gt;=1, VT159&gt;=1, VU159&gt;=1), OR(VV159&gt;=1, VW159&gt;=1), COUNTIF(VX159:WD159, "&gt;=1")&gt;=2, COUNTIF(WE159:WJ159, "&gt;=1")&gt;=2, OR(WN159=1, WN159=2), OR(WO159&gt;=1, WP159&gt;=1), WQ159&lt;1), 1, 0))</f>
        <v>0</v>
      </c>
      <c r="WW159" s="3">
        <f>IF(COUNTBLANK(VO159:WQ159)&gt;0, "", SUM(VQ159:VU159))</f>
        <v>0</v>
      </c>
      <c r="WX159" s="3">
        <f>IF(COUNTBLANK(VO159:WQ159)&gt;0, "", SUM(VV159:VW159))</f>
        <v>0</v>
      </c>
      <c r="WY159" s="3">
        <f>IF(COUNTBLANK(VO159:WQ159)&gt;0, "", SUM(VX159:WD159))</f>
        <v>0</v>
      </c>
      <c r="WZ159" s="3">
        <f>IF(COUNTBLANK(VO159:WQ159)&gt;0, "", SUM(WE159:WJ159))</f>
        <v>0</v>
      </c>
      <c r="XA159" s="2" t="s">
        <v>714</v>
      </c>
      <c r="XB159" s="3">
        <v>1</v>
      </c>
      <c r="XC159" s="3">
        <v>1</v>
      </c>
      <c r="XD159" s="3">
        <v>0</v>
      </c>
      <c r="XE159" s="3">
        <v>1</v>
      </c>
      <c r="XF159" s="3">
        <v>0</v>
      </c>
      <c r="XG159" s="3">
        <v>1</v>
      </c>
      <c r="XH159" s="3">
        <v>0</v>
      </c>
      <c r="XI159" s="3">
        <v>0</v>
      </c>
      <c r="XJ159" s="3">
        <v>0</v>
      </c>
      <c r="XK159" s="3">
        <v>1</v>
      </c>
      <c r="XL159" s="3">
        <f>IF(COUNTBLANK(XB159:XJ159)&gt;0, "", SUM(XB159:XJ159))</f>
        <v>4</v>
      </c>
      <c r="XM159" s="2" t="s">
        <v>714</v>
      </c>
      <c r="XN159" s="3">
        <v>1</v>
      </c>
      <c r="XO159" s="3">
        <v>1</v>
      </c>
      <c r="XP159" s="3">
        <v>1</v>
      </c>
      <c r="XQ159" s="3">
        <v>0</v>
      </c>
      <c r="XR159" s="3">
        <v>0</v>
      </c>
      <c r="XS159" s="3">
        <v>1</v>
      </c>
      <c r="XT159" s="3">
        <v>1</v>
      </c>
      <c r="XU159" s="3">
        <f>IF(COUNTBLANK(XN159:XT159)&gt;0, "", SUM(XN159:XT159))</f>
        <v>5</v>
      </c>
      <c r="XV159" s="2" t="s">
        <v>714</v>
      </c>
      <c r="XW159" s="3">
        <v>3</v>
      </c>
      <c r="XX159" s="3">
        <v>5</v>
      </c>
      <c r="XY159" s="3">
        <v>4</v>
      </c>
      <c r="XZ159" s="5">
        <v>5</v>
      </c>
      <c r="YA159" s="5">
        <v>3.6</v>
      </c>
      <c r="YB159" s="5">
        <v>5</v>
      </c>
      <c r="YC159" s="5">
        <v>5</v>
      </c>
      <c r="YD159" s="5">
        <v>5</v>
      </c>
      <c r="YE159" s="5">
        <v>3</v>
      </c>
      <c r="YF159" s="5">
        <v>2.2999999999999998</v>
      </c>
      <c r="YG159" s="5">
        <v>4</v>
      </c>
      <c r="YH159" s="5">
        <v>5</v>
      </c>
      <c r="YI159" s="5">
        <v>3</v>
      </c>
      <c r="YJ159" s="5">
        <v>5</v>
      </c>
      <c r="YK159" s="5">
        <v>3.6</v>
      </c>
      <c r="YL159" s="5">
        <v>2.2999999999999998</v>
      </c>
      <c r="YM159" s="5">
        <v>2.2999999999999998</v>
      </c>
      <c r="YN159" s="5">
        <v>3.6</v>
      </c>
      <c r="YO159" s="5">
        <v>3.6</v>
      </c>
      <c r="YP159" s="5">
        <f>IF(COUNTBLANK(XW159:YO159)&gt;0, "", SUM(XW159:YO159))</f>
        <v>73.299999999999983</v>
      </c>
      <c r="YQ159" s="5">
        <f>IF(COUNTBLANK(XW159:YO159)&gt;0, "", SUM(XY159,XZ159,YA159,YB159,YC159,YF159,YJ159,YN159,YO159))</f>
        <v>37.1</v>
      </c>
      <c r="YR159" s="5">
        <f>IF(COUNTBLANK(XW159:YO159)&gt;0, "", SUM(XW159,XX159,YK159,YL159,YM159))</f>
        <v>16.2</v>
      </c>
      <c r="YS159" s="5">
        <f>IF(COUNTBLANK(XW159:YO159)&gt;0, "", SUM(YD159,YE159,YG159,YH159,YI159))</f>
        <v>20</v>
      </c>
      <c r="YT159" s="2">
        <v>45244</v>
      </c>
      <c r="YU159" s="3">
        <v>10</v>
      </c>
      <c r="YV159" s="3">
        <v>10</v>
      </c>
      <c r="YW159" s="3">
        <v>0</v>
      </c>
      <c r="YX159" s="3">
        <v>0</v>
      </c>
      <c r="YY159" s="3">
        <v>0</v>
      </c>
      <c r="YZ159" s="3">
        <v>0</v>
      </c>
      <c r="ZA159" s="3">
        <v>0</v>
      </c>
      <c r="ZB159" s="3">
        <v>0</v>
      </c>
      <c r="ZC159" s="3">
        <v>0</v>
      </c>
      <c r="ZD159" s="3">
        <v>0</v>
      </c>
      <c r="ZE159" s="3">
        <v>0</v>
      </c>
      <c r="ZF159" s="3">
        <v>0</v>
      </c>
      <c r="ZG159" s="3">
        <v>0</v>
      </c>
      <c r="ZH159" s="3">
        <v>10</v>
      </c>
      <c r="ZI159" s="3">
        <v>10</v>
      </c>
      <c r="ZJ159" s="3">
        <v>0</v>
      </c>
      <c r="ZK159" s="3">
        <v>10</v>
      </c>
      <c r="ZL159" s="3">
        <v>0</v>
      </c>
      <c r="ZM159" s="3">
        <v>0</v>
      </c>
      <c r="ZN159" s="3">
        <v>0</v>
      </c>
      <c r="ZO159" s="3">
        <v>20</v>
      </c>
      <c r="ZP159" s="3">
        <v>0</v>
      </c>
      <c r="ZQ159" s="3">
        <v>0</v>
      </c>
      <c r="ZR159" s="3">
        <v>0</v>
      </c>
      <c r="ZS159" s="3">
        <v>0</v>
      </c>
      <c r="ZT159" s="3">
        <v>0</v>
      </c>
      <c r="ZU159" s="3">
        <v>0</v>
      </c>
      <c r="ZV159" s="3">
        <v>0</v>
      </c>
      <c r="ZW159" s="26">
        <f>IF(COUNTBLANK(YU159:ZV159)&gt;0, "", AVERAGE(YU159:ZV159))</f>
        <v>2.5</v>
      </c>
      <c r="ZX159" s="26">
        <f>IF(COUNTA(YU159:ZV159)=0, "", AVERAGE(YV159,ZH159,ZI159,ZJ159,ZK159,ZL159,ZN159,ZP159,ZQ159))</f>
        <v>4.4444444444444446</v>
      </c>
      <c r="ZY159" s="26">
        <f>IF(COUNTA(YU159:ZV159)=0, "", AVERAGE(YW159,YX159,YY159,YZ159,ZB159,ZD159,ZS159,ZT159))</f>
        <v>0</v>
      </c>
      <c r="ZZ159" s="26">
        <f>IF(COUNTA(YU159:ZV159)=0, "", AVERAGE(ZA159,ZE159,ZF159,ZG159,ZU159,ZV159))</f>
        <v>0</v>
      </c>
      <c r="AAA159" s="2" t="s">
        <v>714</v>
      </c>
      <c r="AAB159" s="3">
        <v>1</v>
      </c>
      <c r="AAC159" s="3">
        <v>2</v>
      </c>
      <c r="AAD159" s="3">
        <v>2</v>
      </c>
      <c r="AAE159" s="3">
        <v>1</v>
      </c>
      <c r="AAF159" s="3">
        <v>1</v>
      </c>
      <c r="AAG159" s="3">
        <v>1</v>
      </c>
      <c r="AAH159" s="3">
        <v>1</v>
      </c>
      <c r="AAI159" s="3">
        <v>1</v>
      </c>
      <c r="AAJ159" s="3">
        <v>1</v>
      </c>
      <c r="AAK159" s="3">
        <v>3</v>
      </c>
      <c r="AAL159" s="3">
        <v>1</v>
      </c>
      <c r="AAM159" s="3">
        <v>1</v>
      </c>
      <c r="AAN159" s="3">
        <v>1</v>
      </c>
      <c r="AAO159" s="3">
        <v>2</v>
      </c>
      <c r="AAP159" s="3">
        <v>1</v>
      </c>
      <c r="AAQ159" s="3">
        <v>3</v>
      </c>
      <c r="AAR159" s="3">
        <v>1</v>
      </c>
      <c r="AAS159" s="3">
        <v>1</v>
      </c>
      <c r="AAT159" s="3">
        <v>2</v>
      </c>
      <c r="AAU159" s="3">
        <v>1</v>
      </c>
      <c r="AAV159" s="3">
        <v>1</v>
      </c>
      <c r="AAW159" s="3">
        <v>4</v>
      </c>
      <c r="AAX159" s="3">
        <v>1</v>
      </c>
      <c r="AAY159" s="3">
        <v>1</v>
      </c>
      <c r="AAZ159" s="3">
        <v>1</v>
      </c>
      <c r="ABA159" s="3">
        <v>1</v>
      </c>
      <c r="ABB159" s="3">
        <v>1</v>
      </c>
      <c r="ABC159" s="3">
        <v>2</v>
      </c>
      <c r="ABD159" s="3">
        <v>1</v>
      </c>
      <c r="ABE159" s="3">
        <v>1</v>
      </c>
      <c r="ABF159" s="3">
        <f>IF(SUM(AAB159:AAJ159,AAL159:AAP159,AAR159:AAV159,AAX159:ABC159)=0, "", SUM(AAB159:AAJ159,AAL159:AAP159,AAR159:AAV159,AAX159:ABC159))</f>
        <v>30</v>
      </c>
      <c r="ABG159" s="3">
        <f>IF(SUM(ABJ159, ABK159, ABL159, ABM159, ABN159)=0, "", IF(OR(ABJ159&gt;=8, ABK159&gt;=10, ABL159&gt;=13, ABM159&gt;=10, ABN159&gt;=15), 1, 0))</f>
        <v>0</v>
      </c>
      <c r="ABH159" s="3">
        <f>IF(SUM(AAB159:AAC159,AAE159,AAF159,AAG159,AAH159,AAN159,AAT159,ABA159,ABC159)=0, "", SUM(AAB159:AAC159,AAE159,AAF159,AAG159,AAH159,AAN159,AAT159,ABA159,ABC159))</f>
        <v>13</v>
      </c>
      <c r="ABI159" s="3">
        <f>IF(SUM(AAD159,AAI159:AAJ159,AAL159:AAM159,AAO159:AAP159,AAR159:AAS159,AAU159:AAV159,AAX159:AAZ159,ABB159)=0, "", SUM(AAD159,AAI159:AAJ159,AAL159:AAM159,AAO159:AAP159,AAR159:AAS159,AAU159:AAV159,AAX159:AAZ159,ABB159))</f>
        <v>17</v>
      </c>
      <c r="ABJ159" s="3">
        <f>IF(SUM(AAU159:AAV159,AAX159:AAY159,ABB159)=0, "", SUM(AAU159:AAV159,AAX159:AAY159,ABB159))</f>
        <v>5</v>
      </c>
      <c r="ABK159" s="3">
        <f>IF(SUM(AAJ159,AAL159:AAM159,AAP159,AAR159)=0, "", SUM(AAJ159,AAL159:AAM159,AAP159,AAR159))</f>
        <v>5</v>
      </c>
      <c r="ABL159" s="3">
        <f>IF(SUM(AAD159,AAI159,AAO159,AAS159,AAZ159)=0, "", SUM(AAD159,AAI159,AAO159,AAS159,AAZ159))</f>
        <v>7</v>
      </c>
      <c r="ABM159" s="3">
        <f>IF(SUM(AAB159:AAC159,AAE159,AAG159,ABA159)=0, "", SUM(AAB159:AAC159,AAE159,AAG159,ABA159))</f>
        <v>6</v>
      </c>
      <c r="ABN159" s="3">
        <f>IF(SUM(AAF159,AAH159,AAN159,AAT159,ABC159)=0, "", SUM(AAF159,AAH159,AAN159,AAT159,ABC159))</f>
        <v>7</v>
      </c>
      <c r="ABO159" s="3">
        <f>IF(ABJ159="", "", IF(ABJ159&gt;=8, 1, 0))</f>
        <v>0</v>
      </c>
      <c r="ABP159" s="3">
        <f>IF(ABK159="", "", IF(ABK159&gt;=10, 1, 0))</f>
        <v>0</v>
      </c>
      <c r="ABQ159" s="3">
        <f>IF(ABL159="", "", IF(ABL159&gt;=13, 1, 0))</f>
        <v>0</v>
      </c>
      <c r="ABR159" s="3">
        <f>IF(ABM159="", "", IF(ABM159&gt;=10, 1, 0))</f>
        <v>0</v>
      </c>
      <c r="ABS159" s="3">
        <f>IF(ABN159="", "", IF(ABN159&gt;=15, 1, 0))</f>
        <v>0</v>
      </c>
      <c r="ABT159" s="3">
        <f>IF(AND(AAK159="", AAQ159="", AAW159=""), "", IF(AAK159=5,1,0) + IF(AAQ159=5,1,0) + IF(AAW159=5,1,0))</f>
        <v>0</v>
      </c>
      <c r="ABU159" s="2" t="s">
        <v>714</v>
      </c>
      <c r="ABV159" s="3">
        <v>2</v>
      </c>
      <c r="ABW159" s="3">
        <v>3</v>
      </c>
      <c r="ABX159" s="3">
        <v>2</v>
      </c>
      <c r="ABY159" s="3">
        <v>2</v>
      </c>
      <c r="ABZ159" s="3">
        <v>2</v>
      </c>
      <c r="ACA159" s="3">
        <v>3</v>
      </c>
      <c r="ACB159" s="3">
        <v>3</v>
      </c>
      <c r="ACC159" s="3">
        <v>2</v>
      </c>
      <c r="ACD159" s="3">
        <v>2</v>
      </c>
      <c r="ACE159" s="3">
        <v>2</v>
      </c>
      <c r="ACF159" s="3">
        <v>2</v>
      </c>
      <c r="ACG159" s="3">
        <v>2</v>
      </c>
      <c r="ACH159" s="3">
        <v>4</v>
      </c>
      <c r="ACI159" s="3">
        <v>1</v>
      </c>
      <c r="ACJ159" s="3">
        <v>1</v>
      </c>
      <c r="ACK159" s="3">
        <v>1</v>
      </c>
      <c r="ACL159" s="3">
        <v>2</v>
      </c>
      <c r="ACM159" s="3">
        <v>4</v>
      </c>
      <c r="ACN159" s="3">
        <v>2</v>
      </c>
      <c r="ACO159" s="3">
        <v>2</v>
      </c>
      <c r="ACP159" s="3">
        <v>2</v>
      </c>
      <c r="ACQ159" s="3">
        <v>2</v>
      </c>
      <c r="ACR159" s="3">
        <v>5</v>
      </c>
      <c r="ACS159" s="3">
        <v>4</v>
      </c>
      <c r="ACT159" s="3">
        <v>2</v>
      </c>
      <c r="ACU159" s="3">
        <v>4</v>
      </c>
      <c r="ACV159" s="3">
        <v>1</v>
      </c>
      <c r="ACW159" s="3">
        <v>1</v>
      </c>
      <c r="ACX159" s="3">
        <v>2</v>
      </c>
      <c r="ACY159" s="3">
        <v>2</v>
      </c>
      <c r="ACZ159" s="3">
        <v>2</v>
      </c>
      <c r="ADA159" s="3">
        <v>1</v>
      </c>
      <c r="ADB159" s="3">
        <v>2</v>
      </c>
      <c r="ADC159" s="3">
        <v>3</v>
      </c>
      <c r="ADD159" s="3">
        <v>3</v>
      </c>
      <c r="ADE159" s="3">
        <v>4</v>
      </c>
      <c r="ADF159" s="5">
        <f>IF(COUNTA(ABV159:ADE159)=0, "", SUM(ABV159:ADE159))</f>
        <v>84</v>
      </c>
      <c r="ADG159" s="5">
        <f>IF(COUNTA(ABV159:ADE159)=0, "", SUM(ACF159,ACG159,ACP159,ACR159,ACT159,ACX159))</f>
        <v>15</v>
      </c>
      <c r="ADH159" s="5">
        <f>IF(COUNTA(ABV159:ADE159)=0, "", SUM(ACH159,ACM159,ACO159,ACU159,ADB159))</f>
        <v>16</v>
      </c>
      <c r="ADI159" s="5">
        <f>IF(COUNTA(ABV159:ADE159)=0, "", SUM(ABX159,ACI159,ACN159,ACS159,ACV159,ADA159))</f>
        <v>11</v>
      </c>
      <c r="ADJ159" s="5">
        <f>IF(COUNTA(ABV159:ADE159)=0, "", SUM(ABW159,ACA159,ACC159,ACE159,ACL159,ADC159))</f>
        <v>15</v>
      </c>
      <c r="ADK159" s="5">
        <f>IF(COUNTA(ABV159:ADE159)=0, "", SUM(ACJ159,ACK159,ACQ159,ACW159,ACY159,ACZ159,ADD159,ADE159))</f>
        <v>16</v>
      </c>
      <c r="ADL159" s="5">
        <f>IF(COUNTA(ABV159:ADE159)=0, "", SUM(ABV159,ABY159,ABZ159,ACB159,ACD159))</f>
        <v>11</v>
      </c>
      <c r="ADM159" s="2" t="s">
        <v>714</v>
      </c>
      <c r="ADN159" s="3">
        <v>3</v>
      </c>
      <c r="ADO159" s="3">
        <v>3</v>
      </c>
      <c r="ADP159" s="3">
        <v>2</v>
      </c>
      <c r="ADQ159" s="3">
        <v>2</v>
      </c>
      <c r="ADR159" s="3">
        <v>2</v>
      </c>
      <c r="ADS159" s="3">
        <v>1</v>
      </c>
      <c r="ADT159" s="3">
        <v>2</v>
      </c>
      <c r="ADU159" s="3">
        <v>4</v>
      </c>
      <c r="ADV159" s="3">
        <v>2</v>
      </c>
      <c r="ADW159" s="3">
        <v>1</v>
      </c>
      <c r="ADX159" s="3">
        <v>1</v>
      </c>
      <c r="ADY159" s="3">
        <v>2</v>
      </c>
      <c r="ADZ159" s="3">
        <v>2</v>
      </c>
      <c r="AEA159" s="3">
        <v>3</v>
      </c>
      <c r="AEB159" s="3">
        <v>2</v>
      </c>
      <c r="AEC159" s="3">
        <v>2</v>
      </c>
      <c r="AED159" s="3">
        <v>3</v>
      </c>
      <c r="AEE159" s="3">
        <v>2</v>
      </c>
      <c r="AEF159" s="3">
        <v>3</v>
      </c>
      <c r="AEG159" s="3">
        <v>3</v>
      </c>
      <c r="AEH159" s="3">
        <f>IF(COUNTA(ADN159:AEG159)=0, "", SUM(ADN159:AEG159))</f>
        <v>45</v>
      </c>
      <c r="AEJ159" s="2">
        <v>45188</v>
      </c>
      <c r="AEQ159" s="2">
        <v>45298</v>
      </c>
      <c r="AER159" s="3">
        <v>2</v>
      </c>
      <c r="AES159" s="3">
        <v>1</v>
      </c>
      <c r="AET159" s="3">
        <v>0</v>
      </c>
      <c r="AEU159" s="3">
        <v>1</v>
      </c>
      <c r="AEV159" s="3">
        <v>3</v>
      </c>
      <c r="AEW159" s="3">
        <v>1</v>
      </c>
      <c r="AEX159" s="3">
        <v>4</v>
      </c>
      <c r="AEY159" s="3">
        <v>1</v>
      </c>
      <c r="AEZ159" s="3">
        <v>1</v>
      </c>
      <c r="AFA159" s="3">
        <v>1</v>
      </c>
      <c r="AFB159" s="3">
        <v>4</v>
      </c>
      <c r="AFC159" s="3">
        <v>4</v>
      </c>
      <c r="AFD159" s="3">
        <v>0</v>
      </c>
      <c r="AFE159" s="3">
        <v>3</v>
      </c>
      <c r="AFF159" s="3">
        <v>5</v>
      </c>
      <c r="AFG159" s="3">
        <v>0</v>
      </c>
      <c r="AFH159" s="3">
        <v>4</v>
      </c>
      <c r="AFI159" s="3">
        <v>0</v>
      </c>
      <c r="AFJ159" s="3">
        <v>3</v>
      </c>
      <c r="AFK159" s="3">
        <v>4</v>
      </c>
      <c r="AFL159" s="3">
        <v>1</v>
      </c>
      <c r="AFM159" s="3">
        <v>0</v>
      </c>
      <c r="AFN159" s="3">
        <v>0</v>
      </c>
      <c r="AFO159" s="3">
        <v>1</v>
      </c>
      <c r="AFP159" s="3">
        <v>0</v>
      </c>
      <c r="AFQ159" s="3">
        <v>0</v>
      </c>
      <c r="AFR159" s="3">
        <v>2</v>
      </c>
      <c r="AFS159" s="3">
        <v>1</v>
      </c>
      <c r="AFT159" s="3">
        <v>0</v>
      </c>
      <c r="AFU159" s="3">
        <v>3</v>
      </c>
      <c r="AFV159" s="3">
        <v>5</v>
      </c>
      <c r="AFW159" s="3">
        <f>IF(COUNTA(AER159:AFU159)=0, "", SUM(AER159:AFU159))</f>
        <v>50</v>
      </c>
      <c r="AGI159"/>
      <c r="AHC159"/>
      <c r="AHT159" s="3" t="str">
        <f>IF(COUNTBLANK(AHJ159:AHS159)&gt;0, "", SUM(AHJ159:AHS159))</f>
        <v/>
      </c>
      <c r="AHU159" s="3" t="str">
        <f>IF(COUNTBLANK(AHJ159:AHS159)&gt;0, "", SUM(AHN159,AHS159))</f>
        <v/>
      </c>
      <c r="AHV159" s="3" t="str">
        <f>IF(COUNTBLANK(AHJ159:AHS159)&gt;0, "", SUM(AHL159,AHO159))</f>
        <v/>
      </c>
      <c r="AHW159" s="3" t="str">
        <f>IF(COUNTBLANK(AHJ159:AHS159)&gt;0, "", SUM(AHP159,AHR159))</f>
        <v/>
      </c>
      <c r="AHX159" s="3" t="str">
        <f>IF(COUNTBLANK(AHJ159:AHS159)&gt;0, "", SUM(AHM159,AHQ159))</f>
        <v/>
      </c>
      <c r="AHY159" s="3" t="str">
        <f>IF(COUNTBLANK(AHJ159:AHS159)&gt;0, "", SUM(AHJ159:AHK159))</f>
        <v/>
      </c>
      <c r="AIU159" s="3" t="s">
        <v>1625</v>
      </c>
      <c r="AIV159" s="3" t="s">
        <v>1625</v>
      </c>
      <c r="AIW159" s="3" t="s">
        <v>1625</v>
      </c>
      <c r="AJI159" s="3" t="str">
        <f>IF(COUNTBLANK(AIY159:AJG159)&gt;0, "", SUM(AIY159:AJG159))</f>
        <v/>
      </c>
      <c r="AJR159" s="3" t="str">
        <f>IF(COUNTBLANK(AJK159:AJQ159)&gt;0, "", SUM(AJK159:AJQ159))</f>
        <v/>
      </c>
    </row>
    <row r="160" spans="1:954" ht="15" customHeight="1" x14ac:dyDescent="0.3">
      <c r="A160" s="3">
        <v>302829</v>
      </c>
      <c r="B160" s="3" t="s">
        <v>2040</v>
      </c>
      <c r="C160" s="2">
        <v>44865</v>
      </c>
      <c r="D160" s="3">
        <v>0</v>
      </c>
      <c r="E160" s="3">
        <v>0</v>
      </c>
      <c r="F160" s="3">
        <v>0</v>
      </c>
      <c r="G160" s="3">
        <v>0</v>
      </c>
      <c r="H160" s="3">
        <v>0</v>
      </c>
      <c r="I160" s="3">
        <v>0</v>
      </c>
      <c r="J160" s="3">
        <v>0</v>
      </c>
      <c r="K160" s="3">
        <v>0</v>
      </c>
      <c r="L160" s="3">
        <v>0</v>
      </c>
      <c r="M160" s="3">
        <v>1</v>
      </c>
      <c r="N160" s="3">
        <v>0</v>
      </c>
      <c r="O160" s="3">
        <v>0</v>
      </c>
      <c r="P160" s="3">
        <v>0</v>
      </c>
      <c r="Q160" s="3">
        <v>0</v>
      </c>
      <c r="R160" s="3">
        <v>0</v>
      </c>
      <c r="S160" s="3">
        <v>1</v>
      </c>
      <c r="T160" s="3">
        <v>0</v>
      </c>
      <c r="U160" s="3">
        <v>0</v>
      </c>
      <c r="V160" s="3">
        <f>IF(COUNTA(D160,F160,H160,J160,L160,N160,P160,R160,T160)=0, "", IF(OR(D160=1,F160=1,H160=1,J160=1,L160=1,N160=1,P160=1,R160=1,T160=1), 1, 0))</f>
        <v>0</v>
      </c>
      <c r="W160" s="3">
        <f>IF(COUNTA(E160,G160,I160,K160,M160,O160,Q160,S160,U160)=0, "", IF(OR(E160=1,G160=1,I160=1,K160=1,M160=1,O160=1,Q160=1,S160=1,U160=1), 1, 0))</f>
        <v>1</v>
      </c>
      <c r="X160" s="3">
        <v>0</v>
      </c>
      <c r="Y160" s="3">
        <v>1</v>
      </c>
      <c r="Z160" s="3">
        <v>0</v>
      </c>
      <c r="AA160" s="3" t="s">
        <v>1625</v>
      </c>
      <c r="AB160" s="3">
        <f>IF(AG160&lt;&gt;"", 1, 0)</f>
        <v>0</v>
      </c>
      <c r="AC160" s="3">
        <f>IF(AH160&lt;&gt;"", 1, 0)</f>
        <v>0</v>
      </c>
      <c r="AD160" s="3">
        <v>0</v>
      </c>
      <c r="AE160" s="7">
        <v>44867</v>
      </c>
      <c r="AJ160" s="3" t="str">
        <f>IF(OR(ISBLANK(AE160), ISBLANK(AG160)), "", AG160 - AE160)</f>
        <v/>
      </c>
      <c r="AK160" s="9" t="s">
        <v>1625</v>
      </c>
      <c r="AL160" s="3" t="str">
        <f>IF(OR(ISBLANK(AG160), ISBLANK(AK160)), "", AK160 - AG160)</f>
        <v/>
      </c>
      <c r="AN160" s="10" t="str">
        <f>IF(OR(ISBLANK(AM160), ISBLANK(AF160)), "", AF160 - AM160)</f>
        <v/>
      </c>
      <c r="AO160" s="2">
        <v>44867</v>
      </c>
      <c r="AP160" s="2">
        <v>32955</v>
      </c>
      <c r="AQ160" s="3">
        <f>IF(OR(ISBLANK(AO160), ISBLANK(AP160)), "", DATEDIF(AP160, AO160, "Y"))</f>
        <v>32</v>
      </c>
      <c r="AR160" t="s">
        <v>0</v>
      </c>
      <c r="AS160">
        <f>IF(ISBLANK(AR160), "", IF(AR160="ישראל", 1, 2))</f>
        <v>1</v>
      </c>
      <c r="AT160" t="s">
        <v>0</v>
      </c>
      <c r="AU160" t="s">
        <v>44</v>
      </c>
      <c r="AW160" s="3">
        <v>1</v>
      </c>
      <c r="AX160" s="3">
        <v>4</v>
      </c>
      <c r="AY160" s="3">
        <v>17</v>
      </c>
      <c r="AZ160" s="3">
        <f>IF(ISBLANK(AY160), "", IF(AY160&lt;=8, 1, IF(AY160&lt;=12, 2, 3)))</f>
        <v>3</v>
      </c>
      <c r="BA160" s="3">
        <v>17</v>
      </c>
      <c r="BB160" s="3">
        <f>IF(ISBLANK(BA160), "", IF(BA160&lt;=8, 1, IF(BA160&lt;=12, 2, 3)))</f>
        <v>3</v>
      </c>
      <c r="BC160" t="s">
        <v>676</v>
      </c>
      <c r="BD160" t="s">
        <v>677</v>
      </c>
      <c r="BE160" s="3">
        <v>4</v>
      </c>
      <c r="BG160" s="3">
        <v>3</v>
      </c>
      <c r="BH160" s="2" t="s">
        <v>678</v>
      </c>
      <c r="BI160" s="3">
        <v>1</v>
      </c>
      <c r="BJ160" s="3">
        <v>1</v>
      </c>
      <c r="BK160" s="3">
        <v>1</v>
      </c>
      <c r="BL160" s="3">
        <v>1</v>
      </c>
      <c r="BM160" s="3">
        <v>1</v>
      </c>
      <c r="BN160" s="3">
        <v>1</v>
      </c>
      <c r="BO160" s="3">
        <v>1</v>
      </c>
      <c r="BP160" s="3">
        <v>1</v>
      </c>
      <c r="BQ160" s="3">
        <v>1</v>
      </c>
      <c r="BR160" s="3">
        <v>5</v>
      </c>
      <c r="BS160" s="3">
        <v>1</v>
      </c>
      <c r="BT160" s="3">
        <v>1</v>
      </c>
      <c r="BU160" s="3">
        <v>1</v>
      </c>
      <c r="BV160" s="3">
        <v>1</v>
      </c>
      <c r="BW160" s="3">
        <v>1</v>
      </c>
      <c r="BX160" s="3">
        <v>5</v>
      </c>
      <c r="BY160" s="3">
        <v>1</v>
      </c>
      <c r="BZ160" s="3">
        <v>1</v>
      </c>
      <c r="CA160" s="3">
        <v>1</v>
      </c>
      <c r="CB160" s="3">
        <v>1</v>
      </c>
      <c r="CC160" s="3">
        <v>1</v>
      </c>
      <c r="CD160" s="3">
        <v>5</v>
      </c>
      <c r="CE160" s="3">
        <v>1</v>
      </c>
      <c r="CF160" s="3">
        <v>1</v>
      </c>
      <c r="CG160" s="3">
        <v>1</v>
      </c>
      <c r="CH160" s="3">
        <v>1</v>
      </c>
      <c r="CI160" s="3">
        <v>1</v>
      </c>
      <c r="CJ160" s="3">
        <v>1</v>
      </c>
      <c r="CK160" s="3">
        <v>1</v>
      </c>
      <c r="CL160" s="3">
        <v>1</v>
      </c>
      <c r="CM160" s="3">
        <f>IF(SUM(BI160:BQ160,BS160:BW160,BY160:CC160,CE160:CJ160)=0, "", SUM(BI160:BQ160,BS160:BW160,BY160:CC160,CE160:CJ160))</f>
        <v>25</v>
      </c>
      <c r="CN160" s="3">
        <f>IF(SUM(CQ160, CR160, CS160, CT160, CU160)=0, "", IF(OR(CQ160&gt;=8, CR160&gt;=10, CS160&gt;=13, CT160&gt;=10, CU160&gt;=15), 1, 0))</f>
        <v>0</v>
      </c>
      <c r="CO160" s="3">
        <f>IF(SUM(BI160:BJ160,BL160,BM160,BN160,BO160,BU160,CA160,CH160,CJ160)=0, "", SUM(BI160:BJ160,BL160,BM160,BN160,BO160,BU160,CA160,CH160,CJ160))</f>
        <v>10</v>
      </c>
      <c r="CP160" s="3">
        <f>IF(SUM(BK160,BP160:BQ160,BS160:BT160,BV160:BW160,BY160:BZ160,CB160:CC160,CE160:CG160,CI160)=0, "", SUM(BK160,BP160:BQ160,BS160:BT160,BV160:BW160,BY160:BZ160,CB160:CC160,CE160:CG160,CI160))</f>
        <v>15</v>
      </c>
      <c r="CQ160" s="3">
        <f>IF(SUM(CB160:CC160,CE160:CF160,CI160)=0, "", SUM(CB160:CC160,CE160:CF160,CI160))</f>
        <v>5</v>
      </c>
      <c r="CR160" s="3">
        <f>IF(SUM(BQ160,BS160:BT160,BW160,BY160)=0, "", SUM(BQ160,BS160:BT160,BW160,BY160))</f>
        <v>5</v>
      </c>
      <c r="CS160" s="3">
        <f>IF(SUM(BK160,BP160,BV160,BZ160,CG160)=0, "", SUM(BK160,BP160,BV160,BZ160,CG160))</f>
        <v>5</v>
      </c>
      <c r="CT160" s="3">
        <f>IF(SUM(BI160:BJ160,BL160,BN160,CH160)=0, "", SUM(BI160:BJ160,BL160,BN160,CH160))</f>
        <v>5</v>
      </c>
      <c r="CU160" s="3">
        <f>IF(SUM(BM160,BO160,BU160,CA160,CJ160)=0, "", SUM(BM160,BO160,BU160,CA160,CJ160))</f>
        <v>5</v>
      </c>
      <c r="CV160" s="3">
        <f>IF(CQ160="", "", IF(CQ160&gt;=8, 1, 0))</f>
        <v>0</v>
      </c>
      <c r="CW160" s="3">
        <f>IF(CR160="", "", IF(CR160&gt;=10, 1, 0))</f>
        <v>0</v>
      </c>
      <c r="CX160" s="3">
        <f>IF(CS160="", "", IF(CS160&gt;=13, 1, 0))</f>
        <v>0</v>
      </c>
      <c r="CY160" s="3">
        <f>IF(CT160="", "", IF(CT160&gt;=10, 1, 0))</f>
        <v>0</v>
      </c>
      <c r="CZ160" s="3">
        <f>IF(CU160="", "", IF(CU160&gt;=15, 1, 0))</f>
        <v>0</v>
      </c>
      <c r="DA160" s="3">
        <f>IF(AND(BR160="", BX160="", CD160=""), "", IF(BR160=5,1,0) + IF(BX160=5,1,0) + IF(CD160=5,1,0))</f>
        <v>3</v>
      </c>
      <c r="DB160" s="2" t="s">
        <v>678</v>
      </c>
      <c r="DC160" s="5">
        <v>0</v>
      </c>
      <c r="DE160" s="5">
        <v>0</v>
      </c>
      <c r="DG160" s="5">
        <v>3</v>
      </c>
      <c r="DH160" s="6">
        <v>0</v>
      </c>
      <c r="DI160" s="5">
        <v>5</v>
      </c>
      <c r="DJ160" s="6">
        <v>4</v>
      </c>
      <c r="DK160" s="5">
        <v>0</v>
      </c>
      <c r="DM160" s="5">
        <v>5</v>
      </c>
      <c r="DN160" s="6">
        <v>15</v>
      </c>
      <c r="DO160" s="5">
        <v>0</v>
      </c>
      <c r="DQ160" s="5">
        <v>0</v>
      </c>
      <c r="DS160" s="5">
        <v>0</v>
      </c>
      <c r="DU160" s="5">
        <v>0</v>
      </c>
      <c r="DW160" s="5">
        <v>0</v>
      </c>
      <c r="DY160" s="5">
        <v>0</v>
      </c>
      <c r="EA160" s="5">
        <v>0</v>
      </c>
      <c r="EC160" s="5">
        <v>0</v>
      </c>
      <c r="EE160" s="5">
        <v>4</v>
      </c>
      <c r="EF160" s="6">
        <v>27</v>
      </c>
      <c r="EG160" s="5">
        <v>0</v>
      </c>
      <c r="EI160" s="5">
        <v>0</v>
      </c>
      <c r="EK160" s="3">
        <v>3</v>
      </c>
      <c r="EL160" s="3">
        <v>1</v>
      </c>
      <c r="EM160" s="3">
        <v>2</v>
      </c>
      <c r="EN160" s="2" t="s">
        <v>678</v>
      </c>
      <c r="EO160" s="3">
        <v>0</v>
      </c>
      <c r="EP160" s="3">
        <v>0</v>
      </c>
      <c r="EQ160" s="3">
        <v>0</v>
      </c>
      <c r="ER160" s="3">
        <v>0</v>
      </c>
      <c r="ES160" s="3">
        <v>0</v>
      </c>
      <c r="ET160" s="3">
        <v>0</v>
      </c>
      <c r="EU160" s="3">
        <v>0</v>
      </c>
      <c r="EV160" s="3">
        <v>0</v>
      </c>
      <c r="EW160" s="3">
        <v>0</v>
      </c>
      <c r="EX160" s="3">
        <v>0</v>
      </c>
      <c r="EY160" s="3">
        <v>0</v>
      </c>
      <c r="EZ160" s="3">
        <v>0</v>
      </c>
      <c r="FA160" s="3">
        <v>0</v>
      </c>
      <c r="FB160" s="3">
        <v>0</v>
      </c>
      <c r="FC160" s="3">
        <v>1</v>
      </c>
      <c r="FD160" s="3">
        <v>0</v>
      </c>
      <c r="FE160" s="3">
        <v>0</v>
      </c>
      <c r="FF160" s="3">
        <v>0</v>
      </c>
      <c r="FG160" s="3">
        <v>1</v>
      </c>
      <c r="FH160" s="3">
        <v>1</v>
      </c>
      <c r="FI160" s="3">
        <v>3</v>
      </c>
      <c r="FJ160" s="3">
        <v>0</v>
      </c>
      <c r="FK160" s="3">
        <v>0</v>
      </c>
      <c r="FL160" s="2" t="s">
        <v>678</v>
      </c>
      <c r="FM160" s="3">
        <v>4</v>
      </c>
      <c r="FN160" s="3">
        <v>4</v>
      </c>
      <c r="FO160" s="3">
        <v>4</v>
      </c>
      <c r="FP160" s="3">
        <v>4</v>
      </c>
      <c r="FQ160" s="3">
        <v>2</v>
      </c>
      <c r="FR160" s="3">
        <v>4</v>
      </c>
      <c r="FS160" s="4">
        <f>IF(COUNTBLANK(FM160:FR160)&gt;0, "", AVERAGE(FM160:FR160))</f>
        <v>3.6666666666666665</v>
      </c>
      <c r="FT160" s="2" t="s">
        <v>679</v>
      </c>
      <c r="FU160" s="3">
        <v>0</v>
      </c>
      <c r="FV160" s="3">
        <v>0</v>
      </c>
      <c r="FW160" s="3">
        <v>1</v>
      </c>
      <c r="FX160" s="3">
        <v>1</v>
      </c>
      <c r="FY160" s="3">
        <v>0</v>
      </c>
      <c r="FZ160" s="3">
        <v>0</v>
      </c>
      <c r="GA160" s="3">
        <v>0</v>
      </c>
      <c r="GB160" s="3">
        <v>0</v>
      </c>
      <c r="GC160" s="3">
        <v>0</v>
      </c>
      <c r="GD160" s="3">
        <v>1</v>
      </c>
      <c r="GE160" s="3">
        <f>IF(COUNTBLANK(FU160:GC160)&gt;0, "", SUM(FU160:GC160))</f>
        <v>2</v>
      </c>
      <c r="GF160" s="2" t="s">
        <v>679</v>
      </c>
      <c r="GG160" s="3">
        <v>0</v>
      </c>
      <c r="GH160" s="3">
        <v>0</v>
      </c>
      <c r="GI160" s="3">
        <v>0</v>
      </c>
      <c r="GJ160" s="3">
        <v>0</v>
      </c>
      <c r="GK160" s="3">
        <v>0</v>
      </c>
      <c r="GL160" s="3">
        <v>1</v>
      </c>
      <c r="GM160" s="3">
        <v>0</v>
      </c>
      <c r="GN160" s="3">
        <f>IF(COUNTBLANK(GG160:GM160)&gt;0, "", SUM(GG160:GM160))</f>
        <v>1</v>
      </c>
      <c r="GO160" s="2" t="s">
        <v>679</v>
      </c>
      <c r="GP160" s="3">
        <v>1</v>
      </c>
      <c r="GQ160" s="3">
        <v>5</v>
      </c>
      <c r="GR160" s="3">
        <v>5</v>
      </c>
      <c r="GS160" s="3">
        <v>5</v>
      </c>
      <c r="GT160" s="3">
        <v>5</v>
      </c>
      <c r="GU160" s="3">
        <v>5</v>
      </c>
      <c r="GV160" s="3">
        <v>5</v>
      </c>
      <c r="GW160" s="3">
        <v>5</v>
      </c>
      <c r="GX160" s="3">
        <v>5</v>
      </c>
      <c r="GY160" s="3">
        <v>4</v>
      </c>
      <c r="GZ160" s="3">
        <v>5</v>
      </c>
      <c r="HA160" s="3">
        <v>5</v>
      </c>
      <c r="HB160" s="3">
        <v>4</v>
      </c>
      <c r="HC160" s="3">
        <v>5</v>
      </c>
      <c r="HD160" s="3">
        <v>4</v>
      </c>
      <c r="HE160" s="3">
        <v>5</v>
      </c>
      <c r="HF160" s="3">
        <v>5</v>
      </c>
      <c r="HG160" s="3">
        <v>5</v>
      </c>
      <c r="HH160" s="3">
        <v>5</v>
      </c>
      <c r="HI160" s="3">
        <f>IF(COUNTBLANK(GQ160:HH160)&gt;0, "", SUM(GQ160:HH160))</f>
        <v>87</v>
      </c>
      <c r="HJ160" s="2" t="s">
        <v>679</v>
      </c>
      <c r="HK160" s="3">
        <v>3</v>
      </c>
      <c r="HL160" s="3">
        <v>3</v>
      </c>
      <c r="HM160" s="3">
        <v>0</v>
      </c>
      <c r="HN160" s="3">
        <v>3</v>
      </c>
      <c r="HO160" s="3">
        <v>3</v>
      </c>
      <c r="HP160" s="3">
        <v>3</v>
      </c>
      <c r="HQ160" s="3">
        <v>0</v>
      </c>
      <c r="HR160" s="3">
        <v>1</v>
      </c>
      <c r="HS160" s="3">
        <v>0</v>
      </c>
      <c r="HT160" s="3">
        <v>0</v>
      </c>
      <c r="HU160" s="3">
        <v>3</v>
      </c>
      <c r="HV160" s="3">
        <v>3</v>
      </c>
      <c r="HW160" s="3">
        <v>0</v>
      </c>
      <c r="HX160" s="3">
        <v>3</v>
      </c>
      <c r="HY160" s="3">
        <v>0</v>
      </c>
      <c r="HZ160" s="3">
        <v>3</v>
      </c>
      <c r="IA160" s="3">
        <v>3</v>
      </c>
      <c r="IB160" s="3">
        <v>3</v>
      </c>
      <c r="IC160" s="3">
        <v>0</v>
      </c>
      <c r="ID160" s="3">
        <v>0</v>
      </c>
      <c r="IE160" s="3">
        <v>1</v>
      </c>
      <c r="IF160" s="3">
        <v>1</v>
      </c>
      <c r="IG160" s="3">
        <v>0</v>
      </c>
      <c r="IH160" s="3">
        <v>3</v>
      </c>
      <c r="II160" s="3">
        <v>0</v>
      </c>
      <c r="IJ160" s="3">
        <f>IF(COUNTA(HK160:II160)=0, "", SUM(HK160,HL160,HN160,HO160,HP160,HU160,HV160,HX160,HZ160,IA160,IB160,IH160))</f>
        <v>36</v>
      </c>
      <c r="IK160" s="3">
        <f>IF(COUNTA(HK160:II160)=0, "", SUM(HM160,HQ160,HR160,HS160,HT160,HW160,HY160,IC160,ID160,IE160,IF160,IG160,II160))</f>
        <v>3</v>
      </c>
      <c r="IL160" s="3">
        <v>3</v>
      </c>
      <c r="IM160" s="3">
        <v>3</v>
      </c>
      <c r="IN160" s="3">
        <v>0</v>
      </c>
      <c r="IO160" s="3">
        <v>3</v>
      </c>
      <c r="IP160" s="3">
        <v>3</v>
      </c>
      <c r="IQ160" s="3">
        <v>3</v>
      </c>
      <c r="IR160" s="3">
        <v>0</v>
      </c>
      <c r="IS160" s="3">
        <v>1</v>
      </c>
      <c r="IT160" s="3">
        <v>0</v>
      </c>
      <c r="IU160" s="3">
        <v>0</v>
      </c>
      <c r="IV160" s="3">
        <v>3</v>
      </c>
      <c r="IW160" s="3">
        <v>3</v>
      </c>
      <c r="IX160" s="3">
        <v>0</v>
      </c>
      <c r="IY160" s="3">
        <v>3</v>
      </c>
      <c r="IZ160" s="3">
        <v>0</v>
      </c>
      <c r="JA160" s="3">
        <v>3</v>
      </c>
      <c r="JB160" s="3">
        <v>3</v>
      </c>
      <c r="JC160" s="3">
        <v>3</v>
      </c>
      <c r="JD160" s="3">
        <v>0</v>
      </c>
      <c r="JE160" s="3">
        <v>0</v>
      </c>
      <c r="JF160" s="3">
        <v>1</v>
      </c>
      <c r="JG160" s="3">
        <v>1</v>
      </c>
      <c r="JH160" s="3">
        <v>0</v>
      </c>
      <c r="JI160" s="3">
        <v>3</v>
      </c>
      <c r="JJ160" s="3">
        <v>0</v>
      </c>
      <c r="JK160" s="3">
        <f>IF(COUNTA(IL160:JJ160)=0, "", SUM(IL160,IM160,IO160,IP160,IQ160,IV160,IW160,IY160,JA160,JB160,JC160,JI160))</f>
        <v>36</v>
      </c>
      <c r="JL160" s="3">
        <f>IF(COUNTA(IL160:JJ160)=0, "", SUM(IN160,IR160,IS160,IT160,IU160,IX160,IZ160,JD160,JE160,JF160,JG160,JH160,JJ160))</f>
        <v>3</v>
      </c>
      <c r="JM160" s="2" t="s">
        <v>679</v>
      </c>
      <c r="JN160" s="3">
        <v>2</v>
      </c>
      <c r="JO160" s="3">
        <v>1</v>
      </c>
      <c r="JP160" s="3">
        <v>2</v>
      </c>
      <c r="JQ160" s="3">
        <v>1</v>
      </c>
      <c r="JR160" s="3">
        <v>1</v>
      </c>
      <c r="JS160" s="3">
        <v>1</v>
      </c>
      <c r="JT160" s="3">
        <v>2</v>
      </c>
      <c r="JU160" s="3">
        <v>1</v>
      </c>
      <c r="JV160" s="3">
        <v>2</v>
      </c>
      <c r="JW160" s="3">
        <v>2</v>
      </c>
      <c r="JX160" s="3">
        <v>2</v>
      </c>
      <c r="JY160" s="3">
        <v>1</v>
      </c>
      <c r="JZ160" s="3">
        <v>2</v>
      </c>
      <c r="KA160" s="3">
        <v>1</v>
      </c>
      <c r="KB160" s="3">
        <v>1</v>
      </c>
      <c r="KC160" s="3">
        <v>1</v>
      </c>
      <c r="KD160" s="3">
        <v>3</v>
      </c>
      <c r="KE160" s="3">
        <v>2</v>
      </c>
      <c r="KF160" s="3">
        <v>1</v>
      </c>
      <c r="KG160" s="3">
        <v>2</v>
      </c>
      <c r="KH160" s="3">
        <v>1</v>
      </c>
      <c r="KI160" s="3">
        <v>2</v>
      </c>
      <c r="KJ160" s="3">
        <v>2</v>
      </c>
      <c r="KK160" s="3">
        <v>2</v>
      </c>
      <c r="KL160" s="3">
        <v>2</v>
      </c>
      <c r="KM160" s="3">
        <v>2</v>
      </c>
      <c r="KN160" s="3">
        <v>2</v>
      </c>
      <c r="KO160" s="3">
        <v>1</v>
      </c>
      <c r="KP160" s="3">
        <v>2</v>
      </c>
      <c r="KQ160" s="3">
        <v>1</v>
      </c>
      <c r="KR160" s="3">
        <v>1</v>
      </c>
      <c r="KS160" s="3">
        <v>1</v>
      </c>
      <c r="KT160" s="3">
        <v>2</v>
      </c>
      <c r="KU160" s="3">
        <v>2</v>
      </c>
      <c r="KV160" s="3">
        <v>2</v>
      </c>
      <c r="KW160" s="3">
        <v>2</v>
      </c>
      <c r="KX160" s="5">
        <f>IF(COUNTA(JN160:KW160)=0, "", SUM(JN160:KW160))</f>
        <v>58</v>
      </c>
      <c r="KY160" s="5">
        <f>IF(COUNTA(JN160:KW160)=0, "", SUM(JX160,JY160,KH160,KJ160,KL160,KP160))</f>
        <v>10</v>
      </c>
      <c r="KZ160" s="5">
        <f>IF(COUNTA(JN160:KW160)=0, "", SUM(JZ160,KE160,KG160,KM160,KT160))</f>
        <v>10</v>
      </c>
      <c r="LA160" s="5">
        <f>IF(COUNTA(JN160:KW160)=0, "", SUM(JP160,KA160,KF160,KK160,KN160,KS160))</f>
        <v>9</v>
      </c>
      <c r="LB160" s="5">
        <f>IF(COUNTA(JN160:KW160)=0, "", SUM(JO160,JS160,JU160,JW160,KD160,KU160))</f>
        <v>10</v>
      </c>
      <c r="LC160" s="5">
        <f>IF(COUNTA(JN160:KW160)=0, "", SUM(KB160,KC160,KI160,KO160,KQ160,KR160,KV160,KW160))</f>
        <v>11</v>
      </c>
      <c r="LD160" s="5">
        <f>IF(COUNTA(JN160:KW160)=0, "", SUM(JN160,JQ160,JR160,JT160,JV160))</f>
        <v>8</v>
      </c>
      <c r="LE160" s="2">
        <v>44868</v>
      </c>
      <c r="LF160" s="3">
        <v>0</v>
      </c>
      <c r="LG160" s="3">
        <v>0</v>
      </c>
      <c r="LH160" s="3">
        <v>0</v>
      </c>
      <c r="LI160" s="3">
        <v>0</v>
      </c>
      <c r="LJ160" s="3">
        <v>0</v>
      </c>
      <c r="LK160" s="3">
        <v>0</v>
      </c>
      <c r="LL160" s="3">
        <v>0</v>
      </c>
      <c r="LM160" s="3">
        <v>0</v>
      </c>
      <c r="LN160" s="3">
        <v>0</v>
      </c>
      <c r="LO160" s="3">
        <v>0</v>
      </c>
      <c r="LP160" s="3">
        <v>0</v>
      </c>
      <c r="LQ160" s="3">
        <v>0</v>
      </c>
      <c r="LR160" s="3">
        <v>0</v>
      </c>
      <c r="LS160" s="3">
        <v>0</v>
      </c>
      <c r="LT160" s="3">
        <v>0</v>
      </c>
      <c r="LU160" s="3">
        <v>0</v>
      </c>
      <c r="LV160" s="3">
        <v>0</v>
      </c>
      <c r="LW160" s="3">
        <v>0</v>
      </c>
      <c r="LX160" s="3">
        <v>0</v>
      </c>
      <c r="LY160" s="3">
        <v>0</v>
      </c>
      <c r="LZ160" s="3">
        <v>0</v>
      </c>
      <c r="MA160" s="3">
        <v>0</v>
      </c>
      <c r="MB160" s="3">
        <v>0</v>
      </c>
      <c r="MC160" s="3">
        <v>0</v>
      </c>
      <c r="MD160" s="3">
        <v>0</v>
      </c>
      <c r="ME160" s="3">
        <v>0</v>
      </c>
      <c r="MF160" s="3">
        <v>0</v>
      </c>
      <c r="MG160" s="3">
        <v>0</v>
      </c>
      <c r="MH160" s="26">
        <f>IF(COUNTBLANK(LF160:MG160)&gt;0, "", AVERAGE(LF160:MG160))</f>
        <v>0</v>
      </c>
      <c r="MI160" s="26">
        <f>IF(COUNTA(LF160:MG160)=0, "", AVERAGE(LG160,LS160,LT160,LU160,LV160,LW160,LY160,MA160,MB160))</f>
        <v>0</v>
      </c>
      <c r="MJ160" s="26">
        <f>IF(COUNTA(LF160:MG160)=0, "", AVERAGE(LH160,LI160,LJ160,LK160,LM160,LO160,MD160,ME160))</f>
        <v>0</v>
      </c>
      <c r="MK160" s="26">
        <f>IF(COUNTA(LF160:MG160)=0, "", AVERAGE(LL160,LP160,LQ160,LR160,MF160,MG160))</f>
        <v>0</v>
      </c>
      <c r="ML160" s="2" t="s">
        <v>679</v>
      </c>
      <c r="MM160" s="3">
        <v>4</v>
      </c>
      <c r="MN160" s="3">
        <v>1</v>
      </c>
      <c r="MO160" s="3">
        <v>1</v>
      </c>
      <c r="MP160" s="3">
        <v>1</v>
      </c>
      <c r="MQ160" s="3">
        <v>1</v>
      </c>
      <c r="MR160" s="3">
        <v>1</v>
      </c>
      <c r="MS160" s="3">
        <v>1</v>
      </c>
      <c r="MT160" s="3">
        <v>2</v>
      </c>
      <c r="MU160" s="3">
        <v>2</v>
      </c>
      <c r="MV160" s="3">
        <v>2</v>
      </c>
      <c r="MW160" s="3">
        <v>1</v>
      </c>
      <c r="MX160" s="3">
        <v>2</v>
      </c>
      <c r="MY160" s="3">
        <v>2</v>
      </c>
      <c r="MZ160" s="3">
        <v>1</v>
      </c>
      <c r="NA160" s="3">
        <v>1</v>
      </c>
      <c r="NB160" s="3">
        <v>1</v>
      </c>
      <c r="NC160" s="3">
        <v>2</v>
      </c>
      <c r="ND160" s="3">
        <v>1</v>
      </c>
      <c r="NE160" s="3">
        <v>1</v>
      </c>
      <c r="NF160" s="3">
        <v>1</v>
      </c>
      <c r="NG160" s="3">
        <f>IF(COUNTA(MM160:NF160)=0, "", SUM(MM160:NF160))</f>
        <v>29</v>
      </c>
      <c r="NH160" s="2" t="s">
        <v>679</v>
      </c>
      <c r="NI160" s="3">
        <v>1</v>
      </c>
      <c r="NJ160" s="3">
        <v>3</v>
      </c>
      <c r="NK160" s="3">
        <v>4</v>
      </c>
      <c r="NL160" s="3">
        <v>5</v>
      </c>
      <c r="NM160" s="3">
        <v>3</v>
      </c>
      <c r="NN160" s="3">
        <v>4</v>
      </c>
      <c r="NO160" s="3">
        <v>2</v>
      </c>
      <c r="NP160" s="3">
        <v>5</v>
      </c>
      <c r="NQ160" s="3">
        <v>5</v>
      </c>
      <c r="NR160" s="3">
        <v>4</v>
      </c>
      <c r="NS160" s="3">
        <v>4</v>
      </c>
      <c r="NT160" s="3">
        <v>4</v>
      </c>
      <c r="NU160" s="3">
        <v>5</v>
      </c>
      <c r="NV160" s="3">
        <v>4</v>
      </c>
      <c r="NW160" s="3">
        <v>4</v>
      </c>
      <c r="NX160" s="3">
        <v>2</v>
      </c>
      <c r="NY160" s="3">
        <v>3</v>
      </c>
      <c r="NZ160" s="3">
        <v>5</v>
      </c>
      <c r="OA160" s="3">
        <v>2</v>
      </c>
      <c r="OB160" s="3">
        <v>4</v>
      </c>
      <c r="OC160" s="3">
        <v>5</v>
      </c>
      <c r="OD160" s="3">
        <v>4</v>
      </c>
      <c r="OE160" s="3">
        <v>3</v>
      </c>
      <c r="OF160" s="3">
        <v>1</v>
      </c>
      <c r="OG160" s="3">
        <v>4</v>
      </c>
      <c r="OH160" s="3">
        <v>4</v>
      </c>
      <c r="OI160" s="3">
        <v>2</v>
      </c>
      <c r="OJ160" s="3">
        <v>4</v>
      </c>
      <c r="OK160" s="3">
        <f>IF(COUNTA(NI160:OJ160)=0, "", SUM(NK160,NP160,NS160,NW160,OC160,OG160,OJ160))</f>
        <v>30</v>
      </c>
      <c r="OL160" s="3">
        <f>IF(COUNTA(NI160:OJ160)=0, "", SUM(NJ160,NL160,NQ160,NV160,NZ160,OB160,OD160))</f>
        <v>30</v>
      </c>
      <c r="OM160" s="3">
        <f>IF(COUNTA(NI160:OJ160)=0, "", SUM(NN160,NR160,NU160,NY160,OA160,OF160,OI160))</f>
        <v>21</v>
      </c>
      <c r="ON160" s="3">
        <f>IF(COUNTA(NI160:OJ160)=0, "", SUM(NI160,NM160,NO160,NT160,NX160,OE160,OH160))</f>
        <v>19</v>
      </c>
      <c r="OO160" t="s">
        <v>157</v>
      </c>
      <c r="OP160">
        <v>1</v>
      </c>
      <c r="OQ160" s="2">
        <v>44937</v>
      </c>
      <c r="OR160" s="3">
        <v>0</v>
      </c>
      <c r="OS160" s="3">
        <v>0</v>
      </c>
      <c r="OT160" s="3">
        <v>0</v>
      </c>
      <c r="OU160" s="3">
        <v>0</v>
      </c>
      <c r="OV160" s="3">
        <v>0</v>
      </c>
      <c r="OW160" s="3">
        <v>0</v>
      </c>
      <c r="OX160" s="3">
        <v>0</v>
      </c>
      <c r="OY160" s="3">
        <v>0</v>
      </c>
      <c r="OZ160" s="3">
        <v>0</v>
      </c>
      <c r="PA160" s="3">
        <v>0</v>
      </c>
      <c r="PB160" s="3">
        <v>0</v>
      </c>
      <c r="PC160" s="3">
        <v>0</v>
      </c>
      <c r="PD160" s="3">
        <v>0</v>
      </c>
      <c r="PE160" s="3">
        <v>0</v>
      </c>
      <c r="PF160" s="3">
        <v>0</v>
      </c>
      <c r="PG160" s="3">
        <v>0</v>
      </c>
      <c r="PH160" s="3">
        <v>0</v>
      </c>
      <c r="PI160" s="3">
        <v>0</v>
      </c>
      <c r="PJ160" s="3">
        <v>0</v>
      </c>
      <c r="PK160" s="3">
        <v>0</v>
      </c>
      <c r="PL160" s="3">
        <v>0</v>
      </c>
      <c r="PM160" s="3">
        <v>0</v>
      </c>
      <c r="PN160" s="3">
        <v>0</v>
      </c>
      <c r="PO160" s="3">
        <v>0</v>
      </c>
      <c r="PP160" s="3">
        <v>0</v>
      </c>
      <c r="PQ160" s="3">
        <v>0</v>
      </c>
      <c r="PR160" s="3">
        <v>0</v>
      </c>
      <c r="PS160" s="3">
        <v>0</v>
      </c>
      <c r="PT160" s="26">
        <f>IF(COUNTBLANK(OR160:PS160)&gt;0, "", AVERAGE(OR160:PS160))</f>
        <v>0</v>
      </c>
      <c r="PU160" s="26">
        <f>IF(COUNTA(OR160:PS160)=0, "", AVERAGE(OS160,PE160,PF160,PG160,PH160,PI160,PK160,PM160,PN160))</f>
        <v>0</v>
      </c>
      <c r="PV160" s="26">
        <f>IF(COUNTA(OR160:PS160)=0, "", AVERAGE(OT160,OU160,OV160,OW160,OY160,PA160,PP160,PQ160))</f>
        <v>0</v>
      </c>
      <c r="PW160" s="26">
        <f>IF(COUNTA(OR160:PS160)=0, "", AVERAGE(OX160,PB160,PC160,PD160,PR160,PS160))</f>
        <v>0</v>
      </c>
      <c r="PX160" s="2" t="s">
        <v>680</v>
      </c>
      <c r="PY160" s="3">
        <v>1</v>
      </c>
      <c r="PZ160" s="3">
        <v>1</v>
      </c>
      <c r="QA160" s="3">
        <v>1</v>
      </c>
      <c r="QB160" s="3">
        <v>3</v>
      </c>
      <c r="QC160" s="3">
        <v>3</v>
      </c>
      <c r="QD160" s="3">
        <v>1</v>
      </c>
      <c r="QE160" s="3">
        <v>1</v>
      </c>
      <c r="QF160" s="3">
        <v>1</v>
      </c>
      <c r="QG160" s="3">
        <v>0</v>
      </c>
      <c r="QH160" s="3">
        <v>2</v>
      </c>
      <c r="QI160" s="3">
        <f>IF(COUNTBLANK(PY160:QG160)&gt;0, "", SUM(PY160:QG160))</f>
        <v>12</v>
      </c>
      <c r="QJ160" s="2" t="s">
        <v>681</v>
      </c>
      <c r="QK160" s="3">
        <v>1</v>
      </c>
      <c r="QL160" s="3">
        <v>0</v>
      </c>
      <c r="QM160" s="3">
        <v>2</v>
      </c>
      <c r="QN160" s="3">
        <v>2</v>
      </c>
      <c r="QO160" s="3">
        <v>1</v>
      </c>
      <c r="QP160" s="3">
        <v>0</v>
      </c>
      <c r="QQ160" s="3">
        <v>0</v>
      </c>
      <c r="QR160" s="3">
        <v>0</v>
      </c>
      <c r="QS160" s="3">
        <v>0</v>
      </c>
      <c r="QT160" s="3">
        <v>1</v>
      </c>
      <c r="QU160" s="3">
        <f>IF(COUNTBLANK(QK160:QS160)&gt;0, "", SUM(QK160:QS160))</f>
        <v>6</v>
      </c>
      <c r="RG160" s="3" t="str">
        <f>IF(COUNTBLANK(QW160:RE160)&gt;0, "", SUM(QW160:RE160))</f>
        <v/>
      </c>
      <c r="RH160" s="2" t="s">
        <v>680</v>
      </c>
      <c r="RI160" s="3">
        <v>0</v>
      </c>
      <c r="RJ160" s="3">
        <v>0</v>
      </c>
      <c r="RK160" s="3">
        <v>1</v>
      </c>
      <c r="RL160" s="3">
        <v>0</v>
      </c>
      <c r="RM160" s="3">
        <v>0</v>
      </c>
      <c r="RN160" s="3">
        <v>0</v>
      </c>
      <c r="RO160" s="3">
        <v>0</v>
      </c>
      <c r="RP160" s="3">
        <f>IF(COUNTBLANK(RI160:RO160)&gt;0, "", SUM(RI160:RO160))</f>
        <v>1</v>
      </c>
      <c r="RQ160" s="2" t="s">
        <v>681</v>
      </c>
      <c r="RR160" s="3">
        <v>0</v>
      </c>
      <c r="RS160" s="3">
        <v>0</v>
      </c>
      <c r="RT160" s="3">
        <v>0</v>
      </c>
      <c r="RU160" s="3">
        <v>0</v>
      </c>
      <c r="RV160" s="3">
        <v>0</v>
      </c>
      <c r="RW160" s="3">
        <v>0</v>
      </c>
      <c r="RX160" s="3">
        <v>0</v>
      </c>
      <c r="RY160" s="3">
        <f>IF(COUNTBLANK(RR160:RX160)&gt;0, "", SUM(RR160:RX160))</f>
        <v>0</v>
      </c>
      <c r="SH160" s="3" t="str">
        <f>IF(COUNTBLANK(SA160:SG160)&gt;0, "", SUM(SA160:SG160))</f>
        <v/>
      </c>
      <c r="SI160" s="2" t="s">
        <v>680</v>
      </c>
      <c r="SJ160" s="3">
        <v>3</v>
      </c>
      <c r="SK160" s="3">
        <v>3</v>
      </c>
      <c r="SL160" s="3">
        <v>4</v>
      </c>
      <c r="SM160" s="3">
        <v>4</v>
      </c>
      <c r="SN160" s="3">
        <v>2</v>
      </c>
      <c r="SO160" s="3">
        <v>4</v>
      </c>
      <c r="SP160" s="5">
        <v>3</v>
      </c>
      <c r="SQ160" s="3">
        <v>1</v>
      </c>
      <c r="SR160" s="3">
        <v>4</v>
      </c>
      <c r="SS160" s="3">
        <v>2</v>
      </c>
      <c r="ST160" s="3">
        <v>4</v>
      </c>
      <c r="SU160" s="3">
        <v>5</v>
      </c>
      <c r="SV160" s="3">
        <v>2</v>
      </c>
      <c r="SW160" s="3">
        <v>3</v>
      </c>
      <c r="SX160" s="3">
        <v>5</v>
      </c>
      <c r="SY160" s="3">
        <v>5</v>
      </c>
      <c r="SZ160" s="3">
        <v>4</v>
      </c>
      <c r="TA160" s="3">
        <v>5</v>
      </c>
      <c r="TB160" s="3">
        <v>5</v>
      </c>
      <c r="TC160" s="3">
        <f>IF(COUNTBLANK(SJ160:TB160)&gt;0, "", SUM(SJ160:TB160))</f>
        <v>68</v>
      </c>
      <c r="TD160" s="3">
        <f>IF(COUNTBLANK(SJ160:TB160)&gt;0, "", SUM(SL160,SO160,SR160,SS160,ST160,SU160,SV160,SX160,SY160,TB160))</f>
        <v>40</v>
      </c>
      <c r="TE160" s="3">
        <f>IF(COUNTBLANK(SJ160:TB160)&gt;0, "", SUM(SJ160,SK160,SM160,SN160,SQ160,SW160,SZ160,TA160))</f>
        <v>25</v>
      </c>
      <c r="TF160" s="2" t="s">
        <v>681</v>
      </c>
      <c r="TG160" s="3">
        <v>4</v>
      </c>
      <c r="TH160" s="3">
        <v>4</v>
      </c>
      <c r="TI160" s="3">
        <v>4</v>
      </c>
      <c r="TJ160" s="3">
        <v>5</v>
      </c>
      <c r="TK160" s="3">
        <v>4</v>
      </c>
      <c r="TL160" s="3">
        <v>4</v>
      </c>
      <c r="TM160" s="3">
        <v>5</v>
      </c>
      <c r="TN160" s="3">
        <v>4</v>
      </c>
      <c r="TO160" s="3">
        <v>4</v>
      </c>
      <c r="TP160" s="3">
        <v>3</v>
      </c>
      <c r="TQ160" s="3">
        <v>4</v>
      </c>
      <c r="TR160" s="3">
        <v>5</v>
      </c>
      <c r="TS160" s="3">
        <v>4</v>
      </c>
      <c r="TT160" s="3">
        <v>3</v>
      </c>
      <c r="TU160" s="3">
        <v>5</v>
      </c>
      <c r="TV160" s="3">
        <v>5</v>
      </c>
      <c r="TW160" s="3">
        <v>2</v>
      </c>
      <c r="TX160" s="3">
        <v>5</v>
      </c>
      <c r="TY160" s="3">
        <v>5</v>
      </c>
      <c r="TZ160" s="3">
        <f>IF(COUNTBLANK(TG160:TY160)&gt;0, "", SUM(TG160:TY160))</f>
        <v>79</v>
      </c>
      <c r="UA160" s="3">
        <f>IF(COUNTBLANK(TG160:TY160)&gt;0, "", SUM(TI160,TL160,TO160,TP160,TQ160,TR160,TS160,TU160,TV160,TY160))</f>
        <v>43</v>
      </c>
      <c r="UB160" s="3">
        <f>IF(COUNTBLANK(TG160:TY160)&gt;0, "", SUM(TG160,TH160,TJ160,TK160,TN160,TT160,TW160,TX160))</f>
        <v>31</v>
      </c>
      <c r="UW160" s="3" t="str">
        <f>IF(COUNTBLANK(UD160:UV160)&gt;0, "", SUM(UD160:UV160))</f>
        <v/>
      </c>
      <c r="UX160" s="3" t="str">
        <f>IF(COUNTBLANK(UD160:UV160)&gt;0, "", SUM(UF160,UI160,UL160,UM160,UN160,UO160,UP160,UR160,US160,UV160))</f>
        <v/>
      </c>
      <c r="UY160" s="3" t="str">
        <f>IF(COUNTBLANK(UD160:UV160)&gt;0, "", SUM(UD160,UE160,UG160,UH160,UK160,UQ160,UT160,UU160))</f>
        <v/>
      </c>
      <c r="VF160" s="3" t="s">
        <v>1625</v>
      </c>
      <c r="WR160" s="3" t="str">
        <f>IF(COUNTBLANK(VO160:WQ160)&gt;0, "", SUM(VQ160:WJ160))</f>
        <v/>
      </c>
      <c r="WS160" s="3" t="str">
        <f>IF(COUNTBLANK(VO160:WQ160)&gt;0, "", SUM(VQ160:VZ160))</f>
        <v/>
      </c>
      <c r="WT160" s="3" t="str">
        <f>IF(COUNTBLANK(VO160:WQ160)&gt;0, "", SUM(WA160:WL160))</f>
        <v/>
      </c>
      <c r="WU160" s="3" t="str">
        <f>IF(COUNTBLANK(VO160:WQ160)&gt;0, "", SUM(WK160:WL160))</f>
        <v/>
      </c>
      <c r="WV160" s="3" t="str">
        <f>IF(COUNTA(VO160:WQ160)=0, "", IF(AND(OR(VO160=1, VP160=1), OR(VQ160&gt;=1, VR160&gt;=1, VS160&gt;=1, VT160&gt;=1, VU160&gt;=1), OR(VV160&gt;=1, VW160&gt;=1), COUNTIF(VX160:WD160, "&gt;=1")&gt;=2, COUNTIF(WE160:WJ160, "&gt;=1")&gt;=2, OR(WN160=1, WN160=2), OR(WO160&gt;=1, WP160&gt;=1), WQ160&lt;1), 1, 0))</f>
        <v/>
      </c>
      <c r="WW160" s="3" t="str">
        <f>IF(COUNTBLANK(VO160:WQ160)&gt;0, "", SUM(VQ160:VU160))</f>
        <v/>
      </c>
      <c r="WX160" s="3" t="str">
        <f>IF(COUNTBLANK(VO160:WQ160)&gt;0, "", SUM(VV160:VW160))</f>
        <v/>
      </c>
      <c r="WY160" s="3" t="str">
        <f>IF(COUNTBLANK(VO160:WQ160)&gt;0, "", SUM(VX160:WD160))</f>
        <v/>
      </c>
      <c r="WZ160" s="3" t="str">
        <f>IF(COUNTBLANK(VO160:WQ160)&gt;0, "", SUM(WE160:WJ160))</f>
        <v/>
      </c>
      <c r="XL160" s="3" t="str">
        <f>IF(COUNTBLANK(XB160:XJ160)&gt;0, "", SUM(XB160:XJ160))</f>
        <v/>
      </c>
      <c r="XU160" s="3" t="str">
        <f>IF(COUNTBLANK(XN160:XT160)&gt;0, "", SUM(XN160:XT160))</f>
        <v/>
      </c>
      <c r="XZ160" s="5"/>
      <c r="YA160" s="5"/>
      <c r="YB160" s="5"/>
      <c r="YC160" s="5"/>
      <c r="YD160" s="5"/>
      <c r="YE160" s="5"/>
      <c r="YF160" s="5"/>
      <c r="YG160" s="5"/>
      <c r="YH160" s="5"/>
      <c r="YI160" s="5"/>
      <c r="YJ160" s="5"/>
      <c r="YK160" s="5"/>
      <c r="YL160" s="5"/>
      <c r="YM160" s="5" t="s">
        <v>1625</v>
      </c>
      <c r="YN160" s="5"/>
      <c r="YO160" s="5"/>
      <c r="YP160" s="5" t="str">
        <f>IF(COUNTBLANK(XW160:YO160)&gt;0, "", SUM(XW160:YO160))</f>
        <v/>
      </c>
      <c r="YQ160" s="5" t="str">
        <f>IF(COUNTBLANK(XW160:YO160)&gt;0, "", SUM(XY160,XZ160,YA160,YB160,YC160,YF160,YJ160,YN160,YO160))</f>
        <v/>
      </c>
      <c r="YR160" s="5" t="str">
        <f>IF(COUNTBLANK(XW160:YO160)&gt;0, "", SUM(XW160,XX160,YK160,YL160,YM160))</f>
        <v/>
      </c>
      <c r="YS160" s="5" t="str">
        <f>IF(COUNTBLANK(XW160:YO160)&gt;0, "", SUM(YD160,YE160,YG160,YH160,YI160))</f>
        <v/>
      </c>
      <c r="ZW160" s="26" t="str">
        <f>IF(COUNTBLANK(YU160:ZV160)&gt;0, "", AVERAGE(YU160:ZV160))</f>
        <v/>
      </c>
      <c r="ZX160" s="26" t="str">
        <f>IF(COUNTA(YU160:ZV160)=0, "", AVERAGE(YV160,ZH160,ZI160,ZJ160,ZK160,ZL160,ZN160,ZP160,ZQ160))</f>
        <v/>
      </c>
      <c r="ZY160" s="26" t="str">
        <f>IF(COUNTA(YU160:ZV160)=0, "", AVERAGE(YW160,YX160,YY160,YZ160,ZB160,ZD160,ZS160,ZT160))</f>
        <v/>
      </c>
      <c r="ZZ160" s="26" t="str">
        <f>IF(COUNTA(YU160:ZV160)=0, "", AVERAGE(ZA160,ZE160,ZF160,ZG160,ZU160,ZV160))</f>
        <v/>
      </c>
      <c r="AAC160" s="3" t="s">
        <v>1625</v>
      </c>
      <c r="AAF160" s="3" t="s">
        <v>1625</v>
      </c>
      <c r="AAH160" s="3" t="s">
        <v>1625</v>
      </c>
      <c r="AAN160" s="3" t="s">
        <v>1625</v>
      </c>
      <c r="AAT160" s="3" t="s">
        <v>1625</v>
      </c>
      <c r="ABA160" s="3" t="s">
        <v>1625</v>
      </c>
      <c r="ABC160" s="3" t="s">
        <v>1625</v>
      </c>
      <c r="ABF160" s="3" t="str">
        <f>IF(SUM(AAB160:AAJ160,AAL160:AAP160,AAR160:AAV160,AAX160:ABC160)=0, "", SUM(AAB160:AAJ160,AAL160:AAP160,AAR160:AAV160,AAX160:ABC160))</f>
        <v/>
      </c>
      <c r="ABG160" s="3" t="str">
        <f>IF(SUM(ABJ160, ABK160, ABL160, ABM160, ABN160)=0, "", IF(OR(ABJ160&gt;=8, ABK160&gt;=10, ABL160&gt;=13, ABM160&gt;=10, ABN160&gt;=15), 1, 0))</f>
        <v/>
      </c>
      <c r="ABH160" s="3" t="str">
        <f>IF(SUM(AAB160:AAC160,AAE160,AAF160,AAG160,AAH160,AAN160,AAT160,ABA160,ABC160)=0, "", SUM(AAB160:AAC160,AAE160,AAF160,AAG160,AAH160,AAN160,AAT160,ABA160,ABC160))</f>
        <v/>
      </c>
      <c r="ABI160" s="3" t="str">
        <f>IF(SUM(AAD160,AAI160:AAJ160,AAL160:AAM160,AAO160:AAP160,AAR160:AAS160,AAU160:AAV160,AAX160:AAZ160,ABB160)=0, "", SUM(AAD160,AAI160:AAJ160,AAL160:AAM160,AAO160:AAP160,AAR160:AAS160,AAU160:AAV160,AAX160:AAZ160,ABB160))</f>
        <v/>
      </c>
      <c r="ABJ160" s="3" t="str">
        <f>IF(SUM(AAU160:AAV160,AAX160:AAY160,ABB160)=0, "", SUM(AAU160:AAV160,AAX160:AAY160,ABB160))</f>
        <v/>
      </c>
      <c r="ABK160" s="3" t="str">
        <f>IF(SUM(AAJ160,AAL160:AAM160,AAP160,AAR160)=0, "", SUM(AAJ160,AAL160:AAM160,AAP160,AAR160))</f>
        <v/>
      </c>
      <c r="ABL160" s="3" t="str">
        <f>IF(SUM(AAD160,AAI160,AAO160,AAS160,AAZ160)=0, "", SUM(AAD160,AAI160,AAO160,AAS160,AAZ160))</f>
        <v/>
      </c>
      <c r="ABM160" s="3" t="str">
        <f>IF(SUM(AAB160:AAC160,AAE160,AAG160,ABA160)=0, "", SUM(AAB160:AAC160,AAE160,AAG160,ABA160))</f>
        <v/>
      </c>
      <c r="ABN160" s="3" t="str">
        <f>IF(SUM(AAF160,AAH160,AAN160,AAT160,ABC160)=0, "", SUM(AAF160,AAH160,AAN160,AAT160,ABC160))</f>
        <v/>
      </c>
      <c r="ABO160" s="3" t="str">
        <f>IF(ABJ160="", "", IF(ABJ160&gt;=8, 1, 0))</f>
        <v/>
      </c>
      <c r="ABP160" s="3" t="str">
        <f>IF(ABK160="", "", IF(ABK160&gt;=10, 1, 0))</f>
        <v/>
      </c>
      <c r="ABQ160" s="3" t="str">
        <f>IF(ABL160="", "", IF(ABL160&gt;=13, 1, 0))</f>
        <v/>
      </c>
      <c r="ABR160" s="3" t="str">
        <f>IF(ABM160="", "", IF(ABM160&gt;=10, 1, 0))</f>
        <v/>
      </c>
      <c r="ABS160" s="3" t="str">
        <f>IF(ABN160="", "", IF(ABN160&gt;=15, 1, 0))</f>
        <v/>
      </c>
      <c r="ABT160" s="3" t="str">
        <f>IF(AND(AAK160="", AAQ160="", AAW160=""), "", IF(AAK160=5,1,0) + IF(AAQ160=5,1,0) + IF(AAW160=5,1,0))</f>
        <v/>
      </c>
      <c r="ADF160" s="5" t="str">
        <f>IF(COUNTA(ABV160:ADE160)=0, "", SUM(ABV160:ADE160))</f>
        <v/>
      </c>
      <c r="ADG160" s="5" t="str">
        <f>IF(COUNTA(ABV160:ADE160)=0, "", SUM(ACF160,ACG160,ACP160,ACR160,ACT160,ACX160))</f>
        <v/>
      </c>
      <c r="ADH160" s="5" t="str">
        <f>IF(COUNTA(ABV160:ADE160)=0, "", SUM(ACH160,ACM160,ACO160,ACU160,ADB160))</f>
        <v/>
      </c>
      <c r="ADI160" s="5" t="str">
        <f>IF(COUNTA(ABV160:ADE160)=0, "", SUM(ABX160,ACI160,ACN160,ACS160,ACV160,ADA160))</f>
        <v/>
      </c>
      <c r="ADJ160" s="5" t="str">
        <f>IF(COUNTA(ABV160:ADE160)=0, "", SUM(ABW160,ACA160,ACC160,ACE160,ACL160,ADC160))</f>
        <v/>
      </c>
      <c r="ADK160" s="5" t="str">
        <f>IF(COUNTA(ABV160:ADE160)=0, "", SUM(ACJ160,ACK160,ACQ160,ACW160,ACY160,ACZ160,ADD160,ADE160))</f>
        <v/>
      </c>
      <c r="ADL160" s="5" t="str">
        <f>IF(COUNTA(ABV160:ADE160)=0, "", SUM(ABV160,ABY160,ABZ160,ACB160,ACD160))</f>
        <v/>
      </c>
      <c r="AEH160" s="3" t="str">
        <f>IF(COUNTA(ADN160:AEG160)=0, "", SUM(ADN160:AEG160))</f>
        <v/>
      </c>
      <c r="AFW160" s="3" t="str">
        <f>IF(COUNTA(AER160:AFU160)=0, "", SUM(AER160:AFU160))</f>
        <v/>
      </c>
      <c r="AGI160"/>
      <c r="AHC160"/>
      <c r="AHT160" s="3" t="str">
        <f>IF(COUNTBLANK(AHJ160:AHS160)&gt;0, "", SUM(AHJ160:AHS160))</f>
        <v/>
      </c>
      <c r="AHU160" s="3" t="str">
        <f>IF(COUNTBLANK(AHJ160:AHS160)&gt;0, "", SUM(AHN160,AHS160))</f>
        <v/>
      </c>
      <c r="AHV160" s="3" t="str">
        <f>IF(COUNTBLANK(AHJ160:AHS160)&gt;0, "", SUM(AHL160,AHO160))</f>
        <v/>
      </c>
      <c r="AHW160" s="3" t="str">
        <f>IF(COUNTBLANK(AHJ160:AHS160)&gt;0, "", SUM(AHP160,AHR160))</f>
        <v/>
      </c>
      <c r="AHX160" s="3" t="str">
        <f>IF(COUNTBLANK(AHJ160:AHS160)&gt;0, "", SUM(AHM160,AHQ160))</f>
        <v/>
      </c>
      <c r="AHY160" s="3" t="str">
        <f>IF(COUNTBLANK(AHJ160:AHS160)&gt;0, "", SUM(AHJ160:AHK160))</f>
        <v/>
      </c>
      <c r="AIU160" s="3" t="s">
        <v>1625</v>
      </c>
      <c r="AIV160" s="3" t="s">
        <v>1625</v>
      </c>
      <c r="AIW160" s="3" t="s">
        <v>1625</v>
      </c>
      <c r="AJI160" s="3" t="str">
        <f>IF(COUNTBLANK(AIY160:AJG160)&gt;0, "", SUM(AIY160:AJG160))</f>
        <v/>
      </c>
      <c r="AJR160" s="3" t="str">
        <f>IF(COUNTBLANK(AJK160:AJQ160)&gt;0, "", SUM(AJK160:AJQ160))</f>
        <v/>
      </c>
    </row>
    <row r="161" spans="1:954" ht="15" customHeight="1" x14ac:dyDescent="0.3">
      <c r="A161" s="3">
        <v>341325</v>
      </c>
      <c r="B161" s="3" t="s">
        <v>2044</v>
      </c>
      <c r="C161" s="2">
        <v>44887</v>
      </c>
      <c r="D161" s="3">
        <v>0</v>
      </c>
      <c r="E161" s="3">
        <v>0</v>
      </c>
      <c r="F161" s="3">
        <v>0</v>
      </c>
      <c r="G161" s="3">
        <v>0</v>
      </c>
      <c r="H161" s="3">
        <v>0</v>
      </c>
      <c r="I161" s="3">
        <v>0</v>
      </c>
      <c r="J161" s="3">
        <v>0</v>
      </c>
      <c r="K161" s="3">
        <v>0</v>
      </c>
      <c r="L161" s="3">
        <v>0</v>
      </c>
      <c r="M161" s="3">
        <v>0</v>
      </c>
      <c r="N161" s="3">
        <v>0</v>
      </c>
      <c r="O161" s="3">
        <v>0</v>
      </c>
      <c r="P161" s="3">
        <v>0</v>
      </c>
      <c r="Q161" s="3">
        <v>0</v>
      </c>
      <c r="R161" s="3">
        <v>0</v>
      </c>
      <c r="S161" s="3">
        <v>0</v>
      </c>
      <c r="T161" s="3">
        <v>0</v>
      </c>
      <c r="U161" s="3">
        <v>0</v>
      </c>
      <c r="V161" s="3">
        <f>IF(COUNTA(D161,F161,H161,J161,L161,N161,P161,R161,T161)=0, "", IF(OR(D161=1,F161=1,H161=1,J161=1,L161=1,N161=1,P161=1,R161=1,T161=1), 1, 0))</f>
        <v>0</v>
      </c>
      <c r="W161" s="3">
        <f>IF(COUNTA(E161,G161,I161,K161,M161,O161,Q161,S161,U161)=0, "", IF(OR(E161=1,G161=1,I161=1,K161=1,M161=1,O161=1,Q161=1,S161=1,U161=1), 1, 0))</f>
        <v>0</v>
      </c>
      <c r="X161" s="3">
        <v>0</v>
      </c>
      <c r="Y161" s="3">
        <v>1</v>
      </c>
      <c r="Z161" s="3">
        <v>1</v>
      </c>
      <c r="AA161" s="3">
        <v>2</v>
      </c>
      <c r="AB161" s="3">
        <f>IF(AG161&lt;&gt;"", 1, 0)</f>
        <v>1</v>
      </c>
      <c r="AC161" s="3">
        <f>IF(AH161&lt;&gt;"", 1, 0)</f>
        <v>1</v>
      </c>
      <c r="AD161" s="3">
        <v>0</v>
      </c>
      <c r="AE161" s="7" t="s">
        <v>253</v>
      </c>
      <c r="AF161" s="2">
        <v>45540.605509259258</v>
      </c>
      <c r="AG161" s="8" t="s">
        <v>1691</v>
      </c>
      <c r="AH161" s="8">
        <v>45726</v>
      </c>
      <c r="AJ161" s="3">
        <f>IF(OR(ISBLANK(AE161), ISBLANK(AG161)), "", AG161 - AE161)</f>
        <v>51</v>
      </c>
      <c r="AK161" s="9">
        <v>45248</v>
      </c>
      <c r="AL161" s="3">
        <f>IF(OR(ISBLANK(AG161), ISBLANK(AK161)), "", AK161 - AG161)</f>
        <v>291</v>
      </c>
      <c r="AM161" s="2">
        <v>45535</v>
      </c>
      <c r="AN161" s="10">
        <f>IF(OR(ISBLANK(AM161), ISBLANK(AF161)), "", AF161 - AM161)</f>
        <v>5.6055092592578148</v>
      </c>
      <c r="AQ161" s="3">
        <v>24</v>
      </c>
      <c r="AS161" t="str">
        <f>IF(ISBLANK(AR161), "", IF(AR161="ישראל", 1, 2))</f>
        <v/>
      </c>
      <c r="AZ161" s="3" t="str">
        <f>IF(ISBLANK(AY161), "", IF(AY161&lt;=8, 1, IF(AY161&lt;=12, 2, 3)))</f>
        <v/>
      </c>
      <c r="BB161" s="3" t="str">
        <f>IF(ISBLANK(BA161), "", IF(BA161&lt;=8, 1, IF(BA161&lt;=12, 2, 3)))</f>
        <v/>
      </c>
      <c r="BJ161" s="3" t="s">
        <v>1625</v>
      </c>
      <c r="BM161" s="3" t="s">
        <v>1625</v>
      </c>
      <c r="BO161" s="3" t="s">
        <v>1625</v>
      </c>
      <c r="BU161" s="3" t="s">
        <v>1625</v>
      </c>
      <c r="CA161" s="3" t="s">
        <v>1625</v>
      </c>
      <c r="CH161" s="3" t="s">
        <v>1625</v>
      </c>
      <c r="CJ161" s="3" t="s">
        <v>1625</v>
      </c>
      <c r="CM161" s="3" t="str">
        <f>IF(SUM(BI161:BQ161,BS161:BW161,BY161:CC161,CE161:CJ161)=0, "", SUM(BI161:BQ161,BS161:BW161,BY161:CC161,CE161:CJ161))</f>
        <v/>
      </c>
      <c r="CN161" s="3" t="str">
        <f>IF(SUM(CQ161, CR161, CS161, CT161, CU161)=0, "", IF(OR(CQ161&gt;=8, CR161&gt;=10, CS161&gt;=13, CT161&gt;=10, CU161&gt;=15), 1, 0))</f>
        <v/>
      </c>
      <c r="CO161" s="3" t="str">
        <f>IF(SUM(BI161:BJ161,BL161,BM161,BN161,BO161,BU161,CA161,CH161,CJ161)=0, "", SUM(BI161:BJ161,BL161,BM161,BN161,BO161,BU161,CA161,CH161,CJ161))</f>
        <v/>
      </c>
      <c r="CP161" s="3" t="str">
        <f>IF(SUM(BK161,BP161:BQ161,BS161:BT161,BV161:BW161,BY161:BZ161,CB161:CC161,CE161:CG161,CI161)=0, "", SUM(BK161,BP161:BQ161,BS161:BT161,BV161:BW161,BY161:BZ161,CB161:CC161,CE161:CG161,CI161))</f>
        <v/>
      </c>
      <c r="CQ161" s="3" t="str">
        <f>IF(SUM(CB161:CC161,CE161:CF161,CI161)=0, "", SUM(CB161:CC161,CE161:CF161,CI161))</f>
        <v/>
      </c>
      <c r="CR161" s="3" t="str">
        <f>IF(SUM(BQ161,BS161:BT161,BW161,BY161)=0, "", SUM(BQ161,BS161:BT161,BW161,BY161))</f>
        <v/>
      </c>
      <c r="CS161" s="3" t="str">
        <f>IF(SUM(BK161,BP161,BV161,BZ161,CG161)=0, "", SUM(BK161,BP161,BV161,BZ161,CG161))</f>
        <v/>
      </c>
      <c r="CT161" s="3" t="str">
        <f>IF(SUM(BI161:BJ161,BL161,BN161,CH161)=0, "", SUM(BI161:BJ161,BL161,BN161,CH161))</f>
        <v/>
      </c>
      <c r="CU161" s="3" t="str">
        <f>IF(SUM(BM161,BO161,BU161,CA161,CJ161)=0, "", SUM(BM161,BO161,BU161,CA161,CJ161))</f>
        <v/>
      </c>
      <c r="CV161" s="3" t="str">
        <f>IF(CQ161="", "", IF(CQ161&gt;=8, 1, 0))</f>
        <v/>
      </c>
      <c r="CW161" s="3" t="str">
        <f>IF(CR161="", "", IF(CR161&gt;=10, 1, 0))</f>
        <v/>
      </c>
      <c r="CX161" s="3" t="str">
        <f>IF(CS161="", "", IF(CS161&gt;=13, 1, 0))</f>
        <v/>
      </c>
      <c r="CY161" s="3" t="str">
        <f>IF(CT161="", "", IF(CT161&gt;=10, 1, 0))</f>
        <v/>
      </c>
      <c r="CZ161" s="3" t="str">
        <f>IF(CU161="", "", IF(CU161&gt;=15, 1, 0))</f>
        <v/>
      </c>
      <c r="DA161" s="3" t="str">
        <f>IF(AND(BR161="", BX161="", CD161=""), "", IF(BR161=5,1,0) + IF(BX161=5,1,0) + IF(CD161=5,1,0))</f>
        <v/>
      </c>
      <c r="EK161" s="3" t="s">
        <v>1625</v>
      </c>
      <c r="EL161" s="3" t="s">
        <v>1625</v>
      </c>
      <c r="EM161" s="3" t="s">
        <v>1625</v>
      </c>
      <c r="FI161" s="3" t="s">
        <v>1625</v>
      </c>
      <c r="FJ161" s="3" t="s">
        <v>1625</v>
      </c>
      <c r="FK161" s="3" t="s">
        <v>1625</v>
      </c>
      <c r="FN161" s="3" t="s">
        <v>1625</v>
      </c>
      <c r="FP161" s="3" t="s">
        <v>1625</v>
      </c>
      <c r="FR161" s="3" t="s">
        <v>1625</v>
      </c>
      <c r="FS161" s="4" t="str">
        <f>IF(COUNTBLANK(FM161:FR161)&gt;0, "", AVERAGE(FM161:FR161))</f>
        <v/>
      </c>
      <c r="FT161" s="2" t="s">
        <v>253</v>
      </c>
      <c r="FU161" s="3">
        <v>0</v>
      </c>
      <c r="FV161" s="3">
        <v>1</v>
      </c>
      <c r="FW161" s="3">
        <v>0</v>
      </c>
      <c r="FX161" s="3">
        <v>1</v>
      </c>
      <c r="FY161" s="3">
        <v>1</v>
      </c>
      <c r="FZ161" s="3">
        <v>0</v>
      </c>
      <c r="GA161" s="3">
        <v>0</v>
      </c>
      <c r="GB161" s="3">
        <v>0</v>
      </c>
      <c r="GC161" s="3">
        <v>0</v>
      </c>
      <c r="GD161" s="3">
        <v>0</v>
      </c>
      <c r="GE161" s="3">
        <f>IF(COUNTBLANK(FU161:GC161)&gt;0, "", SUM(FU161:GC161))</f>
        <v>3</v>
      </c>
      <c r="GF161" s="2" t="s">
        <v>253</v>
      </c>
      <c r="GG161" s="3">
        <v>1</v>
      </c>
      <c r="GH161" s="3">
        <v>0</v>
      </c>
      <c r="GI161" s="3">
        <v>0</v>
      </c>
      <c r="GJ161" s="3">
        <v>0</v>
      </c>
      <c r="GK161" s="3">
        <v>0</v>
      </c>
      <c r="GL161" s="3">
        <v>0</v>
      </c>
      <c r="GM161" s="3">
        <v>0</v>
      </c>
      <c r="GN161" s="3">
        <f>IF(COUNTBLANK(GG161:GM161)&gt;0, "", SUM(GG161:GM161))</f>
        <v>1</v>
      </c>
      <c r="GO161" s="2" t="s">
        <v>253</v>
      </c>
      <c r="GP161" s="3">
        <v>1</v>
      </c>
      <c r="GQ161" s="3">
        <v>5</v>
      </c>
      <c r="GR161" s="3">
        <v>4</v>
      </c>
      <c r="GS161" s="3">
        <v>5</v>
      </c>
      <c r="GT161" s="3">
        <v>5</v>
      </c>
      <c r="GU161" s="3">
        <v>5</v>
      </c>
      <c r="GV161" s="3">
        <v>5</v>
      </c>
      <c r="GW161" s="3">
        <v>5</v>
      </c>
      <c r="GX161" s="3">
        <v>5</v>
      </c>
      <c r="GY161" s="3">
        <v>5</v>
      </c>
      <c r="GZ161" s="3">
        <v>5</v>
      </c>
      <c r="HA161" s="3">
        <v>5</v>
      </c>
      <c r="HB161" s="3">
        <v>5</v>
      </c>
      <c r="HC161" s="3">
        <v>5</v>
      </c>
      <c r="HD161" s="3">
        <v>4</v>
      </c>
      <c r="HE161" s="3">
        <v>4</v>
      </c>
      <c r="HF161" s="3">
        <v>5</v>
      </c>
      <c r="HG161" s="3">
        <v>4</v>
      </c>
      <c r="HH161" s="3">
        <v>5</v>
      </c>
      <c r="HI161" s="3">
        <f>IF(COUNTBLANK(GQ161:HH161)&gt;0, "", SUM(GQ161:HH161))</f>
        <v>86</v>
      </c>
      <c r="HJ161" s="2" t="s">
        <v>253</v>
      </c>
      <c r="HK161" s="3">
        <v>3</v>
      </c>
      <c r="HL161" s="3">
        <v>3</v>
      </c>
      <c r="HM161" s="3">
        <v>0</v>
      </c>
      <c r="HN161" s="3">
        <v>3</v>
      </c>
      <c r="HO161" s="3">
        <v>3</v>
      </c>
      <c r="HP161" s="3">
        <v>3</v>
      </c>
      <c r="HQ161" s="3">
        <v>0</v>
      </c>
      <c r="HR161" s="3">
        <v>3</v>
      </c>
      <c r="HS161" s="3">
        <v>0</v>
      </c>
      <c r="HT161" s="3">
        <v>0</v>
      </c>
      <c r="HU161" s="3">
        <v>3</v>
      </c>
      <c r="HV161" s="3">
        <v>3</v>
      </c>
      <c r="HW161" s="3">
        <v>0</v>
      </c>
      <c r="HX161" s="3">
        <v>3</v>
      </c>
      <c r="HY161" s="3">
        <v>0</v>
      </c>
      <c r="HZ161" s="3">
        <v>3</v>
      </c>
      <c r="IA161" s="3">
        <v>3</v>
      </c>
      <c r="IB161" s="3">
        <v>2</v>
      </c>
      <c r="IC161" s="3">
        <v>0</v>
      </c>
      <c r="ID161" s="3">
        <v>3</v>
      </c>
      <c r="IE161" s="3">
        <v>0</v>
      </c>
      <c r="IF161" s="3">
        <v>0</v>
      </c>
      <c r="IG161" s="3">
        <v>0</v>
      </c>
      <c r="IH161" s="3">
        <v>2</v>
      </c>
      <c r="II161" s="3">
        <v>0</v>
      </c>
      <c r="IJ161" s="3">
        <f>IF(COUNTA(HK161:II161)=0, "", SUM(HK161,HL161,HN161,HO161,HP161,HU161,HV161,HX161,HZ161,IA161,IB161,IH161))</f>
        <v>34</v>
      </c>
      <c r="IK161" s="3">
        <f>IF(COUNTA(HK161:II161)=0, "", SUM(HM161,HQ161,HR161,HS161,HT161,HW161,HY161,IC161,ID161,IE161,IF161,IG161,II161))</f>
        <v>6</v>
      </c>
      <c r="IL161" s="3">
        <v>3</v>
      </c>
      <c r="IM161" s="3">
        <v>2</v>
      </c>
      <c r="IN161" s="3">
        <v>0</v>
      </c>
      <c r="IO161" s="3">
        <v>3</v>
      </c>
      <c r="IP161" s="3">
        <v>3</v>
      </c>
      <c r="IQ161" s="3">
        <v>3</v>
      </c>
      <c r="IR161" s="3">
        <v>0</v>
      </c>
      <c r="IS161" s="3">
        <v>3</v>
      </c>
      <c r="IT161" s="3">
        <v>0</v>
      </c>
      <c r="IU161" s="3">
        <v>3</v>
      </c>
      <c r="IV161" s="3">
        <v>3</v>
      </c>
      <c r="IW161" s="3">
        <v>3</v>
      </c>
      <c r="IX161" s="3">
        <v>0</v>
      </c>
      <c r="IY161" s="3">
        <v>3</v>
      </c>
      <c r="IZ161" s="3">
        <v>0</v>
      </c>
      <c r="JA161" s="3">
        <v>3</v>
      </c>
      <c r="JB161" s="3">
        <v>2</v>
      </c>
      <c r="JC161" s="3">
        <v>2</v>
      </c>
      <c r="JD161" s="3">
        <v>0</v>
      </c>
      <c r="JE161" s="3">
        <v>0</v>
      </c>
      <c r="JF161" s="3">
        <v>0</v>
      </c>
      <c r="JG161" s="3">
        <v>0</v>
      </c>
      <c r="JH161" s="3">
        <v>0</v>
      </c>
      <c r="JI161" s="3">
        <v>3</v>
      </c>
      <c r="JJ161" s="3">
        <v>0</v>
      </c>
      <c r="JK161" s="3">
        <f>IF(COUNTA(IL161:JJ161)=0, "", SUM(IL161,IM161,IO161,IP161,IQ161,IV161,IW161,IY161,JA161,JB161,JC161,JI161))</f>
        <v>33</v>
      </c>
      <c r="JL161" s="3">
        <f>IF(COUNTA(IL161:JJ161)=0, "", SUM(IN161,IR161,IS161,IT161,IU161,IX161,IZ161,JD161,JE161,JF161,JG161,JH161,JJ161))</f>
        <v>6</v>
      </c>
      <c r="JM161" s="2" t="s">
        <v>253</v>
      </c>
      <c r="JN161" s="3">
        <v>2</v>
      </c>
      <c r="JO161" s="3">
        <v>2</v>
      </c>
      <c r="JP161" s="3">
        <v>1</v>
      </c>
      <c r="JQ161" s="3">
        <v>1</v>
      </c>
      <c r="JR161" s="3">
        <v>1</v>
      </c>
      <c r="JS161" s="3">
        <v>2</v>
      </c>
      <c r="JT161" s="3">
        <v>2</v>
      </c>
      <c r="JU161" s="3">
        <v>1</v>
      </c>
      <c r="JV161" s="3">
        <v>2</v>
      </c>
      <c r="JW161" s="3">
        <v>2</v>
      </c>
      <c r="JX161" s="3">
        <v>1</v>
      </c>
      <c r="JY161" s="3">
        <v>2</v>
      </c>
      <c r="JZ161" s="3">
        <v>1</v>
      </c>
      <c r="KA161" s="3">
        <v>1</v>
      </c>
      <c r="KB161" s="3">
        <v>1</v>
      </c>
      <c r="KC161" s="3">
        <v>1</v>
      </c>
      <c r="KD161" s="3">
        <v>2</v>
      </c>
      <c r="KE161" s="3">
        <v>1</v>
      </c>
      <c r="KF161" s="3">
        <v>1</v>
      </c>
      <c r="KG161" s="3">
        <v>2</v>
      </c>
      <c r="KH161" s="3">
        <v>1</v>
      </c>
      <c r="KI161" s="3">
        <v>2</v>
      </c>
      <c r="KJ161" s="3">
        <v>1</v>
      </c>
      <c r="KK161" s="3">
        <v>2</v>
      </c>
      <c r="KL161" s="3">
        <v>2</v>
      </c>
      <c r="KM161" s="3">
        <v>1</v>
      </c>
      <c r="KN161" s="3">
        <v>1</v>
      </c>
      <c r="KO161" s="3">
        <v>1</v>
      </c>
      <c r="KP161" s="3">
        <v>1</v>
      </c>
      <c r="KQ161" s="3">
        <v>1</v>
      </c>
      <c r="KR161" s="3">
        <v>1</v>
      </c>
      <c r="KS161" s="3">
        <v>1</v>
      </c>
      <c r="KT161" s="3">
        <v>1</v>
      </c>
      <c r="KU161" s="3">
        <v>2</v>
      </c>
      <c r="KV161" s="3">
        <v>1</v>
      </c>
      <c r="KW161" s="3">
        <v>1</v>
      </c>
      <c r="KX161" s="5">
        <f>IF(COUNTA(JN161:KW161)=0, "", SUM(JN161:KW161))</f>
        <v>49</v>
      </c>
      <c r="KY161" s="5">
        <f>IF(COUNTA(JN161:KW161)=0, "", SUM(JX161,JY161,KH161,KJ161,KL161,KP161))</f>
        <v>8</v>
      </c>
      <c r="KZ161" s="5">
        <f>IF(COUNTA(JN161:KW161)=0, "", SUM(JZ161,KE161,KG161,KM161,KT161))</f>
        <v>6</v>
      </c>
      <c r="LA161" s="5">
        <f>IF(COUNTA(JN161:KW161)=0, "", SUM(JP161,KA161,KF161,KK161,KN161,KS161))</f>
        <v>7</v>
      </c>
      <c r="LB161" s="5">
        <f>IF(COUNTA(JN161:KW161)=0, "", SUM(JO161,JS161,JU161,JW161,KD161,KU161))</f>
        <v>11</v>
      </c>
      <c r="LC161" s="5">
        <f>IF(COUNTA(JN161:KW161)=0, "", SUM(KB161,KC161,KI161,KO161,KQ161,KR161,KV161,KW161))</f>
        <v>9</v>
      </c>
      <c r="LD161" s="5">
        <f>IF(COUNTA(JN161:KW161)=0, "", SUM(JN161,JQ161,JR161,JT161,JV161))</f>
        <v>8</v>
      </c>
      <c r="LE161" s="2">
        <v>44906</v>
      </c>
      <c r="LF161" s="3">
        <v>20</v>
      </c>
      <c r="LG161" s="3">
        <v>40</v>
      </c>
      <c r="LH161" s="3">
        <v>0</v>
      </c>
      <c r="LI161" s="3">
        <v>0</v>
      </c>
      <c r="LJ161" s="3">
        <v>0</v>
      </c>
      <c r="LK161" s="3">
        <v>0</v>
      </c>
      <c r="LL161" s="3">
        <v>0</v>
      </c>
      <c r="LM161" s="3">
        <v>0</v>
      </c>
      <c r="LN161" s="3">
        <v>0</v>
      </c>
      <c r="LO161" s="3">
        <v>0</v>
      </c>
      <c r="LP161" s="3">
        <v>0</v>
      </c>
      <c r="LQ161" s="3">
        <v>0</v>
      </c>
      <c r="LR161" s="3">
        <v>0</v>
      </c>
      <c r="LS161" s="3">
        <v>0</v>
      </c>
      <c r="LT161" s="3">
        <v>0</v>
      </c>
      <c r="LU161" s="3">
        <v>0</v>
      </c>
      <c r="LV161" s="3">
        <v>20</v>
      </c>
      <c r="LW161" s="3">
        <v>0</v>
      </c>
      <c r="LX161" s="3">
        <v>0</v>
      </c>
      <c r="LY161" s="3">
        <v>10</v>
      </c>
      <c r="LZ161" s="3">
        <v>0</v>
      </c>
      <c r="MA161" s="3">
        <v>0</v>
      </c>
      <c r="MB161" s="3">
        <v>0</v>
      </c>
      <c r="MC161" s="3">
        <v>10</v>
      </c>
      <c r="MD161" s="3">
        <v>0</v>
      </c>
      <c r="ME161" s="3">
        <v>10</v>
      </c>
      <c r="MF161" s="3">
        <v>0</v>
      </c>
      <c r="MG161" s="3">
        <v>0</v>
      </c>
      <c r="MH161" s="26">
        <f>IF(COUNTBLANK(LF161:MG161)&gt;0, "", AVERAGE(LF161:MG161))</f>
        <v>3.9285714285714284</v>
      </c>
      <c r="MI161" s="26">
        <f>IF(COUNTA(LF161:MG161)=0, "", AVERAGE(LG161,LS161,LT161,LU161,LV161,LW161,LY161,MA161,MB161))</f>
        <v>7.7777777777777777</v>
      </c>
      <c r="MJ161" s="26">
        <f>IF(COUNTA(LF161:MG161)=0, "", AVERAGE(LH161,LI161,LJ161,LK161,LM161,LO161,MD161,ME161))</f>
        <v>1.25</v>
      </c>
      <c r="MK161" s="26">
        <f>IF(COUNTA(LF161:MG161)=0, "", AVERAGE(LL161,LP161,LQ161,LR161,MF161,MG161))</f>
        <v>0</v>
      </c>
      <c r="NG161" s="3" t="str">
        <f>IF(COUNTA(MM161:NF161)=0, "", SUM(MM161:NF161))</f>
        <v/>
      </c>
      <c r="OK161" s="3" t="str">
        <f>IF(COUNTA(NI161:OJ161)=0, "", SUM(NK161,NP161,NS161,NW161,OC161,OG161,OJ161))</f>
        <v/>
      </c>
      <c r="OL161" s="3" t="str">
        <f>IF(COUNTA(NI161:OJ161)=0, "", SUM(NJ161,NL161,NQ161,NV161,NZ161,OB161,OD161))</f>
        <v/>
      </c>
      <c r="OM161" s="3" t="str">
        <f>IF(COUNTA(NI161:OJ161)=0, "", SUM(NN161,NR161,NU161,NY161,OA161,OF161,OI161))</f>
        <v/>
      </c>
      <c r="ON161" s="3" t="str">
        <f>IF(COUNTA(NI161:OJ161)=0, "", SUM(NI161,NM161,NO161,NT161,NX161,OE161,OH161))</f>
        <v/>
      </c>
      <c r="OO161" t="s">
        <v>6</v>
      </c>
      <c r="OP161">
        <v>1</v>
      </c>
      <c r="OQ161" s="2">
        <v>45371</v>
      </c>
      <c r="OR161" s="3">
        <v>10</v>
      </c>
      <c r="OS161" s="3">
        <v>20</v>
      </c>
      <c r="OT161" s="3">
        <v>0</v>
      </c>
      <c r="OU161" s="3">
        <v>0</v>
      </c>
      <c r="OV161" s="3">
        <v>0</v>
      </c>
      <c r="OW161" s="3">
        <v>0</v>
      </c>
      <c r="OX161" s="3">
        <v>0</v>
      </c>
      <c r="OY161" s="3">
        <v>0</v>
      </c>
      <c r="OZ161" s="3">
        <v>0</v>
      </c>
      <c r="PA161" s="3">
        <v>0</v>
      </c>
      <c r="PB161" s="3">
        <v>0</v>
      </c>
      <c r="PC161" s="3">
        <v>0</v>
      </c>
      <c r="PD161" s="3">
        <v>0</v>
      </c>
      <c r="PE161" s="3">
        <v>0</v>
      </c>
      <c r="PF161" s="3">
        <v>0</v>
      </c>
      <c r="PG161" s="3">
        <v>0</v>
      </c>
      <c r="PH161" s="3">
        <v>10</v>
      </c>
      <c r="PI161" s="3">
        <v>0</v>
      </c>
      <c r="PJ161" s="3">
        <v>10</v>
      </c>
      <c r="PK161" s="3">
        <v>10</v>
      </c>
      <c r="PL161" s="3">
        <v>10</v>
      </c>
      <c r="PM161" s="3">
        <v>0</v>
      </c>
      <c r="PN161" s="3">
        <v>20</v>
      </c>
      <c r="PO161" s="3">
        <v>10</v>
      </c>
      <c r="PP161" s="3">
        <v>0</v>
      </c>
      <c r="PQ161" s="3">
        <v>0</v>
      </c>
      <c r="PR161" s="3">
        <v>0</v>
      </c>
      <c r="PS161" s="3">
        <v>0</v>
      </c>
      <c r="PT161" s="26">
        <f>IF(COUNTBLANK(OR161:PS161)&gt;0, "", AVERAGE(OR161:PS161))</f>
        <v>3.5714285714285716</v>
      </c>
      <c r="PU161" s="26">
        <f>IF(COUNTA(OR161:PS161)=0, "", AVERAGE(OS161,PE161,PF161,PG161,PH161,PI161,PK161,PM161,PN161))</f>
        <v>6.666666666666667</v>
      </c>
      <c r="PV161" s="26">
        <f>IF(COUNTA(OR161:PS161)=0, "", AVERAGE(OT161,OU161,OV161,OW161,OY161,PA161,PP161,PQ161))</f>
        <v>0</v>
      </c>
      <c r="PW161" s="26">
        <f>IF(COUNTA(OR161:PS161)=0, "", AVERAGE(OX161,PB161,PC161,PD161,PR161,PS161))</f>
        <v>0</v>
      </c>
      <c r="PX161" s="2" t="s">
        <v>244</v>
      </c>
      <c r="PY161" s="3">
        <v>0</v>
      </c>
      <c r="PZ161" s="3">
        <v>0</v>
      </c>
      <c r="QA161" s="3">
        <v>0</v>
      </c>
      <c r="QB161" s="3">
        <v>2</v>
      </c>
      <c r="QC161" s="3">
        <v>1</v>
      </c>
      <c r="QD161" s="3">
        <v>0</v>
      </c>
      <c r="QE161" s="3">
        <v>0</v>
      </c>
      <c r="QF161" s="3">
        <v>0</v>
      </c>
      <c r="QG161" s="3">
        <v>0</v>
      </c>
      <c r="QI161" s="3">
        <f>IF(COUNTBLANK(PY161:QG161)&gt;0, "", SUM(PY161:QG161))</f>
        <v>3</v>
      </c>
      <c r="QJ161" s="2" t="s">
        <v>595</v>
      </c>
      <c r="QK161" s="3">
        <v>0</v>
      </c>
      <c r="QL161" s="3">
        <v>0</v>
      </c>
      <c r="QM161" s="3">
        <v>0</v>
      </c>
      <c r="QN161" s="3">
        <v>0</v>
      </c>
      <c r="QO161" s="3">
        <v>0</v>
      </c>
      <c r="QP161" s="3">
        <v>0</v>
      </c>
      <c r="QQ161" s="3">
        <v>0</v>
      </c>
      <c r="QR161" s="3">
        <v>0</v>
      </c>
      <c r="QS161" s="3">
        <v>0</v>
      </c>
      <c r="QT161" s="3">
        <v>0</v>
      </c>
      <c r="QU161" s="3">
        <f>IF(COUNTBLANK(QK161:QS161)&gt;0, "", SUM(QK161:QS161))</f>
        <v>0</v>
      </c>
      <c r="RG161" s="3" t="str">
        <f>IF(COUNTBLANK(QW161:RE161)&gt;0, "", SUM(QW161:RE161))</f>
        <v/>
      </c>
      <c r="RH161" s="2" t="s">
        <v>244</v>
      </c>
      <c r="RI161" s="3">
        <v>0</v>
      </c>
      <c r="RJ161" s="3">
        <v>0</v>
      </c>
      <c r="RK161" s="3">
        <v>0</v>
      </c>
      <c r="RL161" s="3">
        <v>0</v>
      </c>
      <c r="RM161" s="3">
        <v>0</v>
      </c>
      <c r="RN161" s="3">
        <v>0</v>
      </c>
      <c r="RO161" s="3">
        <v>0</v>
      </c>
      <c r="RP161" s="3">
        <f>IF(COUNTBLANK(RI161:RO161)&gt;0, "", SUM(RI161:RO161))</f>
        <v>0</v>
      </c>
      <c r="RQ161" s="2" t="s">
        <v>595</v>
      </c>
      <c r="RR161" s="3">
        <v>0</v>
      </c>
      <c r="RS161" s="3">
        <v>0</v>
      </c>
      <c r="RT161" s="3">
        <v>0</v>
      </c>
      <c r="RU161" s="3">
        <v>0</v>
      </c>
      <c r="RV161" s="3">
        <v>0</v>
      </c>
      <c r="RW161" s="3">
        <v>0</v>
      </c>
      <c r="RX161" s="3">
        <v>0</v>
      </c>
      <c r="RY161" s="3">
        <f>IF(COUNTBLANK(RR161:RX161)&gt;0, "", SUM(RR161:RX161))</f>
        <v>0</v>
      </c>
      <c r="SH161" s="3" t="str">
        <f>IF(COUNTBLANK(SA161:SG161)&gt;0, "", SUM(SA161:SG161))</f>
        <v/>
      </c>
      <c r="SI161" s="2" t="s">
        <v>244</v>
      </c>
      <c r="SJ161" s="3">
        <v>3</v>
      </c>
      <c r="SK161" s="3">
        <v>3</v>
      </c>
      <c r="SL161" s="3">
        <v>5</v>
      </c>
      <c r="SM161" s="3">
        <v>5</v>
      </c>
      <c r="SN161" s="3">
        <v>4</v>
      </c>
      <c r="SO161" s="3">
        <v>3</v>
      </c>
      <c r="SP161" s="5">
        <v>5</v>
      </c>
      <c r="SQ161" s="3">
        <v>1</v>
      </c>
      <c r="SR161" s="3">
        <v>5</v>
      </c>
      <c r="SS161" s="3">
        <v>4</v>
      </c>
      <c r="ST161" s="3">
        <v>5</v>
      </c>
      <c r="SU161" s="3">
        <v>5</v>
      </c>
      <c r="SV161" s="3">
        <v>4</v>
      </c>
      <c r="SW161" s="3">
        <v>4</v>
      </c>
      <c r="SX161" s="3">
        <v>5</v>
      </c>
      <c r="SY161" s="3">
        <v>5</v>
      </c>
      <c r="SZ161" s="3">
        <v>1</v>
      </c>
      <c r="TA161" s="3">
        <v>5</v>
      </c>
      <c r="TB161" s="3">
        <v>5</v>
      </c>
      <c r="TC161" s="3">
        <f>IF(COUNTBLANK(SJ161:TB161)&gt;0, "", SUM(SJ161:TB161))</f>
        <v>77</v>
      </c>
      <c r="TD161" s="3">
        <f>IF(COUNTBLANK(SJ161:TB161)&gt;0, "", SUM(SL161,SO161,SR161,SS161,ST161,SU161,SV161,SX161,SY161,TB161))</f>
        <v>46</v>
      </c>
      <c r="TE161" s="3">
        <f>IF(COUNTBLANK(SJ161:TB161)&gt;0, "", SUM(SJ161,SK161,SM161,SN161,SQ161,SW161,SZ161,TA161))</f>
        <v>26</v>
      </c>
      <c r="TF161" s="2" t="s">
        <v>595</v>
      </c>
      <c r="TG161" s="3">
        <v>4</v>
      </c>
      <c r="TH161" s="3">
        <v>4</v>
      </c>
      <c r="TI161" s="3">
        <v>5</v>
      </c>
      <c r="TJ161" s="3">
        <v>5</v>
      </c>
      <c r="TK161" s="3">
        <v>4</v>
      </c>
      <c r="TL161" s="3">
        <v>5</v>
      </c>
      <c r="TM161" s="3">
        <v>5</v>
      </c>
      <c r="TN161" s="3">
        <v>2</v>
      </c>
      <c r="TO161" s="3">
        <v>5</v>
      </c>
      <c r="TP161" s="3">
        <v>3</v>
      </c>
      <c r="TQ161" s="3">
        <v>5</v>
      </c>
      <c r="TR161" s="3">
        <v>5</v>
      </c>
      <c r="TS161" s="3">
        <v>4</v>
      </c>
      <c r="TT161" s="3">
        <v>4</v>
      </c>
      <c r="TU161" s="3">
        <v>5</v>
      </c>
      <c r="TV161" s="3">
        <v>5</v>
      </c>
      <c r="TW161" s="3">
        <v>2</v>
      </c>
      <c r="TX161" s="3">
        <v>5</v>
      </c>
      <c r="TY161" s="3">
        <v>5</v>
      </c>
      <c r="TZ161" s="3">
        <f>IF(COUNTBLANK(TG161:TY161)&gt;0, "", SUM(TG161:TY161))</f>
        <v>82</v>
      </c>
      <c r="UA161" s="3">
        <f>IF(COUNTBLANK(TG161:TY161)&gt;0, "", SUM(TI161,TL161,TO161,TP161,TQ161,TR161,TS161,TU161,TV161,TY161))</f>
        <v>47</v>
      </c>
      <c r="UB161" s="3">
        <f>IF(COUNTBLANK(TG161:TY161)&gt;0, "", SUM(TG161,TH161,TJ161,TK161,TN161,TT161,TW161,TX161))</f>
        <v>30</v>
      </c>
      <c r="UW161" s="3" t="str">
        <f>IF(COUNTBLANK(UD161:UV161)&gt;0, "", SUM(UD161:UV161))</f>
        <v/>
      </c>
      <c r="UX161" s="3" t="str">
        <f>IF(COUNTBLANK(UD161:UV161)&gt;0, "", SUM(UF161,UI161,UL161,UM161,UN161,UO161,UP161,UR161,US161,UV161))</f>
        <v/>
      </c>
      <c r="UY161" s="3" t="str">
        <f>IF(COUNTBLANK(UD161:UV161)&gt;0, "", SUM(UD161,UE161,UG161,UH161,UK161,UQ161,UT161,UU161))</f>
        <v/>
      </c>
      <c r="UZ161" s="2">
        <v>45540.605509259258</v>
      </c>
      <c r="VA161" s="2">
        <v>45535</v>
      </c>
      <c r="VB161" s="3">
        <v>1</v>
      </c>
      <c r="VC161" s="3">
        <v>1</v>
      </c>
      <c r="VE161" s="3">
        <v>41</v>
      </c>
      <c r="VF161" s="3">
        <v>3600</v>
      </c>
      <c r="VG161" s="3">
        <v>1</v>
      </c>
      <c r="VH161" s="3">
        <v>1</v>
      </c>
      <c r="VK161" s="3">
        <v>1</v>
      </c>
      <c r="VN161" s="2">
        <v>45544.644675925927</v>
      </c>
      <c r="VO161" s="3">
        <v>0</v>
      </c>
      <c r="VP161" s="3">
        <v>0</v>
      </c>
      <c r="VQ161" s="3">
        <v>2</v>
      </c>
      <c r="VR161" s="3">
        <v>0</v>
      </c>
      <c r="VS161" s="3">
        <v>1</v>
      </c>
      <c r="VT161" s="3">
        <v>2</v>
      </c>
      <c r="VU161" s="3">
        <v>2</v>
      </c>
      <c r="VV161" s="3">
        <v>2</v>
      </c>
      <c r="VW161" s="3">
        <v>0</v>
      </c>
      <c r="VX161" s="3">
        <v>1</v>
      </c>
      <c r="VY161" s="3">
        <v>2</v>
      </c>
      <c r="VZ161" s="3">
        <v>2</v>
      </c>
      <c r="WA161" s="3">
        <v>0</v>
      </c>
      <c r="WB161" s="3">
        <v>0</v>
      </c>
      <c r="WC161" s="3">
        <v>0</v>
      </c>
      <c r="WD161" s="3">
        <v>0</v>
      </c>
      <c r="WE161" s="3">
        <v>0</v>
      </c>
      <c r="WF161" s="3">
        <v>0</v>
      </c>
      <c r="WG161" s="3">
        <v>1</v>
      </c>
      <c r="WH161" s="3">
        <v>0</v>
      </c>
      <c r="WI161" s="3">
        <v>0</v>
      </c>
      <c r="WJ161" s="3">
        <v>0</v>
      </c>
      <c r="WK161" s="3">
        <v>0</v>
      </c>
      <c r="WL161" s="3">
        <v>0</v>
      </c>
      <c r="WM161" s="3">
        <v>3</v>
      </c>
      <c r="WN161" s="3">
        <v>3</v>
      </c>
      <c r="WO161" s="3">
        <v>0</v>
      </c>
      <c r="WP161" s="3">
        <v>0</v>
      </c>
      <c r="WQ161" s="3">
        <v>0</v>
      </c>
      <c r="WR161" s="3">
        <f>IF(COUNTBLANK(VO161:WQ161)&gt;0, "", SUM(VQ161:WJ161))</f>
        <v>15</v>
      </c>
      <c r="WS161" s="3">
        <f>IF(COUNTBLANK(VO161:WQ161)&gt;0, "", SUM(VQ161:VZ161))</f>
        <v>14</v>
      </c>
      <c r="WT161" s="3">
        <f>IF(COUNTBLANK(VO161:WQ161)&gt;0, "", SUM(WA161:WL161))</f>
        <v>1</v>
      </c>
      <c r="WU161" s="3">
        <f>IF(COUNTBLANK(VO161:WQ161)&gt;0, "", SUM(WK161:WL161))</f>
        <v>0</v>
      </c>
      <c r="WV161" s="3">
        <f>IF(COUNTA(VO161:WQ161)=0, "", IF(AND(OR(VO161=1, VP161=1), OR(VQ161&gt;=1, VR161&gt;=1, VS161&gt;=1, VT161&gt;=1, VU161&gt;=1), OR(VV161&gt;=1, VW161&gt;=1), COUNTIF(VX161:WD161, "&gt;=1")&gt;=2, COUNTIF(WE161:WJ161, "&gt;=1")&gt;=2, OR(WN161=1, WN161=2), OR(WO161&gt;=1, WP161&gt;=1), WQ161&lt;1), 1, 0))</f>
        <v>0</v>
      </c>
      <c r="WW161" s="3">
        <f>IF(COUNTBLANK(VO161:WQ161)&gt;0, "", SUM(VQ161:VU161))</f>
        <v>7</v>
      </c>
      <c r="WX161" s="3">
        <f>IF(COUNTBLANK(VO161:WQ161)&gt;0, "", SUM(VV161:VW161))</f>
        <v>2</v>
      </c>
      <c r="WY161" s="3">
        <f>IF(COUNTBLANK(VO161:WQ161)&gt;0, "", SUM(VX161:WD161))</f>
        <v>5</v>
      </c>
      <c r="WZ161" s="3">
        <f>IF(COUNTBLANK(VO161:WQ161)&gt;0, "", SUM(WE161:WJ161))</f>
        <v>1</v>
      </c>
      <c r="XA161" s="2">
        <v>45540</v>
      </c>
      <c r="XB161" s="3">
        <v>0</v>
      </c>
      <c r="XC161" s="3">
        <v>0</v>
      </c>
      <c r="XD161" s="3">
        <v>0</v>
      </c>
      <c r="XE161" s="3">
        <v>0</v>
      </c>
      <c r="XF161" s="3">
        <v>0</v>
      </c>
      <c r="XG161" s="3">
        <v>0</v>
      </c>
      <c r="XH161" s="3">
        <v>0</v>
      </c>
      <c r="XI161" s="3">
        <v>0</v>
      </c>
      <c r="XJ161" s="3">
        <v>0</v>
      </c>
      <c r="XK161" s="3">
        <v>0</v>
      </c>
      <c r="XL161" s="3">
        <f>IF(COUNTBLANK(XB161:XJ161)&gt;0, "", SUM(XB161:XJ161))</f>
        <v>0</v>
      </c>
      <c r="XM161" s="2">
        <v>45540.609270833331</v>
      </c>
      <c r="XN161" s="3">
        <v>0</v>
      </c>
      <c r="XO161" s="3">
        <v>0</v>
      </c>
      <c r="XP161" s="3">
        <v>0</v>
      </c>
      <c r="XQ161" s="3">
        <v>0</v>
      </c>
      <c r="XR161" s="3">
        <v>0</v>
      </c>
      <c r="XS161" s="3">
        <v>0</v>
      </c>
      <c r="XT161" s="3">
        <v>0</v>
      </c>
      <c r="XU161" s="3">
        <f>IF(COUNTBLANK(XN161:XT161)&gt;0, "", SUM(XN161:XT161))</f>
        <v>0</v>
      </c>
      <c r="XV161" s="2">
        <v>45544.652708333335</v>
      </c>
      <c r="XW161" s="3">
        <v>5</v>
      </c>
      <c r="XX161" s="3">
        <v>5</v>
      </c>
      <c r="XY161" s="3">
        <v>5</v>
      </c>
      <c r="XZ161" s="5">
        <v>5</v>
      </c>
      <c r="YA161" s="5">
        <v>5</v>
      </c>
      <c r="YB161" s="5">
        <v>3.6</v>
      </c>
      <c r="YC161" s="5">
        <v>5</v>
      </c>
      <c r="YD161" s="5">
        <v>5</v>
      </c>
      <c r="YE161" s="5">
        <v>4</v>
      </c>
      <c r="YF161" s="5">
        <v>3.6</v>
      </c>
      <c r="YG161" s="5">
        <v>5</v>
      </c>
      <c r="YH161" s="5">
        <v>5</v>
      </c>
      <c r="YI161" s="5">
        <v>5</v>
      </c>
      <c r="YJ161" s="5">
        <v>5</v>
      </c>
      <c r="YK161" s="5">
        <v>5</v>
      </c>
      <c r="YL161" s="5">
        <v>3.6</v>
      </c>
      <c r="YM161" s="5">
        <v>3.6</v>
      </c>
      <c r="YN161" s="5">
        <v>3.6</v>
      </c>
      <c r="YO161" s="5">
        <v>3.6</v>
      </c>
      <c r="YP161" s="5">
        <f>IF(COUNTBLANK(XW161:YO161)&gt;0, "", SUM(XW161:YO161))</f>
        <v>85.59999999999998</v>
      </c>
      <c r="YQ161" s="5">
        <f>IF(COUNTBLANK(XW161:YO161)&gt;0, "", SUM(XY161,XZ161,YA161,YB161,YC161,YF161,YJ161,YN161,YO161))</f>
        <v>39.400000000000006</v>
      </c>
      <c r="YR161" s="5">
        <f>IF(COUNTBLANK(XW161:YO161)&gt;0, "", SUM(XW161,XX161,YK161,YL161,YM161))</f>
        <v>22.200000000000003</v>
      </c>
      <c r="YS161" s="5">
        <f>IF(COUNTBLANK(XW161:YO161)&gt;0, "", SUM(YD161,YE161,YG161,YH161,YI161))</f>
        <v>24</v>
      </c>
      <c r="YT161" s="2">
        <v>45540.727303240739</v>
      </c>
      <c r="YU161" s="3">
        <v>0</v>
      </c>
      <c r="YV161" s="3">
        <v>20</v>
      </c>
      <c r="YW161" s="3">
        <v>0</v>
      </c>
      <c r="YX161" s="3">
        <v>0</v>
      </c>
      <c r="YY161" s="3">
        <v>0</v>
      </c>
      <c r="YZ161" s="3">
        <v>0</v>
      </c>
      <c r="ZA161" s="3">
        <v>0</v>
      </c>
      <c r="ZB161" s="3">
        <v>0</v>
      </c>
      <c r="ZC161" s="3">
        <v>0</v>
      </c>
      <c r="ZD161" s="3">
        <v>0</v>
      </c>
      <c r="ZE161" s="3">
        <v>0</v>
      </c>
      <c r="ZF161" s="3">
        <v>0</v>
      </c>
      <c r="ZG161" s="3">
        <v>0</v>
      </c>
      <c r="ZH161" s="3">
        <v>0</v>
      </c>
      <c r="ZI161" s="3">
        <v>0</v>
      </c>
      <c r="ZJ161" s="3">
        <v>0</v>
      </c>
      <c r="ZK161" s="3">
        <v>20</v>
      </c>
      <c r="ZL161" s="3">
        <v>0</v>
      </c>
      <c r="ZM161" s="3">
        <v>0</v>
      </c>
      <c r="ZN161" s="3">
        <v>10</v>
      </c>
      <c r="ZO161" s="3">
        <v>10</v>
      </c>
      <c r="ZP161" s="3">
        <v>0</v>
      </c>
      <c r="ZQ161" s="3">
        <v>0</v>
      </c>
      <c r="ZR161" s="3">
        <v>0</v>
      </c>
      <c r="ZS161" s="3">
        <v>10</v>
      </c>
      <c r="ZT161" s="3">
        <v>0</v>
      </c>
      <c r="ZU161" s="3">
        <v>0</v>
      </c>
      <c r="ZV161" s="3">
        <v>0</v>
      </c>
      <c r="ZW161" s="26">
        <f>IF(COUNTBLANK(YU161:ZV161)&gt;0, "", AVERAGE(YU161:ZV161))</f>
        <v>2.5</v>
      </c>
      <c r="ZX161" s="26">
        <f>IF(COUNTA(YU161:ZV161)=0, "", AVERAGE(YV161,ZH161,ZI161,ZJ161,ZK161,ZL161,ZN161,ZP161,ZQ161))</f>
        <v>5.5555555555555554</v>
      </c>
      <c r="ZY161" s="26">
        <f>IF(COUNTA(YU161:ZV161)=0, "", AVERAGE(YW161,YX161,YY161,YZ161,ZB161,ZD161,ZS161,ZT161))</f>
        <v>1.25</v>
      </c>
      <c r="ZZ161" s="26">
        <f>IF(COUNTA(YU161:ZV161)=0, "", AVERAGE(ZA161,ZE161,ZF161,ZG161,ZU161,ZV161))</f>
        <v>0</v>
      </c>
      <c r="AAA161" s="2">
        <v>45540.607905092591</v>
      </c>
      <c r="AAB161" s="3">
        <v>1</v>
      </c>
      <c r="AAC161" s="3">
        <v>1</v>
      </c>
      <c r="AAD161" s="3">
        <v>1</v>
      </c>
      <c r="AAE161" s="3">
        <v>1</v>
      </c>
      <c r="AAF161" s="3">
        <v>1</v>
      </c>
      <c r="AAG161" s="3">
        <v>1</v>
      </c>
      <c r="AAH161" s="3">
        <v>1</v>
      </c>
      <c r="AAI161" s="3">
        <v>1</v>
      </c>
      <c r="AAJ161" s="3">
        <v>1</v>
      </c>
      <c r="AAK161" s="3">
        <v>5</v>
      </c>
      <c r="AAL161" s="3">
        <v>1</v>
      </c>
      <c r="AAM161" s="3">
        <v>1</v>
      </c>
      <c r="AAN161" s="3">
        <v>1</v>
      </c>
      <c r="AAO161" s="3">
        <v>1</v>
      </c>
      <c r="AAP161" s="3">
        <v>1</v>
      </c>
      <c r="AAQ161" s="3">
        <v>4</v>
      </c>
      <c r="AAR161" s="3">
        <v>1</v>
      </c>
      <c r="AAS161" s="3">
        <v>1</v>
      </c>
      <c r="AAT161" s="3">
        <v>1</v>
      </c>
      <c r="AAU161" s="3">
        <v>1</v>
      </c>
      <c r="AAV161" s="3">
        <v>1</v>
      </c>
      <c r="AAW161" s="3">
        <v>3</v>
      </c>
      <c r="AAX161" s="3">
        <v>1</v>
      </c>
      <c r="AAY161" s="3">
        <v>1</v>
      </c>
      <c r="AAZ161" s="3">
        <v>1</v>
      </c>
      <c r="ABA161" s="3">
        <v>1</v>
      </c>
      <c r="ABB161" s="3">
        <v>1</v>
      </c>
      <c r="ABC161" s="3">
        <v>1</v>
      </c>
      <c r="ABD161" s="3">
        <v>1</v>
      </c>
      <c r="ABE161" s="3">
        <v>1</v>
      </c>
      <c r="ABF161" s="3">
        <f>IF(SUM(AAB161:AAJ161,AAL161:AAP161,AAR161:AAV161,AAX161:ABC161)=0, "", SUM(AAB161:AAJ161,AAL161:AAP161,AAR161:AAV161,AAX161:ABC161))</f>
        <v>25</v>
      </c>
      <c r="ABG161" s="3">
        <f>IF(SUM(ABJ161, ABK161, ABL161, ABM161, ABN161)=0, "", IF(OR(ABJ161&gt;=8, ABK161&gt;=10, ABL161&gt;=13, ABM161&gt;=10, ABN161&gt;=15), 1, 0))</f>
        <v>0</v>
      </c>
      <c r="ABH161" s="3">
        <f>IF(SUM(AAB161:AAC161,AAE161,AAF161,AAG161,AAH161,AAN161,AAT161,ABA161,ABC161)=0, "", SUM(AAB161:AAC161,AAE161,AAF161,AAG161,AAH161,AAN161,AAT161,ABA161,ABC161))</f>
        <v>10</v>
      </c>
      <c r="ABI161" s="3">
        <f>IF(SUM(AAD161,AAI161:AAJ161,AAL161:AAM161,AAO161:AAP161,AAR161:AAS161,AAU161:AAV161,AAX161:AAZ161,ABB161)=0, "", SUM(AAD161,AAI161:AAJ161,AAL161:AAM161,AAO161:AAP161,AAR161:AAS161,AAU161:AAV161,AAX161:AAZ161,ABB161))</f>
        <v>15</v>
      </c>
      <c r="ABJ161" s="3">
        <f>IF(SUM(AAU161:AAV161,AAX161:AAY161,ABB161)=0, "", SUM(AAU161:AAV161,AAX161:AAY161,ABB161))</f>
        <v>5</v>
      </c>
      <c r="ABK161" s="3">
        <f>IF(SUM(AAJ161,AAL161:AAM161,AAP161,AAR161)=0, "", SUM(AAJ161,AAL161:AAM161,AAP161,AAR161))</f>
        <v>5</v>
      </c>
      <c r="ABL161" s="3">
        <f>IF(SUM(AAD161,AAI161,AAO161,AAS161,AAZ161)=0, "", SUM(AAD161,AAI161,AAO161,AAS161,AAZ161))</f>
        <v>5</v>
      </c>
      <c r="ABM161" s="3">
        <f>IF(SUM(AAB161:AAC161,AAE161,AAG161,ABA161)=0, "", SUM(AAB161:AAC161,AAE161,AAG161,ABA161))</f>
        <v>5</v>
      </c>
      <c r="ABN161" s="3">
        <f>IF(SUM(AAF161,AAH161,AAN161,AAT161,ABC161)=0, "", SUM(AAF161,AAH161,AAN161,AAT161,ABC161))</f>
        <v>5</v>
      </c>
      <c r="ABO161" s="3">
        <f>IF(ABJ161="", "", IF(ABJ161&gt;=8, 1, 0))</f>
        <v>0</v>
      </c>
      <c r="ABP161" s="3">
        <f>IF(ABK161="", "", IF(ABK161&gt;=10, 1, 0))</f>
        <v>0</v>
      </c>
      <c r="ABQ161" s="3">
        <f>IF(ABL161="", "", IF(ABL161&gt;=13, 1, 0))</f>
        <v>0</v>
      </c>
      <c r="ABR161" s="3">
        <f>IF(ABM161="", "", IF(ABM161&gt;=10, 1, 0))</f>
        <v>0</v>
      </c>
      <c r="ABS161" s="3">
        <f>IF(ABN161="", "", IF(ABN161&gt;=15, 1, 0))</f>
        <v>0</v>
      </c>
      <c r="ABT161" s="3">
        <f>IF(AND(AAK161="", AAQ161="", AAW161=""), "", IF(AAK161=5,1,0) + IF(AAQ161=5,1,0) + IF(AAW161=5,1,0))</f>
        <v>1</v>
      </c>
      <c r="ABU161" s="2">
        <v>45540.613009259258</v>
      </c>
      <c r="ABV161" s="3">
        <v>2</v>
      </c>
      <c r="ABW161" s="3">
        <v>2</v>
      </c>
      <c r="ABX161" s="3">
        <v>2</v>
      </c>
      <c r="ABY161" s="3">
        <v>1</v>
      </c>
      <c r="ABZ161" s="3">
        <v>1</v>
      </c>
      <c r="ACA161" s="3">
        <v>2</v>
      </c>
      <c r="ACB161" s="3">
        <v>2</v>
      </c>
      <c r="ACC161" s="3">
        <v>2</v>
      </c>
      <c r="ACD161" s="3">
        <v>2</v>
      </c>
      <c r="ACE161" s="3">
        <v>1</v>
      </c>
      <c r="ACF161" s="3">
        <v>2</v>
      </c>
      <c r="ACG161" s="3">
        <v>2</v>
      </c>
      <c r="ACH161" s="3">
        <v>1</v>
      </c>
      <c r="ACI161" s="3">
        <v>1</v>
      </c>
      <c r="ACJ161" s="3">
        <v>1</v>
      </c>
      <c r="ACK161" s="3">
        <v>1</v>
      </c>
      <c r="ACL161" s="3">
        <v>2</v>
      </c>
      <c r="ACM161" s="3">
        <v>2</v>
      </c>
      <c r="ACN161" s="3">
        <v>1</v>
      </c>
      <c r="ACO161" s="3">
        <v>1</v>
      </c>
      <c r="ACP161" s="3">
        <v>1</v>
      </c>
      <c r="ACQ161" s="3">
        <v>2</v>
      </c>
      <c r="ACR161" s="3">
        <v>2</v>
      </c>
      <c r="ACS161" s="3">
        <v>2</v>
      </c>
      <c r="ACT161" s="3">
        <v>1</v>
      </c>
      <c r="ACU161" s="3">
        <v>2</v>
      </c>
      <c r="ACV161" s="3">
        <v>1</v>
      </c>
      <c r="ACW161" s="3">
        <v>1</v>
      </c>
      <c r="ACX161" s="3">
        <v>2</v>
      </c>
      <c r="ACY161" s="3">
        <v>1</v>
      </c>
      <c r="ACZ161" s="3">
        <v>2</v>
      </c>
      <c r="ADA161" s="3">
        <v>1</v>
      </c>
      <c r="ADB161" s="3">
        <v>1</v>
      </c>
      <c r="ADC161" s="3">
        <v>2</v>
      </c>
      <c r="ADD161" s="3">
        <v>2</v>
      </c>
      <c r="ADE161" s="3">
        <v>1</v>
      </c>
      <c r="ADF161" s="5">
        <f>IF(COUNTA(ABV161:ADE161)=0, "", SUM(ABV161:ADE161))</f>
        <v>55</v>
      </c>
      <c r="ADG161" s="5">
        <f>IF(COUNTA(ABV161:ADE161)=0, "", SUM(ACF161,ACG161,ACP161,ACR161,ACT161,ACX161))</f>
        <v>10</v>
      </c>
      <c r="ADH161" s="5">
        <f>IF(COUNTA(ABV161:ADE161)=0, "", SUM(ACH161,ACM161,ACO161,ACU161,ADB161))</f>
        <v>7</v>
      </c>
      <c r="ADI161" s="5">
        <f>IF(COUNTA(ABV161:ADE161)=0, "", SUM(ABX161,ACI161,ACN161,ACS161,ACV161,ADA161))</f>
        <v>8</v>
      </c>
      <c r="ADJ161" s="5">
        <f>IF(COUNTA(ABV161:ADE161)=0, "", SUM(ABW161,ACA161,ACC161,ACE161,ACL161,ADC161))</f>
        <v>11</v>
      </c>
      <c r="ADK161" s="5">
        <f>IF(COUNTA(ABV161:ADE161)=0, "", SUM(ACJ161,ACK161,ACQ161,ACW161,ACY161,ACZ161,ADD161,ADE161))</f>
        <v>11</v>
      </c>
      <c r="ADL161" s="5">
        <f>IF(COUNTA(ABV161:ADE161)=0, "", SUM(ABV161,ABY161,ABZ161,ACB161,ACD161))</f>
        <v>8</v>
      </c>
      <c r="ADM161" s="2">
        <v>45544.642407407409</v>
      </c>
      <c r="ADN161" s="3">
        <v>2</v>
      </c>
      <c r="ADO161" s="3">
        <v>2</v>
      </c>
      <c r="ADP161" s="3">
        <v>2</v>
      </c>
      <c r="ADQ161" s="3">
        <v>2</v>
      </c>
      <c r="ADR161" s="3">
        <v>2</v>
      </c>
      <c r="ADS161" s="3">
        <v>2</v>
      </c>
      <c r="ADT161" s="3">
        <v>2</v>
      </c>
      <c r="ADU161" s="3">
        <v>2</v>
      </c>
      <c r="ADV161" s="3">
        <v>2</v>
      </c>
      <c r="ADW161" s="3">
        <v>2</v>
      </c>
      <c r="ADX161" s="3">
        <v>2</v>
      </c>
      <c r="ADY161" s="3">
        <v>2</v>
      </c>
      <c r="ADZ161" s="3">
        <v>2</v>
      </c>
      <c r="AEA161" s="3">
        <v>2</v>
      </c>
      <c r="AEB161" s="3">
        <v>2</v>
      </c>
      <c r="AEC161" s="3">
        <v>1</v>
      </c>
      <c r="AED161" s="3">
        <v>1</v>
      </c>
      <c r="AEE161" s="3">
        <v>1</v>
      </c>
      <c r="AEF161" s="3">
        <v>1</v>
      </c>
      <c r="AEG161" s="3">
        <v>1</v>
      </c>
      <c r="AEH161" s="3">
        <f>IF(COUNTA(ADN161:AEG161)=0, "", SUM(ADN161:AEG161))</f>
        <v>35</v>
      </c>
      <c r="AEI161" s="8">
        <v>45726</v>
      </c>
      <c r="AEJ161" s="2">
        <v>45535</v>
      </c>
      <c r="AEK161" s="2" t="s">
        <v>10</v>
      </c>
      <c r="AEL161" s="2">
        <v>45759</v>
      </c>
      <c r="AEM161" s="2" t="s">
        <v>4</v>
      </c>
      <c r="AEN161" s="3">
        <v>6</v>
      </c>
      <c r="AEO161" s="2" t="s">
        <v>4</v>
      </c>
      <c r="AFW161" s="3" t="str">
        <f>IF(COUNTA(AER161:AFU161)=0, "", SUM(AER161:AFU161))</f>
        <v/>
      </c>
      <c r="AGI161"/>
      <c r="AHC161"/>
      <c r="AHT161" s="3" t="str">
        <f>IF(COUNTBLANK(AHJ161:AHS161)&gt;0, "", SUM(AHJ161:AHS161))</f>
        <v/>
      </c>
      <c r="AHU161" s="3" t="str">
        <f>IF(COUNTBLANK(AHJ161:AHS161)&gt;0, "", SUM(AHN161,AHS161))</f>
        <v/>
      </c>
      <c r="AHV161" s="3" t="str">
        <f>IF(COUNTBLANK(AHJ161:AHS161)&gt;0, "", SUM(AHL161,AHO161))</f>
        <v/>
      </c>
      <c r="AHW161" s="3" t="str">
        <f>IF(COUNTBLANK(AHJ161:AHS161)&gt;0, "", SUM(AHP161,AHR161))</f>
        <v/>
      </c>
      <c r="AHX161" s="3" t="str">
        <f>IF(COUNTBLANK(AHJ161:AHS161)&gt;0, "", SUM(AHM161,AHQ161))</f>
        <v/>
      </c>
      <c r="AHY161" s="3" t="str">
        <f>IF(COUNTBLANK(AHJ161:AHS161)&gt;0, "", SUM(AHJ161:AHK161))</f>
        <v/>
      </c>
      <c r="AIU161" s="3" t="s">
        <v>1625</v>
      </c>
      <c r="AIV161" s="3" t="s">
        <v>1625</v>
      </c>
      <c r="AIW161" s="3" t="s">
        <v>1625</v>
      </c>
      <c r="AJI161" s="3" t="str">
        <f>IF(COUNTBLANK(AIY161:AJG161)&gt;0, "", SUM(AIY161:AJG161))</f>
        <v/>
      </c>
      <c r="AJR161" s="3" t="str">
        <f>IF(COUNTBLANK(AJK161:AJQ161)&gt;0, "", SUM(AJK161:AJQ161))</f>
        <v/>
      </c>
    </row>
    <row r="162" spans="1:954" ht="15" customHeight="1" x14ac:dyDescent="0.3">
      <c r="A162" s="3">
        <v>305008</v>
      </c>
      <c r="B162" s="3" t="s">
        <v>2065</v>
      </c>
      <c r="C162" s="2">
        <v>44894</v>
      </c>
      <c r="D162" s="3">
        <v>0</v>
      </c>
      <c r="E162" s="3">
        <v>0</v>
      </c>
      <c r="F162" s="3">
        <v>0</v>
      </c>
      <c r="G162" s="3">
        <v>1</v>
      </c>
      <c r="H162" s="3">
        <v>0</v>
      </c>
      <c r="I162" s="3">
        <v>0</v>
      </c>
      <c r="J162" s="3">
        <v>0</v>
      </c>
      <c r="K162" s="3">
        <v>0</v>
      </c>
      <c r="L162" s="3">
        <v>0</v>
      </c>
      <c r="M162" s="3">
        <v>0</v>
      </c>
      <c r="N162" s="3">
        <v>0</v>
      </c>
      <c r="O162" s="3">
        <v>0</v>
      </c>
      <c r="P162" s="3">
        <v>0</v>
      </c>
      <c r="Q162" s="3">
        <v>0</v>
      </c>
      <c r="R162" s="3">
        <v>0</v>
      </c>
      <c r="S162" s="3">
        <v>0</v>
      </c>
      <c r="T162" s="3">
        <v>0</v>
      </c>
      <c r="U162" s="3">
        <v>0</v>
      </c>
      <c r="V162" s="3">
        <f>IF(COUNTA(D162,F162,H162,J162,L162,N162,P162,R162,T162)=0, "", IF(OR(D162=1,F162=1,H162=1,J162=1,L162=1,N162=1,P162=1,R162=1,T162=1), 1, 0))</f>
        <v>0</v>
      </c>
      <c r="W162" s="3">
        <f>IF(COUNTA(E162,G162,I162,K162,M162,O162,Q162,S162,U162)=0, "", IF(OR(E162=1,G162=1,I162=1,K162=1,M162=1,O162=1,Q162=1,S162=1,U162=1), 1, 0))</f>
        <v>1</v>
      </c>
      <c r="X162" s="3">
        <v>0</v>
      </c>
      <c r="Y162" s="3">
        <v>1</v>
      </c>
      <c r="Z162" s="3">
        <v>1</v>
      </c>
      <c r="AA162" s="3" t="s">
        <v>1625</v>
      </c>
      <c r="AB162" s="3">
        <f>IF(AG162&lt;&gt;"", 1, 0)</f>
        <v>0</v>
      </c>
      <c r="AC162" s="3">
        <f>IF(AH162&lt;&gt;"", 1, 0)</f>
        <v>0</v>
      </c>
      <c r="AD162" s="3">
        <v>0</v>
      </c>
      <c r="AE162" s="7">
        <v>45068</v>
      </c>
      <c r="AF162" s="2">
        <v>45545.911527777775</v>
      </c>
      <c r="AJ162" s="3" t="str">
        <f>IF(OR(ISBLANK(AE162), ISBLANK(AG162)), "", AG162 - AE162)</f>
        <v/>
      </c>
      <c r="AK162" s="9">
        <v>45221</v>
      </c>
      <c r="AL162" s="3" t="str">
        <f>IF(OR(ISBLANK(AG162), ISBLANK(AK162)), "", AK162 - AG162)</f>
        <v/>
      </c>
      <c r="AM162" s="2">
        <v>45487</v>
      </c>
      <c r="AN162" s="10">
        <f>IF(OR(ISBLANK(AM162), ISBLANK(AF162)), "", AF162 - AM162)</f>
        <v>58.911527777774609</v>
      </c>
      <c r="AO162" s="2">
        <v>45068</v>
      </c>
      <c r="AP162" s="2">
        <v>33054</v>
      </c>
      <c r="AQ162" s="3">
        <f>IF(OR(ISBLANK(AO162), ISBLANK(AP162)), "", DATEDIF(AP162, AO162, "Y"))</f>
        <v>32</v>
      </c>
      <c r="AR162" t="s">
        <v>0</v>
      </c>
      <c r="AS162">
        <f>IF(ISBLANK(AR162), "", IF(AR162="ישראל", 1, 2))</f>
        <v>1</v>
      </c>
      <c r="AT162" t="s">
        <v>0</v>
      </c>
      <c r="AU162" t="s">
        <v>0</v>
      </c>
      <c r="AW162" s="3">
        <v>2</v>
      </c>
      <c r="AX162" s="3">
        <v>4</v>
      </c>
      <c r="AY162" s="3">
        <v>20</v>
      </c>
      <c r="AZ162" s="3">
        <f>IF(ISBLANK(AY162), "", IF(AY162&lt;=8, 1, IF(AY162&lt;=12, 2, 3)))</f>
        <v>3</v>
      </c>
      <c r="BA162" s="3">
        <v>20</v>
      </c>
      <c r="BB162" s="3">
        <f>IF(ISBLANK(BA162), "", IF(BA162&lt;=8, 1, IF(BA162&lt;=12, 2, 3)))</f>
        <v>3</v>
      </c>
      <c r="BC162" t="s">
        <v>667</v>
      </c>
      <c r="BD162" t="s">
        <v>777</v>
      </c>
      <c r="BE162" s="3">
        <v>3</v>
      </c>
      <c r="BG162" s="3">
        <v>5</v>
      </c>
      <c r="BH162" s="2" t="s">
        <v>255</v>
      </c>
      <c r="BI162" s="3">
        <v>1</v>
      </c>
      <c r="BJ162" s="3">
        <v>2</v>
      </c>
      <c r="BK162" s="3">
        <v>2</v>
      </c>
      <c r="BL162" s="3">
        <v>1</v>
      </c>
      <c r="BM162" s="3">
        <v>2</v>
      </c>
      <c r="BN162" s="3">
        <v>1</v>
      </c>
      <c r="BO162" s="3">
        <v>2</v>
      </c>
      <c r="BP162" s="3">
        <v>1</v>
      </c>
      <c r="BQ162" s="3">
        <v>1</v>
      </c>
      <c r="BR162" s="3">
        <v>3</v>
      </c>
      <c r="BS162" s="3">
        <v>2</v>
      </c>
      <c r="BT162" s="3">
        <v>1</v>
      </c>
      <c r="BU162" s="3">
        <v>2</v>
      </c>
      <c r="BV162" s="3">
        <v>3</v>
      </c>
      <c r="BW162" s="3">
        <v>1</v>
      </c>
      <c r="BX162" s="3">
        <v>3</v>
      </c>
      <c r="BY162" s="3">
        <v>1</v>
      </c>
      <c r="BZ162" s="3">
        <v>1</v>
      </c>
      <c r="CA162" s="3">
        <v>2</v>
      </c>
      <c r="CB162" s="3">
        <v>1</v>
      </c>
      <c r="CC162" s="3">
        <v>1</v>
      </c>
      <c r="CD162" s="3">
        <v>3</v>
      </c>
      <c r="CE162" s="3">
        <v>1</v>
      </c>
      <c r="CF162" s="3">
        <v>2</v>
      </c>
      <c r="CG162" s="3">
        <v>1</v>
      </c>
      <c r="CH162" s="3">
        <v>1</v>
      </c>
      <c r="CI162" s="3">
        <v>1</v>
      </c>
      <c r="CJ162" s="3">
        <v>2</v>
      </c>
      <c r="CK162" s="3">
        <v>1</v>
      </c>
      <c r="CL162" s="3">
        <v>1</v>
      </c>
      <c r="CM162" s="3">
        <f>IF(SUM(BI162:BQ162,BS162:BW162,BY162:CC162,CE162:CJ162)=0, "", SUM(BI162:BQ162,BS162:BW162,BY162:CC162,CE162:CJ162))</f>
        <v>36</v>
      </c>
      <c r="CN162" s="3">
        <f>IF(SUM(CQ162, CR162, CS162, CT162, CU162)=0, "", IF(OR(CQ162&gt;=8, CR162&gt;=10, CS162&gt;=13, CT162&gt;=10, CU162&gt;=15), 1, 0))</f>
        <v>0</v>
      </c>
      <c r="CO162" s="3">
        <f>IF(SUM(BI162:BJ162,BL162,BM162,BN162,BO162,BU162,CA162,CH162,CJ162)=0, "", SUM(BI162:BJ162,BL162,BM162,BN162,BO162,BU162,CA162,CH162,CJ162))</f>
        <v>16</v>
      </c>
      <c r="CP162" s="3">
        <f>IF(SUM(BK162,BP162:BQ162,BS162:BT162,BV162:BW162,BY162:BZ162,CB162:CC162,CE162:CG162,CI162)=0, "", SUM(BK162,BP162:BQ162,BS162:BT162,BV162:BW162,BY162:BZ162,CB162:CC162,CE162:CG162,CI162))</f>
        <v>20</v>
      </c>
      <c r="CQ162" s="3">
        <f>IF(SUM(CB162:CC162,CE162:CF162,CI162)=0, "", SUM(CB162:CC162,CE162:CF162,CI162))</f>
        <v>6</v>
      </c>
      <c r="CR162" s="3">
        <f>IF(SUM(BQ162,BS162:BT162,BW162,BY162)=0, "", SUM(BQ162,BS162:BT162,BW162,BY162))</f>
        <v>6</v>
      </c>
      <c r="CS162" s="3">
        <f>IF(SUM(BK162,BP162,BV162,BZ162,CG162)=0, "", SUM(BK162,BP162,BV162,BZ162,CG162))</f>
        <v>8</v>
      </c>
      <c r="CT162" s="3">
        <f>IF(SUM(BI162:BJ162,BL162,BN162,CH162)=0, "", SUM(BI162:BJ162,BL162,BN162,CH162))</f>
        <v>6</v>
      </c>
      <c r="CU162" s="3">
        <f>IF(SUM(BM162,BO162,BU162,CA162,CJ162)=0, "", SUM(BM162,BO162,BU162,CA162,CJ162))</f>
        <v>10</v>
      </c>
      <c r="CV162" s="3">
        <f>IF(CQ162="", "", IF(CQ162&gt;=8, 1, 0))</f>
        <v>0</v>
      </c>
      <c r="CW162" s="3">
        <f>IF(CR162="", "", IF(CR162&gt;=10, 1, 0))</f>
        <v>0</v>
      </c>
      <c r="CX162" s="3">
        <f>IF(CS162="", "", IF(CS162&gt;=13, 1, 0))</f>
        <v>0</v>
      </c>
      <c r="CY162" s="3">
        <f>IF(CT162="", "", IF(CT162&gt;=10, 1, 0))</f>
        <v>0</v>
      </c>
      <c r="CZ162" s="3">
        <f>IF(CU162="", "", IF(CU162&gt;=15, 1, 0))</f>
        <v>0</v>
      </c>
      <c r="DA162" s="3">
        <f>IF(AND(BR162="", BX162="", CD162=""), "", IF(BR162=5,1,0) + IF(BX162=5,1,0) + IF(CD162=5,1,0))</f>
        <v>0</v>
      </c>
      <c r="DB162" s="2" t="s">
        <v>255</v>
      </c>
      <c r="DC162" s="5">
        <v>0</v>
      </c>
      <c r="DE162" s="5">
        <v>5</v>
      </c>
      <c r="DF162" s="6">
        <v>20</v>
      </c>
      <c r="DG162" s="5">
        <v>3</v>
      </c>
      <c r="DH162" s="6">
        <v>22</v>
      </c>
      <c r="DI162" s="5">
        <v>3</v>
      </c>
      <c r="DJ162" s="6">
        <v>30</v>
      </c>
      <c r="DK162" s="5">
        <v>0</v>
      </c>
      <c r="DM162" s="5">
        <v>5</v>
      </c>
      <c r="DN162" s="6">
        <v>5</v>
      </c>
      <c r="DO162" s="5">
        <v>2</v>
      </c>
      <c r="DQ162" s="5">
        <v>0</v>
      </c>
      <c r="DS162" s="5">
        <v>5</v>
      </c>
      <c r="DT162" s="6">
        <v>22</v>
      </c>
      <c r="DU162" s="5">
        <v>4</v>
      </c>
      <c r="DV162" s="6">
        <v>31</v>
      </c>
      <c r="DW162" s="5">
        <v>0</v>
      </c>
      <c r="DY162" s="5">
        <v>2</v>
      </c>
      <c r="EA162" s="5">
        <v>2</v>
      </c>
      <c r="EC162" s="5">
        <v>3</v>
      </c>
      <c r="ED162" s="6">
        <v>13</v>
      </c>
      <c r="EE162" s="5">
        <v>2</v>
      </c>
      <c r="EG162" s="5">
        <v>0</v>
      </c>
      <c r="EI162" s="5">
        <v>5</v>
      </c>
      <c r="EJ162" s="6">
        <v>22</v>
      </c>
      <c r="EK162" s="3">
        <v>4</v>
      </c>
      <c r="EL162" s="3">
        <v>3</v>
      </c>
      <c r="EM162" s="3">
        <v>1</v>
      </c>
      <c r="EN162" s="2" t="s">
        <v>255</v>
      </c>
      <c r="EO162" s="3">
        <v>1</v>
      </c>
      <c r="EP162" s="3">
        <v>0</v>
      </c>
      <c r="EQ162" s="3">
        <v>0</v>
      </c>
      <c r="ER162" s="3">
        <v>0</v>
      </c>
      <c r="ES162" s="3">
        <v>0</v>
      </c>
      <c r="ET162" s="3">
        <v>0</v>
      </c>
      <c r="EU162" s="3">
        <v>0</v>
      </c>
      <c r="EV162" s="3">
        <v>0</v>
      </c>
      <c r="EW162" s="3">
        <v>0</v>
      </c>
      <c r="EX162" s="3">
        <v>1</v>
      </c>
      <c r="EY162" s="3">
        <v>0</v>
      </c>
      <c r="EZ162" s="3">
        <v>0</v>
      </c>
      <c r="FA162" s="3">
        <v>0</v>
      </c>
      <c r="FB162" s="3">
        <v>0</v>
      </c>
      <c r="FC162" s="3">
        <v>1</v>
      </c>
      <c r="FD162" s="3">
        <v>1</v>
      </c>
      <c r="FE162" s="3">
        <v>0</v>
      </c>
      <c r="FF162" s="3">
        <v>0</v>
      </c>
      <c r="FG162" s="3">
        <v>0</v>
      </c>
      <c r="FH162" s="3">
        <v>0</v>
      </c>
      <c r="FI162" s="3">
        <v>4</v>
      </c>
      <c r="FJ162" s="3">
        <v>0</v>
      </c>
      <c r="FK162" s="3">
        <v>0</v>
      </c>
      <c r="FL162" s="2" t="s">
        <v>255</v>
      </c>
      <c r="FM162" s="3">
        <v>4</v>
      </c>
      <c r="FN162" s="3">
        <v>4</v>
      </c>
      <c r="FO162" s="3">
        <v>4</v>
      </c>
      <c r="FP162" s="3">
        <v>4</v>
      </c>
      <c r="FQ162" s="3">
        <v>3</v>
      </c>
      <c r="FR162" s="3">
        <v>4</v>
      </c>
      <c r="FS162" s="4">
        <f>IF(COUNTBLANK(FM162:FR162)&gt;0, "", AVERAGE(FM162:FR162))</f>
        <v>3.8333333333333335</v>
      </c>
      <c r="FT162" s="2" t="s">
        <v>255</v>
      </c>
      <c r="FU162" s="3">
        <v>1</v>
      </c>
      <c r="FV162" s="3">
        <v>0</v>
      </c>
      <c r="FW162" s="3">
        <v>1</v>
      </c>
      <c r="FX162" s="3">
        <v>1</v>
      </c>
      <c r="FY162" s="3">
        <v>1</v>
      </c>
      <c r="FZ162" s="3">
        <v>0</v>
      </c>
      <c r="GA162" s="3">
        <v>0</v>
      </c>
      <c r="GB162" s="3">
        <v>0</v>
      </c>
      <c r="GC162" s="3">
        <v>0</v>
      </c>
      <c r="GD162" s="3">
        <v>0</v>
      </c>
      <c r="GE162" s="3">
        <f>IF(COUNTBLANK(FU162:GC162)&gt;0, "", SUM(FU162:GC162))</f>
        <v>4</v>
      </c>
      <c r="GF162" s="2" t="s">
        <v>255</v>
      </c>
      <c r="GG162" s="3">
        <v>0</v>
      </c>
      <c r="GH162" s="3">
        <v>0</v>
      </c>
      <c r="GI162" s="3">
        <v>1</v>
      </c>
      <c r="GJ162" s="3">
        <v>0</v>
      </c>
      <c r="GK162" s="3">
        <v>0</v>
      </c>
      <c r="GL162" s="3">
        <v>0</v>
      </c>
      <c r="GM162" s="3">
        <v>1</v>
      </c>
      <c r="GN162" s="3">
        <f>IF(COUNTBLANK(GG162:GM162)&gt;0, "", SUM(GG162:GM162))</f>
        <v>2</v>
      </c>
      <c r="GO162" s="2" t="s">
        <v>255</v>
      </c>
      <c r="GP162" s="3">
        <v>1</v>
      </c>
      <c r="GQ162" s="3">
        <v>4</v>
      </c>
      <c r="GR162" s="3">
        <v>4</v>
      </c>
      <c r="GS162" s="3">
        <v>5</v>
      </c>
      <c r="GT162" s="3">
        <v>4</v>
      </c>
      <c r="GU162" s="3">
        <v>4</v>
      </c>
      <c r="GV162" s="3">
        <v>4</v>
      </c>
      <c r="GW162" s="3">
        <v>5</v>
      </c>
      <c r="GX162" s="3">
        <v>5</v>
      </c>
      <c r="GY162" s="3">
        <v>5</v>
      </c>
      <c r="GZ162" s="3">
        <v>4</v>
      </c>
      <c r="HA162" s="3">
        <v>3</v>
      </c>
      <c r="HB162" s="3">
        <v>4</v>
      </c>
      <c r="HC162" s="3">
        <v>3</v>
      </c>
      <c r="HD162" s="3">
        <v>4</v>
      </c>
      <c r="HE162" s="3">
        <v>3</v>
      </c>
      <c r="HF162" s="3">
        <v>4</v>
      </c>
      <c r="HG162" s="3">
        <v>3</v>
      </c>
      <c r="HH162" s="3">
        <v>5</v>
      </c>
      <c r="HI162" s="3">
        <f>IF(COUNTBLANK(GQ162:HH162)&gt;0, "", SUM(GQ162:HH162))</f>
        <v>73</v>
      </c>
      <c r="HJ162" s="2" t="s">
        <v>255</v>
      </c>
      <c r="HK162" s="3">
        <v>3</v>
      </c>
      <c r="HL162" s="3">
        <v>3</v>
      </c>
      <c r="HM162" s="3">
        <v>1</v>
      </c>
      <c r="HN162" s="3">
        <v>3</v>
      </c>
      <c r="HO162" s="3">
        <v>1</v>
      </c>
      <c r="HP162" s="3">
        <v>3</v>
      </c>
      <c r="HQ162" s="3">
        <v>1</v>
      </c>
      <c r="HR162" s="3">
        <v>1</v>
      </c>
      <c r="HS162" s="3">
        <v>1</v>
      </c>
      <c r="HT162" s="3">
        <v>1</v>
      </c>
      <c r="HU162" s="3">
        <v>2</v>
      </c>
      <c r="HV162" s="3">
        <v>2</v>
      </c>
      <c r="HW162" s="3">
        <v>0</v>
      </c>
      <c r="HX162" s="3">
        <v>3</v>
      </c>
      <c r="HY162" s="3">
        <v>1</v>
      </c>
      <c r="HZ162" s="3">
        <v>3</v>
      </c>
      <c r="IA162" s="3">
        <v>2</v>
      </c>
      <c r="IB162" s="3">
        <v>2</v>
      </c>
      <c r="IC162" s="3">
        <v>0</v>
      </c>
      <c r="ID162" s="3">
        <v>1</v>
      </c>
      <c r="IE162" s="3">
        <v>1</v>
      </c>
      <c r="IF162" s="3">
        <v>1</v>
      </c>
      <c r="IG162" s="3">
        <v>1</v>
      </c>
      <c r="IH162" s="3">
        <v>3</v>
      </c>
      <c r="II162" s="3">
        <v>0</v>
      </c>
      <c r="IJ162" s="3">
        <f>IF(COUNTA(HK162:II162)=0, "", SUM(HK162,HL162,HN162,HO162,HP162,HU162,HV162,HX162,HZ162,IA162,IB162,IH162))</f>
        <v>30</v>
      </c>
      <c r="IK162" s="3">
        <f>IF(COUNTA(HK162:II162)=0, "", SUM(HM162,HQ162,HR162,HS162,HT162,HW162,HY162,IC162,ID162,IE162,IF162,IG162,II162))</f>
        <v>10</v>
      </c>
      <c r="IL162" s="3">
        <v>3</v>
      </c>
      <c r="IM162" s="3">
        <v>3</v>
      </c>
      <c r="IN162" s="3">
        <v>1</v>
      </c>
      <c r="IO162" s="3">
        <v>3</v>
      </c>
      <c r="IP162" s="3">
        <v>2</v>
      </c>
      <c r="IQ162" s="3">
        <v>3</v>
      </c>
      <c r="IR162" s="3">
        <v>0</v>
      </c>
      <c r="IS162" s="3">
        <v>1</v>
      </c>
      <c r="IT162" s="3">
        <v>0</v>
      </c>
      <c r="IU162" s="3">
        <v>0</v>
      </c>
      <c r="IV162" s="3">
        <v>3</v>
      </c>
      <c r="IW162" s="3">
        <v>3</v>
      </c>
      <c r="IX162" s="3">
        <v>0</v>
      </c>
      <c r="IY162" s="3">
        <v>2</v>
      </c>
      <c r="IZ162" s="3">
        <v>1</v>
      </c>
      <c r="JA162" s="3">
        <v>3</v>
      </c>
      <c r="JB162" s="3">
        <v>3</v>
      </c>
      <c r="JC162" s="3">
        <v>3</v>
      </c>
      <c r="JD162" s="3">
        <v>0</v>
      </c>
      <c r="JE162" s="3">
        <v>1</v>
      </c>
      <c r="JF162" s="3">
        <v>1</v>
      </c>
      <c r="JG162" s="3">
        <v>1</v>
      </c>
      <c r="JH162" s="3">
        <v>1</v>
      </c>
      <c r="JI162" s="3">
        <v>3</v>
      </c>
      <c r="JJ162" s="3">
        <v>1</v>
      </c>
      <c r="JK162" s="3">
        <f>IF(COUNTA(IL162:JJ162)=0, "", SUM(IL162,IM162,IO162,IP162,IQ162,IV162,IW162,IY162,JA162,JB162,JC162,JI162))</f>
        <v>34</v>
      </c>
      <c r="JL162" s="3">
        <f>IF(COUNTA(IL162:JJ162)=0, "", SUM(IN162,IR162,IS162,IT162,IU162,IX162,IZ162,JD162,JE162,JF162,JG162,JH162,JJ162))</f>
        <v>8</v>
      </c>
      <c r="JM162" s="2" t="s">
        <v>255</v>
      </c>
      <c r="JN162" s="3">
        <v>2</v>
      </c>
      <c r="JO162" s="3">
        <v>3</v>
      </c>
      <c r="JP162" s="3">
        <v>1</v>
      </c>
      <c r="JQ162" s="3">
        <v>1</v>
      </c>
      <c r="JR162" s="3">
        <v>1</v>
      </c>
      <c r="JS162" s="3">
        <v>2</v>
      </c>
      <c r="JT162" s="3">
        <v>2</v>
      </c>
      <c r="JU162" s="3">
        <v>3</v>
      </c>
      <c r="JV162" s="3">
        <v>2</v>
      </c>
      <c r="JW162" s="3">
        <v>2</v>
      </c>
      <c r="JX162" s="3">
        <v>3</v>
      </c>
      <c r="JY162" s="3">
        <v>2</v>
      </c>
      <c r="JZ162" s="3">
        <v>2</v>
      </c>
      <c r="KA162" s="3">
        <v>1</v>
      </c>
      <c r="KB162" s="3">
        <v>2</v>
      </c>
      <c r="KC162" s="3">
        <v>1</v>
      </c>
      <c r="KD162" s="3">
        <v>4</v>
      </c>
      <c r="KE162" s="3">
        <v>2</v>
      </c>
      <c r="KF162" s="3">
        <v>1</v>
      </c>
      <c r="KG162" s="3">
        <v>2</v>
      </c>
      <c r="KH162" s="3">
        <v>2</v>
      </c>
      <c r="KI162" s="3">
        <v>2</v>
      </c>
      <c r="KJ162" s="3">
        <v>2</v>
      </c>
      <c r="KK162" s="3">
        <v>1</v>
      </c>
      <c r="KL162" s="3">
        <v>2</v>
      </c>
      <c r="KM162" s="3">
        <v>2</v>
      </c>
      <c r="KN162" s="3">
        <v>1</v>
      </c>
      <c r="KO162" s="3">
        <v>2</v>
      </c>
      <c r="KP162" s="3">
        <v>2</v>
      </c>
      <c r="KQ162" s="3">
        <v>2</v>
      </c>
      <c r="KR162" s="3">
        <v>1</v>
      </c>
      <c r="KS162" s="3">
        <v>1</v>
      </c>
      <c r="KT162" s="3">
        <v>2</v>
      </c>
      <c r="KU162" s="3">
        <v>3</v>
      </c>
      <c r="KV162" s="3">
        <v>1</v>
      </c>
      <c r="KW162" s="3">
        <v>2</v>
      </c>
      <c r="KX162" s="5">
        <f>IF(COUNTA(JN162:KW162)=0, "", SUM(JN162:KW162))</f>
        <v>67</v>
      </c>
      <c r="KY162" s="5">
        <f>IF(COUNTA(JN162:KW162)=0, "", SUM(JX162,JY162,KH162,KJ162,KL162,KP162))</f>
        <v>13</v>
      </c>
      <c r="KZ162" s="5">
        <f>IF(COUNTA(JN162:KW162)=0, "", SUM(JZ162,KE162,KG162,KM162,KT162))</f>
        <v>10</v>
      </c>
      <c r="LA162" s="5">
        <f>IF(COUNTA(JN162:KW162)=0, "", SUM(JP162,KA162,KF162,KK162,KN162,KS162))</f>
        <v>6</v>
      </c>
      <c r="LB162" s="5">
        <f>IF(COUNTA(JN162:KW162)=0, "", SUM(JO162,JS162,JU162,JW162,KD162,KU162))</f>
        <v>17</v>
      </c>
      <c r="LC162" s="5">
        <f>IF(COUNTA(JN162:KW162)=0, "", SUM(KB162,KC162,KI162,KO162,KQ162,KR162,KV162,KW162))</f>
        <v>13</v>
      </c>
      <c r="LD162" s="5">
        <f>IF(COUNTA(JN162:KW162)=0, "", SUM(JN162,JQ162,JR162,JT162,JV162))</f>
        <v>8</v>
      </c>
      <c r="LE162" s="2">
        <v>45068</v>
      </c>
      <c r="LF162" s="3">
        <v>10</v>
      </c>
      <c r="LG162" s="3">
        <v>10</v>
      </c>
      <c r="LH162" s="3">
        <v>0</v>
      </c>
      <c r="LI162" s="3">
        <v>0</v>
      </c>
      <c r="LJ162" s="3">
        <v>0</v>
      </c>
      <c r="LK162" s="3">
        <v>0</v>
      </c>
      <c r="LL162" s="3">
        <v>0</v>
      </c>
      <c r="LM162" s="3">
        <v>0</v>
      </c>
      <c r="LN162" s="3">
        <v>0</v>
      </c>
      <c r="LO162" s="3">
        <v>0</v>
      </c>
      <c r="LP162" s="3">
        <v>0</v>
      </c>
      <c r="LQ162" s="3">
        <v>0</v>
      </c>
      <c r="LR162" s="3">
        <v>0</v>
      </c>
      <c r="LS162" s="3">
        <v>0</v>
      </c>
      <c r="LT162" s="3">
        <v>0</v>
      </c>
      <c r="LU162" s="3">
        <v>0</v>
      </c>
      <c r="LV162" s="3">
        <v>0</v>
      </c>
      <c r="LW162" s="3">
        <v>10</v>
      </c>
      <c r="LX162" s="3">
        <v>0</v>
      </c>
      <c r="LY162" s="3">
        <v>0</v>
      </c>
      <c r="LZ162" s="3">
        <v>0</v>
      </c>
      <c r="MA162" s="3">
        <v>0</v>
      </c>
      <c r="MB162" s="3">
        <v>0</v>
      </c>
      <c r="MC162" s="3">
        <v>0</v>
      </c>
      <c r="MD162" s="3">
        <v>0</v>
      </c>
      <c r="ME162" s="3">
        <v>0</v>
      </c>
      <c r="MF162" s="3">
        <v>0</v>
      </c>
      <c r="MG162" s="3">
        <v>0</v>
      </c>
      <c r="MH162" s="26">
        <f>IF(COUNTBLANK(LF162:MG162)&gt;0, "", AVERAGE(LF162:MG162))</f>
        <v>1.0714285714285714</v>
      </c>
      <c r="MI162" s="26">
        <f>IF(COUNTA(LF162:MG162)=0, "", AVERAGE(LG162,LS162,LT162,LU162,LV162,LW162,LY162,MA162,MB162))</f>
        <v>2.2222222222222223</v>
      </c>
      <c r="MJ162" s="26">
        <f>IF(COUNTA(LF162:MG162)=0, "", AVERAGE(LH162,LI162,LJ162,LK162,LM162,LO162,MD162,ME162))</f>
        <v>0</v>
      </c>
      <c r="MK162" s="26">
        <f>IF(COUNTA(LF162:MG162)=0, "", AVERAGE(LL162,LP162,LQ162,LR162,MF162,MG162))</f>
        <v>0</v>
      </c>
      <c r="ML162" s="2" t="s">
        <v>255</v>
      </c>
      <c r="MM162" s="3">
        <v>2</v>
      </c>
      <c r="MN162" s="3">
        <v>2</v>
      </c>
      <c r="MO162" s="3">
        <v>3</v>
      </c>
      <c r="MP162" s="3">
        <v>2</v>
      </c>
      <c r="MQ162" s="3">
        <v>2</v>
      </c>
      <c r="MR162" s="3">
        <v>2</v>
      </c>
      <c r="MS162" s="3">
        <v>2</v>
      </c>
      <c r="MT162" s="3">
        <v>2</v>
      </c>
      <c r="MU162" s="3">
        <v>2</v>
      </c>
      <c r="MV162" s="3">
        <v>2</v>
      </c>
      <c r="MW162" s="3">
        <v>2</v>
      </c>
      <c r="MX162" s="3">
        <v>2</v>
      </c>
      <c r="MY162" s="3">
        <v>2</v>
      </c>
      <c r="MZ162" s="3">
        <v>3</v>
      </c>
      <c r="NA162" s="3">
        <v>2</v>
      </c>
      <c r="NB162" s="3">
        <v>2</v>
      </c>
      <c r="NC162" s="3">
        <v>3</v>
      </c>
      <c r="ND162" s="3">
        <v>2</v>
      </c>
      <c r="NE162" s="3">
        <v>2</v>
      </c>
      <c r="NF162" s="3">
        <v>3</v>
      </c>
      <c r="NG162" s="3">
        <f>IF(COUNTA(MM162:NF162)=0, "", SUM(MM162:NF162))</f>
        <v>44</v>
      </c>
      <c r="NH162" s="2" t="s">
        <v>255</v>
      </c>
      <c r="NI162" s="3">
        <v>1</v>
      </c>
      <c r="NJ162" s="3">
        <v>4</v>
      </c>
      <c r="NK162" s="3">
        <v>3</v>
      </c>
      <c r="NL162" s="3">
        <v>3</v>
      </c>
      <c r="NM162" s="3">
        <v>3</v>
      </c>
      <c r="NN162" s="3">
        <v>3</v>
      </c>
      <c r="NO162" s="3">
        <v>2</v>
      </c>
      <c r="NP162" s="3">
        <v>4</v>
      </c>
      <c r="NQ162" s="3">
        <v>4</v>
      </c>
      <c r="NR162" s="3">
        <v>3</v>
      </c>
      <c r="NS162" s="3">
        <v>4</v>
      </c>
      <c r="NT162" s="3">
        <v>2</v>
      </c>
      <c r="NU162" s="3">
        <v>3</v>
      </c>
      <c r="NV162" s="3">
        <v>3</v>
      </c>
      <c r="NW162" s="3">
        <v>4</v>
      </c>
      <c r="NX162" s="3">
        <v>2</v>
      </c>
      <c r="NY162" s="3">
        <v>2</v>
      </c>
      <c r="NZ162" s="3">
        <v>4</v>
      </c>
      <c r="OA162" s="3">
        <v>3</v>
      </c>
      <c r="OB162" s="3">
        <v>4</v>
      </c>
      <c r="OC162" s="3">
        <v>4</v>
      </c>
      <c r="OD162" s="3">
        <v>2</v>
      </c>
      <c r="OE162" s="3">
        <v>2</v>
      </c>
      <c r="OF162" s="3">
        <v>2</v>
      </c>
      <c r="OG162" s="3">
        <v>4</v>
      </c>
      <c r="OH162" s="3">
        <v>3</v>
      </c>
      <c r="OI162" s="3">
        <v>1</v>
      </c>
      <c r="OJ162" s="3">
        <v>4</v>
      </c>
      <c r="OK162" s="3">
        <f>IF(COUNTA(NI162:OJ162)=0, "", SUM(NK162,NP162,NS162,NW162,OC162,OG162,OJ162))</f>
        <v>27</v>
      </c>
      <c r="OL162" s="3">
        <f>IF(COUNTA(NI162:OJ162)=0, "", SUM(NJ162,NL162,NQ162,NV162,NZ162,OB162,OD162))</f>
        <v>24</v>
      </c>
      <c r="OM162" s="3">
        <f>IF(COUNTA(NI162:OJ162)=0, "", SUM(NN162,NR162,NU162,NY162,OA162,OF162,OI162))</f>
        <v>17</v>
      </c>
      <c r="ON162" s="3">
        <f>IF(COUNTA(NI162:OJ162)=0, "", SUM(NI162,NM162,NO162,NT162,NX162,OE162,OH162))</f>
        <v>15</v>
      </c>
      <c r="OO162" t="s">
        <v>778</v>
      </c>
      <c r="OP162">
        <v>3</v>
      </c>
      <c r="OQ162" s="2">
        <v>45329</v>
      </c>
      <c r="OR162" s="3">
        <v>20</v>
      </c>
      <c r="OS162" s="3">
        <v>10</v>
      </c>
      <c r="OT162" s="3">
        <v>0</v>
      </c>
      <c r="OU162" s="3">
        <v>0</v>
      </c>
      <c r="OV162" s="3">
        <v>0</v>
      </c>
      <c r="OW162" s="3">
        <v>0</v>
      </c>
      <c r="OX162" s="3">
        <v>0</v>
      </c>
      <c r="OY162" s="3">
        <v>0</v>
      </c>
      <c r="OZ162" s="3">
        <v>10</v>
      </c>
      <c r="PA162" s="3">
        <v>0</v>
      </c>
      <c r="PB162" s="3">
        <v>0</v>
      </c>
      <c r="PC162" s="3">
        <v>0</v>
      </c>
      <c r="PD162" s="3">
        <v>0</v>
      </c>
      <c r="PE162" s="3">
        <v>0</v>
      </c>
      <c r="PF162" s="3">
        <v>10</v>
      </c>
      <c r="PG162" s="3">
        <v>0</v>
      </c>
      <c r="PH162" s="3">
        <v>0</v>
      </c>
      <c r="PI162" s="3">
        <v>0</v>
      </c>
      <c r="PJ162" s="3">
        <v>0</v>
      </c>
      <c r="PK162" s="3">
        <v>10</v>
      </c>
      <c r="PL162" s="3">
        <v>0</v>
      </c>
      <c r="PM162" s="3">
        <v>0</v>
      </c>
      <c r="PN162" s="3">
        <v>0</v>
      </c>
      <c r="PO162" s="3">
        <v>0</v>
      </c>
      <c r="PP162" s="3">
        <v>0</v>
      </c>
      <c r="PQ162" s="3">
        <v>10</v>
      </c>
      <c r="PR162" s="3">
        <v>0</v>
      </c>
      <c r="PS162" s="3">
        <v>0</v>
      </c>
      <c r="PT162" s="26">
        <f>IF(COUNTBLANK(OR162:PS162)&gt;0, "", AVERAGE(OR162:PS162))</f>
        <v>2.5</v>
      </c>
      <c r="PU162" s="26">
        <f>IF(COUNTA(OR162:PS162)=0, "", AVERAGE(OS162,PE162,PF162,PG162,PH162,PI162,PK162,PM162,PN162))</f>
        <v>3.3333333333333335</v>
      </c>
      <c r="PV162" s="26">
        <f>IF(COUNTA(OR162:PS162)=0, "", AVERAGE(OT162,OU162,OV162,OW162,OY162,PA162,PP162,PQ162))</f>
        <v>1.25</v>
      </c>
      <c r="PW162" s="26">
        <f>IF(COUNTA(OR162:PS162)=0, "", AVERAGE(OX162,PB162,PC162,PD162,PR162,PS162))</f>
        <v>0</v>
      </c>
      <c r="PX162" s="2" t="s">
        <v>779</v>
      </c>
      <c r="PY162" s="3">
        <v>0</v>
      </c>
      <c r="PZ162" s="3">
        <v>0</v>
      </c>
      <c r="QA162" s="3">
        <v>2</v>
      </c>
      <c r="QB162" s="3">
        <v>2</v>
      </c>
      <c r="QC162" s="3">
        <v>2</v>
      </c>
      <c r="QD162" s="3">
        <v>1</v>
      </c>
      <c r="QE162" s="3">
        <v>1</v>
      </c>
      <c r="QF162" s="3">
        <v>0</v>
      </c>
      <c r="QG162" s="3">
        <v>0</v>
      </c>
      <c r="QH162" s="3">
        <v>0</v>
      </c>
      <c r="QI162" s="3">
        <f>IF(COUNTBLANK(PY162:QG162)&gt;0, "", SUM(PY162:QG162))</f>
        <v>8</v>
      </c>
      <c r="QJ162" s="2" t="s">
        <v>180</v>
      </c>
      <c r="QK162" s="3">
        <v>1</v>
      </c>
      <c r="QL162" s="3">
        <v>1</v>
      </c>
      <c r="QM162" s="3">
        <v>1</v>
      </c>
      <c r="QN162" s="3">
        <v>1</v>
      </c>
      <c r="QO162" s="3">
        <v>0</v>
      </c>
      <c r="QP162" s="3">
        <v>1</v>
      </c>
      <c r="QQ162" s="3">
        <v>0</v>
      </c>
      <c r="QR162" s="3">
        <v>0</v>
      </c>
      <c r="QS162" s="3">
        <v>0</v>
      </c>
      <c r="QT162" s="3">
        <v>0</v>
      </c>
      <c r="QU162" s="3">
        <f>IF(COUNTBLANK(QK162:QS162)&gt;0, "", SUM(QK162:QS162))</f>
        <v>5</v>
      </c>
      <c r="QV162" s="2" t="s">
        <v>780</v>
      </c>
      <c r="QW162" s="3">
        <v>1</v>
      </c>
      <c r="QX162" s="3">
        <v>1</v>
      </c>
      <c r="QY162" s="3">
        <v>3</v>
      </c>
      <c r="QZ162" s="3">
        <v>2</v>
      </c>
      <c r="RA162" s="3">
        <v>1</v>
      </c>
      <c r="RB162" s="3">
        <v>2</v>
      </c>
      <c r="RC162" s="3">
        <v>1</v>
      </c>
      <c r="RD162" s="3">
        <v>0</v>
      </c>
      <c r="RE162" s="3">
        <v>0</v>
      </c>
      <c r="RF162" s="3">
        <v>1</v>
      </c>
      <c r="RG162" s="3">
        <f>IF(COUNTBLANK(QW162:RE162)&gt;0, "", SUM(QW162:RE162))</f>
        <v>11</v>
      </c>
      <c r="RH162" s="2" t="s">
        <v>779</v>
      </c>
      <c r="RI162" s="3">
        <v>1</v>
      </c>
      <c r="RJ162" s="3">
        <v>0</v>
      </c>
      <c r="RK162" s="3">
        <v>0</v>
      </c>
      <c r="RL162" s="3">
        <v>0</v>
      </c>
      <c r="RM162" s="3">
        <v>0</v>
      </c>
      <c r="RN162" s="3">
        <v>1</v>
      </c>
      <c r="RO162" s="3">
        <v>1</v>
      </c>
      <c r="RP162" s="3">
        <f>IF(COUNTBLANK(RI162:RO162)&gt;0, "", SUM(RI162:RO162))</f>
        <v>3</v>
      </c>
      <c r="RQ162" s="2" t="s">
        <v>180</v>
      </c>
      <c r="RR162" s="3">
        <v>1</v>
      </c>
      <c r="RS162" s="3">
        <v>0</v>
      </c>
      <c r="RT162" s="3">
        <v>0</v>
      </c>
      <c r="RU162" s="3">
        <v>0</v>
      </c>
      <c r="RV162" s="3">
        <v>0</v>
      </c>
      <c r="RW162" s="3">
        <v>1</v>
      </c>
      <c r="RX162" s="3">
        <v>0</v>
      </c>
      <c r="RY162" s="3">
        <f>IF(COUNTBLANK(RR162:RX162)&gt;0, "", SUM(RR162:RX162))</f>
        <v>2</v>
      </c>
      <c r="RZ162" s="2" t="s">
        <v>780</v>
      </c>
      <c r="SA162" s="3">
        <v>1</v>
      </c>
      <c r="SB162" s="3">
        <v>0</v>
      </c>
      <c r="SC162" s="3">
        <v>0</v>
      </c>
      <c r="SD162" s="3">
        <v>1</v>
      </c>
      <c r="SE162" s="3">
        <v>0</v>
      </c>
      <c r="SF162" s="3">
        <v>0</v>
      </c>
      <c r="SG162" s="3">
        <v>0</v>
      </c>
      <c r="SH162" s="3">
        <f>IF(COUNTBLANK(SA162:SG162)&gt;0, "", SUM(SA162:SG162))</f>
        <v>2</v>
      </c>
      <c r="SI162" s="2" t="s">
        <v>779</v>
      </c>
      <c r="SJ162" s="3">
        <v>3</v>
      </c>
      <c r="SK162" s="3">
        <v>3</v>
      </c>
      <c r="SL162" s="3">
        <v>4</v>
      </c>
      <c r="SM162" s="3">
        <v>3</v>
      </c>
      <c r="SN162" s="3">
        <v>2</v>
      </c>
      <c r="SO162" s="3">
        <v>3</v>
      </c>
      <c r="SP162" s="5">
        <v>3</v>
      </c>
      <c r="SQ162" s="3">
        <v>1</v>
      </c>
      <c r="SR162" s="3">
        <v>4</v>
      </c>
      <c r="SS162" s="3">
        <v>3</v>
      </c>
      <c r="ST162" s="3">
        <v>4</v>
      </c>
      <c r="SU162" s="3">
        <v>5</v>
      </c>
      <c r="SV162" s="3">
        <v>3</v>
      </c>
      <c r="SW162" s="3">
        <v>4</v>
      </c>
      <c r="SX162" s="3">
        <v>5</v>
      </c>
      <c r="SY162" s="3">
        <v>5</v>
      </c>
      <c r="SZ162" s="3">
        <v>1</v>
      </c>
      <c r="TA162" s="3">
        <v>3</v>
      </c>
      <c r="TB162" s="3">
        <v>5</v>
      </c>
      <c r="TC162" s="3">
        <f>IF(COUNTBLANK(SJ162:TB162)&gt;0, "", SUM(SJ162:TB162))</f>
        <v>64</v>
      </c>
      <c r="TD162" s="3">
        <f>IF(COUNTBLANK(SJ162:TB162)&gt;0, "", SUM(SL162,SO162,SR162,SS162,ST162,SU162,SV162,SX162,SY162,TB162))</f>
        <v>41</v>
      </c>
      <c r="TE162" s="3">
        <f>IF(COUNTBLANK(SJ162:TB162)&gt;0, "", SUM(SJ162,SK162,SM162,SN162,SQ162,SW162,SZ162,TA162))</f>
        <v>20</v>
      </c>
      <c r="TF162" s="2" t="s">
        <v>180</v>
      </c>
      <c r="TG162" s="3">
        <v>3</v>
      </c>
      <c r="TH162" s="3">
        <v>3</v>
      </c>
      <c r="TI162" s="3">
        <v>4</v>
      </c>
      <c r="TJ162" s="3">
        <v>4</v>
      </c>
      <c r="TK162" s="3">
        <v>2</v>
      </c>
      <c r="TL162" s="3">
        <v>3</v>
      </c>
      <c r="TM162" s="3">
        <v>4</v>
      </c>
      <c r="TN162" s="3">
        <v>1</v>
      </c>
      <c r="TO162" s="3">
        <v>4</v>
      </c>
      <c r="TP162" s="3">
        <v>3</v>
      </c>
      <c r="TQ162" s="3">
        <v>4</v>
      </c>
      <c r="TR162" s="3">
        <v>5</v>
      </c>
      <c r="TS162" s="3">
        <v>3</v>
      </c>
      <c r="TT162" s="3">
        <v>5</v>
      </c>
      <c r="TU162" s="3">
        <v>5</v>
      </c>
      <c r="TV162" s="3">
        <v>5</v>
      </c>
      <c r="TW162" s="3">
        <v>1</v>
      </c>
      <c r="TX162" s="3">
        <v>5</v>
      </c>
      <c r="TY162" s="3">
        <v>5</v>
      </c>
      <c r="TZ162" s="3">
        <f>IF(COUNTBLANK(TG162:TY162)&gt;0, "", SUM(TG162:TY162))</f>
        <v>69</v>
      </c>
      <c r="UA162" s="3">
        <f>IF(COUNTBLANK(TG162:TY162)&gt;0, "", SUM(TI162,TL162,TO162,TP162,TQ162,TR162,TS162,TU162,TV162,TY162))</f>
        <v>41</v>
      </c>
      <c r="UB162" s="3">
        <f>IF(COUNTBLANK(TG162:TY162)&gt;0, "", SUM(TG162,TH162,TJ162,TK162,TN162,TT162,TW162,TX162))</f>
        <v>24</v>
      </c>
      <c r="UC162" s="2" t="s">
        <v>780</v>
      </c>
      <c r="UD162" s="3">
        <v>3</v>
      </c>
      <c r="UE162" s="3">
        <v>3</v>
      </c>
      <c r="UF162" s="3">
        <v>4</v>
      </c>
      <c r="UG162" s="3">
        <v>4</v>
      </c>
      <c r="UH162" s="3">
        <v>2</v>
      </c>
      <c r="UI162" s="3">
        <v>4</v>
      </c>
      <c r="UJ162" s="3">
        <v>4</v>
      </c>
      <c r="UK162" s="3">
        <v>2</v>
      </c>
      <c r="UL162" s="3">
        <v>4</v>
      </c>
      <c r="UM162" s="3">
        <v>3</v>
      </c>
      <c r="UN162" s="3">
        <v>4</v>
      </c>
      <c r="UO162" s="3">
        <v>5</v>
      </c>
      <c r="UP162" s="3">
        <v>3</v>
      </c>
      <c r="UQ162" s="3">
        <v>5</v>
      </c>
      <c r="UR162" s="3">
        <v>5</v>
      </c>
      <c r="US162" s="3">
        <v>5</v>
      </c>
      <c r="UT162" s="3">
        <v>1</v>
      </c>
      <c r="UU162" s="3">
        <v>4</v>
      </c>
      <c r="UV162" s="3">
        <v>5</v>
      </c>
      <c r="UW162" s="3">
        <f>IF(COUNTBLANK(UD162:UV162)&gt;0, "", SUM(UD162:UV162))</f>
        <v>70</v>
      </c>
      <c r="UX162" s="3">
        <f>IF(COUNTBLANK(UD162:UV162)&gt;0, "", SUM(UF162,UI162,UL162,UM162,UN162,UO162,UP162,UR162,US162,UV162))</f>
        <v>42</v>
      </c>
      <c r="UY162" s="3">
        <f>IF(COUNTBLANK(UD162:UV162)&gt;0, "", SUM(UD162,UE162,UG162,UH162,UK162,UQ162,UT162,UU162))</f>
        <v>24</v>
      </c>
      <c r="UZ162" s="2">
        <v>45545.911527777775</v>
      </c>
      <c r="VA162" s="2">
        <v>45487</v>
      </c>
      <c r="VB162" s="3">
        <v>2</v>
      </c>
      <c r="VC162" s="3">
        <v>2</v>
      </c>
      <c r="VD162" t="s">
        <v>473</v>
      </c>
      <c r="VE162" s="3">
        <v>38</v>
      </c>
      <c r="VF162" s="3">
        <v>2760</v>
      </c>
      <c r="VG162" s="3">
        <v>4</v>
      </c>
      <c r="VH162" s="3">
        <v>1</v>
      </c>
      <c r="VK162" s="3">
        <v>1</v>
      </c>
      <c r="VN162" s="2">
        <v>45546.192361111112</v>
      </c>
      <c r="VO162" s="3">
        <v>0</v>
      </c>
      <c r="VP162" s="3">
        <v>0</v>
      </c>
      <c r="VQ162" s="3">
        <v>2</v>
      </c>
      <c r="VR162" s="3">
        <v>0</v>
      </c>
      <c r="VS162" s="3">
        <v>2</v>
      </c>
      <c r="VT162" s="3">
        <v>0</v>
      </c>
      <c r="VU162" s="3">
        <v>0</v>
      </c>
      <c r="VV162" s="3">
        <v>0</v>
      </c>
      <c r="VW162" s="3">
        <v>0</v>
      </c>
      <c r="VX162" s="3">
        <v>0</v>
      </c>
      <c r="VY162" s="3">
        <v>0</v>
      </c>
      <c r="VZ162" s="3">
        <v>0</v>
      </c>
      <c r="WA162" s="3">
        <v>2</v>
      </c>
      <c r="WB162" s="3">
        <v>2</v>
      </c>
      <c r="WC162" s="3">
        <v>2</v>
      </c>
      <c r="WD162" s="3">
        <v>1</v>
      </c>
      <c r="WE162" s="3">
        <v>0</v>
      </c>
      <c r="WF162" s="3">
        <v>0</v>
      </c>
      <c r="WG162" s="3">
        <v>2</v>
      </c>
      <c r="WH162" s="3">
        <v>0</v>
      </c>
      <c r="WI162" s="3">
        <v>2</v>
      </c>
      <c r="WJ162" s="3">
        <v>2</v>
      </c>
      <c r="WK162" s="3">
        <v>0</v>
      </c>
      <c r="WL162" s="3">
        <v>0</v>
      </c>
      <c r="WM162" s="3">
        <v>1</v>
      </c>
      <c r="WN162" s="3">
        <v>1</v>
      </c>
      <c r="WO162" s="3">
        <v>0</v>
      </c>
      <c r="WP162" s="3">
        <v>0</v>
      </c>
      <c r="WQ162" s="3">
        <v>0</v>
      </c>
      <c r="WR162" s="3">
        <f>IF(COUNTBLANK(VO162:WQ162)&gt;0, "", SUM(VQ162:WJ162))</f>
        <v>17</v>
      </c>
      <c r="WS162" s="3">
        <f>IF(COUNTBLANK(VO162:WQ162)&gt;0, "", SUM(VQ162:VZ162))</f>
        <v>4</v>
      </c>
      <c r="WT162" s="3">
        <f>IF(COUNTBLANK(VO162:WQ162)&gt;0, "", SUM(WA162:WL162))</f>
        <v>13</v>
      </c>
      <c r="WU162" s="3">
        <f>IF(COUNTBLANK(VO162:WQ162)&gt;0, "", SUM(WK162:WL162))</f>
        <v>0</v>
      </c>
      <c r="WV162" s="3">
        <f>IF(COUNTA(VO162:WQ162)=0, "", IF(AND(OR(VO162=1, VP162=1), OR(VQ162&gt;=1, VR162&gt;=1, VS162&gt;=1, VT162&gt;=1, VU162&gt;=1), OR(VV162&gt;=1, VW162&gt;=1), COUNTIF(VX162:WD162, "&gt;=1")&gt;=2, COUNTIF(WE162:WJ162, "&gt;=1")&gt;=2, OR(WN162=1, WN162=2), OR(WO162&gt;=1, WP162&gt;=1), WQ162&lt;1), 1, 0))</f>
        <v>0</v>
      </c>
      <c r="WW162" s="3">
        <f>IF(COUNTBLANK(VO162:WQ162)&gt;0, "", SUM(VQ162:VU162))</f>
        <v>4</v>
      </c>
      <c r="WX162" s="3">
        <f>IF(COUNTBLANK(VO162:WQ162)&gt;0, "", SUM(VV162:VW162))</f>
        <v>0</v>
      </c>
      <c r="WY162" s="3">
        <f>IF(COUNTBLANK(VO162:WQ162)&gt;0, "", SUM(VX162:WD162))</f>
        <v>7</v>
      </c>
      <c r="WZ162" s="3">
        <f>IF(COUNTBLANK(VO162:WQ162)&gt;0, "", SUM(WE162:WJ162))</f>
        <v>6</v>
      </c>
      <c r="XA162" s="2">
        <v>45545</v>
      </c>
      <c r="XB162" s="3">
        <v>1</v>
      </c>
      <c r="XC162" s="3">
        <v>1</v>
      </c>
      <c r="XD162" s="3">
        <v>1</v>
      </c>
      <c r="XE162" s="3">
        <v>1</v>
      </c>
      <c r="XF162" s="3">
        <v>2</v>
      </c>
      <c r="XG162" s="3">
        <v>2</v>
      </c>
      <c r="XH162" s="3">
        <v>2</v>
      </c>
      <c r="XI162" s="3">
        <v>0</v>
      </c>
      <c r="XJ162" s="3">
        <v>0</v>
      </c>
      <c r="XK162" s="3">
        <v>1</v>
      </c>
      <c r="XL162" s="3">
        <f>IF(COUNTBLANK(XB162:XJ162)&gt;0, "", SUM(XB162:XJ162))</f>
        <v>10</v>
      </c>
      <c r="XM162" s="2">
        <v>45545.914247685185</v>
      </c>
      <c r="XN162" s="3">
        <v>2</v>
      </c>
      <c r="XO162" s="3">
        <v>2</v>
      </c>
      <c r="XP162" s="3">
        <v>2</v>
      </c>
      <c r="XQ162" s="3">
        <v>2</v>
      </c>
      <c r="XR162" s="3">
        <v>1</v>
      </c>
      <c r="XS162" s="3">
        <v>2</v>
      </c>
      <c r="XT162" s="3">
        <v>1</v>
      </c>
      <c r="XU162" s="3">
        <f>IF(COUNTBLANK(XN162:XT162)&gt;0, "", SUM(XN162:XT162))</f>
        <v>12</v>
      </c>
      <c r="XV162" s="2">
        <v>45546.200162037036</v>
      </c>
      <c r="XW162" s="3">
        <v>3</v>
      </c>
      <c r="XX162" s="3">
        <v>4</v>
      </c>
      <c r="XY162" s="3">
        <v>5</v>
      </c>
      <c r="XZ162" s="5">
        <v>2.2999999999999998</v>
      </c>
      <c r="YA162" s="5">
        <v>3.6</v>
      </c>
      <c r="YB162" s="5">
        <v>5</v>
      </c>
      <c r="YC162" s="5">
        <v>2.2999999999999998</v>
      </c>
      <c r="YD162" s="5">
        <v>5</v>
      </c>
      <c r="YE162" s="5">
        <v>2</v>
      </c>
      <c r="YF162" s="5">
        <v>3.6</v>
      </c>
      <c r="YG162" s="5">
        <v>2</v>
      </c>
      <c r="YH162" s="5">
        <v>1</v>
      </c>
      <c r="YI162" s="5">
        <v>4</v>
      </c>
      <c r="YJ162" s="5">
        <v>5</v>
      </c>
      <c r="YK162" s="5">
        <v>2.2999999999999998</v>
      </c>
      <c r="YL162" s="5">
        <v>2.2999999999999998</v>
      </c>
      <c r="YM162" s="5">
        <v>1</v>
      </c>
      <c r="YN162" s="5">
        <v>3.6</v>
      </c>
      <c r="YO162" s="5">
        <v>2.2999999999999998</v>
      </c>
      <c r="YP162" s="5">
        <f>IF(COUNTBLANK(XW162:YO162)&gt;0, "", SUM(XW162:YO162))</f>
        <v>59.3</v>
      </c>
      <c r="YQ162" s="5">
        <f>IF(COUNTBLANK(XW162:YO162)&gt;0, "", SUM(XY162,XZ162,YA162,YB162,YC162,YF162,YJ162,YN162,YO162))</f>
        <v>32.700000000000003</v>
      </c>
      <c r="YR162" s="5">
        <f>IF(COUNTBLANK(XW162:YO162)&gt;0, "", SUM(XW162,XX162,YK162,YL162,YM162))</f>
        <v>12.600000000000001</v>
      </c>
      <c r="YS162" s="5">
        <f>IF(COUNTBLANK(XW162:YO162)&gt;0, "", SUM(YD162,YE162,YG162,YH162,YI162))</f>
        <v>14</v>
      </c>
      <c r="YT162" s="2">
        <v>45545.943912037037</v>
      </c>
      <c r="YU162" s="3">
        <v>30</v>
      </c>
      <c r="YV162" s="3">
        <v>40</v>
      </c>
      <c r="YW162" s="3">
        <v>0</v>
      </c>
      <c r="YX162" s="3">
        <v>0</v>
      </c>
      <c r="YY162" s="3">
        <v>0</v>
      </c>
      <c r="YZ162" s="3">
        <v>0</v>
      </c>
      <c r="ZA162" s="3">
        <v>0</v>
      </c>
      <c r="ZB162" s="3">
        <v>0</v>
      </c>
      <c r="ZC162" s="3">
        <v>50</v>
      </c>
      <c r="ZD162" s="3">
        <v>0</v>
      </c>
      <c r="ZE162" s="3">
        <v>0</v>
      </c>
      <c r="ZF162" s="3">
        <v>0</v>
      </c>
      <c r="ZG162" s="3">
        <v>0</v>
      </c>
      <c r="ZH162" s="3">
        <v>0</v>
      </c>
      <c r="ZI162" s="3">
        <v>20</v>
      </c>
      <c r="ZJ162" s="3">
        <v>0</v>
      </c>
      <c r="ZK162" s="3">
        <v>0</v>
      </c>
      <c r="ZL162" s="3">
        <v>0</v>
      </c>
      <c r="ZM162" s="3">
        <v>10</v>
      </c>
      <c r="ZN162" s="3">
        <v>10</v>
      </c>
      <c r="ZO162" s="3">
        <v>0</v>
      </c>
      <c r="ZP162" s="3">
        <v>0</v>
      </c>
      <c r="ZQ162" s="3">
        <v>0</v>
      </c>
      <c r="ZR162" s="3">
        <v>20</v>
      </c>
      <c r="ZS162" s="3">
        <v>0</v>
      </c>
      <c r="ZT162" s="3">
        <v>0</v>
      </c>
      <c r="ZU162" s="3">
        <v>0</v>
      </c>
      <c r="ZV162" s="3">
        <v>0</v>
      </c>
      <c r="ZW162" s="26">
        <f>IF(COUNTBLANK(YU162:ZV162)&gt;0, "", AVERAGE(YU162:ZV162))</f>
        <v>6.4285714285714288</v>
      </c>
      <c r="ZX162" s="26">
        <f>IF(COUNTA(YU162:ZV162)=0, "", AVERAGE(YV162,ZH162,ZI162,ZJ162,ZK162,ZL162,ZN162,ZP162,ZQ162))</f>
        <v>7.7777777777777777</v>
      </c>
      <c r="ZY162" s="26">
        <f>IF(COUNTA(YU162:ZV162)=0, "", AVERAGE(YW162,YX162,YY162,YZ162,ZB162,ZD162,ZS162,ZT162))</f>
        <v>0</v>
      </c>
      <c r="ZZ162" s="26">
        <f>IF(COUNTA(YU162:ZV162)=0, "", AVERAGE(ZA162,ZE162,ZF162,ZG162,ZU162,ZV162))</f>
        <v>0</v>
      </c>
      <c r="AAA162" s="2">
        <v>45545.913055555553</v>
      </c>
      <c r="AAB162" s="3">
        <v>1</v>
      </c>
      <c r="AAC162" s="3">
        <v>2</v>
      </c>
      <c r="AAD162" s="3">
        <v>2</v>
      </c>
      <c r="AAE162" s="3">
        <v>1</v>
      </c>
      <c r="AAF162" s="3">
        <v>2</v>
      </c>
      <c r="AAG162" s="3">
        <v>1</v>
      </c>
      <c r="AAH162" s="3">
        <v>2</v>
      </c>
      <c r="AAI162" s="3">
        <v>1</v>
      </c>
      <c r="AAJ162" s="3">
        <v>1</v>
      </c>
      <c r="AAK162" s="3">
        <v>3</v>
      </c>
      <c r="AAL162" s="3">
        <v>1</v>
      </c>
      <c r="AAM162" s="3">
        <v>1</v>
      </c>
      <c r="AAN162" s="3">
        <v>1</v>
      </c>
      <c r="AAO162" s="3">
        <v>3</v>
      </c>
      <c r="AAP162" s="3">
        <v>1</v>
      </c>
      <c r="AAQ162" s="3">
        <v>2</v>
      </c>
      <c r="AAR162" s="3">
        <v>1</v>
      </c>
      <c r="AAS162" s="3">
        <v>2</v>
      </c>
      <c r="AAT162" s="3">
        <v>2</v>
      </c>
      <c r="AAU162" s="3">
        <v>1</v>
      </c>
      <c r="AAV162" s="3">
        <v>1</v>
      </c>
      <c r="AAW162" s="3">
        <v>3</v>
      </c>
      <c r="AAX162" s="3">
        <v>1</v>
      </c>
      <c r="AAY162" s="3">
        <v>1</v>
      </c>
      <c r="AAZ162" s="3">
        <v>1</v>
      </c>
      <c r="ABA162" s="3">
        <v>1</v>
      </c>
      <c r="ABB162" s="3">
        <v>1</v>
      </c>
      <c r="ABC162" s="3">
        <v>2</v>
      </c>
      <c r="ABD162" s="3">
        <v>1</v>
      </c>
      <c r="ABE162" s="3">
        <v>1</v>
      </c>
      <c r="ABF162" s="3">
        <f>IF(SUM(AAB162:AAJ162,AAL162:AAP162,AAR162:AAV162,AAX162:ABC162)=0, "", SUM(AAB162:AAJ162,AAL162:AAP162,AAR162:AAV162,AAX162:ABC162))</f>
        <v>34</v>
      </c>
      <c r="ABG162" s="3">
        <f>IF(SUM(ABJ162, ABK162, ABL162, ABM162, ABN162)=0, "", IF(OR(ABJ162&gt;=8, ABK162&gt;=10, ABL162&gt;=13, ABM162&gt;=10, ABN162&gt;=15), 1, 0))</f>
        <v>0</v>
      </c>
      <c r="ABH162" s="3">
        <f>IF(SUM(AAB162:AAC162,AAE162,AAF162,AAG162,AAH162,AAN162,AAT162,ABA162,ABC162)=0, "", SUM(AAB162:AAC162,AAE162,AAF162,AAG162,AAH162,AAN162,AAT162,ABA162,ABC162))</f>
        <v>15</v>
      </c>
      <c r="ABI162" s="3">
        <f>IF(SUM(AAD162,AAI162:AAJ162,AAL162:AAM162,AAO162:AAP162,AAR162:AAS162,AAU162:AAV162,AAX162:AAZ162,ABB162)=0, "", SUM(AAD162,AAI162:AAJ162,AAL162:AAM162,AAO162:AAP162,AAR162:AAS162,AAU162:AAV162,AAX162:AAZ162,ABB162))</f>
        <v>19</v>
      </c>
      <c r="ABJ162" s="3">
        <f>IF(SUM(AAU162:AAV162,AAX162:AAY162,ABB162)=0, "", SUM(AAU162:AAV162,AAX162:AAY162,ABB162))</f>
        <v>5</v>
      </c>
      <c r="ABK162" s="3">
        <f>IF(SUM(AAJ162,AAL162:AAM162,AAP162,AAR162)=0, "", SUM(AAJ162,AAL162:AAM162,AAP162,AAR162))</f>
        <v>5</v>
      </c>
      <c r="ABL162" s="3">
        <f>IF(SUM(AAD162,AAI162,AAO162,AAS162,AAZ162)=0, "", SUM(AAD162,AAI162,AAO162,AAS162,AAZ162))</f>
        <v>9</v>
      </c>
      <c r="ABM162" s="3">
        <f>IF(SUM(AAB162:AAC162,AAE162,AAG162,ABA162)=0, "", SUM(AAB162:AAC162,AAE162,AAG162,ABA162))</f>
        <v>6</v>
      </c>
      <c r="ABN162" s="3">
        <f>IF(SUM(AAF162,AAH162,AAN162,AAT162,ABC162)=0, "", SUM(AAF162,AAH162,AAN162,AAT162,ABC162))</f>
        <v>9</v>
      </c>
      <c r="ABO162" s="3">
        <f>IF(ABJ162="", "", IF(ABJ162&gt;=8, 1, 0))</f>
        <v>0</v>
      </c>
      <c r="ABP162" s="3">
        <f>IF(ABK162="", "", IF(ABK162&gt;=10, 1, 0))</f>
        <v>0</v>
      </c>
      <c r="ABQ162" s="3">
        <f>IF(ABL162="", "", IF(ABL162&gt;=13, 1, 0))</f>
        <v>0</v>
      </c>
      <c r="ABR162" s="3">
        <f>IF(ABM162="", "", IF(ABM162&gt;=10, 1, 0))</f>
        <v>0</v>
      </c>
      <c r="ABS162" s="3">
        <f>IF(ABN162="", "", IF(ABN162&gt;=15, 1, 0))</f>
        <v>0</v>
      </c>
      <c r="ABT162" s="3">
        <f>IF(AND(AAK162="", AAQ162="", AAW162=""), "", IF(AAK162=5,1,0) + IF(AAQ162=5,1,0) + IF(AAW162=5,1,0))</f>
        <v>0</v>
      </c>
      <c r="ABU162" s="2">
        <v>45545.916666666664</v>
      </c>
      <c r="ABV162" s="3">
        <v>3</v>
      </c>
      <c r="ABW162" s="3">
        <v>3</v>
      </c>
      <c r="ABX162" s="3">
        <v>2</v>
      </c>
      <c r="ABY162" s="3">
        <v>2</v>
      </c>
      <c r="ABZ162" s="3">
        <v>2</v>
      </c>
      <c r="ACA162" s="3">
        <v>3</v>
      </c>
      <c r="ACB162" s="3">
        <v>4</v>
      </c>
      <c r="ACC162" s="3">
        <v>2</v>
      </c>
      <c r="ACD162" s="3">
        <v>2</v>
      </c>
      <c r="ACE162" s="3">
        <v>4</v>
      </c>
      <c r="ACF162" s="3">
        <v>4</v>
      </c>
      <c r="ACG162" s="3">
        <v>1</v>
      </c>
      <c r="ACH162" s="3">
        <v>2</v>
      </c>
      <c r="ACI162" s="3">
        <v>1</v>
      </c>
      <c r="ACJ162" s="3">
        <v>4</v>
      </c>
      <c r="ACK162" s="3">
        <v>3</v>
      </c>
      <c r="ACL162" s="3">
        <v>3</v>
      </c>
      <c r="ACM162" s="3">
        <v>3</v>
      </c>
      <c r="ACN162" s="3">
        <v>1</v>
      </c>
      <c r="ACO162" s="3">
        <v>2</v>
      </c>
      <c r="ACP162" s="3">
        <v>3</v>
      </c>
      <c r="ACQ162" s="3">
        <v>4</v>
      </c>
      <c r="ACR162" s="3">
        <v>5</v>
      </c>
      <c r="ACS162" s="3">
        <v>1</v>
      </c>
      <c r="ACT162" s="3">
        <v>3</v>
      </c>
      <c r="ACU162" s="3">
        <v>2</v>
      </c>
      <c r="ACV162" s="3">
        <v>1</v>
      </c>
      <c r="ACW162" s="3">
        <v>3</v>
      </c>
      <c r="ACX162" s="3">
        <v>5</v>
      </c>
      <c r="ACY162" s="3">
        <v>4</v>
      </c>
      <c r="ACZ162" s="3">
        <v>3</v>
      </c>
      <c r="ADA162" s="3">
        <v>1</v>
      </c>
      <c r="ADB162" s="3">
        <v>2</v>
      </c>
      <c r="ADC162" s="3">
        <v>4</v>
      </c>
      <c r="ADD162" s="3">
        <v>3</v>
      </c>
      <c r="ADE162" s="3">
        <v>2</v>
      </c>
      <c r="ADF162" s="5">
        <f>IF(COUNTA(ABV162:ADE162)=0, "", SUM(ABV162:ADE162))</f>
        <v>97</v>
      </c>
      <c r="ADG162" s="5">
        <f>IF(COUNTA(ABV162:ADE162)=0, "", SUM(ACF162,ACG162,ACP162,ACR162,ACT162,ACX162))</f>
        <v>21</v>
      </c>
      <c r="ADH162" s="5">
        <f>IF(COUNTA(ABV162:ADE162)=0, "", SUM(ACH162,ACM162,ACO162,ACU162,ADB162))</f>
        <v>11</v>
      </c>
      <c r="ADI162" s="5">
        <f>IF(COUNTA(ABV162:ADE162)=0, "", SUM(ABX162,ACI162,ACN162,ACS162,ACV162,ADA162))</f>
        <v>7</v>
      </c>
      <c r="ADJ162" s="5">
        <f>IF(COUNTA(ABV162:ADE162)=0, "", SUM(ABW162,ACA162,ACC162,ACE162,ACL162,ADC162))</f>
        <v>19</v>
      </c>
      <c r="ADK162" s="5">
        <f>IF(COUNTA(ABV162:ADE162)=0, "", SUM(ACJ162,ACK162,ACQ162,ACW162,ACY162,ACZ162,ADD162,ADE162))</f>
        <v>26</v>
      </c>
      <c r="ADL162" s="5">
        <f>IF(COUNTA(ABV162:ADE162)=0, "", SUM(ABV162,ABY162,ABZ162,ACB162,ACD162))</f>
        <v>13</v>
      </c>
      <c r="ADM162" s="2">
        <v>45546.190636574072</v>
      </c>
      <c r="ADN162" s="3">
        <v>2</v>
      </c>
      <c r="ADO162" s="3">
        <v>2</v>
      </c>
      <c r="ADP162" s="3">
        <v>3</v>
      </c>
      <c r="ADQ162" s="3">
        <v>2</v>
      </c>
      <c r="ADR162" s="3">
        <v>2</v>
      </c>
      <c r="ADS162" s="3">
        <v>2</v>
      </c>
      <c r="ADT162" s="3">
        <v>2</v>
      </c>
      <c r="ADU162" s="3">
        <v>3</v>
      </c>
      <c r="ADV162" s="3">
        <v>3</v>
      </c>
      <c r="ADW162" s="3">
        <v>2</v>
      </c>
      <c r="ADX162" s="3">
        <v>1</v>
      </c>
      <c r="ADY162" s="3">
        <v>2</v>
      </c>
      <c r="ADZ162" s="3">
        <v>2</v>
      </c>
      <c r="AEA162" s="3">
        <v>3</v>
      </c>
      <c r="AEB162" s="3">
        <v>2</v>
      </c>
      <c r="AEC162" s="3">
        <v>2</v>
      </c>
      <c r="AED162" s="3">
        <v>3</v>
      </c>
      <c r="AEE162" s="3">
        <v>1</v>
      </c>
      <c r="AEF162" s="3">
        <v>2</v>
      </c>
      <c r="AEG162" s="3">
        <v>3</v>
      </c>
      <c r="AEH162" s="3">
        <f>IF(COUNTA(ADN162:AEG162)=0, "", SUM(ADN162:AEG162))</f>
        <v>44</v>
      </c>
      <c r="AEJ162" s="2">
        <v>45487</v>
      </c>
      <c r="AFW162" s="3" t="str">
        <f>IF(COUNTA(AER162:AFU162)=0, "", SUM(AER162:AFU162))</f>
        <v/>
      </c>
      <c r="AGI162"/>
      <c r="AHC162"/>
      <c r="AHT162" s="3" t="str">
        <f>IF(COUNTBLANK(AHJ162:AHS162)&gt;0, "", SUM(AHJ162:AHS162))</f>
        <v/>
      </c>
      <c r="AHU162" s="3" t="str">
        <f>IF(COUNTBLANK(AHJ162:AHS162)&gt;0, "", SUM(AHN162,AHS162))</f>
        <v/>
      </c>
      <c r="AHV162" s="3" t="str">
        <f>IF(COUNTBLANK(AHJ162:AHS162)&gt;0, "", SUM(AHL162,AHO162))</f>
        <v/>
      </c>
      <c r="AHW162" s="3" t="str">
        <f>IF(COUNTBLANK(AHJ162:AHS162)&gt;0, "", SUM(AHP162,AHR162))</f>
        <v/>
      </c>
      <c r="AHX162" s="3" t="str">
        <f>IF(COUNTBLANK(AHJ162:AHS162)&gt;0, "", SUM(AHM162,AHQ162))</f>
        <v/>
      </c>
      <c r="AHY162" s="3" t="str">
        <f>IF(COUNTBLANK(AHJ162:AHS162)&gt;0, "", SUM(AHJ162:AHK162))</f>
        <v/>
      </c>
      <c r="AIU162" s="3" t="s">
        <v>1625</v>
      </c>
      <c r="AIV162" s="3" t="s">
        <v>1625</v>
      </c>
      <c r="AIW162" s="3" t="s">
        <v>1625</v>
      </c>
      <c r="AJI162" s="3" t="str">
        <f>IF(COUNTBLANK(AIY162:AJG162)&gt;0, "", SUM(AIY162:AJG162))</f>
        <v/>
      </c>
      <c r="AJR162" s="3" t="str">
        <f>IF(COUNTBLANK(AJK162:AJQ162)&gt;0, "", SUM(AJK162:AJQ162))</f>
        <v/>
      </c>
    </row>
    <row r="163" spans="1:954" ht="15" customHeight="1" x14ac:dyDescent="0.3">
      <c r="A163" s="3" t="s">
        <v>2151</v>
      </c>
      <c r="B163" s="3" t="s">
        <v>2136</v>
      </c>
      <c r="X163" s="3">
        <v>1</v>
      </c>
      <c r="AJ163" s="3" t="str">
        <f>IF(OR(ISBLANK(AE163), ISBLANK(AG163)), "", AG163 - AE163)</f>
        <v/>
      </c>
      <c r="AL163" s="3" t="str">
        <f>IF(OR(ISBLANK(AG163), ISBLANK(AK163)), "", AK163 - AG163)</f>
        <v/>
      </c>
      <c r="AN163" s="10" t="str">
        <f>IF(OR(ISBLANK(AM163), ISBLANK(AF163)), "", AF163 - AM163)</f>
        <v/>
      </c>
      <c r="AZ163" s="3" t="str">
        <f>IF(ISBLANK(AY163), "", IF(AY163&lt;=8, 1, IF(AY163&lt;=12, 2, 3)))</f>
        <v/>
      </c>
      <c r="BB163" s="3" t="str">
        <f>IF(ISBLANK(BA163), "", IF(BA163&lt;=8, 1, IF(BA163&lt;=12, 2, 3)))</f>
        <v/>
      </c>
      <c r="CM163" s="3" t="str">
        <f>IF(SUM(BI163:BQ163,BS163:BW163,BY163:CC163,CE163:CJ163)=0, "", SUM(BI163:BQ163,BS163:BW163,BY163:CC163,CE163:CJ163))</f>
        <v/>
      </c>
      <c r="CN163" s="3" t="str">
        <f>IF(SUM(CQ163, CR163, CS163, CT163, CU163)=0, "", IF(OR(CQ163&gt;=8, CR163&gt;=10, CS163&gt;=13, CT163&gt;=10, CU163&gt;=15), 1, 0))</f>
        <v/>
      </c>
      <c r="CO163" s="3" t="str">
        <f>IF(SUM(BI163:BJ163,BL163,BM163,BN163,BO163,BU163,CA163,CH163,CJ163)=0, "", SUM(BI163:BJ163,BL163,BM163,BN163,BO163,BU163,CA163,CH163,CJ163))</f>
        <v/>
      </c>
      <c r="CP163" s="3" t="str">
        <f>IF(SUM(BK163,BP163:BQ163,BS163:BT163,BV163:BW163,BY163:BZ163,CB163:CC163,CE163:CG163,CI163)=0, "", SUM(BK163,BP163:BQ163,BS163:BT163,BV163:BW163,BY163:BZ163,CB163:CC163,CE163:CG163,CI163))</f>
        <v/>
      </c>
      <c r="CQ163" s="3" t="str">
        <f>IF(SUM(CB163:CC163,CE163:CF163,CI163)=0, "", SUM(CB163:CC163,CE163:CF163,CI163))</f>
        <v/>
      </c>
      <c r="CR163" s="3" t="str">
        <f>IF(SUM(BQ163,BS163:BT163,BW163,BY163)=0, "", SUM(BQ163,BS163:BT163,BW163,BY163))</f>
        <v/>
      </c>
      <c r="CS163" s="3" t="str">
        <f>IF(SUM(BK163,BP163,BV163,BZ163,CG163)=0, "", SUM(BK163,BP163,BV163,BZ163,CG163))</f>
        <v/>
      </c>
      <c r="CT163" s="3" t="str">
        <f>IF(SUM(BI163:BJ163,BL163,BN163,CH163)=0, "", SUM(BI163:BJ163,BL163,BN163,CH163))</f>
        <v/>
      </c>
      <c r="CU163" s="3" t="str">
        <f>IF(SUM(BM163,BO163,BU163,CA163,CJ163)=0, "", SUM(BM163,BO163,BU163,CA163,CJ163))</f>
        <v/>
      </c>
      <c r="CV163" s="3" t="str">
        <f>IF(CQ163="", "", IF(CQ163&gt;=8, 1, 0))</f>
        <v/>
      </c>
      <c r="CW163" s="3" t="str">
        <f>IF(CR163="", "", IF(CR163&gt;=10, 1, 0))</f>
        <v/>
      </c>
      <c r="CX163" s="3" t="str">
        <f>IF(CS163="", "", IF(CS163&gt;=13, 1, 0))</f>
        <v/>
      </c>
      <c r="CY163" s="3" t="str">
        <f>IF(CT163="", "", IF(CT163&gt;=10, 1, 0))</f>
        <v/>
      </c>
      <c r="CZ163" s="3" t="str">
        <f>IF(CU163="", "", IF(CU163&gt;=15, 1, 0))</f>
        <v/>
      </c>
      <c r="DA163" s="3" t="str">
        <f>IF(AND(BR163="", BX163="", CD163=""), "", IF(BR163=5,1,0) + IF(BX163=5,1,0) + IF(CD163=5,1,0))</f>
        <v/>
      </c>
      <c r="FS163" s="4" t="str">
        <f>IF(COUNTBLANK(FM163:FR163)&gt;0, "", AVERAGE(FM163:FR163))</f>
        <v/>
      </c>
      <c r="GE163" s="3" t="str">
        <f>IF(COUNTBLANK(FU163:GC163)&gt;0, "", SUM(FU163:GC163))</f>
        <v/>
      </c>
      <c r="GN163" s="3" t="str">
        <f>IF(COUNTBLANK(GG163:GM163)&gt;0, "", SUM(GG163:GM163))</f>
        <v/>
      </c>
      <c r="HI163" s="3" t="str">
        <f>IF(COUNTBLANK(GQ163:HH163)&gt;0, "", SUM(GQ163:HH163))</f>
        <v/>
      </c>
      <c r="IJ163" s="3" t="str">
        <f>IF(COUNTA(HK163:II163)=0, "", SUM(HK163,HL163,HN163,HO163,HP163,HU163,HV163,HX163,HZ163,IA163,IB163,IH163))</f>
        <v/>
      </c>
      <c r="IK163" s="3" t="str">
        <f>IF(COUNTA(HK163:II163)=0, "", SUM(HM163,HQ163,HR163,HS163,HT163,HW163,HY163,IC163,ID163,IE163,IF163,IG163,II163))</f>
        <v/>
      </c>
      <c r="JK163" s="3" t="str">
        <f>IF(COUNTA(IL163:JJ163)=0, "", SUM(IL163,IM163,IO163,IP163,IQ163,IV163,IW163,IY163,JA163,JB163,JC163,JI163))</f>
        <v/>
      </c>
      <c r="JL163" s="3" t="str">
        <f>IF(COUNTA(IL163:JJ163)=0, "", SUM(IN163,IR163,IS163,IT163,IU163,IX163,IZ163,JD163,JE163,JF163,JG163,JH163,JJ163))</f>
        <v/>
      </c>
      <c r="KX163" s="5" t="str">
        <f>IF(COUNTA(JN163:KW163)=0, "", SUM(JN163:KW163))</f>
        <v/>
      </c>
      <c r="KY163" s="5" t="str">
        <f>IF(COUNTA(JN163:KW163)=0, "", SUM(JX163,JY163,KH163,KJ163,KL163,KP163))</f>
        <v/>
      </c>
      <c r="KZ163" s="5" t="str">
        <f>IF(COUNTA(JN163:KW163)=0, "", SUM(JZ163,KE163,KG163,KM163,KT163))</f>
        <v/>
      </c>
      <c r="LA163" s="5" t="str">
        <f>IF(COUNTA(JN163:KW163)=0, "", SUM(JP163,KA163,KF163,KK163,KN163,KS163))</f>
        <v/>
      </c>
      <c r="LB163" s="5" t="str">
        <f>IF(COUNTA(JN163:KW163)=0, "", SUM(JO163,JS163,JU163,JW163,KD163,KU163))</f>
        <v/>
      </c>
      <c r="LC163" s="5" t="str">
        <f>IF(COUNTA(JN163:KW163)=0, "", SUM(KB163,KC163,KI163,KO163,KQ163,KR163,KV163,KW163))</f>
        <v/>
      </c>
      <c r="LD163" s="5" t="str">
        <f>IF(COUNTA(JN163:KW163)=0, "", SUM(JN163,JQ163,JR163,JT163,JV163))</f>
        <v/>
      </c>
      <c r="MH163" s="26" t="str">
        <f>IF(COUNTBLANK(LF163:MG163)&gt;0, "", AVERAGE(LF163:MG163))</f>
        <v/>
      </c>
      <c r="MI163" s="26" t="str">
        <f>IF(COUNTA(LF163:MG163)=0, "", AVERAGE(LG163,LS163,LT163,LU163,LV163,LW163,LY163,MA163,MB163))</f>
        <v/>
      </c>
      <c r="MJ163" s="26" t="str">
        <f>IF(COUNTA(LF163:MG163)=0, "", AVERAGE(LH163,LI163,LJ163,LK163,LM163,LO163,MD163,ME163))</f>
        <v/>
      </c>
      <c r="MK163" s="26" t="str">
        <f>IF(COUNTA(LF163:MG163)=0, "", AVERAGE(LL163,LP163,LQ163,LR163,MF163,MG163))</f>
        <v/>
      </c>
      <c r="NG163" s="3" t="str">
        <f>IF(COUNTA(MM163:NF163)=0, "", SUM(MM163:NF163))</f>
        <v/>
      </c>
      <c r="OK163" s="3" t="str">
        <f>IF(COUNTA(NI163:OJ163)=0, "", SUM(NK163,NP163,NS163,NW163,OC163,OG163,OJ163))</f>
        <v/>
      </c>
      <c r="OL163" s="3" t="str">
        <f>IF(COUNTA(NI163:OJ163)=0, "", SUM(NJ163,NL163,NQ163,NV163,NZ163,OB163,OD163))</f>
        <v/>
      </c>
      <c r="OM163" s="3" t="str">
        <f>IF(COUNTA(NI163:OJ163)=0, "", SUM(NN163,NR163,NU163,NY163,OA163,OF163,OI163))</f>
        <v/>
      </c>
      <c r="ON163" s="3" t="str">
        <f>IF(COUNTA(NI163:OJ163)=0, "", SUM(NI163,NM163,NO163,NT163,NX163,OE163,OH163))</f>
        <v/>
      </c>
      <c r="PT163" s="26" t="str">
        <f>IF(COUNTBLANK(OR163:PS163)&gt;0, "", AVERAGE(OR163:PS163))</f>
        <v/>
      </c>
      <c r="PU163" s="26" t="str">
        <f>IF(COUNTA(OR163:PS163)=0, "", AVERAGE(OS163,PE163,PF163,PG163,PH163,PI163,PK163,PM163,PN163))</f>
        <v/>
      </c>
      <c r="PV163" s="26" t="str">
        <f>IF(COUNTA(OR163:PS163)=0, "", AVERAGE(OT163,OU163,OV163,OW163,OY163,PA163,PP163,PQ163))</f>
        <v/>
      </c>
      <c r="PW163" s="26" t="str">
        <f>IF(COUNTA(OR163:PS163)=0, "", AVERAGE(OX163,PB163,PC163,PD163,PR163,PS163))</f>
        <v/>
      </c>
      <c r="QI163" s="3" t="str">
        <f>IF(COUNTBLANK(PY163:QG163)&gt;0, "", SUM(PY163:QG163))</f>
        <v/>
      </c>
      <c r="QU163" s="3" t="str">
        <f>IF(COUNTBLANK(QK163:QS163)&gt;0, "", SUM(QK163:QS163))</f>
        <v/>
      </c>
      <c r="RG163" s="3" t="str">
        <f>IF(COUNTBLANK(QW163:RE163)&gt;0, "", SUM(QW163:RE163))</f>
        <v/>
      </c>
      <c r="RP163" s="3" t="str">
        <f>IF(COUNTBLANK(RI163:RO163)&gt;0, "", SUM(RI163:RO163))</f>
        <v/>
      </c>
      <c r="RY163" s="3" t="str">
        <f>IF(COUNTBLANK(RR163:RX163)&gt;0, "", SUM(RR163:RX163))</f>
        <v/>
      </c>
      <c r="SH163" s="3" t="str">
        <f>IF(COUNTBLANK(SA163:SG163)&gt;0, "", SUM(SA163:SG163))</f>
        <v/>
      </c>
      <c r="TC163" s="3" t="str">
        <f>IF(COUNTBLANK(SJ163:TB163)&gt;0, "", SUM(SJ163:TB163))</f>
        <v/>
      </c>
      <c r="TD163" s="3" t="str">
        <f>IF(COUNTBLANK(SJ163:TB163)&gt;0, "", SUM(SL163,SO163,SR163,SS163,ST163,SU163,SV163,SX163,SY163,TB163))</f>
        <v/>
      </c>
      <c r="TE163" s="3" t="str">
        <f>IF(COUNTBLANK(SJ163:TB163)&gt;0, "", SUM(SJ163,SK163,SM163,SN163,SQ163,SW163,SZ163,TA163))</f>
        <v/>
      </c>
      <c r="TZ163" s="3" t="str">
        <f>IF(COUNTBLANK(TG163:TY163)&gt;0, "", SUM(TG163:TY163))</f>
        <v/>
      </c>
      <c r="UA163" s="3" t="str">
        <f>IF(COUNTBLANK(TG163:TY163)&gt;0, "", SUM(TI163,TL163,TO163,TP163,TQ163,TR163,TS163,TU163,TV163,TY163))</f>
        <v/>
      </c>
      <c r="UB163" s="3" t="str">
        <f>IF(COUNTBLANK(TG163:TY163)&gt;0, "", SUM(TG163,TH163,TJ163,TK163,TN163,TT163,TW163,TX163))</f>
        <v/>
      </c>
      <c r="UW163" s="3" t="str">
        <f>IF(COUNTBLANK(UD163:UV163)&gt;0, "", SUM(UD163:UV163))</f>
        <v/>
      </c>
      <c r="UX163" s="3" t="str">
        <f>IF(COUNTBLANK(UD163:UV163)&gt;0, "", SUM(UF163,UI163,UL163,UM163,UN163,UO163,UP163,UR163,US163,UV163))</f>
        <v/>
      </c>
      <c r="UY163" s="3" t="str">
        <f>IF(COUNTBLANK(UD163:UV163)&gt;0, "", SUM(UD163,UE163,UG163,UH163,UK163,UQ163,UT163,UU163))</f>
        <v/>
      </c>
      <c r="WR163" s="3" t="str">
        <f>IF(COUNTBLANK(VO163:WQ163)&gt;0, "", SUM(VQ163:WJ163))</f>
        <v/>
      </c>
      <c r="WS163" s="3" t="str">
        <f>IF(COUNTBLANK(VO163:WQ163)&gt;0, "", SUM(VQ163:VZ163))</f>
        <v/>
      </c>
      <c r="WT163" s="3" t="str">
        <f>IF(COUNTBLANK(VO163:WQ163)&gt;0, "", SUM(WA163:WL163))</f>
        <v/>
      </c>
      <c r="WU163" s="3" t="str">
        <f>IF(COUNTBLANK(VO163:WQ163)&gt;0, "", SUM(WK163:WL163))</f>
        <v/>
      </c>
      <c r="WV163" s="3" t="str">
        <f>IF(COUNTA(VO163:WQ163)=0, "", IF(AND(OR(VO163=1, VP163=1), OR(VQ163&gt;=1, VR163&gt;=1, VS163&gt;=1, VT163&gt;=1, VU163&gt;=1), OR(VV163&gt;=1, VW163&gt;=1), COUNTIF(VX163:WD163, "&gt;=1")&gt;=2, COUNTIF(WE163:WJ163, "&gt;=1")&gt;=2, OR(WN163=1, WN163=2), OR(WO163&gt;=1, WP163&gt;=1), WQ163&lt;1), 1, 0))</f>
        <v/>
      </c>
      <c r="WW163" s="3" t="str">
        <f>IF(COUNTBLANK(VO163:WQ163)&gt;0, "", SUM(VQ163:VU163))</f>
        <v/>
      </c>
      <c r="WX163" s="3" t="str">
        <f>IF(COUNTBLANK(VO163:WQ163)&gt;0, "", SUM(VV163:VW163))</f>
        <v/>
      </c>
      <c r="WY163" s="3" t="str">
        <f>IF(COUNTBLANK(VO163:WQ163)&gt;0, "", SUM(VX163:WD163))</f>
        <v/>
      </c>
      <c r="WZ163" s="3" t="str">
        <f>IF(COUNTBLANK(VO163:WQ163)&gt;0, "", SUM(WE163:WJ163))</f>
        <v/>
      </c>
      <c r="XL163" s="3" t="str">
        <f>IF(COUNTBLANK(XB163:XJ163)&gt;0, "", SUM(XB163:XJ163))</f>
        <v/>
      </c>
      <c r="XU163" s="3" t="str">
        <f>IF(COUNTBLANK(XN163:XT163)&gt;0, "", SUM(XN163:XT163))</f>
        <v/>
      </c>
      <c r="YP163" s="5" t="str">
        <f>IF(COUNTBLANK(XW163:YO163)&gt;0, "", SUM(XW163:YO163))</f>
        <v/>
      </c>
      <c r="YQ163" s="5" t="str">
        <f>IF(COUNTBLANK(XW163:YO163)&gt;0, "", SUM(XY163,XZ163,YA163,YB163,YC163,YF163,YJ163,YN163,YO163))</f>
        <v/>
      </c>
      <c r="YR163" s="5" t="str">
        <f>IF(COUNTBLANK(XW163:YO163)&gt;0, "", SUM(XW163,XX163,YK163,YL163,YM163))</f>
        <v/>
      </c>
      <c r="YS163" s="5" t="str">
        <f>IF(COUNTBLANK(XW163:YO163)&gt;0, "", SUM(YD163,YE163,YG163,YH163,YI163))</f>
        <v/>
      </c>
      <c r="ZW163" s="26" t="str">
        <f>IF(COUNTBLANK(YU163:ZV163)&gt;0, "", AVERAGE(YU163:ZV163))</f>
        <v/>
      </c>
      <c r="ZX163" s="26" t="str">
        <f>IF(COUNTA(YU163:ZV163)=0, "", AVERAGE(YV163,ZH163,ZI163,ZJ163,ZK163,ZL163,ZN163,ZP163,ZQ163))</f>
        <v/>
      </c>
      <c r="ZY163" s="26" t="str">
        <f>IF(COUNTA(YU163:ZV163)=0, "", AVERAGE(YW163,YX163,YY163,YZ163,ZB163,ZD163,ZS163,ZT163))</f>
        <v/>
      </c>
      <c r="ZZ163" s="26" t="str">
        <f>IF(COUNTA(YU163:ZV163)=0, "", AVERAGE(ZA163,ZE163,ZF163,ZG163,ZU163,ZV163))</f>
        <v/>
      </c>
      <c r="ABF163" s="3" t="str">
        <f>IF(SUM(AAB163:AAJ163,AAL163:AAP163,AAR163:AAV163,AAX163:ABC163)=0, "", SUM(AAB163:AAJ163,AAL163:AAP163,AAR163:AAV163,AAX163:ABC163))</f>
        <v/>
      </c>
      <c r="ABG163" s="3" t="str">
        <f>IF(SUM(ABJ163, ABK163, ABL163, ABM163, ABN163)=0, "", IF(OR(ABJ163&gt;=8, ABK163&gt;=10, ABL163&gt;=13, ABM163&gt;=10, ABN163&gt;=15), 1, 0))</f>
        <v/>
      </c>
      <c r="ABH163" s="3" t="str">
        <f>IF(SUM(AAB163:AAC163,AAE163,AAF163,AAG163,AAH163,AAN163,AAT163,ABA163,ABC163)=0, "", SUM(AAB163:AAC163,AAE163,AAF163,AAG163,AAH163,AAN163,AAT163,ABA163,ABC163))</f>
        <v/>
      </c>
      <c r="ABI163" s="3" t="str">
        <f>IF(SUM(AAD163,AAI163:AAJ163,AAL163:AAM163,AAO163:AAP163,AAR163:AAS163,AAU163:AAV163,AAX163:AAZ163,ABB163)=0, "", SUM(AAD163,AAI163:AAJ163,AAL163:AAM163,AAO163:AAP163,AAR163:AAS163,AAU163:AAV163,AAX163:AAZ163,ABB163))</f>
        <v/>
      </c>
      <c r="ABJ163" s="3" t="str">
        <f>IF(SUM(AAU163:AAV163,AAX163:AAY163,ABB163)=0, "", SUM(AAU163:AAV163,AAX163:AAY163,ABB163))</f>
        <v/>
      </c>
      <c r="ABK163" s="3" t="str">
        <f>IF(SUM(AAJ163,AAL163:AAM163,AAP163,AAR163)=0, "", SUM(AAJ163,AAL163:AAM163,AAP163,AAR163))</f>
        <v/>
      </c>
      <c r="ABL163" s="3" t="str">
        <f>IF(SUM(AAD163,AAI163,AAO163,AAS163,AAZ163)=0, "", SUM(AAD163,AAI163,AAO163,AAS163,AAZ163))</f>
        <v/>
      </c>
      <c r="ABM163" s="3" t="str">
        <f>IF(SUM(AAB163:AAC163,AAE163,AAG163,ABA163)=0, "", SUM(AAB163:AAC163,AAE163,AAG163,ABA163))</f>
        <v/>
      </c>
      <c r="ABN163" s="3" t="str">
        <f>IF(SUM(AAF163,AAH163,AAN163,AAT163,ABC163)=0, "", SUM(AAF163,AAH163,AAN163,AAT163,ABC163))</f>
        <v/>
      </c>
      <c r="ABO163" s="3" t="str">
        <f>IF(ABJ163="", "", IF(ABJ163&gt;=8, 1, 0))</f>
        <v/>
      </c>
      <c r="ABP163" s="3" t="str">
        <f>IF(ABK163="", "", IF(ABK163&gt;=10, 1, 0))</f>
        <v/>
      </c>
      <c r="ABQ163" s="3" t="str">
        <f>IF(ABL163="", "", IF(ABL163&gt;=13, 1, 0))</f>
        <v/>
      </c>
      <c r="ABR163" s="3" t="str">
        <f>IF(ABM163="", "", IF(ABM163&gt;=10, 1, 0))</f>
        <v/>
      </c>
      <c r="ABS163" s="3" t="str">
        <f>IF(ABN163="", "", IF(ABN163&gt;=15, 1, 0))</f>
        <v/>
      </c>
      <c r="ABT163" s="3" t="str">
        <f>IF(AND(AAK163="", AAQ163="", AAW163=""), "", IF(AAK163=5,1,0) + IF(AAQ163=5,1,0) + IF(AAW163=5,1,0))</f>
        <v/>
      </c>
      <c r="AEH163" s="3" t="str">
        <f>IF(COUNTA(ADN163:AEG163)=0, "", SUM(ADN163:AEG163))</f>
        <v/>
      </c>
      <c r="AFW163" s="3" t="str">
        <f>IF(COUNTA(AER163:AFU163)=0, "", SUM(AER163:AFU163))</f>
        <v/>
      </c>
      <c r="AHT163" s="3" t="str">
        <f>IF(COUNTBLANK(AHJ163:AHS163)&gt;0, "", SUM(AHJ163:AHS163))</f>
        <v/>
      </c>
      <c r="AHU163" s="3" t="str">
        <f>IF(COUNTBLANK(AHJ163:AHS163)&gt;0, "", SUM(AHN163,AHS163))</f>
        <v/>
      </c>
      <c r="AHV163" s="3" t="str">
        <f>IF(COUNTBLANK(AHJ163:AHS163)&gt;0, "", SUM(AHL163,AHO163))</f>
        <v/>
      </c>
      <c r="AHW163" s="3" t="str">
        <f>IF(COUNTBLANK(AHJ163:AHS163)&gt;0, "", SUM(AHP163,AHR163))</f>
        <v/>
      </c>
      <c r="AHX163" s="3" t="str">
        <f>IF(COUNTBLANK(AHJ163:AHS163)&gt;0, "", SUM(AHM163,AHQ163))</f>
        <v/>
      </c>
      <c r="AHY163" s="3" t="str">
        <f>IF(COUNTBLANK(AHJ163:AHS163)&gt;0, "", SUM(AHJ163:AHK163))</f>
        <v/>
      </c>
      <c r="AJI163" s="3" t="str">
        <f>IF(COUNTBLANK(AIY163:AJG163)&gt;0, "", SUM(AIY163:AJG163))</f>
        <v/>
      </c>
      <c r="AJR163" s="3" t="str">
        <f>IF(COUNTBLANK(AJK163:AJQ163)&gt;0, "", SUM(AJK163:AJQ163))</f>
        <v/>
      </c>
    </row>
    <row r="164" spans="1:954" ht="15" customHeight="1" x14ac:dyDescent="0.3">
      <c r="A164" s="3">
        <v>322269</v>
      </c>
      <c r="B164" s="3" t="s">
        <v>2047</v>
      </c>
      <c r="C164" s="2">
        <v>44922</v>
      </c>
      <c r="D164" s="3">
        <v>0</v>
      </c>
      <c r="E164" s="3">
        <v>0</v>
      </c>
      <c r="F164" s="3">
        <v>0</v>
      </c>
      <c r="G164" s="3">
        <v>0</v>
      </c>
      <c r="H164" s="3">
        <v>0</v>
      </c>
      <c r="I164" s="3">
        <v>0</v>
      </c>
      <c r="J164" s="3">
        <v>0</v>
      </c>
      <c r="K164" s="3">
        <v>0</v>
      </c>
      <c r="L164" s="3">
        <v>0</v>
      </c>
      <c r="M164" s="3">
        <v>0</v>
      </c>
      <c r="N164" s="3">
        <v>0</v>
      </c>
      <c r="O164" s="3">
        <v>0</v>
      </c>
      <c r="P164" s="3">
        <v>0</v>
      </c>
      <c r="Q164" s="3">
        <v>0</v>
      </c>
      <c r="R164" s="3">
        <v>0</v>
      </c>
      <c r="S164" s="3">
        <v>0</v>
      </c>
      <c r="T164" s="3">
        <v>0</v>
      </c>
      <c r="U164" s="3">
        <v>0</v>
      </c>
      <c r="V164" s="3">
        <f>IF(COUNTA(D164,F164,H164,J164,L164,N164,P164,R164,T164)=0, "", IF(OR(D164=1,F164=1,H164=1,J164=1,L164=1,N164=1,P164=1,R164=1,T164=1), 1, 0))</f>
        <v>0</v>
      </c>
      <c r="W164" s="3">
        <f>IF(COUNTA(E164,G164,I164,K164,M164,O164,Q164,S164,U164)=0, "", IF(OR(E164=1,G164=1,I164=1,K164=1,M164=1,O164=1,Q164=1,S164=1,U164=1), 1, 0))</f>
        <v>0</v>
      </c>
      <c r="X164" s="3">
        <v>0</v>
      </c>
      <c r="Y164" s="3">
        <v>1</v>
      </c>
      <c r="Z164" s="3">
        <v>1</v>
      </c>
      <c r="AA164" s="3">
        <v>1</v>
      </c>
      <c r="AB164" s="3">
        <f>IF(AG164&lt;&gt;"", 1, 0)</f>
        <v>1</v>
      </c>
      <c r="AC164" s="3">
        <f>IF(AH164&lt;&gt;"", 1, 0)</f>
        <v>1</v>
      </c>
      <c r="AD164" s="3">
        <v>0</v>
      </c>
      <c r="AE164" s="7" t="s">
        <v>492</v>
      </c>
      <c r="AF164" s="2">
        <v>45523</v>
      </c>
      <c r="AG164" s="8" t="s">
        <v>1687</v>
      </c>
      <c r="AH164" s="8">
        <v>45714</v>
      </c>
      <c r="AJ164" s="3">
        <f>IF(OR(ISBLANK(AE164), ISBLANK(AG164)), "", AG164 - AE164)</f>
        <v>6</v>
      </c>
      <c r="AK164" s="9">
        <v>45226</v>
      </c>
      <c r="AL164" s="3">
        <f>IF(OR(ISBLANK(AG164), ISBLANK(AK164)), "", AK164 - AG164)</f>
        <v>297</v>
      </c>
      <c r="AM164" s="2">
        <v>45478</v>
      </c>
      <c r="AN164" s="10">
        <f>IF(OR(ISBLANK(AM164), ISBLANK(AF164)), "", AF164 - AM164)</f>
        <v>45</v>
      </c>
      <c r="AO164" s="2">
        <v>44923</v>
      </c>
      <c r="AP164" s="2">
        <v>36719</v>
      </c>
      <c r="AQ164" s="3">
        <f>IF(OR(ISBLANK(AO164), ISBLANK(AP164)), "", DATEDIF(AP164, AO164, "Y"))</f>
        <v>22</v>
      </c>
      <c r="AR164" t="s">
        <v>0</v>
      </c>
      <c r="AS164">
        <f>IF(ISBLANK(AR164), "", IF(AR164="ישראל", 1, 2))</f>
        <v>1</v>
      </c>
      <c r="AT164" t="s">
        <v>0</v>
      </c>
      <c r="AU164" t="s">
        <v>0</v>
      </c>
      <c r="AW164" s="3">
        <v>1</v>
      </c>
      <c r="AX164" s="3">
        <v>1</v>
      </c>
      <c r="AY164" s="3">
        <v>14</v>
      </c>
      <c r="AZ164" s="3">
        <f>IF(ISBLANK(AY164), "", IF(AY164&lt;=8, 1, IF(AY164&lt;=12, 2, 3)))</f>
        <v>3</v>
      </c>
      <c r="BA164" s="3">
        <v>12</v>
      </c>
      <c r="BB164" s="3">
        <f>IF(ISBLANK(BA164), "", IF(BA164&lt;=8, 1, IF(BA164&lt;=12, 2, 3)))</f>
        <v>2</v>
      </c>
      <c r="BC164" t="s">
        <v>24</v>
      </c>
      <c r="BD164" t="s">
        <v>701</v>
      </c>
      <c r="BE164" s="3">
        <v>2</v>
      </c>
      <c r="BG164" s="3">
        <v>1</v>
      </c>
      <c r="BH164" s="2" t="s">
        <v>492</v>
      </c>
      <c r="BI164" s="3">
        <v>1</v>
      </c>
      <c r="BJ164" s="3">
        <v>1</v>
      </c>
      <c r="BK164" s="3">
        <v>1</v>
      </c>
      <c r="BL164" s="3">
        <v>1</v>
      </c>
      <c r="BM164" s="3">
        <v>1</v>
      </c>
      <c r="BN164" s="3">
        <v>1</v>
      </c>
      <c r="BO164" s="3">
        <v>1</v>
      </c>
      <c r="BP164" s="3">
        <v>1</v>
      </c>
      <c r="BQ164" s="3">
        <v>1</v>
      </c>
      <c r="BR164" s="3">
        <v>4</v>
      </c>
      <c r="BS164" s="3">
        <v>1</v>
      </c>
      <c r="BT164" s="3">
        <v>1</v>
      </c>
      <c r="BU164" s="3">
        <v>1</v>
      </c>
      <c r="BV164" s="3">
        <v>3</v>
      </c>
      <c r="BW164" s="3">
        <v>1</v>
      </c>
      <c r="BX164" s="3">
        <v>4</v>
      </c>
      <c r="BY164" s="3">
        <v>1</v>
      </c>
      <c r="BZ164" s="3">
        <v>1</v>
      </c>
      <c r="CA164" s="3">
        <v>1</v>
      </c>
      <c r="CB164" s="3">
        <v>1</v>
      </c>
      <c r="CC164" s="3">
        <v>1</v>
      </c>
      <c r="CD164" s="3">
        <v>5</v>
      </c>
      <c r="CE164" s="3">
        <v>1</v>
      </c>
      <c r="CF164" s="3">
        <v>2</v>
      </c>
      <c r="CG164" s="3">
        <v>1</v>
      </c>
      <c r="CH164" s="3">
        <v>1</v>
      </c>
      <c r="CI164" s="3">
        <v>1</v>
      </c>
      <c r="CJ164" s="3">
        <v>1</v>
      </c>
      <c r="CK164" s="3">
        <v>1</v>
      </c>
      <c r="CL164" s="3">
        <v>1</v>
      </c>
      <c r="CM164" s="3">
        <f>IF(SUM(BI164:BQ164,BS164:BW164,BY164:CC164,CE164:CJ164)=0, "", SUM(BI164:BQ164,BS164:BW164,BY164:CC164,CE164:CJ164))</f>
        <v>28</v>
      </c>
      <c r="CN164" s="3">
        <f>IF(SUM(CQ164, CR164, CS164, CT164, CU164)=0, "", IF(OR(CQ164&gt;=8, CR164&gt;=10, CS164&gt;=13, CT164&gt;=10, CU164&gt;=15), 1, 0))</f>
        <v>0</v>
      </c>
      <c r="CO164" s="3">
        <f>IF(SUM(BI164:BJ164,BL164,BM164,BN164,BO164,BU164,CA164,CH164,CJ164)=0, "", SUM(BI164:BJ164,BL164,BM164,BN164,BO164,BU164,CA164,CH164,CJ164))</f>
        <v>10</v>
      </c>
      <c r="CP164" s="3">
        <f>IF(SUM(BK164,BP164:BQ164,BS164:BT164,BV164:BW164,BY164:BZ164,CB164:CC164,CE164:CG164,CI164)=0, "", SUM(BK164,BP164:BQ164,BS164:BT164,BV164:BW164,BY164:BZ164,CB164:CC164,CE164:CG164,CI164))</f>
        <v>18</v>
      </c>
      <c r="CQ164" s="3">
        <f>IF(SUM(CB164:CC164,CE164:CF164,CI164)=0, "", SUM(CB164:CC164,CE164:CF164,CI164))</f>
        <v>6</v>
      </c>
      <c r="CR164" s="3">
        <f>IF(SUM(BQ164,BS164:BT164,BW164,BY164)=0, "", SUM(BQ164,BS164:BT164,BW164,BY164))</f>
        <v>5</v>
      </c>
      <c r="CS164" s="3">
        <f>IF(SUM(BK164,BP164,BV164,BZ164,CG164)=0, "", SUM(BK164,BP164,BV164,BZ164,CG164))</f>
        <v>7</v>
      </c>
      <c r="CT164" s="3">
        <f>IF(SUM(BI164:BJ164,BL164,BN164,CH164)=0, "", SUM(BI164:BJ164,BL164,BN164,CH164))</f>
        <v>5</v>
      </c>
      <c r="CU164" s="3">
        <f>IF(SUM(BM164,BO164,BU164,CA164,CJ164)=0, "", SUM(BM164,BO164,BU164,CA164,CJ164))</f>
        <v>5</v>
      </c>
      <c r="CV164" s="3">
        <f>IF(CQ164="", "", IF(CQ164&gt;=8, 1, 0))</f>
        <v>0</v>
      </c>
      <c r="CW164" s="3">
        <f>IF(CR164="", "", IF(CR164&gt;=10, 1, 0))</f>
        <v>0</v>
      </c>
      <c r="CX164" s="3">
        <f>IF(CS164="", "", IF(CS164&gt;=13, 1, 0))</f>
        <v>0</v>
      </c>
      <c r="CY164" s="3">
        <f>IF(CT164="", "", IF(CT164&gt;=10, 1, 0))</f>
        <v>0</v>
      </c>
      <c r="CZ164" s="3">
        <f>IF(CU164="", "", IF(CU164&gt;=15, 1, 0))</f>
        <v>0</v>
      </c>
      <c r="DA164" s="3">
        <f>IF(AND(BR164="", BX164="", CD164=""), "", IF(BR164=5,1,0) + IF(BX164=5,1,0) + IF(CD164=5,1,0))</f>
        <v>1</v>
      </c>
      <c r="DB164" s="2" t="s">
        <v>492</v>
      </c>
      <c r="DC164" s="5">
        <v>3</v>
      </c>
      <c r="DE164" s="3">
        <v>4</v>
      </c>
      <c r="DF164" s="6">
        <v>17</v>
      </c>
      <c r="DG164" s="3">
        <v>5</v>
      </c>
      <c r="DH164" s="6">
        <v>15</v>
      </c>
      <c r="DI164" s="3">
        <v>4</v>
      </c>
      <c r="DJ164" s="6">
        <v>16</v>
      </c>
      <c r="DK164" s="5">
        <v>1</v>
      </c>
      <c r="DL164" s="6">
        <v>18</v>
      </c>
      <c r="DM164" s="3">
        <v>4</v>
      </c>
      <c r="DN164" s="6">
        <v>17</v>
      </c>
      <c r="DO164" s="5">
        <v>0</v>
      </c>
      <c r="DQ164" s="5">
        <v>0</v>
      </c>
      <c r="DS164" s="5">
        <v>3</v>
      </c>
      <c r="DU164" s="5">
        <v>3</v>
      </c>
      <c r="DW164" s="5">
        <v>0</v>
      </c>
      <c r="DY164" s="3">
        <v>4</v>
      </c>
      <c r="EA164" s="5">
        <v>0</v>
      </c>
      <c r="EC164" s="5">
        <v>3</v>
      </c>
      <c r="EE164" s="5">
        <v>2</v>
      </c>
      <c r="EG164" s="5">
        <v>0</v>
      </c>
      <c r="EI164" s="5">
        <v>0</v>
      </c>
      <c r="EK164" s="3">
        <v>5</v>
      </c>
      <c r="EL164" s="3">
        <v>1</v>
      </c>
      <c r="EM164" s="3">
        <v>4</v>
      </c>
      <c r="EN164" s="2" t="s">
        <v>492</v>
      </c>
      <c r="EO164" s="3">
        <v>0</v>
      </c>
      <c r="EP164" s="3">
        <v>0</v>
      </c>
      <c r="EQ164" s="3">
        <v>0</v>
      </c>
      <c r="ER164" s="3">
        <v>2</v>
      </c>
      <c r="ES164" s="3">
        <v>0</v>
      </c>
      <c r="ET164" s="3">
        <v>0</v>
      </c>
      <c r="EU164" s="3">
        <v>0</v>
      </c>
      <c r="EV164" s="3">
        <v>0</v>
      </c>
      <c r="EW164" s="3">
        <v>1</v>
      </c>
      <c r="EX164" s="3">
        <v>2</v>
      </c>
      <c r="EY164" s="3">
        <v>1</v>
      </c>
      <c r="EZ164" s="3">
        <v>0</v>
      </c>
      <c r="FA164" s="3">
        <v>1</v>
      </c>
      <c r="FB164" s="3">
        <v>0</v>
      </c>
      <c r="FC164" s="3">
        <v>1</v>
      </c>
      <c r="FD164" s="3">
        <v>0</v>
      </c>
      <c r="FE164" s="3">
        <v>0</v>
      </c>
      <c r="FF164" s="3">
        <v>0</v>
      </c>
      <c r="FG164" s="3">
        <v>1</v>
      </c>
      <c r="FH164" s="3">
        <v>2</v>
      </c>
      <c r="FI164" s="3">
        <v>11</v>
      </c>
      <c r="FJ164" s="3">
        <v>0</v>
      </c>
      <c r="FK164" s="3">
        <v>0</v>
      </c>
      <c r="FL164" s="2" t="s">
        <v>492</v>
      </c>
      <c r="FM164" s="3">
        <v>4</v>
      </c>
      <c r="FN164" s="3">
        <v>2</v>
      </c>
      <c r="FO164" s="3">
        <v>4</v>
      </c>
      <c r="FP164" s="3">
        <v>3</v>
      </c>
      <c r="FQ164" s="3">
        <v>4</v>
      </c>
      <c r="FR164" s="3">
        <v>4</v>
      </c>
      <c r="FS164" s="4">
        <f>IF(COUNTBLANK(FM164:FR164)&gt;0, "", AVERAGE(FM164:FR164))</f>
        <v>3.5</v>
      </c>
      <c r="FT164" s="2" t="s">
        <v>492</v>
      </c>
      <c r="FU164" s="3">
        <v>1</v>
      </c>
      <c r="FV164" s="3">
        <v>1</v>
      </c>
      <c r="FW164" s="3">
        <v>1</v>
      </c>
      <c r="FX164" s="3">
        <v>2</v>
      </c>
      <c r="FY164" s="3">
        <v>0</v>
      </c>
      <c r="FZ164" s="3">
        <v>0</v>
      </c>
      <c r="GA164" s="3">
        <v>0</v>
      </c>
      <c r="GB164" s="3">
        <v>0</v>
      </c>
      <c r="GC164" s="3">
        <v>0</v>
      </c>
      <c r="GD164" s="3">
        <v>1</v>
      </c>
      <c r="GE164" s="3">
        <f>IF(COUNTBLANK(FU164:GC164)&gt;0, "", SUM(FU164:GC164))</f>
        <v>5</v>
      </c>
      <c r="GF164" s="2" t="s">
        <v>492</v>
      </c>
      <c r="GG164" s="3">
        <v>1</v>
      </c>
      <c r="GH164" s="3">
        <v>1</v>
      </c>
      <c r="GI164" s="3">
        <v>1</v>
      </c>
      <c r="GJ164" s="3">
        <v>1</v>
      </c>
      <c r="GK164" s="3">
        <v>0</v>
      </c>
      <c r="GL164" s="3">
        <v>1</v>
      </c>
      <c r="GM164" s="3">
        <v>0</v>
      </c>
      <c r="GN164" s="3">
        <f>IF(COUNTBLANK(GG164:GM164)&gt;0, "", SUM(GG164:GM164))</f>
        <v>5</v>
      </c>
      <c r="GO164" s="2" t="s">
        <v>492</v>
      </c>
      <c r="GP164" s="3">
        <v>1</v>
      </c>
      <c r="GQ164" s="3">
        <v>5</v>
      </c>
      <c r="GR164" s="3">
        <v>4</v>
      </c>
      <c r="GS164" s="3">
        <v>4</v>
      </c>
      <c r="GT164" s="3">
        <v>5</v>
      </c>
      <c r="GU164" s="3">
        <v>4</v>
      </c>
      <c r="GV164" s="3">
        <v>4</v>
      </c>
      <c r="GW164" s="3">
        <v>4</v>
      </c>
      <c r="GX164" s="3">
        <v>5</v>
      </c>
      <c r="GY164" s="3">
        <v>5</v>
      </c>
      <c r="GZ164" s="3">
        <v>5</v>
      </c>
      <c r="HA164" s="3">
        <v>5</v>
      </c>
      <c r="HB164" s="3">
        <v>4</v>
      </c>
      <c r="HC164" s="3">
        <v>4</v>
      </c>
      <c r="HD164" s="3">
        <v>5</v>
      </c>
      <c r="HE164" s="3">
        <v>3</v>
      </c>
      <c r="HF164" s="3">
        <v>5</v>
      </c>
      <c r="HG164" s="3">
        <v>4</v>
      </c>
      <c r="HH164" s="3">
        <v>5</v>
      </c>
      <c r="HI164" s="3">
        <f>IF(COUNTBLANK(GQ164:HH164)&gt;0, "", SUM(GQ164:HH164))</f>
        <v>80</v>
      </c>
      <c r="HJ164" s="2" t="s">
        <v>492</v>
      </c>
      <c r="HK164" s="3">
        <v>3</v>
      </c>
      <c r="HL164" s="3">
        <v>3</v>
      </c>
      <c r="HM164" s="3">
        <v>1</v>
      </c>
      <c r="HN164" s="3">
        <v>3</v>
      </c>
      <c r="HO164" s="3">
        <v>2</v>
      </c>
      <c r="HP164" s="3">
        <v>3</v>
      </c>
      <c r="HQ164" s="3">
        <v>0</v>
      </c>
      <c r="HR164" s="3">
        <v>3</v>
      </c>
      <c r="HS164" s="3">
        <v>1</v>
      </c>
      <c r="HT164" s="3">
        <v>1</v>
      </c>
      <c r="HU164" s="3">
        <v>2</v>
      </c>
      <c r="HV164" s="3">
        <v>3</v>
      </c>
      <c r="HW164" s="3">
        <v>1</v>
      </c>
      <c r="HX164" s="3">
        <v>2</v>
      </c>
      <c r="HY164" s="3">
        <v>1</v>
      </c>
      <c r="HZ164" s="3">
        <v>3</v>
      </c>
      <c r="IA164" s="3">
        <v>2</v>
      </c>
      <c r="IB164" s="3">
        <v>2</v>
      </c>
      <c r="IC164" s="3">
        <v>0</v>
      </c>
      <c r="ID164" s="3">
        <v>0</v>
      </c>
      <c r="IE164" s="3">
        <v>2</v>
      </c>
      <c r="IF164" s="3">
        <v>1</v>
      </c>
      <c r="IG164" s="3">
        <v>1</v>
      </c>
      <c r="IH164" s="3">
        <v>3</v>
      </c>
      <c r="II164" s="3">
        <v>1</v>
      </c>
      <c r="IJ164" s="3">
        <f>IF(COUNTA(HK164:II164)=0, "", SUM(HK164,HL164,HN164,HO164,HP164,HU164,HV164,HX164,HZ164,IA164,IB164,IH164))</f>
        <v>31</v>
      </c>
      <c r="IK164" s="3">
        <f>IF(COUNTA(HK164:II164)=0, "", SUM(HM164,HQ164,HR164,HS164,HT164,HW164,HY164,IC164,ID164,IE164,IF164,IG164,II164))</f>
        <v>13</v>
      </c>
      <c r="IL164" s="3">
        <v>3</v>
      </c>
      <c r="IM164" s="3">
        <v>3</v>
      </c>
      <c r="IN164" s="3">
        <v>0</v>
      </c>
      <c r="IO164" s="3">
        <v>3</v>
      </c>
      <c r="IP164" s="3">
        <v>3</v>
      </c>
      <c r="IQ164" s="3">
        <v>3</v>
      </c>
      <c r="IR164" s="3">
        <v>0</v>
      </c>
      <c r="IS164" s="3">
        <v>3</v>
      </c>
      <c r="IT164" s="3">
        <v>0</v>
      </c>
      <c r="IU164" s="3">
        <v>1</v>
      </c>
      <c r="IV164" s="3">
        <v>3</v>
      </c>
      <c r="IW164" s="3">
        <v>3</v>
      </c>
      <c r="IX164" s="3">
        <v>0</v>
      </c>
      <c r="IY164" s="3">
        <v>3</v>
      </c>
      <c r="IZ164" s="3">
        <v>1</v>
      </c>
      <c r="JA164" s="3">
        <v>3</v>
      </c>
      <c r="JB164" s="3">
        <v>2</v>
      </c>
      <c r="JC164" s="3">
        <v>3</v>
      </c>
      <c r="JD164" s="3">
        <v>0</v>
      </c>
      <c r="JE164" s="3">
        <v>0</v>
      </c>
      <c r="JF164" s="3">
        <v>1</v>
      </c>
      <c r="JG164" s="3">
        <v>1</v>
      </c>
      <c r="JH164" s="3">
        <v>1</v>
      </c>
      <c r="JI164" s="3">
        <v>3</v>
      </c>
      <c r="JJ164" s="3">
        <v>1</v>
      </c>
      <c r="JK164" s="3">
        <f>IF(COUNTA(IL164:JJ164)=0, "", SUM(IL164,IM164,IO164,IP164,IQ164,IV164,IW164,IY164,JA164,JB164,JC164,JI164))</f>
        <v>35</v>
      </c>
      <c r="JL164" s="3">
        <f>IF(COUNTA(IL164:JJ164)=0, "", SUM(IN164,IR164,IS164,IT164,IU164,IX164,IZ164,JD164,JE164,JF164,JG164,JH164,JJ164))</f>
        <v>9</v>
      </c>
      <c r="JM164" s="2" t="s">
        <v>492</v>
      </c>
      <c r="JN164" s="3">
        <v>2</v>
      </c>
      <c r="JO164" s="3">
        <v>2</v>
      </c>
      <c r="JP164" s="3">
        <v>2</v>
      </c>
      <c r="JQ164" s="3">
        <v>1</v>
      </c>
      <c r="JR164" s="3">
        <v>1</v>
      </c>
      <c r="JS164" s="3">
        <v>2</v>
      </c>
      <c r="JT164" s="3">
        <v>3</v>
      </c>
      <c r="JU164" s="3">
        <v>1</v>
      </c>
      <c r="JV164" s="3">
        <v>2</v>
      </c>
      <c r="JW164" s="3">
        <v>1</v>
      </c>
      <c r="JX164" s="3">
        <v>5</v>
      </c>
      <c r="JY164" s="3">
        <v>2</v>
      </c>
      <c r="JZ164" s="3">
        <v>2</v>
      </c>
      <c r="KA164" s="3">
        <v>2</v>
      </c>
      <c r="KB164" s="3">
        <v>2</v>
      </c>
      <c r="KC164" s="3">
        <v>1</v>
      </c>
      <c r="KD164" s="3">
        <v>4</v>
      </c>
      <c r="KE164" s="3">
        <v>2</v>
      </c>
      <c r="KF164" s="3">
        <v>2</v>
      </c>
      <c r="KG164" s="3">
        <v>2</v>
      </c>
      <c r="KH164" s="3">
        <v>1</v>
      </c>
      <c r="KI164" s="3">
        <v>2</v>
      </c>
      <c r="KJ164" s="3">
        <v>2</v>
      </c>
      <c r="KK164" s="3">
        <v>4</v>
      </c>
      <c r="KL164" s="3">
        <v>3</v>
      </c>
      <c r="KM164" s="3">
        <v>2</v>
      </c>
      <c r="KN164" s="3">
        <v>2</v>
      </c>
      <c r="KO164" s="3">
        <v>1</v>
      </c>
      <c r="KP164" s="3">
        <v>4</v>
      </c>
      <c r="KQ164" s="3">
        <v>2</v>
      </c>
      <c r="KR164" s="3">
        <v>1</v>
      </c>
      <c r="KS164" s="3">
        <v>1</v>
      </c>
      <c r="KT164" s="3">
        <v>2</v>
      </c>
      <c r="KU164" s="3">
        <v>3</v>
      </c>
      <c r="KV164" s="3">
        <v>1</v>
      </c>
      <c r="KW164" s="3">
        <v>3</v>
      </c>
      <c r="KX164" s="5">
        <f>IF(COUNTA(JN164:KW164)=0, "", SUM(JN164:KW164))</f>
        <v>75</v>
      </c>
      <c r="KY164" s="5">
        <f>IF(COUNTA(JN164:KW164)=0, "", SUM(JX164,JY164,KH164,KJ164,KL164,KP164))</f>
        <v>17</v>
      </c>
      <c r="KZ164" s="5">
        <f>IF(COUNTA(JN164:KW164)=0, "", SUM(JZ164,KE164,KG164,KM164,KT164))</f>
        <v>10</v>
      </c>
      <c r="LA164" s="5">
        <f>IF(COUNTA(JN164:KW164)=0, "", SUM(JP164,KA164,KF164,KK164,KN164,KS164))</f>
        <v>13</v>
      </c>
      <c r="LB164" s="5">
        <f>IF(COUNTA(JN164:KW164)=0, "", SUM(JO164,JS164,JU164,JW164,KD164,KU164))</f>
        <v>13</v>
      </c>
      <c r="LC164" s="5">
        <f>IF(COUNTA(JN164:KW164)=0, "", SUM(KB164,KC164,KI164,KO164,KQ164,KR164,KV164,KW164))</f>
        <v>13</v>
      </c>
      <c r="LD164" s="5">
        <f>IF(COUNTA(JN164:KW164)=0, "", SUM(JN164,JQ164,JR164,JT164,JV164))</f>
        <v>9</v>
      </c>
      <c r="LE164" s="2">
        <v>44923</v>
      </c>
      <c r="LF164" s="3">
        <v>30</v>
      </c>
      <c r="LG164" s="3">
        <v>20</v>
      </c>
      <c r="LH164" s="3">
        <v>0</v>
      </c>
      <c r="LI164" s="3">
        <v>0</v>
      </c>
      <c r="LJ164" s="3">
        <v>10</v>
      </c>
      <c r="LK164" s="3">
        <v>0</v>
      </c>
      <c r="LL164" s="3">
        <v>0</v>
      </c>
      <c r="LM164" s="3">
        <v>0</v>
      </c>
      <c r="LN164" s="3">
        <v>0</v>
      </c>
      <c r="LO164" s="3">
        <v>0</v>
      </c>
      <c r="LP164" s="3">
        <v>0</v>
      </c>
      <c r="LQ164" s="3">
        <v>0</v>
      </c>
      <c r="LR164" s="3">
        <v>0</v>
      </c>
      <c r="LS164" s="3">
        <v>0</v>
      </c>
      <c r="LT164" s="3">
        <v>10</v>
      </c>
      <c r="LU164" s="3">
        <v>0</v>
      </c>
      <c r="LV164" s="3">
        <v>10</v>
      </c>
      <c r="LW164" s="3">
        <v>0</v>
      </c>
      <c r="LX164" s="3">
        <v>10</v>
      </c>
      <c r="LY164" s="3">
        <v>0</v>
      </c>
      <c r="LZ164" s="3">
        <v>70</v>
      </c>
      <c r="MA164" s="3">
        <v>0</v>
      </c>
      <c r="MB164" s="3">
        <v>20</v>
      </c>
      <c r="MC164" s="3">
        <v>0</v>
      </c>
      <c r="MD164" s="3">
        <v>10</v>
      </c>
      <c r="ME164" s="3">
        <v>0</v>
      </c>
      <c r="MF164" s="3">
        <v>0</v>
      </c>
      <c r="MG164" s="3">
        <v>0</v>
      </c>
      <c r="MH164" s="26">
        <f>IF(COUNTBLANK(LF164:MG164)&gt;0, "", AVERAGE(LF164:MG164))</f>
        <v>6.7857142857142856</v>
      </c>
      <c r="MI164" s="26">
        <f>IF(COUNTA(LF164:MG164)=0, "", AVERAGE(LG164,LS164,LT164,LU164,LV164,LW164,LY164,MA164,MB164))</f>
        <v>6.666666666666667</v>
      </c>
      <c r="MJ164" s="26">
        <f>IF(COUNTA(LF164:MG164)=0, "", AVERAGE(LH164,LI164,LJ164,LK164,LM164,LO164,MD164,ME164))</f>
        <v>2.5</v>
      </c>
      <c r="MK164" s="26">
        <f>IF(COUNTA(LF164:MG164)=0, "", AVERAGE(LL164,LP164,LQ164,LR164,MF164,MG164))</f>
        <v>0</v>
      </c>
      <c r="ML164" s="2" t="s">
        <v>492</v>
      </c>
      <c r="MM164" s="3">
        <v>2</v>
      </c>
      <c r="MN164" s="3">
        <v>1</v>
      </c>
      <c r="MO164" s="3">
        <v>3</v>
      </c>
      <c r="MP164" s="3">
        <v>2</v>
      </c>
      <c r="MQ164" s="3">
        <v>1</v>
      </c>
      <c r="MR164" s="3">
        <v>2</v>
      </c>
      <c r="MS164" s="3">
        <v>2</v>
      </c>
      <c r="MT164" s="3">
        <v>3</v>
      </c>
      <c r="MU164" s="3">
        <v>1</v>
      </c>
      <c r="MV164" s="3">
        <v>1</v>
      </c>
      <c r="MW164" s="3">
        <v>1</v>
      </c>
      <c r="MX164" s="3">
        <v>2</v>
      </c>
      <c r="MY164" s="3">
        <v>2</v>
      </c>
      <c r="MZ164" s="3">
        <v>3</v>
      </c>
      <c r="NA164" s="3">
        <v>2</v>
      </c>
      <c r="NB164" s="3">
        <v>1</v>
      </c>
      <c r="NC164" s="3">
        <v>1</v>
      </c>
      <c r="ND164" s="3">
        <v>2</v>
      </c>
      <c r="NE164" s="3">
        <v>2</v>
      </c>
      <c r="NF164" s="3">
        <v>2</v>
      </c>
      <c r="NG164" s="3">
        <f>IF(COUNTA(MM164:NF164)=0, "", SUM(MM164:NF164))</f>
        <v>36</v>
      </c>
      <c r="NH164" s="2" t="s">
        <v>492</v>
      </c>
      <c r="NI164" s="3">
        <v>1</v>
      </c>
      <c r="NJ164" s="3">
        <v>4</v>
      </c>
      <c r="NK164" s="3">
        <v>2</v>
      </c>
      <c r="NL164" s="3">
        <v>5</v>
      </c>
      <c r="NM164" s="3">
        <v>4</v>
      </c>
      <c r="NN164" s="3">
        <v>4</v>
      </c>
      <c r="NO164" s="3">
        <v>3</v>
      </c>
      <c r="NP164" s="3">
        <v>4</v>
      </c>
      <c r="NQ164" s="3">
        <v>4</v>
      </c>
      <c r="NR164" s="3">
        <v>2</v>
      </c>
      <c r="NS164" s="3">
        <v>3</v>
      </c>
      <c r="NT164" s="3">
        <v>3</v>
      </c>
      <c r="NU164" s="3">
        <v>5</v>
      </c>
      <c r="NV164" s="3">
        <v>4</v>
      </c>
      <c r="NW164" s="3">
        <v>3</v>
      </c>
      <c r="NX164" s="3">
        <v>1</v>
      </c>
      <c r="NY164" s="3">
        <v>3</v>
      </c>
      <c r="NZ164" s="3">
        <v>5</v>
      </c>
      <c r="OA164" s="3">
        <v>2</v>
      </c>
      <c r="OB164" s="3">
        <v>4</v>
      </c>
      <c r="OC164" s="3">
        <v>4</v>
      </c>
      <c r="OD164" s="3">
        <v>2</v>
      </c>
      <c r="OE164" s="3">
        <v>2</v>
      </c>
      <c r="OF164" s="3">
        <v>2</v>
      </c>
      <c r="OG164" s="3">
        <v>4</v>
      </c>
      <c r="OH164" s="3">
        <v>2</v>
      </c>
      <c r="OI164" s="3">
        <v>1</v>
      </c>
      <c r="OJ164" s="3">
        <v>2</v>
      </c>
      <c r="OK164" s="3">
        <f>IF(COUNTA(NI164:OJ164)=0, "", SUM(NK164,NP164,NS164,NW164,OC164,OG164,OJ164))</f>
        <v>22</v>
      </c>
      <c r="OL164" s="3">
        <f>IF(COUNTA(NI164:OJ164)=0, "", SUM(NJ164,NL164,NQ164,NV164,NZ164,OB164,OD164))</f>
        <v>28</v>
      </c>
      <c r="OM164" s="3">
        <f>IF(COUNTA(NI164:OJ164)=0, "", SUM(NN164,NR164,NU164,NY164,OA164,OF164,OI164))</f>
        <v>19</v>
      </c>
      <c r="ON164" s="3">
        <f>IF(COUNTA(NI164:OJ164)=0, "", SUM(NI164,NM164,NO164,NT164,NX164,OE164,OH164))</f>
        <v>16</v>
      </c>
      <c r="OO164" t="s">
        <v>707</v>
      </c>
      <c r="OP164">
        <v>2</v>
      </c>
      <c r="OQ164" s="2">
        <v>45301</v>
      </c>
      <c r="OR164" s="3">
        <v>10</v>
      </c>
      <c r="OS164" s="3">
        <v>30</v>
      </c>
      <c r="OT164" s="3">
        <v>0</v>
      </c>
      <c r="OU164" s="3">
        <v>0</v>
      </c>
      <c r="OV164" s="3">
        <v>10</v>
      </c>
      <c r="OW164" s="3">
        <v>0</v>
      </c>
      <c r="OX164" s="3">
        <v>0</v>
      </c>
      <c r="OY164" s="3">
        <v>0</v>
      </c>
      <c r="OZ164" s="3">
        <v>0</v>
      </c>
      <c r="PA164" s="3">
        <v>0</v>
      </c>
      <c r="PB164" s="3">
        <v>0</v>
      </c>
      <c r="PC164" s="3">
        <v>0</v>
      </c>
      <c r="PD164" s="3">
        <v>0</v>
      </c>
      <c r="PE164" s="3">
        <v>10</v>
      </c>
      <c r="PF164" s="3">
        <v>10</v>
      </c>
      <c r="PG164" s="3">
        <v>0</v>
      </c>
      <c r="PH164" s="3">
        <v>0</v>
      </c>
      <c r="PI164" s="3">
        <v>0</v>
      </c>
      <c r="PJ164" s="3">
        <v>10</v>
      </c>
      <c r="PK164" s="3">
        <v>10</v>
      </c>
      <c r="PL164" s="3">
        <v>30</v>
      </c>
      <c r="PM164" s="3">
        <v>20</v>
      </c>
      <c r="PN164" s="3">
        <v>20</v>
      </c>
      <c r="PO164" s="3">
        <v>0</v>
      </c>
      <c r="PP164" s="3">
        <v>0</v>
      </c>
      <c r="PQ164" s="3">
        <v>10</v>
      </c>
      <c r="PR164" s="3">
        <v>0</v>
      </c>
      <c r="PS164" s="3">
        <v>0</v>
      </c>
      <c r="PT164" s="26">
        <f>IF(COUNTBLANK(OR164:PS164)&gt;0, "", AVERAGE(OR164:PS164))</f>
        <v>6.0714285714285712</v>
      </c>
      <c r="PU164" s="26">
        <f>IF(COUNTA(OR164:PS164)=0, "", AVERAGE(OS164,PE164,PF164,PG164,PH164,PI164,PK164,PM164,PN164))</f>
        <v>11.111111111111111</v>
      </c>
      <c r="PV164" s="26">
        <f>IF(COUNTA(OR164:PS164)=0, "", AVERAGE(OT164,OU164,OV164,OW164,OY164,PA164,PP164,PQ164))</f>
        <v>2.5</v>
      </c>
      <c r="PW164" s="26">
        <f>IF(COUNTA(OR164:PS164)=0, "", AVERAGE(OX164,PB164,PC164,PD164,PR164,PS164))</f>
        <v>0</v>
      </c>
      <c r="PX164" s="2" t="s">
        <v>708</v>
      </c>
      <c r="PY164" s="3">
        <v>1</v>
      </c>
      <c r="PZ164" s="3">
        <v>2</v>
      </c>
      <c r="QA164" s="3">
        <v>2</v>
      </c>
      <c r="QB164" s="3">
        <v>3</v>
      </c>
      <c r="QC164" s="3">
        <v>2</v>
      </c>
      <c r="QD164" s="3">
        <v>1</v>
      </c>
      <c r="QE164" s="3">
        <v>2</v>
      </c>
      <c r="QF164" s="3">
        <v>1</v>
      </c>
      <c r="QG164" s="3">
        <v>0</v>
      </c>
      <c r="QH164" s="3">
        <v>2</v>
      </c>
      <c r="QI164" s="3">
        <f>IF(COUNTBLANK(PY164:QG164)&gt;0, "", SUM(PY164:QG164))</f>
        <v>14</v>
      </c>
      <c r="QJ164" s="2" t="s">
        <v>709</v>
      </c>
      <c r="QK164" s="3">
        <v>1</v>
      </c>
      <c r="QL164" s="3">
        <v>1</v>
      </c>
      <c r="QM164" s="3">
        <v>3</v>
      </c>
      <c r="QN164" s="3">
        <v>3</v>
      </c>
      <c r="QO164" s="3">
        <v>1</v>
      </c>
      <c r="QP164" s="3">
        <v>1</v>
      </c>
      <c r="QQ164" s="3">
        <v>2</v>
      </c>
      <c r="QR164" s="3">
        <v>0</v>
      </c>
      <c r="QS164" s="3">
        <v>0</v>
      </c>
      <c r="QT164" s="3">
        <v>2</v>
      </c>
      <c r="QU164" s="3">
        <f>IF(COUNTBLANK(QK164:QS164)&gt;0, "", SUM(QK164:QS164))</f>
        <v>12</v>
      </c>
      <c r="QV164" s="2" t="s">
        <v>710</v>
      </c>
      <c r="QW164" s="3">
        <v>1</v>
      </c>
      <c r="QX164" s="3">
        <v>1</v>
      </c>
      <c r="QY164" s="3">
        <v>3</v>
      </c>
      <c r="QZ164" s="3">
        <v>3</v>
      </c>
      <c r="RA164" s="3">
        <v>0</v>
      </c>
      <c r="RB164" s="3">
        <v>1</v>
      </c>
      <c r="RC164" s="3">
        <v>0</v>
      </c>
      <c r="RD164" s="3">
        <v>0</v>
      </c>
      <c r="RE164" s="3">
        <v>0</v>
      </c>
      <c r="RF164" s="3">
        <v>1</v>
      </c>
      <c r="RG164" s="3">
        <f>IF(COUNTBLANK(QW164:RE164)&gt;0, "", SUM(QW164:RE164))</f>
        <v>9</v>
      </c>
      <c r="RH164" s="2" t="s">
        <v>708</v>
      </c>
      <c r="RI164" s="3">
        <v>3</v>
      </c>
      <c r="RJ164" s="3">
        <v>1</v>
      </c>
      <c r="RK164" s="3">
        <v>2</v>
      </c>
      <c r="RL164" s="3">
        <v>1</v>
      </c>
      <c r="RM164" s="3">
        <v>1</v>
      </c>
      <c r="RN164" s="3">
        <v>3</v>
      </c>
      <c r="RO164" s="3">
        <v>1</v>
      </c>
      <c r="RP164" s="3">
        <f>IF(COUNTBLANK(RI164:RO164)&gt;0, "", SUM(RI164:RO164))</f>
        <v>12</v>
      </c>
      <c r="RQ164" s="2" t="s">
        <v>709</v>
      </c>
      <c r="RR164" s="3">
        <v>2</v>
      </c>
      <c r="RS164" s="3">
        <v>1</v>
      </c>
      <c r="RT164" s="3">
        <v>1</v>
      </c>
      <c r="RU164" s="3">
        <v>1</v>
      </c>
      <c r="RV164" s="3">
        <v>0</v>
      </c>
      <c r="RW164" s="3">
        <v>2</v>
      </c>
      <c r="RX164" s="3">
        <v>1</v>
      </c>
      <c r="RY164" s="3">
        <f>IF(COUNTBLANK(RR164:RX164)&gt;0, "", SUM(RR164:RX164))</f>
        <v>8</v>
      </c>
      <c r="RZ164" s="2" t="s">
        <v>710</v>
      </c>
      <c r="SA164" s="3">
        <v>3</v>
      </c>
      <c r="SB164" s="3">
        <v>1</v>
      </c>
      <c r="SC164" s="3">
        <v>2</v>
      </c>
      <c r="SD164" s="3">
        <v>1</v>
      </c>
      <c r="SE164" s="3">
        <v>0</v>
      </c>
      <c r="SF164" s="3">
        <v>3</v>
      </c>
      <c r="SG164" s="3">
        <v>1</v>
      </c>
      <c r="SH164" s="3">
        <f>IF(COUNTBLANK(SA164:SG164)&gt;0, "", SUM(SA164:SG164))</f>
        <v>11</v>
      </c>
      <c r="SI164" s="2" t="s">
        <v>708</v>
      </c>
      <c r="SJ164" s="3">
        <v>3</v>
      </c>
      <c r="SK164" s="3">
        <v>4</v>
      </c>
      <c r="SL164" s="3">
        <v>5</v>
      </c>
      <c r="SM164" s="3">
        <v>5</v>
      </c>
      <c r="SN164" s="3">
        <v>4</v>
      </c>
      <c r="SO164" s="3">
        <v>3</v>
      </c>
      <c r="SP164" s="5">
        <v>5</v>
      </c>
      <c r="SQ164" s="3">
        <v>2</v>
      </c>
      <c r="SR164" s="3">
        <v>5</v>
      </c>
      <c r="SS164" s="3">
        <v>3</v>
      </c>
      <c r="ST164" s="3">
        <v>5</v>
      </c>
      <c r="SU164" s="3">
        <v>5</v>
      </c>
      <c r="SV164" s="3">
        <v>4</v>
      </c>
      <c r="SW164" s="3">
        <v>5</v>
      </c>
      <c r="SX164" s="3">
        <v>5</v>
      </c>
      <c r="SY164" s="3">
        <v>5</v>
      </c>
      <c r="SZ164" s="3">
        <v>2</v>
      </c>
      <c r="TA164" s="3">
        <v>4</v>
      </c>
      <c r="TB164" s="3">
        <v>5</v>
      </c>
      <c r="TC164" s="3">
        <f>IF(COUNTBLANK(SJ164:TB164)&gt;0, "", SUM(SJ164:TB164))</f>
        <v>79</v>
      </c>
      <c r="TD164" s="3">
        <f>IF(COUNTBLANK(SJ164:TB164)&gt;0, "", SUM(SL164,SO164,SR164,SS164,ST164,SU164,SV164,SX164,SY164,TB164))</f>
        <v>45</v>
      </c>
      <c r="TE164" s="3">
        <f>IF(COUNTBLANK(SJ164:TB164)&gt;0, "", SUM(SJ164,SK164,SM164,SN164,SQ164,SW164,SZ164,TA164))</f>
        <v>29</v>
      </c>
      <c r="TF164" s="2" t="s">
        <v>709</v>
      </c>
      <c r="TG164" s="3">
        <v>5</v>
      </c>
      <c r="TH164" s="3">
        <v>5</v>
      </c>
      <c r="TI164" s="3">
        <v>5</v>
      </c>
      <c r="TJ164" s="3">
        <v>4</v>
      </c>
      <c r="TK164" s="3">
        <v>4</v>
      </c>
      <c r="TL164" s="3">
        <v>5</v>
      </c>
      <c r="TM164" s="3">
        <v>4</v>
      </c>
      <c r="TN164" s="3">
        <v>3</v>
      </c>
      <c r="TO164" s="3">
        <v>5</v>
      </c>
      <c r="TP164" s="3">
        <v>3</v>
      </c>
      <c r="TQ164" s="3">
        <v>5</v>
      </c>
      <c r="TR164" s="3">
        <v>5</v>
      </c>
      <c r="TS164" s="3">
        <v>4</v>
      </c>
      <c r="TT164" s="3">
        <v>4</v>
      </c>
      <c r="TU164" s="3">
        <v>5</v>
      </c>
      <c r="TV164" s="3">
        <v>5</v>
      </c>
      <c r="TW164" s="3">
        <v>3</v>
      </c>
      <c r="TX164" s="3">
        <v>5</v>
      </c>
      <c r="TY164" s="3">
        <v>5</v>
      </c>
      <c r="TZ164" s="3">
        <f>IF(COUNTBLANK(TG164:TY164)&gt;0, "", SUM(TG164:TY164))</f>
        <v>84</v>
      </c>
      <c r="UA164" s="3">
        <f>IF(COUNTBLANK(TG164:TY164)&gt;0, "", SUM(TI164,TL164,TO164,TP164,TQ164,TR164,TS164,TU164,TV164,TY164))</f>
        <v>47</v>
      </c>
      <c r="UB164" s="3">
        <f>IF(COUNTBLANK(TG164:TY164)&gt;0, "", SUM(TG164,TH164,TJ164,TK164,TN164,TT164,TW164,TX164))</f>
        <v>33</v>
      </c>
      <c r="UC164" s="2" t="s">
        <v>710</v>
      </c>
      <c r="UD164" s="3">
        <v>5</v>
      </c>
      <c r="UE164" s="3">
        <v>5</v>
      </c>
      <c r="UF164" s="3">
        <v>5</v>
      </c>
      <c r="UG164" s="3">
        <v>4</v>
      </c>
      <c r="UH164" s="3">
        <v>4</v>
      </c>
      <c r="UI164" s="3">
        <v>5</v>
      </c>
      <c r="UJ164" s="3">
        <v>4</v>
      </c>
      <c r="UK164" s="3">
        <v>4</v>
      </c>
      <c r="UL164" s="3">
        <v>5</v>
      </c>
      <c r="UM164" s="3">
        <v>3</v>
      </c>
      <c r="UN164" s="3">
        <v>5</v>
      </c>
      <c r="UO164" s="3">
        <v>5</v>
      </c>
      <c r="UP164" s="3">
        <v>4</v>
      </c>
      <c r="UQ164" s="3">
        <v>4</v>
      </c>
      <c r="UR164" s="3">
        <v>5</v>
      </c>
      <c r="US164" s="3">
        <v>5</v>
      </c>
      <c r="UT164" s="3">
        <v>4</v>
      </c>
      <c r="UU164" s="3">
        <v>5</v>
      </c>
      <c r="UV164" s="3">
        <v>5</v>
      </c>
      <c r="UW164" s="3">
        <f>IF(COUNTBLANK(UD164:UV164)&gt;0, "", SUM(UD164:UV164))</f>
        <v>86</v>
      </c>
      <c r="UX164" s="3">
        <f>IF(COUNTBLANK(UD164:UV164)&gt;0, "", SUM(UF164,UI164,UL164,UM164,UN164,UO164,UP164,UR164,US164,UV164))</f>
        <v>47</v>
      </c>
      <c r="UY164" s="3">
        <f>IF(COUNTBLANK(UD164:UV164)&gt;0, "", SUM(UD164,UE164,UG164,UH164,UK164,UQ164,UT164,UU164))</f>
        <v>35</v>
      </c>
      <c r="UZ164" s="2">
        <v>45523</v>
      </c>
      <c r="VA164" s="2">
        <v>45478</v>
      </c>
      <c r="VB164" s="3">
        <v>2</v>
      </c>
      <c r="VC164" s="3">
        <v>1</v>
      </c>
      <c r="VE164" s="3">
        <v>36</v>
      </c>
      <c r="VF164" s="3">
        <v>2787</v>
      </c>
      <c r="VG164" s="3">
        <v>1</v>
      </c>
      <c r="VH164" s="3">
        <v>1</v>
      </c>
      <c r="VK164" s="3">
        <v>2</v>
      </c>
      <c r="VL164" s="3">
        <v>5</v>
      </c>
      <c r="VM164" t="s">
        <v>711</v>
      </c>
      <c r="VN164" s="2" t="s">
        <v>712</v>
      </c>
      <c r="VO164" s="3">
        <v>0</v>
      </c>
      <c r="VP164" s="3">
        <v>0</v>
      </c>
      <c r="VQ164" s="3">
        <v>0</v>
      </c>
      <c r="VR164" s="3">
        <v>1</v>
      </c>
      <c r="VS164" s="3">
        <v>0</v>
      </c>
      <c r="VT164" s="3">
        <v>0</v>
      </c>
      <c r="VU164" s="3">
        <v>0</v>
      </c>
      <c r="VV164" s="3">
        <v>0</v>
      </c>
      <c r="VW164" s="3">
        <v>0</v>
      </c>
      <c r="VX164" s="3">
        <v>0</v>
      </c>
      <c r="VY164" s="3">
        <v>0</v>
      </c>
      <c r="VZ164" s="3">
        <v>0</v>
      </c>
      <c r="WA164" s="3">
        <v>3</v>
      </c>
      <c r="WB164" s="3">
        <v>1</v>
      </c>
      <c r="WC164" s="3">
        <v>2</v>
      </c>
      <c r="WD164" s="3">
        <v>2</v>
      </c>
      <c r="WE164" s="3">
        <v>3</v>
      </c>
      <c r="WF164" s="3">
        <v>0</v>
      </c>
      <c r="WG164" s="3">
        <v>1</v>
      </c>
      <c r="WH164" s="3">
        <v>2</v>
      </c>
      <c r="WI164" s="3">
        <v>2</v>
      </c>
      <c r="WJ164" s="3">
        <v>0</v>
      </c>
      <c r="WK164" s="3">
        <v>0</v>
      </c>
      <c r="WL164" s="3">
        <v>0</v>
      </c>
      <c r="WM164" s="3">
        <v>1</v>
      </c>
      <c r="WN164" s="3">
        <v>1</v>
      </c>
      <c r="WO164" s="3">
        <v>1</v>
      </c>
      <c r="WP164" s="3">
        <v>1</v>
      </c>
      <c r="WQ164" s="3">
        <v>0</v>
      </c>
      <c r="WR164" s="3">
        <f>IF(COUNTBLANK(VO164:WQ164)&gt;0, "", SUM(VQ164:WJ164))</f>
        <v>17</v>
      </c>
      <c r="WS164" s="3">
        <f>IF(COUNTBLANK(VO164:WQ164)&gt;0, "", SUM(VQ164:VZ164))</f>
        <v>1</v>
      </c>
      <c r="WT164" s="3">
        <f>IF(COUNTBLANK(VO164:WQ164)&gt;0, "", SUM(WA164:WL164))</f>
        <v>16</v>
      </c>
      <c r="WU164" s="3">
        <f>IF(COUNTBLANK(VO164:WQ164)&gt;0, "", SUM(WK164:WL164))</f>
        <v>0</v>
      </c>
      <c r="WV164" s="3">
        <f>IF(COUNTA(VO164:WQ164)=0, "", IF(AND(OR(VO164=1, VP164=1), OR(VQ164&gt;=1, VR164&gt;=1, VS164&gt;=1, VT164&gt;=1, VU164&gt;=1), OR(VV164&gt;=1, VW164&gt;=1), COUNTIF(VX164:WD164, "&gt;=1")&gt;=2, COUNTIF(WE164:WJ164, "&gt;=1")&gt;=2, OR(WN164=1, WN164=2), OR(WO164&gt;=1, WP164&gt;=1), WQ164&lt;1), 1, 0))</f>
        <v>0</v>
      </c>
      <c r="WW164" s="3">
        <f>IF(COUNTBLANK(VO164:WQ164)&gt;0, "", SUM(VQ164:VU164))</f>
        <v>1</v>
      </c>
      <c r="WX164" s="3">
        <f>IF(COUNTBLANK(VO164:WQ164)&gt;0, "", SUM(VV164:VW164))</f>
        <v>0</v>
      </c>
      <c r="WY164" s="3">
        <f>IF(COUNTBLANK(VO164:WQ164)&gt;0, "", SUM(VX164:WD164))</f>
        <v>8</v>
      </c>
      <c r="WZ164" s="3">
        <f>IF(COUNTBLANK(VO164:WQ164)&gt;0, "", SUM(WE164:WJ164))</f>
        <v>8</v>
      </c>
      <c r="XA164" s="2" t="s">
        <v>712</v>
      </c>
      <c r="XB164" s="3">
        <v>1</v>
      </c>
      <c r="XC164" s="3">
        <v>1</v>
      </c>
      <c r="XD164" s="3">
        <v>0</v>
      </c>
      <c r="XE164" s="3">
        <v>1</v>
      </c>
      <c r="XF164" s="3">
        <v>0</v>
      </c>
      <c r="XG164" s="3">
        <v>1</v>
      </c>
      <c r="XH164" s="3">
        <v>1</v>
      </c>
      <c r="XI164" s="3">
        <v>0</v>
      </c>
      <c r="XJ164" s="3">
        <v>0</v>
      </c>
      <c r="XK164" s="3">
        <v>1</v>
      </c>
      <c r="XL164" s="3">
        <f>IF(COUNTBLANK(XB164:XJ164)&gt;0, "", SUM(XB164:XJ164))</f>
        <v>5</v>
      </c>
      <c r="XM164" s="2" t="s">
        <v>712</v>
      </c>
      <c r="XN164" s="3">
        <v>1</v>
      </c>
      <c r="XO164" s="3">
        <v>1</v>
      </c>
      <c r="XP164" s="3">
        <v>2</v>
      </c>
      <c r="XQ164" s="3">
        <v>1</v>
      </c>
      <c r="XR164" s="3">
        <v>0</v>
      </c>
      <c r="XS164" s="3">
        <v>2</v>
      </c>
      <c r="XT164" s="3">
        <v>1</v>
      </c>
      <c r="XU164" s="3">
        <f>IF(COUNTBLANK(XN164:XT164)&gt;0, "", SUM(XN164:XT164))</f>
        <v>8</v>
      </c>
      <c r="XV164" s="2" t="s">
        <v>712</v>
      </c>
      <c r="XW164" s="3">
        <v>4</v>
      </c>
      <c r="XX164" s="3">
        <v>5</v>
      </c>
      <c r="XY164" s="3">
        <v>5</v>
      </c>
      <c r="XZ164" s="5">
        <v>3.6</v>
      </c>
      <c r="YA164" s="5">
        <v>3.6</v>
      </c>
      <c r="YB164" s="5">
        <v>5</v>
      </c>
      <c r="YC164" s="5">
        <v>5</v>
      </c>
      <c r="YD164" s="5">
        <v>5</v>
      </c>
      <c r="YE164" s="5">
        <v>5</v>
      </c>
      <c r="YF164" s="5">
        <v>5</v>
      </c>
      <c r="YG164" s="5">
        <v>5</v>
      </c>
      <c r="YH164" s="5">
        <v>5</v>
      </c>
      <c r="YI164" s="5">
        <v>5</v>
      </c>
      <c r="YJ164" s="5">
        <v>5</v>
      </c>
      <c r="YK164" s="5">
        <v>3.6</v>
      </c>
      <c r="YL164" s="5">
        <v>2.2999999999999998</v>
      </c>
      <c r="YM164" s="5">
        <v>1</v>
      </c>
      <c r="YN164" s="5">
        <v>3.6</v>
      </c>
      <c r="YO164" s="5">
        <v>3.6</v>
      </c>
      <c r="YP164" s="5">
        <f>IF(COUNTBLANK(XW164:YO164)&gt;0, "", SUM(XW164:YO164))</f>
        <v>80.299999999999983</v>
      </c>
      <c r="YQ164" s="5">
        <f>IF(COUNTBLANK(XW164:YO164)&gt;0, "", SUM(XY164,XZ164,YA164,YB164,YC164,YF164,YJ164,YN164,YO164))</f>
        <v>39.400000000000006</v>
      </c>
      <c r="YR164" s="5">
        <f>IF(COUNTBLANK(XW164:YO164)&gt;0, "", SUM(XW164,XX164,YK164,YL164,YM164))</f>
        <v>15.899999999999999</v>
      </c>
      <c r="YS164" s="5">
        <f>IF(COUNTBLANK(XW164:YO164)&gt;0, "", SUM(YD164,YE164,YG164,YH164,YI164))</f>
        <v>25</v>
      </c>
      <c r="YT164" s="2">
        <v>45523</v>
      </c>
      <c r="YU164" s="3">
        <v>0</v>
      </c>
      <c r="YV164" s="3">
        <v>0</v>
      </c>
      <c r="YW164" s="3">
        <v>0</v>
      </c>
      <c r="YX164" s="3">
        <v>0</v>
      </c>
      <c r="YY164" s="3">
        <v>0</v>
      </c>
      <c r="YZ164" s="3">
        <v>0</v>
      </c>
      <c r="ZA164" s="3">
        <v>0</v>
      </c>
      <c r="ZB164" s="3">
        <v>0</v>
      </c>
      <c r="ZC164" s="3">
        <v>0</v>
      </c>
      <c r="ZD164" s="3">
        <v>0</v>
      </c>
      <c r="ZE164" s="3">
        <v>0</v>
      </c>
      <c r="ZF164" s="3">
        <v>0</v>
      </c>
      <c r="ZG164" s="3">
        <v>0</v>
      </c>
      <c r="ZH164" s="3">
        <v>0</v>
      </c>
      <c r="ZI164" s="3">
        <v>0</v>
      </c>
      <c r="ZJ164" s="3">
        <v>0</v>
      </c>
      <c r="ZK164" s="3">
        <v>0</v>
      </c>
      <c r="ZL164" s="3">
        <v>0</v>
      </c>
      <c r="ZM164" s="3">
        <v>0</v>
      </c>
      <c r="ZN164" s="3">
        <v>0</v>
      </c>
      <c r="ZO164" s="3">
        <v>30</v>
      </c>
      <c r="ZP164" s="3">
        <v>0</v>
      </c>
      <c r="ZQ164" s="3">
        <v>0</v>
      </c>
      <c r="ZR164" s="3">
        <v>0</v>
      </c>
      <c r="ZS164" s="3">
        <v>0</v>
      </c>
      <c r="ZT164" s="3">
        <v>0</v>
      </c>
      <c r="ZU164" s="3">
        <v>0</v>
      </c>
      <c r="ZV164" s="3">
        <v>0</v>
      </c>
      <c r="ZW164" s="26">
        <f>IF(COUNTBLANK(YU164:ZV164)&gt;0, "", AVERAGE(YU164:ZV164))</f>
        <v>1.0714285714285714</v>
      </c>
      <c r="ZX164" s="26">
        <f>IF(COUNTA(YU164:ZV164)=0, "", AVERAGE(YV164,ZH164,ZI164,ZJ164,ZK164,ZL164,ZN164,ZP164,ZQ164))</f>
        <v>0</v>
      </c>
      <c r="ZY164" s="26">
        <f>IF(COUNTA(YU164:ZV164)=0, "", AVERAGE(YW164,YX164,YY164,YZ164,ZB164,ZD164,ZS164,ZT164))</f>
        <v>0</v>
      </c>
      <c r="ZZ164" s="26">
        <f>IF(COUNTA(YU164:ZV164)=0, "", AVERAGE(ZA164,ZE164,ZF164,ZG164,ZU164,ZV164))</f>
        <v>0</v>
      </c>
      <c r="AAA164" s="2" t="s">
        <v>712</v>
      </c>
      <c r="AAB164" s="3">
        <v>1</v>
      </c>
      <c r="AAC164" s="3">
        <v>1</v>
      </c>
      <c r="AAD164" s="3">
        <v>2</v>
      </c>
      <c r="AAE164" s="3">
        <v>1</v>
      </c>
      <c r="AAF164" s="3">
        <v>1</v>
      </c>
      <c r="AAG164" s="3">
        <v>1</v>
      </c>
      <c r="AAH164" s="3">
        <v>1</v>
      </c>
      <c r="AAI164" s="3">
        <v>1</v>
      </c>
      <c r="AAJ164" s="3">
        <v>1</v>
      </c>
      <c r="AAK164" s="3">
        <v>3</v>
      </c>
      <c r="AAL164" s="3">
        <v>1</v>
      </c>
      <c r="AAM164" s="3">
        <v>1</v>
      </c>
      <c r="AAN164" s="3">
        <v>1</v>
      </c>
      <c r="AAO164" s="3">
        <v>2</v>
      </c>
      <c r="AAP164" s="3">
        <v>1</v>
      </c>
      <c r="AAQ164" s="3">
        <v>4</v>
      </c>
      <c r="AAR164" s="3">
        <v>1</v>
      </c>
      <c r="AAS164" s="3">
        <v>1</v>
      </c>
      <c r="AAT164" s="3">
        <v>1</v>
      </c>
      <c r="AAU164" s="3">
        <v>1</v>
      </c>
      <c r="AAV164" s="3">
        <v>1</v>
      </c>
      <c r="AAW164" s="3">
        <v>5</v>
      </c>
      <c r="AAX164" s="3">
        <v>1</v>
      </c>
      <c r="AAY164" s="3">
        <v>1</v>
      </c>
      <c r="AAZ164" s="3">
        <v>1</v>
      </c>
      <c r="ABA164" s="3">
        <v>1</v>
      </c>
      <c r="ABB164" s="3">
        <v>1</v>
      </c>
      <c r="ABC164" s="3">
        <v>1</v>
      </c>
      <c r="ABD164" s="3">
        <v>1</v>
      </c>
      <c r="ABE164" s="3">
        <v>1</v>
      </c>
      <c r="ABF164" s="3">
        <f>IF(SUM(AAB164:AAJ164,AAL164:AAP164,AAR164:AAV164,AAX164:ABC164)=0, "", SUM(AAB164:AAJ164,AAL164:AAP164,AAR164:AAV164,AAX164:ABC164))</f>
        <v>27</v>
      </c>
      <c r="ABG164" s="3">
        <f>IF(SUM(ABJ164, ABK164, ABL164, ABM164, ABN164)=0, "", IF(OR(ABJ164&gt;=8, ABK164&gt;=10, ABL164&gt;=13, ABM164&gt;=10, ABN164&gt;=15), 1, 0))</f>
        <v>0</v>
      </c>
      <c r="ABH164" s="3">
        <f>IF(SUM(AAB164:AAC164,AAE164,AAF164,AAG164,AAH164,AAN164,AAT164,ABA164,ABC164)=0, "", SUM(AAB164:AAC164,AAE164,AAF164,AAG164,AAH164,AAN164,AAT164,ABA164,ABC164))</f>
        <v>10</v>
      </c>
      <c r="ABI164" s="3">
        <f>IF(SUM(AAD164,AAI164:AAJ164,AAL164:AAM164,AAO164:AAP164,AAR164:AAS164,AAU164:AAV164,AAX164:AAZ164,ABB164)=0, "", SUM(AAD164,AAI164:AAJ164,AAL164:AAM164,AAO164:AAP164,AAR164:AAS164,AAU164:AAV164,AAX164:AAZ164,ABB164))</f>
        <v>17</v>
      </c>
      <c r="ABJ164" s="3">
        <f>IF(SUM(AAU164:AAV164,AAX164:AAY164,ABB164)=0, "", SUM(AAU164:AAV164,AAX164:AAY164,ABB164))</f>
        <v>5</v>
      </c>
      <c r="ABK164" s="3">
        <f>IF(SUM(AAJ164,AAL164:AAM164,AAP164,AAR164)=0, "", SUM(AAJ164,AAL164:AAM164,AAP164,AAR164))</f>
        <v>5</v>
      </c>
      <c r="ABL164" s="3">
        <f>IF(SUM(AAD164,AAI164,AAO164,AAS164,AAZ164)=0, "", SUM(AAD164,AAI164,AAO164,AAS164,AAZ164))</f>
        <v>7</v>
      </c>
      <c r="ABM164" s="3">
        <f>IF(SUM(AAB164:AAC164,AAE164,AAG164,ABA164)=0, "", SUM(AAB164:AAC164,AAE164,AAG164,ABA164))</f>
        <v>5</v>
      </c>
      <c r="ABN164" s="3">
        <f>IF(SUM(AAF164,AAH164,AAN164,AAT164,ABC164)=0, "", SUM(AAF164,AAH164,AAN164,AAT164,ABC164))</f>
        <v>5</v>
      </c>
      <c r="ABO164" s="3">
        <f>IF(ABJ164="", "", IF(ABJ164&gt;=8, 1, 0))</f>
        <v>0</v>
      </c>
      <c r="ABP164" s="3">
        <f>IF(ABK164="", "", IF(ABK164&gt;=10, 1, 0))</f>
        <v>0</v>
      </c>
      <c r="ABQ164" s="3">
        <f>IF(ABL164="", "", IF(ABL164&gt;=13, 1, 0))</f>
        <v>0</v>
      </c>
      <c r="ABR164" s="3">
        <f>IF(ABM164="", "", IF(ABM164&gt;=10, 1, 0))</f>
        <v>0</v>
      </c>
      <c r="ABS164" s="3">
        <f>IF(ABN164="", "", IF(ABN164&gt;=15, 1, 0))</f>
        <v>0</v>
      </c>
      <c r="ABT164" s="3">
        <f>IF(AND(AAK164="", AAQ164="", AAW164=""), "", IF(AAK164=5,1,0) + IF(AAQ164=5,1,0) + IF(AAW164=5,1,0))</f>
        <v>1</v>
      </c>
      <c r="ABU164" s="2" t="s">
        <v>712</v>
      </c>
      <c r="ABV164" s="3">
        <v>1</v>
      </c>
      <c r="ABW164" s="3">
        <v>2</v>
      </c>
      <c r="ABX164" s="3">
        <v>1</v>
      </c>
      <c r="ABY164" s="3">
        <v>1</v>
      </c>
      <c r="ABZ164" s="3">
        <v>2</v>
      </c>
      <c r="ACA164" s="3">
        <v>2</v>
      </c>
      <c r="ACB164" s="3">
        <v>1</v>
      </c>
      <c r="ACC164" s="3">
        <v>2</v>
      </c>
      <c r="ACD164" s="3">
        <v>2</v>
      </c>
      <c r="ACE164" s="3">
        <v>2</v>
      </c>
      <c r="ACF164" s="3">
        <v>4</v>
      </c>
      <c r="ACG164" s="3">
        <v>3</v>
      </c>
      <c r="ACH164" s="3">
        <v>2</v>
      </c>
      <c r="ACI164" s="3">
        <v>3</v>
      </c>
      <c r="ACJ164" s="3">
        <v>3</v>
      </c>
      <c r="ACK164" s="3">
        <v>2</v>
      </c>
      <c r="ACL164" s="3">
        <v>3</v>
      </c>
      <c r="ACM164" s="3">
        <v>2</v>
      </c>
      <c r="ACN164" s="3">
        <v>2</v>
      </c>
      <c r="ACO164" s="3">
        <v>2</v>
      </c>
      <c r="ACP164" s="3">
        <v>3</v>
      </c>
      <c r="ACQ164" s="3">
        <v>3</v>
      </c>
      <c r="ACR164" s="3">
        <v>4</v>
      </c>
      <c r="ACS164" s="3">
        <v>4</v>
      </c>
      <c r="ACT164" s="3">
        <v>3</v>
      </c>
      <c r="ACU164" s="3">
        <v>3</v>
      </c>
      <c r="ACV164" s="3">
        <v>2</v>
      </c>
      <c r="ACW164" s="3">
        <v>2</v>
      </c>
      <c r="ACX164" s="3">
        <v>4</v>
      </c>
      <c r="ACY164" s="3">
        <v>2</v>
      </c>
      <c r="ACZ164" s="3">
        <v>1</v>
      </c>
      <c r="ADA164" s="3">
        <v>1</v>
      </c>
      <c r="ADB164" s="3">
        <v>3</v>
      </c>
      <c r="ADC164" s="3">
        <v>3</v>
      </c>
      <c r="ADD164" s="3">
        <v>3</v>
      </c>
      <c r="ADE164" s="3">
        <v>3</v>
      </c>
      <c r="ADF164" s="5">
        <f>IF(COUNTA(ABV164:ADE164)=0, "", SUM(ABV164:ADE164))</f>
        <v>86</v>
      </c>
      <c r="ADG164" s="5">
        <f>IF(COUNTA(ABV164:ADE164)=0, "", SUM(ACF164,ACG164,ACP164,ACR164,ACT164,ACX164))</f>
        <v>21</v>
      </c>
      <c r="ADH164" s="5">
        <f>IF(COUNTA(ABV164:ADE164)=0, "", SUM(ACH164,ACM164,ACO164,ACU164,ADB164))</f>
        <v>12</v>
      </c>
      <c r="ADI164" s="5">
        <f>IF(COUNTA(ABV164:ADE164)=0, "", SUM(ABX164,ACI164,ACN164,ACS164,ACV164,ADA164))</f>
        <v>13</v>
      </c>
      <c r="ADJ164" s="5">
        <f>IF(COUNTA(ABV164:ADE164)=0, "", SUM(ABW164,ACA164,ACC164,ACE164,ACL164,ADC164))</f>
        <v>14</v>
      </c>
      <c r="ADK164" s="5">
        <f>IF(COUNTA(ABV164:ADE164)=0, "", SUM(ACJ164,ACK164,ACQ164,ACW164,ACY164,ACZ164,ADD164,ADE164))</f>
        <v>19</v>
      </c>
      <c r="ADL164" s="5">
        <f>IF(COUNTA(ABV164:ADE164)=0, "", SUM(ABV164,ABY164,ABZ164,ACB164,ACD164))</f>
        <v>7</v>
      </c>
      <c r="ADM164" s="2" t="s">
        <v>712</v>
      </c>
      <c r="ADN164" s="3">
        <v>3</v>
      </c>
      <c r="ADO164" s="3">
        <v>1</v>
      </c>
      <c r="ADP164" s="3">
        <v>2</v>
      </c>
      <c r="ADQ164" s="3">
        <v>2</v>
      </c>
      <c r="ADR164" s="3">
        <v>2</v>
      </c>
      <c r="ADS164" s="3">
        <v>2</v>
      </c>
      <c r="ADT164" s="3">
        <v>1</v>
      </c>
      <c r="ADU164" s="3">
        <v>3</v>
      </c>
      <c r="ADV164" s="3">
        <v>2</v>
      </c>
      <c r="ADW164" s="3">
        <v>2</v>
      </c>
      <c r="ADX164" s="3">
        <v>1</v>
      </c>
      <c r="ADY164" s="3">
        <v>2</v>
      </c>
      <c r="ADZ164" s="3">
        <v>2</v>
      </c>
      <c r="AEA164" s="3">
        <v>3</v>
      </c>
      <c r="AEB164" s="3">
        <v>1</v>
      </c>
      <c r="AEC164" s="3">
        <v>2</v>
      </c>
      <c r="AED164" s="3">
        <v>2</v>
      </c>
      <c r="AEE164" s="3">
        <v>2</v>
      </c>
      <c r="AEF164" s="3">
        <v>2</v>
      </c>
      <c r="AEG164" s="3">
        <v>2</v>
      </c>
      <c r="AEH164" s="3">
        <f>IF(COUNTA(ADN164:AEG164)=0, "", SUM(ADN164:AEG164))</f>
        <v>39</v>
      </c>
      <c r="AEI164" s="8">
        <v>45714</v>
      </c>
      <c r="AEJ164" s="2">
        <v>45478</v>
      </c>
      <c r="AEK164" s="2" t="s">
        <v>4</v>
      </c>
      <c r="AEM164" s="2" t="s">
        <v>10</v>
      </c>
      <c r="AEN164" s="3">
        <v>7</v>
      </c>
      <c r="AEO164" s="2" t="s">
        <v>4</v>
      </c>
      <c r="AEQ164" s="2">
        <v>45443.400706018518</v>
      </c>
      <c r="AER164" s="3">
        <v>3</v>
      </c>
      <c r="AES164" s="3">
        <v>3</v>
      </c>
      <c r="AET164" s="3">
        <v>0</v>
      </c>
      <c r="AEU164" s="3">
        <v>1</v>
      </c>
      <c r="AEV164" s="3">
        <v>2</v>
      </c>
      <c r="AEW164" s="3">
        <v>1</v>
      </c>
      <c r="AEX164" s="3">
        <v>3</v>
      </c>
      <c r="AEY164" s="3">
        <v>0</v>
      </c>
      <c r="AEZ164" s="3">
        <v>3</v>
      </c>
      <c r="AFA164" s="3">
        <v>0</v>
      </c>
      <c r="AFB164" s="3">
        <v>2</v>
      </c>
      <c r="AFC164" s="3">
        <v>3</v>
      </c>
      <c r="AFD164" s="3">
        <v>0</v>
      </c>
      <c r="AFE164" s="3">
        <v>2</v>
      </c>
      <c r="AFF164" s="3">
        <v>2</v>
      </c>
      <c r="AFG164" s="3">
        <v>0</v>
      </c>
      <c r="AFH164" s="3">
        <v>1</v>
      </c>
      <c r="AFI164" s="3">
        <v>0</v>
      </c>
      <c r="AFJ164" s="3">
        <v>0</v>
      </c>
      <c r="AFK164" s="3">
        <v>0</v>
      </c>
      <c r="AFL164" s="3">
        <v>3</v>
      </c>
      <c r="AFM164" s="3">
        <v>0</v>
      </c>
      <c r="AFN164" s="3">
        <v>0</v>
      </c>
      <c r="AFO164" s="3">
        <v>0</v>
      </c>
      <c r="AFP164" s="3">
        <v>0</v>
      </c>
      <c r="AFQ164" s="3">
        <v>2</v>
      </c>
      <c r="AFR164" s="3">
        <v>2</v>
      </c>
      <c r="AFS164" s="3">
        <v>1</v>
      </c>
      <c r="AFT164" s="3">
        <v>0</v>
      </c>
      <c r="AFU164" s="3">
        <v>1</v>
      </c>
      <c r="AFV164" s="3">
        <v>5</v>
      </c>
      <c r="AFW164" s="3">
        <f>IF(COUNTA(AER164:AFU164)=0, "", SUM(AER164:AFU164))</f>
        <v>35</v>
      </c>
      <c r="AFX164" s="2">
        <v>45443.411064814813</v>
      </c>
      <c r="AFY164" s="3">
        <v>4</v>
      </c>
      <c r="AFZ164" s="3">
        <v>4</v>
      </c>
      <c r="AGA164" s="3">
        <v>3</v>
      </c>
      <c r="AGB164" s="3">
        <v>4</v>
      </c>
      <c r="AGC164" s="3">
        <v>4</v>
      </c>
      <c r="AGD164" t="s">
        <v>4</v>
      </c>
      <c r="AGF164" t="s">
        <v>4</v>
      </c>
      <c r="AGH164" t="s">
        <v>10</v>
      </c>
      <c r="AGI164" t="s">
        <v>4</v>
      </c>
      <c r="AGK164" t="s">
        <v>702</v>
      </c>
      <c r="AGL164" t="s">
        <v>703</v>
      </c>
      <c r="AGM164" t="s">
        <v>4</v>
      </c>
      <c r="AGO164" s="2">
        <v>45443.411064814813</v>
      </c>
      <c r="AGP164" t="s">
        <v>4</v>
      </c>
      <c r="AGQ164" t="s">
        <v>4</v>
      </c>
      <c r="AGR164" t="s">
        <v>704</v>
      </c>
      <c r="AGS164" t="s">
        <v>4</v>
      </c>
      <c r="AGT164" t="s">
        <v>4</v>
      </c>
      <c r="AGU164" t="s">
        <v>705</v>
      </c>
      <c r="AGV164" t="s">
        <v>4</v>
      </c>
      <c r="AGW164" t="s">
        <v>495</v>
      </c>
      <c r="AGX164" t="s">
        <v>124</v>
      </c>
      <c r="AGZ164" t="s">
        <v>4</v>
      </c>
      <c r="AHB164" t="s">
        <v>125</v>
      </c>
      <c r="AHC164" t="s">
        <v>125</v>
      </c>
      <c r="AHD164" t="s">
        <v>171</v>
      </c>
      <c r="AHE164" t="s">
        <v>127</v>
      </c>
      <c r="AHG164" t="s">
        <v>128</v>
      </c>
      <c r="AHH164" t="s">
        <v>392</v>
      </c>
      <c r="AHI164" s="2">
        <v>45443.411064814813</v>
      </c>
      <c r="AHJ164" s="3">
        <v>3</v>
      </c>
      <c r="AHK164" s="3">
        <v>4</v>
      </c>
      <c r="AHL164" s="3">
        <v>3</v>
      </c>
      <c r="AHM164" s="3">
        <v>3</v>
      </c>
      <c r="AHN164" s="3">
        <v>3</v>
      </c>
      <c r="AHO164" s="3">
        <v>1</v>
      </c>
      <c r="AHP164" s="3">
        <v>5</v>
      </c>
      <c r="AHQ164" s="3">
        <v>5</v>
      </c>
      <c r="AHR164" s="3">
        <v>4</v>
      </c>
      <c r="AHS164" s="3">
        <v>4</v>
      </c>
      <c r="AHT164" s="3">
        <f>IF(COUNTBLANK(AHJ164:AHS164)&gt;0, "", SUM(AHJ164:AHS164))</f>
        <v>35</v>
      </c>
      <c r="AHU164" s="3">
        <f>IF(COUNTBLANK(AHJ164:AHS164)&gt;0, "", SUM(AHN164,AHS164))</f>
        <v>7</v>
      </c>
      <c r="AHV164" s="3">
        <f>IF(COUNTBLANK(AHJ164:AHS164)&gt;0, "", SUM(AHL164,AHO164))</f>
        <v>4</v>
      </c>
      <c r="AHW164" s="3">
        <f>IF(COUNTBLANK(AHJ164:AHS164)&gt;0, "", SUM(AHP164,AHR164))</f>
        <v>9</v>
      </c>
      <c r="AHX164" s="3">
        <f>IF(COUNTBLANK(AHJ164:AHS164)&gt;0, "", SUM(AHM164,AHQ164))</f>
        <v>8</v>
      </c>
      <c r="AHY164" s="3">
        <f>IF(COUNTBLANK(AHJ164:AHS164)&gt;0, "", SUM(AHJ164:AHK164))</f>
        <v>7</v>
      </c>
      <c r="AHZ164" s="2" t="s">
        <v>706</v>
      </c>
      <c r="AIA164" s="3">
        <v>2</v>
      </c>
      <c r="AIB164" s="3">
        <v>1</v>
      </c>
      <c r="AIC164" s="3">
        <v>0</v>
      </c>
      <c r="AID164" s="3">
        <v>3</v>
      </c>
      <c r="AIE164" s="3">
        <v>2</v>
      </c>
      <c r="AIF164" s="3">
        <v>0</v>
      </c>
      <c r="AIG164" s="3">
        <v>2</v>
      </c>
      <c r="AIH164" s="3">
        <v>0</v>
      </c>
      <c r="AII164" s="3">
        <v>1</v>
      </c>
      <c r="AIJ164" s="3">
        <v>1</v>
      </c>
      <c r="AIK164" s="3">
        <v>2</v>
      </c>
      <c r="AIL164" s="3">
        <v>1</v>
      </c>
      <c r="AIM164" s="3">
        <v>1</v>
      </c>
      <c r="AIN164" s="3">
        <v>0</v>
      </c>
      <c r="AIO164" s="3">
        <v>1</v>
      </c>
      <c r="AIP164" s="3">
        <v>0</v>
      </c>
      <c r="AIQ164" s="3">
        <v>0</v>
      </c>
      <c r="AIR164" s="3">
        <v>0</v>
      </c>
      <c r="AIS164" s="3">
        <v>2</v>
      </c>
      <c r="AIT164" s="3">
        <v>3</v>
      </c>
      <c r="AIU164" s="3">
        <v>22</v>
      </c>
      <c r="AIV164" s="3">
        <v>0</v>
      </c>
      <c r="AIW164" s="3">
        <v>0</v>
      </c>
      <c r="AIX164" s="2" t="s">
        <v>706</v>
      </c>
      <c r="AIY164" s="3">
        <v>2</v>
      </c>
      <c r="AIZ164" s="3">
        <v>1</v>
      </c>
      <c r="AJA164" s="3">
        <v>3</v>
      </c>
      <c r="AJB164" s="3">
        <v>3</v>
      </c>
      <c r="AJC164" s="3">
        <v>0</v>
      </c>
      <c r="AJD164" s="3">
        <v>1</v>
      </c>
      <c r="AJE164" s="3">
        <v>1</v>
      </c>
      <c r="AJF164" s="3">
        <v>0</v>
      </c>
      <c r="AJG164" s="3">
        <v>0</v>
      </c>
      <c r="AJH164" s="3">
        <v>1</v>
      </c>
      <c r="AJI164" s="3">
        <f>IF(COUNTBLANK(AIY164:AJG164)&gt;0, "", SUM(AIY164:AJG164))</f>
        <v>11</v>
      </c>
      <c r="AJJ164" s="2" t="s">
        <v>706</v>
      </c>
      <c r="AJK164" s="3">
        <v>2</v>
      </c>
      <c r="AJL164" s="3">
        <v>1</v>
      </c>
      <c r="AJM164" s="3">
        <v>1</v>
      </c>
      <c r="AJN164" s="3">
        <v>1</v>
      </c>
      <c r="AJO164" s="3">
        <v>0</v>
      </c>
      <c r="AJP164" s="3">
        <v>2</v>
      </c>
      <c r="AJQ164" s="3">
        <v>1</v>
      </c>
      <c r="AJR164" s="3">
        <f>IF(COUNTBLANK(AJK164:AJQ164)&gt;0, "", SUM(AJK164:AJQ164))</f>
        <v>8</v>
      </c>
    </row>
    <row r="165" spans="1:954" ht="15" customHeight="1" x14ac:dyDescent="0.3">
      <c r="A165" s="3">
        <v>211424</v>
      </c>
      <c r="B165" s="3" t="s">
        <v>2050</v>
      </c>
      <c r="C165" s="2">
        <v>44944</v>
      </c>
      <c r="D165" s="3">
        <v>0</v>
      </c>
      <c r="E165" s="3">
        <v>1</v>
      </c>
      <c r="F165" s="3">
        <v>0</v>
      </c>
      <c r="G165" s="3">
        <v>0</v>
      </c>
      <c r="H165" s="3">
        <v>0</v>
      </c>
      <c r="I165" s="3">
        <v>0</v>
      </c>
      <c r="J165" s="3">
        <v>0</v>
      </c>
      <c r="K165" s="3">
        <v>0</v>
      </c>
      <c r="L165" s="3">
        <v>1</v>
      </c>
      <c r="M165" s="3">
        <v>0</v>
      </c>
      <c r="N165" s="3">
        <v>0</v>
      </c>
      <c r="O165" s="3">
        <v>0</v>
      </c>
      <c r="P165" s="3">
        <v>0</v>
      </c>
      <c r="Q165" s="3">
        <v>0</v>
      </c>
      <c r="R165" s="3">
        <v>0</v>
      </c>
      <c r="S165" s="3">
        <v>1</v>
      </c>
      <c r="T165" s="3">
        <v>0</v>
      </c>
      <c r="U165" s="3">
        <v>0</v>
      </c>
      <c r="V165" s="3">
        <f>IF(COUNTA(D165,F165,H165,J165,L165,N165,P165,R165,T165)=0, "", IF(OR(D165=1,F165=1,H165=1,J165=1,L165=1,N165=1,P165=1,R165=1,T165=1), 1, 0))</f>
        <v>1</v>
      </c>
      <c r="W165" s="3">
        <f>IF(COUNTA(E165,G165,I165,K165,M165,O165,Q165,S165,U165)=0, "", IF(OR(E165=1,G165=1,I165=1,K165=1,M165=1,O165=1,Q165=1,S165=1,U165=1), 1, 0))</f>
        <v>1</v>
      </c>
      <c r="X165" s="3">
        <v>0</v>
      </c>
      <c r="Y165" s="3">
        <v>1</v>
      </c>
      <c r="Z165" s="3">
        <v>1</v>
      </c>
      <c r="AA165" s="3" t="s">
        <v>1625</v>
      </c>
      <c r="AB165" s="3">
        <f>IF(AG165&lt;&gt;"", 1, 0)</f>
        <v>0</v>
      </c>
      <c r="AC165" s="3">
        <f>IF(AH165&lt;&gt;"", 1, 0)</f>
        <v>0</v>
      </c>
      <c r="AD165" s="3">
        <v>0</v>
      </c>
      <c r="AE165" s="7">
        <v>44962</v>
      </c>
      <c r="AF165" s="2">
        <v>45292</v>
      </c>
      <c r="AJ165" s="3" t="str">
        <f>IF(OR(ISBLANK(AE165), ISBLANK(AG165)), "", AG165 - AE165)</f>
        <v/>
      </c>
      <c r="AK165" s="9">
        <v>44939</v>
      </c>
      <c r="AL165" s="3" t="str">
        <f>IF(OR(ISBLANK(AG165), ISBLANK(AK165)), "", AK165 - AG165)</f>
        <v/>
      </c>
      <c r="AM165" s="2">
        <v>45212</v>
      </c>
      <c r="AN165" s="10">
        <f>IF(OR(ISBLANK(AM165), ISBLANK(AF165)), "", AF165 - AM165)</f>
        <v>80</v>
      </c>
      <c r="AO165" s="2">
        <v>44962</v>
      </c>
      <c r="AP165" s="2">
        <v>36725</v>
      </c>
      <c r="AQ165" s="3">
        <f>IF(OR(ISBLANK(AO165), ISBLANK(AP165)), "", DATEDIF(AP165, AO165, "Y"))</f>
        <v>22</v>
      </c>
      <c r="AR165" t="s">
        <v>0</v>
      </c>
      <c r="AS165">
        <f>IF(ISBLANK(AR165), "", IF(AR165="ישראל", 1, 2))</f>
        <v>1</v>
      </c>
      <c r="AT165" t="s">
        <v>0</v>
      </c>
      <c r="AU165" t="s">
        <v>0</v>
      </c>
      <c r="AW165" s="3">
        <v>1</v>
      </c>
      <c r="AX165" s="3">
        <v>1</v>
      </c>
      <c r="AY165" s="3">
        <v>14</v>
      </c>
      <c r="AZ165" s="3">
        <f>IF(ISBLANK(AY165), "", IF(AY165&lt;=8, 1, IF(AY165&lt;=12, 2, 3)))</f>
        <v>3</v>
      </c>
      <c r="BA165" s="3">
        <v>13</v>
      </c>
      <c r="BB165" s="3">
        <f>IF(ISBLANK(BA165), "", IF(BA165&lt;=8, 1, IF(BA165&lt;=12, 2, 3)))</f>
        <v>3</v>
      </c>
      <c r="BC165" t="s">
        <v>211</v>
      </c>
      <c r="BD165" t="s">
        <v>718</v>
      </c>
      <c r="BE165" s="3">
        <v>2</v>
      </c>
      <c r="BG165" s="3">
        <v>2</v>
      </c>
      <c r="BH165" s="2" t="s">
        <v>661</v>
      </c>
      <c r="BI165" s="3">
        <v>1</v>
      </c>
      <c r="BJ165" s="3">
        <v>1</v>
      </c>
      <c r="BK165" s="3">
        <v>2</v>
      </c>
      <c r="BL165" s="3">
        <v>1</v>
      </c>
      <c r="BM165" s="3">
        <v>1</v>
      </c>
      <c r="BN165" s="3">
        <v>1</v>
      </c>
      <c r="BO165" s="3">
        <v>1</v>
      </c>
      <c r="BP165" s="3">
        <v>1</v>
      </c>
      <c r="BQ165" s="3">
        <v>1</v>
      </c>
      <c r="BR165" s="3">
        <v>4</v>
      </c>
      <c r="BS165" s="3">
        <v>1</v>
      </c>
      <c r="BT165" s="3">
        <v>1</v>
      </c>
      <c r="BU165" s="3">
        <v>1</v>
      </c>
      <c r="BV165" s="3">
        <v>1</v>
      </c>
      <c r="BW165" s="3">
        <v>1</v>
      </c>
      <c r="BX165" s="3">
        <v>4</v>
      </c>
      <c r="BY165" s="3">
        <v>1</v>
      </c>
      <c r="BZ165" s="3">
        <v>1</v>
      </c>
      <c r="CA165" s="3">
        <v>2</v>
      </c>
      <c r="CB165" s="3">
        <v>1</v>
      </c>
      <c r="CC165" s="3">
        <v>1</v>
      </c>
      <c r="CD165" s="3">
        <v>3</v>
      </c>
      <c r="CE165" s="3">
        <v>1</v>
      </c>
      <c r="CF165" s="3">
        <v>1</v>
      </c>
      <c r="CG165" s="3">
        <v>1</v>
      </c>
      <c r="CH165" s="3">
        <v>1</v>
      </c>
      <c r="CI165" s="3">
        <v>1</v>
      </c>
      <c r="CJ165" s="3">
        <v>1</v>
      </c>
      <c r="CK165" s="3">
        <v>1</v>
      </c>
      <c r="CL165" s="3">
        <v>1</v>
      </c>
      <c r="CM165" s="3">
        <f>IF(SUM(BI165:BQ165,BS165:BW165,BY165:CC165,CE165:CJ165)=0, "", SUM(BI165:BQ165,BS165:BW165,BY165:CC165,CE165:CJ165))</f>
        <v>27</v>
      </c>
      <c r="CN165" s="3">
        <f>IF(SUM(CQ165, CR165, CS165, CT165, CU165)=0, "", IF(OR(CQ165&gt;=8, CR165&gt;=10, CS165&gt;=13, CT165&gt;=10, CU165&gt;=15), 1, 0))</f>
        <v>0</v>
      </c>
      <c r="CO165" s="3">
        <f>IF(SUM(BI165:BJ165,BL165,BM165,BN165,BO165,BU165,CA165,CH165,CJ165)=0, "", SUM(BI165:BJ165,BL165,BM165,BN165,BO165,BU165,CA165,CH165,CJ165))</f>
        <v>11</v>
      </c>
      <c r="CP165" s="3">
        <f>IF(SUM(BK165,BP165:BQ165,BS165:BT165,BV165:BW165,BY165:BZ165,CB165:CC165,CE165:CG165,CI165)=0, "", SUM(BK165,BP165:BQ165,BS165:BT165,BV165:BW165,BY165:BZ165,CB165:CC165,CE165:CG165,CI165))</f>
        <v>16</v>
      </c>
      <c r="CQ165" s="3">
        <f>IF(SUM(CB165:CC165,CE165:CF165,CI165)=0, "", SUM(CB165:CC165,CE165:CF165,CI165))</f>
        <v>5</v>
      </c>
      <c r="CR165" s="3">
        <f>IF(SUM(BQ165,BS165:BT165,BW165,BY165)=0, "", SUM(BQ165,BS165:BT165,BW165,BY165))</f>
        <v>5</v>
      </c>
      <c r="CS165" s="3">
        <f>IF(SUM(BK165,BP165,BV165,BZ165,CG165)=0, "", SUM(BK165,BP165,BV165,BZ165,CG165))</f>
        <v>6</v>
      </c>
      <c r="CT165" s="3">
        <f>IF(SUM(BI165:BJ165,BL165,BN165,CH165)=0, "", SUM(BI165:BJ165,BL165,BN165,CH165))</f>
        <v>5</v>
      </c>
      <c r="CU165" s="3">
        <f>IF(SUM(BM165,BO165,BU165,CA165,CJ165)=0, "", SUM(BM165,BO165,BU165,CA165,CJ165))</f>
        <v>6</v>
      </c>
      <c r="CV165" s="3">
        <f>IF(CQ165="", "", IF(CQ165&gt;=8, 1, 0))</f>
        <v>0</v>
      </c>
      <c r="CW165" s="3">
        <f>IF(CR165="", "", IF(CR165&gt;=10, 1, 0))</f>
        <v>0</v>
      </c>
      <c r="CX165" s="3">
        <f>IF(CS165="", "", IF(CS165&gt;=13, 1, 0))</f>
        <v>0</v>
      </c>
      <c r="CY165" s="3">
        <f>IF(CT165="", "", IF(CT165&gt;=10, 1, 0))</f>
        <v>0</v>
      </c>
      <c r="CZ165" s="3">
        <f>IF(CU165="", "", IF(CU165&gt;=15, 1, 0))</f>
        <v>0</v>
      </c>
      <c r="DA165" s="3">
        <f>IF(AND(BR165="", BX165="", CD165=""), "", IF(BR165=5,1,0) + IF(BX165=5,1,0) + IF(CD165=5,1,0))</f>
        <v>0</v>
      </c>
      <c r="DB165" s="2" t="s">
        <v>661</v>
      </c>
      <c r="DC165" s="5">
        <v>3</v>
      </c>
      <c r="DD165" s="6">
        <v>6</v>
      </c>
      <c r="DE165" s="5">
        <v>3</v>
      </c>
      <c r="DF165" s="6">
        <v>12</v>
      </c>
      <c r="DG165" s="3">
        <v>5</v>
      </c>
      <c r="DH165" s="6">
        <v>7</v>
      </c>
      <c r="DI165" s="5">
        <v>3</v>
      </c>
      <c r="DJ165" s="6">
        <v>14</v>
      </c>
      <c r="DK165" s="5">
        <v>3</v>
      </c>
      <c r="DL165" s="6">
        <v>16</v>
      </c>
      <c r="DM165" s="5">
        <v>5</v>
      </c>
      <c r="DN165" s="6">
        <v>1</v>
      </c>
      <c r="DO165" s="5">
        <v>3</v>
      </c>
      <c r="DP165" s="6">
        <v>8</v>
      </c>
      <c r="DQ165" s="5">
        <v>3</v>
      </c>
      <c r="DR165" s="6">
        <v>15</v>
      </c>
      <c r="DS165" s="5">
        <v>3</v>
      </c>
      <c r="DT165" s="6">
        <v>15</v>
      </c>
      <c r="DU165" s="5">
        <v>3</v>
      </c>
      <c r="DV165" s="6">
        <v>8</v>
      </c>
      <c r="DW165" s="5">
        <v>3</v>
      </c>
      <c r="DX165" s="6">
        <v>7</v>
      </c>
      <c r="DY165" s="5">
        <v>4</v>
      </c>
      <c r="DZ165" s="6">
        <v>11</v>
      </c>
      <c r="EA165" s="3">
        <v>4</v>
      </c>
      <c r="EB165" s="6">
        <v>11</v>
      </c>
      <c r="EC165" s="5">
        <v>3</v>
      </c>
      <c r="ED165" s="6">
        <v>0</v>
      </c>
      <c r="EE165" s="5">
        <v>3</v>
      </c>
      <c r="EF165" s="6">
        <v>9</v>
      </c>
      <c r="EG165" s="5">
        <v>0</v>
      </c>
      <c r="EI165" s="5">
        <v>0</v>
      </c>
      <c r="EK165" s="3">
        <v>4</v>
      </c>
      <c r="EL165" s="3">
        <v>1</v>
      </c>
      <c r="EM165" s="3">
        <v>3</v>
      </c>
      <c r="EN165" s="2" t="s">
        <v>661</v>
      </c>
      <c r="EO165" s="3">
        <v>0</v>
      </c>
      <c r="EP165" s="3">
        <v>0</v>
      </c>
      <c r="EQ165" s="3">
        <v>0</v>
      </c>
      <c r="ER165" s="3">
        <v>0</v>
      </c>
      <c r="ES165" s="3">
        <v>0</v>
      </c>
      <c r="ET165" s="3">
        <v>0</v>
      </c>
      <c r="EU165" s="3">
        <v>0</v>
      </c>
      <c r="EV165" s="3">
        <v>0</v>
      </c>
      <c r="EW165" s="3">
        <v>0</v>
      </c>
      <c r="EX165" s="3">
        <v>0</v>
      </c>
      <c r="EY165" s="3">
        <v>0</v>
      </c>
      <c r="EZ165" s="3">
        <v>0</v>
      </c>
      <c r="FA165" s="3">
        <v>0</v>
      </c>
      <c r="FB165" s="3">
        <v>0</v>
      </c>
      <c r="FC165" s="3">
        <v>0</v>
      </c>
      <c r="FD165" s="3">
        <v>0</v>
      </c>
      <c r="FE165" s="3">
        <v>0</v>
      </c>
      <c r="FF165" s="3">
        <v>0</v>
      </c>
      <c r="FG165" s="3">
        <v>0</v>
      </c>
      <c r="FH165" s="3">
        <v>0</v>
      </c>
      <c r="FI165" s="3">
        <v>0</v>
      </c>
      <c r="FJ165" s="3">
        <v>0</v>
      </c>
      <c r="FK165" s="3">
        <v>0</v>
      </c>
      <c r="FL165" s="2" t="s">
        <v>661</v>
      </c>
      <c r="FM165" s="3">
        <v>5</v>
      </c>
      <c r="FN165" s="3">
        <v>4</v>
      </c>
      <c r="FO165" s="3">
        <v>5</v>
      </c>
      <c r="FP165" s="3">
        <v>4</v>
      </c>
      <c r="FQ165" s="3">
        <v>3</v>
      </c>
      <c r="FR165" s="3">
        <v>4</v>
      </c>
      <c r="FS165" s="4">
        <f>IF(COUNTBLANK(FM165:FR165)&gt;0, "", AVERAGE(FM165:FR165))</f>
        <v>4.166666666666667</v>
      </c>
      <c r="FT165" s="2" t="s">
        <v>661</v>
      </c>
      <c r="FU165" s="3">
        <v>1</v>
      </c>
      <c r="FV165" s="3">
        <v>0</v>
      </c>
      <c r="FW165" s="3">
        <v>2</v>
      </c>
      <c r="FX165" s="3">
        <v>2</v>
      </c>
      <c r="FY165" s="3">
        <v>2</v>
      </c>
      <c r="FZ165" s="3">
        <v>0</v>
      </c>
      <c r="GA165" s="3">
        <v>1</v>
      </c>
      <c r="GB165" s="3">
        <v>0</v>
      </c>
      <c r="GC165" s="3">
        <v>0</v>
      </c>
      <c r="GD165" s="3">
        <v>1</v>
      </c>
      <c r="GE165" s="3">
        <f>IF(COUNTBLANK(FU165:GC165)&gt;0, "", SUM(FU165:GC165))</f>
        <v>8</v>
      </c>
      <c r="GF165" s="2" t="s">
        <v>661</v>
      </c>
      <c r="GG165" s="3">
        <v>1</v>
      </c>
      <c r="GH165" s="3">
        <v>0</v>
      </c>
      <c r="GI165" s="3">
        <v>0</v>
      </c>
      <c r="GJ165" s="3">
        <v>0</v>
      </c>
      <c r="GK165" s="3">
        <v>1</v>
      </c>
      <c r="GL165" s="3">
        <v>0</v>
      </c>
      <c r="GM165" s="3">
        <v>0</v>
      </c>
      <c r="GN165" s="3">
        <f>IF(COUNTBLANK(GG165:GM165)&gt;0, "", SUM(GG165:GM165))</f>
        <v>2</v>
      </c>
      <c r="GO165" s="2" t="s">
        <v>719</v>
      </c>
      <c r="GP165" s="3">
        <v>1</v>
      </c>
      <c r="GQ165" s="3">
        <v>5</v>
      </c>
      <c r="GR165" s="3">
        <v>4</v>
      </c>
      <c r="GS165" s="3">
        <v>5</v>
      </c>
      <c r="GT165" s="3">
        <v>5</v>
      </c>
      <c r="GU165" s="3">
        <v>5</v>
      </c>
      <c r="GV165" s="3">
        <v>5</v>
      </c>
      <c r="GW165" s="3">
        <v>5</v>
      </c>
      <c r="GX165" s="3">
        <v>5</v>
      </c>
      <c r="GY165" s="3">
        <v>5</v>
      </c>
      <c r="GZ165" s="3">
        <v>5</v>
      </c>
      <c r="HA165" s="3">
        <v>5</v>
      </c>
      <c r="HB165" s="3">
        <v>5</v>
      </c>
      <c r="HC165" s="3">
        <v>5</v>
      </c>
      <c r="HD165" s="3">
        <v>2</v>
      </c>
      <c r="HE165" s="3">
        <v>4</v>
      </c>
      <c r="HF165" s="3">
        <v>5</v>
      </c>
      <c r="HG165" s="3">
        <v>2</v>
      </c>
      <c r="HH165" s="3">
        <v>5</v>
      </c>
      <c r="HI165" s="3">
        <f>IF(COUNTBLANK(GQ165:HH165)&gt;0, "", SUM(GQ165:HH165))</f>
        <v>82</v>
      </c>
      <c r="HJ165" s="2" t="s">
        <v>719</v>
      </c>
      <c r="HK165" s="3">
        <v>3</v>
      </c>
      <c r="HL165" s="3">
        <v>3</v>
      </c>
      <c r="HM165" s="3">
        <v>0</v>
      </c>
      <c r="HN165" s="3">
        <v>1</v>
      </c>
      <c r="HO165" s="3">
        <v>2</v>
      </c>
      <c r="HP165" s="3">
        <v>3</v>
      </c>
      <c r="HQ165" s="3">
        <v>0</v>
      </c>
      <c r="HR165" s="3">
        <v>3</v>
      </c>
      <c r="HS165" s="3">
        <v>0</v>
      </c>
      <c r="HT165" s="3">
        <v>0</v>
      </c>
      <c r="HU165" s="3">
        <v>1</v>
      </c>
      <c r="HV165" s="3">
        <v>3</v>
      </c>
      <c r="HW165" s="3">
        <v>0</v>
      </c>
      <c r="HX165" s="3">
        <v>2</v>
      </c>
      <c r="HY165" s="3">
        <v>0</v>
      </c>
      <c r="HZ165" s="3">
        <v>2</v>
      </c>
      <c r="IA165" s="3">
        <v>0</v>
      </c>
      <c r="IB165" s="3">
        <v>3</v>
      </c>
      <c r="IC165" s="3">
        <v>0</v>
      </c>
      <c r="ID165" s="3">
        <v>3</v>
      </c>
      <c r="IE165" s="3">
        <v>2</v>
      </c>
      <c r="IF165" s="3">
        <v>0</v>
      </c>
      <c r="IG165" s="3">
        <v>0</v>
      </c>
      <c r="IH165" s="3">
        <v>1</v>
      </c>
      <c r="II165" s="3">
        <v>1</v>
      </c>
      <c r="IJ165" s="3">
        <f>IF(COUNTA(HK165:II165)=0, "", SUM(HK165,HL165,HN165,HO165,HP165,HU165,HV165,HX165,HZ165,IA165,IB165,IH165))</f>
        <v>24</v>
      </c>
      <c r="IK165" s="3">
        <f>IF(COUNTA(HK165:II165)=0, "", SUM(HM165,HQ165,HR165,HS165,HT165,HW165,HY165,IC165,ID165,IE165,IF165,IG165,II165))</f>
        <v>9</v>
      </c>
      <c r="IL165" s="3">
        <v>3</v>
      </c>
      <c r="IM165" s="3">
        <v>3</v>
      </c>
      <c r="IN165" s="3">
        <v>0</v>
      </c>
      <c r="IO165" s="3">
        <v>3</v>
      </c>
      <c r="IP165" s="3">
        <v>2</v>
      </c>
      <c r="IQ165" s="3">
        <v>3</v>
      </c>
      <c r="IR165" s="3">
        <v>0</v>
      </c>
      <c r="IS165" s="3">
        <v>3</v>
      </c>
      <c r="IT165" s="3">
        <v>0</v>
      </c>
      <c r="IU165" s="3">
        <v>0</v>
      </c>
      <c r="IV165" s="3">
        <v>3</v>
      </c>
      <c r="IW165" s="3">
        <v>3</v>
      </c>
      <c r="IX165" s="3">
        <v>0</v>
      </c>
      <c r="IY165" s="3">
        <v>2</v>
      </c>
      <c r="IZ165" s="3">
        <v>0</v>
      </c>
      <c r="JA165" s="3">
        <v>3</v>
      </c>
      <c r="JB165" s="3">
        <v>1</v>
      </c>
      <c r="JC165" s="3">
        <v>3</v>
      </c>
      <c r="JD165" s="3">
        <v>0</v>
      </c>
      <c r="JE165" s="3">
        <v>0</v>
      </c>
      <c r="JF165" s="3">
        <v>1</v>
      </c>
      <c r="JG165" s="3">
        <v>0</v>
      </c>
      <c r="JH165" s="3">
        <v>1</v>
      </c>
      <c r="JI165" s="3">
        <v>3</v>
      </c>
      <c r="JJ165" s="3">
        <v>0</v>
      </c>
      <c r="JK165" s="3">
        <f>IF(COUNTA(IL165:JJ165)=0, "", SUM(IL165,IM165,IO165,IP165,IQ165,IV165,IW165,IY165,JA165,JB165,JC165,JI165))</f>
        <v>32</v>
      </c>
      <c r="JL165" s="3">
        <f>IF(COUNTA(IL165:JJ165)=0, "", SUM(IN165,IR165,IS165,IT165,IU165,IX165,IZ165,JD165,JE165,JF165,JG165,JH165,JJ165))</f>
        <v>5</v>
      </c>
      <c r="JM165" s="2" t="s">
        <v>719</v>
      </c>
      <c r="JN165" s="3">
        <v>2</v>
      </c>
      <c r="JO165" s="3">
        <v>1</v>
      </c>
      <c r="JP165" s="3">
        <v>2</v>
      </c>
      <c r="JQ165" s="3">
        <v>2</v>
      </c>
      <c r="JR165" s="3">
        <v>3</v>
      </c>
      <c r="JS165" s="3">
        <v>2</v>
      </c>
      <c r="JT165" s="3">
        <v>4</v>
      </c>
      <c r="JU165" s="3">
        <v>1</v>
      </c>
      <c r="JV165" s="3">
        <v>3</v>
      </c>
      <c r="JW165" s="3">
        <v>2</v>
      </c>
      <c r="JX165" s="3">
        <v>4</v>
      </c>
      <c r="JY165" s="3">
        <v>4</v>
      </c>
      <c r="JZ165" s="3">
        <v>5</v>
      </c>
      <c r="KA165" s="3">
        <v>2</v>
      </c>
      <c r="KB165" s="3">
        <v>4</v>
      </c>
      <c r="KC165" s="3">
        <v>4</v>
      </c>
      <c r="KD165" s="3">
        <v>2</v>
      </c>
      <c r="KE165" s="3">
        <v>4</v>
      </c>
      <c r="KF165" s="3">
        <v>1</v>
      </c>
      <c r="KG165" s="3">
        <v>2</v>
      </c>
      <c r="KH165" s="3">
        <v>4</v>
      </c>
      <c r="KI165" s="3">
        <v>1</v>
      </c>
      <c r="KJ165" s="3">
        <v>5</v>
      </c>
      <c r="KK165" s="3">
        <v>3</v>
      </c>
      <c r="KL165" s="3">
        <v>5</v>
      </c>
      <c r="KM165" s="3">
        <v>5</v>
      </c>
      <c r="KN165" s="3">
        <v>1</v>
      </c>
      <c r="KO165" s="3">
        <v>2</v>
      </c>
      <c r="KP165" s="3">
        <v>4</v>
      </c>
      <c r="KQ165" s="3">
        <v>4</v>
      </c>
      <c r="KR165" s="3">
        <v>1</v>
      </c>
      <c r="KS165" s="3">
        <v>1</v>
      </c>
      <c r="KT165" s="3">
        <v>4</v>
      </c>
      <c r="KU165" s="3">
        <v>3</v>
      </c>
      <c r="KV165" s="3">
        <v>2</v>
      </c>
      <c r="KW165" s="3">
        <v>4</v>
      </c>
      <c r="KX165" s="5">
        <f>IF(COUNTA(JN165:KW165)=0, "", SUM(JN165:KW165))</f>
        <v>103</v>
      </c>
      <c r="KY165" s="5">
        <f>IF(COUNTA(JN165:KW165)=0, "", SUM(JX165,JY165,KH165,KJ165,KL165,KP165))</f>
        <v>26</v>
      </c>
      <c r="KZ165" s="5">
        <f>IF(COUNTA(JN165:KW165)=0, "", SUM(JZ165,KE165,KG165,KM165,KT165))</f>
        <v>20</v>
      </c>
      <c r="LA165" s="5">
        <f>IF(COUNTA(JN165:KW165)=0, "", SUM(JP165,KA165,KF165,KK165,KN165,KS165))</f>
        <v>10</v>
      </c>
      <c r="LB165" s="5">
        <f>IF(COUNTA(JN165:KW165)=0, "", SUM(JO165,JS165,JU165,JW165,KD165,KU165))</f>
        <v>11</v>
      </c>
      <c r="LC165" s="5">
        <f>IF(COUNTA(JN165:KW165)=0, "", SUM(KB165,KC165,KI165,KO165,KQ165,KR165,KV165,KW165))</f>
        <v>22</v>
      </c>
      <c r="LD165" s="5">
        <f>IF(COUNTA(JN165:KW165)=0, "", SUM(JN165,JQ165,JR165,JT165,JV165))</f>
        <v>14</v>
      </c>
      <c r="LE165" s="2">
        <v>44962</v>
      </c>
      <c r="LF165" s="3">
        <v>30</v>
      </c>
      <c r="LG165" s="3">
        <v>80</v>
      </c>
      <c r="LH165" s="3">
        <v>10</v>
      </c>
      <c r="LI165" s="3">
        <v>0</v>
      </c>
      <c r="LJ165" s="3">
        <v>0</v>
      </c>
      <c r="LK165" s="3">
        <v>50</v>
      </c>
      <c r="LL165" s="3">
        <v>0</v>
      </c>
      <c r="LM165" s="3">
        <v>10</v>
      </c>
      <c r="LN165" s="3">
        <v>20</v>
      </c>
      <c r="LO165" s="3">
        <v>0</v>
      </c>
      <c r="LP165" s="3">
        <v>0</v>
      </c>
      <c r="LQ165" s="3">
        <v>10</v>
      </c>
      <c r="LR165" s="3">
        <v>30</v>
      </c>
      <c r="LS165" s="3">
        <v>10</v>
      </c>
      <c r="LT165" s="3">
        <v>10</v>
      </c>
      <c r="LU165" s="3">
        <v>0</v>
      </c>
      <c r="LV165" s="3">
        <v>0</v>
      </c>
      <c r="LW165" s="3">
        <v>20</v>
      </c>
      <c r="LX165" s="3">
        <v>0</v>
      </c>
      <c r="LY165" s="3">
        <v>70</v>
      </c>
      <c r="LZ165" s="3">
        <v>60</v>
      </c>
      <c r="MA165" s="3">
        <v>0</v>
      </c>
      <c r="MB165" s="3">
        <v>60</v>
      </c>
      <c r="MC165" s="3">
        <v>10</v>
      </c>
      <c r="MD165" s="3">
        <v>0</v>
      </c>
      <c r="ME165" s="3">
        <v>0</v>
      </c>
      <c r="MF165" s="3">
        <v>0</v>
      </c>
      <c r="MG165" s="3">
        <v>10</v>
      </c>
      <c r="MH165" s="26">
        <f>IF(COUNTBLANK(LF165:MG165)&gt;0, "", AVERAGE(LF165:MG165))</f>
        <v>17.5</v>
      </c>
      <c r="MI165" s="26">
        <f>IF(COUNTA(LF165:MG165)=0, "", AVERAGE(LG165,LS165,LT165,LU165,LV165,LW165,LY165,MA165,MB165))</f>
        <v>27.777777777777779</v>
      </c>
      <c r="MJ165" s="26">
        <f>IF(COUNTA(LF165:MG165)=0, "", AVERAGE(LH165,LI165,LJ165,LK165,LM165,LO165,MD165,ME165))</f>
        <v>8.75</v>
      </c>
      <c r="MK165" s="26">
        <f>IF(COUNTA(LF165:MG165)=0, "", AVERAGE(LL165,LP165,LQ165,LR165,MF165,MG165))</f>
        <v>8.3333333333333339</v>
      </c>
      <c r="ML165" s="2" t="s">
        <v>661</v>
      </c>
      <c r="MM165" s="3">
        <v>3</v>
      </c>
      <c r="MN165" s="3">
        <v>2</v>
      </c>
      <c r="MO165" s="3">
        <v>1</v>
      </c>
      <c r="MP165" s="3">
        <v>1</v>
      </c>
      <c r="MQ165" s="3">
        <v>1</v>
      </c>
      <c r="MR165" s="3">
        <v>1</v>
      </c>
      <c r="MS165" s="3">
        <v>1</v>
      </c>
      <c r="MT165" s="3">
        <v>3</v>
      </c>
      <c r="MU165" s="3">
        <v>1</v>
      </c>
      <c r="MV165" s="3">
        <v>1</v>
      </c>
      <c r="MW165" s="3">
        <v>1</v>
      </c>
      <c r="MX165" s="3">
        <v>1</v>
      </c>
      <c r="MY165" s="3">
        <v>1</v>
      </c>
      <c r="MZ165" s="3">
        <v>3</v>
      </c>
      <c r="NA165" s="3">
        <v>1</v>
      </c>
      <c r="NB165" s="3">
        <v>1</v>
      </c>
      <c r="NC165" s="3">
        <v>1</v>
      </c>
      <c r="ND165" s="3">
        <v>1</v>
      </c>
      <c r="NE165" s="3">
        <v>1</v>
      </c>
      <c r="NF165" s="3">
        <v>1</v>
      </c>
      <c r="NG165" s="3">
        <f>IF(COUNTA(MM165:NF165)=0, "", SUM(MM165:NF165))</f>
        <v>27</v>
      </c>
      <c r="NH165" s="2" t="s">
        <v>661</v>
      </c>
      <c r="NI165" s="3">
        <v>3</v>
      </c>
      <c r="NJ165" s="3">
        <v>4</v>
      </c>
      <c r="NK165" s="3">
        <v>5</v>
      </c>
      <c r="NL165" s="3">
        <v>5</v>
      </c>
      <c r="NM165" s="3">
        <v>3</v>
      </c>
      <c r="NN165" s="3">
        <v>4</v>
      </c>
      <c r="NO165" s="3">
        <v>2</v>
      </c>
      <c r="NP165" s="3">
        <v>5</v>
      </c>
      <c r="NQ165" s="3">
        <v>4</v>
      </c>
      <c r="NR165" s="3">
        <v>4</v>
      </c>
      <c r="NS165" s="3">
        <v>4</v>
      </c>
      <c r="NT165" s="3">
        <v>4</v>
      </c>
      <c r="NU165" s="3">
        <v>4</v>
      </c>
      <c r="NV165" s="3">
        <v>5</v>
      </c>
      <c r="NW165" s="3">
        <v>5</v>
      </c>
      <c r="NX165" s="3">
        <v>1</v>
      </c>
      <c r="NY165" s="3">
        <v>2</v>
      </c>
      <c r="NZ165" s="3">
        <v>3</v>
      </c>
      <c r="OA165" s="3">
        <v>2</v>
      </c>
      <c r="OB165" s="3">
        <v>4</v>
      </c>
      <c r="OC165" s="3">
        <v>5</v>
      </c>
      <c r="OD165" s="3">
        <v>3</v>
      </c>
      <c r="OE165" s="3">
        <v>2</v>
      </c>
      <c r="OF165" s="3">
        <v>1</v>
      </c>
      <c r="OG165" s="3">
        <v>4</v>
      </c>
      <c r="OH165" s="3">
        <v>3</v>
      </c>
      <c r="OI165" s="3">
        <v>1</v>
      </c>
      <c r="OJ165" s="3">
        <v>2</v>
      </c>
      <c r="OK165" s="3">
        <f>IF(COUNTA(NI165:OJ165)=0, "", SUM(NK165,NP165,NS165,NW165,OC165,OG165,OJ165))</f>
        <v>30</v>
      </c>
      <c r="OL165" s="3">
        <f>IF(COUNTA(NI165:OJ165)=0, "", SUM(NJ165,NL165,NQ165,NV165,NZ165,OB165,OD165))</f>
        <v>28</v>
      </c>
      <c r="OM165" s="3">
        <f>IF(COUNTA(NI165:OJ165)=0, "", SUM(NN165,NR165,NU165,NY165,OA165,OF165,OI165))</f>
        <v>18</v>
      </c>
      <c r="ON165" s="3">
        <f>IF(COUNTA(NI165:OJ165)=0, "", SUM(NI165,NM165,NO165,NT165,NX165,OE165,OH165))</f>
        <v>18</v>
      </c>
      <c r="OO165" t="s">
        <v>6</v>
      </c>
      <c r="OP165">
        <v>1</v>
      </c>
      <c r="OQ165" s="2">
        <v>45000</v>
      </c>
      <c r="OR165" s="3">
        <v>60</v>
      </c>
      <c r="OS165" s="3">
        <v>70</v>
      </c>
      <c r="OT165" s="3">
        <v>40</v>
      </c>
      <c r="OU165" s="3">
        <v>0</v>
      </c>
      <c r="OV165" s="3">
        <v>0</v>
      </c>
      <c r="OW165" s="3">
        <v>0</v>
      </c>
      <c r="OX165" s="3">
        <v>0</v>
      </c>
      <c r="OY165" s="3">
        <v>0</v>
      </c>
      <c r="OZ165" s="3">
        <v>0</v>
      </c>
      <c r="PA165" s="3">
        <v>0</v>
      </c>
      <c r="PB165" s="3">
        <v>0</v>
      </c>
      <c r="PC165" s="3">
        <v>0</v>
      </c>
      <c r="PD165" s="3">
        <v>0</v>
      </c>
      <c r="PE165" s="3">
        <v>10</v>
      </c>
      <c r="PF165" s="3">
        <v>10</v>
      </c>
      <c r="PG165" s="3">
        <v>0</v>
      </c>
      <c r="PH165" s="3">
        <v>0</v>
      </c>
      <c r="PI165" s="3">
        <v>0</v>
      </c>
      <c r="PJ165" s="3">
        <v>0</v>
      </c>
      <c r="PK165" s="3">
        <v>0</v>
      </c>
      <c r="PL165" s="3">
        <v>10</v>
      </c>
      <c r="PM165" s="3">
        <v>0</v>
      </c>
      <c r="PN165" s="3">
        <v>10</v>
      </c>
      <c r="PO165" s="3">
        <v>20</v>
      </c>
      <c r="PP165" s="3">
        <v>0</v>
      </c>
      <c r="PQ165" s="3">
        <v>0</v>
      </c>
      <c r="PR165" s="3">
        <v>0</v>
      </c>
      <c r="PS165" s="3">
        <v>0</v>
      </c>
      <c r="PT165" s="26">
        <f>IF(COUNTBLANK(OR165:PS165)&gt;0, "", AVERAGE(OR165:PS165))</f>
        <v>8.2142857142857135</v>
      </c>
      <c r="PU165" s="26">
        <f>IF(COUNTA(OR165:PS165)=0, "", AVERAGE(OS165,PE165,PF165,PG165,PH165,PI165,PK165,PM165,PN165))</f>
        <v>11.111111111111111</v>
      </c>
      <c r="PV165" s="26">
        <f>IF(COUNTA(OR165:PS165)=0, "", AVERAGE(OT165,OU165,OV165,OW165,OY165,PA165,PP165,PQ165))</f>
        <v>5</v>
      </c>
      <c r="PW165" s="26">
        <f>IF(COUNTA(OR165:PS165)=0, "", AVERAGE(OX165,PB165,PC165,PD165,PR165,PS165))</f>
        <v>0</v>
      </c>
      <c r="PX165" s="2" t="s">
        <v>720</v>
      </c>
      <c r="PY165" s="3">
        <v>1</v>
      </c>
      <c r="PZ165" s="3">
        <v>2</v>
      </c>
      <c r="QA165" s="3">
        <v>2</v>
      </c>
      <c r="QB165" s="3">
        <v>3</v>
      </c>
      <c r="QC165" s="3">
        <v>3</v>
      </c>
      <c r="QD165" s="3">
        <v>1</v>
      </c>
      <c r="QE165" s="3">
        <v>2</v>
      </c>
      <c r="QF165" s="3">
        <v>1</v>
      </c>
      <c r="QG165" s="3">
        <v>0</v>
      </c>
      <c r="QH165" s="3">
        <v>2</v>
      </c>
      <c r="QI165" s="3">
        <f>IF(COUNTBLANK(PY165:QG165)&gt;0, "", SUM(PY165:QG165))</f>
        <v>15</v>
      </c>
      <c r="QJ165" s="2" t="s">
        <v>633</v>
      </c>
      <c r="QK165" s="3">
        <v>0</v>
      </c>
      <c r="QL165" s="3">
        <v>0</v>
      </c>
      <c r="QM165" s="3">
        <v>0</v>
      </c>
      <c r="QN165" s="3">
        <v>1</v>
      </c>
      <c r="QO165" s="3">
        <v>1</v>
      </c>
      <c r="QP165" s="3">
        <v>0</v>
      </c>
      <c r="QQ165" s="3">
        <v>0</v>
      </c>
      <c r="QR165" s="3">
        <v>0</v>
      </c>
      <c r="QS165" s="3">
        <v>0</v>
      </c>
      <c r="QT165" s="3">
        <v>0</v>
      </c>
      <c r="QU165" s="3">
        <f>IF(COUNTBLANK(QK165:QS165)&gt;0, "", SUM(QK165:QS165))</f>
        <v>2</v>
      </c>
      <c r="QV165" s="2" t="s">
        <v>721</v>
      </c>
      <c r="QW165" s="3">
        <v>0</v>
      </c>
      <c r="QX165" s="3">
        <v>1</v>
      </c>
      <c r="QY165" s="3">
        <v>2</v>
      </c>
      <c r="QZ165" s="3">
        <v>3</v>
      </c>
      <c r="RA165" s="3">
        <v>2</v>
      </c>
      <c r="RB165" s="3">
        <v>2</v>
      </c>
      <c r="RC165" s="3">
        <v>1</v>
      </c>
      <c r="RD165" s="3">
        <v>0</v>
      </c>
      <c r="RE165" s="3">
        <v>0</v>
      </c>
      <c r="RF165" s="3">
        <v>1</v>
      </c>
      <c r="RG165" s="3">
        <f>IF(COUNTBLANK(QW165:RE165)&gt;0, "", SUM(QW165:RE165))</f>
        <v>11</v>
      </c>
      <c r="RH165" s="2" t="s">
        <v>722</v>
      </c>
      <c r="RI165" s="3">
        <v>2</v>
      </c>
      <c r="RJ165" s="3">
        <v>1</v>
      </c>
      <c r="RK165" s="3">
        <v>1</v>
      </c>
      <c r="RL165" s="3">
        <v>2</v>
      </c>
      <c r="RM165" s="3">
        <v>2</v>
      </c>
      <c r="RN165" s="3">
        <v>3</v>
      </c>
      <c r="RO165" s="3">
        <v>1</v>
      </c>
      <c r="RP165" s="3">
        <f>IF(COUNTBLANK(RI165:RO165)&gt;0, "", SUM(RI165:RO165))</f>
        <v>12</v>
      </c>
      <c r="RQ165" s="2" t="s">
        <v>633</v>
      </c>
      <c r="RR165" s="3">
        <v>1</v>
      </c>
      <c r="RS165" s="3">
        <v>1</v>
      </c>
      <c r="RT165" s="3">
        <v>1</v>
      </c>
      <c r="RU165" s="3">
        <v>1</v>
      </c>
      <c r="RV165" s="3">
        <v>0</v>
      </c>
      <c r="RW165" s="3">
        <v>2</v>
      </c>
      <c r="RX165" s="3">
        <v>0</v>
      </c>
      <c r="RY165" s="3">
        <f>IF(COUNTBLANK(RR165:RX165)&gt;0, "", SUM(RR165:RX165))</f>
        <v>6</v>
      </c>
      <c r="RZ165" s="2" t="s">
        <v>721</v>
      </c>
      <c r="SA165" s="3">
        <v>2</v>
      </c>
      <c r="SB165" s="3">
        <v>1</v>
      </c>
      <c r="SC165" s="3">
        <v>1</v>
      </c>
      <c r="SD165" s="3">
        <v>1</v>
      </c>
      <c r="SE165" s="3">
        <v>0</v>
      </c>
      <c r="SF165" s="3">
        <v>3</v>
      </c>
      <c r="SG165" s="3">
        <v>0</v>
      </c>
      <c r="SH165" s="3">
        <f>IF(COUNTBLANK(SA165:SG165)&gt;0, "", SUM(SA165:SG165))</f>
        <v>8</v>
      </c>
      <c r="SI165" s="2" t="s">
        <v>720</v>
      </c>
      <c r="SJ165" s="3">
        <v>3</v>
      </c>
      <c r="SK165" s="3">
        <v>3</v>
      </c>
      <c r="SL165" s="3">
        <v>4</v>
      </c>
      <c r="SM165" s="3">
        <v>4</v>
      </c>
      <c r="SN165" s="3">
        <v>3</v>
      </c>
      <c r="SO165" s="3">
        <v>1</v>
      </c>
      <c r="SP165" s="5">
        <v>5</v>
      </c>
      <c r="SQ165" s="3">
        <v>2</v>
      </c>
      <c r="SR165" s="3">
        <v>5</v>
      </c>
      <c r="SS165" s="3">
        <v>2</v>
      </c>
      <c r="ST165" s="3">
        <v>3</v>
      </c>
      <c r="SU165" s="3">
        <v>5</v>
      </c>
      <c r="SV165" s="3">
        <v>3</v>
      </c>
      <c r="SW165" s="3">
        <v>5</v>
      </c>
      <c r="SX165" s="3">
        <v>5</v>
      </c>
      <c r="SY165" s="3">
        <v>5</v>
      </c>
      <c r="SZ165" s="3">
        <v>1</v>
      </c>
      <c r="TA165" s="3">
        <v>5</v>
      </c>
      <c r="TB165" s="3">
        <v>5</v>
      </c>
      <c r="TC165" s="3">
        <f>IF(COUNTBLANK(SJ165:TB165)&gt;0, "", SUM(SJ165:TB165))</f>
        <v>69</v>
      </c>
      <c r="TD165" s="3">
        <f>IF(COUNTBLANK(SJ165:TB165)&gt;0, "", SUM(SL165,SO165,SR165,SS165,ST165,SU165,SV165,SX165,SY165,TB165))</f>
        <v>38</v>
      </c>
      <c r="TE165" s="3">
        <f>IF(COUNTBLANK(SJ165:TB165)&gt;0, "", SUM(SJ165,SK165,SM165,SN165,SQ165,SW165,SZ165,TA165))</f>
        <v>26</v>
      </c>
      <c r="TF165" s="2" t="s">
        <v>633</v>
      </c>
      <c r="TG165" s="3">
        <v>4</v>
      </c>
      <c r="TH165" s="3">
        <v>3</v>
      </c>
      <c r="TI165" s="3">
        <v>5</v>
      </c>
      <c r="TJ165" s="3">
        <v>4</v>
      </c>
      <c r="TK165" s="3">
        <v>4</v>
      </c>
      <c r="TL165" s="3">
        <v>2</v>
      </c>
      <c r="TM165" s="3">
        <v>3</v>
      </c>
      <c r="TN165" s="3">
        <v>3</v>
      </c>
      <c r="TO165" s="3">
        <v>5</v>
      </c>
      <c r="TP165" s="3">
        <v>3</v>
      </c>
      <c r="TQ165" s="3">
        <v>5</v>
      </c>
      <c r="TR165" s="3">
        <v>5</v>
      </c>
      <c r="TS165" s="3">
        <v>4</v>
      </c>
      <c r="TT165" s="3">
        <v>3</v>
      </c>
      <c r="TU165" s="3">
        <v>5</v>
      </c>
      <c r="TV165" s="3">
        <v>5</v>
      </c>
      <c r="TW165" s="3">
        <v>1</v>
      </c>
      <c r="TX165" s="3">
        <v>5</v>
      </c>
      <c r="TY165" s="3">
        <v>5</v>
      </c>
      <c r="TZ165" s="3">
        <f>IF(COUNTBLANK(TG165:TY165)&gt;0, "", SUM(TG165:TY165))</f>
        <v>74</v>
      </c>
      <c r="UA165" s="3">
        <f>IF(COUNTBLANK(TG165:TY165)&gt;0, "", SUM(TI165,TL165,TO165,TP165,TQ165,TR165,TS165,TU165,TV165,TY165))</f>
        <v>44</v>
      </c>
      <c r="UB165" s="3">
        <f>IF(COUNTBLANK(TG165:TY165)&gt;0, "", SUM(TG165,TH165,TJ165,TK165,TN165,TT165,TW165,TX165))</f>
        <v>27</v>
      </c>
      <c r="UC165" s="2" t="s">
        <v>721</v>
      </c>
      <c r="UD165" s="3">
        <v>5</v>
      </c>
      <c r="UE165" s="3">
        <v>5</v>
      </c>
      <c r="UF165" s="3">
        <v>5</v>
      </c>
      <c r="UG165" s="3">
        <v>5</v>
      </c>
      <c r="UH165" s="3">
        <v>5</v>
      </c>
      <c r="UI165" s="3">
        <v>3</v>
      </c>
      <c r="UJ165" s="3">
        <v>5</v>
      </c>
      <c r="UK165" s="3">
        <v>2</v>
      </c>
      <c r="UL165" s="3">
        <v>5</v>
      </c>
      <c r="UM165" s="3">
        <v>3</v>
      </c>
      <c r="UN165" s="3">
        <v>5</v>
      </c>
      <c r="UO165" s="3">
        <v>5</v>
      </c>
      <c r="UP165" s="3">
        <v>5</v>
      </c>
      <c r="UQ165" s="3">
        <v>4</v>
      </c>
      <c r="UR165" s="3">
        <v>5</v>
      </c>
      <c r="US165" s="3">
        <v>5</v>
      </c>
      <c r="UT165" s="3">
        <v>3</v>
      </c>
      <c r="UU165" s="3">
        <v>5</v>
      </c>
      <c r="UV165" s="3">
        <v>5</v>
      </c>
      <c r="UW165" s="3">
        <f>IF(COUNTBLANK(UD165:UV165)&gt;0, "", SUM(UD165:UV165))</f>
        <v>85</v>
      </c>
      <c r="UX165" s="3">
        <f>IF(COUNTBLANK(UD165:UV165)&gt;0, "", SUM(UF165,UI165,UL165,UM165,UN165,UO165,UP165,UR165,US165,UV165))</f>
        <v>46</v>
      </c>
      <c r="UY165" s="3">
        <f>IF(COUNTBLANK(UD165:UV165)&gt;0, "", SUM(UD165,UE165,UG165,UH165,UK165,UQ165,UT165,UU165))</f>
        <v>34</v>
      </c>
      <c r="UZ165" s="2">
        <v>45292</v>
      </c>
      <c r="VA165" s="2">
        <v>45212</v>
      </c>
      <c r="VB165" s="3">
        <v>1</v>
      </c>
      <c r="VC165" s="3">
        <v>1</v>
      </c>
      <c r="VE165" s="3">
        <v>39</v>
      </c>
      <c r="VF165" s="3">
        <v>2950</v>
      </c>
      <c r="VG165" s="3">
        <v>1</v>
      </c>
      <c r="VH165" s="3">
        <v>1</v>
      </c>
      <c r="VK165" s="3">
        <v>1</v>
      </c>
      <c r="VN165" s="2" t="s">
        <v>636</v>
      </c>
      <c r="VO165" s="3">
        <v>0</v>
      </c>
      <c r="VP165" s="3">
        <v>0</v>
      </c>
      <c r="VQ165" s="3">
        <v>0</v>
      </c>
      <c r="VR165" s="3">
        <v>0</v>
      </c>
      <c r="VS165" s="3">
        <v>0</v>
      </c>
      <c r="VT165" s="3">
        <v>0</v>
      </c>
      <c r="VU165" s="3">
        <v>0</v>
      </c>
      <c r="VV165" s="3">
        <v>0</v>
      </c>
      <c r="VW165" s="3">
        <v>0</v>
      </c>
      <c r="VX165" s="3">
        <v>2</v>
      </c>
      <c r="VY165" s="3">
        <v>0</v>
      </c>
      <c r="VZ165" s="3">
        <v>0</v>
      </c>
      <c r="WA165" s="3">
        <v>0</v>
      </c>
      <c r="WB165" s="3">
        <v>0</v>
      </c>
      <c r="WC165" s="3">
        <v>0</v>
      </c>
      <c r="WD165" s="3">
        <v>0</v>
      </c>
      <c r="WE165" s="3">
        <v>2</v>
      </c>
      <c r="WF165" s="3">
        <v>0</v>
      </c>
      <c r="WG165" s="3">
        <v>2</v>
      </c>
      <c r="WH165" s="3">
        <v>2</v>
      </c>
      <c r="WI165" s="3">
        <v>3</v>
      </c>
      <c r="WJ165" s="3">
        <v>0</v>
      </c>
      <c r="WK165" s="3">
        <v>3</v>
      </c>
      <c r="WL165" s="3">
        <v>2</v>
      </c>
      <c r="WM165" s="3">
        <v>1</v>
      </c>
      <c r="WN165" s="3">
        <v>1</v>
      </c>
      <c r="WO165" s="3">
        <v>0</v>
      </c>
      <c r="WP165" s="3">
        <v>0</v>
      </c>
      <c r="WQ165" s="3">
        <v>0</v>
      </c>
      <c r="WR165" s="3">
        <f>IF(COUNTBLANK(VO165:WQ165)&gt;0, "", SUM(VQ165:WJ165))</f>
        <v>11</v>
      </c>
      <c r="WS165" s="3">
        <f>IF(COUNTBLANK(VO165:WQ165)&gt;0, "", SUM(VQ165:VZ165))</f>
        <v>2</v>
      </c>
      <c r="WT165" s="3">
        <f>IF(COUNTBLANK(VO165:WQ165)&gt;0, "", SUM(WA165:WL165))</f>
        <v>14</v>
      </c>
      <c r="WU165" s="3">
        <f>IF(COUNTBLANK(VO165:WQ165)&gt;0, "", SUM(WK165:WL165))</f>
        <v>5</v>
      </c>
      <c r="WV165" s="3">
        <f>IF(COUNTA(VO165:WQ165)=0, "", IF(AND(OR(VO165=1, VP165=1), OR(VQ165&gt;=1, VR165&gt;=1, VS165&gt;=1, VT165&gt;=1, VU165&gt;=1), OR(VV165&gt;=1, VW165&gt;=1), COUNTIF(VX165:WD165, "&gt;=1")&gt;=2, COUNTIF(WE165:WJ165, "&gt;=1")&gt;=2, OR(WN165=1, WN165=2), OR(WO165&gt;=1, WP165&gt;=1), WQ165&lt;1), 1, 0))</f>
        <v>0</v>
      </c>
      <c r="WW165" s="3">
        <f>IF(COUNTBLANK(VO165:WQ165)&gt;0, "", SUM(VQ165:VU165))</f>
        <v>0</v>
      </c>
      <c r="WX165" s="3">
        <f>IF(COUNTBLANK(VO165:WQ165)&gt;0, "", SUM(VV165:VW165))</f>
        <v>0</v>
      </c>
      <c r="WY165" s="3">
        <f>IF(COUNTBLANK(VO165:WQ165)&gt;0, "", SUM(VX165:WD165))</f>
        <v>2</v>
      </c>
      <c r="WZ165" s="3">
        <f>IF(COUNTBLANK(VO165:WQ165)&gt;0, "", SUM(WE165:WJ165))</f>
        <v>9</v>
      </c>
      <c r="XA165" s="2" t="s">
        <v>636</v>
      </c>
      <c r="XB165" s="3">
        <v>0</v>
      </c>
      <c r="XC165" s="3">
        <v>0</v>
      </c>
      <c r="XD165" s="3">
        <v>0</v>
      </c>
      <c r="XE165" s="3">
        <v>0</v>
      </c>
      <c r="XF165" s="3">
        <v>2</v>
      </c>
      <c r="XG165" s="3">
        <v>1</v>
      </c>
      <c r="XH165" s="3">
        <v>3</v>
      </c>
      <c r="XI165" s="3">
        <v>0</v>
      </c>
      <c r="XJ165" s="3">
        <v>0</v>
      </c>
      <c r="XK165" s="3">
        <v>1</v>
      </c>
      <c r="XL165" s="3">
        <f>IF(COUNTBLANK(XB165:XJ165)&gt;0, "", SUM(XB165:XJ165))</f>
        <v>6</v>
      </c>
      <c r="XM165" s="2" t="s">
        <v>636</v>
      </c>
      <c r="XN165" s="3">
        <v>1</v>
      </c>
      <c r="XO165" s="3">
        <v>1</v>
      </c>
      <c r="XP165" s="3">
        <v>1</v>
      </c>
      <c r="XQ165" s="3">
        <v>1</v>
      </c>
      <c r="XR165" s="3">
        <v>0</v>
      </c>
      <c r="XS165" s="3">
        <v>2</v>
      </c>
      <c r="XT165" s="3">
        <v>2</v>
      </c>
      <c r="XU165" s="3">
        <f>IF(COUNTBLANK(XN165:XT165)&gt;0, "", SUM(XN165:XT165))</f>
        <v>8</v>
      </c>
      <c r="XV165" s="2" t="s">
        <v>636</v>
      </c>
      <c r="XW165" s="3">
        <v>4</v>
      </c>
      <c r="XX165" s="3">
        <v>5</v>
      </c>
      <c r="XY165" s="3">
        <v>5</v>
      </c>
      <c r="XZ165" s="5">
        <v>2.2999999999999998</v>
      </c>
      <c r="YA165" s="5">
        <v>5</v>
      </c>
      <c r="YB165" s="5">
        <v>5</v>
      </c>
      <c r="YC165" s="5">
        <v>5</v>
      </c>
      <c r="YD165" s="5">
        <v>5</v>
      </c>
      <c r="YE165" s="5">
        <v>2</v>
      </c>
      <c r="YF165" s="5">
        <v>3.6</v>
      </c>
      <c r="YG165" s="5">
        <v>4</v>
      </c>
      <c r="YH165" s="5">
        <v>1</v>
      </c>
      <c r="YI165" s="5">
        <v>5</v>
      </c>
      <c r="YJ165" s="5">
        <v>3</v>
      </c>
      <c r="YK165" s="5">
        <v>5</v>
      </c>
      <c r="YL165" s="5">
        <v>3.6</v>
      </c>
      <c r="YM165" s="5">
        <v>2.2999999999999998</v>
      </c>
      <c r="YN165" s="5">
        <v>5</v>
      </c>
      <c r="YO165" s="5">
        <v>3.6</v>
      </c>
      <c r="YP165" s="5">
        <f>IF(COUNTBLANK(XW165:YO165)&gt;0, "", SUM(XW165:YO165))</f>
        <v>74.399999999999991</v>
      </c>
      <c r="YQ165" s="5">
        <f>IF(COUNTBLANK(XW165:YO165)&gt;0, "", SUM(XY165,XZ165,YA165,YB165,YC165,YF165,YJ165,YN165,YO165))</f>
        <v>37.500000000000007</v>
      </c>
      <c r="YR165" s="5">
        <f>IF(COUNTBLANK(XW165:YO165)&gt;0, "", SUM(XW165,XX165,YK165,YL165,YM165))</f>
        <v>19.900000000000002</v>
      </c>
      <c r="YS165" s="5">
        <f>IF(COUNTBLANK(XW165:YO165)&gt;0, "", SUM(YD165,YE165,YG165,YH165,YI165))</f>
        <v>17</v>
      </c>
      <c r="YT165" s="2">
        <v>45292</v>
      </c>
      <c r="YU165" s="3">
        <v>20</v>
      </c>
      <c r="YV165" s="3">
        <v>80</v>
      </c>
      <c r="YW165" s="3">
        <v>20</v>
      </c>
      <c r="YX165" s="3">
        <v>0</v>
      </c>
      <c r="YY165" s="3">
        <v>20</v>
      </c>
      <c r="YZ165" s="3">
        <v>0</v>
      </c>
      <c r="ZA165" s="3">
        <v>0</v>
      </c>
      <c r="ZB165" s="3">
        <v>0</v>
      </c>
      <c r="ZC165" s="3">
        <v>0</v>
      </c>
      <c r="ZD165" s="3">
        <v>0</v>
      </c>
      <c r="ZE165" s="3">
        <v>0</v>
      </c>
      <c r="ZF165" s="3">
        <v>10</v>
      </c>
      <c r="ZG165" s="3">
        <v>10</v>
      </c>
      <c r="ZH165" s="3">
        <v>0</v>
      </c>
      <c r="ZI165" s="3">
        <v>10</v>
      </c>
      <c r="ZJ165" s="3">
        <v>0</v>
      </c>
      <c r="ZK165" s="3">
        <v>0</v>
      </c>
      <c r="ZL165" s="3">
        <v>0</v>
      </c>
      <c r="ZM165" s="3">
        <v>0</v>
      </c>
      <c r="ZN165" s="3">
        <v>0</v>
      </c>
      <c r="ZO165" s="3">
        <v>20</v>
      </c>
      <c r="ZP165" s="3">
        <v>0</v>
      </c>
      <c r="ZQ165" s="3">
        <v>30</v>
      </c>
      <c r="ZR165" s="3">
        <v>10</v>
      </c>
      <c r="ZS165" s="3">
        <v>20</v>
      </c>
      <c r="ZT165" s="3">
        <v>10</v>
      </c>
      <c r="ZU165" s="3">
        <v>0</v>
      </c>
      <c r="ZV165" s="3">
        <v>0</v>
      </c>
      <c r="ZW165" s="26">
        <f>IF(COUNTBLANK(YU165:ZV165)&gt;0, "", AVERAGE(YU165:ZV165))</f>
        <v>9.2857142857142865</v>
      </c>
      <c r="ZX165" s="26">
        <f>IF(COUNTA(YU165:ZV165)=0, "", AVERAGE(YV165,ZH165,ZI165,ZJ165,ZK165,ZL165,ZN165,ZP165,ZQ165))</f>
        <v>13.333333333333334</v>
      </c>
      <c r="ZY165" s="26">
        <f>IF(COUNTA(YU165:ZV165)=0, "", AVERAGE(YW165,YX165,YY165,YZ165,ZB165,ZD165,ZS165,ZT165))</f>
        <v>8.75</v>
      </c>
      <c r="ZZ165" s="26">
        <f>IF(COUNTA(YU165:ZV165)=0, "", AVERAGE(ZA165,ZE165,ZF165,ZG165,ZU165,ZV165))</f>
        <v>3.3333333333333335</v>
      </c>
      <c r="AAA165" s="2" t="s">
        <v>636</v>
      </c>
      <c r="AAB165" s="3">
        <v>1</v>
      </c>
      <c r="AAC165" s="3">
        <v>1</v>
      </c>
      <c r="AAD165" s="3">
        <v>1</v>
      </c>
      <c r="AAE165" s="3">
        <v>1</v>
      </c>
      <c r="AAF165" s="3">
        <v>1</v>
      </c>
      <c r="AAG165" s="3">
        <v>1</v>
      </c>
      <c r="AAH165" s="3">
        <v>2</v>
      </c>
      <c r="AAI165" s="3">
        <v>1</v>
      </c>
      <c r="AAJ165" s="3">
        <v>1</v>
      </c>
      <c r="AAK165" s="3">
        <v>4</v>
      </c>
      <c r="AAL165" s="3">
        <v>1</v>
      </c>
      <c r="AAM165" s="3">
        <v>1</v>
      </c>
      <c r="AAN165" s="3">
        <v>1</v>
      </c>
      <c r="AAO165" s="3">
        <v>2</v>
      </c>
      <c r="AAP165" s="3">
        <v>1</v>
      </c>
      <c r="AAQ165" s="3">
        <v>4</v>
      </c>
      <c r="AAR165" s="3">
        <v>1</v>
      </c>
      <c r="AAS165" s="3">
        <v>1</v>
      </c>
      <c r="AAT165" s="3">
        <v>1</v>
      </c>
      <c r="AAU165" s="3">
        <v>1</v>
      </c>
      <c r="AAV165" s="3">
        <v>1</v>
      </c>
      <c r="AAW165" s="3">
        <v>4</v>
      </c>
      <c r="AAX165" s="3">
        <v>1</v>
      </c>
      <c r="AAY165" s="3">
        <v>1</v>
      </c>
      <c r="AAZ165" s="3">
        <v>1</v>
      </c>
      <c r="ABA165" s="3">
        <v>1</v>
      </c>
      <c r="ABB165" s="3">
        <v>1</v>
      </c>
      <c r="ABC165" s="3">
        <v>1</v>
      </c>
      <c r="ABD165" s="3">
        <v>1</v>
      </c>
      <c r="ABE165" s="3">
        <v>1</v>
      </c>
      <c r="ABF165" s="3">
        <f>IF(SUM(AAB165:AAJ165,AAL165:AAP165,AAR165:AAV165,AAX165:ABC165)=0, "", SUM(AAB165:AAJ165,AAL165:AAP165,AAR165:AAV165,AAX165:ABC165))</f>
        <v>27</v>
      </c>
      <c r="ABG165" s="3">
        <f>IF(SUM(ABJ165, ABK165, ABL165, ABM165, ABN165)=0, "", IF(OR(ABJ165&gt;=8, ABK165&gt;=10, ABL165&gt;=13, ABM165&gt;=10, ABN165&gt;=15), 1, 0))</f>
        <v>0</v>
      </c>
      <c r="ABH165" s="3">
        <f>IF(SUM(AAB165:AAC165,AAE165,AAF165,AAG165,AAH165,AAN165,AAT165,ABA165,ABC165)=0, "", SUM(AAB165:AAC165,AAE165,AAF165,AAG165,AAH165,AAN165,AAT165,ABA165,ABC165))</f>
        <v>11</v>
      </c>
      <c r="ABI165" s="3">
        <f>IF(SUM(AAD165,AAI165:AAJ165,AAL165:AAM165,AAO165:AAP165,AAR165:AAS165,AAU165:AAV165,AAX165:AAZ165,ABB165)=0, "", SUM(AAD165,AAI165:AAJ165,AAL165:AAM165,AAO165:AAP165,AAR165:AAS165,AAU165:AAV165,AAX165:AAZ165,ABB165))</f>
        <v>16</v>
      </c>
      <c r="ABJ165" s="3">
        <f>IF(SUM(AAU165:AAV165,AAX165:AAY165,ABB165)=0, "", SUM(AAU165:AAV165,AAX165:AAY165,ABB165))</f>
        <v>5</v>
      </c>
      <c r="ABK165" s="3">
        <f>IF(SUM(AAJ165,AAL165:AAM165,AAP165,AAR165)=0, "", SUM(AAJ165,AAL165:AAM165,AAP165,AAR165))</f>
        <v>5</v>
      </c>
      <c r="ABL165" s="3">
        <f>IF(SUM(AAD165,AAI165,AAO165,AAS165,AAZ165)=0, "", SUM(AAD165,AAI165,AAO165,AAS165,AAZ165))</f>
        <v>6</v>
      </c>
      <c r="ABM165" s="3">
        <f>IF(SUM(AAB165:AAC165,AAE165,AAG165,ABA165)=0, "", SUM(AAB165:AAC165,AAE165,AAG165,ABA165))</f>
        <v>5</v>
      </c>
      <c r="ABN165" s="3">
        <f>IF(SUM(AAF165,AAH165,AAN165,AAT165,ABC165)=0, "", SUM(AAF165,AAH165,AAN165,AAT165,ABC165))</f>
        <v>6</v>
      </c>
      <c r="ABO165" s="3">
        <f>IF(ABJ165="", "", IF(ABJ165&gt;=8, 1, 0))</f>
        <v>0</v>
      </c>
      <c r="ABP165" s="3">
        <f>IF(ABK165="", "", IF(ABK165&gt;=10, 1, 0))</f>
        <v>0</v>
      </c>
      <c r="ABQ165" s="3">
        <f>IF(ABL165="", "", IF(ABL165&gt;=13, 1, 0))</f>
        <v>0</v>
      </c>
      <c r="ABR165" s="3">
        <f>IF(ABM165="", "", IF(ABM165&gt;=10, 1, 0))</f>
        <v>0</v>
      </c>
      <c r="ABS165" s="3">
        <f>IF(ABN165="", "", IF(ABN165&gt;=15, 1, 0))</f>
        <v>0</v>
      </c>
      <c r="ABT165" s="3">
        <f>IF(AND(AAK165="", AAQ165="", AAW165=""), "", IF(AAK165=5,1,0) + IF(AAQ165=5,1,0) + IF(AAW165=5,1,0))</f>
        <v>0</v>
      </c>
      <c r="ABU165" s="2" t="s">
        <v>636</v>
      </c>
      <c r="ABV165" s="3">
        <v>2</v>
      </c>
      <c r="ABW165" s="3">
        <v>2</v>
      </c>
      <c r="ABX165" s="3">
        <v>2</v>
      </c>
      <c r="ABY165" s="3">
        <v>2</v>
      </c>
      <c r="ABZ165" s="3">
        <v>2</v>
      </c>
      <c r="ACA165" s="3">
        <v>2</v>
      </c>
      <c r="ACB165" s="3">
        <v>4</v>
      </c>
      <c r="ACC165" s="3">
        <v>2</v>
      </c>
      <c r="ACD165" s="3">
        <v>2</v>
      </c>
      <c r="ACE165" s="3">
        <v>2</v>
      </c>
      <c r="ACF165" s="3">
        <v>4</v>
      </c>
      <c r="ACG165" s="3">
        <v>4</v>
      </c>
      <c r="ACH165" s="3">
        <v>2</v>
      </c>
      <c r="ACI165" s="3">
        <v>1</v>
      </c>
      <c r="ACJ165" s="3">
        <v>2</v>
      </c>
      <c r="ACK165" s="3">
        <v>1</v>
      </c>
      <c r="ACL165" s="3">
        <v>2</v>
      </c>
      <c r="ACM165" s="3">
        <v>4</v>
      </c>
      <c r="ACN165" s="3">
        <v>1</v>
      </c>
      <c r="ACO165" s="3">
        <v>2</v>
      </c>
      <c r="ACP165" s="3">
        <v>2</v>
      </c>
      <c r="ACQ165" s="3">
        <v>1</v>
      </c>
      <c r="ACR165" s="3">
        <v>2</v>
      </c>
      <c r="ACS165" s="3">
        <v>1</v>
      </c>
      <c r="ACT165" s="3">
        <v>2</v>
      </c>
      <c r="ACU165" s="3">
        <v>2</v>
      </c>
      <c r="ACV165" s="3">
        <v>1</v>
      </c>
      <c r="ACW165" s="3">
        <v>1</v>
      </c>
      <c r="ACX165" s="3">
        <v>4</v>
      </c>
      <c r="ACY165" s="3">
        <v>3</v>
      </c>
      <c r="ACZ165" s="3">
        <v>1</v>
      </c>
      <c r="ADA165" s="3">
        <v>1</v>
      </c>
      <c r="ADB165" s="3">
        <v>2</v>
      </c>
      <c r="ADC165" s="3">
        <v>4</v>
      </c>
      <c r="ADD165" s="3">
        <v>4</v>
      </c>
      <c r="ADE165" s="3">
        <v>3</v>
      </c>
      <c r="ADF165" s="5">
        <f>IF(COUNTA(ABV165:ADE165)=0, "", SUM(ABV165:ADE165))</f>
        <v>79</v>
      </c>
      <c r="ADG165" s="5">
        <f>IF(COUNTA(ABV165:ADE165)=0, "", SUM(ACF165,ACG165,ACP165,ACR165,ACT165,ACX165))</f>
        <v>18</v>
      </c>
      <c r="ADH165" s="5">
        <f>IF(COUNTA(ABV165:ADE165)=0, "", SUM(ACH165,ACM165,ACO165,ACU165,ADB165))</f>
        <v>12</v>
      </c>
      <c r="ADI165" s="5">
        <f>IF(COUNTA(ABV165:ADE165)=0, "", SUM(ABX165,ACI165,ACN165,ACS165,ACV165,ADA165))</f>
        <v>7</v>
      </c>
      <c r="ADJ165" s="5">
        <f>IF(COUNTA(ABV165:ADE165)=0, "", SUM(ABW165,ACA165,ACC165,ACE165,ACL165,ADC165))</f>
        <v>14</v>
      </c>
      <c r="ADK165" s="5">
        <f>IF(COUNTA(ABV165:ADE165)=0, "", SUM(ACJ165,ACK165,ACQ165,ACW165,ACY165,ACZ165,ADD165,ADE165))</f>
        <v>16</v>
      </c>
      <c r="ADL165" s="5">
        <f>IF(COUNTA(ABV165:ADE165)=0, "", SUM(ABV165,ABY165,ABZ165,ACB165,ACD165))</f>
        <v>12</v>
      </c>
      <c r="ADM165" s="2" t="s">
        <v>636</v>
      </c>
      <c r="ADN165" s="3">
        <v>4</v>
      </c>
      <c r="ADO165" s="3">
        <v>1</v>
      </c>
      <c r="ADP165" s="3">
        <v>3</v>
      </c>
      <c r="ADQ165" s="3">
        <v>1</v>
      </c>
      <c r="ADR165" s="3">
        <v>2</v>
      </c>
      <c r="ADS165" s="3">
        <v>2</v>
      </c>
      <c r="ADT165" s="3">
        <v>1</v>
      </c>
      <c r="ADU165" s="3">
        <v>4</v>
      </c>
      <c r="ADV165" s="3">
        <v>1</v>
      </c>
      <c r="ADW165" s="3">
        <v>2</v>
      </c>
      <c r="ADX165" s="3">
        <v>2</v>
      </c>
      <c r="ADY165" s="3">
        <v>2</v>
      </c>
      <c r="ADZ165" s="3">
        <v>2</v>
      </c>
      <c r="AEA165" s="3">
        <v>4</v>
      </c>
      <c r="AEB165" s="3">
        <v>2</v>
      </c>
      <c r="AEC165" s="3">
        <v>2</v>
      </c>
      <c r="AED165" s="3">
        <v>1</v>
      </c>
      <c r="AEE165" s="3">
        <v>1</v>
      </c>
      <c r="AEF165" s="3">
        <v>2</v>
      </c>
      <c r="AEG165" s="3">
        <v>2</v>
      </c>
      <c r="AEH165" s="3">
        <f>IF(COUNTA(ADN165:AEG165)=0, "", SUM(ADN165:AEG165))</f>
        <v>41</v>
      </c>
      <c r="AEJ165" s="2">
        <v>45212</v>
      </c>
      <c r="AFW165" s="3" t="str">
        <f>IF(COUNTA(AER165:AFU165)=0, "", SUM(AER165:AFU165))</f>
        <v/>
      </c>
      <c r="AGI165"/>
      <c r="AHC165"/>
      <c r="AHT165" s="3" t="str">
        <f>IF(COUNTBLANK(AHJ165:AHS165)&gt;0, "", SUM(AHJ165:AHS165))</f>
        <v/>
      </c>
      <c r="AHU165" s="3" t="str">
        <f>IF(COUNTBLANK(AHJ165:AHS165)&gt;0, "", SUM(AHN165,AHS165))</f>
        <v/>
      </c>
      <c r="AHV165" s="3" t="str">
        <f>IF(COUNTBLANK(AHJ165:AHS165)&gt;0, "", SUM(AHL165,AHO165))</f>
        <v/>
      </c>
      <c r="AHW165" s="3" t="str">
        <f>IF(COUNTBLANK(AHJ165:AHS165)&gt;0, "", SUM(AHP165,AHR165))</f>
        <v/>
      </c>
      <c r="AHX165" s="3" t="str">
        <f>IF(COUNTBLANK(AHJ165:AHS165)&gt;0, "", SUM(AHM165,AHQ165))</f>
        <v/>
      </c>
      <c r="AHY165" s="3" t="str">
        <f>IF(COUNTBLANK(AHJ165:AHS165)&gt;0, "", SUM(AHJ165:AHK165))</f>
        <v/>
      </c>
      <c r="AIU165" s="3" t="s">
        <v>1625</v>
      </c>
      <c r="AIV165" s="3" t="s">
        <v>1625</v>
      </c>
      <c r="AIW165" s="3" t="s">
        <v>1625</v>
      </c>
      <c r="AJI165" s="3" t="str">
        <f>IF(COUNTBLANK(AIY165:AJG165)&gt;0, "", SUM(AIY165:AJG165))</f>
        <v/>
      </c>
      <c r="AJR165" s="3" t="str">
        <f>IF(COUNTBLANK(AJK165:AJQ165)&gt;0, "", SUM(AJK165:AJQ165))</f>
        <v/>
      </c>
    </row>
    <row r="166" spans="1:954" ht="15" customHeight="1" x14ac:dyDescent="0.3">
      <c r="A166" s="3">
        <v>200203</v>
      </c>
      <c r="B166" s="3" t="s">
        <v>2135</v>
      </c>
      <c r="V166" s="3" t="str">
        <f>IF(COUNTA(D166,F166,H166,J166,L166,N166,P166,R166,T166)=0, "", IF(OR(D166=1,F166=1,H166=1,J166=1,L166=1,N166=1,P166=1,R166=1,T166=1), 1, 0))</f>
        <v/>
      </c>
      <c r="W166" s="3" t="str">
        <f>IF(COUNTA(E166,G166,I166,K166,M166,O166,Q166,S166,U166)=0, "", IF(OR(E166=1,G166=1,I166=1,K166=1,M166=1,O166=1,Q166=1,S166=1,U166=1), 1, 0))</f>
        <v/>
      </c>
      <c r="X166" s="3">
        <v>1</v>
      </c>
      <c r="AJ166" s="3" t="str">
        <f>IF(OR(ISBLANK(AE166), ISBLANK(AG166)), "", AG166 - AE166)</f>
        <v/>
      </c>
      <c r="AL166" s="3" t="str">
        <f>IF(OR(ISBLANK(AG166), ISBLANK(AK166)), "", AK166 - AG166)</f>
        <v/>
      </c>
      <c r="AN166" s="10" t="str">
        <f>IF(OR(ISBLANK(AM166), ISBLANK(AF166)), "", AF166 - AM166)</f>
        <v/>
      </c>
      <c r="AS166" t="str">
        <f>IF(ISBLANK(AR166), "", IF(AR166="ישראל", 1, 2))</f>
        <v/>
      </c>
      <c r="AZ166" s="3" t="str">
        <f>IF(ISBLANK(AY166), "", IF(AY166&lt;=8, 1, IF(AY166&lt;=12, 2, 3)))</f>
        <v/>
      </c>
      <c r="BB166" s="3" t="str">
        <f>IF(ISBLANK(BA166), "", IF(BA166&lt;=8, 1, IF(BA166&lt;=12, 2, 3)))</f>
        <v/>
      </c>
      <c r="CM166" s="3" t="str">
        <f>IF(SUM(BI166:BQ166,BS166:BW166,BY166:CC166,CE166:CJ166)=0, "", SUM(BI166:BQ166,BS166:BW166,BY166:CC166,CE166:CJ166))</f>
        <v/>
      </c>
      <c r="CN166" s="3" t="str">
        <f>IF(SUM(CQ166, CR166, CS166, CT166, CU166)=0, "", IF(OR(CQ166&gt;=8, CR166&gt;=10, CS166&gt;=13, CT166&gt;=10, CU166&gt;=15), 1, 0))</f>
        <v/>
      </c>
      <c r="CO166" s="3" t="str">
        <f>IF(SUM(BI166:BJ166,BL166,BM166,BN166,BO166,BU166,CA166,CH166,CJ166)=0, "", SUM(BI166:BJ166,BL166,BM166,BN166,BO166,BU166,CA166,CH166,CJ166))</f>
        <v/>
      </c>
      <c r="CP166" s="3" t="str">
        <f>IF(SUM(BK166,BP166:BQ166,BS166:BT166,BV166:BW166,BY166:BZ166,CB166:CC166,CE166:CG166,CI166)=0, "", SUM(BK166,BP166:BQ166,BS166:BT166,BV166:BW166,BY166:BZ166,CB166:CC166,CE166:CG166,CI166))</f>
        <v/>
      </c>
      <c r="CQ166" s="3" t="str">
        <f>IF(SUM(CB166:CC166,CE166:CF166,CI166)=0, "", SUM(CB166:CC166,CE166:CF166,CI166))</f>
        <v/>
      </c>
      <c r="CR166" s="3" t="str">
        <f>IF(SUM(BQ166,BS166:BT166,BW166,BY166)=0, "", SUM(BQ166,BS166:BT166,BW166,BY166))</f>
        <v/>
      </c>
      <c r="CS166" s="3" t="str">
        <f>IF(SUM(BK166,BP166,BV166,BZ166,CG166)=0, "", SUM(BK166,BP166,BV166,BZ166,CG166))</f>
        <v/>
      </c>
      <c r="CT166" s="3" t="str">
        <f>IF(SUM(BI166:BJ166,BL166,BN166,CH166)=0, "", SUM(BI166:BJ166,BL166,BN166,CH166))</f>
        <v/>
      </c>
      <c r="CU166" s="3" t="str">
        <f>IF(SUM(BM166,BO166,BU166,CA166,CJ166)=0, "", SUM(BM166,BO166,BU166,CA166,CJ166))</f>
        <v/>
      </c>
      <c r="CV166" s="3" t="str">
        <f>IF(CQ166="", "", IF(CQ166&gt;=8, 1, 0))</f>
        <v/>
      </c>
      <c r="CW166" s="3" t="str">
        <f>IF(CR166="", "", IF(CR166&gt;=10, 1, 0))</f>
        <v/>
      </c>
      <c r="CX166" s="3" t="str">
        <f>IF(CS166="", "", IF(CS166&gt;=13, 1, 0))</f>
        <v/>
      </c>
      <c r="CY166" s="3" t="str">
        <f>IF(CT166="", "", IF(CT166&gt;=10, 1, 0))</f>
        <v/>
      </c>
      <c r="CZ166" s="3" t="str">
        <f>IF(CU166="", "", IF(CU166&gt;=15, 1, 0))</f>
        <v/>
      </c>
      <c r="DA166" s="3" t="str">
        <f>IF(AND(BR166="", BX166="", CD166=""), "", IF(BR166=5,1,0) + IF(BX166=5,1,0) + IF(CD166=5,1,0))</f>
        <v/>
      </c>
      <c r="FS166" s="4" t="str">
        <f>IF(COUNTBLANK(FM166:FR166)&gt;0, "", AVERAGE(FM166:FR166))</f>
        <v/>
      </c>
      <c r="GE166" s="3" t="str">
        <f>IF(COUNTBLANK(FU166:GC166)&gt;0, "", SUM(FU166:GC166))</f>
        <v/>
      </c>
      <c r="GN166" s="3" t="str">
        <f>IF(COUNTBLANK(GG166:GM166)&gt;0, "", SUM(GG166:GM166))</f>
        <v/>
      </c>
      <c r="HI166" s="3" t="str">
        <f>IF(COUNTBLANK(GQ166:HH166)&gt;0, "", SUM(GQ166:HH166))</f>
        <v/>
      </c>
      <c r="IJ166" s="3" t="str">
        <f>IF(COUNTA(HK166:II166)=0, "", SUM(HK166,HL166,HN166,HO166,HP166,HU166,HV166,HX166,HZ166,IA166,IB166,IH166))</f>
        <v/>
      </c>
      <c r="IK166" s="3" t="str">
        <f>IF(COUNTA(HK166:II166)=0, "", SUM(HM166,HQ166,HR166,HS166,HT166,HW166,HY166,IC166,ID166,IE166,IF166,IG166,II166))</f>
        <v/>
      </c>
      <c r="JK166" s="3" t="str">
        <f>IF(COUNTA(IL166:JJ166)=0, "", SUM(IL166,IM166,IO166,IP166,IQ166,IV166,IW166,IY166,JA166,JB166,JC166,JI166))</f>
        <v/>
      </c>
      <c r="JL166" s="3" t="str">
        <f>IF(COUNTA(IL166:JJ166)=0, "", SUM(IN166,IR166,IS166,IT166,IU166,IX166,IZ166,JD166,JE166,JF166,JG166,JH166,JJ166))</f>
        <v/>
      </c>
      <c r="KX166" s="5" t="str">
        <f>IF(COUNTA(JN166:KW166)=0, "", SUM(JN166:KW166))</f>
        <v/>
      </c>
      <c r="KY166" s="5" t="str">
        <f>IF(COUNTA(JN166:KW166)=0, "", SUM(JX166,JY166,KH166,KJ166,KL166,KP166))</f>
        <v/>
      </c>
      <c r="KZ166" s="5" t="str">
        <f>IF(COUNTA(JN166:KW166)=0, "", SUM(JZ166,KE166,KG166,KM166,KT166))</f>
        <v/>
      </c>
      <c r="LA166" s="5" t="str">
        <f>IF(COUNTA(JN166:KW166)=0, "", SUM(JP166,KA166,KF166,KK166,KN166,KS166))</f>
        <v/>
      </c>
      <c r="LB166" s="5" t="str">
        <f>IF(COUNTA(JN166:KW166)=0, "", SUM(JO166,JS166,JU166,JW166,KD166,KU166))</f>
        <v/>
      </c>
      <c r="LC166" s="5" t="str">
        <f>IF(COUNTA(JN166:KW166)=0, "", SUM(KB166,KC166,KI166,KO166,KQ166,KR166,KV166,KW166))</f>
        <v/>
      </c>
      <c r="LD166" s="5" t="str">
        <f>IF(COUNTA(JN166:KW166)=0, "", SUM(JN166,JQ166,JR166,JT166,JV166))</f>
        <v/>
      </c>
      <c r="MH166" s="26" t="str">
        <f>IF(COUNTBLANK(LF166:MG166)&gt;0, "", AVERAGE(LF166:MG166))</f>
        <v/>
      </c>
      <c r="MI166" s="26" t="str">
        <f>IF(COUNTA(LF166:MG166)=0, "", AVERAGE(LG166,LS166,LT166,LU166,LV166,LW166,LY166,MA166,MB166))</f>
        <v/>
      </c>
      <c r="MJ166" s="26" t="str">
        <f>IF(COUNTA(LF166:MG166)=0, "", AVERAGE(LH166,LI166,LJ166,LK166,LM166,LO166,MD166,ME166))</f>
        <v/>
      </c>
      <c r="MK166" s="26" t="str">
        <f>IF(COUNTA(LF166:MG166)=0, "", AVERAGE(LL166,LP166,LQ166,LR166,MF166,MG166))</f>
        <v/>
      </c>
      <c r="NG166" s="3" t="str">
        <f>IF(COUNTA(MM166:NF166)=0, "", SUM(MM166:NF166))</f>
        <v/>
      </c>
      <c r="OK166" s="3" t="str">
        <f>IF(COUNTA(NI166:OJ166)=0, "", SUM(NK166,NP166,NS166,NW166,OC166,OG166,OJ166))</f>
        <v/>
      </c>
      <c r="OL166" s="3" t="str">
        <f>IF(COUNTA(NI166:OJ166)=0, "", SUM(NJ166,NL166,NQ166,NV166,NZ166,OB166,OD166))</f>
        <v/>
      </c>
      <c r="OM166" s="3" t="str">
        <f>IF(COUNTA(NI166:OJ166)=0, "", SUM(NN166,NR166,NU166,NY166,OA166,OF166,OI166))</f>
        <v/>
      </c>
      <c r="ON166" s="3" t="str">
        <f>IF(COUNTA(NI166:OJ166)=0, "", SUM(NI166,NM166,NO166,NT166,NX166,OE166,OH166))</f>
        <v/>
      </c>
      <c r="OO166" s="24"/>
      <c r="OP166" s="24"/>
      <c r="PT166" s="26" t="str">
        <f>IF(COUNTBLANK(OR166:PS166)&gt;0, "", AVERAGE(OR166:PS166))</f>
        <v/>
      </c>
      <c r="PU166" s="26" t="str">
        <f>IF(COUNTA(OR166:PS166)=0, "", AVERAGE(OS166,PE166,PF166,PG166,PH166,PI166,PK166,PM166,PN166))</f>
        <v/>
      </c>
      <c r="PV166" s="26" t="str">
        <f>IF(COUNTA(OR166:PS166)=0, "", AVERAGE(OT166,OU166,OV166,OW166,OY166,PA166,PP166,PQ166))</f>
        <v/>
      </c>
      <c r="PW166" s="26" t="str">
        <f>IF(COUNTA(OR166:PS166)=0, "", AVERAGE(OX166,PB166,PC166,PD166,PR166,PS166))</f>
        <v/>
      </c>
      <c r="QI166" s="3" t="str">
        <f>IF(COUNTBLANK(PY166:QG166)&gt;0, "", SUM(PY166:QG166))</f>
        <v/>
      </c>
      <c r="QU166" s="3" t="str">
        <f>IF(COUNTBLANK(QK166:QS166)&gt;0, "", SUM(QK166:QS166))</f>
        <v/>
      </c>
      <c r="RG166" s="3" t="str">
        <f>IF(COUNTBLANK(QW166:RE166)&gt;0, "", SUM(QW166:RE166))</f>
        <v/>
      </c>
      <c r="RP166" s="3" t="str">
        <f>IF(COUNTBLANK(RI166:RO166)&gt;0, "", SUM(RI166:RO166))</f>
        <v/>
      </c>
      <c r="RY166" s="3" t="str">
        <f>IF(COUNTBLANK(RR166:RX166)&gt;0, "", SUM(RR166:RX166))</f>
        <v/>
      </c>
      <c r="SH166" s="3" t="str">
        <f>IF(COUNTBLANK(SA166:SG166)&gt;0, "", SUM(SA166:SG166))</f>
        <v/>
      </c>
      <c r="TC166" s="3" t="str">
        <f>IF(COUNTBLANK(SJ166:TB166)&gt;0, "", SUM(SJ166:TB166))</f>
        <v/>
      </c>
      <c r="TD166" s="3" t="str">
        <f>IF(COUNTBLANK(SJ166:TB166)&gt;0, "", SUM(SL166,SO166,SR166,SS166,ST166,SU166,SV166,SX166,SY166,TB166))</f>
        <v/>
      </c>
      <c r="TE166" s="3" t="str">
        <f>IF(COUNTBLANK(SJ166:TB166)&gt;0, "", SUM(SJ166,SK166,SM166,SN166,SQ166,SW166,SZ166,TA166))</f>
        <v/>
      </c>
      <c r="TZ166" s="3" t="str">
        <f>IF(COUNTBLANK(TG166:TY166)&gt;0, "", SUM(TG166:TY166))</f>
        <v/>
      </c>
      <c r="UA166" s="3" t="str">
        <f>IF(COUNTBLANK(TG166:TY166)&gt;0, "", SUM(TI166,TL166,TO166,TP166,TQ166,TR166,TS166,TU166,TV166,TY166))</f>
        <v/>
      </c>
      <c r="UB166" s="3" t="str">
        <f>IF(COUNTBLANK(TG166:TY166)&gt;0, "", SUM(TG166,TH166,TJ166,TK166,TN166,TT166,TW166,TX166))</f>
        <v/>
      </c>
      <c r="UW166" s="3" t="str">
        <f>IF(COUNTBLANK(UD166:UV166)&gt;0, "", SUM(UD166:UV166))</f>
        <v/>
      </c>
      <c r="UX166" s="3" t="str">
        <f>IF(COUNTBLANK(UD166:UV166)&gt;0, "", SUM(UF166,UI166,UL166,UM166,UN166,UO166,UP166,UR166,US166,UV166))</f>
        <v/>
      </c>
      <c r="UY166" s="3" t="str">
        <f>IF(COUNTBLANK(UD166:UV166)&gt;0, "", SUM(UD166,UE166,UG166,UH166,UK166,UQ166,UT166,UU166))</f>
        <v/>
      </c>
      <c r="WR166" s="3" t="str">
        <f>IF(COUNTBLANK(VO166:WQ166)&gt;0, "", SUM(VQ166:WJ166))</f>
        <v/>
      </c>
      <c r="WS166" s="3" t="str">
        <f>IF(COUNTBLANK(VO166:WQ166)&gt;0, "", SUM(VQ166:VZ166))</f>
        <v/>
      </c>
      <c r="WT166" s="3" t="str">
        <f>IF(COUNTBLANK(VO166:WQ166)&gt;0, "", SUM(WA166:WL166))</f>
        <v/>
      </c>
      <c r="WU166" s="3" t="str">
        <f>IF(COUNTBLANK(VO166:WQ166)&gt;0, "", SUM(WK166:WL166))</f>
        <v/>
      </c>
      <c r="WV166" s="3" t="str">
        <f>IF(COUNTA(VO166:WQ166)=0, "", IF(AND(OR(VO166=1, VP166=1), OR(VQ166&gt;=1, VR166&gt;=1, VS166&gt;=1, VT166&gt;=1, VU166&gt;=1), OR(VV166&gt;=1, VW166&gt;=1), COUNTIF(VX166:WD166, "&gt;=1")&gt;=2, COUNTIF(WE166:WJ166, "&gt;=1")&gt;=2, OR(WN166=1, WN166=2), OR(WO166&gt;=1, WP166&gt;=1), WQ166&lt;1), 1, 0))</f>
        <v/>
      </c>
      <c r="WW166" s="3" t="str">
        <f>IF(COUNTBLANK(VO166:WQ166)&gt;0, "", SUM(VQ166:VU166))</f>
        <v/>
      </c>
      <c r="WX166" s="3" t="str">
        <f>IF(COUNTBLANK(VO166:WQ166)&gt;0, "", SUM(VV166:VW166))</f>
        <v/>
      </c>
      <c r="WY166" s="3" t="str">
        <f>IF(COUNTBLANK(VO166:WQ166)&gt;0, "", SUM(VX166:WD166))</f>
        <v/>
      </c>
      <c r="WZ166" s="3" t="str">
        <f>IF(COUNTBLANK(VO166:WQ166)&gt;0, "", SUM(WE166:WJ166))</f>
        <v/>
      </c>
      <c r="XL166" s="3" t="str">
        <f>IF(COUNTBLANK(XB166:XJ166)&gt;0, "", SUM(XB166:XJ166))</f>
        <v/>
      </c>
      <c r="XU166" s="3" t="str">
        <f>IF(COUNTBLANK(XN166:XT166)&gt;0, "", SUM(XN166:XT166))</f>
        <v/>
      </c>
      <c r="YP166" s="5" t="str">
        <f>IF(COUNTBLANK(XW166:YO166)&gt;0, "", SUM(XW166:YO166))</f>
        <v/>
      </c>
      <c r="YQ166" s="5" t="str">
        <f>IF(COUNTBLANK(XW166:YO166)&gt;0, "", SUM(XY166,XZ166,YA166,YB166,YC166,YF166,YJ166,YN166,YO166))</f>
        <v/>
      </c>
      <c r="YR166" s="5" t="str">
        <f>IF(COUNTBLANK(XW166:YO166)&gt;0, "", SUM(XW166,XX166,YK166,YL166,YM166))</f>
        <v/>
      </c>
      <c r="YS166" s="5" t="str">
        <f>IF(COUNTBLANK(XW166:YO166)&gt;0, "", SUM(YD166,YE166,YG166,YH166,YI166))</f>
        <v/>
      </c>
      <c r="ZW166" s="26" t="str">
        <f>IF(COUNTBLANK(YU166:ZV166)&gt;0, "", AVERAGE(YU166:ZV166))</f>
        <v/>
      </c>
      <c r="ZX166" s="26" t="str">
        <f>IF(COUNTA(YU166:ZV166)=0, "", AVERAGE(YV166,ZH166,ZI166,ZJ166,ZK166,ZL166,ZN166,ZP166,ZQ166))</f>
        <v/>
      </c>
      <c r="ZY166" s="26" t="str">
        <f>IF(COUNTA(YU166:ZV166)=0, "", AVERAGE(YW166,YX166,YY166,YZ166,ZB166,ZD166,ZS166,ZT166))</f>
        <v/>
      </c>
      <c r="ZZ166" s="26" t="str">
        <f>IF(COUNTA(YU166:ZV166)=0, "", AVERAGE(ZA166,ZE166,ZF166,ZG166,ZU166,ZV166))</f>
        <v/>
      </c>
      <c r="ABF166" s="3" t="str">
        <f>IF(SUM(AAB166:AAJ166,AAL166:AAP166,AAR166:AAV166,AAX166:ABC166)=0, "", SUM(AAB166:AAJ166,AAL166:AAP166,AAR166:AAV166,AAX166:ABC166))</f>
        <v/>
      </c>
      <c r="ABG166" s="3" t="str">
        <f>IF(SUM(ABJ166, ABK166, ABL166, ABM166, ABN166)=0, "", IF(OR(ABJ166&gt;=8, ABK166&gt;=10, ABL166&gt;=13, ABM166&gt;=10, ABN166&gt;=15), 1, 0))</f>
        <v/>
      </c>
      <c r="ABH166" s="3" t="str">
        <f>IF(SUM(AAB166:AAC166,AAE166,AAF166,AAG166,AAH166,AAN166,AAT166,ABA166,ABC166)=0, "", SUM(AAB166:AAC166,AAE166,AAF166,AAG166,AAH166,AAN166,AAT166,ABA166,ABC166))</f>
        <v/>
      </c>
      <c r="ABI166" s="3" t="str">
        <f>IF(SUM(AAD166,AAI166:AAJ166,AAL166:AAM166,AAO166:AAP166,AAR166:AAS166,AAU166:AAV166,AAX166:AAZ166,ABB166)=0, "", SUM(AAD166,AAI166:AAJ166,AAL166:AAM166,AAO166:AAP166,AAR166:AAS166,AAU166:AAV166,AAX166:AAZ166,ABB166))</f>
        <v/>
      </c>
      <c r="ABJ166" s="3" t="str">
        <f>IF(SUM(AAU166:AAV166,AAX166:AAY166,ABB166)=0, "", SUM(AAU166:AAV166,AAX166:AAY166,ABB166))</f>
        <v/>
      </c>
      <c r="ABK166" s="3" t="str">
        <f>IF(SUM(AAJ166,AAL166:AAM166,AAP166,AAR166)=0, "", SUM(AAJ166,AAL166:AAM166,AAP166,AAR166))</f>
        <v/>
      </c>
      <c r="ABL166" s="3" t="str">
        <f>IF(SUM(AAD166,AAI166,AAO166,AAS166,AAZ166)=0, "", SUM(AAD166,AAI166,AAO166,AAS166,AAZ166))</f>
        <v/>
      </c>
      <c r="ABM166" s="3" t="str">
        <f>IF(SUM(AAB166:AAC166,AAE166,AAG166,ABA166)=0, "", SUM(AAB166:AAC166,AAE166,AAG166,ABA166))</f>
        <v/>
      </c>
      <c r="ABN166" s="3" t="str">
        <f>IF(SUM(AAF166,AAH166,AAN166,AAT166,ABC166)=0, "", SUM(AAF166,AAH166,AAN166,AAT166,ABC166))</f>
        <v/>
      </c>
      <c r="ABO166" s="3" t="str">
        <f>IF(ABJ166="", "", IF(ABJ166&gt;=8, 1, 0))</f>
        <v/>
      </c>
      <c r="ABP166" s="3" t="str">
        <f>IF(ABK166="", "", IF(ABK166&gt;=10, 1, 0))</f>
        <v/>
      </c>
      <c r="ABQ166" s="3" t="str">
        <f>IF(ABL166="", "", IF(ABL166&gt;=13, 1, 0))</f>
        <v/>
      </c>
      <c r="ABR166" s="3" t="str">
        <f>IF(ABM166="", "", IF(ABM166&gt;=10, 1, 0))</f>
        <v/>
      </c>
      <c r="ABS166" s="3" t="str">
        <f>IF(ABN166="", "", IF(ABN166&gt;=15, 1, 0))</f>
        <v/>
      </c>
      <c r="ABT166" s="3" t="str">
        <f>IF(AND(AAK166="", AAQ166="", AAW166=""), "", IF(AAK166=5,1,0) + IF(AAQ166=5,1,0) + IF(AAW166=5,1,0))</f>
        <v/>
      </c>
      <c r="ADF166" s="5" t="str">
        <f>IF(COUNTA(ABV166:ADE166)=0, "", SUM(ABV166:ADE166))</f>
        <v/>
      </c>
      <c r="ADG166" s="5" t="str">
        <f>IF(COUNTA(ABV166:ADE166)=0, "", SUM(ACF166,ACG166,ACP166,ACR166,ACT166,ACX166))</f>
        <v/>
      </c>
      <c r="ADH166" s="5" t="str">
        <f>IF(COUNTA(ABV166:ADE166)=0, "", SUM(ACH166,ACM166,ACO166,ACU166,ADB166))</f>
        <v/>
      </c>
      <c r="ADI166" s="5" t="str">
        <f>IF(COUNTA(ABV166:ADE166)=0, "", SUM(ABX166,ACI166,ACN166,ACS166,ACV166,ADA166))</f>
        <v/>
      </c>
      <c r="ADJ166" s="5" t="str">
        <f>IF(COUNTA(ABV166:ADE166)=0, "", SUM(ABW166,ACA166,ACC166,ACE166,ACL166,ADC166))</f>
        <v/>
      </c>
      <c r="ADK166" s="5" t="str">
        <f>IF(COUNTA(ABV166:ADE166)=0, "", SUM(ACJ166,ACK166,ACQ166,ACW166,ACY166,ACZ166,ADD166,ADE166))</f>
        <v/>
      </c>
      <c r="ADL166" s="5" t="str">
        <f>IF(COUNTA(ABV166:ADE166)=0, "", SUM(ABV166,ABY166,ABZ166,ACB166,ACD166))</f>
        <v/>
      </c>
      <c r="AEH166" s="3" t="str">
        <f>IF(COUNTA(ADN166:AEG166)=0, "", SUM(ADN166:AEG166))</f>
        <v/>
      </c>
      <c r="AFW166" s="3" t="str">
        <f>IF(COUNTA(AER166:AFU166)=0, "", SUM(AER166:AFU166))</f>
        <v/>
      </c>
      <c r="AHT166" s="3" t="str">
        <f>IF(COUNTBLANK(AHJ166:AHS166)&gt;0, "", SUM(AHJ166:AHS166))</f>
        <v/>
      </c>
      <c r="AHU166" s="3" t="str">
        <f>IF(COUNTBLANK(AHJ166:AHS166)&gt;0, "", SUM(AHN166,AHS166))</f>
        <v/>
      </c>
      <c r="AHV166" s="3" t="str">
        <f>IF(COUNTBLANK(AHJ166:AHS166)&gt;0, "", SUM(AHL166,AHO166))</f>
        <v/>
      </c>
      <c r="AHW166" s="3" t="str">
        <f>IF(COUNTBLANK(AHJ166:AHS166)&gt;0, "", SUM(AHP166,AHR166))</f>
        <v/>
      </c>
      <c r="AHX166" s="3" t="str">
        <f>IF(COUNTBLANK(AHJ166:AHS166)&gt;0, "", SUM(AHM166,AHQ166))</f>
        <v/>
      </c>
      <c r="AHY166" s="3" t="str">
        <f>IF(COUNTBLANK(AHJ166:AHS166)&gt;0, "", SUM(AHJ166:AHK166))</f>
        <v/>
      </c>
      <c r="AJI166" s="3" t="str">
        <f>IF(COUNTBLANK(AIY166:AJG166)&gt;0, "", SUM(AIY166:AJG166))</f>
        <v/>
      </c>
      <c r="AJR166" s="3" t="str">
        <f>IF(COUNTBLANK(AJK166:AJQ166)&gt;0, "", SUM(AJK166:AJQ166))</f>
        <v/>
      </c>
    </row>
    <row r="167" spans="1:954" ht="15" customHeight="1" x14ac:dyDescent="0.3">
      <c r="A167" s="3">
        <v>208687</v>
      </c>
      <c r="B167" s="3" t="s">
        <v>2137</v>
      </c>
      <c r="V167" s="3" t="str">
        <f>IF(COUNTA(D167,F167,H167,J167,L167,N167,P167,R167,T167)=0, "", IF(OR(D167=1,F167=1,H167=1,J167=1,L167=1,N167=1,P167=1,R167=1,T167=1), 1, 0))</f>
        <v/>
      </c>
      <c r="W167" s="3" t="str">
        <f>IF(COUNTA(E167,G167,I167,K167,M167,O167,Q167,S167,U167)=0, "", IF(OR(E167=1,G167=1,I167=1,K167=1,M167=1,O167=1,Q167=1,S167=1,U167=1), 1, 0))</f>
        <v/>
      </c>
      <c r="X167" s="3">
        <v>1</v>
      </c>
      <c r="AJ167" s="3" t="str">
        <f>IF(OR(ISBLANK(AE167), ISBLANK(AG167)), "", AG167 - AE167)</f>
        <v/>
      </c>
      <c r="AL167" s="3" t="str">
        <f>IF(OR(ISBLANK(AG167), ISBLANK(AK167)), "", AK167 - AG167)</f>
        <v/>
      </c>
      <c r="AN167" s="10" t="str">
        <f>IF(OR(ISBLANK(AM167), ISBLANK(AF167)), "", AF167 - AM167)</f>
        <v/>
      </c>
      <c r="AS167" t="str">
        <f>IF(ISBLANK(AR167), "", IF(AR167="ישראל", 1, 2))</f>
        <v/>
      </c>
      <c r="AZ167" s="3" t="str">
        <f>IF(ISBLANK(AY167), "", IF(AY167&lt;=8, 1, IF(AY167&lt;=12, 2, 3)))</f>
        <v/>
      </c>
      <c r="BB167" s="3" t="str">
        <f>IF(ISBLANK(BA167), "", IF(BA167&lt;=8, 1, IF(BA167&lt;=12, 2, 3)))</f>
        <v/>
      </c>
      <c r="CM167" s="3" t="str">
        <f>IF(SUM(BI167:BQ167,BS167:BW167,BY167:CC167,CE167:CJ167)=0, "", SUM(BI167:BQ167,BS167:BW167,BY167:CC167,CE167:CJ167))</f>
        <v/>
      </c>
      <c r="CN167" s="3" t="str">
        <f>IF(SUM(CQ167, CR167, CS167, CT167, CU167)=0, "", IF(OR(CQ167&gt;=8, CR167&gt;=10, CS167&gt;=13, CT167&gt;=10, CU167&gt;=15), 1, 0))</f>
        <v/>
      </c>
      <c r="CO167" s="3" t="str">
        <f>IF(SUM(BI167:BJ167,BL167,BM167,BN167,BO167,BU167,CA167,CH167,CJ167)=0, "", SUM(BI167:BJ167,BL167,BM167,BN167,BO167,BU167,CA167,CH167,CJ167))</f>
        <v/>
      </c>
      <c r="CP167" s="3" t="str">
        <f>IF(SUM(BK167,BP167:BQ167,BS167:BT167,BV167:BW167,BY167:BZ167,CB167:CC167,CE167:CG167,CI167)=0, "", SUM(BK167,BP167:BQ167,BS167:BT167,BV167:BW167,BY167:BZ167,CB167:CC167,CE167:CG167,CI167))</f>
        <v/>
      </c>
      <c r="CQ167" s="3" t="str">
        <f>IF(SUM(CB167:CC167,CE167:CF167,CI167)=0, "", SUM(CB167:CC167,CE167:CF167,CI167))</f>
        <v/>
      </c>
      <c r="CR167" s="3" t="str">
        <f>IF(SUM(BQ167,BS167:BT167,BW167,BY167)=0, "", SUM(BQ167,BS167:BT167,BW167,BY167))</f>
        <v/>
      </c>
      <c r="CS167" s="3" t="str">
        <f>IF(SUM(BK167,BP167,BV167,BZ167,CG167)=0, "", SUM(BK167,BP167,BV167,BZ167,CG167))</f>
        <v/>
      </c>
      <c r="CT167" s="3" t="str">
        <f>IF(SUM(BI167:BJ167,BL167,BN167,CH167)=0, "", SUM(BI167:BJ167,BL167,BN167,CH167))</f>
        <v/>
      </c>
      <c r="CU167" s="3" t="str">
        <f>IF(SUM(BM167,BO167,BU167,CA167,CJ167)=0, "", SUM(BM167,BO167,BU167,CA167,CJ167))</f>
        <v/>
      </c>
      <c r="CV167" s="3" t="str">
        <f>IF(CQ167="", "", IF(CQ167&gt;=8, 1, 0))</f>
        <v/>
      </c>
      <c r="CW167" s="3" t="str">
        <f>IF(CR167="", "", IF(CR167&gt;=10, 1, 0))</f>
        <v/>
      </c>
      <c r="CX167" s="3" t="str">
        <f>IF(CS167="", "", IF(CS167&gt;=13, 1, 0))</f>
        <v/>
      </c>
      <c r="CY167" s="3" t="str">
        <f>IF(CT167="", "", IF(CT167&gt;=10, 1, 0))</f>
        <v/>
      </c>
      <c r="CZ167" s="3" t="str">
        <f>IF(CU167="", "", IF(CU167&gt;=15, 1, 0))</f>
        <v/>
      </c>
      <c r="DA167" s="3" t="str">
        <f>IF(AND(BR167="", BX167="", CD167=""), "", IF(BR167=5,1,0) + IF(BX167=5,1,0) + IF(CD167=5,1,0))</f>
        <v/>
      </c>
      <c r="FS167" s="4" t="str">
        <f>IF(COUNTBLANK(FM167:FR167)&gt;0, "", AVERAGE(FM167:FR167))</f>
        <v/>
      </c>
      <c r="GE167" s="3" t="str">
        <f>IF(COUNTBLANK(FU167:GC167)&gt;0, "", SUM(FU167:GC167))</f>
        <v/>
      </c>
      <c r="GN167" s="3" t="str">
        <f>IF(COUNTBLANK(GG167:GM167)&gt;0, "", SUM(GG167:GM167))</f>
        <v/>
      </c>
      <c r="HI167" s="3" t="str">
        <f>IF(COUNTBLANK(GQ167:HH167)&gt;0, "", SUM(GQ167:HH167))</f>
        <v/>
      </c>
      <c r="IJ167" s="3" t="str">
        <f>IF(COUNTA(HK167:II167)=0, "", SUM(HK167,HL167,HN167,HO167,HP167,HU167,HV167,HX167,HZ167,IA167,IB167,IH167))</f>
        <v/>
      </c>
      <c r="IK167" s="3" t="str">
        <f>IF(COUNTA(HK167:II167)=0, "", SUM(HM167,HQ167,HR167,HS167,HT167,HW167,HY167,IC167,ID167,IE167,IF167,IG167,II167))</f>
        <v/>
      </c>
      <c r="JK167" s="3" t="str">
        <f>IF(COUNTA(IL167:JJ167)=0, "", SUM(IL167,IM167,IO167,IP167,IQ167,IV167,IW167,IY167,JA167,JB167,JC167,JI167))</f>
        <v/>
      </c>
      <c r="JL167" s="3" t="str">
        <f>IF(COUNTA(IL167:JJ167)=0, "", SUM(IN167,IR167,IS167,IT167,IU167,IX167,IZ167,JD167,JE167,JF167,JG167,JH167,JJ167))</f>
        <v/>
      </c>
      <c r="KX167" s="5" t="str">
        <f>IF(COUNTA(JN167:KW167)=0, "", SUM(JN167:KW167))</f>
        <v/>
      </c>
      <c r="KY167" s="5" t="str">
        <f>IF(COUNTA(JN167:KW167)=0, "", SUM(JX167,JY167,KH167,KJ167,KL167,KP167))</f>
        <v/>
      </c>
      <c r="KZ167" s="5" t="str">
        <f>IF(COUNTA(JN167:KW167)=0, "", SUM(JZ167,KE167,KG167,KM167,KT167))</f>
        <v/>
      </c>
      <c r="LA167" s="5" t="str">
        <f>IF(COUNTA(JN167:KW167)=0, "", SUM(JP167,KA167,KF167,KK167,KN167,KS167))</f>
        <v/>
      </c>
      <c r="LB167" s="5" t="str">
        <f>IF(COUNTA(JN167:KW167)=0, "", SUM(JO167,JS167,JU167,JW167,KD167,KU167))</f>
        <v/>
      </c>
      <c r="LC167" s="5" t="str">
        <f>IF(COUNTA(JN167:KW167)=0, "", SUM(KB167,KC167,KI167,KO167,KQ167,KR167,KV167,KW167))</f>
        <v/>
      </c>
      <c r="LD167" s="5" t="str">
        <f>IF(COUNTA(JN167:KW167)=0, "", SUM(JN167,JQ167,JR167,JT167,JV167))</f>
        <v/>
      </c>
      <c r="MH167" s="26" t="str">
        <f>IF(COUNTBLANK(LF167:MG167)&gt;0, "", AVERAGE(LF167:MG167))</f>
        <v/>
      </c>
      <c r="MI167" s="26" t="str">
        <f>IF(COUNTA(LF167:MG167)=0, "", AVERAGE(LG167,LS167,LT167,LU167,LV167,LW167,LY167,MA167,MB167))</f>
        <v/>
      </c>
      <c r="MJ167" s="26" t="str">
        <f>IF(COUNTA(LF167:MG167)=0, "", AVERAGE(LH167,LI167,LJ167,LK167,LM167,LO167,MD167,ME167))</f>
        <v/>
      </c>
      <c r="MK167" s="26" t="str">
        <f>IF(COUNTA(LF167:MG167)=0, "", AVERAGE(LL167,LP167,LQ167,LR167,MF167,MG167))</f>
        <v/>
      </c>
      <c r="NG167" s="3" t="str">
        <f>IF(COUNTA(MM167:NF167)=0, "", SUM(MM167:NF167))</f>
        <v/>
      </c>
      <c r="OK167" s="3" t="str">
        <f>IF(COUNTA(NI167:OJ167)=0, "", SUM(NK167,NP167,NS167,NW167,OC167,OG167,OJ167))</f>
        <v/>
      </c>
      <c r="OL167" s="3" t="str">
        <f>IF(COUNTA(NI167:OJ167)=0, "", SUM(NJ167,NL167,NQ167,NV167,NZ167,OB167,OD167))</f>
        <v/>
      </c>
      <c r="OM167" s="3" t="str">
        <f>IF(COUNTA(NI167:OJ167)=0, "", SUM(NN167,NR167,NU167,NY167,OA167,OF167,OI167))</f>
        <v/>
      </c>
      <c r="ON167" s="3" t="str">
        <f>IF(COUNTA(NI167:OJ167)=0, "", SUM(NI167,NM167,NO167,NT167,NX167,OE167,OH167))</f>
        <v/>
      </c>
      <c r="PT167" s="26" t="str">
        <f>IF(COUNTBLANK(OR167:PS167)&gt;0, "", AVERAGE(OR167:PS167))</f>
        <v/>
      </c>
      <c r="PU167" s="26" t="str">
        <f>IF(COUNTA(OR167:PS167)=0, "", AVERAGE(OS167,PE167,PF167,PG167,PH167,PI167,PK167,PM167,PN167))</f>
        <v/>
      </c>
      <c r="PV167" s="26" t="str">
        <f>IF(COUNTA(OR167:PS167)=0, "", AVERAGE(OT167,OU167,OV167,OW167,OY167,PA167,PP167,PQ167))</f>
        <v/>
      </c>
      <c r="PW167" s="26" t="str">
        <f>IF(COUNTA(OR167:PS167)=0, "", AVERAGE(OX167,PB167,PC167,PD167,PR167,PS167))</f>
        <v/>
      </c>
      <c r="QI167" s="3" t="str">
        <f>IF(COUNTBLANK(PY167:QG167)&gt;0, "", SUM(PY167:QG167))</f>
        <v/>
      </c>
      <c r="QU167" s="3" t="str">
        <f>IF(COUNTBLANK(QK167:QS167)&gt;0, "", SUM(QK167:QS167))</f>
        <v/>
      </c>
      <c r="RG167" s="3" t="str">
        <f>IF(COUNTBLANK(QW167:RE167)&gt;0, "", SUM(QW167:RE167))</f>
        <v/>
      </c>
      <c r="RP167" s="3" t="str">
        <f>IF(COUNTBLANK(RI167:RO167)&gt;0, "", SUM(RI167:RO167))</f>
        <v/>
      </c>
      <c r="RY167" s="3" t="str">
        <f>IF(COUNTBLANK(RR167:RX167)&gt;0, "", SUM(RR167:RX167))</f>
        <v/>
      </c>
      <c r="SH167" s="3" t="str">
        <f>IF(COUNTBLANK(SA167:SG167)&gt;0, "", SUM(SA167:SG167))</f>
        <v/>
      </c>
      <c r="TC167" s="3" t="str">
        <f>IF(COUNTBLANK(SJ167:TB167)&gt;0, "", SUM(SJ167:TB167))</f>
        <v/>
      </c>
      <c r="TD167" s="3" t="str">
        <f>IF(COUNTBLANK(SJ167:TB167)&gt;0, "", SUM(SL167,SO167,SR167,SS167,ST167,SU167,SV167,SX167,SY167,TB167))</f>
        <v/>
      </c>
      <c r="TE167" s="3" t="str">
        <f>IF(COUNTBLANK(SJ167:TB167)&gt;0, "", SUM(SJ167,SK167,SM167,SN167,SQ167,SW167,SZ167,TA167))</f>
        <v/>
      </c>
      <c r="TZ167" s="3" t="str">
        <f>IF(COUNTBLANK(TG167:TY167)&gt;0, "", SUM(TG167:TY167))</f>
        <v/>
      </c>
      <c r="UA167" s="3" t="str">
        <f>IF(COUNTBLANK(TG167:TY167)&gt;0, "", SUM(TI167,TL167,TO167,TP167,TQ167,TR167,TS167,TU167,TV167,TY167))</f>
        <v/>
      </c>
      <c r="UB167" s="3" t="str">
        <f>IF(COUNTBLANK(TG167:TY167)&gt;0, "", SUM(TG167,TH167,TJ167,TK167,TN167,TT167,TW167,TX167))</f>
        <v/>
      </c>
      <c r="UW167" s="3" t="str">
        <f>IF(COUNTBLANK(UD167:UV167)&gt;0, "", SUM(UD167:UV167))</f>
        <v/>
      </c>
      <c r="UX167" s="3" t="str">
        <f>IF(COUNTBLANK(UD167:UV167)&gt;0, "", SUM(UF167,UI167,UL167,UM167,UN167,UO167,UP167,UR167,US167,UV167))</f>
        <v/>
      </c>
      <c r="UY167" s="3" t="str">
        <f>IF(COUNTBLANK(UD167:UV167)&gt;0, "", SUM(UD167,UE167,UG167,UH167,UK167,UQ167,UT167,UU167))</f>
        <v/>
      </c>
      <c r="WR167" s="3" t="str">
        <f>IF(COUNTBLANK(VO167:WQ167)&gt;0, "", SUM(VQ167:WJ167))</f>
        <v/>
      </c>
      <c r="WS167" s="3" t="str">
        <f>IF(COUNTBLANK(VO167:WQ167)&gt;0, "", SUM(VQ167:VZ167))</f>
        <v/>
      </c>
      <c r="WT167" s="3" t="str">
        <f>IF(COUNTBLANK(VO167:WQ167)&gt;0, "", SUM(WA167:WL167))</f>
        <v/>
      </c>
      <c r="WU167" s="3" t="str">
        <f>IF(COUNTBLANK(VO167:WQ167)&gt;0, "", SUM(WK167:WL167))</f>
        <v/>
      </c>
      <c r="WV167" s="3" t="str">
        <f>IF(COUNTA(VO167:WQ167)=0, "", IF(AND(OR(VO167=1, VP167=1), OR(VQ167&gt;=1, VR167&gt;=1, VS167&gt;=1, VT167&gt;=1, VU167&gt;=1), OR(VV167&gt;=1, VW167&gt;=1), COUNTIF(VX167:WD167, "&gt;=1")&gt;=2, COUNTIF(WE167:WJ167, "&gt;=1")&gt;=2, OR(WN167=1, WN167=2), OR(WO167&gt;=1, WP167&gt;=1), WQ167&lt;1), 1, 0))</f>
        <v/>
      </c>
      <c r="WW167" s="3" t="str">
        <f>IF(COUNTBLANK(VO167:WQ167)&gt;0, "", SUM(VQ167:VU167))</f>
        <v/>
      </c>
      <c r="WX167" s="3" t="str">
        <f>IF(COUNTBLANK(VO167:WQ167)&gt;0, "", SUM(VV167:VW167))</f>
        <v/>
      </c>
      <c r="WY167" s="3" t="str">
        <f>IF(COUNTBLANK(VO167:WQ167)&gt;0, "", SUM(VX167:WD167))</f>
        <v/>
      </c>
      <c r="WZ167" s="3" t="str">
        <f>IF(COUNTBLANK(VO167:WQ167)&gt;0, "", SUM(WE167:WJ167))</f>
        <v/>
      </c>
      <c r="XL167" s="3" t="str">
        <f>IF(COUNTBLANK(XB167:XJ167)&gt;0, "", SUM(XB167:XJ167))</f>
        <v/>
      </c>
      <c r="XU167" s="3" t="str">
        <f>IF(COUNTBLANK(XN167:XT167)&gt;0, "", SUM(XN167:XT167))</f>
        <v/>
      </c>
      <c r="YP167" s="5" t="str">
        <f>IF(COUNTBLANK(XW167:YO167)&gt;0, "", SUM(XW167:YO167))</f>
        <v/>
      </c>
      <c r="YQ167" s="5" t="str">
        <f>IF(COUNTBLANK(XW167:YO167)&gt;0, "", SUM(XY167,XZ167,YA167,YB167,YC167,YF167,YJ167,YN167,YO167))</f>
        <v/>
      </c>
      <c r="YR167" s="5" t="str">
        <f>IF(COUNTBLANK(XW167:YO167)&gt;0, "", SUM(XW167,XX167,YK167,YL167,YM167))</f>
        <v/>
      </c>
      <c r="YS167" s="5" t="str">
        <f>IF(COUNTBLANK(XW167:YO167)&gt;0, "", SUM(YD167,YE167,YG167,YH167,YI167))</f>
        <v/>
      </c>
      <c r="ZW167" s="26" t="str">
        <f>IF(COUNTBLANK(YU167:ZV167)&gt;0, "", AVERAGE(YU167:ZV167))</f>
        <v/>
      </c>
      <c r="ZX167" s="26" t="str">
        <f>IF(COUNTA(YU167:ZV167)=0, "", AVERAGE(YV167,ZH167,ZI167,ZJ167,ZK167,ZL167,ZN167,ZP167,ZQ167))</f>
        <v/>
      </c>
      <c r="ZY167" s="26" t="str">
        <f>IF(COUNTA(YU167:ZV167)=0, "", AVERAGE(YW167,YX167,YY167,YZ167,ZB167,ZD167,ZS167,ZT167))</f>
        <v/>
      </c>
      <c r="ZZ167" s="26" t="str">
        <f>IF(COUNTA(YU167:ZV167)=0, "", AVERAGE(ZA167,ZE167,ZF167,ZG167,ZU167,ZV167))</f>
        <v/>
      </c>
      <c r="ABF167" s="3" t="str">
        <f>IF(SUM(AAB167:AAJ167,AAL167:AAP167,AAR167:AAV167,AAX167:ABC167)=0, "", SUM(AAB167:AAJ167,AAL167:AAP167,AAR167:AAV167,AAX167:ABC167))</f>
        <v/>
      </c>
      <c r="ABG167" s="3" t="str">
        <f>IF(SUM(ABJ167, ABK167, ABL167, ABM167, ABN167)=0, "", IF(OR(ABJ167&gt;=8, ABK167&gt;=10, ABL167&gt;=13, ABM167&gt;=10, ABN167&gt;=15), 1, 0))</f>
        <v/>
      </c>
      <c r="ABH167" s="3" t="str">
        <f>IF(SUM(AAB167:AAC167,AAE167,AAF167,AAG167,AAH167,AAN167,AAT167,ABA167,ABC167)=0, "", SUM(AAB167:AAC167,AAE167,AAF167,AAG167,AAH167,AAN167,AAT167,ABA167,ABC167))</f>
        <v/>
      </c>
      <c r="ABI167" s="3" t="str">
        <f>IF(SUM(AAD167,AAI167:AAJ167,AAL167:AAM167,AAO167:AAP167,AAR167:AAS167,AAU167:AAV167,AAX167:AAZ167,ABB167)=0, "", SUM(AAD167,AAI167:AAJ167,AAL167:AAM167,AAO167:AAP167,AAR167:AAS167,AAU167:AAV167,AAX167:AAZ167,ABB167))</f>
        <v/>
      </c>
      <c r="ABJ167" s="3" t="str">
        <f>IF(SUM(AAU167:AAV167,AAX167:AAY167,ABB167)=0, "", SUM(AAU167:AAV167,AAX167:AAY167,ABB167))</f>
        <v/>
      </c>
      <c r="ABK167" s="3" t="str">
        <f>IF(SUM(AAJ167,AAL167:AAM167,AAP167,AAR167)=0, "", SUM(AAJ167,AAL167:AAM167,AAP167,AAR167))</f>
        <v/>
      </c>
      <c r="ABL167" s="3" t="str">
        <f>IF(SUM(AAD167,AAI167,AAO167,AAS167,AAZ167)=0, "", SUM(AAD167,AAI167,AAO167,AAS167,AAZ167))</f>
        <v/>
      </c>
      <c r="ABM167" s="3" t="str">
        <f>IF(SUM(AAB167:AAC167,AAE167,AAG167,ABA167)=0, "", SUM(AAB167:AAC167,AAE167,AAG167,ABA167))</f>
        <v/>
      </c>
      <c r="ABN167" s="3" t="str">
        <f>IF(SUM(AAF167,AAH167,AAN167,AAT167,ABC167)=0, "", SUM(AAF167,AAH167,AAN167,AAT167,ABC167))</f>
        <v/>
      </c>
      <c r="ABO167" s="3" t="str">
        <f>IF(ABJ167="", "", IF(ABJ167&gt;=8, 1, 0))</f>
        <v/>
      </c>
      <c r="ABP167" s="3" t="str">
        <f>IF(ABK167="", "", IF(ABK167&gt;=10, 1, 0))</f>
        <v/>
      </c>
      <c r="ABQ167" s="3" t="str">
        <f>IF(ABL167="", "", IF(ABL167&gt;=13, 1, 0))</f>
        <v/>
      </c>
      <c r="ABR167" s="3" t="str">
        <f>IF(ABM167="", "", IF(ABM167&gt;=10, 1, 0))</f>
        <v/>
      </c>
      <c r="ABS167" s="3" t="str">
        <f>IF(ABN167="", "", IF(ABN167&gt;=15, 1, 0))</f>
        <v/>
      </c>
      <c r="ABT167" s="3" t="str">
        <f>IF(AND(AAK167="", AAQ167="", AAW167=""), "", IF(AAK167=5,1,0) + IF(AAQ167=5,1,0) + IF(AAW167=5,1,0))</f>
        <v/>
      </c>
      <c r="ADF167" s="5" t="str">
        <f>IF(COUNTA(ABV167:ADE167)=0, "", SUM(ABV167:ADE167))</f>
        <v/>
      </c>
      <c r="ADG167" s="5" t="str">
        <f>IF(COUNTA(ABV167:ADE167)=0, "", SUM(ACF167,ACG167,ACP167,ACR167,ACT167,ACX167))</f>
        <v/>
      </c>
      <c r="ADH167" s="5" t="str">
        <f>IF(COUNTA(ABV167:ADE167)=0, "", SUM(ACH167,ACM167,ACO167,ACU167,ADB167))</f>
        <v/>
      </c>
      <c r="ADI167" s="5" t="str">
        <f>IF(COUNTA(ABV167:ADE167)=0, "", SUM(ABX167,ACI167,ACN167,ACS167,ACV167,ADA167))</f>
        <v/>
      </c>
      <c r="ADJ167" s="5" t="str">
        <f>IF(COUNTA(ABV167:ADE167)=0, "", SUM(ABW167,ACA167,ACC167,ACE167,ACL167,ADC167))</f>
        <v/>
      </c>
      <c r="ADK167" s="5" t="str">
        <f>IF(COUNTA(ABV167:ADE167)=0, "", SUM(ACJ167,ACK167,ACQ167,ACW167,ACY167,ACZ167,ADD167,ADE167))</f>
        <v/>
      </c>
      <c r="ADL167" s="5" t="str">
        <f>IF(COUNTA(ABV167:ADE167)=0, "", SUM(ABV167,ABY167,ABZ167,ACB167,ACD167))</f>
        <v/>
      </c>
      <c r="AEH167" s="3" t="str">
        <f>IF(COUNTA(ADN167:AEG167)=0, "", SUM(ADN167:AEG167))</f>
        <v/>
      </c>
      <c r="AFW167" s="3" t="str">
        <f>IF(COUNTA(AER167:AFU167)=0, "", SUM(AER167:AFU167))</f>
        <v/>
      </c>
      <c r="AHT167" s="3" t="str">
        <f>IF(COUNTBLANK(AHJ167:AHS167)&gt;0, "", SUM(AHJ167:AHS167))</f>
        <v/>
      </c>
      <c r="AHU167" s="3" t="str">
        <f>IF(COUNTBLANK(AHJ167:AHS167)&gt;0, "", SUM(AHN167,AHS167))</f>
        <v/>
      </c>
      <c r="AHV167" s="3" t="str">
        <f>IF(COUNTBLANK(AHJ167:AHS167)&gt;0, "", SUM(AHL167,AHO167))</f>
        <v/>
      </c>
      <c r="AHW167" s="3" t="str">
        <f>IF(COUNTBLANK(AHJ167:AHS167)&gt;0, "", SUM(AHP167,AHR167))</f>
        <v/>
      </c>
      <c r="AHX167" s="3" t="str">
        <f>IF(COUNTBLANK(AHJ167:AHS167)&gt;0, "", SUM(AHM167,AHQ167))</f>
        <v/>
      </c>
      <c r="AHY167" s="3" t="str">
        <f>IF(COUNTBLANK(AHJ167:AHS167)&gt;0, "", SUM(AHJ167:AHK167))</f>
        <v/>
      </c>
      <c r="AJI167" s="3" t="str">
        <f>IF(COUNTBLANK(AIY167:AJG167)&gt;0, "", SUM(AIY167:AJG167))</f>
        <v/>
      </c>
      <c r="AJR167" s="3" t="str">
        <f>IF(COUNTBLANK(AJK167:AJQ167)&gt;0, "", SUM(AJK167:AJQ167))</f>
        <v/>
      </c>
    </row>
    <row r="168" spans="1:954" ht="15" customHeight="1" x14ac:dyDescent="0.3">
      <c r="A168" s="3">
        <v>322865</v>
      </c>
      <c r="B168" s="3" t="s">
        <v>2063</v>
      </c>
      <c r="C168" s="2">
        <v>44976</v>
      </c>
      <c r="D168" s="3">
        <v>0</v>
      </c>
      <c r="E168" s="3">
        <v>0</v>
      </c>
      <c r="F168" s="3">
        <v>0</v>
      </c>
      <c r="G168" s="3">
        <v>0</v>
      </c>
      <c r="H168" s="3">
        <v>0</v>
      </c>
      <c r="I168" s="3">
        <v>0</v>
      </c>
      <c r="J168" s="3">
        <v>0</v>
      </c>
      <c r="K168" s="3">
        <v>0</v>
      </c>
      <c r="L168" s="3">
        <v>0</v>
      </c>
      <c r="M168" s="3">
        <v>0</v>
      </c>
      <c r="N168" s="3">
        <v>0</v>
      </c>
      <c r="O168" s="3">
        <v>0</v>
      </c>
      <c r="P168" s="3">
        <v>0</v>
      </c>
      <c r="Q168" s="3">
        <v>0</v>
      </c>
      <c r="R168" s="3">
        <v>0</v>
      </c>
      <c r="S168" s="3">
        <v>1</v>
      </c>
      <c r="T168" s="3">
        <v>0</v>
      </c>
      <c r="U168" s="3">
        <v>0</v>
      </c>
      <c r="V168" s="3">
        <f>IF(COUNTA(D168,F168,H168,J168,L168,N168,P168,R168,T168)=0, "", IF(OR(D168=1,F168=1,H168=1,J168=1,L168=1,N168=1,P168=1,R168=1,T168=1), 1, 0))</f>
        <v>0</v>
      </c>
      <c r="W168" s="3">
        <f>IF(COUNTA(E168,G168,I168,K168,M168,O168,Q168,S168,U168)=0, "", IF(OR(E168=1,G168=1,I168=1,K168=1,M168=1,O168=1,Q168=1,S168=1,U168=1), 1, 0))</f>
        <v>1</v>
      </c>
      <c r="X168" s="3">
        <v>0</v>
      </c>
      <c r="Y168" s="3">
        <v>1</v>
      </c>
      <c r="Z168" s="3">
        <v>1</v>
      </c>
      <c r="AA168" s="3">
        <v>1</v>
      </c>
      <c r="AB168" s="3">
        <f>IF(AG168&lt;&gt;"", 1, 0)</f>
        <v>1</v>
      </c>
      <c r="AC168" s="3">
        <f>IF(AH168&lt;&gt;"", 1, 0)</f>
        <v>0</v>
      </c>
      <c r="AD168" s="3">
        <v>0</v>
      </c>
      <c r="AE168" s="7" t="s">
        <v>513</v>
      </c>
      <c r="AF168" s="2">
        <v>45636.736712962964</v>
      </c>
      <c r="AG168" s="8" t="s">
        <v>861</v>
      </c>
      <c r="AJ168" s="3">
        <f>IF(OR(ISBLANK(AE168), ISBLANK(AG168)), "", AG168 - AE168)</f>
        <v>232</v>
      </c>
      <c r="AK168" s="9">
        <v>45330</v>
      </c>
      <c r="AL168" s="3">
        <f>IF(OR(ISBLANK(AG168), ISBLANK(AK168)), "", AK168 - AG168)</f>
        <v>31</v>
      </c>
      <c r="AM168" s="2">
        <v>45589</v>
      </c>
      <c r="AN168" s="10">
        <f>IF(OR(ISBLANK(AM168), ISBLANK(AF168)), "", AF168 - AM168)</f>
        <v>47.736712962963793</v>
      </c>
      <c r="AO168" s="2">
        <v>45067</v>
      </c>
      <c r="AP168" s="2">
        <v>36995</v>
      </c>
      <c r="AQ168" s="3">
        <f>IF(OR(ISBLANK(AO168), ISBLANK(AP168)), "", DATEDIF(AP168, AO168, "Y"))</f>
        <v>22</v>
      </c>
      <c r="AR168" t="s">
        <v>0</v>
      </c>
      <c r="AS168">
        <f>IF(ISBLANK(AR168), "", IF(AR168="ישראל", 1, 2))</f>
        <v>1</v>
      </c>
      <c r="AT168" t="s">
        <v>0</v>
      </c>
      <c r="AU168" t="s">
        <v>44</v>
      </c>
      <c r="AW168" s="3">
        <v>1</v>
      </c>
      <c r="AX168" s="3">
        <v>1</v>
      </c>
      <c r="AY168" s="3">
        <v>13</v>
      </c>
      <c r="AZ168" s="3">
        <f>IF(ISBLANK(AY168), "", IF(AY168&lt;=8, 1, IF(AY168&lt;=12, 2, 3)))</f>
        <v>3</v>
      </c>
      <c r="BA168" s="3">
        <v>5</v>
      </c>
      <c r="BB168" s="3">
        <f>IF(ISBLANK(BA168), "", IF(BA168&lt;=8, 1, IF(BA168&lt;=12, 2, 3)))</f>
        <v>1</v>
      </c>
      <c r="BC168" t="s">
        <v>24</v>
      </c>
      <c r="BD168" t="s">
        <v>771</v>
      </c>
      <c r="BE168" s="3">
        <v>2</v>
      </c>
      <c r="BG168" s="3">
        <v>2</v>
      </c>
      <c r="BH168" s="2" t="s">
        <v>513</v>
      </c>
      <c r="BI168" s="3">
        <v>1</v>
      </c>
      <c r="BJ168" s="3">
        <v>1</v>
      </c>
      <c r="BK168" s="3">
        <v>1</v>
      </c>
      <c r="BL168" s="3">
        <v>1</v>
      </c>
      <c r="BM168" s="3">
        <v>1</v>
      </c>
      <c r="BN168" s="3">
        <v>1</v>
      </c>
      <c r="BO168" s="3">
        <v>1</v>
      </c>
      <c r="BP168" s="3">
        <v>1</v>
      </c>
      <c r="BQ168" s="3">
        <v>1</v>
      </c>
      <c r="BR168" s="3">
        <v>3</v>
      </c>
      <c r="BS168" s="3">
        <v>1</v>
      </c>
      <c r="BT168" s="3">
        <v>1</v>
      </c>
      <c r="BU168" s="3">
        <v>1</v>
      </c>
      <c r="BV168" s="3">
        <v>1</v>
      </c>
      <c r="BW168" s="3">
        <v>1</v>
      </c>
      <c r="BX168" s="3">
        <v>5</v>
      </c>
      <c r="BY168" s="3">
        <v>1</v>
      </c>
      <c r="BZ168" s="3">
        <v>1</v>
      </c>
      <c r="CA168" s="3">
        <v>1</v>
      </c>
      <c r="CB168" s="3">
        <v>1</v>
      </c>
      <c r="CC168" s="3">
        <v>1</v>
      </c>
      <c r="CD168" s="3">
        <v>5</v>
      </c>
      <c r="CE168" s="3">
        <v>1</v>
      </c>
      <c r="CF168" s="3">
        <v>1</v>
      </c>
      <c r="CG168" s="3">
        <v>1</v>
      </c>
      <c r="CH168" s="3">
        <v>1</v>
      </c>
      <c r="CI168" s="3">
        <v>1</v>
      </c>
      <c r="CJ168" s="3">
        <v>1</v>
      </c>
      <c r="CK168" s="3">
        <v>1</v>
      </c>
      <c r="CL168" s="3">
        <v>1</v>
      </c>
      <c r="CM168" s="3">
        <f>IF(SUM(BI168:BQ168,BS168:BW168,BY168:CC168,CE168:CJ168)=0, "", SUM(BI168:BQ168,BS168:BW168,BY168:CC168,CE168:CJ168))</f>
        <v>25</v>
      </c>
      <c r="CN168" s="3">
        <f>IF(SUM(CQ168, CR168, CS168, CT168, CU168)=0, "", IF(OR(CQ168&gt;=8, CR168&gt;=10, CS168&gt;=13, CT168&gt;=10, CU168&gt;=15), 1, 0))</f>
        <v>0</v>
      </c>
      <c r="CO168" s="3">
        <f>IF(SUM(BI168:BJ168,BL168,BM168,BN168,BO168,BU168,CA168,CH168,CJ168)=0, "", SUM(BI168:BJ168,BL168,BM168,BN168,BO168,BU168,CA168,CH168,CJ168))</f>
        <v>10</v>
      </c>
      <c r="CP168" s="3">
        <f>IF(SUM(BK168,BP168:BQ168,BS168:BT168,BV168:BW168,BY168:BZ168,CB168:CC168,CE168:CG168,CI168)=0, "", SUM(BK168,BP168:BQ168,BS168:BT168,BV168:BW168,BY168:BZ168,CB168:CC168,CE168:CG168,CI168))</f>
        <v>15</v>
      </c>
      <c r="CQ168" s="3">
        <f>IF(SUM(CB168:CC168,CE168:CF168,CI168)=0, "", SUM(CB168:CC168,CE168:CF168,CI168))</f>
        <v>5</v>
      </c>
      <c r="CR168" s="3">
        <f>IF(SUM(BQ168,BS168:BT168,BW168,BY168)=0, "", SUM(BQ168,BS168:BT168,BW168,BY168))</f>
        <v>5</v>
      </c>
      <c r="CS168" s="3">
        <f>IF(SUM(BK168,BP168,BV168,BZ168,CG168)=0, "", SUM(BK168,BP168,BV168,BZ168,CG168))</f>
        <v>5</v>
      </c>
      <c r="CT168" s="3">
        <f>IF(SUM(BI168:BJ168,BL168,BN168,CH168)=0, "", SUM(BI168:BJ168,BL168,BN168,CH168))</f>
        <v>5</v>
      </c>
      <c r="CU168" s="3">
        <f>IF(SUM(BM168,BO168,BU168,CA168,CJ168)=0, "", SUM(BM168,BO168,BU168,CA168,CJ168))</f>
        <v>5</v>
      </c>
      <c r="CV168" s="3">
        <f>IF(CQ168="", "", IF(CQ168&gt;=8, 1, 0))</f>
        <v>0</v>
      </c>
      <c r="CW168" s="3">
        <f>IF(CR168="", "", IF(CR168&gt;=10, 1, 0))</f>
        <v>0</v>
      </c>
      <c r="CX168" s="3">
        <f>IF(CS168="", "", IF(CS168&gt;=13, 1, 0))</f>
        <v>0</v>
      </c>
      <c r="CY168" s="3">
        <f>IF(CT168="", "", IF(CT168&gt;=10, 1, 0))</f>
        <v>0</v>
      </c>
      <c r="CZ168" s="3">
        <f>IF(CU168="", "", IF(CU168&gt;=15, 1, 0))</f>
        <v>0</v>
      </c>
      <c r="DA168" s="3">
        <f>IF(AND(BR168="", BX168="", CD168=""), "", IF(BR168=5,1,0) + IF(BX168=5,1,0) + IF(CD168=5,1,0))</f>
        <v>2</v>
      </c>
      <c r="DB168" s="2" t="s">
        <v>513</v>
      </c>
      <c r="DC168" s="5">
        <v>0</v>
      </c>
      <c r="DE168" s="5">
        <v>0</v>
      </c>
      <c r="DG168" s="5">
        <v>3</v>
      </c>
      <c r="DI168" s="5">
        <v>3</v>
      </c>
      <c r="DK168" s="5">
        <v>0</v>
      </c>
      <c r="DM168" s="5">
        <v>0</v>
      </c>
      <c r="DO168" s="5">
        <v>0</v>
      </c>
      <c r="DQ168" s="5">
        <v>0</v>
      </c>
      <c r="DS168" s="5">
        <v>0</v>
      </c>
      <c r="DU168" s="5">
        <v>0</v>
      </c>
      <c r="DW168" s="5">
        <v>0</v>
      </c>
      <c r="DY168" s="5">
        <v>2</v>
      </c>
      <c r="EA168" s="5">
        <v>2</v>
      </c>
      <c r="EC168" s="5">
        <v>0</v>
      </c>
      <c r="EE168" s="5">
        <v>2</v>
      </c>
      <c r="EG168" s="5">
        <v>3</v>
      </c>
      <c r="EI168" s="5">
        <v>3</v>
      </c>
      <c r="EK168" s="3">
        <v>0</v>
      </c>
      <c r="EL168" s="3">
        <v>0</v>
      </c>
      <c r="EM168" s="3">
        <v>0</v>
      </c>
      <c r="EN168" s="2" t="s">
        <v>513</v>
      </c>
      <c r="EO168" s="3">
        <v>0</v>
      </c>
      <c r="EP168" s="3">
        <v>0</v>
      </c>
      <c r="EQ168" s="3">
        <v>0</v>
      </c>
      <c r="ER168" s="3">
        <v>0</v>
      </c>
      <c r="ES168" s="3">
        <v>0</v>
      </c>
      <c r="ET168" s="3">
        <v>0</v>
      </c>
      <c r="EU168" s="3">
        <v>0</v>
      </c>
      <c r="EV168" s="3">
        <v>0</v>
      </c>
      <c r="EW168" s="3">
        <v>0</v>
      </c>
      <c r="EX168" s="3">
        <v>0</v>
      </c>
      <c r="EY168" s="3">
        <v>0</v>
      </c>
      <c r="EZ168" s="3">
        <v>0</v>
      </c>
      <c r="FA168" s="3">
        <v>0</v>
      </c>
      <c r="FB168" s="3">
        <v>0</v>
      </c>
      <c r="FC168" s="3">
        <v>0</v>
      </c>
      <c r="FD168" s="3">
        <v>0</v>
      </c>
      <c r="FE168" s="3">
        <v>0</v>
      </c>
      <c r="FF168" s="3">
        <v>0</v>
      </c>
      <c r="FG168" s="3">
        <v>0</v>
      </c>
      <c r="FH168" s="3">
        <v>0</v>
      </c>
      <c r="FI168" s="3">
        <v>0</v>
      </c>
      <c r="FJ168" s="3">
        <v>0</v>
      </c>
      <c r="FK168" s="3">
        <v>0</v>
      </c>
      <c r="FL168" s="2" t="s">
        <v>513</v>
      </c>
      <c r="FM168" s="3">
        <v>4</v>
      </c>
      <c r="FN168" s="3">
        <v>4</v>
      </c>
      <c r="FO168" s="3">
        <v>4</v>
      </c>
      <c r="FP168" s="3">
        <v>3</v>
      </c>
      <c r="FQ168" s="3">
        <v>4</v>
      </c>
      <c r="FR168" s="3">
        <v>4</v>
      </c>
      <c r="FS168" s="4">
        <f>IF(COUNTBLANK(FM168:FR168)&gt;0, "", AVERAGE(FM168:FR168))</f>
        <v>3.8333333333333335</v>
      </c>
      <c r="FT168" s="2" t="s">
        <v>772</v>
      </c>
      <c r="FU168" s="3">
        <v>1</v>
      </c>
      <c r="FV168" s="3">
        <v>1</v>
      </c>
      <c r="FW168" s="3">
        <v>0</v>
      </c>
      <c r="FX168" s="3">
        <v>1</v>
      </c>
      <c r="FY168" s="3">
        <v>0</v>
      </c>
      <c r="FZ168" s="3">
        <v>0</v>
      </c>
      <c r="GA168" s="3">
        <v>0</v>
      </c>
      <c r="GB168" s="3">
        <v>0</v>
      </c>
      <c r="GC168" s="3">
        <v>0</v>
      </c>
      <c r="GD168" s="3">
        <v>1</v>
      </c>
      <c r="GE168" s="3">
        <f>IF(COUNTBLANK(FU168:GC168)&gt;0, "", SUM(FU168:GC168))</f>
        <v>3</v>
      </c>
      <c r="GF168" s="2" t="s">
        <v>772</v>
      </c>
      <c r="GG168" s="3">
        <v>0</v>
      </c>
      <c r="GH168" s="3">
        <v>0</v>
      </c>
      <c r="GI168" s="3">
        <v>0</v>
      </c>
      <c r="GJ168" s="3">
        <v>0</v>
      </c>
      <c r="GK168" s="3">
        <v>0</v>
      </c>
      <c r="GL168" s="3">
        <v>0</v>
      </c>
      <c r="GM168" s="3">
        <v>0</v>
      </c>
      <c r="GN168" s="3">
        <f>IF(COUNTBLANK(GG168:GM168)&gt;0, "", SUM(GG168:GM168))</f>
        <v>0</v>
      </c>
      <c r="GO168" s="2" t="s">
        <v>773</v>
      </c>
      <c r="GP168" s="3">
        <v>1</v>
      </c>
      <c r="GQ168" s="3">
        <v>5</v>
      </c>
      <c r="GR168" s="3">
        <v>4</v>
      </c>
      <c r="GS168" s="3">
        <v>5</v>
      </c>
      <c r="GT168" s="3">
        <v>5</v>
      </c>
      <c r="GU168" s="3">
        <v>4</v>
      </c>
      <c r="GV168" s="3">
        <v>5</v>
      </c>
      <c r="GW168" s="3">
        <v>5</v>
      </c>
      <c r="GX168" s="3">
        <v>5</v>
      </c>
      <c r="GY168" s="3">
        <v>4</v>
      </c>
      <c r="GZ168" s="3">
        <v>4</v>
      </c>
      <c r="HA168" s="3">
        <v>4</v>
      </c>
      <c r="HB168" s="3">
        <v>4</v>
      </c>
      <c r="HC168" s="3">
        <v>5</v>
      </c>
      <c r="HD168" s="3">
        <v>5</v>
      </c>
      <c r="HE168" s="3">
        <v>3</v>
      </c>
      <c r="HF168" s="3">
        <v>5</v>
      </c>
      <c r="HG168" s="3">
        <v>4</v>
      </c>
      <c r="HH168" s="3">
        <v>5</v>
      </c>
      <c r="HI168" s="3">
        <f>IF(COUNTBLANK(GQ168:HH168)&gt;0, "", SUM(GQ168:HH168))</f>
        <v>81</v>
      </c>
      <c r="HJ168" s="2" t="s">
        <v>773</v>
      </c>
      <c r="HK168" s="3">
        <v>3</v>
      </c>
      <c r="HL168" s="3">
        <v>3</v>
      </c>
      <c r="HM168" s="3">
        <v>0</v>
      </c>
      <c r="HN168" s="3">
        <v>2</v>
      </c>
      <c r="HO168" s="3">
        <v>2</v>
      </c>
      <c r="HP168" s="3">
        <v>2</v>
      </c>
      <c r="HQ168" s="3">
        <v>0</v>
      </c>
      <c r="HR168" s="3">
        <v>2</v>
      </c>
      <c r="HS168" s="3">
        <v>0</v>
      </c>
      <c r="HT168" s="3">
        <v>0</v>
      </c>
      <c r="HU168" s="3">
        <v>3</v>
      </c>
      <c r="HV168" s="3">
        <v>3</v>
      </c>
      <c r="HW168" s="3">
        <v>0</v>
      </c>
      <c r="HX168" s="3">
        <v>3</v>
      </c>
      <c r="HY168" s="3">
        <v>0</v>
      </c>
      <c r="HZ168" s="3">
        <v>3</v>
      </c>
      <c r="IA168" s="3">
        <v>3</v>
      </c>
      <c r="IB168" s="3">
        <v>3</v>
      </c>
      <c r="IC168" s="3">
        <v>0</v>
      </c>
      <c r="ID168" s="3">
        <v>0</v>
      </c>
      <c r="IE168" s="3">
        <v>1</v>
      </c>
      <c r="IF168" s="3">
        <v>1</v>
      </c>
      <c r="IG168" s="3">
        <v>0</v>
      </c>
      <c r="IH168" s="3">
        <v>3</v>
      </c>
      <c r="II168" s="3">
        <v>1</v>
      </c>
      <c r="IJ168" s="3">
        <f>IF(COUNTA(HK168:II168)=0, "", SUM(HK168,HL168,HN168,HO168,HP168,HU168,HV168,HX168,HZ168,IA168,IB168,IH168))</f>
        <v>33</v>
      </c>
      <c r="IK168" s="3">
        <f>IF(COUNTA(HK168:II168)=0, "", SUM(HM168,HQ168,HR168,HS168,HT168,HW168,HY168,IC168,ID168,IE168,IF168,IG168,II168))</f>
        <v>5</v>
      </c>
      <c r="IL168" s="3">
        <v>3</v>
      </c>
      <c r="IM168" s="3">
        <v>3</v>
      </c>
      <c r="IN168" s="3">
        <v>0</v>
      </c>
      <c r="IO168" s="3">
        <v>3</v>
      </c>
      <c r="IP168" s="3">
        <v>2</v>
      </c>
      <c r="IQ168" s="3">
        <v>3</v>
      </c>
      <c r="IR168" s="3">
        <v>0</v>
      </c>
      <c r="IS168" s="3">
        <v>2</v>
      </c>
      <c r="IT168" s="3">
        <v>0</v>
      </c>
      <c r="IU168" s="3">
        <v>0</v>
      </c>
      <c r="IV168" s="3">
        <v>3</v>
      </c>
      <c r="IW168" s="3">
        <v>3</v>
      </c>
      <c r="IX168" s="3">
        <v>0</v>
      </c>
      <c r="IY168" s="3">
        <v>2</v>
      </c>
      <c r="IZ168" s="3">
        <v>0</v>
      </c>
      <c r="JA168" s="3">
        <v>3</v>
      </c>
      <c r="JB168" s="3">
        <v>2</v>
      </c>
      <c r="JC168" s="3">
        <v>2</v>
      </c>
      <c r="JD168" s="3">
        <v>0</v>
      </c>
      <c r="JE168" s="3">
        <v>0</v>
      </c>
      <c r="JF168" s="3">
        <v>0</v>
      </c>
      <c r="JG168" s="3">
        <v>1</v>
      </c>
      <c r="JH168" s="3">
        <v>0</v>
      </c>
      <c r="JI168" s="3">
        <v>2</v>
      </c>
      <c r="JJ168" s="3">
        <v>0</v>
      </c>
      <c r="JK168" s="3">
        <f>IF(COUNTA(IL168:JJ168)=0, "", SUM(IL168,IM168,IO168,IP168,IQ168,IV168,IW168,IY168,JA168,JB168,JC168,JI168))</f>
        <v>31</v>
      </c>
      <c r="JL168" s="3">
        <f>IF(COUNTA(IL168:JJ168)=0, "", SUM(IN168,IR168,IS168,IT168,IU168,IX168,IZ168,JD168,JE168,JF168,JG168,JH168,JJ168))</f>
        <v>3</v>
      </c>
      <c r="JM168" s="2" t="s">
        <v>773</v>
      </c>
      <c r="JN168" s="3">
        <v>2</v>
      </c>
      <c r="JO168" s="3">
        <v>1</v>
      </c>
      <c r="JP168" s="3">
        <v>2</v>
      </c>
      <c r="JQ168" s="3">
        <v>2</v>
      </c>
      <c r="JR168" s="3">
        <v>2</v>
      </c>
      <c r="JS168" s="3">
        <v>1</v>
      </c>
      <c r="JT168" s="3">
        <v>2</v>
      </c>
      <c r="JU168" s="3">
        <v>1</v>
      </c>
      <c r="JV168" s="3">
        <v>2</v>
      </c>
      <c r="JW168" s="3">
        <v>1</v>
      </c>
      <c r="JX168" s="3">
        <v>2</v>
      </c>
      <c r="JY168" s="3">
        <v>2</v>
      </c>
      <c r="JZ168" s="3">
        <v>2</v>
      </c>
      <c r="KA168" s="3">
        <v>1</v>
      </c>
      <c r="KB168" s="3">
        <v>1</v>
      </c>
      <c r="KC168" s="3">
        <v>1</v>
      </c>
      <c r="KD168" s="3">
        <v>4</v>
      </c>
      <c r="KE168" s="3">
        <v>2</v>
      </c>
      <c r="KF168" s="3">
        <v>2</v>
      </c>
      <c r="KG168" s="3">
        <v>2</v>
      </c>
      <c r="KH168" s="3">
        <v>1</v>
      </c>
      <c r="KI168" s="3">
        <v>1</v>
      </c>
      <c r="KJ168" s="3">
        <v>2</v>
      </c>
      <c r="KK168" s="3">
        <v>1</v>
      </c>
      <c r="KL168" s="3">
        <v>1</v>
      </c>
      <c r="KM168" s="3">
        <v>3</v>
      </c>
      <c r="KN168" s="3">
        <v>1</v>
      </c>
      <c r="KO168" s="3">
        <v>1</v>
      </c>
      <c r="KP168" s="3">
        <v>2</v>
      </c>
      <c r="KQ168" s="3">
        <v>2</v>
      </c>
      <c r="KR168" s="3">
        <v>1</v>
      </c>
      <c r="KS168" s="3">
        <v>1</v>
      </c>
      <c r="KT168" s="3">
        <v>2</v>
      </c>
      <c r="KU168" s="3">
        <v>3</v>
      </c>
      <c r="KV168" s="3">
        <v>1</v>
      </c>
      <c r="KW168" s="3">
        <v>2</v>
      </c>
      <c r="KX168" s="5">
        <f>IF(COUNTA(JN168:KW168)=0, "", SUM(JN168:KW168))</f>
        <v>60</v>
      </c>
      <c r="KY168" s="5">
        <f>IF(COUNTA(JN168:KW168)=0, "", SUM(JX168,JY168,KH168,KJ168,KL168,KP168))</f>
        <v>10</v>
      </c>
      <c r="KZ168" s="5">
        <f>IF(COUNTA(JN168:KW168)=0, "", SUM(JZ168,KE168,KG168,KM168,KT168))</f>
        <v>11</v>
      </c>
      <c r="LA168" s="5">
        <f>IF(COUNTA(JN168:KW168)=0, "", SUM(JP168,KA168,KF168,KK168,KN168,KS168))</f>
        <v>8</v>
      </c>
      <c r="LB168" s="5">
        <f>IF(COUNTA(JN168:KW168)=0, "", SUM(JO168,JS168,JU168,JW168,KD168,KU168))</f>
        <v>11</v>
      </c>
      <c r="LC168" s="5">
        <f>IF(COUNTA(JN168:KW168)=0, "", SUM(KB168,KC168,KI168,KO168,KQ168,KR168,KV168,KW168))</f>
        <v>10</v>
      </c>
      <c r="LD168" s="5">
        <f>IF(COUNTA(JN168:KW168)=0, "", SUM(JN168,JQ168,JR168,JT168,JV168))</f>
        <v>10</v>
      </c>
      <c r="LE168" s="2">
        <v>45006</v>
      </c>
      <c r="LF168" s="3">
        <v>0</v>
      </c>
      <c r="LG168" s="3">
        <v>20</v>
      </c>
      <c r="LH168" s="3">
        <v>40</v>
      </c>
      <c r="LI168" s="3">
        <v>0</v>
      </c>
      <c r="LJ168" s="3">
        <v>0</v>
      </c>
      <c r="LK168" s="3">
        <v>0</v>
      </c>
      <c r="LL168" s="3">
        <v>0</v>
      </c>
      <c r="LM168" s="3">
        <v>0</v>
      </c>
      <c r="LN168" s="3">
        <v>0</v>
      </c>
      <c r="LO168" s="3">
        <v>0</v>
      </c>
      <c r="LP168" s="3">
        <v>0</v>
      </c>
      <c r="LQ168" s="3">
        <v>0</v>
      </c>
      <c r="LR168" s="3">
        <v>0</v>
      </c>
      <c r="LS168" s="3">
        <v>0</v>
      </c>
      <c r="LT168" s="3">
        <v>0</v>
      </c>
      <c r="LU168" s="3">
        <v>10</v>
      </c>
      <c r="LV168" s="3">
        <v>10</v>
      </c>
      <c r="LW168" s="3">
        <v>0</v>
      </c>
      <c r="LX168" s="3">
        <v>0</v>
      </c>
      <c r="LY168" s="3">
        <v>0</v>
      </c>
      <c r="LZ168" s="3">
        <v>10</v>
      </c>
      <c r="MA168" s="3">
        <v>0</v>
      </c>
      <c r="MB168" s="3">
        <v>20</v>
      </c>
      <c r="MC168" s="3">
        <v>0</v>
      </c>
      <c r="MD168" s="3">
        <v>0</v>
      </c>
      <c r="ME168" s="3">
        <v>0</v>
      </c>
      <c r="MF168" s="3">
        <v>0</v>
      </c>
      <c r="MG168" s="3">
        <v>0</v>
      </c>
      <c r="MH168" s="26">
        <f>IF(COUNTBLANK(LF168:MG168)&gt;0, "", AVERAGE(LF168:MG168))</f>
        <v>3.9285714285714284</v>
      </c>
      <c r="MI168" s="26">
        <f>IF(COUNTA(LF168:MG168)=0, "", AVERAGE(LG168,LS168,LT168,LU168,LV168,LW168,LY168,MA168,MB168))</f>
        <v>6.666666666666667</v>
      </c>
      <c r="MJ168" s="26">
        <f>IF(COUNTA(LF168:MG168)=0, "", AVERAGE(LH168,LI168,LJ168,LK168,LM168,LO168,MD168,ME168))</f>
        <v>5</v>
      </c>
      <c r="MK168" s="26">
        <f>IF(COUNTA(LF168:MG168)=0, "", AVERAGE(LL168,LP168,LQ168,LR168,MF168,MG168))</f>
        <v>0</v>
      </c>
      <c r="ML168" s="2" t="s">
        <v>773</v>
      </c>
      <c r="MM168" s="3">
        <v>2</v>
      </c>
      <c r="MN168" s="3">
        <v>2</v>
      </c>
      <c r="MO168" s="3">
        <v>1</v>
      </c>
      <c r="MP168" s="3">
        <v>1</v>
      </c>
      <c r="MQ168" s="3">
        <v>1</v>
      </c>
      <c r="MR168" s="3">
        <v>1</v>
      </c>
      <c r="MS168" s="3">
        <v>1</v>
      </c>
      <c r="MT168" s="3">
        <v>2</v>
      </c>
      <c r="MU168" s="3">
        <v>1</v>
      </c>
      <c r="MV168" s="3">
        <v>2</v>
      </c>
      <c r="MW168" s="3">
        <v>1</v>
      </c>
      <c r="MX168" s="3">
        <v>1</v>
      </c>
      <c r="MY168" s="3">
        <v>1</v>
      </c>
      <c r="MZ168" s="3">
        <v>3</v>
      </c>
      <c r="NA168" s="3">
        <v>1</v>
      </c>
      <c r="NB168" s="3">
        <v>1</v>
      </c>
      <c r="NC168" s="3">
        <v>1</v>
      </c>
      <c r="ND168" s="3">
        <v>1</v>
      </c>
      <c r="NE168" s="3">
        <v>1</v>
      </c>
      <c r="NF168" s="3">
        <v>1</v>
      </c>
      <c r="NG168" s="3">
        <f>IF(COUNTA(MM168:NF168)=0, "", SUM(MM168:NF168))</f>
        <v>26</v>
      </c>
      <c r="NH168" s="2" t="s">
        <v>773</v>
      </c>
      <c r="NI168" s="3">
        <v>1</v>
      </c>
      <c r="NJ168" s="3">
        <v>4</v>
      </c>
      <c r="NK168" s="3">
        <v>3</v>
      </c>
      <c r="NL168" s="3">
        <v>4</v>
      </c>
      <c r="NM168" s="3">
        <v>2</v>
      </c>
      <c r="NN168" s="3">
        <v>4</v>
      </c>
      <c r="NO168" s="3">
        <v>2</v>
      </c>
      <c r="NP168" s="3">
        <v>3</v>
      </c>
      <c r="NQ168" s="3">
        <v>4</v>
      </c>
      <c r="NR168" s="3">
        <v>3</v>
      </c>
      <c r="NS168" s="3">
        <v>4</v>
      </c>
      <c r="NT168" s="3">
        <v>3</v>
      </c>
      <c r="NU168" s="3">
        <v>4</v>
      </c>
      <c r="NV168" s="3">
        <v>3</v>
      </c>
      <c r="NW168" s="3">
        <v>4</v>
      </c>
      <c r="NX168" s="3">
        <v>2</v>
      </c>
      <c r="NY168" s="3">
        <v>2</v>
      </c>
      <c r="NZ168" s="3">
        <v>3</v>
      </c>
      <c r="OA168" s="3">
        <v>2</v>
      </c>
      <c r="OB168" s="3">
        <v>4</v>
      </c>
      <c r="OC168" s="3">
        <v>4</v>
      </c>
      <c r="OD168" s="3">
        <v>2</v>
      </c>
      <c r="OE168" s="3">
        <v>2</v>
      </c>
      <c r="OF168" s="3">
        <v>2</v>
      </c>
      <c r="OG168" s="3">
        <v>3</v>
      </c>
      <c r="OH168" s="3">
        <v>4</v>
      </c>
      <c r="OI168" s="3">
        <v>2</v>
      </c>
      <c r="OJ168" s="3">
        <v>3</v>
      </c>
      <c r="OK168" s="3">
        <f>IF(COUNTA(NI168:OJ168)=0, "", SUM(NK168,NP168,NS168,NW168,OC168,OG168,OJ168))</f>
        <v>24</v>
      </c>
      <c r="OL168" s="3">
        <f>IF(COUNTA(NI168:OJ168)=0, "", SUM(NJ168,NL168,NQ168,NV168,NZ168,OB168,OD168))</f>
        <v>24</v>
      </c>
      <c r="OM168" s="3">
        <f>IF(COUNTA(NI168:OJ168)=0, "", SUM(NN168,NR168,NU168,NY168,OA168,OF168,OI168))</f>
        <v>19</v>
      </c>
      <c r="ON168" s="3">
        <f>IF(COUNTA(NI168:OJ168)=0, "", SUM(NI168,NM168,NO168,NT168,NX168,OE168,OH168))</f>
        <v>16</v>
      </c>
      <c r="OO168" t="s">
        <v>6</v>
      </c>
      <c r="OP168">
        <v>1</v>
      </c>
      <c r="OQ168" s="2">
        <v>45428</v>
      </c>
      <c r="OR168" s="3">
        <v>0</v>
      </c>
      <c r="OS168" s="3">
        <v>0</v>
      </c>
      <c r="OT168" s="3">
        <v>0</v>
      </c>
      <c r="OU168" s="3">
        <v>0</v>
      </c>
      <c r="OV168" s="3">
        <v>0</v>
      </c>
      <c r="OW168" s="3">
        <v>0</v>
      </c>
      <c r="OX168" s="3">
        <v>0</v>
      </c>
      <c r="OY168" s="3">
        <v>0</v>
      </c>
      <c r="OZ168" s="3">
        <v>0</v>
      </c>
      <c r="PA168" s="3">
        <v>0</v>
      </c>
      <c r="PB168" s="3">
        <v>0</v>
      </c>
      <c r="PC168" s="3">
        <v>0</v>
      </c>
      <c r="PD168" s="3">
        <v>0</v>
      </c>
      <c r="PE168" s="3">
        <v>0</v>
      </c>
      <c r="PF168" s="3">
        <v>0</v>
      </c>
      <c r="PG168" s="3">
        <v>0</v>
      </c>
      <c r="PH168" s="3">
        <v>0</v>
      </c>
      <c r="PI168" s="3">
        <v>0</v>
      </c>
      <c r="PJ168" s="3">
        <v>0</v>
      </c>
      <c r="PK168" s="3">
        <v>0</v>
      </c>
      <c r="PL168" s="3">
        <v>0</v>
      </c>
      <c r="PM168" s="3">
        <v>0</v>
      </c>
      <c r="PN168" s="3">
        <v>0</v>
      </c>
      <c r="PO168" s="3">
        <v>0</v>
      </c>
      <c r="PP168" s="3">
        <v>0</v>
      </c>
      <c r="PQ168" s="3">
        <v>0</v>
      </c>
      <c r="PR168" s="3">
        <v>0</v>
      </c>
      <c r="PS168" s="3">
        <v>0</v>
      </c>
      <c r="PT168" s="26">
        <f>IF(COUNTBLANK(OR168:PS168)&gt;0, "", AVERAGE(OR168:PS168))</f>
        <v>0</v>
      </c>
      <c r="PU168" s="26">
        <f>IF(COUNTA(OR168:PS168)=0, "", AVERAGE(OS168,PE168,PF168,PG168,PH168,PI168,PK168,PM168,PN168))</f>
        <v>0</v>
      </c>
      <c r="PV168" s="26">
        <f>IF(COUNTA(OR168:PS168)=0, "", AVERAGE(OT168,OU168,OV168,OW168,OY168,PA168,PP168,PQ168))</f>
        <v>0</v>
      </c>
      <c r="PW168" s="26">
        <f>IF(COUNTA(OR168:PS168)=0, "", AVERAGE(OX168,PB168,PC168,PD168,PR168,PS168))</f>
        <v>0</v>
      </c>
      <c r="PX168" s="2" t="s">
        <v>775</v>
      </c>
      <c r="PY168" s="3">
        <v>1</v>
      </c>
      <c r="PZ168" s="3">
        <v>1</v>
      </c>
      <c r="QA168" s="3">
        <v>0</v>
      </c>
      <c r="QB168" s="3">
        <v>2</v>
      </c>
      <c r="QC168" s="3">
        <v>1</v>
      </c>
      <c r="QD168" s="3">
        <v>0</v>
      </c>
      <c r="QE168" s="3">
        <v>0</v>
      </c>
      <c r="QF168" s="3">
        <v>0</v>
      </c>
      <c r="QG168" s="3">
        <v>0</v>
      </c>
      <c r="QH168" s="3">
        <v>1</v>
      </c>
      <c r="QI168" s="3">
        <f>IF(COUNTBLANK(PY168:QG168)&gt;0, "", SUM(PY168:QG168))</f>
        <v>5</v>
      </c>
      <c r="QJ168" s="2" t="s">
        <v>689</v>
      </c>
      <c r="QK168" s="3">
        <v>0</v>
      </c>
      <c r="QL168" s="3">
        <v>0</v>
      </c>
      <c r="QM168" s="3">
        <v>1</v>
      </c>
      <c r="QN168" s="3">
        <v>1</v>
      </c>
      <c r="QO168" s="3">
        <v>0</v>
      </c>
      <c r="QP168" s="3">
        <v>0</v>
      </c>
      <c r="QQ168" s="3">
        <v>0</v>
      </c>
      <c r="QR168" s="3">
        <v>0</v>
      </c>
      <c r="QS168" s="3">
        <v>0</v>
      </c>
      <c r="QT168" s="3">
        <v>1</v>
      </c>
      <c r="QU168" s="3">
        <f>IF(COUNTBLANK(QK168:QS168)&gt;0, "", SUM(QK168:QS168))</f>
        <v>2</v>
      </c>
      <c r="QV168" s="2">
        <v>45546</v>
      </c>
      <c r="QW168" s="3">
        <v>2</v>
      </c>
      <c r="QX168" s="3">
        <v>1</v>
      </c>
      <c r="QY168" s="3">
        <v>1</v>
      </c>
      <c r="QZ168" s="3">
        <v>2</v>
      </c>
      <c r="RA168" s="3">
        <v>0</v>
      </c>
      <c r="RB168" s="3">
        <v>0</v>
      </c>
      <c r="RC168" s="3">
        <v>2</v>
      </c>
      <c r="RD168" s="3">
        <v>0</v>
      </c>
      <c r="RE168" s="3">
        <v>0</v>
      </c>
      <c r="RF168" s="3">
        <v>1</v>
      </c>
      <c r="RG168" s="3">
        <f>IF(COUNTBLANK(QW168:RE168)&gt;0, "", SUM(QW168:RE168))</f>
        <v>8</v>
      </c>
      <c r="RH168" s="2" t="s">
        <v>775</v>
      </c>
      <c r="RI168" s="3">
        <v>0</v>
      </c>
      <c r="RJ168" s="3">
        <v>0</v>
      </c>
      <c r="RK168" s="3">
        <v>0</v>
      </c>
      <c r="RL168" s="3">
        <v>0</v>
      </c>
      <c r="RM168" s="3">
        <v>0</v>
      </c>
      <c r="RN168" s="3">
        <v>0</v>
      </c>
      <c r="RO168" s="3">
        <v>0</v>
      </c>
      <c r="RP168" s="3">
        <f>IF(COUNTBLANK(RI168:RO168)&gt;0, "", SUM(RI168:RO168))</f>
        <v>0</v>
      </c>
      <c r="RQ168" s="2" t="s">
        <v>689</v>
      </c>
      <c r="RR168" s="3">
        <v>1</v>
      </c>
      <c r="RS168" s="3">
        <v>0</v>
      </c>
      <c r="RT168" s="3">
        <v>0</v>
      </c>
      <c r="RU168" s="3">
        <v>0</v>
      </c>
      <c r="RV168" s="3">
        <v>0</v>
      </c>
      <c r="RW168" s="3">
        <v>0</v>
      </c>
      <c r="RX168" s="3">
        <v>0</v>
      </c>
      <c r="RY168" s="3">
        <f>IF(COUNTBLANK(RR168:RX168)&gt;0, "", SUM(RR168:RX168))</f>
        <v>1</v>
      </c>
      <c r="RZ168" s="2">
        <v>45546.808680555558</v>
      </c>
      <c r="SA168" s="3">
        <v>1</v>
      </c>
      <c r="SB168" s="3">
        <v>1</v>
      </c>
      <c r="SC168" s="3">
        <v>1</v>
      </c>
      <c r="SD168" s="3">
        <v>2</v>
      </c>
      <c r="SE168" s="3">
        <v>1</v>
      </c>
      <c r="SF168" s="3">
        <v>0</v>
      </c>
      <c r="SG168" s="3">
        <v>0</v>
      </c>
      <c r="SH168" s="3">
        <f>IF(COUNTBLANK(SA168:SG168)&gt;0, "", SUM(SA168:SG168))</f>
        <v>6</v>
      </c>
      <c r="SI168" s="2" t="s">
        <v>775</v>
      </c>
      <c r="SJ168" s="3">
        <v>4</v>
      </c>
      <c r="SK168" s="3">
        <v>3</v>
      </c>
      <c r="SL168" s="3">
        <v>5</v>
      </c>
      <c r="SM168" s="3">
        <v>4</v>
      </c>
      <c r="SN168" s="3">
        <v>3</v>
      </c>
      <c r="SO168" s="3">
        <v>4</v>
      </c>
      <c r="SP168" s="5">
        <v>3</v>
      </c>
      <c r="SQ168" s="3">
        <v>1</v>
      </c>
      <c r="SR168" s="3">
        <v>5</v>
      </c>
      <c r="SS168" s="3">
        <v>3</v>
      </c>
      <c r="ST168" s="3">
        <v>5</v>
      </c>
      <c r="SU168" s="3">
        <v>5</v>
      </c>
      <c r="SV168" s="3">
        <v>4</v>
      </c>
      <c r="SW168" s="3">
        <v>4</v>
      </c>
      <c r="SX168" s="3">
        <v>5</v>
      </c>
      <c r="SY168" s="3">
        <v>5</v>
      </c>
      <c r="SZ168" s="3">
        <v>2</v>
      </c>
      <c r="TA168" s="3">
        <v>4</v>
      </c>
      <c r="TB168" s="3">
        <v>5</v>
      </c>
      <c r="TC168" s="3">
        <f>IF(COUNTBLANK(SJ168:TB168)&gt;0, "", SUM(SJ168:TB168))</f>
        <v>74</v>
      </c>
      <c r="TD168" s="3">
        <f>IF(COUNTBLANK(SJ168:TB168)&gt;0, "", SUM(SL168,SO168,SR168,SS168,ST168,SU168,SV168,SX168,SY168,TB168))</f>
        <v>46</v>
      </c>
      <c r="TE168" s="3">
        <f>IF(COUNTBLANK(SJ168:TB168)&gt;0, "", SUM(SJ168,SK168,SM168,SN168,SQ168,SW168,SZ168,TA168))</f>
        <v>25</v>
      </c>
      <c r="TF168" s="2" t="s">
        <v>689</v>
      </c>
      <c r="TG168" s="3">
        <v>4</v>
      </c>
      <c r="TH168" s="3">
        <v>4</v>
      </c>
      <c r="TI168" s="3">
        <v>5</v>
      </c>
      <c r="TJ168" s="3">
        <v>5</v>
      </c>
      <c r="TK168" s="3">
        <v>3</v>
      </c>
      <c r="TL168" s="3">
        <v>5</v>
      </c>
      <c r="TM168" s="3">
        <v>4</v>
      </c>
      <c r="TN168" s="3">
        <v>1</v>
      </c>
      <c r="TO168" s="3">
        <v>5</v>
      </c>
      <c r="TP168" s="3">
        <v>4</v>
      </c>
      <c r="TQ168" s="3">
        <v>5</v>
      </c>
      <c r="TR168" s="3">
        <v>5</v>
      </c>
      <c r="TS168" s="3">
        <v>5</v>
      </c>
      <c r="TT168" s="3">
        <v>4</v>
      </c>
      <c r="TU168" s="3">
        <v>4</v>
      </c>
      <c r="TV168" s="3">
        <v>5</v>
      </c>
      <c r="TW168" s="3">
        <v>1</v>
      </c>
      <c r="TX168" s="3">
        <v>5</v>
      </c>
      <c r="TY168" s="3">
        <v>5</v>
      </c>
      <c r="TZ168" s="3">
        <f>IF(COUNTBLANK(TG168:TY168)&gt;0, "", SUM(TG168:TY168))</f>
        <v>79</v>
      </c>
      <c r="UA168" s="3">
        <f>IF(COUNTBLANK(TG168:TY168)&gt;0, "", SUM(TI168,TL168,TO168,TP168,TQ168,TR168,TS168,TU168,TV168,TY168))</f>
        <v>48</v>
      </c>
      <c r="UB168" s="3">
        <f>IF(COUNTBLANK(TG168:TY168)&gt;0, "", SUM(TG168,TH168,TJ168,TK168,TN168,TT168,TW168,TX168))</f>
        <v>27</v>
      </c>
      <c r="UC168" s="2">
        <v>45546.809664351851</v>
      </c>
      <c r="UD168" s="3">
        <v>4</v>
      </c>
      <c r="UE168" s="3">
        <v>5</v>
      </c>
      <c r="UF168" s="3">
        <v>5</v>
      </c>
      <c r="UG168" s="3">
        <v>5</v>
      </c>
      <c r="UH168" s="3">
        <v>3</v>
      </c>
      <c r="UI168" s="3">
        <v>5</v>
      </c>
      <c r="UJ168" s="3">
        <v>5</v>
      </c>
      <c r="UK168" s="3">
        <v>2</v>
      </c>
      <c r="UL168" s="3">
        <v>5</v>
      </c>
      <c r="UM168" s="3">
        <v>3</v>
      </c>
      <c r="UN168" s="3">
        <v>3</v>
      </c>
      <c r="UO168" s="3">
        <v>5</v>
      </c>
      <c r="UP168" s="3">
        <v>5</v>
      </c>
      <c r="UQ168" s="3">
        <v>4</v>
      </c>
      <c r="UR168" s="3">
        <v>5</v>
      </c>
      <c r="US168" s="3">
        <v>5</v>
      </c>
      <c r="UT168" s="3">
        <v>2</v>
      </c>
      <c r="UU168" s="3">
        <v>5</v>
      </c>
      <c r="UV168" s="3">
        <v>5</v>
      </c>
      <c r="UW168" s="3">
        <f>IF(COUNTBLANK(UD168:UV168)&gt;0, "", SUM(UD168:UV168))</f>
        <v>81</v>
      </c>
      <c r="UX168" s="3">
        <f>IF(COUNTBLANK(UD168:UV168)&gt;0, "", SUM(UF168,UI168,UL168,UM168,UN168,UO168,UP168,UR168,US168,UV168))</f>
        <v>46</v>
      </c>
      <c r="UY168" s="3">
        <f>IF(COUNTBLANK(UD168:UV168)&gt;0, "", SUM(UD168,UE168,UG168,UH168,UK168,UQ168,UT168,UU168))</f>
        <v>30</v>
      </c>
      <c r="UZ168" s="2">
        <v>45636.736712962964</v>
      </c>
      <c r="VA168" s="2">
        <v>45589</v>
      </c>
      <c r="VB168" s="3">
        <v>1</v>
      </c>
      <c r="VC168" s="3">
        <v>2</v>
      </c>
      <c r="VD168" t="s">
        <v>1499</v>
      </c>
      <c r="VE168" s="3">
        <v>37</v>
      </c>
      <c r="VF168" s="3">
        <v>3300</v>
      </c>
      <c r="VG168" s="3">
        <v>1</v>
      </c>
      <c r="VH168" s="3">
        <v>1</v>
      </c>
      <c r="VK168" s="3">
        <v>1</v>
      </c>
      <c r="VN168" s="2">
        <v>45636.746689814812</v>
      </c>
      <c r="VO168" s="3">
        <v>0</v>
      </c>
      <c r="VP168" s="3">
        <v>0</v>
      </c>
      <c r="VQ168" s="3">
        <v>0</v>
      </c>
      <c r="VR168" s="3">
        <v>0</v>
      </c>
      <c r="VS168" s="3">
        <v>0</v>
      </c>
      <c r="VT168" s="3">
        <v>0</v>
      </c>
      <c r="VU168" s="3">
        <v>0</v>
      </c>
      <c r="VV168" s="3">
        <v>0</v>
      </c>
      <c r="VW168" s="3">
        <v>0</v>
      </c>
      <c r="VX168" s="3">
        <v>0</v>
      </c>
      <c r="VY168" s="3">
        <v>0</v>
      </c>
      <c r="VZ168" s="3">
        <v>0</v>
      </c>
      <c r="WA168" s="3">
        <v>0</v>
      </c>
      <c r="WB168" s="3">
        <v>0</v>
      </c>
      <c r="WC168" s="3">
        <v>0</v>
      </c>
      <c r="WD168" s="3">
        <v>0</v>
      </c>
      <c r="WE168" s="3">
        <v>0</v>
      </c>
      <c r="WF168" s="3">
        <v>0</v>
      </c>
      <c r="WG168" s="3">
        <v>0</v>
      </c>
      <c r="WH168" s="3">
        <v>0</v>
      </c>
      <c r="WI168" s="3">
        <v>2</v>
      </c>
      <c r="WJ168" s="3">
        <v>0</v>
      </c>
      <c r="WK168" s="3">
        <v>0</v>
      </c>
      <c r="WL168" s="3">
        <v>0</v>
      </c>
      <c r="WM168" s="3">
        <v>0</v>
      </c>
      <c r="WN168" s="3">
        <v>1</v>
      </c>
      <c r="WO168" s="3">
        <v>0</v>
      </c>
      <c r="WP168" s="3">
        <v>0</v>
      </c>
      <c r="WQ168" s="3">
        <v>0</v>
      </c>
      <c r="WR168" s="3">
        <f>IF(COUNTBLANK(VO168:WQ168)&gt;0, "", SUM(VQ168:WJ168))</f>
        <v>2</v>
      </c>
      <c r="WS168" s="3">
        <f>IF(COUNTBLANK(VO168:WQ168)&gt;0, "", SUM(VQ168:VZ168))</f>
        <v>0</v>
      </c>
      <c r="WT168" s="3">
        <f>IF(COUNTBLANK(VO168:WQ168)&gt;0, "", SUM(WA168:WL168))</f>
        <v>2</v>
      </c>
      <c r="WU168" s="3">
        <f>IF(COUNTBLANK(VO168:WQ168)&gt;0, "", SUM(WK168:WL168))</f>
        <v>0</v>
      </c>
      <c r="WV168" s="3">
        <f>IF(COUNTA(VO168:WQ168)=0, "", IF(AND(OR(VO168=1, VP168=1), OR(VQ168&gt;=1, VR168&gt;=1, VS168&gt;=1, VT168&gt;=1, VU168&gt;=1), OR(VV168&gt;=1, VW168&gt;=1), COUNTIF(VX168:WD168, "&gt;=1")&gt;=2, COUNTIF(WE168:WJ168, "&gt;=1")&gt;=2, OR(WN168=1, WN168=2), OR(WO168&gt;=1, WP168&gt;=1), WQ168&lt;1), 1, 0))</f>
        <v>0</v>
      </c>
      <c r="WW168" s="3">
        <f>IF(COUNTBLANK(VO168:WQ168)&gt;0, "", SUM(VQ168:VU168))</f>
        <v>0</v>
      </c>
      <c r="WX168" s="3">
        <f>IF(COUNTBLANK(VO168:WQ168)&gt;0, "", SUM(VV168:VW168))</f>
        <v>0</v>
      </c>
      <c r="WY168" s="3">
        <f>IF(COUNTBLANK(VO168:WQ168)&gt;0, "", SUM(VX168:WD168))</f>
        <v>0</v>
      </c>
      <c r="WZ168" s="3">
        <f>IF(COUNTBLANK(VO168:WQ168)&gt;0, "", SUM(WE168:WJ168))</f>
        <v>2</v>
      </c>
      <c r="XA168" s="2">
        <v>45636</v>
      </c>
      <c r="XB168" s="3">
        <v>0</v>
      </c>
      <c r="XC168" s="3">
        <v>1</v>
      </c>
      <c r="XD168" s="3">
        <v>0</v>
      </c>
      <c r="XE168" s="3">
        <v>1</v>
      </c>
      <c r="XF168" s="3">
        <v>0</v>
      </c>
      <c r="XG168" s="3">
        <v>0</v>
      </c>
      <c r="XH168" s="3">
        <v>0</v>
      </c>
      <c r="XI168" s="3">
        <v>0</v>
      </c>
      <c r="XJ168" s="3">
        <v>0</v>
      </c>
      <c r="XK168" s="3">
        <v>0</v>
      </c>
      <c r="XL168" s="3">
        <f>IF(COUNTBLANK(XB168:XJ168)&gt;0, "", SUM(XB168:XJ168))</f>
        <v>2</v>
      </c>
      <c r="XM168" s="2">
        <v>45636.739710648151</v>
      </c>
      <c r="XN168" s="3">
        <v>0</v>
      </c>
      <c r="XO168" s="3">
        <v>0</v>
      </c>
      <c r="XP168" s="3">
        <v>0</v>
      </c>
      <c r="XQ168" s="3">
        <v>0</v>
      </c>
      <c r="XR168" s="3">
        <v>0</v>
      </c>
      <c r="XS168" s="3">
        <v>0</v>
      </c>
      <c r="XT168" s="3">
        <v>0</v>
      </c>
      <c r="XU168" s="3">
        <f>IF(COUNTBLANK(XN168:XT168)&gt;0, "", SUM(XN168:XT168))</f>
        <v>0</v>
      </c>
      <c r="XV168" s="2">
        <v>45636.748402777775</v>
      </c>
      <c r="XW168" s="3">
        <v>4</v>
      </c>
      <c r="XX168" s="3">
        <v>5</v>
      </c>
      <c r="XY168" s="3">
        <v>5</v>
      </c>
      <c r="XZ168" s="5">
        <v>5</v>
      </c>
      <c r="YA168" s="5">
        <v>5</v>
      </c>
      <c r="YB168" s="5">
        <v>5</v>
      </c>
      <c r="YC168" s="5">
        <v>5</v>
      </c>
      <c r="YD168" s="5">
        <v>5</v>
      </c>
      <c r="YE168" s="5">
        <v>4</v>
      </c>
      <c r="YF168" s="5">
        <v>5</v>
      </c>
      <c r="YG168" s="5">
        <v>3</v>
      </c>
      <c r="YH168" s="5">
        <v>5</v>
      </c>
      <c r="YI168" s="5">
        <v>5</v>
      </c>
      <c r="YJ168" s="5">
        <v>5</v>
      </c>
      <c r="YK168" s="5">
        <v>3.6</v>
      </c>
      <c r="YL168" s="5">
        <v>1</v>
      </c>
      <c r="YM168" s="5">
        <v>2.2999999999999998</v>
      </c>
      <c r="YN168" s="5">
        <v>3.6</v>
      </c>
      <c r="YO168" s="5">
        <v>5</v>
      </c>
      <c r="YP168" s="5">
        <f>IF(COUNTBLANK(XW168:YO168)&gt;0, "", SUM(XW168:YO168))</f>
        <v>81.499999999999986</v>
      </c>
      <c r="YQ168" s="5">
        <f>IF(COUNTBLANK(XW168:YO168)&gt;0, "", SUM(XY168,XZ168,YA168,YB168,YC168,YF168,YJ168,YN168,YO168))</f>
        <v>43.6</v>
      </c>
      <c r="YR168" s="5">
        <f>IF(COUNTBLANK(XW168:YO168)&gt;0, "", SUM(XW168,XX168,YK168,YL168,YM168))</f>
        <v>15.899999999999999</v>
      </c>
      <c r="YS168" s="5">
        <f>IF(COUNTBLANK(XW168:YO168)&gt;0, "", SUM(YD168,YE168,YG168,YH168,YI168))</f>
        <v>22</v>
      </c>
      <c r="YT168" s="2">
        <v>45636.743368055555</v>
      </c>
      <c r="YU168" s="3">
        <v>10</v>
      </c>
      <c r="YV168" s="3">
        <v>10</v>
      </c>
      <c r="YW168" s="3">
        <v>0</v>
      </c>
      <c r="YX168" s="3">
        <v>0</v>
      </c>
      <c r="YY168" s="3">
        <v>0</v>
      </c>
      <c r="YZ168" s="3">
        <v>0</v>
      </c>
      <c r="ZA168" s="3">
        <v>0</v>
      </c>
      <c r="ZB168" s="3">
        <v>0</v>
      </c>
      <c r="ZC168" s="3">
        <v>0</v>
      </c>
      <c r="ZD168" s="3">
        <v>0</v>
      </c>
      <c r="ZE168" s="3">
        <v>0</v>
      </c>
      <c r="ZF168" s="3">
        <v>0</v>
      </c>
      <c r="ZG168" s="3">
        <v>0</v>
      </c>
      <c r="ZH168" s="3">
        <v>0</v>
      </c>
      <c r="ZI168" s="3">
        <v>0</v>
      </c>
      <c r="ZJ168" s="3">
        <v>0</v>
      </c>
      <c r="ZK168" s="3">
        <v>0</v>
      </c>
      <c r="ZL168" s="3">
        <v>0</v>
      </c>
      <c r="ZM168" s="3">
        <v>0</v>
      </c>
      <c r="ZN168" s="3">
        <v>0</v>
      </c>
      <c r="ZO168" s="3">
        <v>0</v>
      </c>
      <c r="ZP168" s="3">
        <v>0</v>
      </c>
      <c r="ZQ168" s="3">
        <v>0</v>
      </c>
      <c r="ZR168" s="3">
        <v>0</v>
      </c>
      <c r="ZS168" s="3">
        <v>0</v>
      </c>
      <c r="ZT168" s="3">
        <v>0</v>
      </c>
      <c r="ZU168" s="3">
        <v>0</v>
      </c>
      <c r="ZV168" s="3">
        <v>0</v>
      </c>
      <c r="ZW168" s="26">
        <f>IF(COUNTBLANK(YU168:ZV168)&gt;0, "", AVERAGE(YU168:ZV168))</f>
        <v>0.7142857142857143</v>
      </c>
      <c r="ZX168" s="26">
        <f>IF(COUNTA(YU168:ZV168)=0, "", AVERAGE(YV168,ZH168,ZI168,ZJ168,ZK168,ZL168,ZN168,ZP168,ZQ168))</f>
        <v>1.1111111111111112</v>
      </c>
      <c r="ZY168" s="26">
        <f>IF(COUNTA(YU168:ZV168)=0, "", AVERAGE(YW168,YX168,YY168,YZ168,ZB168,ZD168,ZS168,ZT168))</f>
        <v>0</v>
      </c>
      <c r="ZZ168" s="26">
        <f>IF(COUNTA(YU168:ZV168)=0, "", AVERAGE(ZA168,ZE168,ZF168,ZG168,ZU168,ZV168))</f>
        <v>0</v>
      </c>
      <c r="AAA168" s="2">
        <v>45636.737696759257</v>
      </c>
      <c r="AAB168" s="3">
        <v>1</v>
      </c>
      <c r="AAC168" s="3">
        <v>1</v>
      </c>
      <c r="AAD168" s="3">
        <v>1</v>
      </c>
      <c r="AAE168" s="3">
        <v>1</v>
      </c>
      <c r="AAF168" s="3">
        <v>1</v>
      </c>
      <c r="AAG168" s="3">
        <v>1</v>
      </c>
      <c r="AAH168" s="3">
        <v>1</v>
      </c>
      <c r="AAI168" s="3">
        <v>1</v>
      </c>
      <c r="AAJ168" s="3">
        <v>1</v>
      </c>
      <c r="AAK168" s="3">
        <v>2</v>
      </c>
      <c r="AAL168" s="3">
        <v>1</v>
      </c>
      <c r="AAM168" s="3">
        <v>1</v>
      </c>
      <c r="AAN168" s="3">
        <v>1</v>
      </c>
      <c r="AAO168" s="3">
        <v>2</v>
      </c>
      <c r="AAP168" s="3">
        <v>1</v>
      </c>
      <c r="AAQ168" s="3">
        <v>5</v>
      </c>
      <c r="AAR168" s="3">
        <v>1</v>
      </c>
      <c r="AAS168" s="3">
        <v>1</v>
      </c>
      <c r="AAT168" s="3">
        <v>1</v>
      </c>
      <c r="AAU168" s="3">
        <v>1</v>
      </c>
      <c r="AAV168" s="3">
        <v>1</v>
      </c>
      <c r="AAW168" s="3">
        <v>5</v>
      </c>
      <c r="AAX168" s="3">
        <v>1</v>
      </c>
      <c r="AAY168" s="3">
        <v>1</v>
      </c>
      <c r="AAZ168" s="3">
        <v>1</v>
      </c>
      <c r="ABA168" s="3">
        <v>1</v>
      </c>
      <c r="ABB168" s="3">
        <v>1</v>
      </c>
      <c r="ABC168" s="3">
        <v>1</v>
      </c>
      <c r="ABD168" s="3">
        <v>1</v>
      </c>
      <c r="ABE168" s="3">
        <v>1</v>
      </c>
      <c r="ABF168" s="3">
        <f>IF(SUM(AAB168:AAJ168,AAL168:AAP168,AAR168:AAV168,AAX168:ABC168)=0, "", SUM(AAB168:AAJ168,AAL168:AAP168,AAR168:AAV168,AAX168:ABC168))</f>
        <v>26</v>
      </c>
      <c r="ABG168" s="3">
        <f>IF(SUM(ABJ168, ABK168, ABL168, ABM168, ABN168)=0, "", IF(OR(ABJ168&gt;=8, ABK168&gt;=10, ABL168&gt;=13, ABM168&gt;=10, ABN168&gt;=15), 1, 0))</f>
        <v>0</v>
      </c>
      <c r="ABH168" s="3">
        <f>IF(SUM(AAB168:AAC168,AAE168,AAF168,AAG168,AAH168,AAN168,AAT168,ABA168,ABC168)=0, "", SUM(AAB168:AAC168,AAE168,AAF168,AAG168,AAH168,AAN168,AAT168,ABA168,ABC168))</f>
        <v>10</v>
      </c>
      <c r="ABI168" s="3">
        <f>IF(SUM(AAD168,AAI168:AAJ168,AAL168:AAM168,AAO168:AAP168,AAR168:AAS168,AAU168:AAV168,AAX168:AAZ168,ABB168)=0, "", SUM(AAD168,AAI168:AAJ168,AAL168:AAM168,AAO168:AAP168,AAR168:AAS168,AAU168:AAV168,AAX168:AAZ168,ABB168))</f>
        <v>16</v>
      </c>
      <c r="ABJ168" s="3">
        <f>IF(SUM(AAU168:AAV168,AAX168:AAY168,ABB168)=0, "", SUM(AAU168:AAV168,AAX168:AAY168,ABB168))</f>
        <v>5</v>
      </c>
      <c r="ABK168" s="3">
        <f>IF(SUM(AAJ168,AAL168:AAM168,AAP168,AAR168)=0, "", SUM(AAJ168,AAL168:AAM168,AAP168,AAR168))</f>
        <v>5</v>
      </c>
      <c r="ABL168" s="3">
        <f>IF(SUM(AAD168,AAI168,AAO168,AAS168,AAZ168)=0, "", SUM(AAD168,AAI168,AAO168,AAS168,AAZ168))</f>
        <v>6</v>
      </c>
      <c r="ABM168" s="3">
        <f>IF(SUM(AAB168:AAC168,AAE168,AAG168,ABA168)=0, "", SUM(AAB168:AAC168,AAE168,AAG168,ABA168))</f>
        <v>5</v>
      </c>
      <c r="ABN168" s="3">
        <f>IF(SUM(AAF168,AAH168,AAN168,AAT168,ABC168)=0, "", SUM(AAF168,AAH168,AAN168,AAT168,ABC168))</f>
        <v>5</v>
      </c>
      <c r="ABO168" s="3">
        <f>IF(ABJ168="", "", IF(ABJ168&gt;=8, 1, 0))</f>
        <v>0</v>
      </c>
      <c r="ABP168" s="3">
        <f>IF(ABK168="", "", IF(ABK168&gt;=10, 1, 0))</f>
        <v>0</v>
      </c>
      <c r="ABQ168" s="3">
        <f>IF(ABL168="", "", IF(ABL168&gt;=13, 1, 0))</f>
        <v>0</v>
      </c>
      <c r="ABR168" s="3">
        <f>IF(ABM168="", "", IF(ABM168&gt;=10, 1, 0))</f>
        <v>0</v>
      </c>
      <c r="ABS168" s="3">
        <f>IF(ABN168="", "", IF(ABN168&gt;=15, 1, 0))</f>
        <v>0</v>
      </c>
      <c r="ABT168" s="3">
        <f>IF(AND(AAK168="", AAQ168="", AAW168=""), "", IF(AAK168=5,1,0) + IF(AAQ168=5,1,0) + IF(AAW168=5,1,0))</f>
        <v>2</v>
      </c>
      <c r="ABU168" s="2">
        <v>45636.741423611114</v>
      </c>
      <c r="ABV168" s="3">
        <v>1</v>
      </c>
      <c r="ABW168" s="3">
        <v>2</v>
      </c>
      <c r="ABX168" s="3">
        <v>2</v>
      </c>
      <c r="ABY168" s="3">
        <v>1</v>
      </c>
      <c r="ABZ168" s="3">
        <v>1</v>
      </c>
      <c r="ACA168" s="3">
        <v>1</v>
      </c>
      <c r="ACB168" s="3">
        <v>1</v>
      </c>
      <c r="ACC168" s="3">
        <v>1</v>
      </c>
      <c r="ACD168" s="3">
        <v>1</v>
      </c>
      <c r="ACE168" s="3">
        <v>1</v>
      </c>
      <c r="ACF168" s="3">
        <v>1</v>
      </c>
      <c r="ACG168" s="3">
        <v>2</v>
      </c>
      <c r="ACH168" s="3">
        <v>2</v>
      </c>
      <c r="ACI168" s="3">
        <v>1</v>
      </c>
      <c r="ACJ168" s="3">
        <v>1</v>
      </c>
      <c r="ACK168" s="3">
        <v>1</v>
      </c>
      <c r="ACL168" s="3">
        <v>2</v>
      </c>
      <c r="ACM168" s="3">
        <v>3</v>
      </c>
      <c r="ACN168" s="3">
        <v>1</v>
      </c>
      <c r="ACO168" s="3">
        <v>1</v>
      </c>
      <c r="ACP168" s="3">
        <v>1</v>
      </c>
      <c r="ACQ168" s="3">
        <v>1</v>
      </c>
      <c r="ACR168" s="3">
        <v>1</v>
      </c>
      <c r="ACS168" s="3">
        <v>1</v>
      </c>
      <c r="ACT168" s="3">
        <v>1</v>
      </c>
      <c r="ACU168" s="3">
        <v>2</v>
      </c>
      <c r="ACV168" s="3">
        <v>1</v>
      </c>
      <c r="ACW168" s="3">
        <v>1</v>
      </c>
      <c r="ACX168" s="3">
        <v>1</v>
      </c>
      <c r="ACY168" s="3">
        <v>1</v>
      </c>
      <c r="ACZ168" s="3">
        <v>1</v>
      </c>
      <c r="ADA168" s="3">
        <v>1</v>
      </c>
      <c r="ADB168" s="3">
        <v>2</v>
      </c>
      <c r="ADC168" s="3">
        <v>2</v>
      </c>
      <c r="ADD168" s="3">
        <v>1</v>
      </c>
      <c r="ADE168" s="3">
        <v>1</v>
      </c>
      <c r="ADF168" s="5">
        <f>IF(COUNTA(ABV168:ADE168)=0, "", SUM(ABV168:ADE168))</f>
        <v>46</v>
      </c>
      <c r="ADG168" s="5">
        <f>IF(COUNTA(ABV168:ADE168)=0, "", SUM(ACF168,ACG168,ACP168,ACR168,ACT168,ACX168))</f>
        <v>7</v>
      </c>
      <c r="ADH168" s="5">
        <f>IF(COUNTA(ABV168:ADE168)=0, "", SUM(ACH168,ACM168,ACO168,ACU168,ADB168))</f>
        <v>10</v>
      </c>
      <c r="ADI168" s="5">
        <f>IF(COUNTA(ABV168:ADE168)=0, "", SUM(ABX168,ACI168,ACN168,ACS168,ACV168,ADA168))</f>
        <v>7</v>
      </c>
      <c r="ADJ168" s="5">
        <f>IF(COUNTA(ABV168:ADE168)=0, "", SUM(ABW168,ACA168,ACC168,ACE168,ACL168,ADC168))</f>
        <v>9</v>
      </c>
      <c r="ADK168" s="5">
        <f>IF(COUNTA(ABV168:ADE168)=0, "", SUM(ACJ168,ACK168,ACQ168,ACW168,ACY168,ACZ168,ADD168,ADE168))</f>
        <v>8</v>
      </c>
      <c r="ADL168" s="5">
        <f>IF(COUNTA(ABV168:ADE168)=0, "", SUM(ABV168,ABY168,ABZ168,ACB168,ACD168))</f>
        <v>5</v>
      </c>
      <c r="ADM168" s="2">
        <v>45636.744745370372</v>
      </c>
      <c r="ADN168" s="3">
        <v>2</v>
      </c>
      <c r="ADO168" s="3">
        <v>2</v>
      </c>
      <c r="ADP168" s="3">
        <v>1</v>
      </c>
      <c r="ADQ168" s="3">
        <v>2</v>
      </c>
      <c r="ADR168" s="3">
        <v>1</v>
      </c>
      <c r="ADS168" s="3">
        <v>1</v>
      </c>
      <c r="ADT168" s="3">
        <v>1</v>
      </c>
      <c r="ADU168" s="3">
        <v>2</v>
      </c>
      <c r="ADV168" s="3">
        <v>1</v>
      </c>
      <c r="ADW168" s="3">
        <v>2</v>
      </c>
      <c r="ADX168" s="3">
        <v>1</v>
      </c>
      <c r="ADY168" s="3">
        <v>1</v>
      </c>
      <c r="ADZ168" s="3">
        <v>1</v>
      </c>
      <c r="AEA168" s="3">
        <v>3</v>
      </c>
      <c r="AEB168" s="3">
        <v>1</v>
      </c>
      <c r="AEC168" s="3">
        <v>1</v>
      </c>
      <c r="AED168" s="3">
        <v>2</v>
      </c>
      <c r="AEE168" s="3">
        <v>1</v>
      </c>
      <c r="AEF168" s="3">
        <v>1</v>
      </c>
      <c r="AEG168" s="3">
        <v>1</v>
      </c>
      <c r="AEH168" s="3">
        <f>IF(COUNTA(ADN168:AEG168)=0, "", SUM(ADN168:AEG168))</f>
        <v>28</v>
      </c>
      <c r="AEJ168" s="2">
        <v>45589</v>
      </c>
      <c r="AEQ168" s="2">
        <v>45299</v>
      </c>
      <c r="AER168" s="3">
        <v>1</v>
      </c>
      <c r="AES168" s="3">
        <v>3</v>
      </c>
      <c r="AET168" s="3">
        <v>0</v>
      </c>
      <c r="AEU168" s="3">
        <v>1</v>
      </c>
      <c r="AEV168" s="3">
        <v>1</v>
      </c>
      <c r="AEW168" s="3">
        <v>0</v>
      </c>
      <c r="AEX168" s="3">
        <v>0</v>
      </c>
      <c r="AEY168" s="3">
        <v>0</v>
      </c>
      <c r="AEZ168" s="3">
        <v>0</v>
      </c>
      <c r="AFA168" s="3">
        <v>0</v>
      </c>
      <c r="AFB168" s="3">
        <v>0</v>
      </c>
      <c r="AFC168" s="3">
        <v>0</v>
      </c>
      <c r="AFD168" s="3">
        <v>0</v>
      </c>
      <c r="AFE168" s="3">
        <v>0</v>
      </c>
      <c r="AFF168" s="3">
        <v>0</v>
      </c>
      <c r="AFG168" s="3">
        <v>0</v>
      </c>
      <c r="AFH168" s="3">
        <v>2</v>
      </c>
      <c r="AFI168" s="3">
        <v>0</v>
      </c>
      <c r="AFJ168" s="3">
        <v>0</v>
      </c>
      <c r="AFK168" s="3">
        <v>0</v>
      </c>
      <c r="AFL168" s="3">
        <v>0</v>
      </c>
      <c r="AFM168" s="3">
        <v>0</v>
      </c>
      <c r="AFN168" s="3">
        <v>0</v>
      </c>
      <c r="AFO168" s="3">
        <v>0</v>
      </c>
      <c r="AFP168" s="3">
        <v>0</v>
      </c>
      <c r="AFQ168" s="3">
        <v>0</v>
      </c>
      <c r="AFR168" s="3">
        <v>0</v>
      </c>
      <c r="AFS168" s="3">
        <v>0</v>
      </c>
      <c r="AFT168" s="3">
        <v>0</v>
      </c>
      <c r="AFU168" s="3">
        <v>0</v>
      </c>
      <c r="AFV168" s="3">
        <v>3</v>
      </c>
      <c r="AFW168" s="3">
        <f>IF(COUNTA(AER168:AFU168)=0, "", SUM(AER168:AFU168))</f>
        <v>8</v>
      </c>
      <c r="AFX168" s="2">
        <v>45452.627187500002</v>
      </c>
      <c r="AFY168" s="3">
        <v>3</v>
      </c>
      <c r="AFZ168" s="3">
        <v>5</v>
      </c>
      <c r="AGA168" s="3">
        <v>5</v>
      </c>
      <c r="AGB168" s="3">
        <v>1</v>
      </c>
      <c r="AGC168" s="3">
        <v>4</v>
      </c>
      <c r="AGD168" t="s">
        <v>4</v>
      </c>
      <c r="AGF168" t="s">
        <v>4</v>
      </c>
      <c r="AGH168" t="s">
        <v>10</v>
      </c>
      <c r="AGI168" t="s">
        <v>4</v>
      </c>
      <c r="AGK168" t="s">
        <v>774</v>
      </c>
      <c r="AGO168" s="2">
        <v>45452.627187500002</v>
      </c>
      <c r="AGP168" t="s">
        <v>4</v>
      </c>
      <c r="AGQ168" t="s">
        <v>4</v>
      </c>
      <c r="AGR168" t="s">
        <v>4</v>
      </c>
      <c r="AGS168" t="s">
        <v>4</v>
      </c>
      <c r="AGT168" t="s">
        <v>4</v>
      </c>
      <c r="AGV168" t="s">
        <v>4</v>
      </c>
      <c r="AGW168" t="s">
        <v>4</v>
      </c>
      <c r="AGX168" t="s">
        <v>124</v>
      </c>
      <c r="AGZ168" t="s">
        <v>4</v>
      </c>
      <c r="AHB168" t="s">
        <v>4</v>
      </c>
      <c r="AHC168" t="s">
        <v>125</v>
      </c>
      <c r="AHD168" t="s">
        <v>126</v>
      </c>
      <c r="AHE168" t="s">
        <v>391</v>
      </c>
      <c r="AHG168" t="s">
        <v>128</v>
      </c>
      <c r="AHH168" t="s">
        <v>129</v>
      </c>
      <c r="AHI168" s="2">
        <v>45452.627187500002</v>
      </c>
      <c r="AHJ168" s="3">
        <v>0</v>
      </c>
      <c r="AHK168" s="3">
        <v>2</v>
      </c>
      <c r="AHL168" s="3">
        <v>0</v>
      </c>
      <c r="AHM168" s="3">
        <v>0</v>
      </c>
      <c r="AHN168" s="3">
        <v>0</v>
      </c>
      <c r="AHO168" s="3">
        <v>0</v>
      </c>
      <c r="AHP168" s="3">
        <v>0</v>
      </c>
      <c r="AHQ168" s="3">
        <v>0</v>
      </c>
      <c r="AHR168" s="3">
        <v>0</v>
      </c>
      <c r="AHS168" s="3">
        <v>3</v>
      </c>
      <c r="AHT168" s="3">
        <f>IF(COUNTBLANK(AHJ168:AHS168)&gt;0, "", SUM(AHJ168:AHS168))</f>
        <v>5</v>
      </c>
      <c r="AHU168" s="3">
        <f>IF(COUNTBLANK(AHJ168:AHS168)&gt;0, "", SUM(AHN168,AHS168))</f>
        <v>3</v>
      </c>
      <c r="AHV168" s="3">
        <f>IF(COUNTBLANK(AHJ168:AHS168)&gt;0, "", SUM(AHL168,AHO168))</f>
        <v>0</v>
      </c>
      <c r="AHW168" s="3">
        <f>IF(COUNTBLANK(AHJ168:AHS168)&gt;0, "", SUM(AHP168,AHR168))</f>
        <v>0</v>
      </c>
      <c r="AHX168" s="3">
        <f>IF(COUNTBLANK(AHJ168:AHS168)&gt;0, "", SUM(AHM168,AHQ168))</f>
        <v>0</v>
      </c>
      <c r="AHY168" s="3">
        <f>IF(COUNTBLANK(AHJ168:AHS168)&gt;0, "", SUM(AHJ168:AHK168))</f>
        <v>2</v>
      </c>
      <c r="AHZ168" s="2" t="s">
        <v>175</v>
      </c>
      <c r="AIA168" s="3">
        <v>0</v>
      </c>
      <c r="AIB168" s="3">
        <v>0</v>
      </c>
      <c r="AIC168" s="3">
        <v>0</v>
      </c>
      <c r="AID168" s="3">
        <v>0</v>
      </c>
      <c r="AIE168" s="3">
        <v>0</v>
      </c>
      <c r="AIF168" s="3">
        <v>0</v>
      </c>
      <c r="AIG168" s="3">
        <v>0</v>
      </c>
      <c r="AIH168" s="3">
        <v>0</v>
      </c>
      <c r="AII168" s="3">
        <v>0</v>
      </c>
      <c r="AIJ168" s="3">
        <v>0</v>
      </c>
      <c r="AIK168" s="3">
        <v>2</v>
      </c>
      <c r="AIL168" s="3">
        <v>1</v>
      </c>
      <c r="AIM168" s="3">
        <v>0</v>
      </c>
      <c r="AIN168" s="3">
        <v>0</v>
      </c>
      <c r="AIO168" s="3">
        <v>0</v>
      </c>
      <c r="AIP168" s="3">
        <v>0</v>
      </c>
      <c r="AIQ168" s="3">
        <v>0</v>
      </c>
      <c r="AIR168" s="3">
        <v>0</v>
      </c>
      <c r="AIS168" s="3">
        <v>1</v>
      </c>
      <c r="AIT168" s="3">
        <v>0</v>
      </c>
      <c r="AIU168" s="3">
        <v>4</v>
      </c>
      <c r="AIV168" s="3">
        <v>0</v>
      </c>
      <c r="AIW168" s="3">
        <v>0</v>
      </c>
      <c r="AIX168" s="2" t="s">
        <v>175</v>
      </c>
      <c r="AIY168" s="3">
        <v>0</v>
      </c>
      <c r="AIZ168" s="3">
        <v>0</v>
      </c>
      <c r="AJA168" s="3">
        <v>0</v>
      </c>
      <c r="AJB168" s="3">
        <v>1</v>
      </c>
      <c r="AJC168" s="3">
        <v>1</v>
      </c>
      <c r="AJD168" s="3">
        <v>0</v>
      </c>
      <c r="AJE168" s="3">
        <v>0</v>
      </c>
      <c r="AJF168" s="3">
        <v>0</v>
      </c>
      <c r="AJG168" s="3">
        <v>0</v>
      </c>
      <c r="AJH168" s="3">
        <v>1</v>
      </c>
      <c r="AJI168" s="3">
        <f>IF(COUNTBLANK(AIY168:AJG168)&gt;0, "", SUM(AIY168:AJG168))</f>
        <v>2</v>
      </c>
      <c r="AJJ168" s="2" t="s">
        <v>175</v>
      </c>
      <c r="AJK168" s="3">
        <v>0</v>
      </c>
      <c r="AJL168" s="3">
        <v>0</v>
      </c>
      <c r="AJM168" s="3">
        <v>0</v>
      </c>
      <c r="AJN168" s="3">
        <v>0</v>
      </c>
      <c r="AJO168" s="3">
        <v>0</v>
      </c>
      <c r="AJP168" s="3">
        <v>0</v>
      </c>
      <c r="AJQ168" s="3">
        <v>0</v>
      </c>
      <c r="AJR168" s="3">
        <f>IF(COUNTBLANK(AJK168:AJQ168)&gt;0, "", SUM(AJK168:AJQ168))</f>
        <v>0</v>
      </c>
    </row>
    <row r="169" spans="1:954" ht="15" customHeight="1" x14ac:dyDescent="0.3">
      <c r="A169" s="3">
        <v>319024</v>
      </c>
      <c r="B169" s="3" t="s">
        <v>2062</v>
      </c>
      <c r="C169" s="2">
        <v>44978</v>
      </c>
      <c r="D169" s="3">
        <v>0</v>
      </c>
      <c r="E169" s="3">
        <v>0</v>
      </c>
      <c r="F169" s="3">
        <v>0</v>
      </c>
      <c r="G169" s="3">
        <v>0</v>
      </c>
      <c r="H169" s="3">
        <v>0</v>
      </c>
      <c r="I169" s="3">
        <v>1</v>
      </c>
      <c r="J169" s="3">
        <v>0</v>
      </c>
      <c r="K169" s="3">
        <v>0</v>
      </c>
      <c r="L169" s="3">
        <v>0</v>
      </c>
      <c r="M169" s="3">
        <v>0</v>
      </c>
      <c r="N169" s="3">
        <v>0</v>
      </c>
      <c r="O169" s="3">
        <v>0</v>
      </c>
      <c r="P169" s="3">
        <v>0</v>
      </c>
      <c r="Q169" s="3">
        <v>0</v>
      </c>
      <c r="R169" s="3">
        <v>0</v>
      </c>
      <c r="S169" s="3">
        <v>0</v>
      </c>
      <c r="T169" s="3">
        <v>0</v>
      </c>
      <c r="U169" s="3">
        <v>0</v>
      </c>
      <c r="V169" s="3">
        <f>IF(COUNTA(D169,F169,H169,J169,L169,N169,P169,R169,T169)=0, "", IF(OR(D169=1,F169=1,H169=1,J169=1,L169=1,N169=1,P169=1,R169=1,T169=1), 1, 0))</f>
        <v>0</v>
      </c>
      <c r="W169" s="3">
        <f>IF(COUNTA(E169,G169,I169,K169,M169,O169,Q169,S169,U169)=0, "", IF(OR(E169=1,G169=1,I169=1,K169=1,M169=1,O169=1,Q169=1,S169=1,U169=1), 1, 0))</f>
        <v>1</v>
      </c>
      <c r="X169" s="3">
        <v>0</v>
      </c>
      <c r="Y169" s="3">
        <v>0</v>
      </c>
      <c r="Z169" s="3">
        <v>0</v>
      </c>
      <c r="AA169" s="3" t="s">
        <v>1625</v>
      </c>
      <c r="AB169" s="3">
        <f>IF(AG169&lt;&gt;"", 1, 0)</f>
        <v>0</v>
      </c>
      <c r="AC169" s="3">
        <f>IF(AH169&lt;&gt;"", 1, 0)</f>
        <v>0</v>
      </c>
      <c r="AD169" s="3">
        <v>0</v>
      </c>
      <c r="AE169" s="7">
        <v>45048</v>
      </c>
      <c r="AJ169" s="3" t="str">
        <f>IF(OR(ISBLANK(AE169), ISBLANK(AG169)), "", AG169 - AE169)</f>
        <v/>
      </c>
      <c r="AK169" s="9" t="s">
        <v>1625</v>
      </c>
      <c r="AL169" s="3" t="str">
        <f>IF(OR(ISBLANK(AG169), ISBLANK(AK169)), "", AK169 - AG169)</f>
        <v/>
      </c>
      <c r="AN169" s="10" t="str">
        <f>IF(OR(ISBLANK(AM169), ISBLANK(AF169)), "", AF169 - AM169)</f>
        <v/>
      </c>
      <c r="AO169" s="2">
        <v>45048</v>
      </c>
      <c r="AQ169" s="3">
        <v>25</v>
      </c>
      <c r="AR169" t="s">
        <v>0</v>
      </c>
      <c r="AS169">
        <f>IF(ISBLANK(AR169), "", IF(AR169="ישראל", 1, 2))</f>
        <v>1</v>
      </c>
      <c r="AT169" t="s">
        <v>0</v>
      </c>
      <c r="AU169" t="s">
        <v>13</v>
      </c>
      <c r="AW169" s="3">
        <v>1</v>
      </c>
      <c r="AX169" s="3">
        <v>3</v>
      </c>
      <c r="AY169" s="3">
        <v>16</v>
      </c>
      <c r="AZ169" s="3">
        <f>IF(ISBLANK(AY169), "", IF(AY169&lt;=8, 1, IF(AY169&lt;=12, 2, 3)))</f>
        <v>3</v>
      </c>
      <c r="BA169" s="3">
        <v>16</v>
      </c>
      <c r="BB169" s="3">
        <f>IF(ISBLANK(BA169), "", IF(BA169&lt;=8, 1, IF(BA169&lt;=12, 2, 3)))</f>
        <v>3</v>
      </c>
      <c r="BC169" t="s">
        <v>322</v>
      </c>
      <c r="BD169" t="s">
        <v>322</v>
      </c>
      <c r="BE169" s="3">
        <v>2</v>
      </c>
      <c r="BG169" s="3">
        <v>4</v>
      </c>
      <c r="BH169" s="2" t="s">
        <v>635</v>
      </c>
      <c r="BI169" s="3">
        <v>1</v>
      </c>
      <c r="BJ169" s="3">
        <v>1</v>
      </c>
      <c r="BK169" s="3">
        <v>1</v>
      </c>
      <c r="BL169" s="3">
        <v>1</v>
      </c>
      <c r="BM169" s="3">
        <v>1</v>
      </c>
      <c r="BN169" s="3">
        <v>1</v>
      </c>
      <c r="BO169" s="3">
        <v>1</v>
      </c>
      <c r="BP169" s="3">
        <v>1</v>
      </c>
      <c r="BQ169" s="3">
        <v>1</v>
      </c>
      <c r="BR169" s="3">
        <v>3</v>
      </c>
      <c r="BS169" s="3">
        <v>1</v>
      </c>
      <c r="BT169" s="3">
        <v>1</v>
      </c>
      <c r="BU169" s="3">
        <v>1</v>
      </c>
      <c r="BV169" s="3">
        <v>2</v>
      </c>
      <c r="BW169" s="3">
        <v>1</v>
      </c>
      <c r="BX169" s="3">
        <v>4</v>
      </c>
      <c r="BY169" s="3">
        <v>1</v>
      </c>
      <c r="BZ169" s="3">
        <v>1</v>
      </c>
      <c r="CA169" s="3">
        <v>1</v>
      </c>
      <c r="CB169" s="3">
        <v>1</v>
      </c>
      <c r="CC169" s="3">
        <v>1</v>
      </c>
      <c r="CD169" s="3">
        <v>4</v>
      </c>
      <c r="CE169" s="3">
        <v>1</v>
      </c>
      <c r="CF169" s="3">
        <v>1</v>
      </c>
      <c r="CG169" s="3">
        <v>1</v>
      </c>
      <c r="CH169" s="3">
        <v>1</v>
      </c>
      <c r="CI169" s="3">
        <v>1</v>
      </c>
      <c r="CJ169" s="3">
        <v>1</v>
      </c>
      <c r="CK169" s="3">
        <v>1</v>
      </c>
      <c r="CL169" s="3">
        <v>1</v>
      </c>
      <c r="CM169" s="3">
        <f>IF(SUM(BI169:BQ169,BS169:BW169,BY169:CC169,CE169:CJ169)=0, "", SUM(BI169:BQ169,BS169:BW169,BY169:CC169,CE169:CJ169))</f>
        <v>26</v>
      </c>
      <c r="CN169" s="3">
        <f>IF(SUM(CQ169, CR169, CS169, CT169, CU169)=0, "", IF(OR(CQ169&gt;=8, CR169&gt;=10, CS169&gt;=13, CT169&gt;=10, CU169&gt;=15), 1, 0))</f>
        <v>0</v>
      </c>
      <c r="CO169" s="3">
        <f>IF(SUM(BI169:BJ169,BL169,BM169,BN169,BO169,BU169,CA169,CH169,CJ169)=0, "", SUM(BI169:BJ169,BL169,BM169,BN169,BO169,BU169,CA169,CH169,CJ169))</f>
        <v>10</v>
      </c>
      <c r="CP169" s="3">
        <f>IF(SUM(BK169,BP169:BQ169,BS169:BT169,BV169:BW169,BY169:BZ169,CB169:CC169,CE169:CG169,CI169)=0, "", SUM(BK169,BP169:BQ169,BS169:BT169,BV169:BW169,BY169:BZ169,CB169:CC169,CE169:CG169,CI169))</f>
        <v>16</v>
      </c>
      <c r="CQ169" s="3">
        <f>IF(SUM(CB169:CC169,CE169:CF169,CI169)=0, "", SUM(CB169:CC169,CE169:CF169,CI169))</f>
        <v>5</v>
      </c>
      <c r="CR169" s="3">
        <f>IF(SUM(BQ169,BS169:BT169,BW169,BY169)=0, "", SUM(BQ169,BS169:BT169,BW169,BY169))</f>
        <v>5</v>
      </c>
      <c r="CS169" s="3">
        <f>IF(SUM(BK169,BP169,BV169,BZ169,CG169)=0, "", SUM(BK169,BP169,BV169,BZ169,CG169))</f>
        <v>6</v>
      </c>
      <c r="CT169" s="3">
        <f>IF(SUM(BI169:BJ169,BL169,BN169,CH169)=0, "", SUM(BI169:BJ169,BL169,BN169,CH169))</f>
        <v>5</v>
      </c>
      <c r="CU169" s="3">
        <f>IF(SUM(BM169,BO169,BU169,CA169,CJ169)=0, "", SUM(BM169,BO169,BU169,CA169,CJ169))</f>
        <v>5</v>
      </c>
      <c r="CV169" s="3">
        <f>IF(CQ169="", "", IF(CQ169&gt;=8, 1, 0))</f>
        <v>0</v>
      </c>
      <c r="CW169" s="3">
        <f>IF(CR169="", "", IF(CR169&gt;=10, 1, 0))</f>
        <v>0</v>
      </c>
      <c r="CX169" s="3">
        <f>IF(CS169="", "", IF(CS169&gt;=13, 1, 0))</f>
        <v>0</v>
      </c>
      <c r="CY169" s="3">
        <f>IF(CT169="", "", IF(CT169&gt;=10, 1, 0))</f>
        <v>0</v>
      </c>
      <c r="CZ169" s="3">
        <f>IF(CU169="", "", IF(CU169&gt;=15, 1, 0))</f>
        <v>0</v>
      </c>
      <c r="DA169" s="3">
        <f>IF(AND(BR169="", BX169="", CD169=""), "", IF(BR169=5,1,0) + IF(BX169=5,1,0) + IF(CD169=5,1,0))</f>
        <v>0</v>
      </c>
      <c r="DB169" s="2" t="s">
        <v>635</v>
      </c>
      <c r="DC169" s="5">
        <v>1</v>
      </c>
      <c r="DE169" s="5">
        <v>5</v>
      </c>
      <c r="DF169" s="6">
        <v>20</v>
      </c>
      <c r="DG169" s="5">
        <v>5</v>
      </c>
      <c r="DH169" s="6">
        <v>23</v>
      </c>
      <c r="DI169" s="5">
        <v>1</v>
      </c>
      <c r="DK169" s="5">
        <v>1</v>
      </c>
      <c r="DM169" s="5">
        <v>1</v>
      </c>
      <c r="DO169" s="5">
        <v>1</v>
      </c>
      <c r="DQ169" s="5">
        <v>1</v>
      </c>
      <c r="DS169" s="5">
        <v>1</v>
      </c>
      <c r="DU169" s="5">
        <v>5</v>
      </c>
      <c r="DW169" s="5">
        <v>0</v>
      </c>
      <c r="DY169" s="5">
        <v>0</v>
      </c>
      <c r="EA169" s="5">
        <v>4</v>
      </c>
      <c r="EB169" s="6">
        <v>17</v>
      </c>
      <c r="EC169" s="5">
        <v>3</v>
      </c>
      <c r="ED169" s="6">
        <v>25</v>
      </c>
      <c r="EE169" s="5">
        <v>3</v>
      </c>
      <c r="EG169" s="5">
        <v>0</v>
      </c>
      <c r="EI169" s="5">
        <v>0</v>
      </c>
      <c r="EK169" s="3">
        <v>4</v>
      </c>
      <c r="EL169" s="3">
        <v>1</v>
      </c>
      <c r="EM169" s="3">
        <v>3</v>
      </c>
      <c r="FI169" s="3" t="s">
        <v>1625</v>
      </c>
      <c r="FJ169" s="3" t="s">
        <v>1625</v>
      </c>
      <c r="FK169" s="3" t="s">
        <v>1625</v>
      </c>
      <c r="FL169" s="2" t="s">
        <v>635</v>
      </c>
      <c r="FM169" s="3">
        <v>4</v>
      </c>
      <c r="FN169" s="3">
        <v>4</v>
      </c>
      <c r="FO169" s="3">
        <v>4</v>
      </c>
      <c r="FP169" s="3">
        <v>4</v>
      </c>
      <c r="FQ169" s="3">
        <v>3</v>
      </c>
      <c r="FR169" s="3">
        <v>3</v>
      </c>
      <c r="FS169" s="4">
        <f>IF(COUNTBLANK(FM169:FR169)&gt;0, "", AVERAGE(FM169:FR169))</f>
        <v>3.6666666666666665</v>
      </c>
      <c r="GE169" s="3" t="str">
        <f>IF(COUNTBLANK(FU169:GC169)&gt;0, "", SUM(FU169:GC169))</f>
        <v/>
      </c>
      <c r="GN169" s="3" t="str">
        <f>IF(COUNTBLANK(GG169:GM169)&gt;0, "", SUM(GG169:GM169))</f>
        <v/>
      </c>
      <c r="GR169" s="3" t="s">
        <v>1625</v>
      </c>
      <c r="GT169" s="3" t="s">
        <v>1625</v>
      </c>
      <c r="GV169" s="3" t="s">
        <v>1625</v>
      </c>
      <c r="GX169" s="3" t="s">
        <v>1625</v>
      </c>
      <c r="HD169" s="3" t="s">
        <v>1625</v>
      </c>
      <c r="HE169" s="3" t="s">
        <v>1625</v>
      </c>
      <c r="HG169" s="3" t="s">
        <v>1625</v>
      </c>
      <c r="HH169" s="3" t="s">
        <v>1625</v>
      </c>
      <c r="HI169" s="3" t="str">
        <f>IF(COUNTBLANK(GQ169:HH169)&gt;0, "", SUM(GQ169:HH169))</f>
        <v/>
      </c>
      <c r="IJ169" s="3" t="str">
        <f>IF(COUNTA(HK169:II169)=0, "", SUM(HK169,HL169,HN169,HO169,HP169,HU169,HV169,HX169,HZ169,IA169,IB169,IH169))</f>
        <v/>
      </c>
      <c r="IK169" s="3" t="str">
        <f>IF(COUNTA(HK169:II169)=0, "", SUM(HM169,HQ169,HR169,HS169,HT169,HW169,HY169,IC169,ID169,IE169,IF169,IG169,II169))</f>
        <v/>
      </c>
      <c r="JK169" s="3" t="str">
        <f>IF(COUNTA(IL169:JJ169)=0, "", SUM(IL169,IM169,IO169,IP169,IQ169,IV169,IW169,IY169,JA169,JB169,JC169,JI169))</f>
        <v/>
      </c>
      <c r="JL169" s="3" t="str">
        <f>IF(COUNTA(IL169:JJ169)=0, "", SUM(IN169,IR169,IS169,IT169,IU169,IX169,IZ169,JD169,JE169,JF169,JG169,JH169,JJ169))</f>
        <v/>
      </c>
      <c r="KX169" s="5" t="str">
        <f>IF(COUNTA(JN169:KW169)=0, "", SUM(JN169:KW169))</f>
        <v/>
      </c>
      <c r="KY169" s="5" t="str">
        <f>IF(COUNTA(JN169:KW169)=0, "", SUM(JX169,JY169,KH169,KJ169,KL169,KP169))</f>
        <v/>
      </c>
      <c r="KZ169" s="5" t="str">
        <f>IF(COUNTA(JN169:KW169)=0, "", SUM(JZ169,KE169,KG169,KM169,KT169))</f>
        <v/>
      </c>
      <c r="LA169" s="5" t="str">
        <f>IF(COUNTA(JN169:KW169)=0, "", SUM(JP169,KA169,KF169,KK169,KN169,KS169))</f>
        <v/>
      </c>
      <c r="LB169" s="5" t="str">
        <f>IF(COUNTA(JN169:KW169)=0, "", SUM(JO169,JS169,JU169,JW169,KD169,KU169))</f>
        <v/>
      </c>
      <c r="LC169" s="5" t="str">
        <f>IF(COUNTA(JN169:KW169)=0, "", SUM(KB169,KC169,KI169,KO169,KQ169,KR169,KV169,KW169))</f>
        <v/>
      </c>
      <c r="LD169" s="5" t="str">
        <f>IF(COUNTA(JN169:KW169)=0, "", SUM(JN169,JQ169,JR169,JT169,JV169))</f>
        <v/>
      </c>
      <c r="MH169" s="26" t="str">
        <f>IF(COUNTBLANK(LF169:MG169)&gt;0, "", AVERAGE(LF169:MG169))</f>
        <v/>
      </c>
      <c r="MI169" s="26" t="str">
        <f>IF(COUNTA(LF169:MG169)=0, "", AVERAGE(LG169,LS169,LT169,LU169,LV169,LW169,LY169,MA169,MB169))</f>
        <v/>
      </c>
      <c r="MJ169" s="26" t="str">
        <f>IF(COUNTA(LF169:MG169)=0, "", AVERAGE(LH169,LI169,LJ169,LK169,LM169,LO169,MD169,ME169))</f>
        <v/>
      </c>
      <c r="MK169" s="26" t="str">
        <f>IF(COUNTA(LF169:MG169)=0, "", AVERAGE(LL169,LP169,LQ169,LR169,MF169,MG169))</f>
        <v/>
      </c>
      <c r="NG169" s="3" t="str">
        <f>IF(COUNTA(MM169:NF169)=0, "", SUM(MM169:NF169))</f>
        <v/>
      </c>
      <c r="OK169" s="3" t="str">
        <f>IF(COUNTA(NI169:OJ169)=0, "", SUM(NK169,NP169,NS169,NW169,OC169,OG169,OJ169))</f>
        <v/>
      </c>
      <c r="OL169" s="3" t="str">
        <f>IF(COUNTA(NI169:OJ169)=0, "", SUM(NJ169,NL169,NQ169,NV169,NZ169,OB169,OD169))</f>
        <v/>
      </c>
      <c r="OM169" s="3" t="str">
        <f>IF(COUNTA(NI169:OJ169)=0, "", SUM(NN169,NR169,NU169,NY169,OA169,OF169,OI169))</f>
        <v/>
      </c>
      <c r="ON169" s="3" t="str">
        <f>IF(COUNTA(NI169:OJ169)=0, "", SUM(NI169,NM169,NO169,NT169,NX169,OE169,OH169))</f>
        <v/>
      </c>
      <c r="PT169" s="26" t="str">
        <f>IF(COUNTBLANK(OR169:PS169)&gt;0, "", AVERAGE(OR169:PS169))</f>
        <v/>
      </c>
      <c r="PU169" s="26" t="str">
        <f>IF(COUNTA(OR169:PS169)=0, "", AVERAGE(OS169,PE169,PF169,PG169,PH169,PI169,PK169,PM169,PN169))</f>
        <v/>
      </c>
      <c r="PV169" s="26" t="str">
        <f>IF(COUNTA(OR169:PS169)=0, "", AVERAGE(OT169,OU169,OV169,OW169,OY169,PA169,PP169,PQ169))</f>
        <v/>
      </c>
      <c r="PW169" s="26" t="str">
        <f>IF(COUNTA(OR169:PS169)=0, "", AVERAGE(OX169,PB169,PC169,PD169,PR169,PS169))</f>
        <v/>
      </c>
      <c r="QI169" s="3" t="str">
        <f>IF(COUNTBLANK(PY169:QG169)&gt;0, "", SUM(PY169:QG169))</f>
        <v/>
      </c>
      <c r="QU169" s="3" t="str">
        <f>IF(COUNTBLANK(QK169:QS169)&gt;0, "", SUM(QK169:QS169))</f>
        <v/>
      </c>
      <c r="RG169" s="3" t="str">
        <f>IF(COUNTBLANK(QW169:RE169)&gt;0, "", SUM(QW169:RE169))</f>
        <v/>
      </c>
      <c r="RP169" s="3" t="str">
        <f>IF(COUNTBLANK(RI169:RO169)&gt;0, "", SUM(RI169:RO169))</f>
        <v/>
      </c>
      <c r="RY169" s="3" t="str">
        <f>IF(COUNTBLANK(RR169:RX169)&gt;0, "", SUM(RR169:RX169))</f>
        <v/>
      </c>
      <c r="SH169" s="3" t="str">
        <f>IF(COUNTBLANK(SA169:SG169)&gt;0, "", SUM(SA169:SG169))</f>
        <v/>
      </c>
      <c r="TC169" s="3" t="str">
        <f>IF(COUNTBLANK(SJ169:TB169)&gt;0, "", SUM(SJ169:TB169))</f>
        <v/>
      </c>
      <c r="TD169" s="3" t="str">
        <f>IF(COUNTBLANK(SJ169:TB169)&gt;0, "", SUM(SL169,SO169,SR169,SS169,ST169,SU169,SV169,SX169,SY169,TB169))</f>
        <v/>
      </c>
      <c r="TE169" s="3" t="str">
        <f>IF(COUNTBLANK(SJ169:TB169)&gt;0, "", SUM(SJ169,SK169,SM169,SN169,SQ169,SW169,SZ169,TA169))</f>
        <v/>
      </c>
      <c r="TZ169" s="3" t="str">
        <f>IF(COUNTBLANK(TG169:TY169)&gt;0, "", SUM(TG169:TY169))</f>
        <v/>
      </c>
      <c r="UA169" s="3" t="str">
        <f>IF(COUNTBLANK(TG169:TY169)&gt;0, "", SUM(TI169,TL169,TO169,TP169,TQ169,TR169,TS169,TU169,TV169,TY169))</f>
        <v/>
      </c>
      <c r="UB169" s="3" t="str">
        <f>IF(COUNTBLANK(TG169:TY169)&gt;0, "", SUM(TG169,TH169,TJ169,TK169,TN169,TT169,TW169,TX169))</f>
        <v/>
      </c>
      <c r="UW169" s="3" t="str">
        <f>IF(COUNTBLANK(UD169:UV169)&gt;0, "", SUM(UD169:UV169))</f>
        <v/>
      </c>
      <c r="UX169" s="3" t="str">
        <f>IF(COUNTBLANK(UD169:UV169)&gt;0, "", SUM(UF169,UI169,UL169,UM169,UN169,UO169,UP169,UR169,US169,UV169))</f>
        <v/>
      </c>
      <c r="UY169" s="3" t="str">
        <f>IF(COUNTBLANK(UD169:UV169)&gt;0, "", SUM(UD169,UE169,UG169,UH169,UK169,UQ169,UT169,UU169))</f>
        <v/>
      </c>
      <c r="VF169" s="3" t="s">
        <v>1625</v>
      </c>
      <c r="WR169" s="3" t="str">
        <f>IF(COUNTBLANK(VO169:WQ169)&gt;0, "", SUM(VQ169:WJ169))</f>
        <v/>
      </c>
      <c r="WS169" s="3" t="str">
        <f>IF(COUNTBLANK(VO169:WQ169)&gt;0, "", SUM(VQ169:VZ169))</f>
        <v/>
      </c>
      <c r="WT169" s="3" t="str">
        <f>IF(COUNTBLANK(VO169:WQ169)&gt;0, "", SUM(WA169:WL169))</f>
        <v/>
      </c>
      <c r="WU169" s="3" t="str">
        <f>IF(COUNTBLANK(VO169:WQ169)&gt;0, "", SUM(WK169:WL169))</f>
        <v/>
      </c>
      <c r="WV169" s="3" t="str">
        <f>IF(COUNTA(VO169:WQ169)=0, "", IF(AND(OR(VO169=1, VP169=1), OR(VQ169&gt;=1, VR169&gt;=1, VS169&gt;=1, VT169&gt;=1, VU169&gt;=1), OR(VV169&gt;=1, VW169&gt;=1), COUNTIF(VX169:WD169, "&gt;=1")&gt;=2, COUNTIF(WE169:WJ169, "&gt;=1")&gt;=2, OR(WN169=1, WN169=2), OR(WO169&gt;=1, WP169&gt;=1), WQ169&lt;1), 1, 0))</f>
        <v/>
      </c>
      <c r="WW169" s="3" t="str">
        <f>IF(COUNTBLANK(VO169:WQ169)&gt;0, "", SUM(VQ169:VU169))</f>
        <v/>
      </c>
      <c r="WX169" s="3" t="str">
        <f>IF(COUNTBLANK(VO169:WQ169)&gt;0, "", SUM(VV169:VW169))</f>
        <v/>
      </c>
      <c r="WY169" s="3" t="str">
        <f>IF(COUNTBLANK(VO169:WQ169)&gt;0, "", SUM(VX169:WD169))</f>
        <v/>
      </c>
      <c r="WZ169" s="3" t="str">
        <f>IF(COUNTBLANK(VO169:WQ169)&gt;0, "", SUM(WE169:WJ169))</f>
        <v/>
      </c>
      <c r="XL169" s="3" t="str">
        <f>IF(COUNTBLANK(XB169:XJ169)&gt;0, "", SUM(XB169:XJ169))</f>
        <v/>
      </c>
      <c r="XU169" s="3" t="str">
        <f>IF(COUNTBLANK(XN169:XT169)&gt;0, "", SUM(XN169:XT169))</f>
        <v/>
      </c>
      <c r="XZ169" s="5"/>
      <c r="YA169" s="5"/>
      <c r="YB169" s="5"/>
      <c r="YC169" s="5"/>
      <c r="YD169" s="5"/>
      <c r="YE169" s="5"/>
      <c r="YF169" s="5"/>
      <c r="YG169" s="5"/>
      <c r="YH169" s="5"/>
      <c r="YI169" s="5"/>
      <c r="YJ169" s="5"/>
      <c r="YK169" s="5"/>
      <c r="YL169" s="5"/>
      <c r="YM169" s="5" t="s">
        <v>1625</v>
      </c>
      <c r="YN169" s="5"/>
      <c r="YO169" s="5"/>
      <c r="YP169" s="5" t="str">
        <f>IF(COUNTBLANK(XW169:YO169)&gt;0, "", SUM(XW169:YO169))</f>
        <v/>
      </c>
      <c r="YQ169" s="5" t="str">
        <f>IF(COUNTBLANK(XW169:YO169)&gt;0, "", SUM(XY169,XZ169,YA169,YB169,YC169,YF169,YJ169,YN169,YO169))</f>
        <v/>
      </c>
      <c r="YR169" s="5" t="str">
        <f>IF(COUNTBLANK(XW169:YO169)&gt;0, "", SUM(XW169,XX169,YK169,YL169,YM169))</f>
        <v/>
      </c>
      <c r="YS169" s="5" t="str">
        <f>IF(COUNTBLANK(XW169:YO169)&gt;0, "", SUM(YD169,YE169,YG169,YH169,YI169))</f>
        <v/>
      </c>
      <c r="ZW169" s="26" t="str">
        <f>IF(COUNTBLANK(YU169:ZV169)&gt;0, "", AVERAGE(YU169:ZV169))</f>
        <v/>
      </c>
      <c r="ZX169" s="26" t="str">
        <f>IF(COUNTA(YU169:ZV169)=0, "", AVERAGE(YV169,ZH169,ZI169,ZJ169,ZK169,ZL169,ZN169,ZP169,ZQ169))</f>
        <v/>
      </c>
      <c r="ZY169" s="26" t="str">
        <f>IF(COUNTA(YU169:ZV169)=0, "", AVERAGE(YW169,YX169,YY169,YZ169,ZB169,ZD169,ZS169,ZT169))</f>
        <v/>
      </c>
      <c r="ZZ169" s="26" t="str">
        <f>IF(COUNTA(YU169:ZV169)=0, "", AVERAGE(ZA169,ZE169,ZF169,ZG169,ZU169,ZV169))</f>
        <v/>
      </c>
      <c r="AAC169" s="3" t="s">
        <v>1625</v>
      </c>
      <c r="AAF169" s="3" t="s">
        <v>1625</v>
      </c>
      <c r="AAH169" s="3" t="s">
        <v>1625</v>
      </c>
      <c r="AAN169" s="3" t="s">
        <v>1625</v>
      </c>
      <c r="AAT169" s="3" t="s">
        <v>1625</v>
      </c>
      <c r="ABA169" s="3" t="s">
        <v>1625</v>
      </c>
      <c r="ABC169" s="3" t="s">
        <v>1625</v>
      </c>
      <c r="ABF169" s="3" t="str">
        <f>IF(SUM(AAB169:AAJ169,AAL169:AAP169,AAR169:AAV169,AAX169:ABC169)=0, "", SUM(AAB169:AAJ169,AAL169:AAP169,AAR169:AAV169,AAX169:ABC169))</f>
        <v/>
      </c>
      <c r="ABG169" s="3" t="str">
        <f>IF(SUM(ABJ169, ABK169, ABL169, ABM169, ABN169)=0, "", IF(OR(ABJ169&gt;=8, ABK169&gt;=10, ABL169&gt;=13, ABM169&gt;=10, ABN169&gt;=15), 1, 0))</f>
        <v/>
      </c>
      <c r="ABH169" s="3" t="str">
        <f>IF(SUM(AAB169:AAC169,AAE169,AAF169,AAG169,AAH169,AAN169,AAT169,ABA169,ABC169)=0, "", SUM(AAB169:AAC169,AAE169,AAF169,AAG169,AAH169,AAN169,AAT169,ABA169,ABC169))</f>
        <v/>
      </c>
      <c r="ABI169" s="3" t="str">
        <f>IF(SUM(AAD169,AAI169:AAJ169,AAL169:AAM169,AAO169:AAP169,AAR169:AAS169,AAU169:AAV169,AAX169:AAZ169,ABB169)=0, "", SUM(AAD169,AAI169:AAJ169,AAL169:AAM169,AAO169:AAP169,AAR169:AAS169,AAU169:AAV169,AAX169:AAZ169,ABB169))</f>
        <v/>
      </c>
      <c r="ABJ169" s="3" t="str">
        <f>IF(SUM(AAU169:AAV169,AAX169:AAY169,ABB169)=0, "", SUM(AAU169:AAV169,AAX169:AAY169,ABB169))</f>
        <v/>
      </c>
      <c r="ABK169" s="3" t="str">
        <f>IF(SUM(AAJ169,AAL169:AAM169,AAP169,AAR169)=0, "", SUM(AAJ169,AAL169:AAM169,AAP169,AAR169))</f>
        <v/>
      </c>
      <c r="ABL169" s="3" t="str">
        <f>IF(SUM(AAD169,AAI169,AAO169,AAS169,AAZ169)=0, "", SUM(AAD169,AAI169,AAO169,AAS169,AAZ169))</f>
        <v/>
      </c>
      <c r="ABM169" s="3" t="str">
        <f>IF(SUM(AAB169:AAC169,AAE169,AAG169,ABA169)=0, "", SUM(AAB169:AAC169,AAE169,AAG169,ABA169))</f>
        <v/>
      </c>
      <c r="ABN169" s="3" t="str">
        <f>IF(SUM(AAF169,AAH169,AAN169,AAT169,ABC169)=0, "", SUM(AAF169,AAH169,AAN169,AAT169,ABC169))</f>
        <v/>
      </c>
      <c r="ABO169" s="3" t="str">
        <f>IF(ABJ169="", "", IF(ABJ169&gt;=8, 1, 0))</f>
        <v/>
      </c>
      <c r="ABP169" s="3" t="str">
        <f>IF(ABK169="", "", IF(ABK169&gt;=10, 1, 0))</f>
        <v/>
      </c>
      <c r="ABQ169" s="3" t="str">
        <f>IF(ABL169="", "", IF(ABL169&gt;=13, 1, 0))</f>
        <v/>
      </c>
      <c r="ABR169" s="3" t="str">
        <f>IF(ABM169="", "", IF(ABM169&gt;=10, 1, 0))</f>
        <v/>
      </c>
      <c r="ABS169" s="3" t="str">
        <f>IF(ABN169="", "", IF(ABN169&gt;=15, 1, 0))</f>
        <v/>
      </c>
      <c r="ABT169" s="3" t="str">
        <f>IF(AND(AAK169="", AAQ169="", AAW169=""), "", IF(AAK169=5,1,0) + IF(AAQ169=5,1,0) + IF(AAW169=5,1,0))</f>
        <v/>
      </c>
      <c r="ADF169" s="5" t="str">
        <f>IF(COUNTA(ABV169:ADE169)=0, "", SUM(ABV169:ADE169))</f>
        <v/>
      </c>
      <c r="ADG169" s="5" t="str">
        <f>IF(COUNTA(ABV169:ADE169)=0, "", SUM(ACF169,ACG169,ACP169,ACR169,ACT169,ACX169))</f>
        <v/>
      </c>
      <c r="ADH169" s="5" t="str">
        <f>IF(COUNTA(ABV169:ADE169)=0, "", SUM(ACH169,ACM169,ACO169,ACU169,ADB169))</f>
        <v/>
      </c>
      <c r="ADI169" s="5" t="str">
        <f>IF(COUNTA(ABV169:ADE169)=0, "", SUM(ABX169,ACI169,ACN169,ACS169,ACV169,ADA169))</f>
        <v/>
      </c>
      <c r="ADJ169" s="5" t="str">
        <f>IF(COUNTA(ABV169:ADE169)=0, "", SUM(ABW169,ACA169,ACC169,ACE169,ACL169,ADC169))</f>
        <v/>
      </c>
      <c r="ADK169" s="5" t="str">
        <f>IF(COUNTA(ABV169:ADE169)=0, "", SUM(ACJ169,ACK169,ACQ169,ACW169,ACY169,ACZ169,ADD169,ADE169))</f>
        <v/>
      </c>
      <c r="ADL169" s="5" t="str">
        <f>IF(COUNTA(ABV169:ADE169)=0, "", SUM(ABV169,ABY169,ABZ169,ACB169,ACD169))</f>
        <v/>
      </c>
      <c r="AEH169" s="3" t="str">
        <f>IF(COUNTA(ADN169:AEG169)=0, "", SUM(ADN169:AEG169))</f>
        <v/>
      </c>
      <c r="AFW169" s="3" t="str">
        <f>IF(COUNTA(AER169:AFU169)=0, "", SUM(AER169:AFU169))</f>
        <v/>
      </c>
      <c r="AGI169"/>
      <c r="AHC169"/>
      <c r="AHT169" s="3" t="str">
        <f>IF(COUNTBLANK(AHJ169:AHS169)&gt;0, "", SUM(AHJ169:AHS169))</f>
        <v/>
      </c>
      <c r="AHU169" s="3" t="str">
        <f>IF(COUNTBLANK(AHJ169:AHS169)&gt;0, "", SUM(AHN169,AHS169))</f>
        <v/>
      </c>
      <c r="AHV169" s="3" t="str">
        <f>IF(COUNTBLANK(AHJ169:AHS169)&gt;0, "", SUM(AHL169,AHO169))</f>
        <v/>
      </c>
      <c r="AHW169" s="3" t="str">
        <f>IF(COUNTBLANK(AHJ169:AHS169)&gt;0, "", SUM(AHP169,AHR169))</f>
        <v/>
      </c>
      <c r="AHX169" s="3" t="str">
        <f>IF(COUNTBLANK(AHJ169:AHS169)&gt;0, "", SUM(AHM169,AHQ169))</f>
        <v/>
      </c>
      <c r="AHY169" s="3" t="str">
        <f>IF(COUNTBLANK(AHJ169:AHS169)&gt;0, "", SUM(AHJ169:AHK169))</f>
        <v/>
      </c>
      <c r="AIU169" s="3" t="s">
        <v>1625</v>
      </c>
      <c r="AIV169" s="3" t="s">
        <v>1625</v>
      </c>
      <c r="AIW169" s="3" t="s">
        <v>1625</v>
      </c>
      <c r="AJI169" s="3" t="str">
        <f>IF(COUNTBLANK(AIY169:AJG169)&gt;0, "", SUM(AIY169:AJG169))</f>
        <v/>
      </c>
      <c r="AJR169" s="3" t="str">
        <f>IF(COUNTBLANK(AJK169:AJQ169)&gt;0, "", SUM(AJK169:AJQ169))</f>
        <v/>
      </c>
    </row>
    <row r="170" spans="1:954" ht="15" customHeight="1" x14ac:dyDescent="0.3">
      <c r="A170" s="3">
        <v>211526</v>
      </c>
      <c r="B170" s="3" t="s">
        <v>2058</v>
      </c>
      <c r="C170" s="2">
        <v>44997</v>
      </c>
      <c r="D170" s="3">
        <v>0</v>
      </c>
      <c r="E170" s="3">
        <v>1</v>
      </c>
      <c r="F170" s="3">
        <v>0</v>
      </c>
      <c r="G170" s="3">
        <v>0</v>
      </c>
      <c r="H170" s="3">
        <v>0</v>
      </c>
      <c r="I170" s="3">
        <v>1</v>
      </c>
      <c r="J170" s="3">
        <v>0</v>
      </c>
      <c r="K170" s="3">
        <v>0</v>
      </c>
      <c r="L170" s="3">
        <v>0</v>
      </c>
      <c r="M170" s="3">
        <v>0</v>
      </c>
      <c r="N170" s="3">
        <v>0</v>
      </c>
      <c r="O170" s="3">
        <v>0</v>
      </c>
      <c r="P170" s="3">
        <v>0</v>
      </c>
      <c r="Q170" s="3">
        <v>0</v>
      </c>
      <c r="R170" s="3">
        <v>0</v>
      </c>
      <c r="S170" s="3">
        <v>0</v>
      </c>
      <c r="T170" s="3">
        <v>0</v>
      </c>
      <c r="U170" s="3">
        <v>0</v>
      </c>
      <c r="V170" s="3">
        <f>IF(COUNTA(D170,F170,H170,J170,L170,N170,P170,R170,T170)=0, "", IF(OR(D170=1,F170=1,H170=1,J170=1,L170=1,N170=1,P170=1,R170=1,T170=1), 1, 0))</f>
        <v>0</v>
      </c>
      <c r="W170" s="3">
        <f>IF(COUNTA(E170,G170,I170,K170,M170,O170,Q170,S170,U170)=0, "", IF(OR(E170=1,G170=1,I170=1,K170=1,M170=1,O170=1,Q170=1,S170=1,U170=1), 1, 0))</f>
        <v>1</v>
      </c>
      <c r="X170" s="3">
        <v>0</v>
      </c>
      <c r="Y170" s="3">
        <v>1</v>
      </c>
      <c r="Z170" s="3">
        <v>1</v>
      </c>
      <c r="AA170" s="3" t="s">
        <v>1625</v>
      </c>
      <c r="AB170" s="3">
        <f>IF(AG170&lt;&gt;"", 1, 0)</f>
        <v>0</v>
      </c>
      <c r="AC170" s="3">
        <f>IF(AH170&lt;&gt;"", 1, 0)</f>
        <v>0</v>
      </c>
      <c r="AD170" s="3">
        <v>0</v>
      </c>
      <c r="AE170" s="7" t="s">
        <v>922</v>
      </c>
      <c r="AF170" s="2">
        <v>45334</v>
      </c>
      <c r="AJ170" s="3" t="str">
        <f>IF(OR(ISBLANK(AE170), ISBLANK(AG170)), "", AG170 - AE170)</f>
        <v/>
      </c>
      <c r="AK170" s="9">
        <v>44993</v>
      </c>
      <c r="AL170" s="3" t="str">
        <f>IF(OR(ISBLANK(AG170), ISBLANK(AK170)), "", AK170 - AG170)</f>
        <v/>
      </c>
      <c r="AM170" s="2">
        <v>45273</v>
      </c>
      <c r="AN170" s="10">
        <f>IF(OR(ISBLANK(AM170), ISBLANK(AF170)), "", AF170 - AM170)</f>
        <v>61</v>
      </c>
      <c r="AP170" s="2">
        <v>36727</v>
      </c>
      <c r="AQ170" s="3">
        <v>22</v>
      </c>
      <c r="AS170" t="str">
        <f>IF(ISBLANK(AR170), "", IF(AR170="ישראל", 1, 2))</f>
        <v/>
      </c>
      <c r="AZ170" s="3" t="str">
        <f>IF(ISBLANK(AY170), "", IF(AY170&lt;=8, 1, IF(AY170&lt;=12, 2, 3)))</f>
        <v/>
      </c>
      <c r="BB170" s="3" t="str">
        <f>IF(ISBLANK(BA170), "", IF(BA170&lt;=8, 1, IF(BA170&lt;=12, 2, 3)))</f>
        <v/>
      </c>
      <c r="BJ170" s="3" t="s">
        <v>1625</v>
      </c>
      <c r="BM170" s="3" t="s">
        <v>1625</v>
      </c>
      <c r="BO170" s="3" t="s">
        <v>1625</v>
      </c>
      <c r="BU170" s="3" t="s">
        <v>1625</v>
      </c>
      <c r="CA170" s="3" t="s">
        <v>1625</v>
      </c>
      <c r="CH170" s="3" t="s">
        <v>1625</v>
      </c>
      <c r="CJ170" s="3" t="s">
        <v>1625</v>
      </c>
      <c r="CM170" s="3" t="str">
        <f>IF(SUM(BI170:BQ170,BS170:BW170,BY170:CC170,CE170:CJ170)=0, "", SUM(BI170:BQ170,BS170:BW170,BY170:CC170,CE170:CJ170))</f>
        <v/>
      </c>
      <c r="CN170" s="3" t="str">
        <f>IF(SUM(CQ170, CR170, CS170, CT170, CU170)=0, "", IF(OR(CQ170&gt;=8, CR170&gt;=10, CS170&gt;=13, CT170&gt;=10, CU170&gt;=15), 1, 0))</f>
        <v/>
      </c>
      <c r="CO170" s="3" t="str">
        <f>IF(SUM(BI170:BJ170,BL170,BM170,BN170,BO170,BU170,CA170,CH170,CJ170)=0, "", SUM(BI170:BJ170,BL170,BM170,BN170,BO170,BU170,CA170,CH170,CJ170))</f>
        <v/>
      </c>
      <c r="CP170" s="3" t="str">
        <f>IF(SUM(BK170,BP170:BQ170,BS170:BT170,BV170:BW170,BY170:BZ170,CB170:CC170,CE170:CG170,CI170)=0, "", SUM(BK170,BP170:BQ170,BS170:BT170,BV170:BW170,BY170:BZ170,CB170:CC170,CE170:CG170,CI170))</f>
        <v/>
      </c>
      <c r="CQ170" s="3" t="str">
        <f>IF(SUM(CB170:CC170,CE170:CF170,CI170)=0, "", SUM(CB170:CC170,CE170:CF170,CI170))</f>
        <v/>
      </c>
      <c r="CR170" s="3" t="str">
        <f>IF(SUM(BQ170,BS170:BT170,BW170,BY170)=0, "", SUM(BQ170,BS170:BT170,BW170,BY170))</f>
        <v/>
      </c>
      <c r="CS170" s="3" t="str">
        <f>IF(SUM(BK170,BP170,BV170,BZ170,CG170)=0, "", SUM(BK170,BP170,BV170,BZ170,CG170))</f>
        <v/>
      </c>
      <c r="CT170" s="3" t="str">
        <f>IF(SUM(BI170:BJ170,BL170,BN170,CH170)=0, "", SUM(BI170:BJ170,BL170,BN170,CH170))</f>
        <v/>
      </c>
      <c r="CU170" s="3" t="str">
        <f>IF(SUM(BM170,BO170,BU170,CA170,CJ170)=0, "", SUM(BM170,BO170,BU170,CA170,CJ170))</f>
        <v/>
      </c>
      <c r="CV170" s="3" t="str">
        <f>IF(CQ170="", "", IF(CQ170&gt;=8, 1, 0))</f>
        <v/>
      </c>
      <c r="CW170" s="3" t="str">
        <f>IF(CR170="", "", IF(CR170&gt;=10, 1, 0))</f>
        <v/>
      </c>
      <c r="CX170" s="3" t="str">
        <f>IF(CS170="", "", IF(CS170&gt;=13, 1, 0))</f>
        <v/>
      </c>
      <c r="CY170" s="3" t="str">
        <f>IF(CT170="", "", IF(CT170&gt;=10, 1, 0))</f>
        <v/>
      </c>
      <c r="CZ170" s="3" t="str">
        <f>IF(CU170="", "", IF(CU170&gt;=15, 1, 0))</f>
        <v/>
      </c>
      <c r="DA170" s="3" t="str">
        <f>IF(AND(BR170="", BX170="", CD170=""), "", IF(BR170=5,1,0) + IF(BX170=5,1,0) + IF(CD170=5,1,0))</f>
        <v/>
      </c>
      <c r="EK170" s="3" t="s">
        <v>1625</v>
      </c>
      <c r="EL170" s="3" t="s">
        <v>1625</v>
      </c>
      <c r="EM170" s="3" t="s">
        <v>1625</v>
      </c>
      <c r="FI170" s="3" t="s">
        <v>1625</v>
      </c>
      <c r="FJ170" s="3" t="s">
        <v>1625</v>
      </c>
      <c r="FK170" s="3" t="s">
        <v>1625</v>
      </c>
      <c r="FN170" s="3" t="s">
        <v>1625</v>
      </c>
      <c r="FP170" s="3" t="s">
        <v>1625</v>
      </c>
      <c r="FR170" s="3" t="s">
        <v>1625</v>
      </c>
      <c r="FS170" s="4" t="str">
        <f>IF(COUNTBLANK(FM170:FR170)&gt;0, "", AVERAGE(FM170:FR170))</f>
        <v/>
      </c>
      <c r="FT170" s="2" t="s">
        <v>922</v>
      </c>
      <c r="FU170" s="3">
        <v>0</v>
      </c>
      <c r="FV170" s="3">
        <v>0</v>
      </c>
      <c r="FW170" s="3">
        <v>0</v>
      </c>
      <c r="FX170" s="3">
        <v>0</v>
      </c>
      <c r="FY170" s="3">
        <v>0</v>
      </c>
      <c r="FZ170" s="3">
        <v>0</v>
      </c>
      <c r="GA170" s="3">
        <v>0</v>
      </c>
      <c r="GB170" s="3">
        <v>0</v>
      </c>
      <c r="GC170" s="3">
        <v>0</v>
      </c>
      <c r="GD170" s="3">
        <v>0</v>
      </c>
      <c r="GE170" s="3">
        <f>IF(COUNTBLANK(FU170:GC170)&gt;0, "", SUM(FU170:GC170))</f>
        <v>0</v>
      </c>
      <c r="GF170" s="2" t="s">
        <v>922</v>
      </c>
      <c r="GG170" s="3">
        <v>0</v>
      </c>
      <c r="GH170" s="3">
        <v>0</v>
      </c>
      <c r="GI170" s="3">
        <v>0</v>
      </c>
      <c r="GJ170" s="3">
        <v>0</v>
      </c>
      <c r="GK170" s="3">
        <v>0</v>
      </c>
      <c r="GL170" s="3">
        <v>0</v>
      </c>
      <c r="GM170" s="3">
        <v>0</v>
      </c>
      <c r="GN170" s="3">
        <f>IF(COUNTBLANK(GG170:GM170)&gt;0, "", SUM(GG170:GM170))</f>
        <v>0</v>
      </c>
      <c r="GO170" s="2" t="s">
        <v>922</v>
      </c>
      <c r="GP170" s="3">
        <v>1</v>
      </c>
      <c r="GQ170" s="3">
        <v>5</v>
      </c>
      <c r="GR170" s="3">
        <v>3</v>
      </c>
      <c r="GS170" s="3">
        <v>5</v>
      </c>
      <c r="GT170" s="3">
        <v>4</v>
      </c>
      <c r="GU170" s="3">
        <v>3</v>
      </c>
      <c r="GV170" s="3">
        <v>4</v>
      </c>
      <c r="GW170" s="3">
        <v>3</v>
      </c>
      <c r="GX170" s="3">
        <v>4</v>
      </c>
      <c r="GY170" s="3">
        <v>2</v>
      </c>
      <c r="GZ170" s="3">
        <v>4</v>
      </c>
      <c r="HA170" s="3">
        <v>3</v>
      </c>
      <c r="HB170" s="3">
        <v>4</v>
      </c>
      <c r="HC170" s="3">
        <v>5</v>
      </c>
      <c r="HD170" s="3">
        <v>3</v>
      </c>
      <c r="HE170" s="3">
        <v>4</v>
      </c>
      <c r="HF170" s="3">
        <v>4</v>
      </c>
      <c r="HG170" s="3">
        <v>4</v>
      </c>
      <c r="HH170" s="3">
        <v>5</v>
      </c>
      <c r="HI170" s="3">
        <f>IF(COUNTBLANK(GQ170:HH170)&gt;0, "", SUM(GQ170:HH170))</f>
        <v>69</v>
      </c>
      <c r="HJ170" s="2" t="s">
        <v>922</v>
      </c>
      <c r="HK170" s="3">
        <v>2</v>
      </c>
      <c r="HL170" s="3">
        <v>3</v>
      </c>
      <c r="HM170" s="3">
        <v>0</v>
      </c>
      <c r="HN170" s="3">
        <v>1</v>
      </c>
      <c r="HO170" s="3">
        <v>2</v>
      </c>
      <c r="HP170" s="3">
        <v>2</v>
      </c>
      <c r="HQ170" s="3">
        <v>0</v>
      </c>
      <c r="HR170" s="3">
        <v>2</v>
      </c>
      <c r="HS170" s="3">
        <v>0</v>
      </c>
      <c r="HT170" s="3">
        <v>0</v>
      </c>
      <c r="HU170" s="3">
        <v>1</v>
      </c>
      <c r="HV170" s="3">
        <v>2</v>
      </c>
      <c r="HW170" s="3">
        <v>0</v>
      </c>
      <c r="HX170" s="3">
        <v>2</v>
      </c>
      <c r="HY170" s="3">
        <v>0</v>
      </c>
      <c r="HZ170" s="3">
        <v>1</v>
      </c>
      <c r="IA170" s="3">
        <v>2</v>
      </c>
      <c r="IB170" s="3">
        <v>1</v>
      </c>
      <c r="IC170" s="3">
        <v>0</v>
      </c>
      <c r="ID170" s="3">
        <v>1</v>
      </c>
      <c r="IE170" s="3">
        <v>2</v>
      </c>
      <c r="IF170" s="3">
        <v>1</v>
      </c>
      <c r="IG170" s="3">
        <v>1</v>
      </c>
      <c r="IH170" s="3">
        <v>2</v>
      </c>
      <c r="II170" s="3">
        <v>0</v>
      </c>
      <c r="IJ170" s="3">
        <f>IF(COUNTA(HK170:II170)=0, "", SUM(HK170,HL170,HN170,HO170,HP170,HU170,HV170,HX170,HZ170,IA170,IB170,IH170))</f>
        <v>21</v>
      </c>
      <c r="IK170" s="3">
        <f>IF(COUNTA(HK170:II170)=0, "", SUM(HM170,HQ170,HR170,HS170,HT170,HW170,HY170,IC170,ID170,IE170,IF170,IG170,II170))</f>
        <v>7</v>
      </c>
      <c r="IL170" s="3">
        <v>3</v>
      </c>
      <c r="IM170" s="3">
        <v>3</v>
      </c>
      <c r="IN170" s="3">
        <v>0</v>
      </c>
      <c r="IO170" s="3">
        <v>2</v>
      </c>
      <c r="IP170" s="3">
        <v>2</v>
      </c>
      <c r="IQ170" s="3">
        <v>2</v>
      </c>
      <c r="IR170" s="3">
        <v>1</v>
      </c>
      <c r="IS170" s="3">
        <v>2</v>
      </c>
      <c r="IT170" s="3">
        <v>1</v>
      </c>
      <c r="IU170" s="3">
        <v>0</v>
      </c>
      <c r="IV170" s="3">
        <v>2</v>
      </c>
      <c r="IW170" s="3">
        <v>3</v>
      </c>
      <c r="IX170" s="3">
        <v>1</v>
      </c>
      <c r="IY170" s="3">
        <v>2</v>
      </c>
      <c r="IZ170" s="3">
        <v>0</v>
      </c>
      <c r="JA170" s="3">
        <v>2</v>
      </c>
      <c r="JB170" s="3">
        <v>2</v>
      </c>
      <c r="JC170" s="3">
        <v>1</v>
      </c>
      <c r="JD170" s="3">
        <v>1</v>
      </c>
      <c r="JE170" s="3">
        <v>1</v>
      </c>
      <c r="JF170" s="3">
        <v>1</v>
      </c>
      <c r="JG170" s="3">
        <v>1</v>
      </c>
      <c r="JH170" s="3">
        <v>3</v>
      </c>
      <c r="JI170" s="3">
        <v>2</v>
      </c>
      <c r="JJ170" s="3">
        <v>1</v>
      </c>
      <c r="JK170" s="3">
        <f>IF(COUNTA(IL170:JJ170)=0, "", SUM(IL170,IM170,IO170,IP170,IQ170,IV170,IW170,IY170,JA170,JB170,JC170,JI170))</f>
        <v>26</v>
      </c>
      <c r="JL170" s="3">
        <f>IF(COUNTA(IL170:JJ170)=0, "", SUM(IN170,IR170,IS170,IT170,IU170,IX170,IZ170,JD170,JE170,JF170,JG170,JH170,JJ170))</f>
        <v>13</v>
      </c>
      <c r="JM170" s="2" t="s">
        <v>922</v>
      </c>
      <c r="JN170" s="3">
        <v>2</v>
      </c>
      <c r="JO170" s="3">
        <v>3</v>
      </c>
      <c r="JP170" s="3">
        <v>2</v>
      </c>
      <c r="JQ170" s="3">
        <v>2</v>
      </c>
      <c r="JR170" s="3">
        <v>2</v>
      </c>
      <c r="JS170" s="3">
        <v>2</v>
      </c>
      <c r="JT170" s="3">
        <v>2</v>
      </c>
      <c r="JU170" s="3">
        <v>2</v>
      </c>
      <c r="JV170" s="3">
        <v>2</v>
      </c>
      <c r="JW170" s="3">
        <v>4</v>
      </c>
      <c r="JX170" s="3">
        <v>2</v>
      </c>
      <c r="JY170" s="3">
        <v>1</v>
      </c>
      <c r="JZ170" s="3">
        <v>4</v>
      </c>
      <c r="KA170" s="3">
        <v>1</v>
      </c>
      <c r="KB170" s="3">
        <v>2</v>
      </c>
      <c r="KC170" s="3">
        <v>1</v>
      </c>
      <c r="KD170" s="3">
        <v>4</v>
      </c>
      <c r="KE170" s="3">
        <v>2</v>
      </c>
      <c r="KF170" s="3">
        <v>2</v>
      </c>
      <c r="KG170" s="3">
        <v>4</v>
      </c>
      <c r="KH170" s="3">
        <v>2</v>
      </c>
      <c r="KI170" s="3">
        <v>4</v>
      </c>
      <c r="KJ170" s="3">
        <v>4</v>
      </c>
      <c r="KK170" s="3">
        <v>5</v>
      </c>
      <c r="KL170" s="3">
        <v>2</v>
      </c>
      <c r="KM170" s="3">
        <v>2</v>
      </c>
      <c r="KN170" s="3">
        <v>2</v>
      </c>
      <c r="KO170" s="3">
        <v>2</v>
      </c>
      <c r="KP170" s="3">
        <v>2</v>
      </c>
      <c r="KQ170" s="3">
        <v>2</v>
      </c>
      <c r="KR170" s="3">
        <v>2</v>
      </c>
      <c r="KS170" s="3">
        <v>2</v>
      </c>
      <c r="KT170" s="3">
        <v>2</v>
      </c>
      <c r="KU170" s="3">
        <v>4</v>
      </c>
      <c r="KV170" s="3">
        <v>2</v>
      </c>
      <c r="KW170" s="3">
        <v>2</v>
      </c>
      <c r="KX170" s="5">
        <f>IF(COUNTA(JN170:KW170)=0, "", SUM(JN170:KW170))</f>
        <v>87</v>
      </c>
      <c r="KY170" s="5">
        <f>IF(COUNTA(JN170:KW170)=0, "", SUM(JX170,JY170,KH170,KJ170,KL170,KP170))</f>
        <v>13</v>
      </c>
      <c r="KZ170" s="5">
        <f>IF(COUNTA(JN170:KW170)=0, "", SUM(JZ170,KE170,KG170,KM170,KT170))</f>
        <v>14</v>
      </c>
      <c r="LA170" s="5">
        <f>IF(COUNTA(JN170:KW170)=0, "", SUM(JP170,KA170,KF170,KK170,KN170,KS170))</f>
        <v>14</v>
      </c>
      <c r="LB170" s="5">
        <f>IF(COUNTA(JN170:KW170)=0, "", SUM(JO170,JS170,JU170,JW170,KD170,KU170))</f>
        <v>19</v>
      </c>
      <c r="LC170" s="5">
        <f>IF(COUNTA(JN170:KW170)=0, "", SUM(KB170,KC170,KI170,KO170,KQ170,KR170,KV170,KW170))</f>
        <v>17</v>
      </c>
      <c r="LD170" s="5">
        <f>IF(COUNTA(JN170:KW170)=0, "", SUM(JN170,JQ170,JR170,JT170,JV170))</f>
        <v>10</v>
      </c>
      <c r="LE170" s="2">
        <v>45035</v>
      </c>
      <c r="LF170" s="3">
        <v>20</v>
      </c>
      <c r="LG170" s="3">
        <v>40</v>
      </c>
      <c r="LH170" s="3">
        <v>0</v>
      </c>
      <c r="LI170" s="3">
        <v>0</v>
      </c>
      <c r="LJ170" s="3">
        <v>0</v>
      </c>
      <c r="LK170" s="3">
        <v>10</v>
      </c>
      <c r="LL170" s="3">
        <v>0</v>
      </c>
      <c r="LM170" s="3">
        <v>0</v>
      </c>
      <c r="LN170" s="3">
        <v>10</v>
      </c>
      <c r="LO170" s="3">
        <v>0</v>
      </c>
      <c r="LP170" s="3">
        <v>0</v>
      </c>
      <c r="LQ170" s="3">
        <v>0</v>
      </c>
      <c r="LR170" s="3">
        <v>0</v>
      </c>
      <c r="LS170" s="3">
        <v>0</v>
      </c>
      <c r="LT170" s="3">
        <v>10</v>
      </c>
      <c r="LU170" s="3">
        <v>0</v>
      </c>
      <c r="LV170" s="3">
        <v>10</v>
      </c>
      <c r="LW170" s="3">
        <v>0</v>
      </c>
      <c r="LX170" s="3">
        <v>0</v>
      </c>
      <c r="LY170" s="3">
        <v>0</v>
      </c>
      <c r="LZ170" s="3">
        <v>0</v>
      </c>
      <c r="MA170" s="3">
        <v>0</v>
      </c>
      <c r="MB170" s="3">
        <v>10</v>
      </c>
      <c r="MC170" s="3">
        <v>20</v>
      </c>
      <c r="MD170" s="3">
        <v>0</v>
      </c>
      <c r="ME170" s="3">
        <v>0</v>
      </c>
      <c r="MF170" s="3">
        <v>0</v>
      </c>
      <c r="MG170" s="3">
        <v>0</v>
      </c>
      <c r="MH170" s="26">
        <f>IF(COUNTBLANK(LF170:MG170)&gt;0, "", AVERAGE(LF170:MG170))</f>
        <v>4.6428571428571432</v>
      </c>
      <c r="MI170" s="26">
        <f>IF(COUNTA(LF170:MG170)=0, "", AVERAGE(LG170,LS170,LT170,LU170,LV170,LW170,LY170,MA170,MB170))</f>
        <v>7.7777777777777777</v>
      </c>
      <c r="MJ170" s="26">
        <f>IF(COUNTA(LF170:MG170)=0, "", AVERAGE(LH170,LI170,LJ170,LK170,LM170,LO170,MD170,ME170))</f>
        <v>1.25</v>
      </c>
      <c r="MK170" s="26">
        <f>IF(COUNTA(LF170:MG170)=0, "", AVERAGE(LL170,LP170,LQ170,LR170,MF170,MG170))</f>
        <v>0</v>
      </c>
      <c r="ML170" s="2" t="s">
        <v>922</v>
      </c>
      <c r="MM170" s="3">
        <v>3</v>
      </c>
      <c r="MN170" s="3">
        <v>3</v>
      </c>
      <c r="MO170" s="3">
        <v>2</v>
      </c>
      <c r="MP170" s="3">
        <v>3</v>
      </c>
      <c r="MQ170" s="3">
        <v>2</v>
      </c>
      <c r="MR170" s="3">
        <v>1</v>
      </c>
      <c r="MS170" s="3">
        <v>2</v>
      </c>
      <c r="MT170" s="3">
        <v>4</v>
      </c>
      <c r="MU170" s="3">
        <v>2</v>
      </c>
      <c r="MV170" s="3">
        <v>1</v>
      </c>
      <c r="MW170" s="3">
        <v>2</v>
      </c>
      <c r="MX170" s="3">
        <v>2</v>
      </c>
      <c r="MY170" s="3">
        <v>2</v>
      </c>
      <c r="MZ170" s="3">
        <v>2</v>
      </c>
      <c r="NA170" s="3">
        <v>3</v>
      </c>
      <c r="NB170" s="3">
        <v>2</v>
      </c>
      <c r="NC170" s="3">
        <v>2</v>
      </c>
      <c r="ND170" s="3">
        <v>2</v>
      </c>
      <c r="NE170" s="3">
        <v>2</v>
      </c>
      <c r="NF170" s="3">
        <v>1</v>
      </c>
      <c r="NG170" s="3">
        <f>IF(COUNTA(MM170:NF170)=0, "", SUM(MM170:NF170))</f>
        <v>43</v>
      </c>
      <c r="NH170" s="2" t="s">
        <v>922</v>
      </c>
      <c r="NI170" s="3">
        <v>1</v>
      </c>
      <c r="NJ170" s="3">
        <v>3</v>
      </c>
      <c r="NK170" s="3">
        <v>3</v>
      </c>
      <c r="NL170" s="3">
        <v>2</v>
      </c>
      <c r="NM170" s="3">
        <v>1</v>
      </c>
      <c r="NN170" s="3">
        <v>3</v>
      </c>
      <c r="NO170" s="3">
        <v>2</v>
      </c>
      <c r="NP170" s="3">
        <v>4</v>
      </c>
      <c r="NQ170" s="3">
        <v>4</v>
      </c>
      <c r="NR170" s="3">
        <v>4</v>
      </c>
      <c r="NS170" s="3">
        <v>2</v>
      </c>
      <c r="NT170" s="3">
        <v>3</v>
      </c>
      <c r="NU170" s="3">
        <v>3</v>
      </c>
      <c r="NV170" s="3">
        <v>2</v>
      </c>
      <c r="NW170" s="3">
        <v>4</v>
      </c>
      <c r="NX170" s="3">
        <v>1</v>
      </c>
      <c r="NY170" s="3">
        <v>3</v>
      </c>
      <c r="NZ170" s="3">
        <v>4</v>
      </c>
      <c r="OA170" s="3">
        <v>2</v>
      </c>
      <c r="OB170" s="3">
        <v>3</v>
      </c>
      <c r="OC170" s="3">
        <v>3</v>
      </c>
      <c r="OD170" s="3">
        <v>2</v>
      </c>
      <c r="OE170" s="3">
        <v>1</v>
      </c>
      <c r="OF170" s="3">
        <v>2</v>
      </c>
      <c r="OG170" s="3">
        <v>1</v>
      </c>
      <c r="OH170" s="3">
        <v>2</v>
      </c>
      <c r="OI170" s="3">
        <v>2</v>
      </c>
      <c r="OJ170" s="3">
        <v>2</v>
      </c>
      <c r="OK170" s="3">
        <f>IF(COUNTA(NI170:OJ170)=0, "", SUM(NK170,NP170,NS170,NW170,OC170,OG170,OJ170))</f>
        <v>19</v>
      </c>
      <c r="OL170" s="3">
        <f>IF(COUNTA(NI170:OJ170)=0, "", SUM(NJ170,NL170,NQ170,NV170,NZ170,OB170,OD170))</f>
        <v>20</v>
      </c>
      <c r="OM170" s="3">
        <f>IF(COUNTA(NI170:OJ170)=0, "", SUM(NN170,NR170,NU170,NY170,OA170,OF170,OI170))</f>
        <v>19</v>
      </c>
      <c r="ON170" s="3">
        <f>IF(COUNTA(NI170:OJ170)=0, "", SUM(NI170,NM170,NO170,NT170,NX170,OE170,OH170))</f>
        <v>11</v>
      </c>
      <c r="PT170" s="26" t="str">
        <f>IF(COUNTBLANK(OR170:PS170)&gt;0, "", AVERAGE(OR170:PS170))</f>
        <v/>
      </c>
      <c r="PU170" s="26" t="str">
        <f>IF(COUNTA(OR170:PS170)=0, "", AVERAGE(OS170,PE170,PF170,PG170,PH170,PI170,PK170,PM170,PN170))</f>
        <v/>
      </c>
      <c r="PV170" s="26" t="str">
        <f>IF(COUNTA(OR170:PS170)=0, "", AVERAGE(OT170,OU170,OV170,OW170,OY170,PA170,PP170,PQ170))</f>
        <v/>
      </c>
      <c r="PW170" s="26" t="str">
        <f>IF(COUNTA(OR170:PS170)=0, "", AVERAGE(OX170,PB170,PC170,PD170,PR170,PS170))</f>
        <v/>
      </c>
      <c r="QI170" s="3" t="str">
        <f>IF(COUNTBLANK(PY170:QG170)&gt;0, "", SUM(PY170:QG170))</f>
        <v/>
      </c>
      <c r="QJ170" s="2" t="s">
        <v>584</v>
      </c>
      <c r="QK170" s="3">
        <v>0</v>
      </c>
      <c r="QL170" s="3">
        <v>0</v>
      </c>
      <c r="QM170" s="3">
        <v>1</v>
      </c>
      <c r="QN170" s="3">
        <v>2</v>
      </c>
      <c r="QO170" s="3">
        <v>1</v>
      </c>
      <c r="QP170" s="3">
        <v>0</v>
      </c>
      <c r="QQ170" s="3">
        <v>0</v>
      </c>
      <c r="QR170" s="3">
        <v>0</v>
      </c>
      <c r="QS170" s="3">
        <v>0</v>
      </c>
      <c r="QT170" s="3">
        <v>0</v>
      </c>
      <c r="QU170" s="3">
        <f>IF(COUNTBLANK(QK170:QS170)&gt;0, "", SUM(QK170:QS170))</f>
        <v>4</v>
      </c>
      <c r="QV170" s="2" t="s">
        <v>177</v>
      </c>
      <c r="QW170" s="3">
        <v>1</v>
      </c>
      <c r="QX170" s="3">
        <v>2</v>
      </c>
      <c r="QY170" s="3">
        <v>1</v>
      </c>
      <c r="QZ170" s="3">
        <v>1</v>
      </c>
      <c r="RA170" s="3">
        <v>1</v>
      </c>
      <c r="RB170" s="3">
        <v>0</v>
      </c>
      <c r="RC170" s="3">
        <v>0</v>
      </c>
      <c r="RD170" s="3">
        <v>0</v>
      </c>
      <c r="RE170" s="3">
        <v>0</v>
      </c>
      <c r="RF170" s="3">
        <v>1</v>
      </c>
      <c r="RG170" s="3">
        <f>IF(COUNTBLANK(QW170:RE170)&gt;0, "", SUM(QW170:RE170))</f>
        <v>6</v>
      </c>
      <c r="RP170" s="3" t="str">
        <f>IF(COUNTBLANK(RI170:RO170)&gt;0, "", SUM(RI170:RO170))</f>
        <v/>
      </c>
      <c r="RQ170" s="2" t="s">
        <v>584</v>
      </c>
      <c r="RR170" s="3">
        <v>0</v>
      </c>
      <c r="RS170" s="3">
        <v>0</v>
      </c>
      <c r="RT170" s="3">
        <v>0</v>
      </c>
      <c r="RU170" s="3">
        <v>0</v>
      </c>
      <c r="RV170" s="3">
        <v>0</v>
      </c>
      <c r="RW170" s="3">
        <v>0</v>
      </c>
      <c r="RX170" s="3">
        <v>0</v>
      </c>
      <c r="RY170" s="3">
        <f>IF(COUNTBLANK(RR170:RX170)&gt;0, "", SUM(RR170:RX170))</f>
        <v>0</v>
      </c>
      <c r="RZ170" s="2" t="s">
        <v>177</v>
      </c>
      <c r="SA170" s="3">
        <v>1</v>
      </c>
      <c r="SB170" s="3">
        <v>2</v>
      </c>
      <c r="SC170" s="3">
        <v>2</v>
      </c>
      <c r="SH170" s="3" t="str">
        <f>IF(COUNTBLANK(SA170:SG170)&gt;0, "", SUM(SA170:SG170))</f>
        <v/>
      </c>
      <c r="TC170" s="3" t="str">
        <f>IF(COUNTBLANK(SJ170:TB170)&gt;0, "", SUM(SJ170:TB170))</f>
        <v/>
      </c>
      <c r="TD170" s="3" t="str">
        <f>IF(COUNTBLANK(SJ170:TB170)&gt;0, "", SUM(SL170,SO170,SR170,SS170,ST170,SU170,SV170,SX170,SY170,TB170))</f>
        <v/>
      </c>
      <c r="TE170" s="3" t="str">
        <f>IF(COUNTBLANK(SJ170:TB170)&gt;0, "", SUM(SJ170,SK170,SM170,SN170,SQ170,SW170,SZ170,TA170))</f>
        <v/>
      </c>
      <c r="TF170" s="2" t="s">
        <v>584</v>
      </c>
      <c r="TG170" s="3">
        <v>3</v>
      </c>
      <c r="TH170" s="3">
        <v>2</v>
      </c>
      <c r="TI170" s="3">
        <v>4</v>
      </c>
      <c r="TJ170" s="3">
        <v>2</v>
      </c>
      <c r="TK170" s="3">
        <v>2</v>
      </c>
      <c r="TL170" s="3">
        <v>4</v>
      </c>
      <c r="TM170" s="3">
        <v>4</v>
      </c>
      <c r="TN170" s="3">
        <v>3</v>
      </c>
      <c r="TO170" s="3">
        <v>4</v>
      </c>
      <c r="TP170" s="3">
        <v>3</v>
      </c>
      <c r="TQ170" s="3">
        <v>4</v>
      </c>
      <c r="TR170" s="3">
        <v>5</v>
      </c>
      <c r="TS170" s="3">
        <v>4</v>
      </c>
      <c r="TT170" s="3">
        <v>3</v>
      </c>
      <c r="TU170" s="3">
        <v>5</v>
      </c>
      <c r="TV170" s="3">
        <v>5</v>
      </c>
      <c r="TW170" s="3">
        <v>2</v>
      </c>
      <c r="TX170" s="3">
        <v>5</v>
      </c>
      <c r="TY170" s="3">
        <v>5</v>
      </c>
      <c r="TZ170" s="3">
        <f>IF(COUNTBLANK(TG170:TY170)&gt;0, "", SUM(TG170:TY170))</f>
        <v>69</v>
      </c>
      <c r="UA170" s="3">
        <f>IF(COUNTBLANK(TG170:TY170)&gt;0, "", SUM(TI170,TL170,TO170,TP170,TQ170,TR170,TS170,TU170,TV170,TY170))</f>
        <v>43</v>
      </c>
      <c r="UB170" s="3">
        <f>IF(COUNTBLANK(TG170:TY170)&gt;0, "", SUM(TG170,TH170,TJ170,TK170,TN170,TT170,TW170,TX170))</f>
        <v>22</v>
      </c>
      <c r="UW170" s="3" t="str">
        <f>IF(COUNTBLANK(UD170:UV170)&gt;0, "", SUM(UD170:UV170))</f>
        <v/>
      </c>
      <c r="UX170" s="3" t="str">
        <f>IF(COUNTBLANK(UD170:UV170)&gt;0, "", SUM(UF170,UI170,UL170,UM170,UN170,UO170,UP170,UR170,US170,UV170))</f>
        <v/>
      </c>
      <c r="UY170" s="3" t="str">
        <f>IF(COUNTBLANK(UD170:UV170)&gt;0, "", SUM(UD170,UE170,UG170,UH170,UK170,UQ170,UT170,UU170))</f>
        <v/>
      </c>
      <c r="UZ170" s="2">
        <v>45334</v>
      </c>
      <c r="VA170" s="2">
        <v>45273</v>
      </c>
      <c r="VB170" s="3">
        <v>1</v>
      </c>
      <c r="VC170" s="3">
        <v>1</v>
      </c>
      <c r="VE170" s="3">
        <v>40</v>
      </c>
      <c r="VF170" s="3">
        <v>3300</v>
      </c>
      <c r="VG170" s="3">
        <v>1</v>
      </c>
      <c r="VH170" s="3">
        <v>1</v>
      </c>
      <c r="VK170" s="3">
        <v>1</v>
      </c>
      <c r="VN170" s="2" t="s">
        <v>308</v>
      </c>
      <c r="VO170" s="3">
        <v>0</v>
      </c>
      <c r="VP170" s="3">
        <v>0</v>
      </c>
      <c r="VQ170" s="3">
        <v>0</v>
      </c>
      <c r="VR170" s="3">
        <v>0</v>
      </c>
      <c r="VS170" s="3">
        <v>0</v>
      </c>
      <c r="VT170" s="3">
        <v>0</v>
      </c>
      <c r="VU170" s="3">
        <v>0</v>
      </c>
      <c r="VV170" s="3">
        <v>0</v>
      </c>
      <c r="VW170" s="3">
        <v>0</v>
      </c>
      <c r="VX170" s="3">
        <v>0</v>
      </c>
      <c r="VY170" s="3">
        <v>0</v>
      </c>
      <c r="VZ170" s="3">
        <v>0</v>
      </c>
      <c r="WA170" s="3">
        <v>0</v>
      </c>
      <c r="WB170" s="3">
        <v>0</v>
      </c>
      <c r="WC170" s="3">
        <v>0</v>
      </c>
      <c r="WD170" s="3">
        <v>0</v>
      </c>
      <c r="WE170" s="3">
        <v>0</v>
      </c>
      <c r="WF170" s="3">
        <v>0</v>
      </c>
      <c r="WG170" s="3">
        <v>1</v>
      </c>
      <c r="WH170" s="3">
        <v>0</v>
      </c>
      <c r="WI170" s="3">
        <v>0</v>
      </c>
      <c r="WJ170" s="3">
        <v>0</v>
      </c>
      <c r="WK170" s="3">
        <v>0</v>
      </c>
      <c r="WL170" s="3">
        <v>0</v>
      </c>
      <c r="WM170" s="3">
        <v>3</v>
      </c>
      <c r="WN170" s="3">
        <v>3</v>
      </c>
      <c r="WO170" s="3">
        <v>0</v>
      </c>
      <c r="WP170" s="3">
        <v>0</v>
      </c>
      <c r="WQ170" s="3">
        <v>0</v>
      </c>
      <c r="WR170" s="3">
        <f>IF(COUNTBLANK(VO170:WQ170)&gt;0, "", SUM(VQ170:WJ170))</f>
        <v>1</v>
      </c>
      <c r="WS170" s="3">
        <f>IF(COUNTBLANK(VO170:WQ170)&gt;0, "", SUM(VQ170:VZ170))</f>
        <v>0</v>
      </c>
      <c r="WT170" s="3">
        <f>IF(COUNTBLANK(VO170:WQ170)&gt;0, "", SUM(WA170:WL170))</f>
        <v>1</v>
      </c>
      <c r="WU170" s="3">
        <f>IF(COUNTBLANK(VO170:WQ170)&gt;0, "", SUM(WK170:WL170))</f>
        <v>0</v>
      </c>
      <c r="WV170" s="3">
        <f>IF(COUNTA(VO170:WQ170)=0, "", IF(AND(OR(VO170=1, VP170=1), OR(VQ170&gt;=1, VR170&gt;=1, VS170&gt;=1, VT170&gt;=1, VU170&gt;=1), OR(VV170&gt;=1, VW170&gt;=1), COUNTIF(VX170:WD170, "&gt;=1")&gt;=2, COUNTIF(WE170:WJ170, "&gt;=1")&gt;=2, OR(WN170=1, WN170=2), OR(WO170&gt;=1, WP170&gt;=1), WQ170&lt;1), 1, 0))</f>
        <v>0</v>
      </c>
      <c r="WW170" s="3">
        <f>IF(COUNTBLANK(VO170:WQ170)&gt;0, "", SUM(VQ170:VU170))</f>
        <v>0</v>
      </c>
      <c r="WX170" s="3">
        <f>IF(COUNTBLANK(VO170:WQ170)&gt;0, "", SUM(VV170:VW170))</f>
        <v>0</v>
      </c>
      <c r="WY170" s="3">
        <f>IF(COUNTBLANK(VO170:WQ170)&gt;0, "", SUM(VX170:WD170))</f>
        <v>0</v>
      </c>
      <c r="WZ170" s="3">
        <f>IF(COUNTBLANK(VO170:WQ170)&gt;0, "", SUM(WE170:WJ170))</f>
        <v>1</v>
      </c>
      <c r="XA170" s="2" t="s">
        <v>308</v>
      </c>
      <c r="XB170" s="3">
        <v>0</v>
      </c>
      <c r="XC170" s="3">
        <v>1</v>
      </c>
      <c r="XD170" s="3">
        <v>0</v>
      </c>
      <c r="XE170" s="3">
        <v>0</v>
      </c>
      <c r="XF170" s="3">
        <v>0</v>
      </c>
      <c r="XG170" s="3">
        <v>0</v>
      </c>
      <c r="XH170" s="3">
        <v>0</v>
      </c>
      <c r="XI170" s="3">
        <v>0</v>
      </c>
      <c r="XJ170" s="3">
        <v>1</v>
      </c>
      <c r="XK170" s="3">
        <v>0</v>
      </c>
      <c r="XL170" s="3">
        <f>IF(COUNTBLANK(XB170:XJ170)&gt;0, "", SUM(XB170:XJ170))</f>
        <v>2</v>
      </c>
      <c r="XM170" s="2" t="s">
        <v>308</v>
      </c>
      <c r="XN170" s="3">
        <v>1</v>
      </c>
      <c r="XO170" s="3">
        <v>0</v>
      </c>
      <c r="XP170" s="3">
        <v>1</v>
      </c>
      <c r="XQ170" s="3">
        <v>0</v>
      </c>
      <c r="XR170" s="3">
        <v>0</v>
      </c>
      <c r="XS170" s="3">
        <v>0</v>
      </c>
      <c r="XT170" s="3">
        <v>0</v>
      </c>
      <c r="XU170" s="3">
        <f>IF(COUNTBLANK(XN170:XT170)&gt;0, "", SUM(XN170:XT170))</f>
        <v>2</v>
      </c>
      <c r="XV170" s="2" t="s">
        <v>308</v>
      </c>
      <c r="XW170" s="3">
        <v>5</v>
      </c>
      <c r="XX170" s="3">
        <v>5</v>
      </c>
      <c r="XY170" s="3">
        <v>5</v>
      </c>
      <c r="XZ170" s="5">
        <v>5</v>
      </c>
      <c r="YA170" s="5">
        <v>5</v>
      </c>
      <c r="YB170" s="5">
        <v>5</v>
      </c>
      <c r="YC170" s="5">
        <v>5</v>
      </c>
      <c r="YD170" s="5">
        <v>5</v>
      </c>
      <c r="YE170" s="5">
        <v>2</v>
      </c>
      <c r="YF170" s="5">
        <v>3.6</v>
      </c>
      <c r="YG170" s="5">
        <v>3</v>
      </c>
      <c r="YH170" s="5">
        <v>5</v>
      </c>
      <c r="YI170" s="5">
        <v>4</v>
      </c>
      <c r="YJ170" s="5">
        <v>5</v>
      </c>
      <c r="YK170" s="5">
        <v>3.6</v>
      </c>
      <c r="YL170" s="5">
        <v>5</v>
      </c>
      <c r="YM170" s="5">
        <v>1</v>
      </c>
      <c r="YN170" s="5">
        <v>5</v>
      </c>
      <c r="YO170" s="5">
        <v>3.6</v>
      </c>
      <c r="YP170" s="5">
        <f>IF(COUNTBLANK(XW170:YO170)&gt;0, "", SUM(XW170:YO170))</f>
        <v>80.8</v>
      </c>
      <c r="YQ170" s="5">
        <f>IF(COUNTBLANK(XW170:YO170)&gt;0, "", SUM(XY170,XZ170,YA170,YB170,YC170,YF170,YJ170,YN170,YO170))</f>
        <v>42.2</v>
      </c>
      <c r="YR170" s="5">
        <f>IF(COUNTBLANK(XW170:YO170)&gt;0, "", SUM(XW170,XX170,YK170,YL170,YM170))</f>
        <v>19.600000000000001</v>
      </c>
      <c r="YS170" s="5">
        <f>IF(COUNTBLANK(XW170:YO170)&gt;0, "", SUM(YD170,YE170,YG170,YH170,YI170))</f>
        <v>19</v>
      </c>
      <c r="YT170" s="2">
        <v>45334</v>
      </c>
      <c r="YU170" s="3">
        <v>0</v>
      </c>
      <c r="YV170" s="3">
        <v>30</v>
      </c>
      <c r="YW170" s="3">
        <v>0</v>
      </c>
      <c r="YX170" s="3">
        <v>0</v>
      </c>
      <c r="YY170" s="3">
        <v>0</v>
      </c>
      <c r="YZ170" s="3">
        <v>0</v>
      </c>
      <c r="ZA170" s="3">
        <v>0</v>
      </c>
      <c r="ZB170" s="3">
        <v>0</v>
      </c>
      <c r="ZC170" s="3">
        <v>0</v>
      </c>
      <c r="ZD170" s="3">
        <v>0</v>
      </c>
      <c r="ZE170" s="3">
        <v>0</v>
      </c>
      <c r="ZF170" s="3">
        <v>0</v>
      </c>
      <c r="ZG170" s="3">
        <v>0</v>
      </c>
      <c r="ZH170" s="3">
        <v>0</v>
      </c>
      <c r="ZI170" s="3">
        <v>20</v>
      </c>
      <c r="ZJ170" s="3">
        <v>0</v>
      </c>
      <c r="ZK170" s="3">
        <v>0</v>
      </c>
      <c r="ZL170" s="3">
        <v>0</v>
      </c>
      <c r="ZM170" s="3">
        <v>0</v>
      </c>
      <c r="ZN170" s="3">
        <v>20</v>
      </c>
      <c r="ZO170" s="3">
        <v>0</v>
      </c>
      <c r="ZP170" s="3">
        <v>0</v>
      </c>
      <c r="ZQ170" s="3">
        <v>10</v>
      </c>
      <c r="ZR170" s="3">
        <v>10</v>
      </c>
      <c r="ZS170" s="3">
        <v>0</v>
      </c>
      <c r="ZT170" s="3">
        <v>0</v>
      </c>
      <c r="ZU170" s="3">
        <v>0</v>
      </c>
      <c r="ZV170" s="3">
        <v>10</v>
      </c>
      <c r="ZW170" s="26">
        <f>IF(COUNTBLANK(YU170:ZV170)&gt;0, "", AVERAGE(YU170:ZV170))</f>
        <v>3.5714285714285716</v>
      </c>
      <c r="ZX170" s="26">
        <f>IF(COUNTA(YU170:ZV170)=0, "", AVERAGE(YV170,ZH170,ZI170,ZJ170,ZK170,ZL170,ZN170,ZP170,ZQ170))</f>
        <v>8.8888888888888893</v>
      </c>
      <c r="ZY170" s="26">
        <f>IF(COUNTA(YU170:ZV170)=0, "", AVERAGE(YW170,YX170,YY170,YZ170,ZB170,ZD170,ZS170,ZT170))</f>
        <v>0</v>
      </c>
      <c r="ZZ170" s="26">
        <f>IF(COUNTA(YU170:ZV170)=0, "", AVERAGE(ZA170,ZE170,ZF170,ZG170,ZU170,ZV170))</f>
        <v>1.6666666666666667</v>
      </c>
      <c r="AAA170" s="2" t="s">
        <v>308</v>
      </c>
      <c r="AAB170" s="3">
        <v>1</v>
      </c>
      <c r="AAC170" s="3">
        <v>1</v>
      </c>
      <c r="AAD170" s="3">
        <v>2</v>
      </c>
      <c r="AAE170" s="3">
        <v>1</v>
      </c>
      <c r="AAF170" s="3">
        <v>2</v>
      </c>
      <c r="AAG170" s="3">
        <v>1</v>
      </c>
      <c r="AAH170" s="3">
        <v>2</v>
      </c>
      <c r="AAI170" s="3">
        <v>1</v>
      </c>
      <c r="AAJ170" s="3">
        <v>1</v>
      </c>
      <c r="AAK170" s="3">
        <v>3</v>
      </c>
      <c r="AAL170" s="3">
        <v>1</v>
      </c>
      <c r="AAM170" s="3">
        <v>2</v>
      </c>
      <c r="AAN170" s="3">
        <v>2</v>
      </c>
      <c r="AAO170" s="3">
        <v>2</v>
      </c>
      <c r="AAP170" s="3">
        <v>1</v>
      </c>
      <c r="AAQ170" s="3">
        <v>4</v>
      </c>
      <c r="AAR170" s="3">
        <v>1</v>
      </c>
      <c r="AAS170" s="3">
        <v>1</v>
      </c>
      <c r="AAT170" s="3">
        <v>2</v>
      </c>
      <c r="AAU170" s="3">
        <v>2</v>
      </c>
      <c r="AAV170" s="3">
        <v>1</v>
      </c>
      <c r="AAW170" s="3">
        <v>4</v>
      </c>
      <c r="AAX170" s="3">
        <v>1</v>
      </c>
      <c r="AAY170" s="3">
        <v>2</v>
      </c>
      <c r="AAZ170" s="3">
        <v>1</v>
      </c>
      <c r="ABA170" s="3">
        <v>4</v>
      </c>
      <c r="ABB170" s="3">
        <v>1</v>
      </c>
      <c r="ABC170" s="3">
        <v>5</v>
      </c>
      <c r="ABD170" s="3">
        <v>1</v>
      </c>
      <c r="ABE170" s="3">
        <v>1</v>
      </c>
      <c r="ABF170" s="3">
        <f>IF(SUM(AAB170:AAJ170,AAL170:AAP170,AAR170:AAV170,AAX170:ABC170)=0, "", SUM(AAB170:AAJ170,AAL170:AAP170,AAR170:AAV170,AAX170:ABC170))</f>
        <v>41</v>
      </c>
      <c r="ABG170" s="3">
        <f>IF(SUM(ABJ170, ABK170, ABL170, ABM170, ABN170)=0, "", IF(OR(ABJ170&gt;=8, ABK170&gt;=10, ABL170&gt;=13, ABM170&gt;=10, ABN170&gt;=15), 1, 0))</f>
        <v>0</v>
      </c>
      <c r="ABH170" s="3">
        <f>IF(SUM(AAB170:AAC170,AAE170,AAF170,AAG170,AAH170,AAN170,AAT170,ABA170,ABC170)=0, "", SUM(AAB170:AAC170,AAE170,AAF170,AAG170,AAH170,AAN170,AAT170,ABA170,ABC170))</f>
        <v>21</v>
      </c>
      <c r="ABI170" s="3">
        <f>IF(SUM(AAD170,AAI170:AAJ170,AAL170:AAM170,AAO170:AAP170,AAR170:AAS170,AAU170:AAV170,AAX170:AAZ170,ABB170)=0, "", SUM(AAD170,AAI170:AAJ170,AAL170:AAM170,AAO170:AAP170,AAR170:AAS170,AAU170:AAV170,AAX170:AAZ170,ABB170))</f>
        <v>20</v>
      </c>
      <c r="ABJ170" s="3">
        <f>IF(SUM(AAU170:AAV170,AAX170:AAY170,ABB170)=0, "", SUM(AAU170:AAV170,AAX170:AAY170,ABB170))</f>
        <v>7</v>
      </c>
      <c r="ABK170" s="3">
        <f>IF(SUM(AAJ170,AAL170:AAM170,AAP170,AAR170)=0, "", SUM(AAJ170,AAL170:AAM170,AAP170,AAR170))</f>
        <v>6</v>
      </c>
      <c r="ABL170" s="3">
        <f>IF(SUM(AAD170,AAI170,AAO170,AAS170,AAZ170)=0, "", SUM(AAD170,AAI170,AAO170,AAS170,AAZ170))</f>
        <v>7</v>
      </c>
      <c r="ABM170" s="3">
        <f>IF(SUM(AAB170:AAC170,AAE170,AAG170,ABA170)=0, "", SUM(AAB170:AAC170,AAE170,AAG170,ABA170))</f>
        <v>8</v>
      </c>
      <c r="ABN170" s="3">
        <f>IF(SUM(AAF170,AAH170,AAN170,AAT170,ABC170)=0, "", SUM(AAF170,AAH170,AAN170,AAT170,ABC170))</f>
        <v>13</v>
      </c>
      <c r="ABO170" s="3">
        <f>IF(ABJ170="", "", IF(ABJ170&gt;=8, 1, 0))</f>
        <v>0</v>
      </c>
      <c r="ABP170" s="3">
        <f>IF(ABK170="", "", IF(ABK170&gt;=10, 1, 0))</f>
        <v>0</v>
      </c>
      <c r="ABQ170" s="3">
        <f>IF(ABL170="", "", IF(ABL170&gt;=13, 1, 0))</f>
        <v>0</v>
      </c>
      <c r="ABR170" s="3">
        <f>IF(ABM170="", "", IF(ABM170&gt;=10, 1, 0))</f>
        <v>0</v>
      </c>
      <c r="ABS170" s="3">
        <f>IF(ABN170="", "", IF(ABN170&gt;=15, 1, 0))</f>
        <v>0</v>
      </c>
      <c r="ABT170" s="3">
        <f>IF(AND(AAK170="", AAQ170="", AAW170=""), "", IF(AAK170=5,1,0) + IF(AAQ170=5,1,0) + IF(AAW170=5,1,0))</f>
        <v>0</v>
      </c>
      <c r="ABU170" s="2" t="s">
        <v>308</v>
      </c>
      <c r="ABV170" s="3">
        <v>2</v>
      </c>
      <c r="ABW170" s="3">
        <v>2</v>
      </c>
      <c r="ABX170" s="3">
        <v>1</v>
      </c>
      <c r="ABY170" s="3">
        <v>1</v>
      </c>
      <c r="ABZ170" s="3">
        <v>1</v>
      </c>
      <c r="ACA170" s="3">
        <v>1</v>
      </c>
      <c r="ACB170" s="3">
        <v>1</v>
      </c>
      <c r="ACC170" s="3">
        <v>2</v>
      </c>
      <c r="ACD170" s="3">
        <v>1</v>
      </c>
      <c r="ACE170" s="3">
        <v>4</v>
      </c>
      <c r="ACF170" s="3">
        <v>2</v>
      </c>
      <c r="ACG170" s="3">
        <v>1</v>
      </c>
      <c r="ACH170" s="3">
        <v>2</v>
      </c>
      <c r="ACI170" s="3">
        <v>2</v>
      </c>
      <c r="ACJ170" s="3">
        <v>2</v>
      </c>
      <c r="ACK170" s="3">
        <v>1</v>
      </c>
      <c r="ACL170" s="3">
        <v>4</v>
      </c>
      <c r="ACM170" s="3">
        <v>2</v>
      </c>
      <c r="ACN170" s="3">
        <v>1</v>
      </c>
      <c r="ACO170" s="3">
        <v>1</v>
      </c>
      <c r="ACP170" s="3">
        <v>1</v>
      </c>
      <c r="ACQ170" s="3">
        <v>2</v>
      </c>
      <c r="ACR170" s="3">
        <v>1</v>
      </c>
      <c r="ACS170" s="3">
        <v>1</v>
      </c>
      <c r="ACT170" s="3">
        <v>1</v>
      </c>
      <c r="ACU170" s="3">
        <v>1</v>
      </c>
      <c r="ACV170" s="3">
        <v>1</v>
      </c>
      <c r="ACW170" s="3">
        <v>2</v>
      </c>
      <c r="ACX170" s="3">
        <v>1</v>
      </c>
      <c r="ACY170" s="3">
        <v>1</v>
      </c>
      <c r="ACZ170" s="3">
        <v>1</v>
      </c>
      <c r="ADA170" s="3">
        <v>2</v>
      </c>
      <c r="ADB170" s="3">
        <v>2</v>
      </c>
      <c r="ADC170" s="3">
        <v>4</v>
      </c>
      <c r="ADD170" s="3">
        <v>2</v>
      </c>
      <c r="ADE170" s="3">
        <v>2</v>
      </c>
      <c r="ADF170" s="5">
        <f>IF(COUNTA(ABV170:ADE170)=0, "", SUM(ABV170:ADE170))</f>
        <v>59</v>
      </c>
      <c r="ADG170" s="5">
        <f>IF(COUNTA(ABV170:ADE170)=0, "", SUM(ACF170,ACG170,ACP170,ACR170,ACT170,ACX170))</f>
        <v>7</v>
      </c>
      <c r="ADH170" s="5">
        <f>IF(COUNTA(ABV170:ADE170)=0, "", SUM(ACH170,ACM170,ACO170,ACU170,ADB170))</f>
        <v>8</v>
      </c>
      <c r="ADI170" s="5">
        <f>IF(COUNTA(ABV170:ADE170)=0, "", SUM(ABX170,ACI170,ACN170,ACS170,ACV170,ADA170))</f>
        <v>8</v>
      </c>
      <c r="ADJ170" s="5">
        <f>IF(COUNTA(ABV170:ADE170)=0, "", SUM(ABW170,ACA170,ACC170,ACE170,ACL170,ADC170))</f>
        <v>17</v>
      </c>
      <c r="ADK170" s="5">
        <f>IF(COUNTA(ABV170:ADE170)=0, "", SUM(ACJ170,ACK170,ACQ170,ACW170,ACY170,ACZ170,ADD170,ADE170))</f>
        <v>13</v>
      </c>
      <c r="ADL170" s="5">
        <f>IF(COUNTA(ABV170:ADE170)=0, "", SUM(ABV170,ABY170,ABZ170,ACB170,ACD170))</f>
        <v>6</v>
      </c>
      <c r="ADM170" s="2" t="s">
        <v>308</v>
      </c>
      <c r="ADN170" s="3">
        <v>2</v>
      </c>
      <c r="ADO170" s="3">
        <v>2</v>
      </c>
      <c r="ADP170" s="3">
        <v>2</v>
      </c>
      <c r="ADQ170" s="3">
        <v>3</v>
      </c>
      <c r="ADR170" s="3">
        <v>1</v>
      </c>
      <c r="ADS170" s="3">
        <v>1</v>
      </c>
      <c r="ADT170" s="3">
        <v>1</v>
      </c>
      <c r="ADU170" s="3">
        <v>3</v>
      </c>
      <c r="ADV170" s="3">
        <v>2</v>
      </c>
      <c r="ADW170" s="3">
        <v>2</v>
      </c>
      <c r="ADX170" s="3">
        <v>2</v>
      </c>
      <c r="ADY170" s="3">
        <v>2</v>
      </c>
      <c r="ADZ170" s="3">
        <v>2</v>
      </c>
      <c r="AEA170" s="3">
        <v>3</v>
      </c>
      <c r="AEB170" s="3">
        <v>1</v>
      </c>
      <c r="AEC170" s="3">
        <v>2</v>
      </c>
      <c r="AED170" s="3">
        <v>2</v>
      </c>
      <c r="AEE170" s="3">
        <v>2</v>
      </c>
      <c r="AEF170" s="3">
        <v>2</v>
      </c>
      <c r="AEG170" s="3">
        <v>1</v>
      </c>
      <c r="AEH170" s="3">
        <f>IF(COUNTA(ADN170:AEG170)=0, "", SUM(ADN170:AEG170))</f>
        <v>38</v>
      </c>
      <c r="AEJ170" s="2">
        <v>45273</v>
      </c>
      <c r="AEQ170" s="2">
        <v>45347</v>
      </c>
      <c r="AER170" s="3">
        <v>0</v>
      </c>
      <c r="AES170" s="3">
        <v>0</v>
      </c>
      <c r="AET170" s="3">
        <v>0</v>
      </c>
      <c r="AEU170" s="3">
        <v>0</v>
      </c>
      <c r="AEV170" s="3">
        <v>3</v>
      </c>
      <c r="AEW170" s="3">
        <v>0</v>
      </c>
      <c r="AEX170" s="3">
        <v>2</v>
      </c>
      <c r="AEY170" s="3">
        <v>0</v>
      </c>
      <c r="AEZ170" s="3">
        <v>0</v>
      </c>
      <c r="AFA170" s="3">
        <v>0</v>
      </c>
      <c r="AFB170" s="3">
        <v>1</v>
      </c>
      <c r="AFC170" s="3">
        <v>2</v>
      </c>
      <c r="AFD170" s="3">
        <v>0</v>
      </c>
      <c r="AFE170" s="3">
        <v>3</v>
      </c>
      <c r="AFF170" s="3">
        <v>2</v>
      </c>
      <c r="AFG170" s="3">
        <v>3</v>
      </c>
      <c r="AFH170" s="3">
        <v>4</v>
      </c>
      <c r="AFI170" s="3">
        <v>0</v>
      </c>
      <c r="AFJ170" s="3">
        <v>2</v>
      </c>
      <c r="AFK170" s="3">
        <v>0</v>
      </c>
      <c r="AFL170" s="3">
        <v>0</v>
      </c>
      <c r="AFM170" s="3">
        <v>0</v>
      </c>
      <c r="AFN170" s="3">
        <v>0</v>
      </c>
      <c r="AFO170" s="3">
        <v>0</v>
      </c>
      <c r="AFP170" s="3">
        <v>2</v>
      </c>
      <c r="AFQ170" s="3">
        <v>0</v>
      </c>
      <c r="AFR170" s="3">
        <v>0</v>
      </c>
      <c r="AFS170" s="3">
        <v>0</v>
      </c>
      <c r="AFT170" s="3">
        <v>0</v>
      </c>
      <c r="AFU170" s="3">
        <v>0</v>
      </c>
      <c r="AFV170" s="3">
        <v>3</v>
      </c>
      <c r="AFW170" s="3">
        <f>IF(COUNTA(AER170:AFU170)=0, "", SUM(AER170:AFU170))</f>
        <v>24</v>
      </c>
      <c r="AFX170" s="2">
        <v>45452.508622685193</v>
      </c>
      <c r="AFY170" s="3">
        <v>5</v>
      </c>
      <c r="AFZ170" s="3">
        <v>4</v>
      </c>
      <c r="AGA170" s="3">
        <v>3</v>
      </c>
      <c r="AGB170" s="3">
        <v>2</v>
      </c>
      <c r="AGC170" s="3">
        <v>3</v>
      </c>
      <c r="AGD170" t="s">
        <v>4</v>
      </c>
      <c r="AGF170" t="s">
        <v>4</v>
      </c>
      <c r="AGH170" t="s">
        <v>4</v>
      </c>
      <c r="AGI170" t="s">
        <v>4</v>
      </c>
      <c r="AGM170" t="s">
        <v>4</v>
      </c>
      <c r="AGO170" s="2">
        <v>45452.508622685193</v>
      </c>
      <c r="AGP170" t="s">
        <v>4</v>
      </c>
      <c r="AGQ170" t="s">
        <v>4</v>
      </c>
      <c r="AGR170" t="s">
        <v>4</v>
      </c>
      <c r="AGS170" t="s">
        <v>4</v>
      </c>
      <c r="AGT170" t="s">
        <v>4</v>
      </c>
      <c r="AGV170" t="s">
        <v>168</v>
      </c>
      <c r="AGW170" t="s">
        <v>168</v>
      </c>
      <c r="AGX170" t="s">
        <v>169</v>
      </c>
      <c r="AGY170" t="s">
        <v>923</v>
      </c>
      <c r="AGZ170" t="s">
        <v>4</v>
      </c>
      <c r="AHB170" t="s">
        <v>125</v>
      </c>
      <c r="AHC170" t="s">
        <v>125</v>
      </c>
      <c r="AHD170" t="s">
        <v>171</v>
      </c>
      <c r="AHE170" t="s">
        <v>127</v>
      </c>
      <c r="AHG170" t="s">
        <v>128</v>
      </c>
      <c r="AHH170" t="s">
        <v>392</v>
      </c>
      <c r="AHI170" s="2">
        <v>45452.508622685193</v>
      </c>
      <c r="AHJ170" s="3">
        <v>4</v>
      </c>
      <c r="AHK170" s="3">
        <v>4</v>
      </c>
      <c r="AHL170" s="3">
        <v>2</v>
      </c>
      <c r="AHM170" s="3">
        <v>2</v>
      </c>
      <c r="AHN170" s="3">
        <v>2</v>
      </c>
      <c r="AHO170" s="3">
        <v>3</v>
      </c>
      <c r="AHP170" s="3">
        <v>2</v>
      </c>
      <c r="AHQ170" s="3">
        <v>1</v>
      </c>
      <c r="AHR170" s="3">
        <v>4</v>
      </c>
      <c r="AHS170" s="3">
        <v>2</v>
      </c>
      <c r="AHT170" s="3">
        <f>IF(COUNTBLANK(AHJ170:AHS170)&gt;0, "", SUM(AHJ170:AHS170))</f>
        <v>26</v>
      </c>
      <c r="AHU170" s="3">
        <f>IF(COUNTBLANK(AHJ170:AHS170)&gt;0, "", SUM(AHN170,AHS170))</f>
        <v>4</v>
      </c>
      <c r="AHV170" s="3">
        <f>IF(COUNTBLANK(AHJ170:AHS170)&gt;0, "", SUM(AHL170,AHO170))</f>
        <v>5</v>
      </c>
      <c r="AHW170" s="3">
        <f>IF(COUNTBLANK(AHJ170:AHS170)&gt;0, "", SUM(AHP170,AHR170))</f>
        <v>6</v>
      </c>
      <c r="AHX170" s="3">
        <f>IF(COUNTBLANK(AHJ170:AHS170)&gt;0, "", SUM(AHM170,AHQ170))</f>
        <v>3</v>
      </c>
      <c r="AHY170" s="3">
        <f>IF(COUNTBLANK(AHJ170:AHS170)&gt;0, "", SUM(AHJ170:AHK170))</f>
        <v>8</v>
      </c>
      <c r="AHZ170" s="2" t="s">
        <v>175</v>
      </c>
      <c r="AIA170" s="3">
        <v>1</v>
      </c>
      <c r="AIB170" s="3">
        <v>1</v>
      </c>
      <c r="AIC170" s="3">
        <v>1</v>
      </c>
      <c r="AID170" s="3">
        <v>1</v>
      </c>
      <c r="AIE170" s="3">
        <v>1</v>
      </c>
      <c r="AIF170" s="3">
        <v>1</v>
      </c>
      <c r="AIG170" s="3">
        <v>1</v>
      </c>
      <c r="AIH170" s="3">
        <v>2</v>
      </c>
      <c r="AII170" s="3">
        <v>1</v>
      </c>
      <c r="AIJ170" s="3">
        <v>0</v>
      </c>
      <c r="AIK170" s="3">
        <v>1</v>
      </c>
      <c r="AIL170" s="3">
        <v>1</v>
      </c>
      <c r="AIM170" s="3">
        <v>0</v>
      </c>
      <c r="AIN170" s="3">
        <v>0</v>
      </c>
      <c r="AIO170" s="3">
        <v>2</v>
      </c>
      <c r="AIP170" s="3">
        <v>2</v>
      </c>
      <c r="AIQ170" s="3">
        <v>1</v>
      </c>
      <c r="AIR170" s="3">
        <v>1</v>
      </c>
      <c r="AIS170" s="3">
        <v>1</v>
      </c>
      <c r="AIT170" s="3">
        <v>1</v>
      </c>
      <c r="AIU170" s="3">
        <v>20</v>
      </c>
      <c r="AIV170" s="3">
        <v>0</v>
      </c>
      <c r="AIW170" s="3">
        <v>0</v>
      </c>
      <c r="AIX170" s="2" t="s">
        <v>175</v>
      </c>
      <c r="AIY170" s="3">
        <v>0</v>
      </c>
      <c r="AIZ170" s="3">
        <v>0</v>
      </c>
      <c r="AJA170" s="3">
        <v>0</v>
      </c>
      <c r="AJB170" s="3">
        <v>0</v>
      </c>
      <c r="AJC170" s="3">
        <v>0</v>
      </c>
      <c r="AJD170" s="3">
        <v>0</v>
      </c>
      <c r="AJE170" s="3">
        <v>0</v>
      </c>
      <c r="AJF170" s="3">
        <v>0</v>
      </c>
      <c r="AJG170" s="3">
        <v>1</v>
      </c>
      <c r="AJH170" s="3">
        <v>1</v>
      </c>
      <c r="AJI170" s="3">
        <f>IF(COUNTBLANK(AIY170:AJG170)&gt;0, "", SUM(AIY170:AJG170))</f>
        <v>1</v>
      </c>
      <c r="AJJ170" s="2" t="s">
        <v>175</v>
      </c>
      <c r="AJK170" s="3">
        <v>0</v>
      </c>
      <c r="AJL170" s="3">
        <v>0</v>
      </c>
      <c r="AJM170" s="3">
        <v>0</v>
      </c>
      <c r="AJN170" s="3">
        <v>0</v>
      </c>
      <c r="AJO170" s="3">
        <v>0</v>
      </c>
      <c r="AJP170" s="3">
        <v>0</v>
      </c>
      <c r="AJQ170" s="3">
        <v>0</v>
      </c>
      <c r="AJR170" s="3">
        <f>IF(COUNTBLANK(AJK170:AJQ170)&gt;0, "", SUM(AJK170:AJQ170))</f>
        <v>0</v>
      </c>
    </row>
    <row r="171" spans="1:954" ht="15" customHeight="1" x14ac:dyDescent="0.3">
      <c r="A171" s="3">
        <v>206121</v>
      </c>
      <c r="B171" s="3" t="s">
        <v>2060</v>
      </c>
      <c r="C171" s="2">
        <v>44999</v>
      </c>
      <c r="D171" s="3">
        <v>0</v>
      </c>
      <c r="E171" s="3">
        <v>1</v>
      </c>
      <c r="F171" s="3">
        <v>0</v>
      </c>
      <c r="G171" s="3">
        <v>0</v>
      </c>
      <c r="H171" s="3">
        <v>0</v>
      </c>
      <c r="I171" s="3">
        <v>0</v>
      </c>
      <c r="J171" s="3">
        <v>0</v>
      </c>
      <c r="K171" s="3">
        <v>0</v>
      </c>
      <c r="L171" s="3">
        <v>0</v>
      </c>
      <c r="M171" s="3">
        <v>0</v>
      </c>
      <c r="N171" s="3">
        <v>0</v>
      </c>
      <c r="O171" s="3">
        <v>0</v>
      </c>
      <c r="P171" s="3">
        <v>0</v>
      </c>
      <c r="Q171" s="3">
        <v>0</v>
      </c>
      <c r="R171" s="3">
        <v>0</v>
      </c>
      <c r="S171" s="3">
        <v>0</v>
      </c>
      <c r="T171" s="3">
        <v>0</v>
      </c>
      <c r="U171" s="3">
        <v>0</v>
      </c>
      <c r="V171" s="3">
        <f>IF(COUNTA(D171,F171,H171,J171,L171,N171,P171,R171,T171)=0, "", IF(OR(D171=1,F171=1,H171=1,J171=1,L171=1,N171=1,P171=1,R171=1,T171=1), 1, 0))</f>
        <v>0</v>
      </c>
      <c r="W171" s="3">
        <f>IF(COUNTA(E171,G171,I171,K171,M171,O171,Q171,S171,U171)=0, "", IF(OR(E171=1,G171=1,I171=1,K171=1,M171=1,O171=1,Q171=1,S171=1,U171=1), 1, 0))</f>
        <v>1</v>
      </c>
      <c r="X171" s="3">
        <v>0</v>
      </c>
      <c r="Y171" s="3">
        <v>1</v>
      </c>
      <c r="Z171" s="3">
        <v>1</v>
      </c>
      <c r="AA171" s="3" t="s">
        <v>1625</v>
      </c>
      <c r="AB171" s="3">
        <f>IF(AG171&lt;&gt;"", 1, 0)</f>
        <v>0</v>
      </c>
      <c r="AC171" s="3">
        <f>IF(AH171&lt;&gt;"", 1, 0)</f>
        <v>0</v>
      </c>
      <c r="AD171" s="3">
        <v>0</v>
      </c>
      <c r="AE171" s="7">
        <v>45046</v>
      </c>
      <c r="AF171" s="2">
        <v>45368</v>
      </c>
      <c r="AJ171" s="3" t="str">
        <f>IF(OR(ISBLANK(AE171), ISBLANK(AG171)), "", AG171 - AE171)</f>
        <v/>
      </c>
      <c r="AK171" s="9">
        <v>45004</v>
      </c>
      <c r="AL171" s="3" t="str">
        <f>IF(OR(ISBLANK(AG171), ISBLANK(AK171)), "", AK171 - AG171)</f>
        <v/>
      </c>
      <c r="AM171" s="2">
        <v>45291</v>
      </c>
      <c r="AN171" s="10">
        <f>IF(OR(ISBLANK(AM171), ISBLANK(AF171)), "", AF171 - AM171)</f>
        <v>77</v>
      </c>
      <c r="AO171" s="2">
        <v>45046</v>
      </c>
      <c r="AP171" s="2">
        <v>34736</v>
      </c>
      <c r="AQ171" s="3">
        <f>IF(OR(ISBLANK(AO171), ISBLANK(AP171)), "", DATEDIF(AP171, AO171, "Y"))</f>
        <v>28</v>
      </c>
      <c r="AR171" t="s">
        <v>0</v>
      </c>
      <c r="AS171">
        <f>IF(ISBLANK(AR171), "", IF(AR171="ישראל", 1, 2))</f>
        <v>1</v>
      </c>
      <c r="AT171" t="s">
        <v>0</v>
      </c>
      <c r="AU171" t="s">
        <v>0</v>
      </c>
      <c r="AW171" s="3">
        <v>1</v>
      </c>
      <c r="AX171" s="3">
        <v>3</v>
      </c>
      <c r="AY171" s="3">
        <v>15</v>
      </c>
      <c r="AZ171" s="3">
        <f>IF(ISBLANK(AY171), "", IF(AY171&lt;=8, 1, IF(AY171&lt;=12, 2, 3)))</f>
        <v>3</v>
      </c>
      <c r="BA171" s="3">
        <v>15</v>
      </c>
      <c r="BB171" s="3">
        <f>IF(ISBLANK(BA171), "", IF(BA171&lt;=8, 1, IF(BA171&lt;=12, 2, 3)))</f>
        <v>3</v>
      </c>
      <c r="BC171" t="s">
        <v>322</v>
      </c>
      <c r="BD171" t="s">
        <v>765</v>
      </c>
      <c r="BE171" s="3">
        <v>2</v>
      </c>
      <c r="BG171" s="3">
        <v>3</v>
      </c>
      <c r="BH171" s="2" t="s">
        <v>551</v>
      </c>
      <c r="BI171" s="3">
        <v>1</v>
      </c>
      <c r="BJ171" s="3">
        <v>1</v>
      </c>
      <c r="BK171" s="3">
        <v>1</v>
      </c>
      <c r="BL171" s="3">
        <v>1</v>
      </c>
      <c r="BM171" s="3">
        <v>2</v>
      </c>
      <c r="BN171" s="3">
        <v>1</v>
      </c>
      <c r="BO171" s="3">
        <v>1</v>
      </c>
      <c r="BP171" s="3">
        <v>1</v>
      </c>
      <c r="BQ171" s="3">
        <v>1</v>
      </c>
      <c r="BR171" s="3">
        <v>2</v>
      </c>
      <c r="BS171" s="3">
        <v>1</v>
      </c>
      <c r="BT171" s="3">
        <v>1</v>
      </c>
      <c r="BU171" s="3">
        <v>1</v>
      </c>
      <c r="BV171" s="3">
        <v>1</v>
      </c>
      <c r="BW171" s="3">
        <v>1</v>
      </c>
      <c r="BX171" s="3">
        <v>3</v>
      </c>
      <c r="BY171" s="3">
        <v>1</v>
      </c>
      <c r="BZ171" s="3">
        <v>1</v>
      </c>
      <c r="CA171" s="3">
        <v>3</v>
      </c>
      <c r="CB171" s="3">
        <v>2</v>
      </c>
      <c r="CC171" s="3">
        <v>1</v>
      </c>
      <c r="CD171" s="3">
        <v>4</v>
      </c>
      <c r="CE171" s="3">
        <v>2</v>
      </c>
      <c r="CF171" s="3">
        <v>2</v>
      </c>
      <c r="CG171" s="3">
        <v>1</v>
      </c>
      <c r="CH171" s="3">
        <v>1</v>
      </c>
      <c r="CI171" s="3">
        <v>1</v>
      </c>
      <c r="CJ171" s="3">
        <v>1</v>
      </c>
      <c r="CK171" s="3">
        <v>1</v>
      </c>
      <c r="CL171" s="3">
        <v>2</v>
      </c>
      <c r="CM171" s="3">
        <f>IF(SUM(BI171:BQ171,BS171:BW171,BY171:CC171,CE171:CJ171)=0, "", SUM(BI171:BQ171,BS171:BW171,BY171:CC171,CE171:CJ171))</f>
        <v>31</v>
      </c>
      <c r="CN171" s="3">
        <f>IF(SUM(CQ171, CR171, CS171, CT171, CU171)=0, "", IF(OR(CQ171&gt;=8, CR171&gt;=10, CS171&gt;=13, CT171&gt;=10, CU171&gt;=15), 1, 0))</f>
        <v>1</v>
      </c>
      <c r="CO171" s="3">
        <f>IF(SUM(BI171:BJ171,BL171,BM171,BN171,BO171,BU171,CA171,CH171,CJ171)=0, "", SUM(BI171:BJ171,BL171,BM171,BN171,BO171,BU171,CA171,CH171,CJ171))</f>
        <v>13</v>
      </c>
      <c r="CP171" s="3">
        <f>IF(SUM(BK171,BP171:BQ171,BS171:BT171,BV171:BW171,BY171:BZ171,CB171:CC171,CE171:CG171,CI171)=0, "", SUM(BK171,BP171:BQ171,BS171:BT171,BV171:BW171,BY171:BZ171,CB171:CC171,CE171:CG171,CI171))</f>
        <v>18</v>
      </c>
      <c r="CQ171" s="3">
        <f>IF(SUM(CB171:CC171,CE171:CF171,CI171)=0, "", SUM(CB171:CC171,CE171:CF171,CI171))</f>
        <v>8</v>
      </c>
      <c r="CR171" s="3">
        <f>IF(SUM(BQ171,BS171:BT171,BW171,BY171)=0, "", SUM(BQ171,BS171:BT171,BW171,BY171))</f>
        <v>5</v>
      </c>
      <c r="CS171" s="3">
        <f>IF(SUM(BK171,BP171,BV171,BZ171,CG171)=0, "", SUM(BK171,BP171,BV171,BZ171,CG171))</f>
        <v>5</v>
      </c>
      <c r="CT171" s="3">
        <f>IF(SUM(BI171:BJ171,BL171,BN171,CH171)=0, "", SUM(BI171:BJ171,BL171,BN171,CH171))</f>
        <v>5</v>
      </c>
      <c r="CU171" s="3">
        <f>IF(SUM(BM171,BO171,BU171,CA171,CJ171)=0, "", SUM(BM171,BO171,BU171,CA171,CJ171))</f>
        <v>8</v>
      </c>
      <c r="CV171" s="3">
        <f>IF(CQ171="", "", IF(CQ171&gt;=8, 1, 0))</f>
        <v>1</v>
      </c>
      <c r="CW171" s="3">
        <f>IF(CR171="", "", IF(CR171&gt;=10, 1, 0))</f>
        <v>0</v>
      </c>
      <c r="CX171" s="3">
        <f>IF(CS171="", "", IF(CS171&gt;=13, 1, 0))</f>
        <v>0</v>
      </c>
      <c r="CY171" s="3">
        <f>IF(CT171="", "", IF(CT171&gt;=10, 1, 0))</f>
        <v>0</v>
      </c>
      <c r="CZ171" s="3">
        <f>IF(CU171="", "", IF(CU171&gt;=15, 1, 0))</f>
        <v>0</v>
      </c>
      <c r="DA171" s="3">
        <f>IF(AND(BR171="", BX171="", CD171=""), "", IF(BR171=5,1,0) + IF(BX171=5,1,0) + IF(CD171=5,1,0))</f>
        <v>0</v>
      </c>
      <c r="DB171" s="2" t="s">
        <v>551</v>
      </c>
      <c r="DC171" s="5">
        <v>4</v>
      </c>
      <c r="DD171" s="6">
        <v>10</v>
      </c>
      <c r="DE171" s="5">
        <v>0</v>
      </c>
      <c r="DG171" s="5">
        <v>0</v>
      </c>
      <c r="DI171" s="5">
        <v>0</v>
      </c>
      <c r="DK171" s="5">
        <v>0</v>
      </c>
      <c r="DM171" s="5">
        <v>0</v>
      </c>
      <c r="DO171" s="5">
        <v>0</v>
      </c>
      <c r="DQ171" s="5">
        <v>3</v>
      </c>
      <c r="DR171" s="6">
        <v>18</v>
      </c>
      <c r="DS171" s="5">
        <v>3</v>
      </c>
      <c r="DT171" s="6">
        <v>18</v>
      </c>
      <c r="DU171" s="5">
        <v>3</v>
      </c>
      <c r="DV171" s="6">
        <v>13</v>
      </c>
      <c r="DW171" s="5">
        <v>0</v>
      </c>
      <c r="DY171" s="5">
        <v>0</v>
      </c>
      <c r="EA171" s="5">
        <v>0</v>
      </c>
      <c r="EC171" s="5">
        <v>3</v>
      </c>
      <c r="ED171" s="6">
        <v>13</v>
      </c>
      <c r="EE171" s="5">
        <v>3</v>
      </c>
      <c r="EF171" s="6">
        <v>15</v>
      </c>
      <c r="EG171" s="5">
        <v>0</v>
      </c>
      <c r="EI171" s="5">
        <v>0</v>
      </c>
      <c r="EJ171" s="6">
        <v>26</v>
      </c>
      <c r="EK171" s="3">
        <v>1</v>
      </c>
      <c r="EL171" s="3">
        <v>0</v>
      </c>
      <c r="EM171" s="3">
        <v>1</v>
      </c>
      <c r="EN171" s="2" t="s">
        <v>551</v>
      </c>
      <c r="EO171" s="3">
        <v>0</v>
      </c>
      <c r="EP171" s="3">
        <v>0</v>
      </c>
      <c r="EQ171" s="3">
        <v>0</v>
      </c>
      <c r="ER171" s="3">
        <v>0</v>
      </c>
      <c r="ES171" s="3">
        <v>0</v>
      </c>
      <c r="ET171" s="3">
        <v>0</v>
      </c>
      <c r="EU171" s="3">
        <v>0</v>
      </c>
      <c r="EV171" s="3">
        <v>0</v>
      </c>
      <c r="EW171" s="3">
        <v>0</v>
      </c>
      <c r="EX171" s="3">
        <v>0</v>
      </c>
      <c r="EY171" s="3">
        <v>0</v>
      </c>
      <c r="EZ171" s="3">
        <v>0</v>
      </c>
      <c r="FA171" s="3">
        <v>0</v>
      </c>
      <c r="FB171" s="3">
        <v>0</v>
      </c>
      <c r="FC171" s="3">
        <v>0</v>
      </c>
      <c r="FD171" s="3">
        <v>0</v>
      </c>
      <c r="FE171" s="3">
        <v>0</v>
      </c>
      <c r="FF171" s="3">
        <v>0</v>
      </c>
      <c r="FG171" s="3">
        <v>1</v>
      </c>
      <c r="FH171" s="3">
        <v>0</v>
      </c>
      <c r="FI171" s="3">
        <v>1</v>
      </c>
      <c r="FJ171" s="3">
        <v>0</v>
      </c>
      <c r="FK171" s="3">
        <v>0</v>
      </c>
      <c r="FL171" s="2" t="s">
        <v>551</v>
      </c>
      <c r="FM171" s="3">
        <v>4</v>
      </c>
      <c r="FN171" s="3">
        <v>3</v>
      </c>
      <c r="FO171" s="3">
        <v>4</v>
      </c>
      <c r="FP171" s="3">
        <v>4</v>
      </c>
      <c r="FQ171" s="3">
        <v>3</v>
      </c>
      <c r="FR171" s="3">
        <v>4</v>
      </c>
      <c r="FS171" s="4">
        <f>IF(COUNTBLANK(FM171:FR171)&gt;0, "", AVERAGE(FM171:FR171))</f>
        <v>3.6666666666666665</v>
      </c>
      <c r="FT171" s="2" t="s">
        <v>633</v>
      </c>
      <c r="FU171" s="3">
        <v>0</v>
      </c>
      <c r="FV171" s="3">
        <v>0</v>
      </c>
      <c r="FW171" s="3">
        <v>0</v>
      </c>
      <c r="FX171" s="3">
        <v>1</v>
      </c>
      <c r="FY171" s="3">
        <v>1</v>
      </c>
      <c r="FZ171" s="3">
        <v>0</v>
      </c>
      <c r="GA171" s="3">
        <v>0</v>
      </c>
      <c r="GB171" s="3">
        <v>0</v>
      </c>
      <c r="GC171" s="3">
        <v>0</v>
      </c>
      <c r="GD171" s="3">
        <v>0</v>
      </c>
      <c r="GE171" s="3">
        <f>IF(COUNTBLANK(FU171:GC171)&gt;0, "", SUM(FU171:GC171))</f>
        <v>2</v>
      </c>
      <c r="GF171" s="2" t="s">
        <v>633</v>
      </c>
      <c r="GG171" s="3">
        <v>1</v>
      </c>
      <c r="GH171" s="3">
        <v>0</v>
      </c>
      <c r="GI171" s="3">
        <v>0</v>
      </c>
      <c r="GJ171" s="3">
        <v>0</v>
      </c>
      <c r="GK171" s="3">
        <v>0</v>
      </c>
      <c r="GL171" s="3">
        <v>1</v>
      </c>
      <c r="GM171" s="3">
        <v>0</v>
      </c>
      <c r="GN171" s="3">
        <f>IF(COUNTBLANK(GG171:GM171)&gt;0, "", SUM(GG171:GM171))</f>
        <v>2</v>
      </c>
      <c r="GO171" s="2" t="s">
        <v>633</v>
      </c>
      <c r="GP171" s="3">
        <v>1</v>
      </c>
      <c r="GQ171" s="3">
        <v>5</v>
      </c>
      <c r="GR171" s="3">
        <v>4</v>
      </c>
      <c r="GS171" s="3">
        <v>4</v>
      </c>
      <c r="GT171" s="3">
        <v>4</v>
      </c>
      <c r="GU171" s="3">
        <v>5</v>
      </c>
      <c r="GV171" s="3">
        <v>5</v>
      </c>
      <c r="GW171" s="3">
        <v>4</v>
      </c>
      <c r="GX171" s="3">
        <v>5</v>
      </c>
      <c r="GY171" s="3">
        <v>5</v>
      </c>
      <c r="GZ171" s="3">
        <v>5</v>
      </c>
      <c r="HA171" s="3">
        <v>5</v>
      </c>
      <c r="HB171" s="3">
        <v>3</v>
      </c>
      <c r="HC171" s="3">
        <v>4</v>
      </c>
      <c r="HD171" s="3">
        <v>4</v>
      </c>
      <c r="HE171" s="3">
        <v>3</v>
      </c>
      <c r="HF171" s="3">
        <v>4</v>
      </c>
      <c r="HG171" s="3">
        <v>4</v>
      </c>
      <c r="HH171" s="3">
        <v>5</v>
      </c>
      <c r="HI171" s="3">
        <f>IF(COUNTBLANK(GQ171:HH171)&gt;0, "", SUM(GQ171:HH171))</f>
        <v>78</v>
      </c>
      <c r="HJ171" s="2" t="s">
        <v>633</v>
      </c>
      <c r="HK171" s="3">
        <v>3</v>
      </c>
      <c r="HL171" s="3">
        <v>3</v>
      </c>
      <c r="HM171" s="3">
        <v>0</v>
      </c>
      <c r="HN171" s="3">
        <v>3</v>
      </c>
      <c r="HO171" s="3">
        <v>2</v>
      </c>
      <c r="HP171" s="3">
        <v>3</v>
      </c>
      <c r="HQ171" s="3">
        <v>0</v>
      </c>
      <c r="HR171" s="3">
        <v>2</v>
      </c>
      <c r="HS171" s="3">
        <v>0</v>
      </c>
      <c r="HT171" s="3">
        <v>0</v>
      </c>
      <c r="HU171" s="3">
        <v>3</v>
      </c>
      <c r="HV171" s="3">
        <v>3</v>
      </c>
      <c r="HW171" s="3">
        <v>0</v>
      </c>
      <c r="HX171" s="3">
        <v>3</v>
      </c>
      <c r="HY171" s="3">
        <v>0</v>
      </c>
      <c r="HZ171" s="3">
        <v>3</v>
      </c>
      <c r="IA171" s="3">
        <v>3</v>
      </c>
      <c r="IB171" s="3">
        <v>2</v>
      </c>
      <c r="IC171" s="3">
        <v>0</v>
      </c>
      <c r="ID171" s="3">
        <v>0</v>
      </c>
      <c r="IE171" s="3">
        <v>0</v>
      </c>
      <c r="IF171" s="3">
        <v>0</v>
      </c>
      <c r="IG171" s="3">
        <v>0</v>
      </c>
      <c r="IH171" s="3">
        <v>3</v>
      </c>
      <c r="II171" s="3">
        <v>0</v>
      </c>
      <c r="IJ171" s="3">
        <f>IF(COUNTA(HK171:II171)=0, "", SUM(HK171,HL171,HN171,HO171,HP171,HU171,HV171,HX171,HZ171,IA171,IB171,IH171))</f>
        <v>34</v>
      </c>
      <c r="IK171" s="3">
        <f>IF(COUNTA(HK171:II171)=0, "", SUM(HM171,HQ171,HR171,HS171,HT171,HW171,HY171,IC171,ID171,IE171,IF171,IG171,II171))</f>
        <v>2</v>
      </c>
      <c r="IL171" s="3">
        <v>3</v>
      </c>
      <c r="IM171" s="3">
        <v>3</v>
      </c>
      <c r="IN171" s="3">
        <v>0</v>
      </c>
      <c r="IO171" s="3">
        <v>3</v>
      </c>
      <c r="IP171" s="3">
        <v>3</v>
      </c>
      <c r="IQ171" s="3">
        <v>3</v>
      </c>
      <c r="IR171" s="3">
        <v>0</v>
      </c>
      <c r="IS171" s="3">
        <v>2</v>
      </c>
      <c r="IT171" s="3">
        <v>0</v>
      </c>
      <c r="IU171" s="3">
        <v>0</v>
      </c>
      <c r="IV171" s="3">
        <v>3</v>
      </c>
      <c r="IW171" s="3">
        <v>2</v>
      </c>
      <c r="IX171" s="3">
        <v>0</v>
      </c>
      <c r="IY171" s="3">
        <v>3</v>
      </c>
      <c r="IZ171" s="3">
        <v>0</v>
      </c>
      <c r="JA171" s="3">
        <v>3</v>
      </c>
      <c r="JB171" s="3">
        <v>3</v>
      </c>
      <c r="JC171" s="3">
        <v>2</v>
      </c>
      <c r="JD171" s="3">
        <v>0</v>
      </c>
      <c r="JE171" s="3">
        <v>0</v>
      </c>
      <c r="JF171" s="3">
        <v>0</v>
      </c>
      <c r="JG171" s="3">
        <v>0</v>
      </c>
      <c r="JH171" s="3">
        <v>0</v>
      </c>
      <c r="JI171" s="3">
        <v>3</v>
      </c>
      <c r="JJ171" s="3">
        <v>0</v>
      </c>
      <c r="JK171" s="3">
        <f>IF(COUNTA(IL171:JJ171)=0, "", SUM(IL171,IM171,IO171,IP171,IQ171,IV171,IW171,IY171,JA171,JB171,JC171,JI171))</f>
        <v>34</v>
      </c>
      <c r="JL171" s="3">
        <f>IF(COUNTA(IL171:JJ171)=0, "", SUM(IN171,IR171,IS171,IT171,IU171,IX171,IZ171,JD171,JE171,JF171,JG171,JH171,JJ171))</f>
        <v>2</v>
      </c>
      <c r="JM171" s="2" t="s">
        <v>633</v>
      </c>
      <c r="JN171" s="3">
        <v>2</v>
      </c>
      <c r="JO171" s="3">
        <v>1</v>
      </c>
      <c r="JP171" s="3">
        <v>2</v>
      </c>
      <c r="JQ171" s="3">
        <v>1</v>
      </c>
      <c r="JR171" s="3">
        <v>1</v>
      </c>
      <c r="JS171" s="3">
        <v>1</v>
      </c>
      <c r="JT171" s="3">
        <v>2</v>
      </c>
      <c r="JU171" s="3">
        <v>1</v>
      </c>
      <c r="JV171" s="3">
        <v>1</v>
      </c>
      <c r="JW171" s="3">
        <v>1</v>
      </c>
      <c r="JX171" s="3">
        <v>1</v>
      </c>
      <c r="JY171" s="3">
        <v>1</v>
      </c>
      <c r="JZ171" s="3">
        <v>2</v>
      </c>
      <c r="KA171" s="3">
        <v>1</v>
      </c>
      <c r="KB171" s="3">
        <v>2</v>
      </c>
      <c r="KC171" s="3">
        <v>1</v>
      </c>
      <c r="KD171" s="3">
        <v>2</v>
      </c>
      <c r="KE171" s="3">
        <v>2</v>
      </c>
      <c r="KF171" s="3">
        <v>1</v>
      </c>
      <c r="KG171" s="3">
        <v>1</v>
      </c>
      <c r="KH171" s="3">
        <v>1</v>
      </c>
      <c r="KI171" s="3">
        <v>1</v>
      </c>
      <c r="KJ171" s="3">
        <v>3</v>
      </c>
      <c r="KK171" s="3">
        <v>1</v>
      </c>
      <c r="KL171" s="3">
        <v>1</v>
      </c>
      <c r="KM171" s="3">
        <v>1</v>
      </c>
      <c r="KN171" s="3">
        <v>1</v>
      </c>
      <c r="KO171" s="3">
        <v>1</v>
      </c>
      <c r="KP171" s="3">
        <v>1</v>
      </c>
      <c r="KQ171" s="3">
        <v>3</v>
      </c>
      <c r="KR171" s="3">
        <v>2</v>
      </c>
      <c r="KS171" s="3">
        <v>1</v>
      </c>
      <c r="KT171" s="3">
        <v>2</v>
      </c>
      <c r="KU171" s="3">
        <v>2</v>
      </c>
      <c r="KV171" s="3">
        <v>4</v>
      </c>
      <c r="KW171" s="3">
        <v>4</v>
      </c>
      <c r="KX171" s="5">
        <f>IF(COUNTA(JN171:KW171)=0, "", SUM(JN171:KW171))</f>
        <v>56</v>
      </c>
      <c r="KY171" s="5">
        <f>IF(COUNTA(JN171:KW171)=0, "", SUM(JX171,JY171,KH171,KJ171,KL171,KP171))</f>
        <v>8</v>
      </c>
      <c r="KZ171" s="5">
        <f>IF(COUNTA(JN171:KW171)=0, "", SUM(JZ171,KE171,KG171,KM171,KT171))</f>
        <v>8</v>
      </c>
      <c r="LA171" s="5">
        <f>IF(COUNTA(JN171:KW171)=0, "", SUM(JP171,KA171,KF171,KK171,KN171,KS171))</f>
        <v>7</v>
      </c>
      <c r="LB171" s="5">
        <f>IF(COUNTA(JN171:KW171)=0, "", SUM(JO171,JS171,JU171,JW171,KD171,KU171))</f>
        <v>8</v>
      </c>
      <c r="LC171" s="5">
        <f>IF(COUNTA(JN171:KW171)=0, "", SUM(KB171,KC171,KI171,KO171,KQ171,KR171,KV171,KW171))</f>
        <v>18</v>
      </c>
      <c r="LD171" s="5">
        <f>IF(COUNTA(JN171:KW171)=0, "", SUM(JN171,JQ171,JR171,JT171,JV171))</f>
        <v>7</v>
      </c>
      <c r="LE171" s="2">
        <v>45123</v>
      </c>
      <c r="LF171" s="3">
        <v>10</v>
      </c>
      <c r="LG171" s="3">
        <v>30</v>
      </c>
      <c r="LH171" s="3">
        <v>0</v>
      </c>
      <c r="LI171" s="3">
        <v>0</v>
      </c>
      <c r="LJ171" s="3">
        <v>10</v>
      </c>
      <c r="LK171" s="3">
        <v>0</v>
      </c>
      <c r="LL171" s="3">
        <v>0</v>
      </c>
      <c r="LM171" s="3">
        <v>0</v>
      </c>
      <c r="LN171" s="3">
        <v>0</v>
      </c>
      <c r="LO171" s="3">
        <v>0</v>
      </c>
      <c r="LP171" s="3">
        <v>0</v>
      </c>
      <c r="LQ171" s="3">
        <v>0</v>
      </c>
      <c r="LR171" s="3">
        <v>0</v>
      </c>
      <c r="LS171" s="3">
        <v>10</v>
      </c>
      <c r="LT171" s="3">
        <v>30</v>
      </c>
      <c r="LU171" s="3">
        <v>0</v>
      </c>
      <c r="LV171" s="3">
        <v>0</v>
      </c>
      <c r="LW171" s="3">
        <v>0</v>
      </c>
      <c r="LX171" s="3">
        <v>30</v>
      </c>
      <c r="LY171" s="3">
        <v>10</v>
      </c>
      <c r="LZ171" s="3">
        <v>20</v>
      </c>
      <c r="MA171" s="3">
        <v>20</v>
      </c>
      <c r="MB171" s="3">
        <v>40</v>
      </c>
      <c r="MC171" s="3">
        <v>30</v>
      </c>
      <c r="MD171" s="3">
        <v>20</v>
      </c>
      <c r="ME171" s="3">
        <v>20</v>
      </c>
      <c r="MF171" s="3">
        <v>0</v>
      </c>
      <c r="MG171" s="3">
        <v>0</v>
      </c>
      <c r="MH171" s="26">
        <f>IF(COUNTBLANK(LF171:MG171)&gt;0, "", AVERAGE(LF171:MG171))</f>
        <v>10</v>
      </c>
      <c r="MI171" s="26">
        <f>IF(COUNTA(LF171:MG171)=0, "", AVERAGE(LG171,LS171,LT171,LU171,LV171,LW171,LY171,MA171,MB171))</f>
        <v>15.555555555555555</v>
      </c>
      <c r="MJ171" s="26">
        <f>IF(COUNTA(LF171:MG171)=0, "", AVERAGE(LH171,LI171,LJ171,LK171,LM171,LO171,MD171,ME171))</f>
        <v>6.25</v>
      </c>
      <c r="MK171" s="26">
        <f>IF(COUNTA(LF171:MG171)=0, "", AVERAGE(LL171,LP171,LQ171,LR171,MF171,MG171))</f>
        <v>0</v>
      </c>
      <c r="ML171" s="2" t="s">
        <v>633</v>
      </c>
      <c r="MM171" s="3">
        <v>1</v>
      </c>
      <c r="MN171" s="3">
        <v>1</v>
      </c>
      <c r="MO171" s="3">
        <v>2</v>
      </c>
      <c r="MP171" s="3">
        <v>1</v>
      </c>
      <c r="MQ171" s="3">
        <v>1</v>
      </c>
      <c r="MR171" s="3">
        <v>1</v>
      </c>
      <c r="MS171" s="3">
        <v>1</v>
      </c>
      <c r="MT171" s="3">
        <v>2</v>
      </c>
      <c r="MU171" s="3">
        <v>1</v>
      </c>
      <c r="MV171" s="3">
        <v>1</v>
      </c>
      <c r="MW171" s="3">
        <v>1</v>
      </c>
      <c r="MX171" s="3">
        <v>1</v>
      </c>
      <c r="MY171" s="3">
        <v>1</v>
      </c>
      <c r="MZ171" s="3">
        <v>2</v>
      </c>
      <c r="NA171" s="3">
        <v>2</v>
      </c>
      <c r="NB171" s="3">
        <v>1</v>
      </c>
      <c r="NC171" s="3">
        <v>1</v>
      </c>
      <c r="ND171" s="3">
        <v>1</v>
      </c>
      <c r="NE171" s="3">
        <v>1</v>
      </c>
      <c r="NF171" s="3">
        <v>2</v>
      </c>
      <c r="NG171" s="3">
        <f>IF(COUNTA(MM171:NF171)=0, "", SUM(MM171:NF171))</f>
        <v>25</v>
      </c>
      <c r="NH171" s="2" t="s">
        <v>633</v>
      </c>
      <c r="NI171" s="3">
        <v>2</v>
      </c>
      <c r="NJ171" s="3">
        <v>4</v>
      </c>
      <c r="NK171" s="3">
        <v>4</v>
      </c>
      <c r="NL171" s="3">
        <v>5</v>
      </c>
      <c r="NM171" s="3">
        <v>4</v>
      </c>
      <c r="NN171" s="3">
        <v>4</v>
      </c>
      <c r="NO171" s="3">
        <v>3</v>
      </c>
      <c r="NP171" s="3">
        <v>4</v>
      </c>
      <c r="NQ171" s="3">
        <v>5</v>
      </c>
      <c r="NR171" s="3">
        <v>2</v>
      </c>
      <c r="NS171" s="3">
        <v>4</v>
      </c>
      <c r="NT171" s="3">
        <v>4</v>
      </c>
      <c r="NU171" s="3">
        <v>5</v>
      </c>
      <c r="NV171" s="3">
        <v>4</v>
      </c>
      <c r="NW171" s="3">
        <v>4</v>
      </c>
      <c r="NX171" s="3">
        <v>3</v>
      </c>
      <c r="NY171" s="3">
        <v>2</v>
      </c>
      <c r="NZ171" s="3">
        <v>5</v>
      </c>
      <c r="OA171" s="3">
        <v>3</v>
      </c>
      <c r="OB171" s="3">
        <v>4</v>
      </c>
      <c r="OC171" s="3">
        <v>4</v>
      </c>
      <c r="OD171" s="3">
        <v>1</v>
      </c>
      <c r="OE171" s="3">
        <v>3</v>
      </c>
      <c r="OF171" s="3">
        <v>1</v>
      </c>
      <c r="OG171" s="3">
        <v>4</v>
      </c>
      <c r="OH171" s="3">
        <v>4</v>
      </c>
      <c r="OI171" s="3">
        <v>1</v>
      </c>
      <c r="OJ171" s="3">
        <v>4</v>
      </c>
      <c r="OK171" s="3">
        <f>IF(COUNTA(NI171:OJ171)=0, "", SUM(NK171,NP171,NS171,NW171,OC171,OG171,OJ171))</f>
        <v>28</v>
      </c>
      <c r="OL171" s="3">
        <f>IF(COUNTA(NI171:OJ171)=0, "", SUM(NJ171,NL171,NQ171,NV171,NZ171,OB171,OD171))</f>
        <v>28</v>
      </c>
      <c r="OM171" s="3">
        <f>IF(COUNTA(NI171:OJ171)=0, "", SUM(NN171,NR171,NU171,NY171,OA171,OF171,OI171))</f>
        <v>18</v>
      </c>
      <c r="ON171" s="3">
        <f>IF(COUNTA(NI171:OJ171)=0, "", SUM(NI171,NM171,NO171,NT171,NX171,OE171,OH171))</f>
        <v>23</v>
      </c>
      <c r="OO171" t="s">
        <v>6</v>
      </c>
      <c r="OP171">
        <v>1</v>
      </c>
      <c r="OQ171" s="2">
        <v>45179</v>
      </c>
      <c r="OR171" s="3">
        <v>40</v>
      </c>
      <c r="OS171" s="3">
        <v>60</v>
      </c>
      <c r="OT171" s="3">
        <v>10</v>
      </c>
      <c r="OU171" s="3">
        <v>0</v>
      </c>
      <c r="OV171" s="3">
        <v>20</v>
      </c>
      <c r="OW171" s="3">
        <v>0</v>
      </c>
      <c r="OX171" s="3">
        <v>0</v>
      </c>
      <c r="OY171" s="3">
        <v>0</v>
      </c>
      <c r="OZ171" s="3">
        <v>0</v>
      </c>
      <c r="PA171" s="3">
        <v>0</v>
      </c>
      <c r="PB171" s="3">
        <v>0</v>
      </c>
      <c r="PC171" s="3">
        <v>0</v>
      </c>
      <c r="PD171" s="3">
        <v>0</v>
      </c>
      <c r="PE171" s="3">
        <v>30</v>
      </c>
      <c r="PF171" s="3">
        <v>20</v>
      </c>
      <c r="PG171" s="3">
        <v>0</v>
      </c>
      <c r="PH171" s="3">
        <v>10</v>
      </c>
      <c r="PI171" s="3">
        <v>10</v>
      </c>
      <c r="PJ171" s="3">
        <v>40</v>
      </c>
      <c r="PK171" s="3">
        <v>10</v>
      </c>
      <c r="PL171" s="3">
        <v>20</v>
      </c>
      <c r="PM171" s="3">
        <v>10</v>
      </c>
      <c r="PN171" s="3">
        <v>10</v>
      </c>
      <c r="PO171" s="3">
        <v>20</v>
      </c>
      <c r="PP171" s="3">
        <v>10</v>
      </c>
      <c r="PQ171" s="3">
        <v>0</v>
      </c>
      <c r="PR171" s="3">
        <v>0</v>
      </c>
      <c r="PS171" s="3">
        <v>0</v>
      </c>
      <c r="PT171" s="26">
        <f>IF(COUNTBLANK(OR171:PS171)&gt;0, "", AVERAGE(OR171:PS171))</f>
        <v>11.428571428571429</v>
      </c>
      <c r="PU171" s="26">
        <f>IF(COUNTA(OR171:PS171)=0, "", AVERAGE(OS171,PE171,PF171,PG171,PH171,PI171,PK171,PM171,PN171))</f>
        <v>17.777777777777779</v>
      </c>
      <c r="PV171" s="26">
        <f>IF(COUNTA(OR171:PS171)=0, "", AVERAGE(OT171,OU171,OV171,OW171,OY171,PA171,PP171,PQ171))</f>
        <v>5</v>
      </c>
      <c r="PW171" s="26">
        <f>IF(COUNTA(OR171:PS171)=0, "", AVERAGE(OX171,PB171,PC171,PD171,PR171,PS171))</f>
        <v>0</v>
      </c>
      <c r="PX171" s="2" t="s">
        <v>766</v>
      </c>
      <c r="PY171" s="3">
        <v>0</v>
      </c>
      <c r="PZ171" s="3">
        <v>0</v>
      </c>
      <c r="QA171" s="3">
        <v>0</v>
      </c>
      <c r="QB171" s="3">
        <v>1</v>
      </c>
      <c r="QC171" s="3">
        <v>1</v>
      </c>
      <c r="QD171" s="3">
        <v>0</v>
      </c>
      <c r="QE171" s="3">
        <v>0</v>
      </c>
      <c r="QF171" s="3">
        <v>0</v>
      </c>
      <c r="QG171" s="3">
        <v>0</v>
      </c>
      <c r="QI171" s="3">
        <f>IF(COUNTBLANK(PY171:QG171)&gt;0, "", SUM(PY171:QG171))</f>
        <v>2</v>
      </c>
      <c r="QU171" s="3" t="str">
        <f>IF(COUNTBLANK(QK171:QS171)&gt;0, "", SUM(QK171:QS171))</f>
        <v/>
      </c>
      <c r="RG171" s="3" t="str">
        <f>IF(COUNTBLANK(QW171:RE171)&gt;0, "", SUM(QW171:RE171))</f>
        <v/>
      </c>
      <c r="RH171" s="2" t="s">
        <v>766</v>
      </c>
      <c r="RI171" s="3">
        <v>1</v>
      </c>
      <c r="RJ171" s="3">
        <v>0</v>
      </c>
      <c r="RK171" s="3">
        <v>0</v>
      </c>
      <c r="RL171" s="3">
        <v>0</v>
      </c>
      <c r="RM171" s="3">
        <v>0</v>
      </c>
      <c r="RN171" s="3">
        <v>1</v>
      </c>
      <c r="RO171" s="3">
        <v>0</v>
      </c>
      <c r="RP171" s="3">
        <f>IF(COUNTBLANK(RI171:RO171)&gt;0, "", SUM(RI171:RO171))</f>
        <v>2</v>
      </c>
      <c r="RY171" s="3" t="str">
        <f>IF(COUNTBLANK(RR171:RX171)&gt;0, "", SUM(RR171:RX171))</f>
        <v/>
      </c>
      <c r="SH171" s="3" t="str">
        <f>IF(COUNTBLANK(SA171:SG171)&gt;0, "", SUM(SA171:SG171))</f>
        <v/>
      </c>
      <c r="SI171" s="2" t="s">
        <v>766</v>
      </c>
      <c r="SJ171" s="3">
        <v>5</v>
      </c>
      <c r="SK171" s="3">
        <v>3</v>
      </c>
      <c r="SL171" s="3">
        <v>4</v>
      </c>
      <c r="SM171" s="3">
        <v>4</v>
      </c>
      <c r="SN171" s="3">
        <v>4</v>
      </c>
      <c r="SO171" s="3">
        <v>3</v>
      </c>
      <c r="SP171" s="5">
        <v>5</v>
      </c>
      <c r="SQ171" s="3">
        <v>2</v>
      </c>
      <c r="SR171" s="3">
        <v>5</v>
      </c>
      <c r="SS171" s="3">
        <v>3</v>
      </c>
      <c r="ST171" s="3">
        <v>4</v>
      </c>
      <c r="SU171" s="3">
        <v>5</v>
      </c>
      <c r="SV171" s="3">
        <v>4</v>
      </c>
      <c r="SW171" s="3">
        <v>4</v>
      </c>
      <c r="SX171" s="3">
        <v>5</v>
      </c>
      <c r="SY171" s="3">
        <v>5</v>
      </c>
      <c r="SZ171" s="3">
        <v>3</v>
      </c>
      <c r="TA171" s="3">
        <v>5</v>
      </c>
      <c r="TB171" s="3">
        <v>5</v>
      </c>
      <c r="TC171" s="3">
        <f>IF(COUNTBLANK(SJ171:TB171)&gt;0, "", SUM(SJ171:TB171))</f>
        <v>78</v>
      </c>
      <c r="TD171" s="3">
        <f>IF(COUNTBLANK(SJ171:TB171)&gt;0, "", SUM(SL171,SO171,SR171,SS171,ST171,SU171,SV171,SX171,SY171,TB171))</f>
        <v>43</v>
      </c>
      <c r="TE171" s="3">
        <f>IF(COUNTBLANK(SJ171:TB171)&gt;0, "", SUM(SJ171,SK171,SM171,SN171,SQ171,SW171,SZ171,TA171))</f>
        <v>30</v>
      </c>
      <c r="TZ171" s="3" t="str">
        <f>IF(COUNTBLANK(TG171:TY171)&gt;0, "", SUM(TG171:TY171))</f>
        <v/>
      </c>
      <c r="UA171" s="3" t="str">
        <f>IF(COUNTBLANK(TG171:TY171)&gt;0, "", SUM(TI171,TL171,TO171,TP171,TQ171,TR171,TS171,TU171,TV171,TY171))</f>
        <v/>
      </c>
      <c r="UB171" s="3" t="str">
        <f>IF(COUNTBLANK(TG171:TY171)&gt;0, "", SUM(TG171,TH171,TJ171,TK171,TN171,TT171,TW171,TX171))</f>
        <v/>
      </c>
      <c r="UW171" s="3" t="str">
        <f>IF(COUNTBLANK(UD171:UV171)&gt;0, "", SUM(UD171:UV171))</f>
        <v/>
      </c>
      <c r="UX171" s="3" t="str">
        <f>IF(COUNTBLANK(UD171:UV171)&gt;0, "", SUM(UF171,UI171,UL171,UM171,UN171,UO171,UP171,UR171,US171,UV171))</f>
        <v/>
      </c>
      <c r="UY171" s="3" t="str">
        <f>IF(COUNTBLANK(UD171:UV171)&gt;0, "", SUM(UD171,UE171,UG171,UH171,UK171,UQ171,UT171,UU171))</f>
        <v/>
      </c>
      <c r="UZ171" s="2">
        <v>45368</v>
      </c>
      <c r="VA171" s="2">
        <v>45291</v>
      </c>
      <c r="VB171" s="3">
        <v>1</v>
      </c>
      <c r="VC171" s="3">
        <v>1</v>
      </c>
      <c r="VE171" s="3">
        <v>41</v>
      </c>
      <c r="VF171" s="3">
        <v>3500</v>
      </c>
      <c r="VG171" s="3">
        <v>1</v>
      </c>
      <c r="VH171" s="3">
        <v>1</v>
      </c>
      <c r="VK171" s="3">
        <v>1</v>
      </c>
      <c r="VN171" s="2" t="s">
        <v>530</v>
      </c>
      <c r="VO171" s="3">
        <v>0</v>
      </c>
      <c r="VP171" s="3">
        <v>0</v>
      </c>
      <c r="VQ171" s="3">
        <v>0</v>
      </c>
      <c r="VR171" s="3">
        <v>0</v>
      </c>
      <c r="VS171" s="3">
        <v>0</v>
      </c>
      <c r="VT171" s="3">
        <v>0</v>
      </c>
      <c r="VU171" s="3">
        <v>0</v>
      </c>
      <c r="VV171" s="3">
        <v>0</v>
      </c>
      <c r="VW171" s="3">
        <v>0</v>
      </c>
      <c r="VX171" s="3">
        <v>0</v>
      </c>
      <c r="VY171" s="3">
        <v>0</v>
      </c>
      <c r="VZ171" s="3">
        <v>0</v>
      </c>
      <c r="WA171" s="3">
        <v>0</v>
      </c>
      <c r="WB171" s="3">
        <v>0</v>
      </c>
      <c r="WC171" s="3">
        <v>0</v>
      </c>
      <c r="WD171" s="3">
        <v>0</v>
      </c>
      <c r="WE171" s="3">
        <v>0</v>
      </c>
      <c r="WF171" s="3">
        <v>0</v>
      </c>
      <c r="WG171" s="3">
        <v>0</v>
      </c>
      <c r="WH171" s="3">
        <v>0</v>
      </c>
      <c r="WI171" s="3">
        <v>0</v>
      </c>
      <c r="WJ171" s="3">
        <v>0</v>
      </c>
      <c r="WK171" s="3">
        <v>0</v>
      </c>
      <c r="WL171" s="3">
        <v>0</v>
      </c>
      <c r="WM171" s="3">
        <v>3</v>
      </c>
      <c r="WN171" s="3">
        <v>3</v>
      </c>
      <c r="WO171" s="3">
        <v>0</v>
      </c>
      <c r="WP171" s="3">
        <v>0</v>
      </c>
      <c r="WQ171" s="3">
        <v>0</v>
      </c>
      <c r="WR171" s="3">
        <f>IF(COUNTBLANK(VO171:WQ171)&gt;0, "", SUM(VQ171:WJ171))</f>
        <v>0</v>
      </c>
      <c r="WS171" s="3">
        <f>IF(COUNTBLANK(VO171:WQ171)&gt;0, "", SUM(VQ171:VZ171))</f>
        <v>0</v>
      </c>
      <c r="WT171" s="3">
        <f>IF(COUNTBLANK(VO171:WQ171)&gt;0, "", SUM(WA171:WL171))</f>
        <v>0</v>
      </c>
      <c r="WU171" s="3">
        <f>IF(COUNTBLANK(VO171:WQ171)&gt;0, "", SUM(WK171:WL171))</f>
        <v>0</v>
      </c>
      <c r="WV171" s="3">
        <f>IF(COUNTA(VO171:WQ171)=0, "", IF(AND(OR(VO171=1, VP171=1), OR(VQ171&gt;=1, VR171&gt;=1, VS171&gt;=1, VT171&gt;=1, VU171&gt;=1), OR(VV171&gt;=1, VW171&gt;=1), COUNTIF(VX171:WD171, "&gt;=1")&gt;=2, COUNTIF(WE171:WJ171, "&gt;=1")&gt;=2, OR(WN171=1, WN171=2), OR(WO171&gt;=1, WP171&gt;=1), WQ171&lt;1), 1, 0))</f>
        <v>0</v>
      </c>
      <c r="WW171" s="3">
        <f>IF(COUNTBLANK(VO171:WQ171)&gt;0, "", SUM(VQ171:VU171))</f>
        <v>0</v>
      </c>
      <c r="WX171" s="3">
        <f>IF(COUNTBLANK(VO171:WQ171)&gt;0, "", SUM(VV171:VW171))</f>
        <v>0</v>
      </c>
      <c r="WY171" s="3">
        <f>IF(COUNTBLANK(VO171:WQ171)&gt;0, "", SUM(VX171:WD171))</f>
        <v>0</v>
      </c>
      <c r="WZ171" s="3">
        <f>IF(COUNTBLANK(VO171:WQ171)&gt;0, "", SUM(WE171:WJ171))</f>
        <v>0</v>
      </c>
      <c r="XA171" s="2" t="s">
        <v>530</v>
      </c>
      <c r="XB171" s="3">
        <v>0</v>
      </c>
      <c r="XC171" s="3">
        <v>0</v>
      </c>
      <c r="XD171" s="3">
        <v>0</v>
      </c>
      <c r="XE171" s="3">
        <v>1</v>
      </c>
      <c r="XF171" s="3">
        <v>0</v>
      </c>
      <c r="XG171" s="3">
        <v>0</v>
      </c>
      <c r="XH171" s="3">
        <v>0</v>
      </c>
      <c r="XI171" s="3">
        <v>0</v>
      </c>
      <c r="XJ171" s="3">
        <v>0</v>
      </c>
      <c r="XL171" s="3">
        <f>IF(COUNTBLANK(XB171:XJ171)&gt;0, "", SUM(XB171:XJ171))</f>
        <v>1</v>
      </c>
      <c r="XM171" s="2" t="s">
        <v>530</v>
      </c>
      <c r="XN171" s="3">
        <v>0</v>
      </c>
      <c r="XO171" s="3">
        <v>0</v>
      </c>
      <c r="XP171" s="3">
        <v>0</v>
      </c>
      <c r="XQ171" s="3">
        <v>0</v>
      </c>
      <c r="XR171" s="3">
        <v>0</v>
      </c>
      <c r="XS171" s="3">
        <v>1</v>
      </c>
      <c r="XT171" s="3">
        <v>0</v>
      </c>
      <c r="XU171" s="3">
        <f>IF(COUNTBLANK(XN171:XT171)&gt;0, "", SUM(XN171:XT171))</f>
        <v>1</v>
      </c>
      <c r="XV171" s="2" t="s">
        <v>530</v>
      </c>
      <c r="XW171" s="3">
        <v>5</v>
      </c>
      <c r="XX171" s="3">
        <v>5</v>
      </c>
      <c r="XY171" s="3">
        <v>5</v>
      </c>
      <c r="XZ171" s="5">
        <v>5</v>
      </c>
      <c r="YA171" s="5">
        <v>5</v>
      </c>
      <c r="YB171" s="5">
        <v>5</v>
      </c>
      <c r="YC171" s="5">
        <v>5</v>
      </c>
      <c r="YD171" s="5">
        <v>5</v>
      </c>
      <c r="YE171" s="5">
        <v>4</v>
      </c>
      <c r="YF171" s="5">
        <v>3.6</v>
      </c>
      <c r="YG171" s="5">
        <v>4</v>
      </c>
      <c r="YH171" s="5">
        <v>5</v>
      </c>
      <c r="YI171" s="5">
        <v>5</v>
      </c>
      <c r="YJ171" s="5">
        <v>5</v>
      </c>
      <c r="YK171" s="5">
        <v>5</v>
      </c>
      <c r="YL171" s="5">
        <v>2.2999999999999998</v>
      </c>
      <c r="YM171" s="5">
        <v>3.6</v>
      </c>
      <c r="YN171" s="5">
        <v>5</v>
      </c>
      <c r="YO171" s="5">
        <v>3.6</v>
      </c>
      <c r="YP171" s="5">
        <f>IF(COUNTBLANK(XW171:YO171)&gt;0, "", SUM(XW171:YO171))</f>
        <v>86.09999999999998</v>
      </c>
      <c r="YQ171" s="5">
        <f>IF(COUNTBLANK(XW171:YO171)&gt;0, "", SUM(XY171,XZ171,YA171,YB171,YC171,YF171,YJ171,YN171,YO171))</f>
        <v>42.2</v>
      </c>
      <c r="YR171" s="5">
        <f>IF(COUNTBLANK(XW171:YO171)&gt;0, "", SUM(XW171,XX171,YK171,YL171,YM171))</f>
        <v>20.900000000000002</v>
      </c>
      <c r="YS171" s="5">
        <f>IF(COUNTBLANK(XW171:YO171)&gt;0, "", SUM(YD171,YE171,YG171,YH171,YI171))</f>
        <v>23</v>
      </c>
      <c r="YT171" s="2">
        <v>45368</v>
      </c>
      <c r="YU171" s="3">
        <v>10</v>
      </c>
      <c r="YV171" s="3">
        <v>20</v>
      </c>
      <c r="YW171" s="3">
        <v>0</v>
      </c>
      <c r="YX171" s="3">
        <v>0</v>
      </c>
      <c r="YY171" s="3">
        <v>0</v>
      </c>
      <c r="YZ171" s="3">
        <v>0</v>
      </c>
      <c r="ZA171" s="3">
        <v>0</v>
      </c>
      <c r="ZB171" s="3">
        <v>0</v>
      </c>
      <c r="ZC171" s="3">
        <v>0</v>
      </c>
      <c r="ZD171" s="3">
        <v>0</v>
      </c>
      <c r="ZE171" s="3">
        <v>0</v>
      </c>
      <c r="ZF171" s="3">
        <v>0</v>
      </c>
      <c r="ZG171" s="3">
        <v>0</v>
      </c>
      <c r="ZH171" s="3">
        <v>10</v>
      </c>
      <c r="ZI171" s="3">
        <v>10</v>
      </c>
      <c r="ZJ171" s="3">
        <v>0</v>
      </c>
      <c r="ZK171" s="3">
        <v>10</v>
      </c>
      <c r="ZL171" s="3">
        <v>0</v>
      </c>
      <c r="ZM171" s="3">
        <v>10</v>
      </c>
      <c r="ZN171" s="3">
        <v>0</v>
      </c>
      <c r="ZO171" s="3">
        <v>10</v>
      </c>
      <c r="ZP171" s="3">
        <v>0</v>
      </c>
      <c r="ZQ171" s="3">
        <v>10</v>
      </c>
      <c r="ZR171" s="3">
        <v>20</v>
      </c>
      <c r="ZS171" s="3">
        <v>10</v>
      </c>
      <c r="ZT171" s="3">
        <v>10</v>
      </c>
      <c r="ZU171" s="3">
        <v>0</v>
      </c>
      <c r="ZV171" s="3">
        <v>0</v>
      </c>
      <c r="ZW171" s="26">
        <f>IF(COUNTBLANK(YU171:ZV171)&gt;0, "", AVERAGE(YU171:ZV171))</f>
        <v>4.6428571428571432</v>
      </c>
      <c r="ZX171" s="26">
        <f>IF(COUNTA(YU171:ZV171)=0, "", AVERAGE(YV171,ZH171,ZI171,ZJ171,ZK171,ZL171,ZN171,ZP171,ZQ171))</f>
        <v>6.666666666666667</v>
      </c>
      <c r="ZY171" s="26">
        <f>IF(COUNTA(YU171:ZV171)=0, "", AVERAGE(YW171,YX171,YY171,YZ171,ZB171,ZD171,ZS171,ZT171))</f>
        <v>2.5</v>
      </c>
      <c r="ZZ171" s="26">
        <f>IF(COUNTA(YU171:ZV171)=0, "", AVERAGE(ZA171,ZE171,ZF171,ZG171,ZU171,ZV171))</f>
        <v>0</v>
      </c>
      <c r="AAA171" s="2" t="s">
        <v>530</v>
      </c>
      <c r="AAB171" s="3">
        <v>1</v>
      </c>
      <c r="AAC171" s="3">
        <v>1</v>
      </c>
      <c r="AAD171" s="3">
        <v>1</v>
      </c>
      <c r="AAE171" s="3">
        <v>1</v>
      </c>
      <c r="AAF171" s="3">
        <v>1</v>
      </c>
      <c r="AAG171" s="3">
        <v>1</v>
      </c>
      <c r="AAH171" s="3">
        <v>1</v>
      </c>
      <c r="AAI171" s="3">
        <v>1</v>
      </c>
      <c r="AAJ171" s="3">
        <v>1</v>
      </c>
      <c r="AAK171" s="3">
        <v>4</v>
      </c>
      <c r="AAL171" s="3">
        <v>1</v>
      </c>
      <c r="AAM171" s="3">
        <v>1</v>
      </c>
      <c r="AAN171" s="3">
        <v>1</v>
      </c>
      <c r="AAO171" s="3">
        <v>2</v>
      </c>
      <c r="AAP171" s="3">
        <v>1</v>
      </c>
      <c r="AAQ171" s="3">
        <v>4</v>
      </c>
      <c r="AAR171" s="3">
        <v>1</v>
      </c>
      <c r="AAS171" s="3">
        <v>1</v>
      </c>
      <c r="AAT171" s="3">
        <v>2</v>
      </c>
      <c r="AAU171" s="3">
        <v>1</v>
      </c>
      <c r="AAV171" s="3">
        <v>1</v>
      </c>
      <c r="AAW171" s="3">
        <v>4</v>
      </c>
      <c r="AAX171" s="3">
        <v>1</v>
      </c>
      <c r="AAY171" s="3">
        <v>2</v>
      </c>
      <c r="AAZ171" s="3">
        <v>1</v>
      </c>
      <c r="ABA171" s="3">
        <v>1</v>
      </c>
      <c r="ABB171" s="3">
        <v>1</v>
      </c>
      <c r="ABC171" s="3">
        <v>1</v>
      </c>
      <c r="ABD171" s="3">
        <v>1</v>
      </c>
      <c r="ABE171" s="3">
        <v>1</v>
      </c>
      <c r="ABF171" s="3">
        <f>IF(SUM(AAB171:AAJ171,AAL171:AAP171,AAR171:AAV171,AAX171:ABC171)=0, "", SUM(AAB171:AAJ171,AAL171:AAP171,AAR171:AAV171,AAX171:ABC171))</f>
        <v>28</v>
      </c>
      <c r="ABG171" s="3">
        <f>IF(SUM(ABJ171, ABK171, ABL171, ABM171, ABN171)=0, "", IF(OR(ABJ171&gt;=8, ABK171&gt;=10, ABL171&gt;=13, ABM171&gt;=10, ABN171&gt;=15), 1, 0))</f>
        <v>0</v>
      </c>
      <c r="ABH171" s="3">
        <f>IF(SUM(AAB171:AAC171,AAE171,AAF171,AAG171,AAH171,AAN171,AAT171,ABA171,ABC171)=0, "", SUM(AAB171:AAC171,AAE171,AAF171,AAG171,AAH171,AAN171,AAT171,ABA171,ABC171))</f>
        <v>11</v>
      </c>
      <c r="ABI171" s="3">
        <f>IF(SUM(AAD171,AAI171:AAJ171,AAL171:AAM171,AAO171:AAP171,AAR171:AAS171,AAU171:AAV171,AAX171:AAZ171,ABB171)=0, "", SUM(AAD171,AAI171:AAJ171,AAL171:AAM171,AAO171:AAP171,AAR171:AAS171,AAU171:AAV171,AAX171:AAZ171,ABB171))</f>
        <v>17</v>
      </c>
      <c r="ABJ171" s="3">
        <f>IF(SUM(AAU171:AAV171,AAX171:AAY171,ABB171)=0, "", SUM(AAU171:AAV171,AAX171:AAY171,ABB171))</f>
        <v>6</v>
      </c>
      <c r="ABK171" s="3">
        <f>IF(SUM(AAJ171,AAL171:AAM171,AAP171,AAR171)=0, "", SUM(AAJ171,AAL171:AAM171,AAP171,AAR171))</f>
        <v>5</v>
      </c>
      <c r="ABL171" s="3">
        <f>IF(SUM(AAD171,AAI171,AAO171,AAS171,AAZ171)=0, "", SUM(AAD171,AAI171,AAO171,AAS171,AAZ171))</f>
        <v>6</v>
      </c>
      <c r="ABM171" s="3">
        <f>IF(SUM(AAB171:AAC171,AAE171,AAG171,ABA171)=0, "", SUM(AAB171:AAC171,AAE171,AAG171,ABA171))</f>
        <v>5</v>
      </c>
      <c r="ABN171" s="3">
        <f>IF(SUM(AAF171,AAH171,AAN171,AAT171,ABC171)=0, "", SUM(AAF171,AAH171,AAN171,AAT171,ABC171))</f>
        <v>6</v>
      </c>
      <c r="ABO171" s="3">
        <f>IF(ABJ171="", "", IF(ABJ171&gt;=8, 1, 0))</f>
        <v>0</v>
      </c>
      <c r="ABP171" s="3">
        <f>IF(ABK171="", "", IF(ABK171&gt;=10, 1, 0))</f>
        <v>0</v>
      </c>
      <c r="ABQ171" s="3">
        <f>IF(ABL171="", "", IF(ABL171&gt;=13, 1, 0))</f>
        <v>0</v>
      </c>
      <c r="ABR171" s="3">
        <f>IF(ABM171="", "", IF(ABM171&gt;=10, 1, 0))</f>
        <v>0</v>
      </c>
      <c r="ABS171" s="3">
        <f>IF(ABN171="", "", IF(ABN171&gt;=15, 1, 0))</f>
        <v>0</v>
      </c>
      <c r="ABT171" s="3">
        <f>IF(AND(AAK171="", AAQ171="", AAW171=""), "", IF(AAK171=5,1,0) + IF(AAQ171=5,1,0) + IF(AAW171=5,1,0))</f>
        <v>0</v>
      </c>
      <c r="ABU171" s="2" t="s">
        <v>530</v>
      </c>
      <c r="ABV171" s="3">
        <v>1</v>
      </c>
      <c r="ABW171" s="3">
        <v>1</v>
      </c>
      <c r="ABX171" s="3">
        <v>1</v>
      </c>
      <c r="ABY171" s="3">
        <v>1</v>
      </c>
      <c r="ABZ171" s="3">
        <v>1</v>
      </c>
      <c r="ACA171" s="3">
        <v>1</v>
      </c>
      <c r="ACB171" s="3">
        <v>1</v>
      </c>
      <c r="ACC171" s="3">
        <v>1</v>
      </c>
      <c r="ACD171" s="3">
        <v>2</v>
      </c>
      <c r="ACE171" s="3">
        <v>1</v>
      </c>
      <c r="ACF171" s="3">
        <v>1</v>
      </c>
      <c r="ACG171" s="3">
        <v>1</v>
      </c>
      <c r="ACH171" s="3">
        <v>1</v>
      </c>
      <c r="ACI171" s="3">
        <v>1</v>
      </c>
      <c r="ACJ171" s="3">
        <v>2</v>
      </c>
      <c r="ACK171" s="3">
        <v>1</v>
      </c>
      <c r="ACL171" s="3">
        <v>2</v>
      </c>
      <c r="ACM171" s="3">
        <v>1</v>
      </c>
      <c r="ACN171" s="3">
        <v>1</v>
      </c>
      <c r="ACO171" s="3">
        <v>1</v>
      </c>
      <c r="ACP171" s="3">
        <v>1</v>
      </c>
      <c r="ACQ171" s="3">
        <v>1</v>
      </c>
      <c r="ACR171" s="3">
        <v>2</v>
      </c>
      <c r="ACS171" s="3">
        <v>1</v>
      </c>
      <c r="ACT171" s="3">
        <v>1</v>
      </c>
      <c r="ACU171" s="3">
        <v>1</v>
      </c>
      <c r="ACV171" s="3">
        <v>1</v>
      </c>
      <c r="ACW171" s="3">
        <v>2</v>
      </c>
      <c r="ACX171" s="3">
        <v>1</v>
      </c>
      <c r="ACY171" s="3">
        <v>1</v>
      </c>
      <c r="ACZ171" s="3">
        <v>1</v>
      </c>
      <c r="ADA171" s="3">
        <v>1</v>
      </c>
      <c r="ADB171" s="3">
        <v>3</v>
      </c>
      <c r="ADC171" s="3">
        <v>3</v>
      </c>
      <c r="ADD171" s="3">
        <v>2</v>
      </c>
      <c r="ADE171" s="3">
        <v>4</v>
      </c>
      <c r="ADF171" s="5">
        <f>IF(COUNTA(ABV171:ADE171)=0, "", SUM(ABV171:ADE171))</f>
        <v>49</v>
      </c>
      <c r="ADG171" s="5">
        <f>IF(COUNTA(ABV171:ADE171)=0, "", SUM(ACF171,ACG171,ACP171,ACR171,ACT171,ACX171))</f>
        <v>7</v>
      </c>
      <c r="ADH171" s="5">
        <f>IF(COUNTA(ABV171:ADE171)=0, "", SUM(ACH171,ACM171,ACO171,ACU171,ADB171))</f>
        <v>7</v>
      </c>
      <c r="ADI171" s="5">
        <f>IF(COUNTA(ABV171:ADE171)=0, "", SUM(ABX171,ACI171,ACN171,ACS171,ACV171,ADA171))</f>
        <v>6</v>
      </c>
      <c r="ADJ171" s="5">
        <f>IF(COUNTA(ABV171:ADE171)=0, "", SUM(ABW171,ACA171,ACC171,ACE171,ACL171,ADC171))</f>
        <v>9</v>
      </c>
      <c r="ADK171" s="5">
        <f>IF(COUNTA(ABV171:ADE171)=0, "", SUM(ACJ171,ACK171,ACQ171,ACW171,ACY171,ACZ171,ADD171,ADE171))</f>
        <v>14</v>
      </c>
      <c r="ADL171" s="5">
        <f>IF(COUNTA(ABV171:ADE171)=0, "", SUM(ABV171,ABY171,ABZ171,ACB171,ACD171))</f>
        <v>6</v>
      </c>
      <c r="ADM171" s="2" t="s">
        <v>530</v>
      </c>
      <c r="ADN171" s="3">
        <v>2</v>
      </c>
      <c r="ADO171" s="3">
        <v>1</v>
      </c>
      <c r="ADP171" s="3">
        <v>2</v>
      </c>
      <c r="ADQ171" s="3">
        <v>1</v>
      </c>
      <c r="ADR171" s="3">
        <v>1</v>
      </c>
      <c r="ADS171" s="3">
        <v>1</v>
      </c>
      <c r="ADT171" s="3">
        <v>1</v>
      </c>
      <c r="ADU171" s="3">
        <v>1</v>
      </c>
      <c r="ADV171" s="3">
        <v>2</v>
      </c>
      <c r="ADW171" s="3">
        <v>1</v>
      </c>
      <c r="ADX171" s="3">
        <v>1</v>
      </c>
      <c r="ADY171" s="3">
        <v>1</v>
      </c>
      <c r="ADZ171" s="3">
        <v>1</v>
      </c>
      <c r="AEA171" s="3">
        <v>3</v>
      </c>
      <c r="AEB171" s="3">
        <v>2</v>
      </c>
      <c r="AEC171" s="3">
        <v>1</v>
      </c>
      <c r="AED171" s="3">
        <v>1</v>
      </c>
      <c r="AEE171" s="3">
        <v>1</v>
      </c>
      <c r="AEF171" s="3">
        <v>1</v>
      </c>
      <c r="AEG171" s="3">
        <v>1</v>
      </c>
      <c r="AEH171" s="3">
        <f>IF(COUNTA(ADN171:AEG171)=0, "", SUM(ADN171:AEG171))</f>
        <v>26</v>
      </c>
      <c r="AEJ171" s="2">
        <v>45291</v>
      </c>
      <c r="AEQ171" s="2">
        <v>45298</v>
      </c>
      <c r="AER171" s="3">
        <v>2</v>
      </c>
      <c r="AES171" s="3">
        <v>2</v>
      </c>
      <c r="AET171" s="3">
        <v>0</v>
      </c>
      <c r="AEU171" s="3">
        <v>0</v>
      </c>
      <c r="AEV171" s="3">
        <v>2</v>
      </c>
      <c r="AEW171" s="3">
        <v>3</v>
      </c>
      <c r="AEX171" s="3">
        <v>1</v>
      </c>
      <c r="AEY171" s="3">
        <v>1</v>
      </c>
      <c r="AEZ171" s="3">
        <v>1</v>
      </c>
      <c r="AFA171" s="3">
        <v>0</v>
      </c>
      <c r="AFB171" s="3">
        <v>1</v>
      </c>
      <c r="AFC171" s="3">
        <v>1</v>
      </c>
      <c r="AFD171" s="3">
        <v>0</v>
      </c>
      <c r="AFE171" s="3">
        <v>2</v>
      </c>
      <c r="AFF171" s="3">
        <v>0</v>
      </c>
      <c r="AFG171" s="3">
        <v>1</v>
      </c>
      <c r="AFH171" s="3">
        <v>4</v>
      </c>
      <c r="AFI171" s="3">
        <v>0</v>
      </c>
      <c r="AFJ171" s="3">
        <v>2</v>
      </c>
      <c r="AFK171" s="3">
        <v>0</v>
      </c>
      <c r="AFL171" s="3">
        <v>0</v>
      </c>
      <c r="AFM171" s="3">
        <v>2</v>
      </c>
      <c r="AFN171" s="3">
        <v>0</v>
      </c>
      <c r="AFO171" s="3">
        <v>0</v>
      </c>
      <c r="AFP171" s="3">
        <v>1</v>
      </c>
      <c r="AFQ171" s="3">
        <v>0</v>
      </c>
      <c r="AFR171" s="3">
        <v>0</v>
      </c>
      <c r="AFS171" s="3">
        <v>0</v>
      </c>
      <c r="AFT171" s="3">
        <v>0</v>
      </c>
      <c r="AFU171" s="3">
        <v>1</v>
      </c>
      <c r="AFV171" s="3">
        <v>1</v>
      </c>
      <c r="AFW171" s="3">
        <f>IF(COUNTA(AER171:AFU171)=0, "", SUM(AER171:AFU171))</f>
        <v>27</v>
      </c>
      <c r="AGI171"/>
      <c r="AHC171"/>
      <c r="AHT171" s="3" t="str">
        <f>IF(COUNTBLANK(AHJ171:AHS171)&gt;0, "", SUM(AHJ171:AHS171))</f>
        <v/>
      </c>
      <c r="AHU171" s="3" t="str">
        <f>IF(COUNTBLANK(AHJ171:AHS171)&gt;0, "", SUM(AHN171,AHS171))</f>
        <v/>
      </c>
      <c r="AHV171" s="3" t="str">
        <f>IF(COUNTBLANK(AHJ171:AHS171)&gt;0, "", SUM(AHL171,AHO171))</f>
        <v/>
      </c>
      <c r="AHW171" s="3" t="str">
        <f>IF(COUNTBLANK(AHJ171:AHS171)&gt;0, "", SUM(AHP171,AHR171))</f>
        <v/>
      </c>
      <c r="AHX171" s="3" t="str">
        <f>IF(COUNTBLANK(AHJ171:AHS171)&gt;0, "", SUM(AHM171,AHQ171))</f>
        <v/>
      </c>
      <c r="AHY171" s="3" t="str">
        <f>IF(COUNTBLANK(AHJ171:AHS171)&gt;0, "", SUM(AHJ171:AHK171))</f>
        <v/>
      </c>
      <c r="AIU171" s="3" t="s">
        <v>1625</v>
      </c>
      <c r="AIV171" s="3" t="s">
        <v>1625</v>
      </c>
      <c r="AIW171" s="3" t="s">
        <v>1625</v>
      </c>
      <c r="AJI171" s="3" t="str">
        <f>IF(COUNTBLANK(AIY171:AJG171)&gt;0, "", SUM(AIY171:AJG171))</f>
        <v/>
      </c>
      <c r="AJR171" s="3" t="str">
        <f>IF(COUNTBLANK(AJK171:AJQ171)&gt;0, "", SUM(AJK171:AJQ171))</f>
        <v/>
      </c>
    </row>
    <row r="172" spans="1:954" ht="15" customHeight="1" x14ac:dyDescent="0.3">
      <c r="A172" s="3">
        <v>204173</v>
      </c>
      <c r="B172" s="3" t="s">
        <v>2147</v>
      </c>
      <c r="V172" s="3" t="str">
        <f>IF(COUNTA(D172,F172,H172,J172,L172,N172,P172,R172,T172)=0, "", IF(OR(D172=1,F172=1,H172=1,J172=1,L172=1,N172=1,P172=1,R172=1,T172=1), 1, 0))</f>
        <v/>
      </c>
      <c r="W172" s="3" t="str">
        <f>IF(COUNTA(E172,G172,I172,K172,M172,O172,Q172,S172,U172)=0, "", IF(OR(E172=1,G172=1,I172=1,K172=1,M172=1,O172=1,Q172=1,S172=1,U172=1), 1, 0))</f>
        <v/>
      </c>
      <c r="X172" s="3">
        <v>1</v>
      </c>
      <c r="AJ172" s="3" t="str">
        <f>IF(OR(ISBLANK(AE172), ISBLANK(AG172)), "", AG172 - AE172)</f>
        <v/>
      </c>
      <c r="AL172" s="3" t="str">
        <f>IF(OR(ISBLANK(AG172), ISBLANK(AK172)), "", AK172 - AG172)</f>
        <v/>
      </c>
      <c r="AN172" s="10" t="str">
        <f>IF(OR(ISBLANK(AM172), ISBLANK(AF172)), "", AF172 - AM172)</f>
        <v/>
      </c>
      <c r="AS172" t="str">
        <f>IF(ISBLANK(AR172), "", IF(AR172="ישראל", 1, 2))</f>
        <v/>
      </c>
      <c r="AZ172" s="3" t="str">
        <f>IF(ISBLANK(AY172), "", IF(AY172&lt;=8, 1, IF(AY172&lt;=12, 2, 3)))</f>
        <v/>
      </c>
      <c r="BB172" s="3" t="str">
        <f>IF(ISBLANK(BA172), "", IF(BA172&lt;=8, 1, IF(BA172&lt;=12, 2, 3)))</f>
        <v/>
      </c>
      <c r="CM172" s="3" t="str">
        <f>IF(SUM(BI172:BQ172,BS172:BW172,BY172:CC172,CE172:CJ172)=0, "", SUM(BI172:BQ172,BS172:BW172,BY172:CC172,CE172:CJ172))</f>
        <v/>
      </c>
      <c r="CN172" s="3" t="str">
        <f>IF(SUM(CQ172, CR172, CS172, CT172, CU172)=0, "", IF(OR(CQ172&gt;=8, CR172&gt;=10, CS172&gt;=13, CT172&gt;=10, CU172&gt;=15), 1, 0))</f>
        <v/>
      </c>
      <c r="CO172" s="3" t="str">
        <f>IF(SUM(BI172:BJ172,BL172,BM172,BN172,BO172,BU172,CA172,CH172,CJ172)=0, "", SUM(BI172:BJ172,BL172,BM172,BN172,BO172,BU172,CA172,CH172,CJ172))</f>
        <v/>
      </c>
      <c r="CP172" s="3" t="str">
        <f>IF(SUM(BK172,BP172:BQ172,BS172:BT172,BV172:BW172,BY172:BZ172,CB172:CC172,CE172:CG172,CI172)=0, "", SUM(BK172,BP172:BQ172,BS172:BT172,BV172:BW172,BY172:BZ172,CB172:CC172,CE172:CG172,CI172))</f>
        <v/>
      </c>
      <c r="CQ172" s="3" t="str">
        <f>IF(SUM(CB172:CC172,CE172:CF172,CI172)=0, "", SUM(CB172:CC172,CE172:CF172,CI172))</f>
        <v/>
      </c>
      <c r="CR172" s="3" t="str">
        <f>IF(SUM(BQ172,BS172:BT172,BW172,BY172)=0, "", SUM(BQ172,BS172:BT172,BW172,BY172))</f>
        <v/>
      </c>
      <c r="CS172" s="3" t="str">
        <f>IF(SUM(BK172,BP172,BV172,BZ172,CG172)=0, "", SUM(BK172,BP172,BV172,BZ172,CG172))</f>
        <v/>
      </c>
      <c r="CT172" s="3" t="str">
        <f>IF(SUM(BI172:BJ172,BL172,BN172,CH172)=0, "", SUM(BI172:BJ172,BL172,BN172,CH172))</f>
        <v/>
      </c>
      <c r="CU172" s="3" t="str">
        <f>IF(SUM(BM172,BO172,BU172,CA172,CJ172)=0, "", SUM(BM172,BO172,BU172,CA172,CJ172))</f>
        <v/>
      </c>
      <c r="CV172" s="3" t="str">
        <f>IF(CQ172="", "", IF(CQ172&gt;=8, 1, 0))</f>
        <v/>
      </c>
      <c r="CW172" s="3" t="str">
        <f>IF(CR172="", "", IF(CR172&gt;=10, 1, 0))</f>
        <v/>
      </c>
      <c r="CX172" s="3" t="str">
        <f>IF(CS172="", "", IF(CS172&gt;=13, 1, 0))</f>
        <v/>
      </c>
      <c r="CY172" s="3" t="str">
        <f>IF(CT172="", "", IF(CT172&gt;=10, 1, 0))</f>
        <v/>
      </c>
      <c r="CZ172" s="3" t="str">
        <f>IF(CU172="", "", IF(CU172&gt;=15, 1, 0))</f>
        <v/>
      </c>
      <c r="DA172" s="3" t="str">
        <f>IF(AND(BR172="", BX172="", CD172=""), "", IF(BR172=5,1,0) + IF(BX172=5,1,0) + IF(CD172=5,1,0))</f>
        <v/>
      </c>
      <c r="FS172" s="4" t="str">
        <f>IF(COUNTBLANK(FM172:FR172)&gt;0, "", AVERAGE(FM172:FR172))</f>
        <v/>
      </c>
      <c r="GE172" s="3" t="str">
        <f>IF(COUNTBLANK(FU172:GC172)&gt;0, "", SUM(FU172:GC172))</f>
        <v/>
      </c>
      <c r="GN172" s="3" t="str">
        <f>IF(COUNTBLANK(GG172:GM172)&gt;0, "", SUM(GG172:GM172))</f>
        <v/>
      </c>
      <c r="HI172" s="3" t="str">
        <f>IF(COUNTBLANK(GQ172:HH172)&gt;0, "", SUM(GQ172:HH172))</f>
        <v/>
      </c>
      <c r="IJ172" s="3" t="str">
        <f>IF(COUNTA(HK172:II172)=0, "", SUM(HK172,HL172,HN172,HO172,HP172,HU172,HV172,HX172,HZ172,IA172,IB172,IH172))</f>
        <v/>
      </c>
      <c r="IK172" s="3" t="str">
        <f>IF(COUNTA(HK172:II172)=0, "", SUM(HM172,HQ172,HR172,HS172,HT172,HW172,HY172,IC172,ID172,IE172,IF172,IG172,II172))</f>
        <v/>
      </c>
      <c r="JK172" s="3" t="str">
        <f>IF(COUNTA(IL172:JJ172)=0, "", SUM(IL172,IM172,IO172,IP172,IQ172,IV172,IW172,IY172,JA172,JB172,JC172,JI172))</f>
        <v/>
      </c>
      <c r="JL172" s="3" t="str">
        <f>IF(COUNTA(IL172:JJ172)=0, "", SUM(IN172,IR172,IS172,IT172,IU172,IX172,IZ172,JD172,JE172,JF172,JG172,JH172,JJ172))</f>
        <v/>
      </c>
      <c r="KX172" s="5" t="str">
        <f>IF(COUNTA(JN172:KW172)=0, "", SUM(JN172:KW172))</f>
        <v/>
      </c>
      <c r="KY172" s="5" t="str">
        <f>IF(COUNTA(JN172:KW172)=0, "", SUM(JX172,JY172,KH172,KJ172,KL172,KP172))</f>
        <v/>
      </c>
      <c r="KZ172" s="5" t="str">
        <f>IF(COUNTA(JN172:KW172)=0, "", SUM(JZ172,KE172,KG172,KM172,KT172))</f>
        <v/>
      </c>
      <c r="LA172" s="5" t="str">
        <f>IF(COUNTA(JN172:KW172)=0, "", SUM(JP172,KA172,KF172,KK172,KN172,KS172))</f>
        <v/>
      </c>
      <c r="LB172" s="5" t="str">
        <f>IF(COUNTA(JN172:KW172)=0, "", SUM(JO172,JS172,JU172,JW172,KD172,KU172))</f>
        <v/>
      </c>
      <c r="LC172" s="5" t="str">
        <f>IF(COUNTA(JN172:KW172)=0, "", SUM(KB172,KC172,KI172,KO172,KQ172,KR172,KV172,KW172))</f>
        <v/>
      </c>
      <c r="LD172" s="5" t="str">
        <f>IF(COUNTA(JN172:KW172)=0, "", SUM(JN172,JQ172,JR172,JT172,JV172))</f>
        <v/>
      </c>
      <c r="MH172" s="26" t="str">
        <f>IF(COUNTBLANK(LF172:MG172)&gt;0, "", AVERAGE(LF172:MG172))</f>
        <v/>
      </c>
      <c r="MI172" s="26" t="str">
        <f>IF(COUNTA(LF172:MG172)=0, "", AVERAGE(LG172,LS172,LT172,LU172,LV172,LW172,LY172,MA172,MB172))</f>
        <v/>
      </c>
      <c r="MJ172" s="26" t="str">
        <f>IF(COUNTA(LF172:MG172)=0, "", AVERAGE(LH172,LI172,LJ172,LK172,LM172,LO172,MD172,ME172))</f>
        <v/>
      </c>
      <c r="MK172" s="26" t="str">
        <f>IF(COUNTA(LF172:MG172)=0, "", AVERAGE(LL172,LP172,LQ172,LR172,MF172,MG172))</f>
        <v/>
      </c>
      <c r="NG172" s="3" t="str">
        <f>IF(COUNTA(MM172:NF172)=0, "", SUM(MM172:NF172))</f>
        <v/>
      </c>
      <c r="OK172" s="3" t="str">
        <f>IF(COUNTA(NI172:OJ172)=0, "", SUM(NK172,NP172,NS172,NW172,OC172,OG172,OJ172))</f>
        <v/>
      </c>
      <c r="OL172" s="3" t="str">
        <f>IF(COUNTA(NI172:OJ172)=0, "", SUM(NJ172,NL172,NQ172,NV172,NZ172,OB172,OD172))</f>
        <v/>
      </c>
      <c r="OM172" s="3" t="str">
        <f>IF(COUNTA(NI172:OJ172)=0, "", SUM(NN172,NR172,NU172,NY172,OA172,OF172,OI172))</f>
        <v/>
      </c>
      <c r="ON172" s="3" t="str">
        <f>IF(COUNTA(NI172:OJ172)=0, "", SUM(NI172,NM172,NO172,NT172,NX172,OE172,OH172))</f>
        <v/>
      </c>
      <c r="OO172" s="24"/>
      <c r="OP172" s="24"/>
      <c r="PT172" s="26" t="str">
        <f>IF(COUNTBLANK(OR172:PS172)&gt;0, "", AVERAGE(OR172:PS172))</f>
        <v/>
      </c>
      <c r="PU172" s="26" t="str">
        <f>IF(COUNTA(OR172:PS172)=0, "", AVERAGE(OS172,PE172,PF172,PG172,PH172,PI172,PK172,PM172,PN172))</f>
        <v/>
      </c>
      <c r="PV172" s="26" t="str">
        <f>IF(COUNTA(OR172:PS172)=0, "", AVERAGE(OT172,OU172,OV172,OW172,OY172,PA172,PP172,PQ172))</f>
        <v/>
      </c>
      <c r="PW172" s="26" t="str">
        <f>IF(COUNTA(OR172:PS172)=0, "", AVERAGE(OX172,PB172,PC172,PD172,PR172,PS172))</f>
        <v/>
      </c>
      <c r="QI172" s="3" t="str">
        <f>IF(COUNTBLANK(PY172:QG172)&gt;0, "", SUM(PY172:QG172))</f>
        <v/>
      </c>
      <c r="QU172" s="3" t="str">
        <f>IF(COUNTBLANK(QK172:QS172)&gt;0, "", SUM(QK172:QS172))</f>
        <v/>
      </c>
      <c r="RG172" s="3" t="str">
        <f>IF(COUNTBLANK(QW172:RE172)&gt;0, "", SUM(QW172:RE172))</f>
        <v/>
      </c>
      <c r="RP172" s="3" t="str">
        <f>IF(COUNTBLANK(RI172:RO172)&gt;0, "", SUM(RI172:RO172))</f>
        <v/>
      </c>
      <c r="RY172" s="3" t="str">
        <f>IF(COUNTBLANK(RR172:RX172)&gt;0, "", SUM(RR172:RX172))</f>
        <v/>
      </c>
      <c r="SH172" s="3" t="str">
        <f>IF(COUNTBLANK(SA172:SG172)&gt;0, "", SUM(SA172:SG172))</f>
        <v/>
      </c>
      <c r="TC172" s="3" t="str">
        <f>IF(COUNTBLANK(SJ172:TB172)&gt;0, "", SUM(SJ172:TB172))</f>
        <v/>
      </c>
      <c r="TD172" s="3" t="str">
        <f>IF(COUNTBLANK(SJ172:TB172)&gt;0, "", SUM(SL172,SO172,SR172,SS172,ST172,SU172,SV172,SX172,SY172,TB172))</f>
        <v/>
      </c>
      <c r="TE172" s="3" t="str">
        <f>IF(COUNTBLANK(SJ172:TB172)&gt;0, "", SUM(SJ172,SK172,SM172,SN172,SQ172,SW172,SZ172,TA172))</f>
        <v/>
      </c>
      <c r="TZ172" s="3" t="str">
        <f>IF(COUNTBLANK(TG172:TY172)&gt;0, "", SUM(TG172:TY172))</f>
        <v/>
      </c>
      <c r="UA172" s="3" t="str">
        <f>IF(COUNTBLANK(TG172:TY172)&gt;0, "", SUM(TI172,TL172,TO172,TP172,TQ172,TR172,TS172,TU172,TV172,TY172))</f>
        <v/>
      </c>
      <c r="UB172" s="3" t="str">
        <f>IF(COUNTBLANK(TG172:TY172)&gt;0, "", SUM(TG172,TH172,TJ172,TK172,TN172,TT172,TW172,TX172))</f>
        <v/>
      </c>
      <c r="UW172" s="3" t="str">
        <f>IF(COUNTBLANK(UD172:UV172)&gt;0, "", SUM(UD172:UV172))</f>
        <v/>
      </c>
      <c r="UX172" s="3" t="str">
        <f>IF(COUNTBLANK(UD172:UV172)&gt;0, "", SUM(UF172,UI172,UL172,UM172,UN172,UO172,UP172,UR172,US172,UV172))</f>
        <v/>
      </c>
      <c r="UY172" s="3" t="str">
        <f>IF(COUNTBLANK(UD172:UV172)&gt;0, "", SUM(UD172,UE172,UG172,UH172,UK172,UQ172,UT172,UU172))</f>
        <v/>
      </c>
      <c r="WR172" s="3" t="str">
        <f>IF(COUNTBLANK(VO172:WQ172)&gt;0, "", SUM(VQ172:WJ172))</f>
        <v/>
      </c>
      <c r="WS172" s="3" t="str">
        <f>IF(COUNTBLANK(VO172:WQ172)&gt;0, "", SUM(VQ172:VZ172))</f>
        <v/>
      </c>
      <c r="WT172" s="3" t="str">
        <f>IF(COUNTBLANK(VO172:WQ172)&gt;0, "", SUM(WA172:WL172))</f>
        <v/>
      </c>
      <c r="WU172" s="3" t="str">
        <f>IF(COUNTBLANK(VO172:WQ172)&gt;0, "", SUM(WK172:WL172))</f>
        <v/>
      </c>
      <c r="WV172" s="3" t="str">
        <f>IF(COUNTA(VO172:WQ172)=0, "", IF(AND(OR(VO172=1, VP172=1), OR(VQ172&gt;=1, VR172&gt;=1, VS172&gt;=1, VT172&gt;=1, VU172&gt;=1), OR(VV172&gt;=1, VW172&gt;=1), COUNTIF(VX172:WD172, "&gt;=1")&gt;=2, COUNTIF(WE172:WJ172, "&gt;=1")&gt;=2, OR(WN172=1, WN172=2), OR(WO172&gt;=1, WP172&gt;=1), WQ172&lt;1), 1, 0))</f>
        <v/>
      </c>
      <c r="WW172" s="3" t="str">
        <f>IF(COUNTBLANK(VO172:WQ172)&gt;0, "", SUM(VQ172:VU172))</f>
        <v/>
      </c>
      <c r="WX172" s="3" t="str">
        <f>IF(COUNTBLANK(VO172:WQ172)&gt;0, "", SUM(VV172:VW172))</f>
        <v/>
      </c>
      <c r="WY172" s="3" t="str">
        <f>IF(COUNTBLANK(VO172:WQ172)&gt;0, "", SUM(VX172:WD172))</f>
        <v/>
      </c>
      <c r="WZ172" s="3" t="str">
        <f>IF(COUNTBLANK(VO172:WQ172)&gt;0, "", SUM(WE172:WJ172))</f>
        <v/>
      </c>
      <c r="XL172" s="3" t="str">
        <f>IF(COUNTBLANK(XB172:XJ172)&gt;0, "", SUM(XB172:XJ172))</f>
        <v/>
      </c>
      <c r="XU172" s="3" t="str">
        <f>IF(COUNTBLANK(XN172:XT172)&gt;0, "", SUM(XN172:XT172))</f>
        <v/>
      </c>
      <c r="YP172" s="5" t="str">
        <f>IF(COUNTBLANK(XW172:YO172)&gt;0, "", SUM(XW172:YO172))</f>
        <v/>
      </c>
      <c r="YQ172" s="5" t="str">
        <f>IF(COUNTBLANK(XW172:YO172)&gt;0, "", SUM(XY172,XZ172,YA172,YB172,YC172,YF172,YJ172,YN172,YO172))</f>
        <v/>
      </c>
      <c r="YR172" s="5" t="str">
        <f>IF(COUNTBLANK(XW172:YO172)&gt;0, "", SUM(XW172,XX172,YK172,YL172,YM172))</f>
        <v/>
      </c>
      <c r="YS172" s="5" t="str">
        <f>IF(COUNTBLANK(XW172:YO172)&gt;0, "", SUM(YD172,YE172,YG172,YH172,YI172))</f>
        <v/>
      </c>
      <c r="ZW172" s="26" t="str">
        <f>IF(COUNTBLANK(YU172:ZV172)&gt;0, "", AVERAGE(YU172:ZV172))</f>
        <v/>
      </c>
      <c r="ZX172" s="26" t="str">
        <f>IF(COUNTA(YU172:ZV172)=0, "", AVERAGE(YV172,ZH172,ZI172,ZJ172,ZK172,ZL172,ZN172,ZP172,ZQ172))</f>
        <v/>
      </c>
      <c r="ZY172" s="26" t="str">
        <f>IF(COUNTA(YU172:ZV172)=0, "", AVERAGE(YW172,YX172,YY172,YZ172,ZB172,ZD172,ZS172,ZT172))</f>
        <v/>
      </c>
      <c r="ZZ172" s="26" t="str">
        <f>IF(COUNTA(YU172:ZV172)=0, "", AVERAGE(ZA172,ZE172,ZF172,ZG172,ZU172,ZV172))</f>
        <v/>
      </c>
      <c r="ABF172" s="3" t="str">
        <f>IF(SUM(AAB172:AAJ172,AAL172:AAP172,AAR172:AAV172,AAX172:ABC172)=0, "", SUM(AAB172:AAJ172,AAL172:AAP172,AAR172:AAV172,AAX172:ABC172))</f>
        <v/>
      </c>
      <c r="ABG172" s="3" t="str">
        <f>IF(SUM(ABJ172, ABK172, ABL172, ABM172, ABN172)=0, "", IF(OR(ABJ172&gt;=8, ABK172&gt;=10, ABL172&gt;=13, ABM172&gt;=10, ABN172&gt;=15), 1, 0))</f>
        <v/>
      </c>
      <c r="ABH172" s="3" t="str">
        <f>IF(SUM(AAB172:AAC172,AAE172,AAF172,AAG172,AAH172,AAN172,AAT172,ABA172,ABC172)=0, "", SUM(AAB172:AAC172,AAE172,AAF172,AAG172,AAH172,AAN172,AAT172,ABA172,ABC172))</f>
        <v/>
      </c>
      <c r="ABI172" s="3" t="str">
        <f>IF(SUM(AAD172,AAI172:AAJ172,AAL172:AAM172,AAO172:AAP172,AAR172:AAS172,AAU172:AAV172,AAX172:AAZ172,ABB172)=0, "", SUM(AAD172,AAI172:AAJ172,AAL172:AAM172,AAO172:AAP172,AAR172:AAS172,AAU172:AAV172,AAX172:AAZ172,ABB172))</f>
        <v/>
      </c>
      <c r="ABJ172" s="3" t="str">
        <f>IF(SUM(AAU172:AAV172,AAX172:AAY172,ABB172)=0, "", SUM(AAU172:AAV172,AAX172:AAY172,ABB172))</f>
        <v/>
      </c>
      <c r="ABK172" s="3" t="str">
        <f>IF(SUM(AAJ172,AAL172:AAM172,AAP172,AAR172)=0, "", SUM(AAJ172,AAL172:AAM172,AAP172,AAR172))</f>
        <v/>
      </c>
      <c r="ABL172" s="3" t="str">
        <f>IF(SUM(AAD172,AAI172,AAO172,AAS172,AAZ172)=0, "", SUM(AAD172,AAI172,AAO172,AAS172,AAZ172))</f>
        <v/>
      </c>
      <c r="ABM172" s="3" t="str">
        <f>IF(SUM(AAB172:AAC172,AAE172,AAG172,ABA172)=0, "", SUM(AAB172:AAC172,AAE172,AAG172,ABA172))</f>
        <v/>
      </c>
      <c r="ABN172" s="3" t="str">
        <f>IF(SUM(AAF172,AAH172,AAN172,AAT172,ABC172)=0, "", SUM(AAF172,AAH172,AAN172,AAT172,ABC172))</f>
        <v/>
      </c>
      <c r="ABO172" s="3" t="str">
        <f>IF(ABJ172="", "", IF(ABJ172&gt;=8, 1, 0))</f>
        <v/>
      </c>
      <c r="ABP172" s="3" t="str">
        <f>IF(ABK172="", "", IF(ABK172&gt;=10, 1, 0))</f>
        <v/>
      </c>
      <c r="ABQ172" s="3" t="str">
        <f>IF(ABL172="", "", IF(ABL172&gt;=13, 1, 0))</f>
        <v/>
      </c>
      <c r="ABR172" s="3" t="str">
        <f>IF(ABM172="", "", IF(ABM172&gt;=10, 1, 0))</f>
        <v/>
      </c>
      <c r="ABS172" s="3" t="str">
        <f>IF(ABN172="", "", IF(ABN172&gt;=15, 1, 0))</f>
        <v/>
      </c>
      <c r="ABT172" s="3" t="str">
        <f>IF(AND(AAK172="", AAQ172="", AAW172=""), "", IF(AAK172=5,1,0) + IF(AAQ172=5,1,0) + IF(AAW172=5,1,0))</f>
        <v/>
      </c>
      <c r="ADF172" s="5" t="str">
        <f>IF(COUNTA(ABV172:ADE172)=0, "", SUM(ABV172:ADE172))</f>
        <v/>
      </c>
      <c r="ADG172" s="5" t="str">
        <f>IF(COUNTA(ABV172:ADE172)=0, "", SUM(ACF172,ACG172,ACP172,ACR172,ACT172,ACX172))</f>
        <v/>
      </c>
      <c r="ADH172" s="5" t="str">
        <f>IF(COUNTA(ABV172:ADE172)=0, "", SUM(ACH172,ACM172,ACO172,ACU172,ADB172))</f>
        <v/>
      </c>
      <c r="ADI172" s="5" t="str">
        <f>IF(COUNTA(ABV172:ADE172)=0, "", SUM(ABX172,ACI172,ACN172,ACS172,ACV172,ADA172))</f>
        <v/>
      </c>
      <c r="ADJ172" s="5" t="str">
        <f>IF(COUNTA(ABV172:ADE172)=0, "", SUM(ABW172,ACA172,ACC172,ACE172,ACL172,ADC172))</f>
        <v/>
      </c>
      <c r="ADK172" s="5" t="str">
        <f>IF(COUNTA(ABV172:ADE172)=0, "", SUM(ACJ172,ACK172,ACQ172,ACW172,ACY172,ACZ172,ADD172,ADE172))</f>
        <v/>
      </c>
      <c r="ADL172" s="5" t="str">
        <f>IF(COUNTA(ABV172:ADE172)=0, "", SUM(ABV172,ABY172,ABZ172,ACB172,ACD172))</f>
        <v/>
      </c>
      <c r="AEH172" s="3" t="str">
        <f>IF(COUNTA(ADN172:AEG172)=0, "", SUM(ADN172:AEG172))</f>
        <v/>
      </c>
      <c r="AFW172" s="3" t="str">
        <f>IF(COUNTA(AER172:AFU172)=0, "", SUM(AER172:AFU172))</f>
        <v/>
      </c>
      <c r="AHT172" s="3" t="str">
        <f>IF(COUNTBLANK(AHJ172:AHS172)&gt;0, "", SUM(AHJ172:AHS172))</f>
        <v/>
      </c>
      <c r="AHU172" s="3" t="str">
        <f>IF(COUNTBLANK(AHJ172:AHS172)&gt;0, "", SUM(AHN172,AHS172))</f>
        <v/>
      </c>
      <c r="AHV172" s="3" t="str">
        <f>IF(COUNTBLANK(AHJ172:AHS172)&gt;0, "", SUM(AHL172,AHO172))</f>
        <v/>
      </c>
      <c r="AHW172" s="3" t="str">
        <f>IF(COUNTBLANK(AHJ172:AHS172)&gt;0, "", SUM(AHP172,AHR172))</f>
        <v/>
      </c>
      <c r="AHX172" s="3" t="str">
        <f>IF(COUNTBLANK(AHJ172:AHS172)&gt;0, "", SUM(AHM172,AHQ172))</f>
        <v/>
      </c>
      <c r="AHY172" s="3" t="str">
        <f>IF(COUNTBLANK(AHJ172:AHS172)&gt;0, "", SUM(AHJ172:AHK172))</f>
        <v/>
      </c>
      <c r="AJI172" s="3" t="str">
        <f>IF(COUNTBLANK(AIY172:AJG172)&gt;0, "", SUM(AIY172:AJG172))</f>
        <v/>
      </c>
      <c r="AJR172" s="3" t="str">
        <f>IF(COUNTBLANK(AJK172:AJQ172)&gt;0, "", SUM(AJK172:AJQ172))</f>
        <v/>
      </c>
    </row>
    <row r="173" spans="1:954" ht="15" customHeight="1" x14ac:dyDescent="0.3">
      <c r="A173" s="3">
        <v>300399</v>
      </c>
      <c r="B173" s="3" t="s">
        <v>2059</v>
      </c>
      <c r="C173" s="2">
        <v>45006</v>
      </c>
      <c r="D173" s="3">
        <v>0</v>
      </c>
      <c r="E173" s="3">
        <v>0</v>
      </c>
      <c r="F173" s="3">
        <v>0</v>
      </c>
      <c r="G173" s="3">
        <v>0</v>
      </c>
      <c r="H173" s="3">
        <v>0</v>
      </c>
      <c r="I173" s="3">
        <v>0</v>
      </c>
      <c r="J173" s="3">
        <v>0</v>
      </c>
      <c r="K173" s="3">
        <v>0</v>
      </c>
      <c r="L173" s="3">
        <v>0</v>
      </c>
      <c r="M173" s="3">
        <v>0</v>
      </c>
      <c r="N173" s="3">
        <v>0</v>
      </c>
      <c r="O173" s="3">
        <v>0</v>
      </c>
      <c r="P173" s="3">
        <v>0</v>
      </c>
      <c r="Q173" s="3">
        <v>0</v>
      </c>
      <c r="R173" s="3">
        <v>0</v>
      </c>
      <c r="S173" s="3">
        <v>0</v>
      </c>
      <c r="T173" s="3">
        <v>0</v>
      </c>
      <c r="U173" s="3">
        <v>0</v>
      </c>
      <c r="V173" s="3">
        <f>IF(COUNTA(D173,F173,H173,J173,L173,N173,P173,R173,T173)=0, "", IF(OR(D173=1,F173=1,H173=1,J173=1,L173=1,N173=1,P173=1,R173=1,T173=1), 1, 0))</f>
        <v>0</v>
      </c>
      <c r="W173" s="3">
        <f>IF(COUNTA(E173,G173,I173,K173,M173,O173,Q173,S173,U173)=0, "", IF(OR(E173=1,G173=1,I173=1,K173=1,M173=1,O173=1,Q173=1,S173=1,U173=1), 1, 0))</f>
        <v>0</v>
      </c>
      <c r="X173" s="3">
        <v>0</v>
      </c>
      <c r="Y173" s="3">
        <v>0</v>
      </c>
      <c r="Z173" s="3">
        <v>0</v>
      </c>
      <c r="AA173" s="3" t="s">
        <v>1625</v>
      </c>
      <c r="AB173" s="3">
        <f>IF(AG173&lt;&gt;"", 1, 0)</f>
        <v>0</v>
      </c>
      <c r="AC173" s="3">
        <f>IF(AH173&lt;&gt;"", 1, 0)</f>
        <v>0</v>
      </c>
      <c r="AD173" s="3">
        <v>0</v>
      </c>
      <c r="AE173" s="7">
        <v>45039</v>
      </c>
      <c r="AJ173" s="3" t="str">
        <f>IF(OR(ISBLANK(AE173), ISBLANK(AG173)), "", AG173 - AE173)</f>
        <v/>
      </c>
      <c r="AK173" s="9" t="s">
        <v>1625</v>
      </c>
      <c r="AL173" s="3" t="str">
        <f>IF(OR(ISBLANK(AG173), ISBLANK(AK173)), "", AK173 - AG173)</f>
        <v/>
      </c>
      <c r="AN173" s="10" t="str">
        <f>IF(OR(ISBLANK(AM173), ISBLANK(AF173)), "", AF173 - AM173)</f>
        <v/>
      </c>
      <c r="AO173" s="2">
        <v>45039</v>
      </c>
      <c r="AP173" s="2">
        <v>31852</v>
      </c>
      <c r="AQ173" s="3">
        <f>IF(OR(ISBLANK(AO173), ISBLANK(AP173)), "", DATEDIF(AP173, AO173, "Y"))</f>
        <v>36</v>
      </c>
      <c r="AR173" t="s">
        <v>0</v>
      </c>
      <c r="AS173">
        <f>IF(ISBLANK(AR173), "", IF(AR173="ישראל", 1, 2))</f>
        <v>1</v>
      </c>
      <c r="AT173" t="s">
        <v>0</v>
      </c>
      <c r="AU173" t="s">
        <v>300</v>
      </c>
      <c r="AW173" s="3">
        <v>2</v>
      </c>
      <c r="AX173" s="3">
        <v>1</v>
      </c>
      <c r="AY173" s="3">
        <v>18</v>
      </c>
      <c r="AZ173" s="3">
        <f>IF(ISBLANK(AY173), "", IF(AY173&lt;=8, 1, IF(AY173&lt;=12, 2, 3)))</f>
        <v>3</v>
      </c>
      <c r="BA173" s="3">
        <v>15</v>
      </c>
      <c r="BB173" s="3">
        <f>IF(ISBLANK(BA173), "", IF(BA173&lt;=8, 1, IF(BA173&lt;=12, 2, 3)))</f>
        <v>3</v>
      </c>
      <c r="BC173" t="s">
        <v>289</v>
      </c>
      <c r="BD173" t="s">
        <v>572</v>
      </c>
      <c r="BE173" s="3">
        <v>4</v>
      </c>
      <c r="BG173" s="3">
        <v>4</v>
      </c>
      <c r="BH173" s="2" t="s">
        <v>762</v>
      </c>
      <c r="BI173" s="3">
        <v>1</v>
      </c>
      <c r="BJ173" s="3">
        <v>1</v>
      </c>
      <c r="BK173" s="3">
        <v>3</v>
      </c>
      <c r="BL173" s="3">
        <v>1</v>
      </c>
      <c r="BM173" s="3">
        <v>1</v>
      </c>
      <c r="BN173" s="3">
        <v>1</v>
      </c>
      <c r="BO173" s="3">
        <v>1</v>
      </c>
      <c r="BP173" s="3">
        <v>1</v>
      </c>
      <c r="BQ173" s="3">
        <v>3</v>
      </c>
      <c r="BR173" s="3">
        <v>2</v>
      </c>
      <c r="BS173" s="3">
        <v>3</v>
      </c>
      <c r="BT173" s="3">
        <v>1</v>
      </c>
      <c r="BU173" s="3">
        <v>2</v>
      </c>
      <c r="BV173" s="3">
        <v>3</v>
      </c>
      <c r="BW173" s="3">
        <v>1</v>
      </c>
      <c r="BX173" s="3">
        <v>3</v>
      </c>
      <c r="BY173" s="3">
        <v>1</v>
      </c>
      <c r="BZ173" s="3">
        <v>1</v>
      </c>
      <c r="CA173" s="3">
        <v>3</v>
      </c>
      <c r="CB173" s="3">
        <v>1</v>
      </c>
      <c r="CC173" s="3">
        <v>1</v>
      </c>
      <c r="CD173" s="3">
        <v>3</v>
      </c>
      <c r="CE173" s="3">
        <v>1</v>
      </c>
      <c r="CF173" s="3">
        <v>1</v>
      </c>
      <c r="CG173" s="3">
        <v>1</v>
      </c>
      <c r="CH173" s="3">
        <v>1</v>
      </c>
      <c r="CI173" s="3">
        <v>1</v>
      </c>
      <c r="CJ173" s="3">
        <v>3</v>
      </c>
      <c r="CK173" s="3">
        <v>1</v>
      </c>
      <c r="CL173" s="3">
        <v>1</v>
      </c>
      <c r="CM173" s="3">
        <f>IF(SUM(BI173:BQ173,BS173:BW173,BY173:CC173,CE173:CJ173)=0, "", SUM(BI173:BQ173,BS173:BW173,BY173:CC173,CE173:CJ173))</f>
        <v>38</v>
      </c>
      <c r="CN173" s="3">
        <f>IF(SUM(CQ173, CR173, CS173, CT173, CU173)=0, "", IF(OR(CQ173&gt;=8, CR173&gt;=10, CS173&gt;=13, CT173&gt;=10, CU173&gt;=15), 1, 0))</f>
        <v>0</v>
      </c>
      <c r="CO173" s="3">
        <f>IF(SUM(BI173:BJ173,BL173,BM173,BN173,BO173,BU173,CA173,CH173,CJ173)=0, "", SUM(BI173:BJ173,BL173,BM173,BN173,BO173,BU173,CA173,CH173,CJ173))</f>
        <v>15</v>
      </c>
      <c r="CP173" s="3">
        <f>IF(SUM(BK173,BP173:BQ173,BS173:BT173,BV173:BW173,BY173:BZ173,CB173:CC173,CE173:CG173,CI173)=0, "", SUM(BK173,BP173:BQ173,BS173:BT173,BV173:BW173,BY173:BZ173,CB173:CC173,CE173:CG173,CI173))</f>
        <v>23</v>
      </c>
      <c r="CQ173" s="3">
        <f>IF(SUM(CB173:CC173,CE173:CF173,CI173)=0, "", SUM(CB173:CC173,CE173:CF173,CI173))</f>
        <v>5</v>
      </c>
      <c r="CR173" s="3">
        <f>IF(SUM(BQ173,BS173:BT173,BW173,BY173)=0, "", SUM(BQ173,BS173:BT173,BW173,BY173))</f>
        <v>9</v>
      </c>
      <c r="CS173" s="3">
        <f>IF(SUM(BK173,BP173,BV173,BZ173,CG173)=0, "", SUM(BK173,BP173,BV173,BZ173,CG173))</f>
        <v>9</v>
      </c>
      <c r="CT173" s="3">
        <f>IF(SUM(BI173:BJ173,BL173,BN173,CH173)=0, "", SUM(BI173:BJ173,BL173,BN173,CH173))</f>
        <v>5</v>
      </c>
      <c r="CU173" s="3">
        <f>IF(SUM(BM173,BO173,BU173,CA173,CJ173)=0, "", SUM(BM173,BO173,BU173,CA173,CJ173))</f>
        <v>10</v>
      </c>
      <c r="CV173" s="3">
        <f>IF(CQ173="", "", IF(CQ173&gt;=8, 1, 0))</f>
        <v>0</v>
      </c>
      <c r="CW173" s="3">
        <f>IF(CR173="", "", IF(CR173&gt;=10, 1, 0))</f>
        <v>0</v>
      </c>
      <c r="CX173" s="3">
        <f>IF(CS173="", "", IF(CS173&gt;=13, 1, 0))</f>
        <v>0</v>
      </c>
      <c r="CY173" s="3">
        <f>IF(CT173="", "", IF(CT173&gt;=10, 1, 0))</f>
        <v>0</v>
      </c>
      <c r="CZ173" s="3">
        <f>IF(CU173="", "", IF(CU173&gt;=15, 1, 0))</f>
        <v>0</v>
      </c>
      <c r="DA173" s="3">
        <f>IF(AND(BR173="", BX173="", CD173=""), "", IF(BR173=5,1,0) + IF(BX173=5,1,0) + IF(CD173=5,1,0))</f>
        <v>0</v>
      </c>
      <c r="DB173" s="2" t="s">
        <v>762</v>
      </c>
      <c r="DC173" s="5">
        <v>3</v>
      </c>
      <c r="DE173" s="5">
        <v>3</v>
      </c>
      <c r="DG173" s="5">
        <v>3</v>
      </c>
      <c r="DI173" s="5">
        <v>3</v>
      </c>
      <c r="DK173" s="5">
        <v>0</v>
      </c>
      <c r="DM173" s="5">
        <v>5</v>
      </c>
      <c r="DN173" s="6" t="s">
        <v>763</v>
      </c>
      <c r="DO173" s="5">
        <v>4</v>
      </c>
      <c r="DP173" s="6">
        <v>34</v>
      </c>
      <c r="DQ173" s="5">
        <v>3</v>
      </c>
      <c r="DS173" s="5">
        <v>5</v>
      </c>
      <c r="DT173" s="6" t="s">
        <v>764</v>
      </c>
      <c r="DU173" s="5">
        <v>0</v>
      </c>
      <c r="DW173" s="5">
        <v>0</v>
      </c>
      <c r="DY173" s="5">
        <v>0</v>
      </c>
      <c r="EA173" s="5">
        <v>0</v>
      </c>
      <c r="EC173" s="5">
        <v>0</v>
      </c>
      <c r="EE173" s="5">
        <v>0</v>
      </c>
      <c r="EG173" s="5">
        <v>0</v>
      </c>
      <c r="EI173" s="5">
        <v>0</v>
      </c>
      <c r="EK173" s="3">
        <v>3</v>
      </c>
      <c r="EL173" s="3">
        <v>3</v>
      </c>
      <c r="EM173" s="3">
        <v>0</v>
      </c>
      <c r="EN173" s="2" t="s">
        <v>762</v>
      </c>
      <c r="EO173" s="3">
        <v>1</v>
      </c>
      <c r="EP173" s="3">
        <v>0</v>
      </c>
      <c r="EQ173" s="3">
        <v>0</v>
      </c>
      <c r="ER173" s="3">
        <v>0</v>
      </c>
      <c r="ES173" s="3">
        <v>0</v>
      </c>
      <c r="ET173" s="3">
        <v>0</v>
      </c>
      <c r="EU173" s="3">
        <v>2</v>
      </c>
      <c r="EV173" s="3">
        <v>0</v>
      </c>
      <c r="EW173" s="3">
        <v>0</v>
      </c>
      <c r="EX173" s="3">
        <v>0</v>
      </c>
      <c r="EY173" s="3">
        <v>0</v>
      </c>
      <c r="EZ173" s="3">
        <v>0</v>
      </c>
      <c r="FA173" s="3">
        <v>0</v>
      </c>
      <c r="FB173" s="3">
        <v>0</v>
      </c>
      <c r="FC173" s="3">
        <v>0</v>
      </c>
      <c r="FD173" s="3">
        <v>0</v>
      </c>
      <c r="FE173" s="3">
        <v>0</v>
      </c>
      <c r="FF173" s="3">
        <v>0</v>
      </c>
      <c r="FG173" s="3">
        <v>0</v>
      </c>
      <c r="FH173" s="3">
        <v>0</v>
      </c>
      <c r="FI173" s="3">
        <v>3</v>
      </c>
      <c r="FJ173" s="3">
        <v>0</v>
      </c>
      <c r="FK173" s="3">
        <v>0</v>
      </c>
      <c r="FL173" s="2" t="s">
        <v>762</v>
      </c>
      <c r="FM173" s="3">
        <v>5</v>
      </c>
      <c r="FN173" s="3">
        <v>4</v>
      </c>
      <c r="FO173" s="3">
        <v>5</v>
      </c>
      <c r="FP173" s="3">
        <v>4</v>
      </c>
      <c r="FQ173" s="3">
        <v>3</v>
      </c>
      <c r="FR173" s="3">
        <v>4</v>
      </c>
      <c r="FS173" s="4">
        <f>IF(COUNTBLANK(FM173:FR173)&gt;0, "", AVERAGE(FM173:FR173))</f>
        <v>4.166666666666667</v>
      </c>
      <c r="FT173" s="2" t="s">
        <v>762</v>
      </c>
      <c r="FU173" s="3">
        <v>0</v>
      </c>
      <c r="FV173" s="3">
        <v>0</v>
      </c>
      <c r="FW173" s="3">
        <v>1</v>
      </c>
      <c r="FX173" s="3">
        <v>1</v>
      </c>
      <c r="FY173" s="3">
        <v>0</v>
      </c>
      <c r="FZ173" s="3">
        <v>0</v>
      </c>
      <c r="GA173" s="3">
        <v>0</v>
      </c>
      <c r="GB173" s="3">
        <v>0</v>
      </c>
      <c r="GC173" s="3">
        <v>0</v>
      </c>
      <c r="GD173" s="3">
        <v>1</v>
      </c>
      <c r="GE173" s="3">
        <f>IF(COUNTBLANK(FU173:GC173)&gt;0, "", SUM(FU173:GC173))</f>
        <v>2</v>
      </c>
      <c r="GF173" s="2" t="s">
        <v>762</v>
      </c>
      <c r="GG173" s="3">
        <v>0</v>
      </c>
      <c r="GH173" s="3">
        <v>0</v>
      </c>
      <c r="GI173" s="3">
        <v>0</v>
      </c>
      <c r="GJ173" s="3">
        <v>0</v>
      </c>
      <c r="GK173" s="3">
        <v>0</v>
      </c>
      <c r="GL173" s="3">
        <v>0</v>
      </c>
      <c r="GM173" s="3">
        <v>0</v>
      </c>
      <c r="GN173" s="3">
        <f>IF(COUNTBLANK(GG173:GM173)&gt;0, "", SUM(GG173:GM173))</f>
        <v>0</v>
      </c>
      <c r="GO173" s="2" t="s">
        <v>762</v>
      </c>
      <c r="GP173" s="3">
        <v>1</v>
      </c>
      <c r="GQ173" s="3">
        <v>5</v>
      </c>
      <c r="GR173" s="3">
        <v>4</v>
      </c>
      <c r="GS173" s="3">
        <v>5</v>
      </c>
      <c r="GT173" s="3">
        <v>5</v>
      </c>
      <c r="GU173" s="3">
        <v>5</v>
      </c>
      <c r="GV173" s="3">
        <v>5</v>
      </c>
      <c r="GW173" s="3">
        <v>5</v>
      </c>
      <c r="GX173" s="3">
        <v>5</v>
      </c>
      <c r="GY173" s="3">
        <v>5</v>
      </c>
      <c r="GZ173" s="3">
        <v>5</v>
      </c>
      <c r="HA173" s="3">
        <v>5</v>
      </c>
      <c r="HB173" s="3">
        <v>5</v>
      </c>
      <c r="HC173" s="3">
        <v>5</v>
      </c>
      <c r="HD173" s="3">
        <v>5</v>
      </c>
      <c r="HE173" s="3">
        <v>5</v>
      </c>
      <c r="HF173" s="3">
        <v>5</v>
      </c>
      <c r="HG173" s="3">
        <v>5</v>
      </c>
      <c r="HH173" s="3">
        <v>5</v>
      </c>
      <c r="HI173" s="3">
        <f>IF(COUNTBLANK(GQ173:HH173)&gt;0, "", SUM(GQ173:HH173))</f>
        <v>89</v>
      </c>
      <c r="HJ173" s="2" t="s">
        <v>762</v>
      </c>
      <c r="HK173" s="3">
        <v>3</v>
      </c>
      <c r="HL173" s="3">
        <v>2</v>
      </c>
      <c r="HM173" s="3">
        <v>0</v>
      </c>
      <c r="HN173" s="3">
        <v>3</v>
      </c>
      <c r="HO173" s="3">
        <v>2</v>
      </c>
      <c r="HP173" s="3">
        <v>3</v>
      </c>
      <c r="HQ173" s="3">
        <v>0</v>
      </c>
      <c r="HR173" s="3">
        <v>0</v>
      </c>
      <c r="HS173" s="3">
        <v>0</v>
      </c>
      <c r="HT173" s="3">
        <v>0</v>
      </c>
      <c r="HU173" s="3">
        <v>3</v>
      </c>
      <c r="HV173" s="3">
        <v>3</v>
      </c>
      <c r="HW173" s="3">
        <v>0</v>
      </c>
      <c r="HX173" s="3">
        <v>2</v>
      </c>
      <c r="HY173" s="3">
        <v>0</v>
      </c>
      <c r="HZ173" s="3">
        <v>3</v>
      </c>
      <c r="IA173" s="3">
        <v>1</v>
      </c>
      <c r="IB173" s="3">
        <v>3</v>
      </c>
      <c r="IC173" s="3">
        <v>0</v>
      </c>
      <c r="ID173" s="3">
        <v>0</v>
      </c>
      <c r="IE173" s="3">
        <v>0</v>
      </c>
      <c r="IF173" s="3">
        <v>0</v>
      </c>
      <c r="IG173" s="3">
        <v>1</v>
      </c>
      <c r="IH173" s="3">
        <v>3</v>
      </c>
      <c r="II173" s="3">
        <v>1</v>
      </c>
      <c r="IJ173" s="3">
        <f>IF(COUNTA(HK173:II173)=0, "", SUM(HK173,HL173,HN173,HO173,HP173,HU173,HV173,HX173,HZ173,IA173,IB173,IH173))</f>
        <v>31</v>
      </c>
      <c r="IK173" s="3">
        <f>IF(COUNTA(HK173:II173)=0, "", SUM(HM173,HQ173,HR173,HS173,HT173,HW173,HY173,IC173,ID173,IE173,IF173,IG173,II173))</f>
        <v>2</v>
      </c>
      <c r="IL173" s="3">
        <v>1</v>
      </c>
      <c r="IM173" s="3">
        <v>1</v>
      </c>
      <c r="IN173" s="3">
        <v>0</v>
      </c>
      <c r="IO173" s="3">
        <v>1</v>
      </c>
      <c r="IP173" s="3">
        <v>0</v>
      </c>
      <c r="IQ173" s="3">
        <v>2</v>
      </c>
      <c r="IR173" s="3">
        <v>1</v>
      </c>
      <c r="IS173" s="3">
        <v>1</v>
      </c>
      <c r="IT173" s="3">
        <v>0</v>
      </c>
      <c r="IU173" s="3">
        <v>0</v>
      </c>
      <c r="IV173" s="3">
        <v>0</v>
      </c>
      <c r="IW173" s="3">
        <v>1</v>
      </c>
      <c r="IX173" s="3">
        <v>0</v>
      </c>
      <c r="IY173" s="3">
        <v>0</v>
      </c>
      <c r="IZ173" s="3">
        <v>1</v>
      </c>
      <c r="JA173" s="3">
        <v>2</v>
      </c>
      <c r="JB173" s="3">
        <v>0</v>
      </c>
      <c r="JC173" s="3">
        <v>0</v>
      </c>
      <c r="JD173" s="3">
        <v>0</v>
      </c>
      <c r="JE173" s="3">
        <v>2</v>
      </c>
      <c r="JF173" s="3">
        <v>1</v>
      </c>
      <c r="JG173" s="3">
        <v>0</v>
      </c>
      <c r="JH173" s="3">
        <v>1</v>
      </c>
      <c r="JI173" s="3">
        <v>1</v>
      </c>
      <c r="JJ173" s="3">
        <v>1</v>
      </c>
      <c r="JK173" s="3">
        <f>IF(COUNTA(IL173:JJ173)=0, "", SUM(IL173,IM173,IO173,IP173,IQ173,IV173,IW173,IY173,JA173,JB173,JC173,JI173))</f>
        <v>9</v>
      </c>
      <c r="JL173" s="3">
        <f>IF(COUNTA(IL173:JJ173)=0, "", SUM(IN173,IR173,IS173,IT173,IU173,IX173,IZ173,JD173,JE173,JF173,JG173,JH173,JJ173))</f>
        <v>8</v>
      </c>
      <c r="JM173" s="2" t="s">
        <v>762</v>
      </c>
      <c r="JN173" s="3">
        <v>4</v>
      </c>
      <c r="JO173" s="3">
        <v>4</v>
      </c>
      <c r="JP173" s="3">
        <v>2</v>
      </c>
      <c r="JQ173" s="3">
        <v>3</v>
      </c>
      <c r="JR173" s="3">
        <v>2</v>
      </c>
      <c r="JS173" s="3">
        <v>4</v>
      </c>
      <c r="JT173" s="3">
        <v>4</v>
      </c>
      <c r="JU173" s="3">
        <v>1</v>
      </c>
      <c r="JV173" s="3">
        <v>3</v>
      </c>
      <c r="JW173" s="3">
        <v>4</v>
      </c>
      <c r="JX173" s="3">
        <v>2</v>
      </c>
      <c r="JY173" s="3">
        <v>2</v>
      </c>
      <c r="JZ173" s="3">
        <v>2</v>
      </c>
      <c r="KA173" s="3">
        <v>2</v>
      </c>
      <c r="KB173" s="3">
        <v>2</v>
      </c>
      <c r="KC173" s="3">
        <v>1</v>
      </c>
      <c r="KD173" s="3">
        <v>4</v>
      </c>
      <c r="KE173" s="3">
        <v>4</v>
      </c>
      <c r="KF173" s="3">
        <v>2</v>
      </c>
      <c r="KG173" s="3">
        <v>4</v>
      </c>
      <c r="KH173" s="3">
        <v>4</v>
      </c>
      <c r="KI173" s="3">
        <v>4</v>
      </c>
      <c r="KJ173" s="3">
        <v>4</v>
      </c>
      <c r="KK173" s="3">
        <v>4</v>
      </c>
      <c r="KL173" s="3">
        <v>3</v>
      </c>
      <c r="KM173" s="3">
        <v>4</v>
      </c>
      <c r="KN173" s="3">
        <v>2</v>
      </c>
      <c r="KO173" s="3">
        <v>1</v>
      </c>
      <c r="KP173" s="3">
        <v>2</v>
      </c>
      <c r="KQ173" s="3">
        <v>3</v>
      </c>
      <c r="KR173" s="3">
        <v>2</v>
      </c>
      <c r="KS173" s="3">
        <v>2</v>
      </c>
      <c r="KT173" s="3">
        <v>3</v>
      </c>
      <c r="KU173" s="3">
        <v>4</v>
      </c>
      <c r="KV173" s="3">
        <v>2</v>
      </c>
      <c r="KW173" s="3">
        <v>3</v>
      </c>
      <c r="KX173" s="5">
        <f>IF(COUNTA(JN173:KW173)=0, "", SUM(JN173:KW173))</f>
        <v>103</v>
      </c>
      <c r="KY173" s="5">
        <f>IF(COUNTA(JN173:KW173)=0, "", SUM(JX173,JY173,KH173,KJ173,KL173,KP173))</f>
        <v>17</v>
      </c>
      <c r="KZ173" s="5">
        <f>IF(COUNTA(JN173:KW173)=0, "", SUM(JZ173,KE173,KG173,KM173,KT173))</f>
        <v>17</v>
      </c>
      <c r="LA173" s="5">
        <f>IF(COUNTA(JN173:KW173)=0, "", SUM(JP173,KA173,KF173,KK173,KN173,KS173))</f>
        <v>14</v>
      </c>
      <c r="LB173" s="5">
        <f>IF(COUNTA(JN173:KW173)=0, "", SUM(JO173,JS173,JU173,JW173,KD173,KU173))</f>
        <v>21</v>
      </c>
      <c r="LC173" s="5">
        <f>IF(COUNTA(JN173:KW173)=0, "", SUM(KB173,KC173,KI173,KO173,KQ173,KR173,KV173,KW173))</f>
        <v>18</v>
      </c>
      <c r="LD173" s="5">
        <f>IF(COUNTA(JN173:KW173)=0, "", SUM(JN173,JQ173,JR173,JT173,JV173))</f>
        <v>16</v>
      </c>
      <c r="LE173" s="2">
        <v>45039</v>
      </c>
      <c r="LF173" s="3">
        <v>10</v>
      </c>
      <c r="LG173" s="3">
        <v>10</v>
      </c>
      <c r="LH173" s="3">
        <v>0</v>
      </c>
      <c r="LI173" s="3">
        <v>0</v>
      </c>
      <c r="LJ173" s="3">
        <v>0</v>
      </c>
      <c r="LK173" s="3">
        <v>20</v>
      </c>
      <c r="LL173" s="3">
        <v>10</v>
      </c>
      <c r="LM173" s="3">
        <v>0</v>
      </c>
      <c r="LN173" s="3">
        <v>0</v>
      </c>
      <c r="LO173" s="3">
        <v>0</v>
      </c>
      <c r="LP173" s="3">
        <v>10</v>
      </c>
      <c r="LQ173" s="3">
        <v>10</v>
      </c>
      <c r="LR173" s="3">
        <v>0</v>
      </c>
      <c r="LS173" s="3">
        <v>0</v>
      </c>
      <c r="LT173" s="3">
        <v>30</v>
      </c>
      <c r="LU173" s="3">
        <v>0</v>
      </c>
      <c r="LV173" s="3">
        <v>0</v>
      </c>
      <c r="LW173" s="3">
        <v>30</v>
      </c>
      <c r="LX173" s="3">
        <v>20</v>
      </c>
      <c r="LY173" s="3">
        <v>30</v>
      </c>
      <c r="LZ173" s="3">
        <v>90</v>
      </c>
      <c r="MA173" s="3">
        <v>50</v>
      </c>
      <c r="MB173" s="3">
        <v>50</v>
      </c>
      <c r="MC173" s="3">
        <v>40</v>
      </c>
      <c r="MD173" s="3">
        <v>10</v>
      </c>
      <c r="ME173" s="3">
        <v>20</v>
      </c>
      <c r="MF173" s="3">
        <v>0</v>
      </c>
      <c r="MG173" s="3">
        <v>10</v>
      </c>
      <c r="MH173" s="26">
        <f>IF(COUNTBLANK(LF173:MG173)&gt;0, "", AVERAGE(LF173:MG173))</f>
        <v>16.071428571428573</v>
      </c>
      <c r="MI173" s="26">
        <f>IF(COUNTA(LF173:MG173)=0, "", AVERAGE(LG173,LS173,LT173,LU173,LV173,LW173,LY173,MA173,MB173))</f>
        <v>22.222222222222221</v>
      </c>
      <c r="MJ173" s="26">
        <f>IF(COUNTA(LF173:MG173)=0, "", AVERAGE(LH173,LI173,LJ173,LK173,LM173,LO173,MD173,ME173))</f>
        <v>6.25</v>
      </c>
      <c r="MK173" s="26">
        <f>IF(COUNTA(LF173:MG173)=0, "", AVERAGE(LL173,LP173,LQ173,LR173,MF173,MG173))</f>
        <v>6.666666666666667</v>
      </c>
      <c r="ML173" s="2" t="s">
        <v>461</v>
      </c>
      <c r="MM173" s="3">
        <v>2</v>
      </c>
      <c r="MN173" s="3">
        <v>2</v>
      </c>
      <c r="MO173" s="3">
        <v>2</v>
      </c>
      <c r="MP173" s="3">
        <v>2</v>
      </c>
      <c r="MQ173" s="3">
        <v>2</v>
      </c>
      <c r="MR173" s="3">
        <v>2</v>
      </c>
      <c r="MS173" s="3">
        <v>2</v>
      </c>
      <c r="MT173" s="3">
        <v>2</v>
      </c>
      <c r="MU173" s="3">
        <v>1</v>
      </c>
      <c r="MV173" s="3">
        <v>1</v>
      </c>
      <c r="MW173" s="3">
        <v>2</v>
      </c>
      <c r="MX173" s="3">
        <v>2</v>
      </c>
      <c r="MY173" s="3">
        <v>2</v>
      </c>
      <c r="MZ173" s="3">
        <v>2</v>
      </c>
      <c r="NA173" s="3">
        <v>2</v>
      </c>
      <c r="NB173" s="3">
        <v>1</v>
      </c>
      <c r="NC173" s="3">
        <v>1</v>
      </c>
      <c r="ND173" s="3">
        <v>2</v>
      </c>
      <c r="NE173" s="3">
        <v>3</v>
      </c>
      <c r="NF173" s="3">
        <v>2</v>
      </c>
      <c r="NG173" s="3">
        <f>IF(COUNTA(MM173:NF173)=0, "", SUM(MM173:NF173))</f>
        <v>37</v>
      </c>
      <c r="NH173" s="2" t="s">
        <v>461</v>
      </c>
      <c r="NI173" s="3">
        <v>2</v>
      </c>
      <c r="NJ173" s="3">
        <v>5</v>
      </c>
      <c r="NK173" s="3">
        <v>3</v>
      </c>
      <c r="NL173" s="3">
        <v>4</v>
      </c>
      <c r="NM173" s="3">
        <v>2</v>
      </c>
      <c r="NN173" s="3">
        <v>4</v>
      </c>
      <c r="NO173" s="3">
        <v>3</v>
      </c>
      <c r="NP173" s="3">
        <v>4</v>
      </c>
      <c r="NQ173" s="3">
        <v>5</v>
      </c>
      <c r="NR173" s="3">
        <v>4</v>
      </c>
      <c r="NS173" s="3">
        <v>4</v>
      </c>
      <c r="NT173" s="3">
        <v>2</v>
      </c>
      <c r="NU173" s="3">
        <v>4</v>
      </c>
      <c r="NV173" s="3">
        <v>5</v>
      </c>
      <c r="NW173" s="3">
        <v>5</v>
      </c>
      <c r="NX173" s="3">
        <v>1</v>
      </c>
      <c r="NY173" s="3">
        <v>4</v>
      </c>
      <c r="NZ173" s="3">
        <v>4</v>
      </c>
      <c r="OA173" s="3">
        <v>1</v>
      </c>
      <c r="OB173" s="3">
        <v>4</v>
      </c>
      <c r="OC173" s="3">
        <v>5</v>
      </c>
      <c r="OD173" s="3">
        <v>4</v>
      </c>
      <c r="OE173" s="3">
        <v>2</v>
      </c>
      <c r="OF173" s="3">
        <v>2</v>
      </c>
      <c r="OG173" s="3">
        <v>3</v>
      </c>
      <c r="OH173" s="3">
        <v>2</v>
      </c>
      <c r="OI173" s="3">
        <v>2</v>
      </c>
      <c r="OJ173" s="3">
        <v>3</v>
      </c>
      <c r="OK173" s="3">
        <f>IF(COUNTA(NI173:OJ173)=0, "", SUM(NK173,NP173,NS173,NW173,OC173,OG173,OJ173))</f>
        <v>27</v>
      </c>
      <c r="OL173" s="3">
        <f>IF(COUNTA(NI173:OJ173)=0, "", SUM(NJ173,NL173,NQ173,NV173,NZ173,OB173,OD173))</f>
        <v>31</v>
      </c>
      <c r="OM173" s="3">
        <f>IF(COUNTA(NI173:OJ173)=0, "", SUM(NN173,NR173,NU173,NY173,OA173,OF173,OI173))</f>
        <v>21</v>
      </c>
      <c r="ON173" s="3">
        <f>IF(COUNTA(NI173:OJ173)=0, "", SUM(NI173,NM173,NO173,NT173,NX173,OE173,OH173))</f>
        <v>14</v>
      </c>
      <c r="PT173" s="26" t="str">
        <f>IF(COUNTBLANK(OR173:PS173)&gt;0, "", AVERAGE(OR173:PS173))</f>
        <v/>
      </c>
      <c r="PU173" s="26" t="str">
        <f>IF(COUNTA(OR173:PS173)=0, "", AVERAGE(OS173,PE173,PF173,PG173,PH173,PI173,PK173,PM173,PN173))</f>
        <v/>
      </c>
      <c r="PV173" s="26" t="str">
        <f>IF(COUNTA(OR173:PS173)=0, "", AVERAGE(OT173,OU173,OV173,OW173,OY173,PA173,PP173,PQ173))</f>
        <v/>
      </c>
      <c r="PW173" s="26" t="str">
        <f>IF(COUNTA(OR173:PS173)=0, "", AVERAGE(OX173,PB173,PC173,PD173,PR173,PS173))</f>
        <v/>
      </c>
      <c r="QI173" s="3" t="str">
        <f>IF(COUNTBLANK(PY173:QG173)&gt;0, "", SUM(PY173:QG173))</f>
        <v/>
      </c>
      <c r="QU173" s="3" t="str">
        <f>IF(COUNTBLANK(QK173:QS173)&gt;0, "", SUM(QK173:QS173))</f>
        <v/>
      </c>
      <c r="RG173" s="3" t="str">
        <f>IF(COUNTBLANK(QW173:RE173)&gt;0, "", SUM(QW173:RE173))</f>
        <v/>
      </c>
      <c r="RP173" s="3" t="str">
        <f>IF(COUNTBLANK(RI173:RO173)&gt;0, "", SUM(RI173:RO173))</f>
        <v/>
      </c>
      <c r="RY173" s="3" t="str">
        <f>IF(COUNTBLANK(RR173:RX173)&gt;0, "", SUM(RR173:RX173))</f>
        <v/>
      </c>
      <c r="SH173" s="3" t="str">
        <f>IF(COUNTBLANK(SA173:SG173)&gt;0, "", SUM(SA173:SG173))</f>
        <v/>
      </c>
      <c r="TC173" s="3" t="str">
        <f>IF(COUNTBLANK(SJ173:TB173)&gt;0, "", SUM(SJ173:TB173))</f>
        <v/>
      </c>
      <c r="TD173" s="3" t="str">
        <f>IF(COUNTBLANK(SJ173:TB173)&gt;0, "", SUM(SL173,SO173,SR173,SS173,ST173,SU173,SV173,SX173,SY173,TB173))</f>
        <v/>
      </c>
      <c r="TE173" s="3" t="str">
        <f>IF(COUNTBLANK(SJ173:TB173)&gt;0, "", SUM(SJ173,SK173,SM173,SN173,SQ173,SW173,SZ173,TA173))</f>
        <v/>
      </c>
      <c r="TZ173" s="3" t="str">
        <f>IF(COUNTBLANK(TG173:TY173)&gt;0, "", SUM(TG173:TY173))</f>
        <v/>
      </c>
      <c r="UA173" s="3" t="str">
        <f>IF(COUNTBLANK(TG173:TY173)&gt;0, "", SUM(TI173,TL173,TO173,TP173,TQ173,TR173,TS173,TU173,TV173,TY173))</f>
        <v/>
      </c>
      <c r="UB173" s="3" t="str">
        <f>IF(COUNTBLANK(TG173:TY173)&gt;0, "", SUM(TG173,TH173,TJ173,TK173,TN173,TT173,TW173,TX173))</f>
        <v/>
      </c>
      <c r="UW173" s="3" t="str">
        <f>IF(COUNTBLANK(UD173:UV173)&gt;0, "", SUM(UD173:UV173))</f>
        <v/>
      </c>
      <c r="UX173" s="3" t="str">
        <f>IF(COUNTBLANK(UD173:UV173)&gt;0, "", SUM(UF173,UI173,UL173,UM173,UN173,UO173,UP173,UR173,US173,UV173))</f>
        <v/>
      </c>
      <c r="UY173" s="3" t="str">
        <f>IF(COUNTBLANK(UD173:UV173)&gt;0, "", SUM(UD173,UE173,UG173,UH173,UK173,UQ173,UT173,UU173))</f>
        <v/>
      </c>
      <c r="VF173" s="3" t="s">
        <v>1625</v>
      </c>
      <c r="WR173" s="3" t="str">
        <f>IF(COUNTBLANK(VO173:WQ173)&gt;0, "", SUM(VQ173:WJ173))</f>
        <v/>
      </c>
      <c r="WS173" s="3" t="str">
        <f>IF(COUNTBLANK(VO173:WQ173)&gt;0, "", SUM(VQ173:VZ173))</f>
        <v/>
      </c>
      <c r="WT173" s="3" t="str">
        <f>IF(COUNTBLANK(VO173:WQ173)&gt;0, "", SUM(WA173:WL173))</f>
        <v/>
      </c>
      <c r="WU173" s="3" t="str">
        <f>IF(COUNTBLANK(VO173:WQ173)&gt;0, "", SUM(WK173:WL173))</f>
        <v/>
      </c>
      <c r="WV173" s="3" t="str">
        <f>IF(COUNTA(VO173:WQ173)=0, "", IF(AND(OR(VO173=1, VP173=1), OR(VQ173&gt;=1, VR173&gt;=1, VS173&gt;=1, VT173&gt;=1, VU173&gt;=1), OR(VV173&gt;=1, VW173&gt;=1), COUNTIF(VX173:WD173, "&gt;=1")&gt;=2, COUNTIF(WE173:WJ173, "&gt;=1")&gt;=2, OR(WN173=1, WN173=2), OR(WO173&gt;=1, WP173&gt;=1), WQ173&lt;1), 1, 0))</f>
        <v/>
      </c>
      <c r="WW173" s="3" t="str">
        <f>IF(COUNTBLANK(VO173:WQ173)&gt;0, "", SUM(VQ173:VU173))</f>
        <v/>
      </c>
      <c r="WX173" s="3" t="str">
        <f>IF(COUNTBLANK(VO173:WQ173)&gt;0, "", SUM(VV173:VW173))</f>
        <v/>
      </c>
      <c r="WY173" s="3" t="str">
        <f>IF(COUNTBLANK(VO173:WQ173)&gt;0, "", SUM(VX173:WD173))</f>
        <v/>
      </c>
      <c r="WZ173" s="3" t="str">
        <f>IF(COUNTBLANK(VO173:WQ173)&gt;0, "", SUM(WE173:WJ173))</f>
        <v/>
      </c>
      <c r="XL173" s="3" t="str">
        <f>IF(COUNTBLANK(XB173:XJ173)&gt;0, "", SUM(XB173:XJ173))</f>
        <v/>
      </c>
      <c r="XU173" s="3" t="str">
        <f>IF(COUNTBLANK(XN173:XT173)&gt;0, "", SUM(XN173:XT173))</f>
        <v/>
      </c>
      <c r="XZ173" s="5"/>
      <c r="YA173" s="5"/>
      <c r="YB173" s="5"/>
      <c r="YC173" s="5"/>
      <c r="YD173" s="5"/>
      <c r="YE173" s="5"/>
      <c r="YF173" s="5"/>
      <c r="YG173" s="5"/>
      <c r="YH173" s="5"/>
      <c r="YI173" s="5"/>
      <c r="YJ173" s="5"/>
      <c r="YK173" s="5"/>
      <c r="YL173" s="5"/>
      <c r="YM173" s="5" t="s">
        <v>1625</v>
      </c>
      <c r="YN173" s="5"/>
      <c r="YO173" s="5"/>
      <c r="YP173" s="5" t="str">
        <f>IF(COUNTBLANK(XW173:YO173)&gt;0, "", SUM(XW173:YO173))</f>
        <v/>
      </c>
      <c r="YQ173" s="5" t="str">
        <f>IF(COUNTBLANK(XW173:YO173)&gt;0, "", SUM(XY173,XZ173,YA173,YB173,YC173,YF173,YJ173,YN173,YO173))</f>
        <v/>
      </c>
      <c r="YR173" s="5" t="str">
        <f>IF(COUNTBLANK(XW173:YO173)&gt;0, "", SUM(XW173,XX173,YK173,YL173,YM173))</f>
        <v/>
      </c>
      <c r="YS173" s="5" t="str">
        <f>IF(COUNTBLANK(XW173:YO173)&gt;0, "", SUM(YD173,YE173,YG173,YH173,YI173))</f>
        <v/>
      </c>
      <c r="ZW173" s="26" t="str">
        <f>IF(COUNTBLANK(YU173:ZV173)&gt;0, "", AVERAGE(YU173:ZV173))</f>
        <v/>
      </c>
      <c r="ZX173" s="26" t="str">
        <f>IF(COUNTA(YU173:ZV173)=0, "", AVERAGE(YV173,ZH173,ZI173,ZJ173,ZK173,ZL173,ZN173,ZP173,ZQ173))</f>
        <v/>
      </c>
      <c r="ZY173" s="26" t="str">
        <f>IF(COUNTA(YU173:ZV173)=0, "", AVERAGE(YW173,YX173,YY173,YZ173,ZB173,ZD173,ZS173,ZT173))</f>
        <v/>
      </c>
      <c r="ZZ173" s="26" t="str">
        <f>IF(COUNTA(YU173:ZV173)=0, "", AVERAGE(ZA173,ZE173,ZF173,ZG173,ZU173,ZV173))</f>
        <v/>
      </c>
      <c r="AAC173" s="3" t="s">
        <v>1625</v>
      </c>
      <c r="AAF173" s="3" t="s">
        <v>1625</v>
      </c>
      <c r="AAH173" s="3" t="s">
        <v>1625</v>
      </c>
      <c r="AAN173" s="3" t="s">
        <v>1625</v>
      </c>
      <c r="AAT173" s="3" t="s">
        <v>1625</v>
      </c>
      <c r="ABA173" s="3" t="s">
        <v>1625</v>
      </c>
      <c r="ABC173" s="3" t="s">
        <v>1625</v>
      </c>
      <c r="ABF173" s="3" t="str">
        <f>IF(SUM(AAB173:AAJ173,AAL173:AAP173,AAR173:AAV173,AAX173:ABC173)=0, "", SUM(AAB173:AAJ173,AAL173:AAP173,AAR173:AAV173,AAX173:ABC173))</f>
        <v/>
      </c>
      <c r="ABG173" s="3" t="str">
        <f>IF(SUM(ABJ173, ABK173, ABL173, ABM173, ABN173)=0, "", IF(OR(ABJ173&gt;=8, ABK173&gt;=10, ABL173&gt;=13, ABM173&gt;=10, ABN173&gt;=15), 1, 0))</f>
        <v/>
      </c>
      <c r="ABH173" s="3" t="str">
        <f>IF(SUM(AAB173:AAC173,AAE173,AAF173,AAG173,AAH173,AAN173,AAT173,ABA173,ABC173)=0, "", SUM(AAB173:AAC173,AAE173,AAF173,AAG173,AAH173,AAN173,AAT173,ABA173,ABC173))</f>
        <v/>
      </c>
      <c r="ABI173" s="3" t="str">
        <f>IF(SUM(AAD173,AAI173:AAJ173,AAL173:AAM173,AAO173:AAP173,AAR173:AAS173,AAU173:AAV173,AAX173:AAZ173,ABB173)=0, "", SUM(AAD173,AAI173:AAJ173,AAL173:AAM173,AAO173:AAP173,AAR173:AAS173,AAU173:AAV173,AAX173:AAZ173,ABB173))</f>
        <v/>
      </c>
      <c r="ABJ173" s="3" t="str">
        <f>IF(SUM(AAU173:AAV173,AAX173:AAY173,ABB173)=0, "", SUM(AAU173:AAV173,AAX173:AAY173,ABB173))</f>
        <v/>
      </c>
      <c r="ABK173" s="3" t="str">
        <f>IF(SUM(AAJ173,AAL173:AAM173,AAP173,AAR173)=0, "", SUM(AAJ173,AAL173:AAM173,AAP173,AAR173))</f>
        <v/>
      </c>
      <c r="ABL173" s="3" t="str">
        <f>IF(SUM(AAD173,AAI173,AAO173,AAS173,AAZ173)=0, "", SUM(AAD173,AAI173,AAO173,AAS173,AAZ173))</f>
        <v/>
      </c>
      <c r="ABM173" s="3" t="str">
        <f>IF(SUM(AAB173:AAC173,AAE173,AAG173,ABA173)=0, "", SUM(AAB173:AAC173,AAE173,AAG173,ABA173))</f>
        <v/>
      </c>
      <c r="ABN173" s="3" t="str">
        <f>IF(SUM(AAF173,AAH173,AAN173,AAT173,ABC173)=0, "", SUM(AAF173,AAH173,AAN173,AAT173,ABC173))</f>
        <v/>
      </c>
      <c r="ABO173" s="3" t="str">
        <f>IF(ABJ173="", "", IF(ABJ173&gt;=8, 1, 0))</f>
        <v/>
      </c>
      <c r="ABP173" s="3" t="str">
        <f>IF(ABK173="", "", IF(ABK173&gt;=10, 1, 0))</f>
        <v/>
      </c>
      <c r="ABQ173" s="3" t="str">
        <f>IF(ABL173="", "", IF(ABL173&gt;=13, 1, 0))</f>
        <v/>
      </c>
      <c r="ABR173" s="3" t="str">
        <f>IF(ABM173="", "", IF(ABM173&gt;=10, 1, 0))</f>
        <v/>
      </c>
      <c r="ABS173" s="3" t="str">
        <f>IF(ABN173="", "", IF(ABN173&gt;=15, 1, 0))</f>
        <v/>
      </c>
      <c r="ABT173" s="3" t="str">
        <f>IF(AND(AAK173="", AAQ173="", AAW173=""), "", IF(AAK173=5,1,0) + IF(AAQ173=5,1,0) + IF(AAW173=5,1,0))</f>
        <v/>
      </c>
      <c r="ADF173" s="5" t="str">
        <f>IF(COUNTA(ABV173:ADE173)=0, "", SUM(ABV173:ADE173))</f>
        <v/>
      </c>
      <c r="ADG173" s="5" t="str">
        <f>IF(COUNTA(ABV173:ADE173)=0, "", SUM(ACF173,ACG173,ACP173,ACR173,ACT173,ACX173))</f>
        <v/>
      </c>
      <c r="ADH173" s="5" t="str">
        <f>IF(COUNTA(ABV173:ADE173)=0, "", SUM(ACH173,ACM173,ACO173,ACU173,ADB173))</f>
        <v/>
      </c>
      <c r="ADI173" s="5" t="str">
        <f>IF(COUNTA(ABV173:ADE173)=0, "", SUM(ABX173,ACI173,ACN173,ACS173,ACV173,ADA173))</f>
        <v/>
      </c>
      <c r="ADJ173" s="5" t="str">
        <f>IF(COUNTA(ABV173:ADE173)=0, "", SUM(ABW173,ACA173,ACC173,ACE173,ACL173,ADC173))</f>
        <v/>
      </c>
      <c r="ADK173" s="5" t="str">
        <f>IF(COUNTA(ABV173:ADE173)=0, "", SUM(ACJ173,ACK173,ACQ173,ACW173,ACY173,ACZ173,ADD173,ADE173))</f>
        <v/>
      </c>
      <c r="ADL173" s="5" t="str">
        <f>IF(COUNTA(ABV173:ADE173)=0, "", SUM(ABV173,ABY173,ABZ173,ACB173,ACD173))</f>
        <v/>
      </c>
      <c r="AEH173" s="3" t="str">
        <f>IF(COUNTA(ADN173:AEG173)=0, "", SUM(ADN173:AEG173))</f>
        <v/>
      </c>
      <c r="AEQ173" s="2">
        <v>45354</v>
      </c>
      <c r="AER173" s="3">
        <v>4</v>
      </c>
      <c r="AES173" s="3">
        <v>4</v>
      </c>
      <c r="AET173" s="3">
        <v>4</v>
      </c>
      <c r="AEU173" s="3">
        <v>1</v>
      </c>
      <c r="AEV173" s="3">
        <v>2</v>
      </c>
      <c r="AEW173" s="3">
        <v>3</v>
      </c>
      <c r="AEX173" s="3">
        <v>3</v>
      </c>
      <c r="AEY173" s="3">
        <v>1</v>
      </c>
      <c r="AEZ173" s="3">
        <v>2</v>
      </c>
      <c r="AFA173" s="3">
        <v>4</v>
      </c>
      <c r="AFB173" s="3">
        <v>4</v>
      </c>
      <c r="AFC173" s="3">
        <v>2</v>
      </c>
      <c r="AFD173" s="3">
        <v>4</v>
      </c>
      <c r="AFE173" s="3">
        <v>1</v>
      </c>
      <c r="AFF173" s="3">
        <v>1</v>
      </c>
      <c r="AFG173" s="3">
        <v>0</v>
      </c>
      <c r="AFH173" s="3">
        <v>1</v>
      </c>
      <c r="AFI173" s="3">
        <v>3</v>
      </c>
      <c r="AFJ173" s="3">
        <v>3</v>
      </c>
      <c r="AFK173" s="3">
        <v>3</v>
      </c>
      <c r="AFL173" s="3">
        <v>4</v>
      </c>
      <c r="AFM173" s="3">
        <v>1</v>
      </c>
      <c r="AFN173" s="3">
        <v>1</v>
      </c>
      <c r="AFO173" s="3">
        <v>4</v>
      </c>
      <c r="AFP173" s="3">
        <v>0</v>
      </c>
      <c r="AFQ173" s="3">
        <v>5</v>
      </c>
      <c r="AFR173" s="3">
        <v>3</v>
      </c>
      <c r="AFS173" s="3">
        <v>4</v>
      </c>
      <c r="AFT173" s="3">
        <v>0</v>
      </c>
      <c r="AFU173" s="3">
        <v>4</v>
      </c>
      <c r="AFV173" s="3">
        <v>5</v>
      </c>
      <c r="AFW173" s="3">
        <f>IF(COUNTA(AER173:AFU173)=0, "", SUM(AER173:AFU173))</f>
        <v>76</v>
      </c>
      <c r="AGI173"/>
      <c r="AHC173"/>
      <c r="AHT173" s="3" t="str">
        <f>IF(COUNTBLANK(AHJ173:AHS173)&gt;0, "", SUM(AHJ173:AHS173))</f>
        <v/>
      </c>
      <c r="AHU173" s="3" t="str">
        <f>IF(COUNTBLANK(AHJ173:AHS173)&gt;0, "", SUM(AHN173,AHS173))</f>
        <v/>
      </c>
      <c r="AHV173" s="3" t="str">
        <f>IF(COUNTBLANK(AHJ173:AHS173)&gt;0, "", SUM(AHL173,AHO173))</f>
        <v/>
      </c>
      <c r="AHW173" s="3" t="str">
        <f>IF(COUNTBLANK(AHJ173:AHS173)&gt;0, "", SUM(AHP173,AHR173))</f>
        <v/>
      </c>
      <c r="AHX173" s="3" t="str">
        <f>IF(COUNTBLANK(AHJ173:AHS173)&gt;0, "", SUM(AHM173,AHQ173))</f>
        <v/>
      </c>
      <c r="AHY173" s="3" t="str">
        <f>IF(COUNTBLANK(AHJ173:AHS173)&gt;0, "", SUM(AHJ173:AHK173))</f>
        <v/>
      </c>
      <c r="AIU173" s="3" t="s">
        <v>1625</v>
      </c>
      <c r="AIV173" s="3" t="s">
        <v>1625</v>
      </c>
      <c r="AIW173" s="3" t="s">
        <v>1625</v>
      </c>
      <c r="AJI173" s="3" t="str">
        <f>IF(COUNTBLANK(AIY173:AJG173)&gt;0, "", SUM(AIY173:AJG173))</f>
        <v/>
      </c>
      <c r="AJR173" s="3" t="str">
        <f>IF(COUNTBLANK(AJK173:AJQ173)&gt;0, "", SUM(AJK173:AJQ173))</f>
        <v/>
      </c>
    </row>
    <row r="174" spans="1:954" ht="15" customHeight="1" x14ac:dyDescent="0.3">
      <c r="A174" s="3">
        <v>311552</v>
      </c>
      <c r="B174" s="3" t="s">
        <v>2067</v>
      </c>
      <c r="C174" s="2">
        <v>45006</v>
      </c>
      <c r="D174" s="3">
        <v>0</v>
      </c>
      <c r="E174" s="3">
        <v>1</v>
      </c>
      <c r="F174" s="3">
        <v>0</v>
      </c>
      <c r="G174" s="3">
        <v>1</v>
      </c>
      <c r="H174" s="3">
        <v>0</v>
      </c>
      <c r="I174" s="3">
        <v>0</v>
      </c>
      <c r="J174" s="3">
        <v>0</v>
      </c>
      <c r="K174" s="3">
        <v>0</v>
      </c>
      <c r="L174" s="3">
        <v>0</v>
      </c>
      <c r="M174" s="3">
        <v>0</v>
      </c>
      <c r="N174" s="3">
        <v>0</v>
      </c>
      <c r="O174" s="3">
        <v>0</v>
      </c>
      <c r="P174" s="3">
        <v>0</v>
      </c>
      <c r="Q174" s="3">
        <v>0</v>
      </c>
      <c r="R174" s="3">
        <v>0</v>
      </c>
      <c r="S174" s="3">
        <v>1</v>
      </c>
      <c r="T174" s="3">
        <v>0</v>
      </c>
      <c r="U174" s="3">
        <v>0</v>
      </c>
      <c r="V174" s="3">
        <f>IF(COUNTA(D174,F174,H174,J174,L174,N174,P174,R174,T174)=0, "", IF(OR(D174=1,F174=1,H174=1,J174=1,L174=1,N174=1,P174=1,R174=1,T174=1), 1, 0))</f>
        <v>0</v>
      </c>
      <c r="W174" s="3">
        <f>IF(COUNTA(E174,G174,I174,K174,M174,O174,Q174,S174,U174)=0, "", IF(OR(E174=1,G174=1,I174=1,K174=1,M174=1,O174=1,Q174=1,S174=1,U174=1), 1, 0))</f>
        <v>1</v>
      </c>
      <c r="X174" s="3">
        <v>0</v>
      </c>
      <c r="Y174" s="3">
        <v>1</v>
      </c>
      <c r="Z174" s="3">
        <v>1</v>
      </c>
      <c r="AA174" s="3">
        <v>1</v>
      </c>
      <c r="AB174" s="3">
        <f>IF(AG174&lt;&gt;"", 1, 0)</f>
        <v>1</v>
      </c>
      <c r="AC174" s="3">
        <f>IF(AH174&lt;&gt;"", 1, 0)</f>
        <v>0</v>
      </c>
      <c r="AD174" s="3">
        <v>0</v>
      </c>
      <c r="AE174" s="7" t="s">
        <v>409</v>
      </c>
      <c r="AF174" s="2">
        <v>45515</v>
      </c>
      <c r="AG174" s="8" t="s">
        <v>520</v>
      </c>
      <c r="AJ174" s="3">
        <f>IF(OR(ISBLANK(AE174), ISBLANK(AG174)), "", AG174 - AE174)</f>
        <v>59</v>
      </c>
      <c r="AK174" s="9">
        <v>45171</v>
      </c>
      <c r="AL174" s="3">
        <f>IF(OR(ISBLANK(AG174), ISBLANK(AK174)), "", AK174 - AG174)</f>
        <v>38</v>
      </c>
      <c r="AM174" s="2">
        <v>45451</v>
      </c>
      <c r="AN174" s="10">
        <f>IF(OR(ISBLANK(AM174), ISBLANK(AF174)), "", AF174 - AM174)</f>
        <v>64</v>
      </c>
      <c r="AO174" s="2">
        <v>45074</v>
      </c>
      <c r="AP174" s="2">
        <v>34334</v>
      </c>
      <c r="AQ174" s="3">
        <f>IF(OR(ISBLANK(AO174), ISBLANK(AP174)), "", DATEDIF(AP174, AO174, "Y"))</f>
        <v>29</v>
      </c>
      <c r="AR174" t="s">
        <v>0</v>
      </c>
      <c r="AS174">
        <f>IF(ISBLANK(AR174), "", IF(AR174="ישראל", 1, 2))</f>
        <v>1</v>
      </c>
      <c r="AT174" t="s">
        <v>44</v>
      </c>
      <c r="AU174" t="s">
        <v>783</v>
      </c>
      <c r="AW174" s="3">
        <v>1</v>
      </c>
      <c r="AX174" s="3">
        <v>7</v>
      </c>
      <c r="AY174" s="3">
        <v>15</v>
      </c>
      <c r="AZ174" s="3">
        <f>IF(ISBLANK(AY174), "", IF(AY174&lt;=8, 1, IF(AY174&lt;=12, 2, 3)))</f>
        <v>3</v>
      </c>
      <c r="BA174" s="3">
        <v>15</v>
      </c>
      <c r="BB174" s="3">
        <f>IF(ISBLANK(BA174), "", IF(BA174&lt;=8, 1, IF(BA174&lt;=12, 2, 3)))</f>
        <v>3</v>
      </c>
      <c r="BC174" t="s">
        <v>784</v>
      </c>
      <c r="BD174" t="s">
        <v>604</v>
      </c>
      <c r="BE174" s="3">
        <v>4</v>
      </c>
      <c r="BG174" s="3">
        <v>2</v>
      </c>
      <c r="BH174" s="2" t="s">
        <v>409</v>
      </c>
      <c r="BI174" s="3">
        <v>1</v>
      </c>
      <c r="BJ174" s="3">
        <v>2</v>
      </c>
      <c r="BK174" s="3">
        <v>3</v>
      </c>
      <c r="BL174" s="3">
        <v>1</v>
      </c>
      <c r="BM174" s="3">
        <v>3</v>
      </c>
      <c r="BN174" s="3">
        <v>1</v>
      </c>
      <c r="BO174" s="3">
        <v>3</v>
      </c>
      <c r="BP174" s="3">
        <v>1</v>
      </c>
      <c r="BQ174" s="3">
        <v>1</v>
      </c>
      <c r="BR174" s="3">
        <v>3</v>
      </c>
      <c r="BS174" s="3">
        <v>2</v>
      </c>
      <c r="BT174" s="3">
        <v>1</v>
      </c>
      <c r="BU174" s="3">
        <v>2</v>
      </c>
      <c r="BV174" s="3">
        <v>4</v>
      </c>
      <c r="BW174" s="3">
        <v>1</v>
      </c>
      <c r="BX174" s="3">
        <v>2</v>
      </c>
      <c r="BY174" s="3">
        <v>1</v>
      </c>
      <c r="BZ174" s="3">
        <v>1</v>
      </c>
      <c r="CA174" s="3">
        <v>2</v>
      </c>
      <c r="CB174" s="3">
        <v>1</v>
      </c>
      <c r="CC174" s="3">
        <v>1</v>
      </c>
      <c r="CD174" s="3">
        <v>3</v>
      </c>
      <c r="CE174" s="3">
        <v>1</v>
      </c>
      <c r="CF174" s="3">
        <v>1</v>
      </c>
      <c r="CG174" s="3">
        <v>1</v>
      </c>
      <c r="CH174" s="3">
        <v>1</v>
      </c>
      <c r="CI174" s="3">
        <v>1</v>
      </c>
      <c r="CJ174" s="3">
        <v>5</v>
      </c>
      <c r="CK174" s="3">
        <v>1</v>
      </c>
      <c r="CL174" s="3">
        <v>1</v>
      </c>
      <c r="CM174" s="3">
        <f>IF(SUM(BI174:BQ174,BS174:BW174,BY174:CC174,CE174:CJ174)=0, "", SUM(BI174:BQ174,BS174:BW174,BY174:CC174,CE174:CJ174))</f>
        <v>42</v>
      </c>
      <c r="CN174" s="3">
        <f>IF(SUM(CQ174, CR174, CS174, CT174, CU174)=0, "", IF(OR(CQ174&gt;=8, CR174&gt;=10, CS174&gt;=13, CT174&gt;=10, CU174&gt;=15), 1, 0))</f>
        <v>1</v>
      </c>
      <c r="CO174" s="3">
        <f>IF(SUM(BI174:BJ174,BL174,BM174,BN174,BO174,BU174,CA174,CH174,CJ174)=0, "", SUM(BI174:BJ174,BL174,BM174,BN174,BO174,BU174,CA174,CH174,CJ174))</f>
        <v>21</v>
      </c>
      <c r="CP174" s="3">
        <f>IF(SUM(BK174,BP174:BQ174,BS174:BT174,BV174:BW174,BY174:BZ174,CB174:CC174,CE174:CG174,CI174)=0, "", SUM(BK174,BP174:BQ174,BS174:BT174,BV174:BW174,BY174:BZ174,CB174:CC174,CE174:CG174,CI174))</f>
        <v>21</v>
      </c>
      <c r="CQ174" s="3">
        <f>IF(SUM(CB174:CC174,CE174:CF174,CI174)=0, "", SUM(CB174:CC174,CE174:CF174,CI174))</f>
        <v>5</v>
      </c>
      <c r="CR174" s="3">
        <f>IF(SUM(BQ174,BS174:BT174,BW174,BY174)=0, "", SUM(BQ174,BS174:BT174,BW174,BY174))</f>
        <v>6</v>
      </c>
      <c r="CS174" s="3">
        <f>IF(SUM(BK174,BP174,BV174,BZ174,CG174)=0, "", SUM(BK174,BP174,BV174,BZ174,CG174))</f>
        <v>10</v>
      </c>
      <c r="CT174" s="3">
        <f>IF(SUM(BI174:BJ174,BL174,BN174,CH174)=0, "", SUM(BI174:BJ174,BL174,BN174,CH174))</f>
        <v>6</v>
      </c>
      <c r="CU174" s="3">
        <f>IF(SUM(BM174,BO174,BU174,CA174,CJ174)=0, "", SUM(BM174,BO174,BU174,CA174,CJ174))</f>
        <v>15</v>
      </c>
      <c r="CV174" s="3">
        <f>IF(CQ174="", "", IF(CQ174&gt;=8, 1, 0))</f>
        <v>0</v>
      </c>
      <c r="CW174" s="3">
        <f>IF(CR174="", "", IF(CR174&gt;=10, 1, 0))</f>
        <v>0</v>
      </c>
      <c r="CX174" s="3">
        <f>IF(CS174="", "", IF(CS174&gt;=13, 1, 0))</f>
        <v>0</v>
      </c>
      <c r="CY174" s="3">
        <f>IF(CT174="", "", IF(CT174&gt;=10, 1, 0))</f>
        <v>0</v>
      </c>
      <c r="CZ174" s="3">
        <f>IF(CU174="", "", IF(CU174&gt;=15, 1, 0))</f>
        <v>1</v>
      </c>
      <c r="DA174" s="3">
        <f>IF(AND(BR174="", BX174="", CD174=""), "", IF(BR174=5,1,0) + IF(BX174=5,1,0) + IF(CD174=5,1,0))</f>
        <v>0</v>
      </c>
      <c r="DB174" s="2" t="s">
        <v>409</v>
      </c>
      <c r="DC174" s="5">
        <v>0</v>
      </c>
      <c r="DE174" s="5">
        <v>0</v>
      </c>
      <c r="DG174" s="5">
        <v>4</v>
      </c>
      <c r="DH174" s="6">
        <v>21</v>
      </c>
      <c r="DI174" s="5">
        <v>1</v>
      </c>
      <c r="DK174" s="5">
        <v>0</v>
      </c>
      <c r="DM174" s="5">
        <v>5</v>
      </c>
      <c r="DN174" s="6">
        <v>16</v>
      </c>
      <c r="DO174" s="5">
        <v>0</v>
      </c>
      <c r="DQ174" s="5">
        <v>0</v>
      </c>
      <c r="DS174" s="5">
        <v>0</v>
      </c>
      <c r="DU174" s="5">
        <v>3</v>
      </c>
      <c r="DV174" s="6">
        <v>20</v>
      </c>
      <c r="DW174" s="5">
        <v>0</v>
      </c>
      <c r="DY174" s="5">
        <v>0</v>
      </c>
      <c r="EA174" s="5">
        <v>0</v>
      </c>
      <c r="EC174" s="3">
        <v>2</v>
      </c>
      <c r="EE174" s="5">
        <v>5</v>
      </c>
      <c r="EF174" s="6">
        <v>23</v>
      </c>
      <c r="EG174" s="5">
        <v>0</v>
      </c>
      <c r="EI174" s="5">
        <v>5</v>
      </c>
      <c r="EJ174" s="6">
        <v>29</v>
      </c>
      <c r="EK174" s="3">
        <v>3</v>
      </c>
      <c r="EL174" s="3">
        <v>1</v>
      </c>
      <c r="EM174" s="3">
        <v>2</v>
      </c>
      <c r="EN174" s="2" t="s">
        <v>409</v>
      </c>
      <c r="EO174" s="3">
        <v>1</v>
      </c>
      <c r="EP174" s="3">
        <v>0</v>
      </c>
      <c r="EQ174" s="3">
        <v>1</v>
      </c>
      <c r="ER174" s="3">
        <v>2</v>
      </c>
      <c r="ES174" s="3">
        <v>2</v>
      </c>
      <c r="ET174" s="3">
        <v>1</v>
      </c>
      <c r="EU174" s="3">
        <v>1</v>
      </c>
      <c r="EV174" s="3">
        <v>0</v>
      </c>
      <c r="EW174" s="3">
        <v>0</v>
      </c>
      <c r="EX174" s="3">
        <v>1</v>
      </c>
      <c r="EY174" s="3">
        <v>0</v>
      </c>
      <c r="EZ174" s="3">
        <v>0</v>
      </c>
      <c r="FA174" s="3">
        <v>0</v>
      </c>
      <c r="FB174" s="3">
        <v>0</v>
      </c>
      <c r="FC174" s="3">
        <v>1</v>
      </c>
      <c r="FD174" s="3">
        <v>1</v>
      </c>
      <c r="FE174" s="3">
        <v>0</v>
      </c>
      <c r="FF174" s="3">
        <v>0</v>
      </c>
      <c r="FG174" s="3">
        <v>1</v>
      </c>
      <c r="FH174" s="3">
        <v>1</v>
      </c>
      <c r="FI174" s="3">
        <v>13</v>
      </c>
      <c r="FJ174" s="3">
        <v>0</v>
      </c>
      <c r="FK174" s="3">
        <v>0</v>
      </c>
      <c r="FL174" s="2" t="s">
        <v>409</v>
      </c>
      <c r="FM174" s="3">
        <v>2</v>
      </c>
      <c r="FN174" s="3">
        <v>4</v>
      </c>
      <c r="FO174" s="3">
        <v>4</v>
      </c>
      <c r="FP174" s="3">
        <v>3</v>
      </c>
      <c r="FQ174" s="3">
        <v>2</v>
      </c>
      <c r="FR174" s="3">
        <v>3</v>
      </c>
      <c r="FS174" s="4">
        <f>IF(COUNTBLANK(FM174:FR174)&gt;0, "", AVERAGE(FM174:FR174))</f>
        <v>3</v>
      </c>
      <c r="FT174" s="2" t="s">
        <v>409</v>
      </c>
      <c r="FU174" s="3">
        <v>1</v>
      </c>
      <c r="FV174" s="3">
        <v>1</v>
      </c>
      <c r="FW174" s="3">
        <v>1</v>
      </c>
      <c r="FX174" s="3">
        <v>1</v>
      </c>
      <c r="FY174" s="3">
        <v>1</v>
      </c>
      <c r="FZ174" s="3">
        <v>0</v>
      </c>
      <c r="GA174" s="3">
        <v>0</v>
      </c>
      <c r="GB174" s="3">
        <v>0</v>
      </c>
      <c r="GC174" s="3">
        <v>0</v>
      </c>
      <c r="GD174" s="3">
        <v>1</v>
      </c>
      <c r="GE174" s="3">
        <f>IF(COUNTBLANK(FU174:GC174)&gt;0, "", SUM(FU174:GC174))</f>
        <v>5</v>
      </c>
      <c r="GF174" s="2" t="s">
        <v>409</v>
      </c>
      <c r="GG174" s="3">
        <v>2</v>
      </c>
      <c r="GH174" s="3">
        <v>0</v>
      </c>
      <c r="GI174" s="3">
        <v>2</v>
      </c>
      <c r="GJ174" s="3">
        <v>0</v>
      </c>
      <c r="GK174" s="3">
        <v>1</v>
      </c>
      <c r="GL174" s="3">
        <v>1</v>
      </c>
      <c r="GM174" s="3">
        <v>0</v>
      </c>
      <c r="GN174" s="3">
        <f>IF(COUNTBLANK(GG174:GM174)&gt;0, "", SUM(GG174:GM174))</f>
        <v>6</v>
      </c>
      <c r="GO174" s="2" t="s">
        <v>409</v>
      </c>
      <c r="GP174" s="3">
        <v>1</v>
      </c>
      <c r="GQ174" s="3">
        <v>4</v>
      </c>
      <c r="GR174" s="3">
        <v>2</v>
      </c>
      <c r="GS174" s="3">
        <v>4</v>
      </c>
      <c r="GT174" s="3">
        <v>2</v>
      </c>
      <c r="GU174" s="3">
        <v>3</v>
      </c>
      <c r="GV174" s="3">
        <v>4</v>
      </c>
      <c r="GW174" s="3">
        <v>4</v>
      </c>
      <c r="GX174" s="3">
        <v>5</v>
      </c>
      <c r="GY174" s="3">
        <v>2</v>
      </c>
      <c r="GZ174" s="3">
        <v>4</v>
      </c>
      <c r="HA174" s="3">
        <v>3</v>
      </c>
      <c r="HB174" s="3">
        <v>3</v>
      </c>
      <c r="HC174" s="3">
        <v>4</v>
      </c>
      <c r="HD174" s="3">
        <v>1</v>
      </c>
      <c r="HE174" s="3">
        <v>3</v>
      </c>
      <c r="HF174" s="3">
        <v>3</v>
      </c>
      <c r="HG174" s="3">
        <v>4</v>
      </c>
      <c r="HH174" s="3">
        <v>5</v>
      </c>
      <c r="HI174" s="3">
        <f>IF(COUNTBLANK(GQ174:HH174)&gt;0, "", SUM(GQ174:HH174))</f>
        <v>60</v>
      </c>
      <c r="HJ174" s="2" t="s">
        <v>409</v>
      </c>
      <c r="HK174" s="3">
        <v>3</v>
      </c>
      <c r="HL174" s="3">
        <v>3</v>
      </c>
      <c r="HM174" s="3">
        <v>0</v>
      </c>
      <c r="HN174" s="3">
        <v>2</v>
      </c>
      <c r="HO174" s="3">
        <v>3</v>
      </c>
      <c r="HP174" s="3">
        <v>3</v>
      </c>
      <c r="HQ174" s="3">
        <v>0</v>
      </c>
      <c r="HR174" s="3">
        <v>2</v>
      </c>
      <c r="HS174" s="3">
        <v>0</v>
      </c>
      <c r="HT174" s="3">
        <v>1</v>
      </c>
      <c r="HU174" s="3">
        <v>3</v>
      </c>
      <c r="HV174" s="3">
        <v>2</v>
      </c>
      <c r="HW174" s="3">
        <v>0</v>
      </c>
      <c r="HX174" s="3">
        <v>2</v>
      </c>
      <c r="HY174" s="3">
        <v>1</v>
      </c>
      <c r="HZ174" s="3">
        <v>3</v>
      </c>
      <c r="IA174" s="3">
        <v>2</v>
      </c>
      <c r="IB174" s="3">
        <v>2</v>
      </c>
      <c r="IC174" s="3">
        <v>0</v>
      </c>
      <c r="ID174" s="3">
        <v>2</v>
      </c>
      <c r="IE174" s="3">
        <v>1</v>
      </c>
      <c r="IF174" s="3">
        <v>3</v>
      </c>
      <c r="IG174" s="3">
        <v>1</v>
      </c>
      <c r="IH174" s="3">
        <v>2</v>
      </c>
      <c r="II174" s="3">
        <v>1</v>
      </c>
      <c r="IJ174" s="3">
        <f>IF(COUNTA(HK174:II174)=0, "", SUM(HK174,HL174,HN174,HO174,HP174,HU174,HV174,HX174,HZ174,IA174,IB174,IH174))</f>
        <v>30</v>
      </c>
      <c r="IK174" s="3">
        <f>IF(COUNTA(HK174:II174)=0, "", SUM(HM174,HQ174,HR174,HS174,HT174,HW174,HY174,IC174,ID174,IE174,IF174,IG174,II174))</f>
        <v>12</v>
      </c>
      <c r="IL174" s="3">
        <v>2</v>
      </c>
      <c r="IM174" s="3">
        <v>3</v>
      </c>
      <c r="IN174" s="3">
        <v>0</v>
      </c>
      <c r="IO174" s="3">
        <v>2</v>
      </c>
      <c r="IP174" s="3">
        <v>2</v>
      </c>
      <c r="IQ174" s="3">
        <v>2</v>
      </c>
      <c r="IR174" s="3">
        <v>0</v>
      </c>
      <c r="IS174" s="3">
        <v>2</v>
      </c>
      <c r="IT174" s="3">
        <v>0</v>
      </c>
      <c r="IU174" s="3">
        <v>0</v>
      </c>
      <c r="IV174" s="3">
        <v>2</v>
      </c>
      <c r="IW174" s="3">
        <v>3</v>
      </c>
      <c r="IX174" s="3">
        <v>0</v>
      </c>
      <c r="IY174" s="3">
        <v>2</v>
      </c>
      <c r="IZ174" s="3">
        <v>1</v>
      </c>
      <c r="JA174" s="3">
        <v>3</v>
      </c>
      <c r="JB174" s="3">
        <v>2</v>
      </c>
      <c r="JC174" s="3">
        <v>3</v>
      </c>
      <c r="JD174" s="3">
        <v>0</v>
      </c>
      <c r="JE174" s="3">
        <v>1</v>
      </c>
      <c r="JF174" s="3">
        <v>1</v>
      </c>
      <c r="JG174" s="3">
        <v>1</v>
      </c>
      <c r="JH174" s="3">
        <v>1</v>
      </c>
      <c r="JI174" s="3">
        <v>2</v>
      </c>
      <c r="JJ174" s="3">
        <v>1</v>
      </c>
      <c r="JK174" s="3">
        <f>IF(COUNTA(IL174:JJ174)=0, "", SUM(IL174,IM174,IO174,IP174,IQ174,IV174,IW174,IY174,JA174,JB174,JC174,JI174))</f>
        <v>28</v>
      </c>
      <c r="JL174" s="3">
        <f>IF(COUNTA(IL174:JJ174)=0, "", SUM(IN174,IR174,IS174,IT174,IU174,IX174,IZ174,JD174,JE174,JF174,JG174,JH174,JJ174))</f>
        <v>8</v>
      </c>
      <c r="JM174" s="2" t="s">
        <v>409</v>
      </c>
      <c r="JN174" s="3">
        <v>2</v>
      </c>
      <c r="JO174" s="3">
        <v>4</v>
      </c>
      <c r="JP174" s="3">
        <v>3</v>
      </c>
      <c r="JQ174" s="3">
        <v>1</v>
      </c>
      <c r="JR174" s="3">
        <v>1</v>
      </c>
      <c r="JS174" s="3">
        <v>2</v>
      </c>
      <c r="JT174" s="3">
        <v>2</v>
      </c>
      <c r="JU174" s="3">
        <v>2</v>
      </c>
      <c r="JV174" s="3">
        <v>1</v>
      </c>
      <c r="JW174" s="3">
        <v>1</v>
      </c>
      <c r="JX174" s="3">
        <v>2</v>
      </c>
      <c r="JY174" s="3">
        <v>2</v>
      </c>
      <c r="JZ174" s="3">
        <v>4</v>
      </c>
      <c r="KA174" s="3">
        <v>2</v>
      </c>
      <c r="KB174" s="3">
        <v>3</v>
      </c>
      <c r="KC174" s="3">
        <v>1</v>
      </c>
      <c r="KD174" s="3">
        <v>2</v>
      </c>
      <c r="KE174" s="3">
        <v>3</v>
      </c>
      <c r="KF174" s="3">
        <v>2</v>
      </c>
      <c r="KG174" s="3">
        <v>2</v>
      </c>
      <c r="KH174" s="3">
        <v>2</v>
      </c>
      <c r="KI174" s="3">
        <v>5</v>
      </c>
      <c r="KJ174" s="3">
        <v>3</v>
      </c>
      <c r="KK174" s="3">
        <v>4</v>
      </c>
      <c r="KL174" s="3">
        <v>1</v>
      </c>
      <c r="KM174" s="3">
        <v>5</v>
      </c>
      <c r="KN174" s="3">
        <v>1</v>
      </c>
      <c r="KO174" s="3">
        <v>1</v>
      </c>
      <c r="KP174" s="3">
        <v>1</v>
      </c>
      <c r="KQ174" s="3">
        <v>2</v>
      </c>
      <c r="KR174" s="3">
        <v>1</v>
      </c>
      <c r="KS174" s="3">
        <v>1</v>
      </c>
      <c r="KT174" s="3">
        <v>3</v>
      </c>
      <c r="KU174" s="3">
        <v>5</v>
      </c>
      <c r="KV174" s="3">
        <v>2</v>
      </c>
      <c r="KW174" s="3">
        <v>4</v>
      </c>
      <c r="KX174" s="5">
        <f>IF(COUNTA(JN174:KW174)=0, "", SUM(JN174:KW174))</f>
        <v>83</v>
      </c>
      <c r="KY174" s="5">
        <f>IF(COUNTA(JN174:KW174)=0, "", SUM(JX174,JY174,KH174,KJ174,KL174,KP174))</f>
        <v>11</v>
      </c>
      <c r="KZ174" s="5">
        <f>IF(COUNTA(JN174:KW174)=0, "", SUM(JZ174,KE174,KG174,KM174,KT174))</f>
        <v>17</v>
      </c>
      <c r="LA174" s="5">
        <f>IF(COUNTA(JN174:KW174)=0, "", SUM(JP174,KA174,KF174,KK174,KN174,KS174))</f>
        <v>13</v>
      </c>
      <c r="LB174" s="5">
        <f>IF(COUNTA(JN174:KW174)=0, "", SUM(JO174,JS174,JU174,JW174,KD174,KU174))</f>
        <v>16</v>
      </c>
      <c r="LC174" s="5">
        <f>IF(COUNTA(JN174:KW174)=0, "", SUM(KB174,KC174,KI174,KO174,KQ174,KR174,KV174,KW174))</f>
        <v>19</v>
      </c>
      <c r="LD174" s="5">
        <f>IF(COUNTA(JN174:KW174)=0, "", SUM(JN174,JQ174,JR174,JT174,JV174))</f>
        <v>7</v>
      </c>
      <c r="LE174" s="2">
        <v>45074</v>
      </c>
      <c r="LF174" s="3">
        <v>0</v>
      </c>
      <c r="LG174" s="3">
        <v>40</v>
      </c>
      <c r="LH174" s="3">
        <v>0</v>
      </c>
      <c r="LI174" s="3">
        <v>0</v>
      </c>
      <c r="LJ174" s="3">
        <v>10</v>
      </c>
      <c r="LK174" s="3">
        <v>0</v>
      </c>
      <c r="LL174" s="3">
        <v>0</v>
      </c>
      <c r="LM174" s="3">
        <v>0</v>
      </c>
      <c r="LN174" s="3">
        <v>0</v>
      </c>
      <c r="LO174" s="3">
        <v>10</v>
      </c>
      <c r="LP174" s="3">
        <v>0</v>
      </c>
      <c r="LQ174" s="3">
        <v>0</v>
      </c>
      <c r="LR174" s="3">
        <v>0</v>
      </c>
      <c r="LS174" s="3">
        <v>10</v>
      </c>
      <c r="LT174" s="3">
        <v>0</v>
      </c>
      <c r="LU174" s="3">
        <v>0</v>
      </c>
      <c r="LV174" s="3">
        <v>10</v>
      </c>
      <c r="LW174" s="3">
        <v>0</v>
      </c>
      <c r="LX174" s="3">
        <v>0</v>
      </c>
      <c r="LY174" s="3">
        <v>10</v>
      </c>
      <c r="LZ174" s="3">
        <v>50</v>
      </c>
      <c r="MA174" s="3">
        <v>0</v>
      </c>
      <c r="MB174" s="3">
        <v>30</v>
      </c>
      <c r="MC174" s="3">
        <v>10</v>
      </c>
      <c r="MD174" s="3">
        <v>0</v>
      </c>
      <c r="ME174" s="3">
        <v>0</v>
      </c>
      <c r="MF174" s="3">
        <v>0</v>
      </c>
      <c r="MG174" s="3">
        <v>0</v>
      </c>
      <c r="MH174" s="26">
        <f>IF(COUNTBLANK(LF174:MG174)&gt;0, "", AVERAGE(LF174:MG174))</f>
        <v>6.4285714285714288</v>
      </c>
      <c r="MI174" s="26">
        <f>IF(COUNTA(LF174:MG174)=0, "", AVERAGE(LG174,LS174,LT174,LU174,LV174,LW174,LY174,MA174,MB174))</f>
        <v>11.111111111111111</v>
      </c>
      <c r="MJ174" s="26">
        <f>IF(COUNTA(LF174:MG174)=0, "", AVERAGE(LH174,LI174,LJ174,LK174,LM174,LO174,MD174,ME174))</f>
        <v>2.5</v>
      </c>
      <c r="MK174" s="26">
        <f>IF(COUNTA(LF174:MG174)=0, "", AVERAGE(LL174,LP174,LQ174,LR174,MF174,MG174))</f>
        <v>0</v>
      </c>
      <c r="ML174" s="2" t="s">
        <v>409</v>
      </c>
      <c r="MM174" s="3">
        <v>2</v>
      </c>
      <c r="MN174" s="3">
        <v>2</v>
      </c>
      <c r="MO174" s="3">
        <v>2</v>
      </c>
      <c r="MP174" s="3">
        <v>3</v>
      </c>
      <c r="MQ174" s="3">
        <v>2</v>
      </c>
      <c r="MR174" s="3">
        <v>2</v>
      </c>
      <c r="MS174" s="3">
        <v>2</v>
      </c>
      <c r="MT174" s="3">
        <v>3</v>
      </c>
      <c r="MU174" s="3">
        <v>2</v>
      </c>
      <c r="MV174" s="3">
        <v>2</v>
      </c>
      <c r="MW174" s="3">
        <v>2</v>
      </c>
      <c r="MX174" s="3">
        <v>2</v>
      </c>
      <c r="MY174" s="3">
        <v>2</v>
      </c>
      <c r="MZ174" s="3">
        <v>3</v>
      </c>
      <c r="NA174" s="3">
        <v>2</v>
      </c>
      <c r="NB174" s="3">
        <v>2</v>
      </c>
      <c r="NC174" s="3">
        <v>2</v>
      </c>
      <c r="ND174" s="3">
        <v>2</v>
      </c>
      <c r="NE174" s="3">
        <v>2</v>
      </c>
      <c r="NF174" s="3">
        <v>2</v>
      </c>
      <c r="NG174" s="3">
        <f>IF(COUNTA(MM174:NF174)=0, "", SUM(MM174:NF174))</f>
        <v>43</v>
      </c>
      <c r="NH174" s="2" t="s">
        <v>409</v>
      </c>
      <c r="NI174" s="3">
        <v>2</v>
      </c>
      <c r="NJ174" s="3">
        <v>5</v>
      </c>
      <c r="NK174" s="3">
        <v>4</v>
      </c>
      <c r="NL174" s="3">
        <v>5</v>
      </c>
      <c r="NM174" s="3">
        <v>4</v>
      </c>
      <c r="NN174" s="3">
        <v>5</v>
      </c>
      <c r="NO174" s="3">
        <v>3</v>
      </c>
      <c r="NP174" s="3">
        <v>3</v>
      </c>
      <c r="NQ174" s="3">
        <v>5</v>
      </c>
      <c r="NR174" s="3">
        <v>2</v>
      </c>
      <c r="NS174" s="3">
        <v>3</v>
      </c>
      <c r="NT174" s="3">
        <v>4</v>
      </c>
      <c r="NU174" s="3">
        <v>5</v>
      </c>
      <c r="NV174" s="3">
        <v>3</v>
      </c>
      <c r="NW174" s="3">
        <v>3</v>
      </c>
      <c r="NX174" s="3">
        <v>2</v>
      </c>
      <c r="NY174" s="3">
        <v>4</v>
      </c>
      <c r="NZ174" s="3">
        <v>5</v>
      </c>
      <c r="OA174" s="3">
        <v>2</v>
      </c>
      <c r="OB174" s="3">
        <v>4</v>
      </c>
      <c r="OC174" s="3">
        <v>3</v>
      </c>
      <c r="OD174" s="3">
        <v>4</v>
      </c>
      <c r="OE174" s="3">
        <v>2</v>
      </c>
      <c r="OF174" s="3">
        <v>1</v>
      </c>
      <c r="OG174" s="3">
        <v>4</v>
      </c>
      <c r="OH174" s="3">
        <v>3</v>
      </c>
      <c r="OI174" s="3">
        <v>2</v>
      </c>
      <c r="OJ174" s="3">
        <v>3</v>
      </c>
      <c r="OK174" s="3">
        <f>IF(COUNTA(NI174:OJ174)=0, "", SUM(NK174,NP174,NS174,NW174,OC174,OG174,OJ174))</f>
        <v>23</v>
      </c>
      <c r="OL174" s="3">
        <f>IF(COUNTA(NI174:OJ174)=0, "", SUM(NJ174,NL174,NQ174,NV174,NZ174,OB174,OD174))</f>
        <v>31</v>
      </c>
      <c r="OM174" s="3">
        <f>IF(COUNTA(NI174:OJ174)=0, "", SUM(NN174,NR174,NU174,NY174,OA174,OF174,OI174))</f>
        <v>21</v>
      </c>
      <c r="ON174" s="3">
        <f>IF(COUNTA(NI174:OJ174)=0, "", SUM(NI174,NM174,NO174,NT174,NX174,OE174,OH174))</f>
        <v>20</v>
      </c>
      <c r="PT174" s="26" t="str">
        <f>IF(COUNTBLANK(OR174:PS174)&gt;0, "", AVERAGE(OR174:PS174))</f>
        <v/>
      </c>
      <c r="PU174" s="26" t="str">
        <f>IF(COUNTA(OR174:PS174)=0, "", AVERAGE(OS174,PE174,PF174,PG174,PH174,PI174,PK174,PM174,PN174))</f>
        <v/>
      </c>
      <c r="PV174" s="26" t="str">
        <f>IF(COUNTA(OR174:PS174)=0, "", AVERAGE(OT174,OU174,OV174,OW174,OY174,PA174,PP174,PQ174))</f>
        <v/>
      </c>
      <c r="PW174" s="26" t="str">
        <f>IF(COUNTA(OR174:PS174)=0, "", AVERAGE(OX174,PB174,PC174,PD174,PR174,PS174))</f>
        <v/>
      </c>
      <c r="QI174" s="3" t="str">
        <f>IF(COUNTBLANK(PY174:QG174)&gt;0, "", SUM(PY174:QG174))</f>
        <v/>
      </c>
      <c r="QU174" s="3" t="str">
        <f>IF(COUNTBLANK(QK174:QS174)&gt;0, "", SUM(QK174:QS174))</f>
        <v/>
      </c>
      <c r="RG174" s="3" t="str">
        <f>IF(COUNTBLANK(QW174:RE174)&gt;0, "", SUM(QW174:RE174))</f>
        <v/>
      </c>
      <c r="RP174" s="3" t="str">
        <f>IF(COUNTBLANK(RI174:RO174)&gt;0, "", SUM(RI174:RO174))</f>
        <v/>
      </c>
      <c r="RY174" s="3" t="str">
        <f>IF(COUNTBLANK(RR174:RX174)&gt;0, "", SUM(RR174:RX174))</f>
        <v/>
      </c>
      <c r="SH174" s="3" t="str">
        <f>IF(COUNTBLANK(SA174:SG174)&gt;0, "", SUM(SA174:SG174))</f>
        <v/>
      </c>
      <c r="TC174" s="3" t="str">
        <f>IF(COUNTBLANK(SJ174:TB174)&gt;0, "", SUM(SJ174:TB174))</f>
        <v/>
      </c>
      <c r="TD174" s="3" t="str">
        <f>IF(COUNTBLANK(SJ174:TB174)&gt;0, "", SUM(SL174,SO174,SR174,SS174,ST174,SU174,SV174,SX174,SY174,TB174))</f>
        <v/>
      </c>
      <c r="TE174" s="3" t="str">
        <f>IF(COUNTBLANK(SJ174:TB174)&gt;0, "", SUM(SJ174,SK174,SM174,SN174,SQ174,SW174,SZ174,TA174))</f>
        <v/>
      </c>
      <c r="TZ174" s="3" t="str">
        <f>IF(COUNTBLANK(TG174:TY174)&gt;0, "", SUM(TG174:TY174))</f>
        <v/>
      </c>
      <c r="UA174" s="3" t="str">
        <f>IF(COUNTBLANK(TG174:TY174)&gt;0, "", SUM(TI174,TL174,TO174,TP174,TQ174,TR174,TS174,TU174,TV174,TY174))</f>
        <v/>
      </c>
      <c r="UB174" s="3" t="str">
        <f>IF(COUNTBLANK(TG174:TY174)&gt;0, "", SUM(TG174,TH174,TJ174,TK174,TN174,TT174,TW174,TX174))</f>
        <v/>
      </c>
      <c r="UW174" s="3" t="str">
        <f>IF(COUNTBLANK(UD174:UV174)&gt;0, "", SUM(UD174:UV174))</f>
        <v/>
      </c>
      <c r="UX174" s="3" t="str">
        <f>IF(COUNTBLANK(UD174:UV174)&gt;0, "", SUM(UF174,UI174,UL174,UM174,UN174,UO174,UP174,UR174,US174,UV174))</f>
        <v/>
      </c>
      <c r="UY174" s="3" t="str">
        <f>IF(COUNTBLANK(UD174:UV174)&gt;0, "", SUM(UD174,UE174,UG174,UH174,UK174,UQ174,UT174,UU174))</f>
        <v/>
      </c>
      <c r="UZ174" s="2">
        <v>45515</v>
      </c>
      <c r="VA174" s="2">
        <v>45451</v>
      </c>
      <c r="VB174" s="3">
        <v>1</v>
      </c>
      <c r="VC174" s="3">
        <v>1</v>
      </c>
      <c r="VE174" s="3">
        <v>40</v>
      </c>
      <c r="VF174" s="3">
        <v>3905</v>
      </c>
      <c r="VG174" s="3">
        <v>1</v>
      </c>
      <c r="VH174" s="3">
        <v>1</v>
      </c>
      <c r="VK174" s="3">
        <v>1</v>
      </c>
      <c r="VN174" s="2" t="s">
        <v>695</v>
      </c>
      <c r="VO174" s="3">
        <v>0</v>
      </c>
      <c r="VP174" s="3">
        <v>0</v>
      </c>
      <c r="VQ174" s="3">
        <v>1</v>
      </c>
      <c r="VR174" s="3">
        <v>0</v>
      </c>
      <c r="VS174" s="3">
        <v>2</v>
      </c>
      <c r="VT174" s="3">
        <v>1</v>
      </c>
      <c r="VU174" s="3">
        <v>1</v>
      </c>
      <c r="VV174" s="3">
        <v>0</v>
      </c>
      <c r="VW174" s="3">
        <v>1</v>
      </c>
      <c r="VX174" s="3">
        <v>2</v>
      </c>
      <c r="VY174" s="3">
        <v>1</v>
      </c>
      <c r="VZ174" s="3">
        <v>0</v>
      </c>
      <c r="WA174" s="3">
        <v>1</v>
      </c>
      <c r="WB174" s="3">
        <v>2</v>
      </c>
      <c r="WC174" s="3">
        <v>0</v>
      </c>
      <c r="WD174" s="3">
        <v>1</v>
      </c>
      <c r="WE174" s="3">
        <v>3</v>
      </c>
      <c r="WF174" s="3">
        <v>1</v>
      </c>
      <c r="WG174" s="3">
        <v>3</v>
      </c>
      <c r="WH174" s="3">
        <v>2</v>
      </c>
      <c r="WI174" s="3">
        <v>3</v>
      </c>
      <c r="WJ174" s="3">
        <v>2</v>
      </c>
      <c r="WK174" s="3">
        <v>0</v>
      </c>
      <c r="WL174" s="3">
        <v>0</v>
      </c>
      <c r="WM174" s="3">
        <v>1</v>
      </c>
      <c r="WN174" s="3">
        <v>1</v>
      </c>
      <c r="WO174" s="3">
        <v>2</v>
      </c>
      <c r="WP174" s="3">
        <v>2</v>
      </c>
      <c r="WQ174" s="3">
        <v>0</v>
      </c>
      <c r="WR174" s="3">
        <f>IF(COUNTBLANK(VO174:WQ174)&gt;0, "", SUM(VQ174:WJ174))</f>
        <v>27</v>
      </c>
      <c r="WS174" s="3">
        <f>IF(COUNTBLANK(VO174:WQ174)&gt;0, "", SUM(VQ174:VZ174))</f>
        <v>9</v>
      </c>
      <c r="WT174" s="3">
        <f>IF(COUNTBLANK(VO174:WQ174)&gt;0, "", SUM(WA174:WL174))</f>
        <v>18</v>
      </c>
      <c r="WU174" s="3">
        <f>IF(COUNTBLANK(VO174:WQ174)&gt;0, "", SUM(WK174:WL174))</f>
        <v>0</v>
      </c>
      <c r="WV174" s="3">
        <f>IF(COUNTA(VO174:WQ174)=0, "", IF(AND(OR(VO174=1, VP174=1), OR(VQ174&gt;=1, VR174&gt;=1, VS174&gt;=1, VT174&gt;=1, VU174&gt;=1), OR(VV174&gt;=1, VW174&gt;=1), COUNTIF(VX174:WD174, "&gt;=1")&gt;=2, COUNTIF(WE174:WJ174, "&gt;=1")&gt;=2, OR(WN174=1, WN174=2), OR(WO174&gt;=1, WP174&gt;=1), WQ174&lt;1), 1, 0))</f>
        <v>0</v>
      </c>
      <c r="WW174" s="3">
        <f>IF(COUNTBLANK(VO174:WQ174)&gt;0, "", SUM(VQ174:VU174))</f>
        <v>5</v>
      </c>
      <c r="WX174" s="3">
        <f>IF(COUNTBLANK(VO174:WQ174)&gt;0, "", SUM(VV174:VW174))</f>
        <v>1</v>
      </c>
      <c r="WY174" s="3">
        <f>IF(COUNTBLANK(VO174:WQ174)&gt;0, "", SUM(VX174:WD174))</f>
        <v>7</v>
      </c>
      <c r="WZ174" s="3">
        <f>IF(COUNTBLANK(VO174:WQ174)&gt;0, "", SUM(WE174:WJ174))</f>
        <v>14</v>
      </c>
      <c r="XA174" s="2" t="s">
        <v>695</v>
      </c>
      <c r="XB174" s="3">
        <v>1</v>
      </c>
      <c r="XC174" s="3">
        <v>0</v>
      </c>
      <c r="XD174" s="3">
        <v>1</v>
      </c>
      <c r="XE174" s="3">
        <v>2</v>
      </c>
      <c r="XF174" s="3">
        <v>2</v>
      </c>
      <c r="XG174" s="3">
        <v>0</v>
      </c>
      <c r="XH174" s="3">
        <v>1</v>
      </c>
      <c r="XI174" s="3">
        <v>0</v>
      </c>
      <c r="XJ174" s="3">
        <v>0</v>
      </c>
      <c r="XK174" s="3">
        <v>1</v>
      </c>
      <c r="XL174" s="3">
        <f>IF(COUNTBLANK(XB174:XJ174)&gt;0, "", SUM(XB174:XJ174))</f>
        <v>7</v>
      </c>
      <c r="XM174" s="2" t="s">
        <v>695</v>
      </c>
      <c r="XN174" s="3">
        <v>1</v>
      </c>
      <c r="XO174" s="3">
        <v>0</v>
      </c>
      <c r="XP174" s="3">
        <v>1</v>
      </c>
      <c r="XQ174" s="3">
        <v>1</v>
      </c>
      <c r="XR174" s="3">
        <v>1</v>
      </c>
      <c r="XS174" s="3">
        <v>2</v>
      </c>
      <c r="XT174" s="3">
        <v>0</v>
      </c>
      <c r="XU174" s="3">
        <f>IF(COUNTBLANK(XN174:XT174)&gt;0, "", SUM(XN174:XT174))</f>
        <v>6</v>
      </c>
      <c r="XV174" s="2" t="s">
        <v>695</v>
      </c>
      <c r="XW174" s="3">
        <v>3</v>
      </c>
      <c r="XX174" s="3">
        <v>5</v>
      </c>
      <c r="XY174" s="3">
        <v>5</v>
      </c>
      <c r="XZ174" s="5">
        <v>5</v>
      </c>
      <c r="YA174" s="5">
        <v>5</v>
      </c>
      <c r="YB174" s="5">
        <v>3.6</v>
      </c>
      <c r="YC174" s="5">
        <v>5</v>
      </c>
      <c r="YD174" s="5">
        <v>5</v>
      </c>
      <c r="YE174" s="5">
        <v>4</v>
      </c>
      <c r="YF174" s="5">
        <v>3.6</v>
      </c>
      <c r="YG174" s="5">
        <v>4</v>
      </c>
      <c r="YH174" s="5">
        <v>1</v>
      </c>
      <c r="YI174" s="5">
        <v>5</v>
      </c>
      <c r="YJ174" s="5">
        <v>5</v>
      </c>
      <c r="YK174" s="5">
        <v>2.2999999999999998</v>
      </c>
      <c r="YL174" s="5">
        <v>3.6</v>
      </c>
      <c r="YM174" s="5">
        <v>2.2999999999999998</v>
      </c>
      <c r="YN174" s="5">
        <v>5</v>
      </c>
      <c r="YO174" s="5">
        <v>5</v>
      </c>
      <c r="YP174" s="5">
        <f>IF(COUNTBLANK(XW174:YO174)&gt;0, "", SUM(XW174:YO174))</f>
        <v>77.399999999999991</v>
      </c>
      <c r="YQ174" s="5">
        <f>IF(COUNTBLANK(XW174:YO174)&gt;0, "", SUM(XY174,XZ174,YA174,YB174,YC174,YF174,YJ174,YN174,YO174))</f>
        <v>42.2</v>
      </c>
      <c r="YR174" s="5">
        <f>IF(COUNTBLANK(XW174:YO174)&gt;0, "", SUM(XW174,XX174,YK174,YL174,YM174))</f>
        <v>16.2</v>
      </c>
      <c r="YS174" s="5">
        <f>IF(COUNTBLANK(XW174:YO174)&gt;0, "", SUM(YD174,YE174,YG174,YH174,YI174))</f>
        <v>19</v>
      </c>
      <c r="YT174" s="2">
        <v>45515</v>
      </c>
      <c r="YU174" s="3">
        <v>0</v>
      </c>
      <c r="YV174" s="3">
        <v>50</v>
      </c>
      <c r="YW174" s="3">
        <v>0</v>
      </c>
      <c r="YX174" s="3">
        <v>0</v>
      </c>
      <c r="YY174" s="3">
        <v>50</v>
      </c>
      <c r="YZ174" s="3">
        <v>0</v>
      </c>
      <c r="ZA174" s="3">
        <v>0</v>
      </c>
      <c r="ZB174" s="3">
        <v>0</v>
      </c>
      <c r="ZC174" s="3">
        <v>30</v>
      </c>
      <c r="ZD174" s="3">
        <v>0</v>
      </c>
      <c r="ZE174" s="3">
        <v>0</v>
      </c>
      <c r="ZF174" s="3">
        <v>0</v>
      </c>
      <c r="ZG174" s="3">
        <v>0</v>
      </c>
      <c r="ZH174" s="3">
        <v>30</v>
      </c>
      <c r="ZI174" s="3">
        <v>30</v>
      </c>
      <c r="ZJ174" s="3">
        <v>0</v>
      </c>
      <c r="ZK174" s="3">
        <v>30</v>
      </c>
      <c r="ZL174" s="3">
        <v>0</v>
      </c>
      <c r="ZM174" s="3">
        <v>30</v>
      </c>
      <c r="ZN174" s="3">
        <v>0</v>
      </c>
      <c r="ZO174" s="3">
        <v>0</v>
      </c>
      <c r="ZP174" s="3">
        <v>0</v>
      </c>
      <c r="ZQ174" s="3">
        <v>30</v>
      </c>
      <c r="ZR174" s="3">
        <v>30</v>
      </c>
      <c r="ZS174" s="3">
        <v>0</v>
      </c>
      <c r="ZT174" s="3">
        <v>0</v>
      </c>
      <c r="ZU174" s="3">
        <v>0</v>
      </c>
      <c r="ZV174" s="3">
        <v>0</v>
      </c>
      <c r="ZW174" s="26">
        <f>IF(COUNTBLANK(YU174:ZV174)&gt;0, "", AVERAGE(YU174:ZV174))</f>
        <v>11.071428571428571</v>
      </c>
      <c r="ZX174" s="26">
        <f>IF(COUNTA(YU174:ZV174)=0, "", AVERAGE(YV174,ZH174,ZI174,ZJ174,ZK174,ZL174,ZN174,ZP174,ZQ174))</f>
        <v>18.888888888888889</v>
      </c>
      <c r="ZY174" s="26">
        <f>IF(COUNTA(YU174:ZV174)=0, "", AVERAGE(YW174,YX174,YY174,YZ174,ZB174,ZD174,ZS174,ZT174))</f>
        <v>6.25</v>
      </c>
      <c r="ZZ174" s="26">
        <f>IF(COUNTA(YU174:ZV174)=0, "", AVERAGE(ZA174,ZE174,ZF174,ZG174,ZU174,ZV174))</f>
        <v>0</v>
      </c>
      <c r="AAA174" s="2" t="s">
        <v>695</v>
      </c>
      <c r="AAB174" s="3">
        <v>2</v>
      </c>
      <c r="AAC174" s="3">
        <v>1</v>
      </c>
      <c r="AAD174" s="3">
        <v>2</v>
      </c>
      <c r="AAE174" s="3">
        <v>1</v>
      </c>
      <c r="AAF174" s="3">
        <v>5</v>
      </c>
      <c r="AAG174" s="3">
        <v>1</v>
      </c>
      <c r="AAH174" s="3">
        <v>2</v>
      </c>
      <c r="AAI174" s="3">
        <v>1</v>
      </c>
      <c r="AAJ174" s="3">
        <v>1</v>
      </c>
      <c r="AAK174" s="3">
        <v>2</v>
      </c>
      <c r="AAL174" s="3">
        <v>2</v>
      </c>
      <c r="AAM174" s="3">
        <v>1</v>
      </c>
      <c r="AAN174" s="3">
        <v>2</v>
      </c>
      <c r="AAO174" s="3">
        <v>2</v>
      </c>
      <c r="AAP174" s="3">
        <v>1</v>
      </c>
      <c r="AAQ174" s="3">
        <v>1</v>
      </c>
      <c r="AAR174" s="3">
        <v>1</v>
      </c>
      <c r="AAS174" s="3">
        <v>1</v>
      </c>
      <c r="AAT174" s="3">
        <v>2</v>
      </c>
      <c r="AAU174" s="3">
        <v>1</v>
      </c>
      <c r="AAV174" s="3">
        <v>1</v>
      </c>
      <c r="AAW174" s="3">
        <v>4</v>
      </c>
      <c r="AAX174" s="3">
        <v>1</v>
      </c>
      <c r="AAY174" s="3">
        <v>1</v>
      </c>
      <c r="AAZ174" s="3">
        <v>1</v>
      </c>
      <c r="ABA174" s="3">
        <v>1</v>
      </c>
      <c r="ABB174" s="3">
        <v>1</v>
      </c>
      <c r="ABC174" s="3">
        <v>1</v>
      </c>
      <c r="ABD174" s="3">
        <v>1</v>
      </c>
      <c r="ABE174" s="3">
        <v>1</v>
      </c>
      <c r="ABF174" s="3">
        <f>IF(SUM(AAB174:AAJ174,AAL174:AAP174,AAR174:AAV174,AAX174:ABC174)=0, "", SUM(AAB174:AAJ174,AAL174:AAP174,AAR174:AAV174,AAX174:ABC174))</f>
        <v>36</v>
      </c>
      <c r="ABG174" s="3">
        <f>IF(SUM(ABJ174, ABK174, ABL174, ABM174, ABN174)=0, "", IF(OR(ABJ174&gt;=8, ABK174&gt;=10, ABL174&gt;=13, ABM174&gt;=10, ABN174&gt;=15), 1, 0))</f>
        <v>0</v>
      </c>
      <c r="ABH174" s="3">
        <f>IF(SUM(AAB174:AAC174,AAE174,AAF174,AAG174,AAH174,AAN174,AAT174,ABA174,ABC174)=0, "", SUM(AAB174:AAC174,AAE174,AAF174,AAG174,AAH174,AAN174,AAT174,ABA174,ABC174))</f>
        <v>18</v>
      </c>
      <c r="ABI174" s="3">
        <f>IF(SUM(AAD174,AAI174:AAJ174,AAL174:AAM174,AAO174:AAP174,AAR174:AAS174,AAU174:AAV174,AAX174:AAZ174,ABB174)=0, "", SUM(AAD174,AAI174:AAJ174,AAL174:AAM174,AAO174:AAP174,AAR174:AAS174,AAU174:AAV174,AAX174:AAZ174,ABB174))</f>
        <v>18</v>
      </c>
      <c r="ABJ174" s="3">
        <f>IF(SUM(AAU174:AAV174,AAX174:AAY174,ABB174)=0, "", SUM(AAU174:AAV174,AAX174:AAY174,ABB174))</f>
        <v>5</v>
      </c>
      <c r="ABK174" s="3">
        <f>IF(SUM(AAJ174,AAL174:AAM174,AAP174,AAR174)=0, "", SUM(AAJ174,AAL174:AAM174,AAP174,AAR174))</f>
        <v>6</v>
      </c>
      <c r="ABL174" s="3">
        <f>IF(SUM(AAD174,AAI174,AAO174,AAS174,AAZ174)=0, "", SUM(AAD174,AAI174,AAO174,AAS174,AAZ174))</f>
        <v>7</v>
      </c>
      <c r="ABM174" s="3">
        <f>IF(SUM(AAB174:AAC174,AAE174,AAG174,ABA174)=0, "", SUM(AAB174:AAC174,AAE174,AAG174,ABA174))</f>
        <v>6</v>
      </c>
      <c r="ABN174" s="3">
        <f>IF(SUM(AAF174,AAH174,AAN174,AAT174,ABC174)=0, "", SUM(AAF174,AAH174,AAN174,AAT174,ABC174))</f>
        <v>12</v>
      </c>
      <c r="ABO174" s="3">
        <f>IF(ABJ174="", "", IF(ABJ174&gt;=8, 1, 0))</f>
        <v>0</v>
      </c>
      <c r="ABP174" s="3">
        <f>IF(ABK174="", "", IF(ABK174&gt;=10, 1, 0))</f>
        <v>0</v>
      </c>
      <c r="ABQ174" s="3">
        <f>IF(ABL174="", "", IF(ABL174&gt;=13, 1, 0))</f>
        <v>0</v>
      </c>
      <c r="ABR174" s="3">
        <f>IF(ABM174="", "", IF(ABM174&gt;=10, 1, 0))</f>
        <v>0</v>
      </c>
      <c r="ABS174" s="3">
        <f>IF(ABN174="", "", IF(ABN174&gt;=15, 1, 0))</f>
        <v>0</v>
      </c>
      <c r="ABT174" s="3">
        <f>IF(AND(AAK174="", AAQ174="", AAW174=""), "", IF(AAK174=5,1,0) + IF(AAQ174=5,1,0) + IF(AAW174=5,1,0))</f>
        <v>0</v>
      </c>
      <c r="ABU174" s="2" t="s">
        <v>695</v>
      </c>
      <c r="ABV174" s="3">
        <v>2</v>
      </c>
      <c r="ABW174" s="3">
        <v>2</v>
      </c>
      <c r="ABX174" s="3">
        <v>2</v>
      </c>
      <c r="ABY174" s="3">
        <v>1</v>
      </c>
      <c r="ABZ174" s="3">
        <v>2</v>
      </c>
      <c r="ACA174" s="3">
        <v>1</v>
      </c>
      <c r="ACB174" s="3">
        <v>2</v>
      </c>
      <c r="ACC174" s="3">
        <v>2</v>
      </c>
      <c r="ACD174" s="3">
        <v>2</v>
      </c>
      <c r="ACE174" s="3">
        <v>1</v>
      </c>
      <c r="ACF174" s="3">
        <v>2</v>
      </c>
      <c r="ACG174" s="3">
        <v>2</v>
      </c>
      <c r="ACH174" s="3">
        <v>4</v>
      </c>
      <c r="ACI174" s="3">
        <v>3</v>
      </c>
      <c r="ACJ174" s="3">
        <v>1</v>
      </c>
      <c r="ACK174" s="3">
        <v>1</v>
      </c>
      <c r="ACL174" s="3">
        <v>1</v>
      </c>
      <c r="ACM174" s="3">
        <v>5</v>
      </c>
      <c r="ACN174" s="3">
        <v>3</v>
      </c>
      <c r="ACO174" s="3">
        <v>4</v>
      </c>
      <c r="ACP174" s="3">
        <v>1</v>
      </c>
      <c r="ACQ174" s="3">
        <v>4</v>
      </c>
      <c r="ACR174" s="3">
        <v>2</v>
      </c>
      <c r="ACS174" s="3">
        <v>2</v>
      </c>
      <c r="ACT174" s="3">
        <v>1</v>
      </c>
      <c r="ACU174" s="3">
        <v>5</v>
      </c>
      <c r="ACV174" s="3">
        <v>2</v>
      </c>
      <c r="ACW174" s="3">
        <v>1</v>
      </c>
      <c r="ACX174" s="3">
        <v>1</v>
      </c>
      <c r="ACY174" s="3">
        <v>3</v>
      </c>
      <c r="ACZ174" s="3">
        <v>1</v>
      </c>
      <c r="ADA174" s="3">
        <v>2</v>
      </c>
      <c r="ADB174" s="3">
        <v>3</v>
      </c>
      <c r="ADC174" s="3">
        <v>5</v>
      </c>
      <c r="ADD174" s="3">
        <v>2</v>
      </c>
      <c r="ADE174" s="3">
        <v>4</v>
      </c>
      <c r="ADF174" s="5">
        <f>IF(COUNTA(ABV174:ADE174)=0, "", SUM(ABV174:ADE174))</f>
        <v>82</v>
      </c>
      <c r="ADG174" s="5">
        <f>IF(COUNTA(ABV174:ADE174)=0, "", SUM(ACF174,ACG174,ACP174,ACR174,ACT174,ACX174))</f>
        <v>9</v>
      </c>
      <c r="ADH174" s="5">
        <f>IF(COUNTA(ABV174:ADE174)=0, "", SUM(ACH174,ACM174,ACO174,ACU174,ADB174))</f>
        <v>21</v>
      </c>
      <c r="ADI174" s="5">
        <f>IF(COUNTA(ABV174:ADE174)=0, "", SUM(ABX174,ACI174,ACN174,ACS174,ACV174,ADA174))</f>
        <v>14</v>
      </c>
      <c r="ADJ174" s="5">
        <f>IF(COUNTA(ABV174:ADE174)=0, "", SUM(ABW174,ACA174,ACC174,ACE174,ACL174,ADC174))</f>
        <v>12</v>
      </c>
      <c r="ADK174" s="5">
        <f>IF(COUNTA(ABV174:ADE174)=0, "", SUM(ACJ174,ACK174,ACQ174,ACW174,ACY174,ACZ174,ADD174,ADE174))</f>
        <v>17</v>
      </c>
      <c r="ADL174" s="5">
        <f>IF(COUNTA(ABV174:ADE174)=0, "", SUM(ABV174,ABY174,ABZ174,ACB174,ACD174))</f>
        <v>9</v>
      </c>
      <c r="ADM174" s="2" t="s">
        <v>695</v>
      </c>
      <c r="ADN174" s="3">
        <v>2</v>
      </c>
      <c r="ADO174" s="3">
        <v>2</v>
      </c>
      <c r="ADP174" s="3">
        <v>2</v>
      </c>
      <c r="ADQ174" s="3">
        <v>2</v>
      </c>
      <c r="ADR174" s="3">
        <v>2</v>
      </c>
      <c r="ADS174" s="3">
        <v>2</v>
      </c>
      <c r="ADT174" s="3">
        <v>2</v>
      </c>
      <c r="ADU174" s="3">
        <v>3</v>
      </c>
      <c r="ADV174" s="3">
        <v>2</v>
      </c>
      <c r="ADW174" s="3">
        <v>2</v>
      </c>
      <c r="ADX174" s="3">
        <v>3</v>
      </c>
      <c r="ADY174" s="3">
        <v>2</v>
      </c>
      <c r="ADZ174" s="3">
        <v>2</v>
      </c>
      <c r="AEA174" s="3">
        <v>3</v>
      </c>
      <c r="AEB174" s="3">
        <v>2</v>
      </c>
      <c r="AEC174" s="3">
        <v>2</v>
      </c>
      <c r="AED174" s="3">
        <v>2</v>
      </c>
      <c r="AEE174" s="3">
        <v>2</v>
      </c>
      <c r="AEF174" s="3">
        <v>3</v>
      </c>
      <c r="AEG174" s="3">
        <v>2</v>
      </c>
      <c r="AEH174" s="3">
        <f>IF(COUNTA(ADN174:AEG174)=0, "", SUM(ADN174:AEG174))</f>
        <v>44</v>
      </c>
      <c r="AEJ174" s="2">
        <v>45451</v>
      </c>
      <c r="AFW174" s="3" t="str">
        <f>IF(COUNTA(AER174:AFU174)=0, "", SUM(AER174:AFU174))</f>
        <v/>
      </c>
      <c r="AGI174"/>
      <c r="AHC174"/>
      <c r="AHT174" s="3" t="str">
        <f>IF(COUNTBLANK(AHJ174:AHS174)&gt;0, "", SUM(AHJ174:AHS174))</f>
        <v/>
      </c>
      <c r="AHU174" s="3" t="str">
        <f>IF(COUNTBLANK(AHJ174:AHS174)&gt;0, "", SUM(AHN174,AHS174))</f>
        <v/>
      </c>
      <c r="AHV174" s="3" t="str">
        <f>IF(COUNTBLANK(AHJ174:AHS174)&gt;0, "", SUM(AHL174,AHO174))</f>
        <v/>
      </c>
      <c r="AHW174" s="3" t="str">
        <f>IF(COUNTBLANK(AHJ174:AHS174)&gt;0, "", SUM(AHP174,AHR174))</f>
        <v/>
      </c>
      <c r="AHX174" s="3" t="str">
        <f>IF(COUNTBLANK(AHJ174:AHS174)&gt;0, "", SUM(AHM174,AHQ174))</f>
        <v/>
      </c>
      <c r="AHY174" s="3" t="str">
        <f>IF(COUNTBLANK(AHJ174:AHS174)&gt;0, "", SUM(AHJ174:AHK174))</f>
        <v/>
      </c>
      <c r="AIU174" s="3" t="s">
        <v>1625</v>
      </c>
      <c r="AIV174" s="3" t="s">
        <v>1625</v>
      </c>
      <c r="AIW174" s="3" t="s">
        <v>1625</v>
      </c>
      <c r="AJI174" s="3" t="str">
        <f>IF(COUNTBLANK(AIY174:AJG174)&gt;0, "", SUM(AIY174:AJG174))</f>
        <v/>
      </c>
      <c r="AJR174" s="3" t="str">
        <f>IF(COUNTBLANK(AJK174:AJQ174)&gt;0, "", SUM(AJK174:AJQ174))</f>
        <v/>
      </c>
    </row>
    <row r="175" spans="1:954" ht="15" customHeight="1" x14ac:dyDescent="0.3">
      <c r="A175" s="3">
        <v>208627</v>
      </c>
      <c r="B175" s="3" t="s">
        <v>2082</v>
      </c>
      <c r="C175" s="2">
        <v>45009</v>
      </c>
      <c r="D175" s="3">
        <v>0</v>
      </c>
      <c r="E175" s="3">
        <v>0</v>
      </c>
      <c r="F175" s="3">
        <v>0</v>
      </c>
      <c r="G175" s="3">
        <v>0</v>
      </c>
      <c r="H175" s="3">
        <v>0</v>
      </c>
      <c r="I175" s="3">
        <v>0</v>
      </c>
      <c r="J175" s="3">
        <v>0</v>
      </c>
      <c r="K175" s="3">
        <v>0</v>
      </c>
      <c r="L175" s="3">
        <v>0</v>
      </c>
      <c r="M175" s="3">
        <v>0</v>
      </c>
      <c r="N175" s="3">
        <v>0</v>
      </c>
      <c r="O175" s="3">
        <v>0</v>
      </c>
      <c r="P175" s="3">
        <v>0</v>
      </c>
      <c r="Q175" s="3">
        <v>0</v>
      </c>
      <c r="R175" s="3">
        <v>0</v>
      </c>
      <c r="S175" s="3">
        <v>0</v>
      </c>
      <c r="T175" s="3">
        <v>0</v>
      </c>
      <c r="U175" s="3">
        <v>0</v>
      </c>
      <c r="V175" s="3">
        <f>IF(COUNTA(D175,F175,H175,J175,L175,N175,P175,R175,T175)=0, "", IF(OR(D175=1,F175=1,H175=1,J175=1,L175=1,N175=1,P175=1,R175=1,T175=1), 1, 0))</f>
        <v>0</v>
      </c>
      <c r="W175" s="3">
        <f>IF(COUNTA(E175,G175,I175,K175,M175,O175,Q175,S175,U175)=0, "", IF(OR(E175=1,G175=1,I175=1,K175=1,M175=1,O175=1,Q175=1,S175=1,U175=1), 1, 0))</f>
        <v>0</v>
      </c>
      <c r="X175" s="3">
        <v>0</v>
      </c>
      <c r="Y175" s="3">
        <v>1</v>
      </c>
      <c r="Z175" s="3">
        <v>1</v>
      </c>
      <c r="AA175" s="3" t="s">
        <v>1625</v>
      </c>
      <c r="AB175" s="3">
        <f>IF(AG175&lt;&gt;"", 1, 0)</f>
        <v>0</v>
      </c>
      <c r="AC175" s="3">
        <f>IF(AH175&lt;&gt;"", 1, 0)</f>
        <v>0</v>
      </c>
      <c r="AD175" s="3">
        <v>0</v>
      </c>
      <c r="AE175" s="7">
        <v>45141</v>
      </c>
      <c r="AF175" s="2">
        <v>45477</v>
      </c>
      <c r="AJ175" s="3" t="str">
        <f>IF(OR(ISBLANK(AE175), ISBLANK(AG175)), "", AG175 - AE175)</f>
        <v/>
      </c>
      <c r="AK175" s="9">
        <v>45104</v>
      </c>
      <c r="AL175" s="3" t="str">
        <f>IF(OR(ISBLANK(AG175), ISBLANK(AK175)), "", AK175 - AG175)</f>
        <v/>
      </c>
      <c r="AM175" s="2">
        <v>45377</v>
      </c>
      <c r="AN175" s="10">
        <f>IF(OR(ISBLANK(AM175), ISBLANK(AF175)), "", AF175 - AM175)</f>
        <v>100</v>
      </c>
      <c r="AO175" s="2">
        <v>45141</v>
      </c>
      <c r="AP175" s="2">
        <v>35617</v>
      </c>
      <c r="AQ175" s="3">
        <f>IF(OR(ISBLANK(AO175), ISBLANK(AP175)), "", DATEDIF(AP175, AO175, "Y"))</f>
        <v>26</v>
      </c>
      <c r="AR175" t="s">
        <v>0</v>
      </c>
      <c r="AS175">
        <f>IF(ISBLANK(AR175), "", IF(AR175="ישראל", 1, 2))</f>
        <v>1</v>
      </c>
      <c r="AT175" t="s">
        <v>0</v>
      </c>
      <c r="AU175" t="s">
        <v>0</v>
      </c>
      <c r="AW175" s="3">
        <v>1</v>
      </c>
      <c r="AX175" s="3">
        <v>4</v>
      </c>
      <c r="AY175" s="3">
        <v>15</v>
      </c>
      <c r="AZ175" s="3">
        <f>IF(ISBLANK(AY175), "", IF(AY175&lt;=8, 1, IF(AY175&lt;=12, 2, 3)))</f>
        <v>3</v>
      </c>
      <c r="BA175" s="3">
        <v>15</v>
      </c>
      <c r="BB175" s="3">
        <f>IF(ISBLANK(BA175), "", IF(BA175&lt;=8, 1, IF(BA175&lt;=12, 2, 3)))</f>
        <v>3</v>
      </c>
      <c r="BC175" t="s">
        <v>843</v>
      </c>
      <c r="BD175" t="s">
        <v>844</v>
      </c>
      <c r="BE175" s="3">
        <v>2</v>
      </c>
      <c r="BG175" s="3">
        <v>2</v>
      </c>
      <c r="BH175" s="2" t="s">
        <v>368</v>
      </c>
      <c r="BI175" s="3">
        <v>2</v>
      </c>
      <c r="BJ175" s="3">
        <v>1</v>
      </c>
      <c r="BK175" s="3">
        <v>3</v>
      </c>
      <c r="BL175" s="3">
        <v>1</v>
      </c>
      <c r="BM175" s="3">
        <v>1</v>
      </c>
      <c r="BN175" s="3">
        <v>1</v>
      </c>
      <c r="BO175" s="3">
        <v>1</v>
      </c>
      <c r="BP175" s="3">
        <v>1</v>
      </c>
      <c r="BQ175" s="3">
        <v>1</v>
      </c>
      <c r="BR175" s="3">
        <v>4</v>
      </c>
      <c r="BS175" s="3">
        <v>1</v>
      </c>
      <c r="BT175" s="3">
        <v>1</v>
      </c>
      <c r="BU175" s="3">
        <v>1</v>
      </c>
      <c r="BV175" s="3">
        <v>2</v>
      </c>
      <c r="BW175" s="3">
        <v>1</v>
      </c>
      <c r="BX175" s="3">
        <v>5</v>
      </c>
      <c r="BY175" s="3">
        <v>1</v>
      </c>
      <c r="BZ175" s="3">
        <v>1</v>
      </c>
      <c r="CA175" s="3">
        <v>1</v>
      </c>
      <c r="CB175" s="3">
        <v>1</v>
      </c>
      <c r="CC175" s="3">
        <v>1</v>
      </c>
      <c r="CD175" s="3">
        <v>5</v>
      </c>
      <c r="CE175" s="3">
        <v>1</v>
      </c>
      <c r="CF175" s="3">
        <v>1</v>
      </c>
      <c r="CG175" s="3">
        <v>1</v>
      </c>
      <c r="CH175" s="3">
        <v>1</v>
      </c>
      <c r="CI175" s="3">
        <v>1</v>
      </c>
      <c r="CJ175" s="3">
        <v>1</v>
      </c>
      <c r="CK175" s="3">
        <v>1</v>
      </c>
      <c r="CL175" s="3">
        <v>1</v>
      </c>
      <c r="CM175" s="3">
        <f>IF(SUM(BI175:BQ175,BS175:BW175,BY175:CC175,CE175:CJ175)=0, "", SUM(BI175:BQ175,BS175:BW175,BY175:CC175,CE175:CJ175))</f>
        <v>29</v>
      </c>
      <c r="CN175" s="3">
        <f>IF(SUM(CQ175, CR175, CS175, CT175, CU175)=0, "", IF(OR(CQ175&gt;=8, CR175&gt;=10, CS175&gt;=13, CT175&gt;=10, CU175&gt;=15), 1, 0))</f>
        <v>0</v>
      </c>
      <c r="CO175" s="3">
        <f>IF(SUM(BI175:BJ175,BL175,BM175,BN175,BO175,BU175,CA175,CH175,CJ175)=0, "", SUM(BI175:BJ175,BL175,BM175,BN175,BO175,BU175,CA175,CH175,CJ175))</f>
        <v>11</v>
      </c>
      <c r="CP175" s="3">
        <f>IF(SUM(BK175,BP175:BQ175,BS175:BT175,BV175:BW175,BY175:BZ175,CB175:CC175,CE175:CG175,CI175)=0, "", SUM(BK175,BP175:BQ175,BS175:BT175,BV175:BW175,BY175:BZ175,CB175:CC175,CE175:CG175,CI175))</f>
        <v>18</v>
      </c>
      <c r="CQ175" s="3">
        <f>IF(SUM(CB175:CC175,CE175:CF175,CI175)=0, "", SUM(CB175:CC175,CE175:CF175,CI175))</f>
        <v>5</v>
      </c>
      <c r="CR175" s="3">
        <f>IF(SUM(BQ175,BS175:BT175,BW175,BY175)=0, "", SUM(BQ175,BS175:BT175,BW175,BY175))</f>
        <v>5</v>
      </c>
      <c r="CS175" s="3">
        <f>IF(SUM(BK175,BP175,BV175,BZ175,CG175)=0, "", SUM(BK175,BP175,BV175,BZ175,CG175))</f>
        <v>8</v>
      </c>
      <c r="CT175" s="3">
        <f>IF(SUM(BI175:BJ175,BL175,BN175,CH175)=0, "", SUM(BI175:BJ175,BL175,BN175,CH175))</f>
        <v>6</v>
      </c>
      <c r="CU175" s="3">
        <f>IF(SUM(BM175,BO175,BU175,CA175,CJ175)=0, "", SUM(BM175,BO175,BU175,CA175,CJ175))</f>
        <v>5</v>
      </c>
      <c r="CV175" s="3">
        <f>IF(CQ175="", "", IF(CQ175&gt;=8, 1, 0))</f>
        <v>0</v>
      </c>
      <c r="CW175" s="3">
        <f>IF(CR175="", "", IF(CR175&gt;=10, 1, 0))</f>
        <v>0</v>
      </c>
      <c r="CX175" s="3">
        <f>IF(CS175="", "", IF(CS175&gt;=13, 1, 0))</f>
        <v>0</v>
      </c>
      <c r="CY175" s="3">
        <f>IF(CT175="", "", IF(CT175&gt;=10, 1, 0))</f>
        <v>0</v>
      </c>
      <c r="CZ175" s="3">
        <f>IF(CU175="", "", IF(CU175&gt;=15, 1, 0))</f>
        <v>0</v>
      </c>
      <c r="DA175" s="3">
        <f>IF(AND(BR175="", BX175="", CD175=""), "", IF(BR175=5,1,0) + IF(BX175=5,1,0) + IF(CD175=5,1,0))</f>
        <v>2</v>
      </c>
      <c r="DB175" s="2" t="s">
        <v>368</v>
      </c>
      <c r="DC175" s="5">
        <v>0</v>
      </c>
      <c r="DE175" s="5">
        <v>0</v>
      </c>
      <c r="DG175" s="5">
        <v>0</v>
      </c>
      <c r="DI175" s="5">
        <v>0</v>
      </c>
      <c r="DK175" s="5">
        <v>0</v>
      </c>
      <c r="DM175" s="5">
        <v>3</v>
      </c>
      <c r="DO175" s="5">
        <v>3</v>
      </c>
      <c r="DQ175" s="5">
        <v>3</v>
      </c>
      <c r="DS175" s="5">
        <v>5</v>
      </c>
      <c r="DU175" s="5">
        <v>5</v>
      </c>
      <c r="DW175" s="5">
        <v>0</v>
      </c>
      <c r="DY175" s="5">
        <v>4</v>
      </c>
      <c r="EA175" s="5">
        <v>1</v>
      </c>
      <c r="EC175" s="5">
        <v>3</v>
      </c>
      <c r="EE175" s="5">
        <v>3</v>
      </c>
      <c r="EG175" s="5">
        <v>0</v>
      </c>
      <c r="EI175" s="5">
        <v>0</v>
      </c>
      <c r="EK175" s="3">
        <v>3</v>
      </c>
      <c r="EL175" s="3">
        <v>2</v>
      </c>
      <c r="EM175" s="3">
        <v>1</v>
      </c>
      <c r="EN175" s="2" t="s">
        <v>368</v>
      </c>
      <c r="EO175" s="3">
        <v>0</v>
      </c>
      <c r="EP175" s="3">
        <v>0</v>
      </c>
      <c r="EQ175" s="3">
        <v>0</v>
      </c>
      <c r="ER175" s="3">
        <v>0</v>
      </c>
      <c r="ES175" s="3">
        <v>0</v>
      </c>
      <c r="ET175" s="3">
        <v>0</v>
      </c>
      <c r="EU175" s="3">
        <v>0</v>
      </c>
      <c r="EV175" s="3">
        <v>0</v>
      </c>
      <c r="EW175" s="3">
        <v>0</v>
      </c>
      <c r="EX175" s="3">
        <v>1</v>
      </c>
      <c r="EY175" s="3">
        <v>1</v>
      </c>
      <c r="EZ175" s="3">
        <v>0</v>
      </c>
      <c r="FA175" s="3">
        <v>0</v>
      </c>
      <c r="FB175" s="3">
        <v>0</v>
      </c>
      <c r="FC175" s="3">
        <v>0</v>
      </c>
      <c r="FD175" s="3">
        <v>0</v>
      </c>
      <c r="FE175" s="3">
        <v>0</v>
      </c>
      <c r="FF175" s="3">
        <v>0</v>
      </c>
      <c r="FG175" s="3">
        <v>0</v>
      </c>
      <c r="FH175" s="3">
        <v>0</v>
      </c>
      <c r="FI175" s="3">
        <v>2</v>
      </c>
      <c r="FJ175" s="3">
        <v>0</v>
      </c>
      <c r="FK175" s="3">
        <v>0</v>
      </c>
      <c r="FL175" s="2" t="s">
        <v>368</v>
      </c>
      <c r="FM175" s="3">
        <v>4</v>
      </c>
      <c r="FN175" s="3">
        <v>4</v>
      </c>
      <c r="FO175" s="3">
        <v>5</v>
      </c>
      <c r="FP175" s="3">
        <v>4</v>
      </c>
      <c r="FQ175" s="3">
        <v>4</v>
      </c>
      <c r="FR175" s="3">
        <v>4</v>
      </c>
      <c r="FS175" s="4">
        <f>IF(COUNTBLANK(FM175:FR175)&gt;0, "", AVERAGE(FM175:FR175))</f>
        <v>4.166666666666667</v>
      </c>
      <c r="FT175" s="2" t="s">
        <v>368</v>
      </c>
      <c r="FU175" s="3">
        <v>0</v>
      </c>
      <c r="FV175" s="3">
        <v>0</v>
      </c>
      <c r="FW175" s="3">
        <v>1</v>
      </c>
      <c r="FX175" s="3">
        <v>0</v>
      </c>
      <c r="FY175" s="3">
        <v>0</v>
      </c>
      <c r="FZ175" s="3">
        <v>0</v>
      </c>
      <c r="GA175" s="3">
        <v>0</v>
      </c>
      <c r="GB175" s="3">
        <v>0</v>
      </c>
      <c r="GC175" s="3">
        <v>0</v>
      </c>
      <c r="GE175" s="3">
        <f>IF(COUNTBLANK(FU175:GC175)&gt;0, "", SUM(FU175:GC175))</f>
        <v>1</v>
      </c>
      <c r="GF175" s="2" t="s">
        <v>368</v>
      </c>
      <c r="GG175" s="3">
        <v>0</v>
      </c>
      <c r="GH175" s="3">
        <v>0</v>
      </c>
      <c r="GI175" s="3">
        <v>0</v>
      </c>
      <c r="GJ175" s="3">
        <v>0</v>
      </c>
      <c r="GK175" s="3">
        <v>0</v>
      </c>
      <c r="GL175" s="3">
        <v>0</v>
      </c>
      <c r="GM175" s="3">
        <v>0</v>
      </c>
      <c r="GN175" s="3">
        <f>IF(COUNTBLANK(GG175:GM175)&gt;0, "", SUM(GG175:GM175))</f>
        <v>0</v>
      </c>
      <c r="GO175" s="2" t="s">
        <v>368</v>
      </c>
      <c r="GP175" s="3">
        <v>1</v>
      </c>
      <c r="GQ175" s="3">
        <v>4</v>
      </c>
      <c r="GR175" s="3">
        <v>4</v>
      </c>
      <c r="GS175" s="3">
        <v>5</v>
      </c>
      <c r="GT175" s="3">
        <v>5</v>
      </c>
      <c r="GU175" s="3">
        <v>4</v>
      </c>
      <c r="GV175" s="3">
        <v>5</v>
      </c>
      <c r="GW175" s="3">
        <v>5</v>
      </c>
      <c r="GX175" s="3">
        <v>1</v>
      </c>
      <c r="GY175" s="3">
        <v>5</v>
      </c>
      <c r="GZ175" s="3">
        <v>5</v>
      </c>
      <c r="HA175" s="3">
        <v>5</v>
      </c>
      <c r="HB175" s="3">
        <v>4</v>
      </c>
      <c r="HC175" s="3">
        <v>4</v>
      </c>
      <c r="HD175" s="3">
        <v>4</v>
      </c>
      <c r="HE175" s="3">
        <v>4</v>
      </c>
      <c r="HF175" s="3">
        <v>5</v>
      </c>
      <c r="HG175" s="3">
        <v>4</v>
      </c>
      <c r="HH175" s="3">
        <v>5</v>
      </c>
      <c r="HI175" s="3">
        <f>IF(COUNTBLANK(GQ175:HH175)&gt;0, "", SUM(GQ175:HH175))</f>
        <v>78</v>
      </c>
      <c r="HJ175" s="2" t="s">
        <v>368</v>
      </c>
      <c r="HK175" s="3">
        <v>3</v>
      </c>
      <c r="HL175" s="3">
        <v>3</v>
      </c>
      <c r="HM175" s="3">
        <v>0</v>
      </c>
      <c r="HN175" s="3">
        <v>3</v>
      </c>
      <c r="HO175" s="3">
        <v>3</v>
      </c>
      <c r="HP175" s="3">
        <v>3</v>
      </c>
      <c r="HQ175" s="3">
        <v>0</v>
      </c>
      <c r="HR175" s="3">
        <v>3</v>
      </c>
      <c r="HS175" s="3">
        <v>1</v>
      </c>
      <c r="HT175" s="3">
        <v>0</v>
      </c>
      <c r="HU175" s="3">
        <v>3</v>
      </c>
      <c r="HV175" s="3">
        <v>3</v>
      </c>
      <c r="HW175" s="3">
        <v>0</v>
      </c>
      <c r="HX175" s="3">
        <v>3</v>
      </c>
      <c r="HY175" s="3">
        <v>0</v>
      </c>
      <c r="HZ175" s="3">
        <v>3</v>
      </c>
      <c r="IA175" s="3">
        <v>3</v>
      </c>
      <c r="IB175" s="3">
        <v>3</v>
      </c>
      <c r="IC175" s="3">
        <v>0</v>
      </c>
      <c r="ID175" s="3">
        <v>0</v>
      </c>
      <c r="IE175" s="3">
        <v>0</v>
      </c>
      <c r="IF175" s="3">
        <v>1</v>
      </c>
      <c r="IG175" s="3">
        <v>0</v>
      </c>
      <c r="IH175" s="3">
        <v>3</v>
      </c>
      <c r="II175" s="3">
        <v>1</v>
      </c>
      <c r="IJ175" s="3">
        <f>IF(COUNTA(HK175:II175)=0, "", SUM(HK175,HL175,HN175,HO175,HP175,HU175,HV175,HX175,HZ175,IA175,IB175,IH175))</f>
        <v>36</v>
      </c>
      <c r="IK175" s="3">
        <f>IF(COUNTA(HK175:II175)=0, "", SUM(HM175,HQ175,HR175,HS175,HT175,HW175,HY175,IC175,ID175,IE175,IF175,IG175,II175))</f>
        <v>6</v>
      </c>
      <c r="IL175" s="3">
        <v>3</v>
      </c>
      <c r="IM175" s="3">
        <v>3</v>
      </c>
      <c r="IN175" s="3">
        <v>0</v>
      </c>
      <c r="IO175" s="3">
        <v>3</v>
      </c>
      <c r="IP175" s="3">
        <v>2</v>
      </c>
      <c r="IQ175" s="3">
        <v>3</v>
      </c>
      <c r="IR175" s="3">
        <v>0</v>
      </c>
      <c r="IS175" s="3">
        <v>3</v>
      </c>
      <c r="IT175" s="3">
        <v>0</v>
      </c>
      <c r="IU175" s="3">
        <v>0</v>
      </c>
      <c r="IV175" s="3">
        <v>3</v>
      </c>
      <c r="IW175" s="3">
        <v>3</v>
      </c>
      <c r="IX175" s="3">
        <v>0</v>
      </c>
      <c r="IY175" s="3">
        <v>3</v>
      </c>
      <c r="IZ175" s="3">
        <v>0</v>
      </c>
      <c r="JA175" s="3">
        <v>3</v>
      </c>
      <c r="JB175" s="3">
        <v>3</v>
      </c>
      <c r="JC175" s="3">
        <v>2</v>
      </c>
      <c r="JD175" s="3">
        <v>0</v>
      </c>
      <c r="JE175" s="3">
        <v>0</v>
      </c>
      <c r="JF175" s="3">
        <v>1</v>
      </c>
      <c r="JG175" s="3">
        <v>1</v>
      </c>
      <c r="JH175" s="3">
        <v>0</v>
      </c>
      <c r="JI175" s="3">
        <v>3</v>
      </c>
      <c r="JJ175" s="3">
        <v>1</v>
      </c>
      <c r="JK175" s="3">
        <f>IF(COUNTA(IL175:JJ175)=0, "", SUM(IL175,IM175,IO175,IP175,IQ175,IV175,IW175,IY175,JA175,JB175,JC175,JI175))</f>
        <v>34</v>
      </c>
      <c r="JL175" s="3">
        <f>IF(COUNTA(IL175:JJ175)=0, "", SUM(IN175,IR175,IS175,IT175,IU175,IX175,IZ175,JD175,JE175,JF175,JG175,JH175,JJ175))</f>
        <v>6</v>
      </c>
      <c r="JM175" s="2" t="s">
        <v>368</v>
      </c>
      <c r="JN175" s="3">
        <v>1</v>
      </c>
      <c r="JO175" s="3">
        <v>1</v>
      </c>
      <c r="JP175" s="3">
        <v>1</v>
      </c>
      <c r="JQ175" s="3">
        <v>1</v>
      </c>
      <c r="JR175" s="3">
        <v>1</v>
      </c>
      <c r="JS175" s="3">
        <v>1</v>
      </c>
      <c r="JT175" s="3">
        <v>2</v>
      </c>
      <c r="JU175" s="3">
        <v>1</v>
      </c>
      <c r="JV175" s="3">
        <v>1</v>
      </c>
      <c r="JW175" s="3">
        <v>1</v>
      </c>
      <c r="JX175" s="3">
        <v>2</v>
      </c>
      <c r="JY175" s="3">
        <v>1</v>
      </c>
      <c r="JZ175" s="3">
        <v>2</v>
      </c>
      <c r="KA175" s="3">
        <v>1</v>
      </c>
      <c r="KB175" s="3">
        <v>1</v>
      </c>
      <c r="KC175" s="3">
        <v>1</v>
      </c>
      <c r="KD175" s="3">
        <v>4</v>
      </c>
      <c r="KE175" s="3">
        <v>2</v>
      </c>
      <c r="KF175" s="3">
        <v>2</v>
      </c>
      <c r="KG175" s="3">
        <v>2</v>
      </c>
      <c r="KH175" s="3">
        <v>1</v>
      </c>
      <c r="KI175" s="3">
        <v>1</v>
      </c>
      <c r="KJ175" s="3">
        <v>1</v>
      </c>
      <c r="KK175" s="3">
        <v>1</v>
      </c>
      <c r="KL175" s="3">
        <v>1</v>
      </c>
      <c r="KM175" s="3">
        <v>2</v>
      </c>
      <c r="KN175" s="3">
        <v>1</v>
      </c>
      <c r="KO175" s="3">
        <v>1</v>
      </c>
      <c r="KP175" s="3">
        <v>1</v>
      </c>
      <c r="KQ175" s="3">
        <v>1</v>
      </c>
      <c r="KR175" s="3">
        <v>2</v>
      </c>
      <c r="KS175" s="3">
        <v>1</v>
      </c>
      <c r="KT175" s="3">
        <v>1</v>
      </c>
      <c r="KU175" s="3">
        <v>1</v>
      </c>
      <c r="KV175" s="3">
        <v>2</v>
      </c>
      <c r="KW175" s="3">
        <v>2</v>
      </c>
      <c r="KX175" s="5">
        <f>IF(COUNTA(JN175:KW175)=0, "", SUM(JN175:KW175))</f>
        <v>49</v>
      </c>
      <c r="KY175" s="5">
        <f>IF(COUNTA(JN175:KW175)=0, "", SUM(JX175,JY175,KH175,KJ175,KL175,KP175))</f>
        <v>7</v>
      </c>
      <c r="KZ175" s="5">
        <f>IF(COUNTA(JN175:KW175)=0, "", SUM(JZ175,KE175,KG175,KM175,KT175))</f>
        <v>9</v>
      </c>
      <c r="LA175" s="5">
        <f>IF(COUNTA(JN175:KW175)=0, "", SUM(JP175,KA175,KF175,KK175,KN175,KS175))</f>
        <v>7</v>
      </c>
      <c r="LB175" s="5">
        <f>IF(COUNTA(JN175:KW175)=0, "", SUM(JO175,JS175,JU175,JW175,KD175,KU175))</f>
        <v>9</v>
      </c>
      <c r="LC175" s="5">
        <f>IF(COUNTA(JN175:KW175)=0, "", SUM(KB175,KC175,KI175,KO175,KQ175,KR175,KV175,KW175))</f>
        <v>11</v>
      </c>
      <c r="LD175" s="5">
        <f>IF(COUNTA(JN175:KW175)=0, "", SUM(JN175,JQ175,JR175,JT175,JV175))</f>
        <v>6</v>
      </c>
      <c r="LE175" s="2">
        <v>45141</v>
      </c>
      <c r="LF175" s="3">
        <v>10</v>
      </c>
      <c r="LG175" s="3">
        <v>10</v>
      </c>
      <c r="LH175" s="3">
        <v>0</v>
      </c>
      <c r="LI175" s="3">
        <v>0</v>
      </c>
      <c r="LJ175" s="3">
        <v>0</v>
      </c>
      <c r="LK175" s="3">
        <v>0</v>
      </c>
      <c r="LL175" s="3">
        <v>10</v>
      </c>
      <c r="LM175" s="3">
        <v>0</v>
      </c>
      <c r="LN175" s="3">
        <v>0</v>
      </c>
      <c r="LO175" s="3">
        <v>0</v>
      </c>
      <c r="LP175" s="3">
        <v>0</v>
      </c>
      <c r="LQ175" s="3">
        <v>0</v>
      </c>
      <c r="LR175" s="3">
        <v>0</v>
      </c>
      <c r="LS175" s="3">
        <v>0</v>
      </c>
      <c r="LT175" s="3">
        <v>0</v>
      </c>
      <c r="LU175" s="3">
        <v>0</v>
      </c>
      <c r="LV175" s="3">
        <v>10</v>
      </c>
      <c r="LW175" s="3">
        <v>0</v>
      </c>
      <c r="LX175" s="3">
        <v>0</v>
      </c>
      <c r="LY175" s="3">
        <v>0</v>
      </c>
      <c r="LZ175" s="3">
        <v>10</v>
      </c>
      <c r="MA175" s="3">
        <v>10</v>
      </c>
      <c r="MB175" s="3">
        <v>0</v>
      </c>
      <c r="MC175" s="3">
        <v>0</v>
      </c>
      <c r="MD175" s="3">
        <v>0</v>
      </c>
      <c r="ME175" s="3">
        <v>0</v>
      </c>
      <c r="MF175" s="3">
        <v>0</v>
      </c>
      <c r="MG175" s="3">
        <v>0</v>
      </c>
      <c r="MH175" s="26">
        <f>IF(COUNTBLANK(LF175:MG175)&gt;0, "", AVERAGE(LF175:MG175))</f>
        <v>2.1428571428571428</v>
      </c>
      <c r="MI175" s="26">
        <f>IF(COUNTA(LF175:MG175)=0, "", AVERAGE(LG175,LS175,LT175,LU175,LV175,LW175,LY175,MA175,MB175))</f>
        <v>3.3333333333333335</v>
      </c>
      <c r="MJ175" s="26">
        <f>IF(COUNTA(LF175:MG175)=0, "", AVERAGE(LH175,LI175,LJ175,LK175,LM175,LO175,MD175,ME175))</f>
        <v>0</v>
      </c>
      <c r="MK175" s="26">
        <f>IF(COUNTA(LF175:MG175)=0, "", AVERAGE(LL175,LP175,LQ175,LR175,MF175,MG175))</f>
        <v>1.6666666666666667</v>
      </c>
      <c r="ML175" s="2" t="s">
        <v>368</v>
      </c>
      <c r="MM175" s="3">
        <v>2</v>
      </c>
      <c r="MN175" s="3">
        <v>1</v>
      </c>
      <c r="MO175" s="3">
        <v>1</v>
      </c>
      <c r="MP175" s="3">
        <v>1</v>
      </c>
      <c r="MQ175" s="3">
        <v>1</v>
      </c>
      <c r="MR175" s="3">
        <v>1</v>
      </c>
      <c r="MS175" s="3">
        <v>1</v>
      </c>
      <c r="MT175" s="3">
        <v>3</v>
      </c>
      <c r="MU175" s="3">
        <v>1</v>
      </c>
      <c r="MV175" s="3">
        <v>2</v>
      </c>
      <c r="MW175" s="3">
        <v>1</v>
      </c>
      <c r="MX175" s="3">
        <v>2</v>
      </c>
      <c r="MY175" s="3">
        <v>2</v>
      </c>
      <c r="MZ175" s="3">
        <v>3</v>
      </c>
      <c r="NA175" s="3">
        <v>1</v>
      </c>
      <c r="NB175" s="3">
        <v>1</v>
      </c>
      <c r="NC175" s="3">
        <v>3</v>
      </c>
      <c r="ND175" s="3">
        <v>1</v>
      </c>
      <c r="NE175" s="3">
        <v>1</v>
      </c>
      <c r="NF175" s="3">
        <v>1</v>
      </c>
      <c r="NG175" s="3">
        <f>IF(COUNTA(MM175:NF175)=0, "", SUM(MM175:NF175))</f>
        <v>30</v>
      </c>
      <c r="NH175" s="2" t="s">
        <v>368</v>
      </c>
      <c r="NI175" s="3">
        <v>1</v>
      </c>
      <c r="NJ175" s="3">
        <v>4</v>
      </c>
      <c r="NK175" s="3">
        <v>4</v>
      </c>
      <c r="NL175" s="3">
        <v>5</v>
      </c>
      <c r="NM175" s="3">
        <v>5</v>
      </c>
      <c r="NN175" s="3">
        <v>4</v>
      </c>
      <c r="NO175" s="3">
        <v>4</v>
      </c>
      <c r="NP175" s="3">
        <v>4</v>
      </c>
      <c r="NQ175" s="3">
        <v>5</v>
      </c>
      <c r="NR175" s="3">
        <v>4</v>
      </c>
      <c r="NS175" s="3">
        <v>5</v>
      </c>
      <c r="NT175" s="3">
        <v>4</v>
      </c>
      <c r="NU175" s="3">
        <v>5</v>
      </c>
      <c r="NV175" s="3">
        <v>5</v>
      </c>
      <c r="NW175" s="3">
        <v>4</v>
      </c>
      <c r="NX175" s="3">
        <v>4</v>
      </c>
      <c r="NY175" s="3">
        <v>1</v>
      </c>
      <c r="NZ175" s="3">
        <v>2</v>
      </c>
      <c r="OA175" s="3">
        <v>1</v>
      </c>
      <c r="OB175" s="3">
        <v>4</v>
      </c>
      <c r="OC175" s="3">
        <v>5</v>
      </c>
      <c r="OD175" s="3">
        <v>3</v>
      </c>
      <c r="OE175" s="3">
        <v>4</v>
      </c>
      <c r="OF175" s="3">
        <v>1</v>
      </c>
      <c r="OG175" s="3">
        <v>3</v>
      </c>
      <c r="OH175" s="3">
        <v>4</v>
      </c>
      <c r="OI175" s="3">
        <v>1</v>
      </c>
      <c r="OJ175" s="3">
        <v>3</v>
      </c>
      <c r="OK175" s="3">
        <f>IF(COUNTA(NI175:OJ175)=0, "", SUM(NK175,NP175,NS175,NW175,OC175,OG175,OJ175))</f>
        <v>28</v>
      </c>
      <c r="OL175" s="3">
        <f>IF(COUNTA(NI175:OJ175)=0, "", SUM(NJ175,NL175,NQ175,NV175,NZ175,OB175,OD175))</f>
        <v>28</v>
      </c>
      <c r="OM175" s="3">
        <f>IF(COUNTA(NI175:OJ175)=0, "", SUM(NN175,NR175,NU175,NY175,OA175,OF175,OI175))</f>
        <v>17</v>
      </c>
      <c r="ON175" s="3">
        <f>IF(COUNTA(NI175:OJ175)=0, "", SUM(NI175,NM175,NO175,NT175,NX175,OE175,OH175))</f>
        <v>26</v>
      </c>
      <c r="OO175" t="s">
        <v>6</v>
      </c>
      <c r="OP175">
        <v>1</v>
      </c>
      <c r="OQ175" s="2">
        <v>45261</v>
      </c>
      <c r="OR175" s="3">
        <v>0</v>
      </c>
      <c r="OS175" s="3">
        <v>10</v>
      </c>
      <c r="OT175" s="3">
        <v>0</v>
      </c>
      <c r="OU175" s="3">
        <v>0</v>
      </c>
      <c r="OV175" s="3">
        <v>0</v>
      </c>
      <c r="OW175" s="3">
        <v>0</v>
      </c>
      <c r="OX175" s="3">
        <v>10</v>
      </c>
      <c r="OY175" s="3">
        <v>0</v>
      </c>
      <c r="OZ175" s="3">
        <v>0</v>
      </c>
      <c r="PA175" s="3">
        <v>0</v>
      </c>
      <c r="PB175" s="3">
        <v>0</v>
      </c>
      <c r="PC175" s="3">
        <v>0</v>
      </c>
      <c r="PD175" s="3">
        <v>0</v>
      </c>
      <c r="PE175" s="3">
        <v>0</v>
      </c>
      <c r="PF175" s="3">
        <v>0</v>
      </c>
      <c r="PG175" s="3">
        <v>0</v>
      </c>
      <c r="PH175" s="3">
        <v>10</v>
      </c>
      <c r="PI175" s="3">
        <v>0</v>
      </c>
      <c r="PJ175" s="3">
        <v>0</v>
      </c>
      <c r="PK175" s="3">
        <v>0</v>
      </c>
      <c r="PL175" s="3">
        <v>10</v>
      </c>
      <c r="PM175" s="3">
        <v>0</v>
      </c>
      <c r="PN175" s="3">
        <v>0</v>
      </c>
      <c r="PO175" s="3">
        <v>0</v>
      </c>
      <c r="PP175" s="3">
        <v>0</v>
      </c>
      <c r="PQ175" s="3">
        <v>0</v>
      </c>
      <c r="PR175" s="3">
        <v>0</v>
      </c>
      <c r="PS175" s="3">
        <v>0</v>
      </c>
      <c r="PT175" s="26">
        <f>IF(COUNTBLANK(OR175:PS175)&gt;0, "", AVERAGE(OR175:PS175))</f>
        <v>1.4285714285714286</v>
      </c>
      <c r="PU175" s="26">
        <f>IF(COUNTA(OR175:PS175)=0, "", AVERAGE(OS175,PE175,PF175,PG175,PH175,PI175,PK175,PM175,PN175))</f>
        <v>2.2222222222222223</v>
      </c>
      <c r="PV175" s="26">
        <f>IF(COUNTA(OR175:PS175)=0, "", AVERAGE(OT175,OU175,OV175,OW175,OY175,PA175,PP175,PQ175))</f>
        <v>0</v>
      </c>
      <c r="PW175" s="26">
        <f>IF(COUNTA(OR175:PS175)=0, "", AVERAGE(OX175,PB175,PC175,PD175,PR175,PS175))</f>
        <v>1.6666666666666667</v>
      </c>
      <c r="PX175" s="2" t="s">
        <v>666</v>
      </c>
      <c r="PY175" s="3">
        <v>1</v>
      </c>
      <c r="PZ175" s="3">
        <v>0</v>
      </c>
      <c r="QA175" s="3">
        <v>1</v>
      </c>
      <c r="QB175" s="3">
        <v>2</v>
      </c>
      <c r="QC175" s="3">
        <v>0</v>
      </c>
      <c r="QD175" s="3">
        <v>0</v>
      </c>
      <c r="QE175" s="3">
        <v>1</v>
      </c>
      <c r="QF175" s="3">
        <v>0</v>
      </c>
      <c r="QG175" s="3">
        <v>0</v>
      </c>
      <c r="QH175" s="3">
        <v>1</v>
      </c>
      <c r="QI175" s="3">
        <f>IF(COUNTBLANK(PY175:QG175)&gt;0, "", SUM(PY175:QG175))</f>
        <v>5</v>
      </c>
      <c r="QJ175" s="2" t="s">
        <v>178</v>
      </c>
      <c r="QK175" s="3">
        <v>1</v>
      </c>
      <c r="QL175" s="3">
        <v>1</v>
      </c>
      <c r="QM175" s="3">
        <v>1</v>
      </c>
      <c r="QN175" s="3">
        <v>2</v>
      </c>
      <c r="QO175" s="3">
        <v>2</v>
      </c>
      <c r="QP175" s="3">
        <v>0</v>
      </c>
      <c r="QQ175" s="3">
        <v>1</v>
      </c>
      <c r="QR175" s="3">
        <v>0</v>
      </c>
      <c r="QS175" s="3">
        <v>0</v>
      </c>
      <c r="QT175" s="3">
        <v>1</v>
      </c>
      <c r="QU175" s="3">
        <f>IF(COUNTBLANK(QK175:QS175)&gt;0, "", SUM(QK175:QS175))</f>
        <v>8</v>
      </c>
      <c r="QV175" s="2" t="s">
        <v>770</v>
      </c>
      <c r="QW175" s="3">
        <v>1</v>
      </c>
      <c r="QX175" s="3">
        <v>0</v>
      </c>
      <c r="QY175" s="3">
        <v>1</v>
      </c>
      <c r="QZ175" s="3">
        <v>1</v>
      </c>
      <c r="RA175" s="3">
        <v>0</v>
      </c>
      <c r="RB175" s="3">
        <v>0</v>
      </c>
      <c r="RC175" s="3">
        <v>0</v>
      </c>
      <c r="RD175" s="3">
        <v>0</v>
      </c>
      <c r="RE175" s="3">
        <v>0</v>
      </c>
      <c r="RF175" s="3">
        <v>0</v>
      </c>
      <c r="RG175" s="3">
        <f>IF(COUNTBLANK(QW175:RE175)&gt;0, "", SUM(QW175:RE175))</f>
        <v>3</v>
      </c>
      <c r="RH175" s="2" t="s">
        <v>666</v>
      </c>
      <c r="RI175" s="3">
        <v>1</v>
      </c>
      <c r="RJ175" s="3">
        <v>0</v>
      </c>
      <c r="RK175" s="3">
        <v>0</v>
      </c>
      <c r="RL175" s="3">
        <v>0</v>
      </c>
      <c r="RM175" s="3">
        <v>0</v>
      </c>
      <c r="RN175" s="3">
        <v>1</v>
      </c>
      <c r="RO175" s="3">
        <v>1</v>
      </c>
      <c r="RP175" s="3">
        <f>IF(COUNTBLANK(RI175:RO175)&gt;0, "", SUM(RI175:RO175))</f>
        <v>3</v>
      </c>
      <c r="RQ175" s="2" t="s">
        <v>178</v>
      </c>
      <c r="RR175" s="3">
        <v>1</v>
      </c>
      <c r="RS175" s="3">
        <v>1</v>
      </c>
      <c r="RT175" s="3">
        <v>1</v>
      </c>
      <c r="RU175" s="3">
        <v>1</v>
      </c>
      <c r="RV175" s="3">
        <v>0</v>
      </c>
      <c r="RW175" s="3">
        <v>0</v>
      </c>
      <c r="RX175" s="3">
        <v>1</v>
      </c>
      <c r="RY175" s="3">
        <f>IF(COUNTBLANK(RR175:RX175)&gt;0, "", SUM(RR175:RX175))</f>
        <v>5</v>
      </c>
      <c r="RZ175" s="2" t="s">
        <v>770</v>
      </c>
      <c r="SA175" s="3">
        <v>0</v>
      </c>
      <c r="SB175" s="3">
        <v>0</v>
      </c>
      <c r="SC175" s="3">
        <v>0</v>
      </c>
      <c r="SD175" s="3">
        <v>0</v>
      </c>
      <c r="SE175" s="3">
        <v>0</v>
      </c>
      <c r="SF175" s="3">
        <v>0</v>
      </c>
      <c r="SG175" s="3">
        <v>1</v>
      </c>
      <c r="SH175" s="3">
        <f>IF(COUNTBLANK(SA175:SG175)&gt;0, "", SUM(SA175:SG175))</f>
        <v>1</v>
      </c>
      <c r="SI175" s="2" t="s">
        <v>666</v>
      </c>
      <c r="SJ175" s="3">
        <v>4</v>
      </c>
      <c r="SK175" s="3">
        <v>4</v>
      </c>
      <c r="SL175" s="3">
        <v>4</v>
      </c>
      <c r="SM175" s="3">
        <v>3</v>
      </c>
      <c r="SN175" s="3">
        <v>3</v>
      </c>
      <c r="SO175" s="3">
        <v>5</v>
      </c>
      <c r="SP175" s="5">
        <v>4</v>
      </c>
      <c r="SQ175" s="3">
        <v>1</v>
      </c>
      <c r="SR175" s="3">
        <v>5</v>
      </c>
      <c r="SS175" s="3">
        <v>3</v>
      </c>
      <c r="ST175" s="3">
        <v>4</v>
      </c>
      <c r="SU175" s="3">
        <v>5</v>
      </c>
      <c r="SV175" s="3">
        <v>5</v>
      </c>
      <c r="SW175" s="3">
        <v>3</v>
      </c>
      <c r="SX175" s="3">
        <v>5</v>
      </c>
      <c r="SY175" s="3">
        <v>5</v>
      </c>
      <c r="SZ175" s="3">
        <v>1</v>
      </c>
      <c r="TA175" s="3">
        <v>5</v>
      </c>
      <c r="TB175" s="3">
        <v>5</v>
      </c>
      <c r="TC175" s="3">
        <f>IF(COUNTBLANK(SJ175:TB175)&gt;0, "", SUM(SJ175:TB175))</f>
        <v>74</v>
      </c>
      <c r="TD175" s="3">
        <f>IF(COUNTBLANK(SJ175:TB175)&gt;0, "", SUM(SL175,SO175,SR175,SS175,ST175,SU175,SV175,SX175,SY175,TB175))</f>
        <v>46</v>
      </c>
      <c r="TE175" s="3">
        <f>IF(COUNTBLANK(SJ175:TB175)&gt;0, "", SUM(SJ175,SK175,SM175,SN175,SQ175,SW175,SZ175,TA175))</f>
        <v>24</v>
      </c>
      <c r="TF175" s="2" t="s">
        <v>178</v>
      </c>
      <c r="TG175" s="3">
        <v>5</v>
      </c>
      <c r="TH175" s="3">
        <v>4</v>
      </c>
      <c r="TI175" s="3">
        <v>3</v>
      </c>
      <c r="TJ175" s="3">
        <v>4</v>
      </c>
      <c r="TK175" s="3">
        <v>4</v>
      </c>
      <c r="TL175" s="3">
        <v>5</v>
      </c>
      <c r="TM175" s="3">
        <v>5</v>
      </c>
      <c r="TN175" s="3">
        <v>2</v>
      </c>
      <c r="TO175" s="3">
        <v>4</v>
      </c>
      <c r="TP175" s="3">
        <v>4</v>
      </c>
      <c r="TQ175" s="3">
        <v>4</v>
      </c>
      <c r="TR175" s="3">
        <v>5</v>
      </c>
      <c r="TS175" s="3">
        <v>4</v>
      </c>
      <c r="TT175" s="3">
        <v>4</v>
      </c>
      <c r="TU175" s="3">
        <v>5</v>
      </c>
      <c r="TV175" s="3">
        <v>5</v>
      </c>
      <c r="TW175" s="3">
        <v>2</v>
      </c>
      <c r="TX175" s="3">
        <v>5</v>
      </c>
      <c r="TY175" s="3">
        <v>4</v>
      </c>
      <c r="TZ175" s="3">
        <f>IF(COUNTBLANK(TG175:TY175)&gt;0, "", SUM(TG175:TY175))</f>
        <v>78</v>
      </c>
      <c r="UA175" s="3">
        <f>IF(COUNTBLANK(TG175:TY175)&gt;0, "", SUM(TI175,TL175,TO175,TP175,TQ175,TR175,TS175,TU175,TV175,TY175))</f>
        <v>43</v>
      </c>
      <c r="UB175" s="3">
        <f>IF(COUNTBLANK(TG175:TY175)&gt;0, "", SUM(TG175,TH175,TJ175,TK175,TN175,TT175,TW175,TX175))</f>
        <v>30</v>
      </c>
      <c r="UC175" s="2" t="s">
        <v>770</v>
      </c>
      <c r="UD175" s="3">
        <v>4</v>
      </c>
      <c r="UE175" s="3">
        <v>4</v>
      </c>
      <c r="UF175" s="3">
        <v>4</v>
      </c>
      <c r="UG175" s="3">
        <v>3</v>
      </c>
      <c r="UH175" s="3">
        <v>4</v>
      </c>
      <c r="UI175" s="3">
        <v>5</v>
      </c>
      <c r="UJ175" s="3">
        <v>5</v>
      </c>
      <c r="UK175" s="3">
        <v>4</v>
      </c>
      <c r="UL175" s="3">
        <v>4</v>
      </c>
      <c r="UM175" s="3">
        <v>4</v>
      </c>
      <c r="UN175" s="3">
        <v>5</v>
      </c>
      <c r="UO175" s="3">
        <v>5</v>
      </c>
      <c r="UP175" s="3">
        <v>5</v>
      </c>
      <c r="UQ175" s="3">
        <v>3</v>
      </c>
      <c r="UR175" s="3">
        <v>5</v>
      </c>
      <c r="US175" s="3">
        <v>5</v>
      </c>
      <c r="UT175" s="3">
        <v>1</v>
      </c>
      <c r="UU175" s="3">
        <v>5</v>
      </c>
      <c r="UV175" s="3">
        <v>5</v>
      </c>
      <c r="UW175" s="3">
        <f>IF(COUNTBLANK(UD175:UV175)&gt;0, "", SUM(UD175:UV175))</f>
        <v>80</v>
      </c>
      <c r="UX175" s="3">
        <f>IF(COUNTBLANK(UD175:UV175)&gt;0, "", SUM(UF175,UI175,UL175,UM175,UN175,UO175,UP175,UR175,US175,UV175))</f>
        <v>47</v>
      </c>
      <c r="UY175" s="3">
        <f>IF(COUNTBLANK(UD175:UV175)&gt;0, "", SUM(UD175,UE175,UG175,UH175,UK175,UQ175,UT175,UU175))</f>
        <v>28</v>
      </c>
      <c r="UZ175" s="2">
        <v>45477</v>
      </c>
      <c r="VA175" s="2">
        <v>45377</v>
      </c>
      <c r="VB175" s="3">
        <v>1</v>
      </c>
      <c r="VC175" s="3">
        <v>1</v>
      </c>
      <c r="VE175" s="3">
        <v>39</v>
      </c>
      <c r="VF175" s="3">
        <v>3300</v>
      </c>
      <c r="VG175" s="3">
        <v>4</v>
      </c>
      <c r="VH175" s="3">
        <v>1</v>
      </c>
      <c r="VK175" s="3">
        <v>1</v>
      </c>
      <c r="VN175" s="2" t="s">
        <v>459</v>
      </c>
      <c r="VO175" s="3">
        <v>0</v>
      </c>
      <c r="VP175" s="3">
        <v>0</v>
      </c>
      <c r="VQ175" s="3">
        <v>0</v>
      </c>
      <c r="VR175" s="3">
        <v>0</v>
      </c>
      <c r="VS175" s="3">
        <v>0</v>
      </c>
      <c r="VT175" s="3">
        <v>0</v>
      </c>
      <c r="VU175" s="3">
        <v>0</v>
      </c>
      <c r="VV175" s="3">
        <v>0</v>
      </c>
      <c r="VW175" s="3">
        <v>0</v>
      </c>
      <c r="VX175" s="3">
        <v>0</v>
      </c>
      <c r="VY175" s="3">
        <v>0</v>
      </c>
      <c r="VZ175" s="3">
        <v>0</v>
      </c>
      <c r="WA175" s="3">
        <v>2</v>
      </c>
      <c r="WB175" s="3">
        <v>0</v>
      </c>
      <c r="WC175" s="3">
        <v>0</v>
      </c>
      <c r="WD175" s="3">
        <v>0</v>
      </c>
      <c r="WE175" s="3">
        <v>1</v>
      </c>
      <c r="WF175" s="3">
        <v>0</v>
      </c>
      <c r="WG175" s="3">
        <v>2</v>
      </c>
      <c r="WH175" s="3">
        <v>1</v>
      </c>
      <c r="WI175" s="3">
        <v>2</v>
      </c>
      <c r="WJ175" s="3">
        <v>0</v>
      </c>
      <c r="WK175" s="3">
        <v>0</v>
      </c>
      <c r="WL175" s="3">
        <v>0</v>
      </c>
      <c r="WM175" s="3">
        <v>1</v>
      </c>
      <c r="WN175" s="3">
        <v>2</v>
      </c>
      <c r="WO175" s="3">
        <v>1</v>
      </c>
      <c r="WP175" s="3">
        <v>0</v>
      </c>
      <c r="WQ175" s="3">
        <v>0</v>
      </c>
      <c r="WR175" s="3">
        <f>IF(COUNTBLANK(VO175:WQ175)&gt;0, "", SUM(VQ175:WJ175))</f>
        <v>8</v>
      </c>
      <c r="WS175" s="3">
        <f>IF(COUNTBLANK(VO175:WQ175)&gt;0, "", SUM(VQ175:VZ175))</f>
        <v>0</v>
      </c>
      <c r="WT175" s="3">
        <f>IF(COUNTBLANK(VO175:WQ175)&gt;0, "", SUM(WA175:WL175))</f>
        <v>8</v>
      </c>
      <c r="WU175" s="3">
        <f>IF(COUNTBLANK(VO175:WQ175)&gt;0, "", SUM(WK175:WL175))</f>
        <v>0</v>
      </c>
      <c r="WV175" s="3">
        <f>IF(COUNTA(VO175:WQ175)=0, "", IF(AND(OR(VO175=1, VP175=1), OR(VQ175&gt;=1, VR175&gt;=1, VS175&gt;=1, VT175&gt;=1, VU175&gt;=1), OR(VV175&gt;=1, VW175&gt;=1), COUNTIF(VX175:WD175, "&gt;=1")&gt;=2, COUNTIF(WE175:WJ175, "&gt;=1")&gt;=2, OR(WN175=1, WN175=2), OR(WO175&gt;=1, WP175&gt;=1), WQ175&lt;1), 1, 0))</f>
        <v>0</v>
      </c>
      <c r="WW175" s="3">
        <f>IF(COUNTBLANK(VO175:WQ175)&gt;0, "", SUM(VQ175:VU175))</f>
        <v>0</v>
      </c>
      <c r="WX175" s="3">
        <f>IF(COUNTBLANK(VO175:WQ175)&gt;0, "", SUM(VV175:VW175))</f>
        <v>0</v>
      </c>
      <c r="WY175" s="3">
        <f>IF(COUNTBLANK(VO175:WQ175)&gt;0, "", SUM(VX175:WD175))</f>
        <v>2</v>
      </c>
      <c r="WZ175" s="3">
        <f>IF(COUNTBLANK(VO175:WQ175)&gt;0, "", SUM(WE175:WJ175))</f>
        <v>6</v>
      </c>
      <c r="XA175" s="2" t="s">
        <v>459</v>
      </c>
      <c r="XB175" s="3">
        <v>0</v>
      </c>
      <c r="XC175" s="3">
        <v>0</v>
      </c>
      <c r="XD175" s="3">
        <v>0</v>
      </c>
      <c r="XE175" s="3">
        <v>1</v>
      </c>
      <c r="XF175" s="3">
        <v>0</v>
      </c>
      <c r="XG175" s="3">
        <v>0</v>
      </c>
      <c r="XH175" s="3">
        <v>0</v>
      </c>
      <c r="XI175" s="3">
        <v>0</v>
      </c>
      <c r="XJ175" s="3">
        <v>0</v>
      </c>
      <c r="XK175" s="3">
        <v>0</v>
      </c>
      <c r="XL175" s="3">
        <f>IF(COUNTBLANK(XB175:XJ175)&gt;0, "", SUM(XB175:XJ175))</f>
        <v>1</v>
      </c>
      <c r="XM175" s="2" t="s">
        <v>459</v>
      </c>
      <c r="XN175" s="3">
        <v>0</v>
      </c>
      <c r="XO175" s="3">
        <v>0</v>
      </c>
      <c r="XP175" s="3">
        <v>0</v>
      </c>
      <c r="XQ175" s="3">
        <v>0</v>
      </c>
      <c r="XR175" s="3">
        <v>0</v>
      </c>
      <c r="XS175" s="3">
        <v>0</v>
      </c>
      <c r="XT175" s="3">
        <v>0</v>
      </c>
      <c r="XU175" s="3">
        <f>IF(COUNTBLANK(XN175:XT175)&gt;0, "", SUM(XN175:XT175))</f>
        <v>0</v>
      </c>
      <c r="XV175" s="2" t="s">
        <v>459</v>
      </c>
      <c r="XW175" s="3">
        <v>4</v>
      </c>
      <c r="XX175" s="3">
        <v>5</v>
      </c>
      <c r="XY175" s="3">
        <v>5</v>
      </c>
      <c r="XZ175" s="5">
        <v>5</v>
      </c>
      <c r="YA175" s="5">
        <v>5</v>
      </c>
      <c r="YB175" s="5">
        <v>5</v>
      </c>
      <c r="YC175" s="5">
        <v>5</v>
      </c>
      <c r="YD175" s="5">
        <v>5</v>
      </c>
      <c r="YE175" s="5">
        <v>3</v>
      </c>
      <c r="YF175" s="5">
        <v>5</v>
      </c>
      <c r="YG175" s="5">
        <v>4</v>
      </c>
      <c r="YH175" s="5">
        <v>5</v>
      </c>
      <c r="YI175" s="5">
        <v>4</v>
      </c>
      <c r="YJ175" s="5">
        <v>5</v>
      </c>
      <c r="YK175" s="5">
        <v>3.6</v>
      </c>
      <c r="YL175" s="5">
        <v>3.6</v>
      </c>
      <c r="YM175" s="5">
        <v>5</v>
      </c>
      <c r="YN175" s="5">
        <v>5</v>
      </c>
      <c r="YO175" s="5">
        <v>5</v>
      </c>
      <c r="YP175" s="5">
        <f>IF(COUNTBLANK(XW175:YO175)&gt;0, "", SUM(XW175:YO175))</f>
        <v>87.199999999999989</v>
      </c>
      <c r="YQ175" s="5">
        <f>IF(COUNTBLANK(XW175:YO175)&gt;0, "", SUM(XY175,XZ175,YA175,YB175,YC175,YF175,YJ175,YN175,YO175))</f>
        <v>45</v>
      </c>
      <c r="YR175" s="5">
        <f>IF(COUNTBLANK(XW175:YO175)&gt;0, "", SUM(XW175,XX175,YK175,YL175,YM175))</f>
        <v>21.2</v>
      </c>
      <c r="YS175" s="5">
        <f>IF(COUNTBLANK(XW175:YO175)&gt;0, "", SUM(YD175,YE175,YG175,YH175,YI175))</f>
        <v>21</v>
      </c>
      <c r="YT175" s="2">
        <v>45477</v>
      </c>
      <c r="YU175" s="3">
        <v>0</v>
      </c>
      <c r="YV175" s="3">
        <v>0</v>
      </c>
      <c r="YW175" s="3">
        <v>0</v>
      </c>
      <c r="YX175" s="3">
        <v>0</v>
      </c>
      <c r="YY175" s="3">
        <v>0</v>
      </c>
      <c r="YZ175" s="3">
        <v>0</v>
      </c>
      <c r="ZA175" s="3">
        <v>0</v>
      </c>
      <c r="ZB175" s="3">
        <v>0</v>
      </c>
      <c r="ZC175" s="3">
        <v>0</v>
      </c>
      <c r="ZD175" s="3">
        <v>0</v>
      </c>
      <c r="ZE175" s="3">
        <v>0</v>
      </c>
      <c r="ZF175" s="3">
        <v>0</v>
      </c>
      <c r="ZG175" s="3">
        <v>0</v>
      </c>
      <c r="ZH175" s="3">
        <v>0</v>
      </c>
      <c r="ZI175" s="3">
        <v>0</v>
      </c>
      <c r="ZJ175" s="3">
        <v>0</v>
      </c>
      <c r="ZK175" s="3">
        <v>0</v>
      </c>
      <c r="ZL175" s="3">
        <v>0</v>
      </c>
      <c r="ZM175" s="3">
        <v>0</v>
      </c>
      <c r="ZN175" s="3">
        <v>0</v>
      </c>
      <c r="ZO175" s="3">
        <v>0</v>
      </c>
      <c r="ZP175" s="3">
        <v>0</v>
      </c>
      <c r="ZQ175" s="3">
        <v>0</v>
      </c>
      <c r="ZR175" s="3">
        <v>0</v>
      </c>
      <c r="ZS175" s="3">
        <v>0</v>
      </c>
      <c r="ZT175" s="3">
        <v>0</v>
      </c>
      <c r="ZU175" s="3">
        <v>0</v>
      </c>
      <c r="ZV175" s="3">
        <v>0</v>
      </c>
      <c r="ZW175" s="26">
        <f>IF(COUNTBLANK(YU175:ZV175)&gt;0, "", AVERAGE(YU175:ZV175))</f>
        <v>0</v>
      </c>
      <c r="ZX175" s="26">
        <f>IF(COUNTA(YU175:ZV175)=0, "", AVERAGE(YV175,ZH175,ZI175,ZJ175,ZK175,ZL175,ZN175,ZP175,ZQ175))</f>
        <v>0</v>
      </c>
      <c r="ZY175" s="26">
        <f>IF(COUNTA(YU175:ZV175)=0, "", AVERAGE(YW175,YX175,YY175,YZ175,ZB175,ZD175,ZS175,ZT175))</f>
        <v>0</v>
      </c>
      <c r="ZZ175" s="26">
        <f>IF(COUNTA(YU175:ZV175)=0, "", AVERAGE(ZA175,ZE175,ZF175,ZG175,ZU175,ZV175))</f>
        <v>0</v>
      </c>
      <c r="AAA175" s="2" t="s">
        <v>459</v>
      </c>
      <c r="AAB175" s="3">
        <v>1</v>
      </c>
      <c r="AAC175" s="3">
        <v>1</v>
      </c>
      <c r="AAD175" s="3">
        <v>1</v>
      </c>
      <c r="AAE175" s="3">
        <v>1</v>
      </c>
      <c r="AAF175" s="3">
        <v>1</v>
      </c>
      <c r="AAG175" s="3">
        <v>1</v>
      </c>
      <c r="AAH175" s="3">
        <v>1</v>
      </c>
      <c r="AAI175" s="3">
        <v>1</v>
      </c>
      <c r="AAJ175" s="3">
        <v>1</v>
      </c>
      <c r="AAK175" s="3">
        <v>5</v>
      </c>
      <c r="AAL175" s="3">
        <v>1</v>
      </c>
      <c r="AAM175" s="3">
        <v>1</v>
      </c>
      <c r="AAN175" s="3">
        <v>1</v>
      </c>
      <c r="AAO175" s="3">
        <v>2</v>
      </c>
      <c r="AAP175" s="3">
        <v>1</v>
      </c>
      <c r="AAQ175" s="3">
        <v>5</v>
      </c>
      <c r="AAR175" s="3">
        <v>1</v>
      </c>
      <c r="AAS175" s="3">
        <v>1</v>
      </c>
      <c r="AAT175" s="3">
        <v>1</v>
      </c>
      <c r="AAU175" s="3">
        <v>1</v>
      </c>
      <c r="AAV175" s="3">
        <v>1</v>
      </c>
      <c r="AAW175" s="3">
        <v>5</v>
      </c>
      <c r="AAX175" s="3">
        <v>1</v>
      </c>
      <c r="AAY175" s="3">
        <v>1</v>
      </c>
      <c r="AAZ175" s="3">
        <v>1</v>
      </c>
      <c r="ABA175" s="3">
        <v>1</v>
      </c>
      <c r="ABB175" s="3">
        <v>1</v>
      </c>
      <c r="ABC175" s="3">
        <v>1</v>
      </c>
      <c r="ABD175" s="3">
        <v>1</v>
      </c>
      <c r="ABE175" s="3">
        <v>1</v>
      </c>
      <c r="ABF175" s="3">
        <f>IF(SUM(AAB175:AAJ175,AAL175:AAP175,AAR175:AAV175,AAX175:ABC175)=0, "", SUM(AAB175:AAJ175,AAL175:AAP175,AAR175:AAV175,AAX175:ABC175))</f>
        <v>26</v>
      </c>
      <c r="ABG175" s="3">
        <f>IF(SUM(ABJ175, ABK175, ABL175, ABM175, ABN175)=0, "", IF(OR(ABJ175&gt;=8, ABK175&gt;=10, ABL175&gt;=13, ABM175&gt;=10, ABN175&gt;=15), 1, 0))</f>
        <v>0</v>
      </c>
      <c r="ABH175" s="3">
        <f>IF(SUM(AAB175:AAC175,AAE175,AAF175,AAG175,AAH175,AAN175,AAT175,ABA175,ABC175)=0, "", SUM(AAB175:AAC175,AAE175,AAF175,AAG175,AAH175,AAN175,AAT175,ABA175,ABC175))</f>
        <v>10</v>
      </c>
      <c r="ABI175" s="3">
        <f>IF(SUM(AAD175,AAI175:AAJ175,AAL175:AAM175,AAO175:AAP175,AAR175:AAS175,AAU175:AAV175,AAX175:AAZ175,ABB175)=0, "", SUM(AAD175,AAI175:AAJ175,AAL175:AAM175,AAO175:AAP175,AAR175:AAS175,AAU175:AAV175,AAX175:AAZ175,ABB175))</f>
        <v>16</v>
      </c>
      <c r="ABJ175" s="3">
        <f>IF(SUM(AAU175:AAV175,AAX175:AAY175,ABB175)=0, "", SUM(AAU175:AAV175,AAX175:AAY175,ABB175))</f>
        <v>5</v>
      </c>
      <c r="ABK175" s="3">
        <f>IF(SUM(AAJ175,AAL175:AAM175,AAP175,AAR175)=0, "", SUM(AAJ175,AAL175:AAM175,AAP175,AAR175))</f>
        <v>5</v>
      </c>
      <c r="ABL175" s="3">
        <f>IF(SUM(AAD175,AAI175,AAO175,AAS175,AAZ175)=0, "", SUM(AAD175,AAI175,AAO175,AAS175,AAZ175))</f>
        <v>6</v>
      </c>
      <c r="ABM175" s="3">
        <f>IF(SUM(AAB175:AAC175,AAE175,AAG175,ABA175)=0, "", SUM(AAB175:AAC175,AAE175,AAG175,ABA175))</f>
        <v>5</v>
      </c>
      <c r="ABN175" s="3">
        <f>IF(SUM(AAF175,AAH175,AAN175,AAT175,ABC175)=0, "", SUM(AAF175,AAH175,AAN175,AAT175,ABC175))</f>
        <v>5</v>
      </c>
      <c r="ABO175" s="3">
        <f>IF(ABJ175="", "", IF(ABJ175&gt;=8, 1, 0))</f>
        <v>0</v>
      </c>
      <c r="ABP175" s="3">
        <f>IF(ABK175="", "", IF(ABK175&gt;=10, 1, 0))</f>
        <v>0</v>
      </c>
      <c r="ABQ175" s="3">
        <f>IF(ABL175="", "", IF(ABL175&gt;=13, 1, 0))</f>
        <v>0</v>
      </c>
      <c r="ABR175" s="3">
        <f>IF(ABM175="", "", IF(ABM175&gt;=10, 1, 0))</f>
        <v>0</v>
      </c>
      <c r="ABS175" s="3">
        <f>IF(ABN175="", "", IF(ABN175&gt;=15, 1, 0))</f>
        <v>0</v>
      </c>
      <c r="ABT175" s="3">
        <f>IF(AND(AAK175="", AAQ175="", AAW175=""), "", IF(AAK175=5,1,0) + IF(AAQ175=5,1,0) + IF(AAW175=5,1,0))</f>
        <v>3</v>
      </c>
      <c r="ABU175" s="2" t="s">
        <v>459</v>
      </c>
      <c r="ABV175" s="3">
        <v>1</v>
      </c>
      <c r="ABW175" s="3">
        <v>1</v>
      </c>
      <c r="ABX175" s="3">
        <v>1</v>
      </c>
      <c r="ABY175" s="3">
        <v>2</v>
      </c>
      <c r="ABZ175" s="3">
        <v>2</v>
      </c>
      <c r="ACA175" s="3">
        <v>1</v>
      </c>
      <c r="ACB175" s="3">
        <v>2</v>
      </c>
      <c r="ACC175" s="3">
        <v>1</v>
      </c>
      <c r="ACD175" s="3">
        <v>2</v>
      </c>
      <c r="ACE175" s="3">
        <v>1</v>
      </c>
      <c r="ACF175" s="3">
        <v>1</v>
      </c>
      <c r="ACG175" s="3">
        <v>1</v>
      </c>
      <c r="ACH175" s="3">
        <v>2</v>
      </c>
      <c r="ACI175" s="3">
        <v>2</v>
      </c>
      <c r="ACJ175" s="3">
        <v>1</v>
      </c>
      <c r="ACK175" s="3">
        <v>1</v>
      </c>
      <c r="ACL175" s="3">
        <v>5</v>
      </c>
      <c r="ACM175" s="3">
        <v>2</v>
      </c>
      <c r="ACN175" s="3">
        <v>2</v>
      </c>
      <c r="ACO175" s="3">
        <v>2</v>
      </c>
      <c r="ACP175" s="3">
        <v>2</v>
      </c>
      <c r="ACQ175" s="3">
        <v>1</v>
      </c>
      <c r="ACR175" s="3">
        <v>2</v>
      </c>
      <c r="ACS175" s="3">
        <v>2</v>
      </c>
      <c r="ACT175" s="3">
        <v>2</v>
      </c>
      <c r="ACU175" s="3">
        <v>3</v>
      </c>
      <c r="ACV175" s="3">
        <v>3</v>
      </c>
      <c r="ACW175" s="3">
        <v>2</v>
      </c>
      <c r="ACX175" s="3">
        <v>2</v>
      </c>
      <c r="ACY175" s="3">
        <v>2</v>
      </c>
      <c r="ACZ175" s="3">
        <v>2</v>
      </c>
      <c r="ADA175" s="3">
        <v>3</v>
      </c>
      <c r="ADB175" s="3">
        <v>3</v>
      </c>
      <c r="ADC175" s="3">
        <v>2</v>
      </c>
      <c r="ADD175" s="3">
        <v>3</v>
      </c>
      <c r="ADE175" s="3">
        <v>3</v>
      </c>
      <c r="ADF175" s="5">
        <f>IF(COUNTA(ABV175:ADE175)=0, "", SUM(ABV175:ADE175))</f>
        <v>70</v>
      </c>
      <c r="ADG175" s="5">
        <f>IF(COUNTA(ABV175:ADE175)=0, "", SUM(ACF175,ACG175,ACP175,ACR175,ACT175,ACX175))</f>
        <v>10</v>
      </c>
      <c r="ADH175" s="5">
        <f>IF(COUNTA(ABV175:ADE175)=0, "", SUM(ACH175,ACM175,ACO175,ACU175,ADB175))</f>
        <v>12</v>
      </c>
      <c r="ADI175" s="5">
        <f>IF(COUNTA(ABV175:ADE175)=0, "", SUM(ABX175,ACI175,ACN175,ACS175,ACV175,ADA175))</f>
        <v>13</v>
      </c>
      <c r="ADJ175" s="5">
        <f>IF(COUNTA(ABV175:ADE175)=0, "", SUM(ABW175,ACA175,ACC175,ACE175,ACL175,ADC175))</f>
        <v>11</v>
      </c>
      <c r="ADK175" s="5">
        <f>IF(COUNTA(ABV175:ADE175)=0, "", SUM(ACJ175,ACK175,ACQ175,ACW175,ACY175,ACZ175,ADD175,ADE175))</f>
        <v>15</v>
      </c>
      <c r="ADL175" s="5">
        <f>IF(COUNTA(ABV175:ADE175)=0, "", SUM(ABV175,ABY175,ABZ175,ACB175,ACD175))</f>
        <v>9</v>
      </c>
      <c r="ADM175" s="2" t="s">
        <v>459</v>
      </c>
      <c r="ADN175" s="3">
        <v>1</v>
      </c>
      <c r="ADO175" s="3">
        <v>1</v>
      </c>
      <c r="ADP175" s="3">
        <v>1</v>
      </c>
      <c r="ADQ175" s="3">
        <v>1</v>
      </c>
      <c r="ADR175" s="3">
        <v>1</v>
      </c>
      <c r="ADS175" s="3">
        <v>1</v>
      </c>
      <c r="ADT175" s="3">
        <v>1</v>
      </c>
      <c r="ADU175" s="3">
        <v>3</v>
      </c>
      <c r="ADV175" s="3">
        <v>1</v>
      </c>
      <c r="ADW175" s="3">
        <v>1</v>
      </c>
      <c r="ADX175" s="3">
        <v>1</v>
      </c>
      <c r="ADY175" s="3">
        <v>3</v>
      </c>
      <c r="ADZ175" s="3">
        <v>2</v>
      </c>
      <c r="AEA175" s="3">
        <v>2</v>
      </c>
      <c r="AEB175" s="3">
        <v>1</v>
      </c>
      <c r="AEC175" s="3">
        <v>1</v>
      </c>
      <c r="AED175" s="3">
        <v>1</v>
      </c>
      <c r="AEE175" s="3">
        <v>1</v>
      </c>
      <c r="AEF175" s="3">
        <v>1</v>
      </c>
      <c r="AEG175" s="3">
        <v>1</v>
      </c>
      <c r="AEH175" s="3">
        <f>IF(COUNTA(ADN175:AEG175)=0, "", SUM(ADN175:AEG175))</f>
        <v>26</v>
      </c>
      <c r="AEJ175" s="2">
        <v>45377</v>
      </c>
      <c r="AEQ175" s="2">
        <v>45298</v>
      </c>
      <c r="AER175" s="3">
        <v>3</v>
      </c>
      <c r="AES175" s="3">
        <v>3</v>
      </c>
      <c r="AET175" s="3">
        <v>1</v>
      </c>
      <c r="AEU175" s="3">
        <v>1</v>
      </c>
      <c r="AEV175" s="3">
        <v>0</v>
      </c>
      <c r="AEW175" s="3">
        <v>1</v>
      </c>
      <c r="AEX175" s="3">
        <v>4</v>
      </c>
      <c r="AEY175" s="3">
        <v>0</v>
      </c>
      <c r="AEZ175" s="3">
        <v>3</v>
      </c>
      <c r="AFA175" s="3">
        <v>3</v>
      </c>
      <c r="AFB175" s="3">
        <v>4</v>
      </c>
      <c r="AFC175" s="3">
        <v>3</v>
      </c>
      <c r="AFD175" s="3">
        <v>1</v>
      </c>
      <c r="AFE175" s="3">
        <v>2</v>
      </c>
      <c r="AFF175" s="3">
        <v>1</v>
      </c>
      <c r="AFG175" s="3">
        <v>0</v>
      </c>
      <c r="AFH175" s="3">
        <v>4</v>
      </c>
      <c r="AFI175" s="3">
        <v>0</v>
      </c>
      <c r="AFJ175" s="3">
        <v>0</v>
      </c>
      <c r="AFK175" s="3">
        <v>3</v>
      </c>
      <c r="AFL175" s="3">
        <v>0</v>
      </c>
      <c r="AFM175" s="3">
        <v>2</v>
      </c>
      <c r="AFN175" s="3">
        <v>0</v>
      </c>
      <c r="AFO175" s="3">
        <v>1</v>
      </c>
      <c r="AFP175" s="3">
        <v>0</v>
      </c>
      <c r="AFQ175" s="3">
        <v>0</v>
      </c>
      <c r="AFR175" s="3">
        <v>3</v>
      </c>
      <c r="AFS175" s="3">
        <v>3</v>
      </c>
      <c r="AFT175" s="3">
        <v>0</v>
      </c>
      <c r="AFU175" s="3">
        <v>0</v>
      </c>
      <c r="AFV175" s="3">
        <v>5</v>
      </c>
      <c r="AFW175" s="3">
        <f>IF(COUNTA(AER175:AFU175)=0, "", SUM(AER175:AFU175))</f>
        <v>46</v>
      </c>
      <c r="AGI175"/>
      <c r="AHC175"/>
      <c r="AHT175" s="3" t="str">
        <f>IF(COUNTBLANK(AHJ175:AHS175)&gt;0, "", SUM(AHJ175:AHS175))</f>
        <v/>
      </c>
      <c r="AHU175" s="3" t="str">
        <f>IF(COUNTBLANK(AHJ175:AHS175)&gt;0, "", SUM(AHN175,AHS175))</f>
        <v/>
      </c>
      <c r="AHV175" s="3" t="str">
        <f>IF(COUNTBLANK(AHJ175:AHS175)&gt;0, "", SUM(AHL175,AHO175))</f>
        <v/>
      </c>
      <c r="AHW175" s="3" t="str">
        <f>IF(COUNTBLANK(AHJ175:AHS175)&gt;0, "", SUM(AHP175,AHR175))</f>
        <v/>
      </c>
      <c r="AHX175" s="3" t="str">
        <f>IF(COUNTBLANK(AHJ175:AHS175)&gt;0, "", SUM(AHM175,AHQ175))</f>
        <v/>
      </c>
      <c r="AHY175" s="3" t="str">
        <f>IF(COUNTBLANK(AHJ175:AHS175)&gt;0, "", SUM(AHJ175:AHK175))</f>
        <v/>
      </c>
      <c r="AIU175" s="3" t="s">
        <v>1625</v>
      </c>
      <c r="AIV175" s="3" t="s">
        <v>1625</v>
      </c>
      <c r="AIW175" s="3" t="s">
        <v>1625</v>
      </c>
      <c r="AJI175" s="3" t="str">
        <f>IF(COUNTBLANK(AIY175:AJG175)&gt;0, "", SUM(AIY175:AJG175))</f>
        <v/>
      </c>
      <c r="AJR175" s="3" t="str">
        <f>IF(COUNTBLANK(AJK175:AJQ175)&gt;0, "", SUM(AJK175:AJQ175))</f>
        <v/>
      </c>
    </row>
    <row r="176" spans="1:954" ht="15" customHeight="1" x14ac:dyDescent="0.3">
      <c r="A176" s="3">
        <v>206108</v>
      </c>
      <c r="B176" s="3" t="s">
        <v>2138</v>
      </c>
      <c r="V176" s="3" t="str">
        <f>IF(COUNTA(D176,F176,H176,J176,L176,N176,P176,R176,T176)=0, "", IF(OR(D176=1,F176=1,H176=1,J176=1,L176=1,N176=1,P176=1,R176=1,T176=1), 1, 0))</f>
        <v/>
      </c>
      <c r="W176" s="3" t="str">
        <f>IF(COUNTA(E176,G176,I176,K176,M176,O176,Q176,S176,U176)=0, "", IF(OR(E176=1,G176=1,I176=1,K176=1,M176=1,O176=1,Q176=1,S176=1,U176=1), 1, 0))</f>
        <v/>
      </c>
      <c r="X176" s="3">
        <v>1</v>
      </c>
      <c r="AJ176" s="3" t="str">
        <f>IF(OR(ISBLANK(AE176), ISBLANK(AG176)), "", AG176 - AE176)</f>
        <v/>
      </c>
      <c r="AL176" s="3" t="str">
        <f>IF(OR(ISBLANK(AG176), ISBLANK(AK176)), "", AK176 - AG176)</f>
        <v/>
      </c>
      <c r="AN176" s="10" t="str">
        <f>IF(OR(ISBLANK(AM176), ISBLANK(AF176)), "", AF176 - AM176)</f>
        <v/>
      </c>
      <c r="AS176" t="str">
        <f>IF(ISBLANK(AR176), "", IF(AR176="ישראל", 1, 2))</f>
        <v/>
      </c>
      <c r="AZ176" s="3" t="str">
        <f>IF(ISBLANK(AY176), "", IF(AY176&lt;=8, 1, IF(AY176&lt;=12, 2, 3)))</f>
        <v/>
      </c>
      <c r="BB176" s="3" t="str">
        <f>IF(ISBLANK(BA176), "", IF(BA176&lt;=8, 1, IF(BA176&lt;=12, 2, 3)))</f>
        <v/>
      </c>
      <c r="CM176" s="3" t="str">
        <f>IF(SUM(BI176:BQ176,BS176:BW176,BY176:CC176,CE176:CJ176)=0, "", SUM(BI176:BQ176,BS176:BW176,BY176:CC176,CE176:CJ176))</f>
        <v/>
      </c>
      <c r="CN176" s="3" t="str">
        <f>IF(SUM(CQ176, CR176, CS176, CT176, CU176)=0, "", IF(OR(CQ176&gt;=8, CR176&gt;=10, CS176&gt;=13, CT176&gt;=10, CU176&gt;=15), 1, 0))</f>
        <v/>
      </c>
      <c r="CO176" s="3" t="str">
        <f>IF(SUM(BI176:BJ176,BL176,BM176,BN176,BO176,BU176,CA176,CH176,CJ176)=0, "", SUM(BI176:BJ176,BL176,BM176,BN176,BO176,BU176,CA176,CH176,CJ176))</f>
        <v/>
      </c>
      <c r="CP176" s="3" t="str">
        <f>IF(SUM(BK176,BP176:BQ176,BS176:BT176,BV176:BW176,BY176:BZ176,CB176:CC176,CE176:CG176,CI176)=0, "", SUM(BK176,BP176:BQ176,BS176:BT176,BV176:BW176,BY176:BZ176,CB176:CC176,CE176:CG176,CI176))</f>
        <v/>
      </c>
      <c r="CQ176" s="3" t="str">
        <f>IF(SUM(CB176:CC176,CE176:CF176,CI176)=0, "", SUM(CB176:CC176,CE176:CF176,CI176))</f>
        <v/>
      </c>
      <c r="CR176" s="3" t="str">
        <f>IF(SUM(BQ176,BS176:BT176,BW176,BY176)=0, "", SUM(BQ176,BS176:BT176,BW176,BY176))</f>
        <v/>
      </c>
      <c r="CS176" s="3" t="str">
        <f>IF(SUM(BK176,BP176,BV176,BZ176,CG176)=0, "", SUM(BK176,BP176,BV176,BZ176,CG176))</f>
        <v/>
      </c>
      <c r="CT176" s="3" t="str">
        <f>IF(SUM(BI176:BJ176,BL176,BN176,CH176)=0, "", SUM(BI176:BJ176,BL176,BN176,CH176))</f>
        <v/>
      </c>
      <c r="CU176" s="3" t="str">
        <f>IF(SUM(BM176,BO176,BU176,CA176,CJ176)=0, "", SUM(BM176,BO176,BU176,CA176,CJ176))</f>
        <v/>
      </c>
      <c r="CV176" s="3" t="str">
        <f>IF(CQ176="", "", IF(CQ176&gt;=8, 1, 0))</f>
        <v/>
      </c>
      <c r="CW176" s="3" t="str">
        <f>IF(CR176="", "", IF(CR176&gt;=10, 1, 0))</f>
        <v/>
      </c>
      <c r="CX176" s="3" t="str">
        <f>IF(CS176="", "", IF(CS176&gt;=13, 1, 0))</f>
        <v/>
      </c>
      <c r="CY176" s="3" t="str">
        <f>IF(CT176="", "", IF(CT176&gt;=10, 1, 0))</f>
        <v/>
      </c>
      <c r="CZ176" s="3" t="str">
        <f>IF(CU176="", "", IF(CU176&gt;=15, 1, 0))</f>
        <v/>
      </c>
      <c r="DA176" s="3" t="str">
        <f>IF(AND(BR176="", BX176="", CD176=""), "", IF(BR176=5,1,0) + IF(BX176=5,1,0) + IF(CD176=5,1,0))</f>
        <v/>
      </c>
      <c r="FS176" s="4" t="str">
        <f>IF(COUNTBLANK(FM176:FR176)&gt;0, "", AVERAGE(FM176:FR176))</f>
        <v/>
      </c>
      <c r="GE176" s="3" t="str">
        <f>IF(COUNTBLANK(FU176:GC176)&gt;0, "", SUM(FU176:GC176))</f>
        <v/>
      </c>
      <c r="GN176" s="3" t="str">
        <f>IF(COUNTBLANK(GG176:GM176)&gt;0, "", SUM(GG176:GM176))</f>
        <v/>
      </c>
      <c r="HI176" s="3" t="str">
        <f>IF(COUNTBLANK(GQ176:HH176)&gt;0, "", SUM(GQ176:HH176))</f>
        <v/>
      </c>
      <c r="IJ176" s="3" t="str">
        <f>IF(COUNTA(HK176:II176)=0, "", SUM(HK176,HL176,HN176,HO176,HP176,HU176,HV176,HX176,HZ176,IA176,IB176,IH176))</f>
        <v/>
      </c>
      <c r="IK176" s="3" t="str">
        <f>IF(COUNTA(HK176:II176)=0, "", SUM(HM176,HQ176,HR176,HS176,HT176,HW176,HY176,IC176,ID176,IE176,IF176,IG176,II176))</f>
        <v/>
      </c>
      <c r="JK176" s="3" t="str">
        <f>IF(COUNTA(IL176:JJ176)=0, "", SUM(IL176,IM176,IO176,IP176,IQ176,IV176,IW176,IY176,JA176,JB176,JC176,JI176))</f>
        <v/>
      </c>
      <c r="JL176" s="3" t="str">
        <f>IF(COUNTA(IL176:JJ176)=0, "", SUM(IN176,IR176,IS176,IT176,IU176,IX176,IZ176,JD176,JE176,JF176,JG176,JH176,JJ176))</f>
        <v/>
      </c>
      <c r="KX176" s="5" t="str">
        <f>IF(COUNTA(JN176:KW176)=0, "", SUM(JN176:KW176))</f>
        <v/>
      </c>
      <c r="KY176" s="5" t="str">
        <f>IF(COUNTA(JN176:KW176)=0, "", SUM(JX176,JY176,KH176,KJ176,KL176,KP176))</f>
        <v/>
      </c>
      <c r="KZ176" s="5" t="str">
        <f>IF(COUNTA(JN176:KW176)=0, "", SUM(JZ176,KE176,KG176,KM176,KT176))</f>
        <v/>
      </c>
      <c r="LA176" s="5" t="str">
        <f>IF(COUNTA(JN176:KW176)=0, "", SUM(JP176,KA176,KF176,KK176,KN176,KS176))</f>
        <v/>
      </c>
      <c r="LB176" s="5" t="str">
        <f>IF(COUNTA(JN176:KW176)=0, "", SUM(JO176,JS176,JU176,JW176,KD176,KU176))</f>
        <v/>
      </c>
      <c r="LC176" s="5" t="str">
        <f>IF(COUNTA(JN176:KW176)=0, "", SUM(KB176,KC176,KI176,KO176,KQ176,KR176,KV176,KW176))</f>
        <v/>
      </c>
      <c r="LD176" s="5" t="str">
        <f>IF(COUNTA(JN176:KW176)=0, "", SUM(JN176,JQ176,JR176,JT176,JV176))</f>
        <v/>
      </c>
      <c r="MH176" s="26" t="str">
        <f>IF(COUNTBLANK(LF176:MG176)&gt;0, "", AVERAGE(LF176:MG176))</f>
        <v/>
      </c>
      <c r="MI176" s="26" t="str">
        <f>IF(COUNTA(LF176:MG176)=0, "", AVERAGE(LG176,LS176,LT176,LU176,LV176,LW176,LY176,MA176,MB176))</f>
        <v/>
      </c>
      <c r="MJ176" s="26" t="str">
        <f>IF(COUNTA(LF176:MG176)=0, "", AVERAGE(LH176,LI176,LJ176,LK176,LM176,LO176,MD176,ME176))</f>
        <v/>
      </c>
      <c r="MK176" s="26" t="str">
        <f>IF(COUNTA(LF176:MG176)=0, "", AVERAGE(LL176,LP176,LQ176,LR176,MF176,MG176))</f>
        <v/>
      </c>
      <c r="NG176" s="3" t="str">
        <f>IF(COUNTA(MM176:NF176)=0, "", SUM(MM176:NF176))</f>
        <v/>
      </c>
      <c r="OK176" s="3" t="str">
        <f>IF(COUNTA(NI176:OJ176)=0, "", SUM(NK176,NP176,NS176,NW176,OC176,OG176,OJ176))</f>
        <v/>
      </c>
      <c r="OL176" s="3" t="str">
        <f>IF(COUNTA(NI176:OJ176)=0, "", SUM(NJ176,NL176,NQ176,NV176,NZ176,OB176,OD176))</f>
        <v/>
      </c>
      <c r="OM176" s="3" t="str">
        <f>IF(COUNTA(NI176:OJ176)=0, "", SUM(NN176,NR176,NU176,NY176,OA176,OF176,OI176))</f>
        <v/>
      </c>
      <c r="ON176" s="3" t="str">
        <f>IF(COUNTA(NI176:OJ176)=0, "", SUM(NI176,NM176,NO176,NT176,NX176,OE176,OH176))</f>
        <v/>
      </c>
      <c r="OO176" s="24"/>
      <c r="OP176" s="24"/>
      <c r="PT176" s="26" t="str">
        <f>IF(COUNTBLANK(OR176:PS176)&gt;0, "", AVERAGE(OR176:PS176))</f>
        <v/>
      </c>
      <c r="PU176" s="26" t="str">
        <f>IF(COUNTA(OR176:PS176)=0, "", AVERAGE(OS176,PE176,PF176,PG176,PH176,PI176,PK176,PM176,PN176))</f>
        <v/>
      </c>
      <c r="PV176" s="26" t="str">
        <f>IF(COUNTA(OR176:PS176)=0, "", AVERAGE(OT176,OU176,OV176,OW176,OY176,PA176,PP176,PQ176))</f>
        <v/>
      </c>
      <c r="PW176" s="26" t="str">
        <f>IF(COUNTA(OR176:PS176)=0, "", AVERAGE(OX176,PB176,PC176,PD176,PR176,PS176))</f>
        <v/>
      </c>
      <c r="QI176" s="3" t="str">
        <f>IF(COUNTBLANK(PY176:QG176)&gt;0, "", SUM(PY176:QG176))</f>
        <v/>
      </c>
      <c r="QU176" s="3" t="str">
        <f>IF(COUNTBLANK(QK176:QS176)&gt;0, "", SUM(QK176:QS176))</f>
        <v/>
      </c>
      <c r="RG176" s="3" t="str">
        <f>IF(COUNTBLANK(QW176:RE176)&gt;0, "", SUM(QW176:RE176))</f>
        <v/>
      </c>
      <c r="RP176" s="3" t="str">
        <f>IF(COUNTBLANK(RI176:RO176)&gt;0, "", SUM(RI176:RO176))</f>
        <v/>
      </c>
      <c r="RY176" s="3" t="str">
        <f>IF(COUNTBLANK(RR176:RX176)&gt;0, "", SUM(RR176:RX176))</f>
        <v/>
      </c>
      <c r="SH176" s="3" t="str">
        <f>IF(COUNTBLANK(SA176:SG176)&gt;0, "", SUM(SA176:SG176))</f>
        <v/>
      </c>
      <c r="TC176" s="3" t="str">
        <f>IF(COUNTBLANK(SJ176:TB176)&gt;0, "", SUM(SJ176:TB176))</f>
        <v/>
      </c>
      <c r="TD176" s="3" t="str">
        <f>IF(COUNTBLANK(SJ176:TB176)&gt;0, "", SUM(SL176,SO176,SR176,SS176,ST176,SU176,SV176,SX176,SY176,TB176))</f>
        <v/>
      </c>
      <c r="TE176" s="3" t="str">
        <f>IF(COUNTBLANK(SJ176:TB176)&gt;0, "", SUM(SJ176,SK176,SM176,SN176,SQ176,SW176,SZ176,TA176))</f>
        <v/>
      </c>
      <c r="TZ176" s="3" t="str">
        <f>IF(COUNTBLANK(TG176:TY176)&gt;0, "", SUM(TG176:TY176))</f>
        <v/>
      </c>
      <c r="UA176" s="3" t="str">
        <f>IF(COUNTBLANK(TG176:TY176)&gt;0, "", SUM(TI176,TL176,TO176,TP176,TQ176,TR176,TS176,TU176,TV176,TY176))</f>
        <v/>
      </c>
      <c r="UB176" s="3" t="str">
        <f>IF(COUNTBLANK(TG176:TY176)&gt;0, "", SUM(TG176,TH176,TJ176,TK176,TN176,TT176,TW176,TX176))</f>
        <v/>
      </c>
      <c r="UW176" s="3" t="str">
        <f>IF(COUNTBLANK(UD176:UV176)&gt;0, "", SUM(UD176:UV176))</f>
        <v/>
      </c>
      <c r="UX176" s="3" t="str">
        <f>IF(COUNTBLANK(UD176:UV176)&gt;0, "", SUM(UF176,UI176,UL176,UM176,UN176,UO176,UP176,UR176,US176,UV176))</f>
        <v/>
      </c>
      <c r="UY176" s="3" t="str">
        <f>IF(COUNTBLANK(UD176:UV176)&gt;0, "", SUM(UD176,UE176,UG176,UH176,UK176,UQ176,UT176,UU176))</f>
        <v/>
      </c>
      <c r="WR176" s="3" t="str">
        <f>IF(COUNTBLANK(VO176:WQ176)&gt;0, "", SUM(VQ176:WJ176))</f>
        <v/>
      </c>
      <c r="WS176" s="3" t="str">
        <f>IF(COUNTBLANK(VO176:WQ176)&gt;0, "", SUM(VQ176:VZ176))</f>
        <v/>
      </c>
      <c r="WT176" s="3" t="str">
        <f>IF(COUNTBLANK(VO176:WQ176)&gt;0, "", SUM(WA176:WL176))</f>
        <v/>
      </c>
      <c r="WU176" s="3" t="str">
        <f>IF(COUNTBLANK(VO176:WQ176)&gt;0, "", SUM(WK176:WL176))</f>
        <v/>
      </c>
      <c r="WV176" s="3" t="str">
        <f>IF(COUNTA(VO176:WQ176)=0, "", IF(AND(OR(VO176=1, VP176=1), OR(VQ176&gt;=1, VR176&gt;=1, VS176&gt;=1, VT176&gt;=1, VU176&gt;=1), OR(VV176&gt;=1, VW176&gt;=1), COUNTIF(VX176:WD176, "&gt;=1")&gt;=2, COUNTIF(WE176:WJ176, "&gt;=1")&gt;=2, OR(WN176=1, WN176=2), OR(WO176&gt;=1, WP176&gt;=1), WQ176&lt;1), 1, 0))</f>
        <v/>
      </c>
      <c r="WW176" s="3" t="str">
        <f>IF(COUNTBLANK(VO176:WQ176)&gt;0, "", SUM(VQ176:VU176))</f>
        <v/>
      </c>
      <c r="WX176" s="3" t="str">
        <f>IF(COUNTBLANK(VO176:WQ176)&gt;0, "", SUM(VV176:VW176))</f>
        <v/>
      </c>
      <c r="WY176" s="3" t="str">
        <f>IF(COUNTBLANK(VO176:WQ176)&gt;0, "", SUM(VX176:WD176))</f>
        <v/>
      </c>
      <c r="WZ176" s="3" t="str">
        <f>IF(COUNTBLANK(VO176:WQ176)&gt;0, "", SUM(WE176:WJ176))</f>
        <v/>
      </c>
      <c r="XL176" s="3" t="str">
        <f>IF(COUNTBLANK(XB176:XJ176)&gt;0, "", SUM(XB176:XJ176))</f>
        <v/>
      </c>
      <c r="XU176" s="3" t="str">
        <f>IF(COUNTBLANK(XN176:XT176)&gt;0, "", SUM(XN176:XT176))</f>
        <v/>
      </c>
      <c r="YP176" s="5" t="str">
        <f>IF(COUNTBLANK(XW176:YO176)&gt;0, "", SUM(XW176:YO176))</f>
        <v/>
      </c>
      <c r="YQ176" s="5" t="str">
        <f>IF(COUNTBLANK(XW176:YO176)&gt;0, "", SUM(XY176,XZ176,YA176,YB176,YC176,YF176,YJ176,YN176,YO176))</f>
        <v/>
      </c>
      <c r="YR176" s="5" t="str">
        <f>IF(COUNTBLANK(XW176:YO176)&gt;0, "", SUM(XW176,XX176,YK176,YL176,YM176))</f>
        <v/>
      </c>
      <c r="YS176" s="5" t="str">
        <f>IF(COUNTBLANK(XW176:YO176)&gt;0, "", SUM(YD176,YE176,YG176,YH176,YI176))</f>
        <v/>
      </c>
      <c r="ZW176" s="26" t="str">
        <f>IF(COUNTBLANK(YU176:ZV176)&gt;0, "", AVERAGE(YU176:ZV176))</f>
        <v/>
      </c>
      <c r="ZX176" s="26" t="str">
        <f>IF(COUNTA(YU176:ZV176)=0, "", AVERAGE(YV176,ZH176,ZI176,ZJ176,ZK176,ZL176,ZN176,ZP176,ZQ176))</f>
        <v/>
      </c>
      <c r="ZY176" s="26" t="str">
        <f>IF(COUNTA(YU176:ZV176)=0, "", AVERAGE(YW176,YX176,YY176,YZ176,ZB176,ZD176,ZS176,ZT176))</f>
        <v/>
      </c>
      <c r="ZZ176" s="26" t="str">
        <f>IF(COUNTA(YU176:ZV176)=0, "", AVERAGE(ZA176,ZE176,ZF176,ZG176,ZU176,ZV176))</f>
        <v/>
      </c>
      <c r="ABF176" s="3" t="str">
        <f>IF(SUM(AAB176:AAJ176,AAL176:AAP176,AAR176:AAV176,AAX176:ABC176)=0, "", SUM(AAB176:AAJ176,AAL176:AAP176,AAR176:AAV176,AAX176:ABC176))</f>
        <v/>
      </c>
      <c r="ABG176" s="3" t="str">
        <f>IF(SUM(ABJ176, ABK176, ABL176, ABM176, ABN176)=0, "", IF(OR(ABJ176&gt;=8, ABK176&gt;=10, ABL176&gt;=13, ABM176&gt;=10, ABN176&gt;=15), 1, 0))</f>
        <v/>
      </c>
      <c r="ABH176" s="3" t="str">
        <f>IF(SUM(AAB176:AAC176,AAE176,AAF176,AAG176,AAH176,AAN176,AAT176,ABA176,ABC176)=0, "", SUM(AAB176:AAC176,AAE176,AAF176,AAG176,AAH176,AAN176,AAT176,ABA176,ABC176))</f>
        <v/>
      </c>
      <c r="ABI176" s="3" t="str">
        <f>IF(SUM(AAD176,AAI176:AAJ176,AAL176:AAM176,AAO176:AAP176,AAR176:AAS176,AAU176:AAV176,AAX176:AAZ176,ABB176)=0, "", SUM(AAD176,AAI176:AAJ176,AAL176:AAM176,AAO176:AAP176,AAR176:AAS176,AAU176:AAV176,AAX176:AAZ176,ABB176))</f>
        <v/>
      </c>
      <c r="ABJ176" s="3" t="str">
        <f>IF(SUM(AAU176:AAV176,AAX176:AAY176,ABB176)=0, "", SUM(AAU176:AAV176,AAX176:AAY176,ABB176))</f>
        <v/>
      </c>
      <c r="ABK176" s="3" t="str">
        <f>IF(SUM(AAJ176,AAL176:AAM176,AAP176,AAR176)=0, "", SUM(AAJ176,AAL176:AAM176,AAP176,AAR176))</f>
        <v/>
      </c>
      <c r="ABL176" s="3" t="str">
        <f>IF(SUM(AAD176,AAI176,AAO176,AAS176,AAZ176)=0, "", SUM(AAD176,AAI176,AAO176,AAS176,AAZ176))</f>
        <v/>
      </c>
      <c r="ABM176" s="3" t="str">
        <f>IF(SUM(AAB176:AAC176,AAE176,AAG176,ABA176)=0, "", SUM(AAB176:AAC176,AAE176,AAG176,ABA176))</f>
        <v/>
      </c>
      <c r="ABN176" s="3" t="str">
        <f>IF(SUM(AAF176,AAH176,AAN176,AAT176,ABC176)=0, "", SUM(AAF176,AAH176,AAN176,AAT176,ABC176))</f>
        <v/>
      </c>
      <c r="ABO176" s="3" t="str">
        <f>IF(ABJ176="", "", IF(ABJ176&gt;=8, 1, 0))</f>
        <v/>
      </c>
      <c r="ABP176" s="3" t="str">
        <f>IF(ABK176="", "", IF(ABK176&gt;=10, 1, 0))</f>
        <v/>
      </c>
      <c r="ABQ176" s="3" t="str">
        <f>IF(ABL176="", "", IF(ABL176&gt;=13, 1, 0))</f>
        <v/>
      </c>
      <c r="ABR176" s="3" t="str">
        <f>IF(ABM176="", "", IF(ABM176&gt;=10, 1, 0))</f>
        <v/>
      </c>
      <c r="ABS176" s="3" t="str">
        <f>IF(ABN176="", "", IF(ABN176&gt;=15, 1, 0))</f>
        <v/>
      </c>
      <c r="ABT176" s="3" t="str">
        <f>IF(AND(AAK176="", AAQ176="", AAW176=""), "", IF(AAK176=5,1,0) + IF(AAQ176=5,1,0) + IF(AAW176=5,1,0))</f>
        <v/>
      </c>
      <c r="ADF176" s="5" t="str">
        <f>IF(COUNTA(ABV176:ADE176)=0, "", SUM(ABV176:ADE176))</f>
        <v/>
      </c>
      <c r="ADG176" s="5" t="str">
        <f>IF(COUNTA(ABV176:ADE176)=0, "", SUM(ACF176,ACG176,ACP176,ACR176,ACT176,ACX176))</f>
        <v/>
      </c>
      <c r="ADH176" s="5" t="str">
        <f>IF(COUNTA(ABV176:ADE176)=0, "", SUM(ACH176,ACM176,ACO176,ACU176,ADB176))</f>
        <v/>
      </c>
      <c r="ADI176" s="5" t="str">
        <f>IF(COUNTA(ABV176:ADE176)=0, "", SUM(ABX176,ACI176,ACN176,ACS176,ACV176,ADA176))</f>
        <v/>
      </c>
      <c r="ADJ176" s="5" t="str">
        <f>IF(COUNTA(ABV176:ADE176)=0, "", SUM(ABW176,ACA176,ACC176,ACE176,ACL176,ADC176))</f>
        <v/>
      </c>
      <c r="ADK176" s="5" t="str">
        <f>IF(COUNTA(ABV176:ADE176)=0, "", SUM(ACJ176,ACK176,ACQ176,ACW176,ACY176,ACZ176,ADD176,ADE176))</f>
        <v/>
      </c>
      <c r="ADL176" s="5" t="str">
        <f>IF(COUNTA(ABV176:ADE176)=0, "", SUM(ABV176,ABY176,ABZ176,ACB176,ACD176))</f>
        <v/>
      </c>
      <c r="AEH176" s="3" t="str">
        <f>IF(COUNTA(ADN176:AEG176)=0, "", SUM(ADN176:AEG176))</f>
        <v/>
      </c>
      <c r="AFW176" s="3" t="str">
        <f>IF(COUNTA(AER176:AFU176)=0, "", SUM(AER176:AFU176))</f>
        <v/>
      </c>
      <c r="AHT176" s="3" t="str">
        <f>IF(COUNTBLANK(AHJ176:AHS176)&gt;0, "", SUM(AHJ176:AHS176))</f>
        <v/>
      </c>
      <c r="AHU176" s="3" t="str">
        <f>IF(COUNTBLANK(AHJ176:AHS176)&gt;0, "", SUM(AHN176,AHS176))</f>
        <v/>
      </c>
      <c r="AHV176" s="3" t="str">
        <f>IF(COUNTBLANK(AHJ176:AHS176)&gt;0, "", SUM(AHL176,AHO176))</f>
        <v/>
      </c>
      <c r="AHW176" s="3" t="str">
        <f>IF(COUNTBLANK(AHJ176:AHS176)&gt;0, "", SUM(AHP176,AHR176))</f>
        <v/>
      </c>
      <c r="AHX176" s="3" t="str">
        <f>IF(COUNTBLANK(AHJ176:AHS176)&gt;0, "", SUM(AHM176,AHQ176))</f>
        <v/>
      </c>
      <c r="AHY176" s="3" t="str">
        <f>IF(COUNTBLANK(AHJ176:AHS176)&gt;0, "", SUM(AHJ176:AHK176))</f>
        <v/>
      </c>
      <c r="AJI176" s="3" t="str">
        <f>IF(COUNTBLANK(AIY176:AJG176)&gt;0, "", SUM(AIY176:AJG176))</f>
        <v/>
      </c>
      <c r="AJR176" s="3" t="str">
        <f>IF(COUNTBLANK(AJK176:AJQ176)&gt;0, "", SUM(AJK176:AJQ176))</f>
        <v/>
      </c>
    </row>
    <row r="177" spans="1:954" ht="15" customHeight="1" x14ac:dyDescent="0.3">
      <c r="A177" s="3">
        <v>302559</v>
      </c>
      <c r="B177" s="3" t="s">
        <v>2143</v>
      </c>
      <c r="V177" s="3" t="str">
        <f>IF(COUNTA(D177,F177,H177,J177,L177,N177,P177,R177,T177)=0, "", IF(OR(D177=1,F177=1,H177=1,J177=1,L177=1,N177=1,P177=1,R177=1,T177=1), 1, 0))</f>
        <v/>
      </c>
      <c r="W177" s="3" t="str">
        <f>IF(COUNTA(E177,G177,I177,K177,M177,O177,Q177,S177,U177)=0, "", IF(OR(E177=1,G177=1,I177=1,K177=1,M177=1,O177=1,Q177=1,S177=1,U177=1), 1, 0))</f>
        <v/>
      </c>
      <c r="X177" s="3">
        <v>1</v>
      </c>
      <c r="AJ177" s="3" t="str">
        <f>IF(OR(ISBLANK(AE177), ISBLANK(AG177)), "", AG177 - AE177)</f>
        <v/>
      </c>
      <c r="AL177" s="3" t="str">
        <f>IF(OR(ISBLANK(AG177), ISBLANK(AK177)), "", AK177 - AG177)</f>
        <v/>
      </c>
      <c r="AN177" s="10" t="str">
        <f>IF(OR(ISBLANK(AM177), ISBLANK(AF177)), "", AF177 - AM177)</f>
        <v/>
      </c>
      <c r="AS177" t="str">
        <f>IF(ISBLANK(AR177), "", IF(AR177="ישראל", 1, 2))</f>
        <v/>
      </c>
      <c r="AZ177" s="3" t="str">
        <f>IF(ISBLANK(AY177), "", IF(AY177&lt;=8, 1, IF(AY177&lt;=12, 2, 3)))</f>
        <v/>
      </c>
      <c r="BB177" s="3" t="str">
        <f>IF(ISBLANK(BA177), "", IF(BA177&lt;=8, 1, IF(BA177&lt;=12, 2, 3)))</f>
        <v/>
      </c>
      <c r="CM177" s="3" t="str">
        <f>IF(SUM(BI177:BQ177,BS177:BW177,BY177:CC177,CE177:CJ177)=0, "", SUM(BI177:BQ177,BS177:BW177,BY177:CC177,CE177:CJ177))</f>
        <v/>
      </c>
      <c r="CN177" s="3" t="str">
        <f>IF(SUM(CQ177, CR177, CS177, CT177, CU177)=0, "", IF(OR(CQ177&gt;=8, CR177&gt;=10, CS177&gt;=13, CT177&gt;=10, CU177&gt;=15), 1, 0))</f>
        <v/>
      </c>
      <c r="CO177" s="3" t="str">
        <f>IF(SUM(BI177:BJ177,BL177,BM177,BN177,BO177,BU177,CA177,CH177,CJ177)=0, "", SUM(BI177:BJ177,BL177,BM177,BN177,BO177,BU177,CA177,CH177,CJ177))</f>
        <v/>
      </c>
      <c r="CP177" s="3" t="str">
        <f>IF(SUM(BK177,BP177:BQ177,BS177:BT177,BV177:BW177,BY177:BZ177,CB177:CC177,CE177:CG177,CI177)=0, "", SUM(BK177,BP177:BQ177,BS177:BT177,BV177:BW177,BY177:BZ177,CB177:CC177,CE177:CG177,CI177))</f>
        <v/>
      </c>
      <c r="CQ177" s="3" t="str">
        <f>IF(SUM(CB177:CC177,CE177:CF177,CI177)=0, "", SUM(CB177:CC177,CE177:CF177,CI177))</f>
        <v/>
      </c>
      <c r="CR177" s="3" t="str">
        <f>IF(SUM(BQ177,BS177:BT177,BW177,BY177)=0, "", SUM(BQ177,BS177:BT177,BW177,BY177))</f>
        <v/>
      </c>
      <c r="CS177" s="3" t="str">
        <f>IF(SUM(BK177,BP177,BV177,BZ177,CG177)=0, "", SUM(BK177,BP177,BV177,BZ177,CG177))</f>
        <v/>
      </c>
      <c r="CT177" s="3" t="str">
        <f>IF(SUM(BI177:BJ177,BL177,BN177,CH177)=0, "", SUM(BI177:BJ177,BL177,BN177,CH177))</f>
        <v/>
      </c>
      <c r="CU177" s="3" t="str">
        <f>IF(SUM(BM177,BO177,BU177,CA177,CJ177)=0, "", SUM(BM177,BO177,BU177,CA177,CJ177))</f>
        <v/>
      </c>
      <c r="CV177" s="3" t="str">
        <f>IF(CQ177="", "", IF(CQ177&gt;=8, 1, 0))</f>
        <v/>
      </c>
      <c r="CW177" s="3" t="str">
        <f>IF(CR177="", "", IF(CR177&gt;=10, 1, 0))</f>
        <v/>
      </c>
      <c r="CX177" s="3" t="str">
        <f>IF(CS177="", "", IF(CS177&gt;=13, 1, 0))</f>
        <v/>
      </c>
      <c r="CY177" s="3" t="str">
        <f>IF(CT177="", "", IF(CT177&gt;=10, 1, 0))</f>
        <v/>
      </c>
      <c r="CZ177" s="3" t="str">
        <f>IF(CU177="", "", IF(CU177&gt;=15, 1, 0))</f>
        <v/>
      </c>
      <c r="DA177" s="3" t="str">
        <f>IF(AND(BR177="", BX177="", CD177=""), "", IF(BR177=5,1,0) + IF(BX177=5,1,0) + IF(CD177=5,1,0))</f>
        <v/>
      </c>
      <c r="FS177" s="4" t="str">
        <f>IF(COUNTBLANK(FM177:FR177)&gt;0, "", AVERAGE(FM177:FR177))</f>
        <v/>
      </c>
      <c r="GE177" s="3" t="str">
        <f>IF(COUNTBLANK(FU177:GC177)&gt;0, "", SUM(FU177:GC177))</f>
        <v/>
      </c>
      <c r="GN177" s="3" t="str">
        <f>IF(COUNTBLANK(GG177:GM177)&gt;0, "", SUM(GG177:GM177))</f>
        <v/>
      </c>
      <c r="HI177" s="3" t="str">
        <f>IF(COUNTBLANK(GQ177:HH177)&gt;0, "", SUM(GQ177:HH177))</f>
        <v/>
      </c>
      <c r="IJ177" s="3" t="str">
        <f>IF(COUNTA(HK177:II177)=0, "", SUM(HK177,HL177,HN177,HO177,HP177,HU177,HV177,HX177,HZ177,IA177,IB177,IH177))</f>
        <v/>
      </c>
      <c r="IK177" s="3" t="str">
        <f>IF(COUNTA(HK177:II177)=0, "", SUM(HM177,HQ177,HR177,HS177,HT177,HW177,HY177,IC177,ID177,IE177,IF177,IG177,II177))</f>
        <v/>
      </c>
      <c r="JK177" s="3" t="str">
        <f>IF(COUNTA(IL177:JJ177)=0, "", SUM(IL177,IM177,IO177,IP177,IQ177,IV177,IW177,IY177,JA177,JB177,JC177,JI177))</f>
        <v/>
      </c>
      <c r="JL177" s="3" t="str">
        <f>IF(COUNTA(IL177:JJ177)=0, "", SUM(IN177,IR177,IS177,IT177,IU177,IX177,IZ177,JD177,JE177,JF177,JG177,JH177,JJ177))</f>
        <v/>
      </c>
      <c r="KX177" s="5" t="str">
        <f>IF(COUNTA(JN177:KW177)=0, "", SUM(JN177:KW177))</f>
        <v/>
      </c>
      <c r="KY177" s="5" t="str">
        <f>IF(COUNTA(JN177:KW177)=0, "", SUM(JX177,JY177,KH177,KJ177,KL177,KP177))</f>
        <v/>
      </c>
      <c r="KZ177" s="5" t="str">
        <f>IF(COUNTA(JN177:KW177)=0, "", SUM(JZ177,KE177,KG177,KM177,KT177))</f>
        <v/>
      </c>
      <c r="LA177" s="5" t="str">
        <f>IF(COUNTA(JN177:KW177)=0, "", SUM(JP177,KA177,KF177,KK177,KN177,KS177))</f>
        <v/>
      </c>
      <c r="LB177" s="5" t="str">
        <f>IF(COUNTA(JN177:KW177)=0, "", SUM(JO177,JS177,JU177,JW177,KD177,KU177))</f>
        <v/>
      </c>
      <c r="LC177" s="5" t="str">
        <f>IF(COUNTA(JN177:KW177)=0, "", SUM(KB177,KC177,KI177,KO177,KQ177,KR177,KV177,KW177))</f>
        <v/>
      </c>
      <c r="LD177" s="5" t="str">
        <f>IF(COUNTA(JN177:KW177)=0, "", SUM(JN177,JQ177,JR177,JT177,JV177))</f>
        <v/>
      </c>
      <c r="MH177" s="26" t="str">
        <f>IF(COUNTBLANK(LF177:MG177)&gt;0, "", AVERAGE(LF177:MG177))</f>
        <v/>
      </c>
      <c r="MI177" s="26" t="str">
        <f>IF(COUNTA(LF177:MG177)=0, "", AVERAGE(LG177,LS177,LT177,LU177,LV177,LW177,LY177,MA177,MB177))</f>
        <v/>
      </c>
      <c r="MJ177" s="26" t="str">
        <f>IF(COUNTA(LF177:MG177)=0, "", AVERAGE(LH177,LI177,LJ177,LK177,LM177,LO177,MD177,ME177))</f>
        <v/>
      </c>
      <c r="MK177" s="26" t="str">
        <f>IF(COUNTA(LF177:MG177)=0, "", AVERAGE(LL177,LP177,LQ177,LR177,MF177,MG177))</f>
        <v/>
      </c>
      <c r="NG177" s="3" t="str">
        <f>IF(COUNTA(MM177:NF177)=0, "", SUM(MM177:NF177))</f>
        <v/>
      </c>
      <c r="OK177" s="3" t="str">
        <f>IF(COUNTA(NI177:OJ177)=0, "", SUM(NK177,NP177,NS177,NW177,OC177,OG177,OJ177))</f>
        <v/>
      </c>
      <c r="OL177" s="3" t="str">
        <f>IF(COUNTA(NI177:OJ177)=0, "", SUM(NJ177,NL177,NQ177,NV177,NZ177,OB177,OD177))</f>
        <v/>
      </c>
      <c r="OM177" s="3" t="str">
        <f>IF(COUNTA(NI177:OJ177)=0, "", SUM(NN177,NR177,NU177,NY177,OA177,OF177,OI177))</f>
        <v/>
      </c>
      <c r="ON177" s="3" t="str">
        <f>IF(COUNTA(NI177:OJ177)=0, "", SUM(NI177,NM177,NO177,NT177,NX177,OE177,OH177))</f>
        <v/>
      </c>
      <c r="PT177" s="26" t="str">
        <f>IF(COUNTBLANK(OR177:PS177)&gt;0, "", AVERAGE(OR177:PS177))</f>
        <v/>
      </c>
      <c r="PU177" s="26" t="str">
        <f>IF(COUNTA(OR177:PS177)=0, "", AVERAGE(OS177,PE177,PF177,PG177,PH177,PI177,PK177,PM177,PN177))</f>
        <v/>
      </c>
      <c r="PV177" s="26" t="str">
        <f>IF(COUNTA(OR177:PS177)=0, "", AVERAGE(OT177,OU177,OV177,OW177,OY177,PA177,PP177,PQ177))</f>
        <v/>
      </c>
      <c r="PW177" s="26" t="str">
        <f>IF(COUNTA(OR177:PS177)=0, "", AVERAGE(OX177,PB177,PC177,PD177,PR177,PS177))</f>
        <v/>
      </c>
      <c r="QI177" s="3" t="str">
        <f>IF(COUNTBLANK(PY177:QG177)&gt;0, "", SUM(PY177:QG177))</f>
        <v/>
      </c>
      <c r="QU177" s="3" t="str">
        <f>IF(COUNTBLANK(QK177:QS177)&gt;0, "", SUM(QK177:QS177))</f>
        <v/>
      </c>
      <c r="RG177" s="3" t="str">
        <f>IF(COUNTBLANK(QW177:RE177)&gt;0, "", SUM(QW177:RE177))</f>
        <v/>
      </c>
      <c r="RP177" s="3" t="str">
        <f>IF(COUNTBLANK(RI177:RO177)&gt;0, "", SUM(RI177:RO177))</f>
        <v/>
      </c>
      <c r="RY177" s="3" t="str">
        <f>IF(COUNTBLANK(RR177:RX177)&gt;0, "", SUM(RR177:RX177))</f>
        <v/>
      </c>
      <c r="SH177" s="3" t="str">
        <f>IF(COUNTBLANK(SA177:SG177)&gt;0, "", SUM(SA177:SG177))</f>
        <v/>
      </c>
      <c r="TC177" s="3" t="str">
        <f>IF(COUNTBLANK(SJ177:TB177)&gt;0, "", SUM(SJ177:TB177))</f>
        <v/>
      </c>
      <c r="TD177" s="3" t="str">
        <f>IF(COUNTBLANK(SJ177:TB177)&gt;0, "", SUM(SL177,SO177,SR177,SS177,ST177,SU177,SV177,SX177,SY177,TB177))</f>
        <v/>
      </c>
      <c r="TE177" s="3" t="str">
        <f>IF(COUNTBLANK(SJ177:TB177)&gt;0, "", SUM(SJ177,SK177,SM177,SN177,SQ177,SW177,SZ177,TA177))</f>
        <v/>
      </c>
      <c r="TZ177" s="3" t="str">
        <f>IF(COUNTBLANK(TG177:TY177)&gt;0, "", SUM(TG177:TY177))</f>
        <v/>
      </c>
      <c r="UA177" s="3" t="str">
        <f>IF(COUNTBLANK(TG177:TY177)&gt;0, "", SUM(TI177,TL177,TO177,TP177,TQ177,TR177,TS177,TU177,TV177,TY177))</f>
        <v/>
      </c>
      <c r="UB177" s="3" t="str">
        <f>IF(COUNTBLANK(TG177:TY177)&gt;0, "", SUM(TG177,TH177,TJ177,TK177,TN177,TT177,TW177,TX177))</f>
        <v/>
      </c>
      <c r="UW177" s="3" t="str">
        <f>IF(COUNTBLANK(UD177:UV177)&gt;0, "", SUM(UD177:UV177))</f>
        <v/>
      </c>
      <c r="UX177" s="3" t="str">
        <f>IF(COUNTBLANK(UD177:UV177)&gt;0, "", SUM(UF177,UI177,UL177,UM177,UN177,UO177,UP177,UR177,US177,UV177))</f>
        <v/>
      </c>
      <c r="UY177" s="3" t="str">
        <f>IF(COUNTBLANK(UD177:UV177)&gt;0, "", SUM(UD177,UE177,UG177,UH177,UK177,UQ177,UT177,UU177))</f>
        <v/>
      </c>
      <c r="WR177" s="3" t="str">
        <f>IF(COUNTBLANK(VO177:WQ177)&gt;0, "", SUM(VQ177:WJ177))</f>
        <v/>
      </c>
      <c r="WS177" s="3" t="str">
        <f>IF(COUNTBLANK(VO177:WQ177)&gt;0, "", SUM(VQ177:VZ177))</f>
        <v/>
      </c>
      <c r="WT177" s="3" t="str">
        <f>IF(COUNTBLANK(VO177:WQ177)&gt;0, "", SUM(WA177:WL177))</f>
        <v/>
      </c>
      <c r="WU177" s="3" t="str">
        <f>IF(COUNTBLANK(VO177:WQ177)&gt;0, "", SUM(WK177:WL177))</f>
        <v/>
      </c>
      <c r="WV177" s="3" t="str">
        <f>IF(COUNTA(VO177:WQ177)=0, "", IF(AND(OR(VO177=1, VP177=1), OR(VQ177&gt;=1, VR177&gt;=1, VS177&gt;=1, VT177&gt;=1, VU177&gt;=1), OR(VV177&gt;=1, VW177&gt;=1), COUNTIF(VX177:WD177, "&gt;=1")&gt;=2, COUNTIF(WE177:WJ177, "&gt;=1")&gt;=2, OR(WN177=1, WN177=2), OR(WO177&gt;=1, WP177&gt;=1), WQ177&lt;1), 1, 0))</f>
        <v/>
      </c>
      <c r="WW177" s="3" t="str">
        <f>IF(COUNTBLANK(VO177:WQ177)&gt;0, "", SUM(VQ177:VU177))</f>
        <v/>
      </c>
      <c r="WX177" s="3" t="str">
        <f>IF(COUNTBLANK(VO177:WQ177)&gt;0, "", SUM(VV177:VW177))</f>
        <v/>
      </c>
      <c r="WY177" s="3" t="str">
        <f>IF(COUNTBLANK(VO177:WQ177)&gt;0, "", SUM(VX177:WD177))</f>
        <v/>
      </c>
      <c r="WZ177" s="3" t="str">
        <f>IF(COUNTBLANK(VO177:WQ177)&gt;0, "", SUM(WE177:WJ177))</f>
        <v/>
      </c>
      <c r="XL177" s="3" t="str">
        <f>IF(COUNTBLANK(XB177:XJ177)&gt;0, "", SUM(XB177:XJ177))</f>
        <v/>
      </c>
      <c r="XU177" s="3" t="str">
        <f>IF(COUNTBLANK(XN177:XT177)&gt;0, "", SUM(XN177:XT177))</f>
        <v/>
      </c>
      <c r="YP177" s="5" t="str">
        <f>IF(COUNTBLANK(XW177:YO177)&gt;0, "", SUM(XW177:YO177))</f>
        <v/>
      </c>
      <c r="YQ177" s="5" t="str">
        <f>IF(COUNTBLANK(XW177:YO177)&gt;0, "", SUM(XY177,XZ177,YA177,YB177,YC177,YF177,YJ177,YN177,YO177))</f>
        <v/>
      </c>
      <c r="YR177" s="5" t="str">
        <f>IF(COUNTBLANK(XW177:YO177)&gt;0, "", SUM(XW177,XX177,YK177,YL177,YM177))</f>
        <v/>
      </c>
      <c r="YS177" s="5" t="str">
        <f>IF(COUNTBLANK(XW177:YO177)&gt;0, "", SUM(YD177,YE177,YG177,YH177,YI177))</f>
        <v/>
      </c>
      <c r="ZW177" s="26" t="str">
        <f>IF(COUNTBLANK(YU177:ZV177)&gt;0, "", AVERAGE(YU177:ZV177))</f>
        <v/>
      </c>
      <c r="ZX177" s="26" t="str">
        <f>IF(COUNTA(YU177:ZV177)=0, "", AVERAGE(YV177,ZH177,ZI177,ZJ177,ZK177,ZL177,ZN177,ZP177,ZQ177))</f>
        <v/>
      </c>
      <c r="ZY177" s="26" t="str">
        <f>IF(COUNTA(YU177:ZV177)=0, "", AVERAGE(YW177,YX177,YY177,YZ177,ZB177,ZD177,ZS177,ZT177))</f>
        <v/>
      </c>
      <c r="ZZ177" s="26" t="str">
        <f>IF(COUNTA(YU177:ZV177)=0, "", AVERAGE(ZA177,ZE177,ZF177,ZG177,ZU177,ZV177))</f>
        <v/>
      </c>
      <c r="ABF177" s="3" t="str">
        <f>IF(SUM(AAB177:AAJ177,AAL177:AAP177,AAR177:AAV177,AAX177:ABC177)=0, "", SUM(AAB177:AAJ177,AAL177:AAP177,AAR177:AAV177,AAX177:ABC177))</f>
        <v/>
      </c>
      <c r="ABG177" s="3" t="str">
        <f>IF(SUM(ABJ177, ABK177, ABL177, ABM177, ABN177)=0, "", IF(OR(ABJ177&gt;=8, ABK177&gt;=10, ABL177&gt;=13, ABM177&gt;=10, ABN177&gt;=15), 1, 0))</f>
        <v/>
      </c>
      <c r="ABH177" s="3" t="str">
        <f>IF(SUM(AAB177:AAC177,AAE177,AAF177,AAG177,AAH177,AAN177,AAT177,ABA177,ABC177)=0, "", SUM(AAB177:AAC177,AAE177,AAF177,AAG177,AAH177,AAN177,AAT177,ABA177,ABC177))</f>
        <v/>
      </c>
      <c r="ABI177" s="3" t="str">
        <f>IF(SUM(AAD177,AAI177:AAJ177,AAL177:AAM177,AAO177:AAP177,AAR177:AAS177,AAU177:AAV177,AAX177:AAZ177,ABB177)=0, "", SUM(AAD177,AAI177:AAJ177,AAL177:AAM177,AAO177:AAP177,AAR177:AAS177,AAU177:AAV177,AAX177:AAZ177,ABB177))</f>
        <v/>
      </c>
      <c r="ABJ177" s="3" t="str">
        <f>IF(SUM(AAU177:AAV177,AAX177:AAY177,ABB177)=0, "", SUM(AAU177:AAV177,AAX177:AAY177,ABB177))</f>
        <v/>
      </c>
      <c r="ABK177" s="3" t="str">
        <f>IF(SUM(AAJ177,AAL177:AAM177,AAP177,AAR177)=0, "", SUM(AAJ177,AAL177:AAM177,AAP177,AAR177))</f>
        <v/>
      </c>
      <c r="ABL177" s="3" t="str">
        <f>IF(SUM(AAD177,AAI177,AAO177,AAS177,AAZ177)=0, "", SUM(AAD177,AAI177,AAO177,AAS177,AAZ177))</f>
        <v/>
      </c>
      <c r="ABM177" s="3" t="str">
        <f>IF(SUM(AAB177:AAC177,AAE177,AAG177,ABA177)=0, "", SUM(AAB177:AAC177,AAE177,AAG177,ABA177))</f>
        <v/>
      </c>
      <c r="ABN177" s="3" t="str">
        <f>IF(SUM(AAF177,AAH177,AAN177,AAT177,ABC177)=0, "", SUM(AAF177,AAH177,AAN177,AAT177,ABC177))</f>
        <v/>
      </c>
      <c r="ABO177" s="3" t="str">
        <f>IF(ABJ177="", "", IF(ABJ177&gt;=8, 1, 0))</f>
        <v/>
      </c>
      <c r="ABP177" s="3" t="str">
        <f>IF(ABK177="", "", IF(ABK177&gt;=10, 1, 0))</f>
        <v/>
      </c>
      <c r="ABQ177" s="3" t="str">
        <f>IF(ABL177="", "", IF(ABL177&gt;=13, 1, 0))</f>
        <v/>
      </c>
      <c r="ABR177" s="3" t="str">
        <f>IF(ABM177="", "", IF(ABM177&gt;=10, 1, 0))</f>
        <v/>
      </c>
      <c r="ABS177" s="3" t="str">
        <f>IF(ABN177="", "", IF(ABN177&gt;=15, 1, 0))</f>
        <v/>
      </c>
      <c r="ABT177" s="3" t="str">
        <f>IF(AND(AAK177="", AAQ177="", AAW177=""), "", IF(AAK177=5,1,0) + IF(AAQ177=5,1,0) + IF(AAW177=5,1,0))</f>
        <v/>
      </c>
      <c r="ADF177" s="5" t="str">
        <f>IF(COUNTA(ABV177:ADE177)=0, "", SUM(ABV177:ADE177))</f>
        <v/>
      </c>
      <c r="ADG177" s="5" t="str">
        <f>IF(COUNTA(ABV177:ADE177)=0, "", SUM(ACF177,ACG177,ACP177,ACR177,ACT177,ACX177))</f>
        <v/>
      </c>
      <c r="ADH177" s="5" t="str">
        <f>IF(COUNTA(ABV177:ADE177)=0, "", SUM(ACH177,ACM177,ACO177,ACU177,ADB177))</f>
        <v/>
      </c>
      <c r="ADI177" s="5" t="str">
        <f>IF(COUNTA(ABV177:ADE177)=0, "", SUM(ABX177,ACI177,ACN177,ACS177,ACV177,ADA177))</f>
        <v/>
      </c>
      <c r="ADJ177" s="5" t="str">
        <f>IF(COUNTA(ABV177:ADE177)=0, "", SUM(ABW177,ACA177,ACC177,ACE177,ACL177,ADC177))</f>
        <v/>
      </c>
      <c r="ADK177" s="5" t="str">
        <f>IF(COUNTA(ABV177:ADE177)=0, "", SUM(ACJ177,ACK177,ACQ177,ACW177,ACY177,ACZ177,ADD177,ADE177))</f>
        <v/>
      </c>
      <c r="ADL177" s="5" t="str">
        <f>IF(COUNTA(ABV177:ADE177)=0, "", SUM(ABV177,ABY177,ABZ177,ACB177,ACD177))</f>
        <v/>
      </c>
      <c r="AEH177" s="3" t="str">
        <f>IF(COUNTA(ADN177:AEG177)=0, "", SUM(ADN177:AEG177))</f>
        <v/>
      </c>
      <c r="AFW177" s="3" t="str">
        <f>IF(COUNTA(AER177:AFU177)=0, "", SUM(AER177:AFU177))</f>
        <v/>
      </c>
      <c r="AHT177" s="3" t="str">
        <f>IF(COUNTBLANK(AHJ177:AHS177)&gt;0, "", SUM(AHJ177:AHS177))</f>
        <v/>
      </c>
      <c r="AHU177" s="3" t="str">
        <f>IF(COUNTBLANK(AHJ177:AHS177)&gt;0, "", SUM(AHN177,AHS177))</f>
        <v/>
      </c>
      <c r="AHV177" s="3" t="str">
        <f>IF(COUNTBLANK(AHJ177:AHS177)&gt;0, "", SUM(AHL177,AHO177))</f>
        <v/>
      </c>
      <c r="AHW177" s="3" t="str">
        <f>IF(COUNTBLANK(AHJ177:AHS177)&gt;0, "", SUM(AHP177,AHR177))</f>
        <v/>
      </c>
      <c r="AHX177" s="3" t="str">
        <f>IF(COUNTBLANK(AHJ177:AHS177)&gt;0, "", SUM(AHM177,AHQ177))</f>
        <v/>
      </c>
      <c r="AHY177" s="3" t="str">
        <f>IF(COUNTBLANK(AHJ177:AHS177)&gt;0, "", SUM(AHJ177:AHK177))</f>
        <v/>
      </c>
      <c r="AJI177" s="3" t="str">
        <f>IF(COUNTBLANK(AIY177:AJG177)&gt;0, "", SUM(AIY177:AJG177))</f>
        <v/>
      </c>
      <c r="AJR177" s="3" t="str">
        <f>IF(COUNTBLANK(AJK177:AJQ177)&gt;0, "", SUM(AJK177:AJQ177))</f>
        <v/>
      </c>
    </row>
    <row r="178" spans="1:954" ht="15" customHeight="1" x14ac:dyDescent="0.3">
      <c r="A178" s="3">
        <v>210034</v>
      </c>
      <c r="B178" s="3" t="s">
        <v>2064</v>
      </c>
      <c r="C178" s="2">
        <v>45035</v>
      </c>
      <c r="D178" s="3">
        <v>1</v>
      </c>
      <c r="E178" s="3">
        <v>0</v>
      </c>
      <c r="F178" s="3">
        <v>0</v>
      </c>
      <c r="G178" s="3">
        <v>0</v>
      </c>
      <c r="H178" s="3">
        <v>0</v>
      </c>
      <c r="I178" s="3">
        <v>0</v>
      </c>
      <c r="J178" s="3">
        <v>0</v>
      </c>
      <c r="K178" s="3">
        <v>0</v>
      </c>
      <c r="L178" s="3">
        <v>0</v>
      </c>
      <c r="M178" s="3">
        <v>0</v>
      </c>
      <c r="N178" s="3">
        <v>0</v>
      </c>
      <c r="O178" s="3">
        <v>0</v>
      </c>
      <c r="P178" s="3">
        <v>0</v>
      </c>
      <c r="Q178" s="3">
        <v>0</v>
      </c>
      <c r="R178" s="3">
        <v>0</v>
      </c>
      <c r="S178" s="3">
        <v>0</v>
      </c>
      <c r="T178" s="3">
        <v>0</v>
      </c>
      <c r="U178" s="3">
        <v>0</v>
      </c>
      <c r="V178" s="3">
        <f>IF(COUNTA(D178,F178,H178,J178,L178,N178,P178,R178,T178)=0, "", IF(OR(D178=1,F178=1,H178=1,J178=1,L178=1,N178=1,P178=1,R178=1,T178=1), 1, 0))</f>
        <v>1</v>
      </c>
      <c r="W178" s="3">
        <f>IF(COUNTA(E178,G178,I178,K178,M178,O178,Q178,S178,U178)=0, "", IF(OR(E178=1,G178=1,I178=1,K178=1,M178=1,O178=1,Q178=1,S178=1,U178=1), 1, 0))</f>
        <v>0</v>
      </c>
      <c r="X178" s="3">
        <v>0</v>
      </c>
      <c r="Y178" s="3">
        <v>1</v>
      </c>
      <c r="Z178" s="3">
        <v>1</v>
      </c>
      <c r="AA178" s="3" t="s">
        <v>1625</v>
      </c>
      <c r="AB178" s="3">
        <f>IF(AG178&lt;&gt;"", 1, 0)</f>
        <v>0</v>
      </c>
      <c r="AC178" s="3">
        <f>IF(AH178&lt;&gt;"", 1, 0)</f>
        <v>0</v>
      </c>
      <c r="AD178" s="3">
        <v>0</v>
      </c>
      <c r="AE178" s="7">
        <v>45068</v>
      </c>
      <c r="AF178" s="2">
        <v>45333</v>
      </c>
      <c r="AJ178" s="3" t="str">
        <f>IF(OR(ISBLANK(AE178), ISBLANK(AG178)), "", AG178 - AE178)</f>
        <v/>
      </c>
      <c r="AK178" s="9">
        <v>45012</v>
      </c>
      <c r="AL178" s="3" t="str">
        <f>IF(OR(ISBLANK(AG178), ISBLANK(AK178)), "", AK178 - AG178)</f>
        <v/>
      </c>
      <c r="AM178" s="2">
        <v>45285</v>
      </c>
      <c r="AN178" s="10">
        <f>IF(OR(ISBLANK(AM178), ISBLANK(AF178)), "", AF178 - AM178)</f>
        <v>48</v>
      </c>
      <c r="AO178" s="2">
        <v>45068</v>
      </c>
      <c r="AP178" s="2">
        <v>36786</v>
      </c>
      <c r="AQ178" s="3">
        <f>IF(OR(ISBLANK(AO178), ISBLANK(AP178)), "", DATEDIF(AP178, AO178, "Y"))</f>
        <v>22</v>
      </c>
      <c r="AR178" t="s">
        <v>58</v>
      </c>
      <c r="AS178">
        <f>IF(ISBLANK(AR178), "", IF(AR178="ישראל", 1, 2))</f>
        <v>2</v>
      </c>
      <c r="AT178" t="s">
        <v>58</v>
      </c>
      <c r="AU178" t="s">
        <v>58</v>
      </c>
      <c r="AV178" s="3">
        <v>2004</v>
      </c>
      <c r="AW178" s="3">
        <v>1</v>
      </c>
      <c r="AX178" s="3">
        <v>1</v>
      </c>
      <c r="AY178" s="3">
        <v>12</v>
      </c>
      <c r="AZ178" s="3">
        <f>IF(ISBLANK(AY178), "", IF(AY178&lt;=8, 1, IF(AY178&lt;=12, 2, 3)))</f>
        <v>2</v>
      </c>
      <c r="BA178" s="3">
        <v>8</v>
      </c>
      <c r="BB178" s="3">
        <f>IF(ISBLANK(BA178), "", IF(BA178&lt;=8, 1, IF(BA178&lt;=12, 2, 3)))</f>
        <v>1</v>
      </c>
      <c r="BC178" t="s">
        <v>47</v>
      </c>
      <c r="BD178" t="s">
        <v>776</v>
      </c>
      <c r="BE178" s="3">
        <v>1</v>
      </c>
      <c r="BG178" s="3">
        <v>2</v>
      </c>
      <c r="BH178" s="2" t="s">
        <v>255</v>
      </c>
      <c r="BI178" s="3">
        <v>1</v>
      </c>
      <c r="BJ178" s="3">
        <v>1</v>
      </c>
      <c r="BK178" s="3">
        <v>1</v>
      </c>
      <c r="BL178" s="3">
        <v>1</v>
      </c>
      <c r="BM178" s="3">
        <v>1</v>
      </c>
      <c r="BN178" s="3">
        <v>1</v>
      </c>
      <c r="BO178" s="3">
        <v>1</v>
      </c>
      <c r="BP178" s="3">
        <v>1</v>
      </c>
      <c r="BQ178" s="3">
        <v>1</v>
      </c>
      <c r="BR178" s="3">
        <v>4</v>
      </c>
      <c r="BS178" s="3">
        <v>1</v>
      </c>
      <c r="BT178" s="3">
        <v>1</v>
      </c>
      <c r="BU178" s="3">
        <v>1</v>
      </c>
      <c r="BV178" s="3">
        <v>2</v>
      </c>
      <c r="BW178" s="3">
        <v>1</v>
      </c>
      <c r="BX178" s="3">
        <v>5</v>
      </c>
      <c r="BY178" s="3">
        <v>1</v>
      </c>
      <c r="BZ178" s="3">
        <v>1</v>
      </c>
      <c r="CA178" s="3">
        <v>1</v>
      </c>
      <c r="CB178" s="3">
        <v>1</v>
      </c>
      <c r="CC178" s="3">
        <v>1</v>
      </c>
      <c r="CD178" s="3">
        <v>5</v>
      </c>
      <c r="CE178" s="3">
        <v>1</v>
      </c>
      <c r="CF178" s="3">
        <v>1</v>
      </c>
      <c r="CG178" s="3">
        <v>1</v>
      </c>
      <c r="CH178" s="3">
        <v>1</v>
      </c>
      <c r="CI178" s="3">
        <v>1</v>
      </c>
      <c r="CJ178" s="3">
        <v>1</v>
      </c>
      <c r="CK178" s="3">
        <v>1</v>
      </c>
      <c r="CL178" s="3">
        <v>1</v>
      </c>
      <c r="CM178" s="3">
        <f>IF(SUM(BI178:BQ178,BS178:BW178,BY178:CC178,CE178:CJ178)=0, "", SUM(BI178:BQ178,BS178:BW178,BY178:CC178,CE178:CJ178))</f>
        <v>26</v>
      </c>
      <c r="CN178" s="3">
        <f>IF(SUM(CQ178, CR178, CS178, CT178, CU178)=0, "", IF(OR(CQ178&gt;=8, CR178&gt;=10, CS178&gt;=13, CT178&gt;=10, CU178&gt;=15), 1, 0))</f>
        <v>0</v>
      </c>
      <c r="CO178" s="3">
        <f>IF(SUM(BI178:BJ178,BL178,BM178,BN178,BO178,BU178,CA178,CH178,CJ178)=0, "", SUM(BI178:BJ178,BL178,BM178,BN178,BO178,BU178,CA178,CH178,CJ178))</f>
        <v>10</v>
      </c>
      <c r="CP178" s="3">
        <f>IF(SUM(BK178,BP178:BQ178,BS178:BT178,BV178:BW178,BY178:BZ178,CB178:CC178,CE178:CG178,CI178)=0, "", SUM(BK178,BP178:BQ178,BS178:BT178,BV178:BW178,BY178:BZ178,CB178:CC178,CE178:CG178,CI178))</f>
        <v>16</v>
      </c>
      <c r="CQ178" s="3">
        <f>IF(SUM(CB178:CC178,CE178:CF178,CI178)=0, "", SUM(CB178:CC178,CE178:CF178,CI178))</f>
        <v>5</v>
      </c>
      <c r="CR178" s="3">
        <f>IF(SUM(BQ178,BS178:BT178,BW178,BY178)=0, "", SUM(BQ178,BS178:BT178,BW178,BY178))</f>
        <v>5</v>
      </c>
      <c r="CS178" s="3">
        <f>IF(SUM(BK178,BP178,BV178,BZ178,CG178)=0, "", SUM(BK178,BP178,BV178,BZ178,CG178))</f>
        <v>6</v>
      </c>
      <c r="CT178" s="3">
        <f>IF(SUM(BI178:BJ178,BL178,BN178,CH178)=0, "", SUM(BI178:BJ178,BL178,BN178,CH178))</f>
        <v>5</v>
      </c>
      <c r="CU178" s="3">
        <f>IF(SUM(BM178,BO178,BU178,CA178,CJ178)=0, "", SUM(BM178,BO178,BU178,CA178,CJ178))</f>
        <v>5</v>
      </c>
      <c r="CV178" s="3">
        <f>IF(CQ178="", "", IF(CQ178&gt;=8, 1, 0))</f>
        <v>0</v>
      </c>
      <c r="CW178" s="3">
        <f>IF(CR178="", "", IF(CR178&gt;=10, 1, 0))</f>
        <v>0</v>
      </c>
      <c r="CX178" s="3">
        <f>IF(CS178="", "", IF(CS178&gt;=13, 1, 0))</f>
        <v>0</v>
      </c>
      <c r="CY178" s="3">
        <f>IF(CT178="", "", IF(CT178&gt;=10, 1, 0))</f>
        <v>0</v>
      </c>
      <c r="CZ178" s="3">
        <f>IF(CU178="", "", IF(CU178&gt;=15, 1, 0))</f>
        <v>0</v>
      </c>
      <c r="DA178" s="3">
        <f>IF(AND(BR178="", BX178="", CD178=""), "", IF(BR178=5,1,0) + IF(BX178=5,1,0) + IF(CD178=5,1,0))</f>
        <v>2</v>
      </c>
      <c r="DB178" s="2" t="s">
        <v>255</v>
      </c>
      <c r="DC178" s="5">
        <v>1</v>
      </c>
      <c r="DE178" s="5">
        <v>3</v>
      </c>
      <c r="DG178" s="3">
        <v>2</v>
      </c>
      <c r="DI178" s="3">
        <v>1</v>
      </c>
      <c r="DK178" s="5">
        <v>1</v>
      </c>
      <c r="DM178" s="5">
        <v>3</v>
      </c>
      <c r="DO178" s="5">
        <v>3</v>
      </c>
      <c r="DQ178" s="5">
        <v>0</v>
      </c>
      <c r="DS178" s="5">
        <v>3</v>
      </c>
      <c r="DU178" s="5">
        <v>3</v>
      </c>
      <c r="DW178" s="5">
        <v>0</v>
      </c>
      <c r="DY178" s="5">
        <v>0</v>
      </c>
      <c r="EA178" s="5">
        <v>0</v>
      </c>
      <c r="EC178" s="5">
        <v>3</v>
      </c>
      <c r="EE178" s="5">
        <v>3</v>
      </c>
      <c r="EG178" s="5">
        <v>0</v>
      </c>
      <c r="EI178" s="5">
        <v>0</v>
      </c>
      <c r="EK178" s="3">
        <v>0</v>
      </c>
      <c r="EL178" s="3">
        <v>0</v>
      </c>
      <c r="EM178" s="3">
        <v>0</v>
      </c>
      <c r="EN178" s="2" t="s">
        <v>255</v>
      </c>
      <c r="EO178" s="3">
        <v>0</v>
      </c>
      <c r="EP178" s="3">
        <v>0</v>
      </c>
      <c r="EQ178" s="3">
        <v>0</v>
      </c>
      <c r="ER178" s="3">
        <v>0</v>
      </c>
      <c r="ES178" s="3">
        <v>0</v>
      </c>
      <c r="ET178" s="3">
        <v>0</v>
      </c>
      <c r="EU178" s="3">
        <v>0</v>
      </c>
      <c r="EV178" s="3">
        <v>0</v>
      </c>
      <c r="EW178" s="3">
        <v>1</v>
      </c>
      <c r="EX178" s="3">
        <v>0</v>
      </c>
      <c r="EY178" s="3">
        <v>0</v>
      </c>
      <c r="EZ178" s="3">
        <v>0</v>
      </c>
      <c r="FA178" s="3">
        <v>0</v>
      </c>
      <c r="FB178" s="3">
        <v>0</v>
      </c>
      <c r="FC178" s="3">
        <v>0</v>
      </c>
      <c r="FD178" s="3">
        <v>0</v>
      </c>
      <c r="FE178" s="3">
        <v>0</v>
      </c>
      <c r="FF178" s="3">
        <v>0</v>
      </c>
      <c r="FG178" s="3">
        <v>0</v>
      </c>
      <c r="FH178" s="3">
        <v>0</v>
      </c>
      <c r="FI178" s="3">
        <v>1</v>
      </c>
      <c r="FJ178" s="3">
        <v>0</v>
      </c>
      <c r="FK178" s="3">
        <v>0</v>
      </c>
      <c r="FL178" s="2" t="s">
        <v>255</v>
      </c>
      <c r="FM178" s="3">
        <v>4</v>
      </c>
      <c r="FN178" s="3">
        <v>3</v>
      </c>
      <c r="FO178" s="3">
        <v>4</v>
      </c>
      <c r="FP178" s="3">
        <v>4</v>
      </c>
      <c r="FQ178" s="3">
        <v>3</v>
      </c>
      <c r="FR178" s="3">
        <v>2</v>
      </c>
      <c r="FS178" s="4">
        <f>IF(COUNTBLANK(FM178:FR178)&gt;0, "", AVERAGE(FM178:FR178))</f>
        <v>3.3333333333333335</v>
      </c>
      <c r="FT178" s="2" t="s">
        <v>762</v>
      </c>
      <c r="FU178" s="3">
        <v>0</v>
      </c>
      <c r="FV178" s="3">
        <v>1</v>
      </c>
      <c r="FW178" s="3">
        <v>0</v>
      </c>
      <c r="FX178" s="3">
        <v>1</v>
      </c>
      <c r="FY178" s="3">
        <v>0</v>
      </c>
      <c r="FZ178" s="3">
        <v>1</v>
      </c>
      <c r="GA178" s="3">
        <v>0</v>
      </c>
      <c r="GB178" s="3">
        <v>0</v>
      </c>
      <c r="GC178" s="3">
        <v>0</v>
      </c>
      <c r="GD178" s="3">
        <v>0</v>
      </c>
      <c r="GE178" s="3">
        <f>IF(COUNTBLANK(FU178:GC178)&gt;0, "", SUM(FU178:GC178))</f>
        <v>3</v>
      </c>
      <c r="GF178" s="2" t="s">
        <v>762</v>
      </c>
      <c r="GG178" s="3">
        <v>1</v>
      </c>
      <c r="GH178" s="3">
        <v>0</v>
      </c>
      <c r="GI178" s="3">
        <v>0</v>
      </c>
      <c r="GJ178" s="3">
        <v>0</v>
      </c>
      <c r="GK178" s="3">
        <v>0</v>
      </c>
      <c r="GL178" s="3">
        <v>0</v>
      </c>
      <c r="GM178" s="3">
        <v>0</v>
      </c>
      <c r="GN178" s="3">
        <f>IF(COUNTBLANK(GG178:GM178)&gt;0, "", SUM(GG178:GM178))</f>
        <v>1</v>
      </c>
      <c r="GO178" s="2" t="s">
        <v>762</v>
      </c>
      <c r="GP178" s="3">
        <v>1</v>
      </c>
      <c r="GQ178" s="3">
        <v>5</v>
      </c>
      <c r="GR178" s="3">
        <v>5</v>
      </c>
      <c r="GS178" s="3">
        <v>5</v>
      </c>
      <c r="GT178" s="3">
        <v>4</v>
      </c>
      <c r="GU178" s="3">
        <v>4</v>
      </c>
      <c r="GV178" s="3">
        <v>5</v>
      </c>
      <c r="GW178" s="3">
        <v>5</v>
      </c>
      <c r="GX178" s="3">
        <v>5</v>
      </c>
      <c r="GY178" s="3">
        <v>5</v>
      </c>
      <c r="GZ178" s="3">
        <v>5</v>
      </c>
      <c r="HA178" s="3">
        <v>4</v>
      </c>
      <c r="HB178" s="3">
        <v>5</v>
      </c>
      <c r="HC178" s="3">
        <v>5</v>
      </c>
      <c r="HD178" s="3">
        <v>4</v>
      </c>
      <c r="HE178" s="3">
        <v>4</v>
      </c>
      <c r="HF178" s="3">
        <v>5</v>
      </c>
      <c r="HG178" s="3">
        <v>5</v>
      </c>
      <c r="HH178" s="3">
        <v>5</v>
      </c>
      <c r="HI178" s="3">
        <f>IF(COUNTBLANK(GQ178:HH178)&gt;0, "", SUM(GQ178:HH178))</f>
        <v>85</v>
      </c>
      <c r="HJ178" s="2" t="s">
        <v>762</v>
      </c>
      <c r="HK178" s="3">
        <v>3</v>
      </c>
      <c r="HL178" s="3">
        <v>3</v>
      </c>
      <c r="HM178" s="3">
        <v>0</v>
      </c>
      <c r="HN178" s="3">
        <v>3</v>
      </c>
      <c r="HO178" s="3">
        <v>3</v>
      </c>
      <c r="HP178" s="3">
        <v>3</v>
      </c>
      <c r="HQ178" s="3">
        <v>1</v>
      </c>
      <c r="HR178" s="3">
        <v>1</v>
      </c>
      <c r="HS178" s="3">
        <v>0</v>
      </c>
      <c r="HT178" s="3">
        <v>0</v>
      </c>
      <c r="HU178" s="3">
        <v>3</v>
      </c>
      <c r="HV178" s="3">
        <v>3</v>
      </c>
      <c r="HW178" s="3">
        <v>0</v>
      </c>
      <c r="HX178" s="3">
        <v>3</v>
      </c>
      <c r="HY178" s="3">
        <v>1</v>
      </c>
      <c r="HZ178" s="3">
        <v>3</v>
      </c>
      <c r="IA178" s="3">
        <v>3</v>
      </c>
      <c r="IB178" s="3">
        <v>3</v>
      </c>
      <c r="IC178" s="3">
        <v>0</v>
      </c>
      <c r="ID178" s="3">
        <v>0</v>
      </c>
      <c r="IE178" s="3">
        <v>1</v>
      </c>
      <c r="IF178" s="3">
        <v>1</v>
      </c>
      <c r="IG178" s="3">
        <v>2</v>
      </c>
      <c r="IH178" s="3">
        <v>3</v>
      </c>
      <c r="II178" s="3">
        <v>0</v>
      </c>
      <c r="IJ178" s="3">
        <f>IF(COUNTA(HK178:II178)=0, "", SUM(HK178,HL178,HN178,HO178,HP178,HU178,HV178,HX178,HZ178,IA178,IB178,IH178))</f>
        <v>36</v>
      </c>
      <c r="IK178" s="3">
        <f>IF(COUNTA(HK178:II178)=0, "", SUM(HM178,HQ178,HR178,HS178,HT178,HW178,HY178,IC178,ID178,IE178,IF178,IG178,II178))</f>
        <v>7</v>
      </c>
      <c r="IL178" s="3">
        <v>3</v>
      </c>
      <c r="IM178" s="3">
        <v>3</v>
      </c>
      <c r="IN178" s="3">
        <v>0</v>
      </c>
      <c r="IO178" s="3">
        <v>3</v>
      </c>
      <c r="IP178" s="3">
        <v>3</v>
      </c>
      <c r="IQ178" s="3">
        <v>3</v>
      </c>
      <c r="IR178" s="3">
        <v>1</v>
      </c>
      <c r="IS178" s="3">
        <v>2</v>
      </c>
      <c r="IT178" s="3">
        <v>0</v>
      </c>
      <c r="IU178" s="3">
        <v>0</v>
      </c>
      <c r="IV178" s="3">
        <v>3</v>
      </c>
      <c r="IW178" s="3">
        <v>3</v>
      </c>
      <c r="IX178" s="3">
        <v>0</v>
      </c>
      <c r="IY178" s="3">
        <v>3</v>
      </c>
      <c r="IZ178" s="3">
        <v>1</v>
      </c>
      <c r="JA178" s="3">
        <v>3</v>
      </c>
      <c r="JB178" s="3">
        <v>3</v>
      </c>
      <c r="JC178" s="3">
        <v>2</v>
      </c>
      <c r="JD178" s="3">
        <v>0</v>
      </c>
      <c r="JE178" s="3">
        <v>0</v>
      </c>
      <c r="JF178" s="3">
        <v>0</v>
      </c>
      <c r="JG178" s="3">
        <v>1</v>
      </c>
      <c r="JH178" s="3">
        <v>0</v>
      </c>
      <c r="JI178" s="3">
        <v>3</v>
      </c>
      <c r="JJ178" s="3">
        <v>1</v>
      </c>
      <c r="JK178" s="3">
        <f>IF(COUNTA(IL178:JJ178)=0, "", SUM(IL178,IM178,IO178,IP178,IQ178,IV178,IW178,IY178,JA178,JB178,JC178,JI178))</f>
        <v>35</v>
      </c>
      <c r="JL178" s="3">
        <f>IF(COUNTA(IL178:JJ178)=0, "", SUM(IN178,IR178,IS178,IT178,IU178,IX178,IZ178,JD178,JE178,JF178,JG178,JH178,JJ178))</f>
        <v>6</v>
      </c>
      <c r="JM178" s="2" t="s">
        <v>762</v>
      </c>
      <c r="JN178" s="3">
        <v>2</v>
      </c>
      <c r="JO178" s="3">
        <v>2</v>
      </c>
      <c r="JP178" s="3">
        <v>2</v>
      </c>
      <c r="JQ178" s="3">
        <v>2</v>
      </c>
      <c r="JR178" s="3">
        <v>2</v>
      </c>
      <c r="JS178" s="3">
        <v>2</v>
      </c>
      <c r="JT178" s="3">
        <v>2</v>
      </c>
      <c r="JU178" s="3">
        <v>1</v>
      </c>
      <c r="JV178" s="3">
        <v>2</v>
      </c>
      <c r="JW178" s="3">
        <v>2</v>
      </c>
      <c r="JX178" s="3">
        <v>4</v>
      </c>
      <c r="JY178" s="3">
        <v>4</v>
      </c>
      <c r="JZ178" s="3">
        <v>2</v>
      </c>
      <c r="KA178" s="3">
        <v>2</v>
      </c>
      <c r="KB178" s="3">
        <v>1</v>
      </c>
      <c r="KC178" s="3">
        <v>1</v>
      </c>
      <c r="KD178" s="3">
        <v>5</v>
      </c>
      <c r="KE178" s="3">
        <v>2</v>
      </c>
      <c r="KF178" s="3">
        <v>2</v>
      </c>
      <c r="KG178" s="3">
        <v>2</v>
      </c>
      <c r="KH178" s="3">
        <v>2</v>
      </c>
      <c r="KI178" s="3">
        <v>1</v>
      </c>
      <c r="KJ178" s="3">
        <v>2</v>
      </c>
      <c r="KK178" s="3">
        <v>2</v>
      </c>
      <c r="KL178" s="3">
        <v>2</v>
      </c>
      <c r="KM178" s="3">
        <v>2</v>
      </c>
      <c r="KN178" s="3">
        <v>2</v>
      </c>
      <c r="KO178" s="3">
        <v>1</v>
      </c>
      <c r="KP178" s="3">
        <v>4</v>
      </c>
      <c r="KQ178" s="3">
        <v>2</v>
      </c>
      <c r="KR178" s="3">
        <v>1</v>
      </c>
      <c r="KS178" s="3">
        <v>2</v>
      </c>
      <c r="KT178" s="3">
        <v>1</v>
      </c>
      <c r="KU178" s="3">
        <v>2</v>
      </c>
      <c r="KV178" s="3">
        <v>2</v>
      </c>
      <c r="KW178" s="3">
        <v>2</v>
      </c>
      <c r="KX178" s="5">
        <f>IF(COUNTA(JN178:KW178)=0, "", SUM(JN178:KW178))</f>
        <v>74</v>
      </c>
      <c r="KY178" s="5">
        <f>IF(COUNTA(JN178:KW178)=0, "", SUM(JX178,JY178,KH178,KJ178,KL178,KP178))</f>
        <v>18</v>
      </c>
      <c r="KZ178" s="5">
        <f>IF(COUNTA(JN178:KW178)=0, "", SUM(JZ178,KE178,KG178,KM178,KT178))</f>
        <v>9</v>
      </c>
      <c r="LA178" s="5">
        <f>IF(COUNTA(JN178:KW178)=0, "", SUM(JP178,KA178,KF178,KK178,KN178,KS178))</f>
        <v>12</v>
      </c>
      <c r="LB178" s="5">
        <f>IF(COUNTA(JN178:KW178)=0, "", SUM(JO178,JS178,JU178,JW178,KD178,KU178))</f>
        <v>14</v>
      </c>
      <c r="LC178" s="5">
        <f>IF(COUNTA(JN178:KW178)=0, "", SUM(KB178,KC178,KI178,KO178,KQ178,KR178,KV178,KW178))</f>
        <v>11</v>
      </c>
      <c r="LD178" s="5">
        <f>IF(COUNTA(JN178:KW178)=0, "", SUM(JN178,JQ178,JR178,JT178,JV178))</f>
        <v>10</v>
      </c>
      <c r="LE178" s="2">
        <v>45039</v>
      </c>
      <c r="LF178" s="3">
        <v>0</v>
      </c>
      <c r="LG178" s="3">
        <v>30</v>
      </c>
      <c r="LH178" s="3">
        <v>0</v>
      </c>
      <c r="LI178" s="3">
        <v>0</v>
      </c>
      <c r="LJ178" s="3">
        <v>0</v>
      </c>
      <c r="LK178" s="3">
        <v>10</v>
      </c>
      <c r="LL178" s="3">
        <v>0</v>
      </c>
      <c r="LM178" s="3">
        <v>0</v>
      </c>
      <c r="LN178" s="3">
        <v>0</v>
      </c>
      <c r="LO178" s="3">
        <v>0</v>
      </c>
      <c r="LP178" s="3">
        <v>0</v>
      </c>
      <c r="LQ178" s="3">
        <v>0</v>
      </c>
      <c r="LR178" s="3">
        <v>0</v>
      </c>
      <c r="LS178" s="3">
        <v>0</v>
      </c>
      <c r="LT178" s="3">
        <v>10</v>
      </c>
      <c r="LU178" s="3">
        <v>0</v>
      </c>
      <c r="LV178" s="3">
        <v>20</v>
      </c>
      <c r="LW178" s="3">
        <v>0</v>
      </c>
      <c r="LX178" s="3">
        <v>0</v>
      </c>
      <c r="LY178" s="3">
        <v>30</v>
      </c>
      <c r="LZ178" s="3">
        <v>10</v>
      </c>
      <c r="MA178" s="3">
        <v>0</v>
      </c>
      <c r="MB178" s="3">
        <v>20</v>
      </c>
      <c r="MC178" s="3">
        <v>20</v>
      </c>
      <c r="MD178" s="3">
        <v>0</v>
      </c>
      <c r="ME178" s="3">
        <v>0</v>
      </c>
      <c r="MF178" s="3">
        <v>0</v>
      </c>
      <c r="MG178" s="3">
        <v>0</v>
      </c>
      <c r="MH178" s="26">
        <f>IF(COUNTBLANK(LF178:MG178)&gt;0, "", AVERAGE(LF178:MG178))</f>
        <v>5.3571428571428568</v>
      </c>
      <c r="MI178" s="26">
        <f>IF(COUNTA(LF178:MG178)=0, "", AVERAGE(LG178,LS178,LT178,LU178,LV178,LW178,LY178,MA178,MB178))</f>
        <v>12.222222222222221</v>
      </c>
      <c r="MJ178" s="26">
        <f>IF(COUNTA(LF178:MG178)=0, "", AVERAGE(LH178,LI178,LJ178,LK178,LM178,LO178,MD178,ME178))</f>
        <v>1.25</v>
      </c>
      <c r="MK178" s="26">
        <f>IF(COUNTA(LF178:MG178)=0, "", AVERAGE(LL178,LP178,LQ178,LR178,MF178,MG178))</f>
        <v>0</v>
      </c>
      <c r="ML178" s="2" t="s">
        <v>762</v>
      </c>
      <c r="MM178" s="3">
        <v>2</v>
      </c>
      <c r="MN178" s="3">
        <v>2</v>
      </c>
      <c r="MO178" s="3">
        <v>2</v>
      </c>
      <c r="MP178" s="3">
        <v>3</v>
      </c>
      <c r="MQ178" s="3">
        <v>2</v>
      </c>
      <c r="MR178" s="3">
        <v>2</v>
      </c>
      <c r="MS178" s="3">
        <v>1</v>
      </c>
      <c r="MT178" s="3">
        <v>3</v>
      </c>
      <c r="MU178" s="3">
        <v>1</v>
      </c>
      <c r="MV178" s="3">
        <v>1</v>
      </c>
      <c r="MW178" s="3">
        <v>3</v>
      </c>
      <c r="MX178" s="3">
        <v>2</v>
      </c>
      <c r="MY178" s="3">
        <v>1</v>
      </c>
      <c r="MZ178" s="3">
        <v>1</v>
      </c>
      <c r="NA178" s="3">
        <v>1</v>
      </c>
      <c r="NB178" s="3">
        <v>1</v>
      </c>
      <c r="NC178" s="3">
        <v>1</v>
      </c>
      <c r="ND178" s="3">
        <v>2</v>
      </c>
      <c r="NE178" s="3">
        <v>2</v>
      </c>
      <c r="NF178" s="3">
        <v>1</v>
      </c>
      <c r="NG178" s="3">
        <f>IF(COUNTA(MM178:NF178)=0, "", SUM(MM178:NF178))</f>
        <v>34</v>
      </c>
      <c r="NH178" s="2" t="s">
        <v>762</v>
      </c>
      <c r="NI178" s="3">
        <v>1</v>
      </c>
      <c r="NJ178" s="3">
        <v>5</v>
      </c>
      <c r="NK178" s="3">
        <v>5</v>
      </c>
      <c r="NL178" s="3">
        <v>5</v>
      </c>
      <c r="NM178" s="3">
        <v>2</v>
      </c>
      <c r="NN178" s="3">
        <v>1</v>
      </c>
      <c r="NO178" s="3">
        <v>5</v>
      </c>
      <c r="NP178" s="3">
        <v>5</v>
      </c>
      <c r="NQ178" s="3">
        <v>5</v>
      </c>
      <c r="NR178" s="3">
        <v>4</v>
      </c>
      <c r="NS178" s="3">
        <v>5</v>
      </c>
      <c r="NT178" s="3">
        <v>5</v>
      </c>
      <c r="NU178" s="3">
        <v>4</v>
      </c>
      <c r="NV178" s="3">
        <v>5</v>
      </c>
      <c r="NW178" s="3">
        <v>4</v>
      </c>
      <c r="NX178" s="3">
        <v>2</v>
      </c>
      <c r="NY178" s="3">
        <v>4</v>
      </c>
      <c r="NZ178" s="3">
        <v>5</v>
      </c>
      <c r="OA178" s="3">
        <v>4</v>
      </c>
      <c r="OB178" s="3">
        <v>5</v>
      </c>
      <c r="OC178" s="3">
        <v>5</v>
      </c>
      <c r="OD178" s="3">
        <v>2</v>
      </c>
      <c r="OE178" s="3">
        <v>2</v>
      </c>
      <c r="OF178" s="3">
        <v>2</v>
      </c>
      <c r="OG178" s="3">
        <v>4</v>
      </c>
      <c r="OH178" s="3">
        <v>1</v>
      </c>
      <c r="OI178" s="3">
        <v>3</v>
      </c>
      <c r="OJ178" s="3">
        <v>2</v>
      </c>
      <c r="OK178" s="3">
        <f>IF(COUNTA(NI178:OJ178)=0, "", SUM(NK178,NP178,NS178,NW178,OC178,OG178,OJ178))</f>
        <v>30</v>
      </c>
      <c r="OL178" s="3">
        <f>IF(COUNTA(NI178:OJ178)=0, "", SUM(NJ178,NL178,NQ178,NV178,NZ178,OB178,OD178))</f>
        <v>32</v>
      </c>
      <c r="OM178" s="3">
        <f>IF(COUNTA(NI178:OJ178)=0, "", SUM(NN178,NR178,NU178,NY178,OA178,OF178,OI178))</f>
        <v>22</v>
      </c>
      <c r="ON178" s="3">
        <f>IF(COUNTA(NI178:OJ178)=0, "", SUM(NI178,NM178,NO178,NT178,NX178,OE178,OH178))</f>
        <v>18</v>
      </c>
      <c r="OO178" t="s">
        <v>6</v>
      </c>
      <c r="OP178">
        <v>1</v>
      </c>
      <c r="OQ178" s="2">
        <v>45068</v>
      </c>
      <c r="OR178" s="3">
        <v>0</v>
      </c>
      <c r="OS178" s="3">
        <v>0</v>
      </c>
      <c r="OT178" s="3">
        <v>30</v>
      </c>
      <c r="OU178" s="3">
        <v>0</v>
      </c>
      <c r="OV178" s="3">
        <v>20</v>
      </c>
      <c r="OW178" s="3">
        <v>30</v>
      </c>
      <c r="OX178" s="3">
        <v>10</v>
      </c>
      <c r="OY178" s="3">
        <v>0</v>
      </c>
      <c r="OZ178" s="3">
        <v>0</v>
      </c>
      <c r="PA178" s="3">
        <v>0</v>
      </c>
      <c r="PB178" s="3">
        <v>0</v>
      </c>
      <c r="PC178" s="3">
        <v>0</v>
      </c>
      <c r="PD178" s="3">
        <v>0</v>
      </c>
      <c r="PE178" s="3">
        <v>0</v>
      </c>
      <c r="PF178" s="3">
        <v>0</v>
      </c>
      <c r="PG178" s="3">
        <v>0</v>
      </c>
      <c r="PH178" s="3">
        <v>10</v>
      </c>
      <c r="PI178" s="3">
        <v>10</v>
      </c>
      <c r="PJ178" s="3">
        <v>0</v>
      </c>
      <c r="PK178" s="3">
        <v>20</v>
      </c>
      <c r="PL178" s="3">
        <v>20</v>
      </c>
      <c r="PM178" s="3">
        <v>20</v>
      </c>
      <c r="PN178" s="3">
        <v>20</v>
      </c>
      <c r="PO178" s="3">
        <v>10</v>
      </c>
      <c r="PP178" s="3">
        <v>0</v>
      </c>
      <c r="PQ178" s="3">
        <v>0</v>
      </c>
      <c r="PR178" s="3">
        <v>0</v>
      </c>
      <c r="PS178" s="3">
        <v>0</v>
      </c>
      <c r="PT178" s="26">
        <f>IF(COUNTBLANK(OR178:PS178)&gt;0, "", AVERAGE(OR178:PS178))</f>
        <v>7.1428571428571432</v>
      </c>
      <c r="PU178" s="26">
        <f>IF(COUNTA(OR178:PS178)=0, "", AVERAGE(OS178,PE178,PF178,PG178,PH178,PI178,PK178,PM178,PN178))</f>
        <v>8.8888888888888893</v>
      </c>
      <c r="PV178" s="26">
        <f>IF(COUNTA(OR178:PS178)=0, "", AVERAGE(OT178,OU178,OV178,OW178,OY178,PA178,PP178,PQ178))</f>
        <v>10</v>
      </c>
      <c r="PW178" s="26">
        <f>IF(COUNTA(OR178:PS178)=0, "", AVERAGE(OX178,PB178,PC178,PD178,PR178,PS178))</f>
        <v>1.6666666666666667</v>
      </c>
      <c r="PX178" s="2" t="s">
        <v>255</v>
      </c>
      <c r="PY178" s="3">
        <v>2</v>
      </c>
      <c r="PZ178" s="3">
        <v>1</v>
      </c>
      <c r="QA178" s="3">
        <v>2</v>
      </c>
      <c r="QB178" s="3">
        <v>2</v>
      </c>
      <c r="QC178" s="3">
        <v>3</v>
      </c>
      <c r="QD178" s="3">
        <v>1</v>
      </c>
      <c r="QE178" s="3">
        <v>3</v>
      </c>
      <c r="QF178" s="3">
        <v>0</v>
      </c>
      <c r="QG178" s="3">
        <v>0</v>
      </c>
      <c r="QH178" s="3">
        <v>2</v>
      </c>
      <c r="QI178" s="3">
        <f>IF(COUNTBLANK(PY178:QG178)&gt;0, "", SUM(PY178:QG178))</f>
        <v>14</v>
      </c>
      <c r="QJ178" s="2" t="s">
        <v>686</v>
      </c>
      <c r="QK178" s="3">
        <v>0</v>
      </c>
      <c r="QL178" s="3">
        <v>0</v>
      </c>
      <c r="QM178" s="3">
        <v>1</v>
      </c>
      <c r="QN178" s="3">
        <v>1</v>
      </c>
      <c r="QO178" s="3">
        <v>1</v>
      </c>
      <c r="QP178" s="3">
        <v>1</v>
      </c>
      <c r="QQ178" s="3">
        <v>0</v>
      </c>
      <c r="QR178" s="3">
        <v>0</v>
      </c>
      <c r="QS178" s="3">
        <v>0</v>
      </c>
      <c r="QT178" s="3">
        <v>0</v>
      </c>
      <c r="QU178" s="3">
        <f>IF(COUNTBLANK(QK178:QS178)&gt;0, "", SUM(QK178:QS178))</f>
        <v>4</v>
      </c>
      <c r="RG178" s="3" t="str">
        <f>IF(COUNTBLANK(QW178:RE178)&gt;0, "", SUM(QW178:RE178))</f>
        <v/>
      </c>
      <c r="RH178" s="2" t="s">
        <v>255</v>
      </c>
      <c r="RI178" s="3">
        <v>1</v>
      </c>
      <c r="RJ178" s="3">
        <v>0</v>
      </c>
      <c r="RK178" s="3">
        <v>1</v>
      </c>
      <c r="RL178" s="3">
        <v>1</v>
      </c>
      <c r="RM178" s="3">
        <v>0</v>
      </c>
      <c r="RN178" s="3">
        <v>1</v>
      </c>
      <c r="RO178" s="3">
        <v>0</v>
      </c>
      <c r="RP178" s="3">
        <f>IF(COUNTBLANK(RI178:RO178)&gt;0, "", SUM(RI178:RO178))</f>
        <v>4</v>
      </c>
      <c r="RQ178" s="2" t="s">
        <v>686</v>
      </c>
      <c r="RR178" s="3">
        <v>2</v>
      </c>
      <c r="RS178" s="3">
        <v>0</v>
      </c>
      <c r="RT178" s="3">
        <v>2</v>
      </c>
      <c r="RU178" s="3">
        <v>0</v>
      </c>
      <c r="RV178" s="3">
        <v>0</v>
      </c>
      <c r="RW178" s="3">
        <v>1</v>
      </c>
      <c r="RX178" s="3">
        <v>0</v>
      </c>
      <c r="RY178" s="3">
        <f>IF(COUNTBLANK(RR178:RX178)&gt;0, "", SUM(RR178:RX178))</f>
        <v>5</v>
      </c>
      <c r="SH178" s="3" t="str">
        <f>IF(COUNTBLANK(SA178:SG178)&gt;0, "", SUM(SA178:SG178))</f>
        <v/>
      </c>
      <c r="SI178" s="2" t="s">
        <v>255</v>
      </c>
      <c r="SJ178" s="3">
        <v>4</v>
      </c>
      <c r="SK178" s="3">
        <v>3</v>
      </c>
      <c r="SL178" s="3">
        <v>4</v>
      </c>
      <c r="SM178" s="3">
        <v>5</v>
      </c>
      <c r="SN178" s="3">
        <v>4</v>
      </c>
      <c r="SO178" s="3">
        <v>2</v>
      </c>
      <c r="SP178" s="5">
        <v>3</v>
      </c>
      <c r="SQ178" s="3">
        <v>3</v>
      </c>
      <c r="SR178" s="3">
        <v>4</v>
      </c>
      <c r="SS178" s="3">
        <v>3</v>
      </c>
      <c r="ST178" s="3">
        <v>4</v>
      </c>
      <c r="SU178" s="3">
        <v>5</v>
      </c>
      <c r="SV178" s="3">
        <v>3</v>
      </c>
      <c r="SW178" s="3">
        <v>4</v>
      </c>
      <c r="SX178" s="3">
        <v>5</v>
      </c>
      <c r="SY178" s="3">
        <v>5</v>
      </c>
      <c r="SZ178" s="3">
        <v>1</v>
      </c>
      <c r="TA178" s="3">
        <v>4</v>
      </c>
      <c r="TB178" s="3">
        <v>5</v>
      </c>
      <c r="TC178" s="3">
        <f>IF(COUNTBLANK(SJ178:TB178)&gt;0, "", SUM(SJ178:TB178))</f>
        <v>71</v>
      </c>
      <c r="TD178" s="3">
        <f>IF(COUNTBLANK(SJ178:TB178)&gt;0, "", SUM(SL178,SO178,SR178,SS178,ST178,SU178,SV178,SX178,SY178,TB178))</f>
        <v>40</v>
      </c>
      <c r="TE178" s="3">
        <f>IF(COUNTBLANK(SJ178:TB178)&gt;0, "", SUM(SJ178,SK178,SM178,SN178,SQ178,SW178,SZ178,TA178))</f>
        <v>28</v>
      </c>
      <c r="TF178" s="2" t="s">
        <v>686</v>
      </c>
      <c r="TG178" s="3">
        <v>5</v>
      </c>
      <c r="TH178" s="3">
        <v>5</v>
      </c>
      <c r="TI178" s="3">
        <v>4</v>
      </c>
      <c r="TJ178" s="3">
        <v>5</v>
      </c>
      <c r="TK178" s="3">
        <v>3</v>
      </c>
      <c r="TL178" s="3">
        <v>5</v>
      </c>
      <c r="TM178" s="3">
        <v>5</v>
      </c>
      <c r="TN178" s="3">
        <v>2</v>
      </c>
      <c r="TO178" s="3">
        <v>5</v>
      </c>
      <c r="TP178" s="3">
        <v>3</v>
      </c>
      <c r="TQ178" s="3">
        <v>4</v>
      </c>
      <c r="TR178" s="3">
        <v>4</v>
      </c>
      <c r="TS178" s="3">
        <v>4</v>
      </c>
      <c r="TT178" s="3">
        <v>4</v>
      </c>
      <c r="TU178" s="3">
        <v>5</v>
      </c>
      <c r="TV178" s="3">
        <v>5</v>
      </c>
      <c r="TW178" s="3">
        <v>2</v>
      </c>
      <c r="TX178" s="3">
        <v>5</v>
      </c>
      <c r="TY178" s="3">
        <v>4</v>
      </c>
      <c r="TZ178" s="3">
        <f>IF(COUNTBLANK(TG178:TY178)&gt;0, "", SUM(TG178:TY178))</f>
        <v>79</v>
      </c>
      <c r="UA178" s="3">
        <f>IF(COUNTBLANK(TG178:TY178)&gt;0, "", SUM(TI178,TL178,TO178,TP178,TQ178,TR178,TS178,TU178,TV178,TY178))</f>
        <v>43</v>
      </c>
      <c r="UB178" s="3">
        <f>IF(COUNTBLANK(TG178:TY178)&gt;0, "", SUM(TG178,TH178,TJ178,TK178,TN178,TT178,TW178,TX178))</f>
        <v>31</v>
      </c>
      <c r="UW178" s="3" t="str">
        <f>IF(COUNTBLANK(UD178:UV178)&gt;0, "", SUM(UD178:UV178))</f>
        <v/>
      </c>
      <c r="UX178" s="3" t="str">
        <f>IF(COUNTBLANK(UD178:UV178)&gt;0, "", SUM(UF178,UI178,UL178,UM178,UN178,UO178,UP178,UR178,US178,UV178))</f>
        <v/>
      </c>
      <c r="UY178" s="3" t="str">
        <f>IF(COUNTBLANK(UD178:UV178)&gt;0, "", SUM(UD178,UE178,UG178,UH178,UK178,UQ178,UT178,UU178))</f>
        <v/>
      </c>
      <c r="UZ178" s="2">
        <v>45333</v>
      </c>
      <c r="VA178" s="2">
        <v>45285</v>
      </c>
      <c r="VB178" s="3">
        <v>1</v>
      </c>
      <c r="VC178" s="3">
        <v>1</v>
      </c>
      <c r="VE178" s="3">
        <v>39</v>
      </c>
      <c r="VF178" s="3">
        <v>3050</v>
      </c>
      <c r="VG178" s="3">
        <v>1</v>
      </c>
      <c r="VH178" s="3">
        <v>1</v>
      </c>
      <c r="VK178" s="3">
        <v>1</v>
      </c>
      <c r="VN178" s="2" t="s">
        <v>643</v>
      </c>
      <c r="VO178" s="3">
        <v>0</v>
      </c>
      <c r="VP178" s="3">
        <v>0</v>
      </c>
      <c r="VQ178" s="3">
        <v>1</v>
      </c>
      <c r="VR178" s="3">
        <v>0</v>
      </c>
      <c r="VS178" s="3">
        <v>0</v>
      </c>
      <c r="VT178" s="3">
        <v>0</v>
      </c>
      <c r="VU178" s="3">
        <v>0</v>
      </c>
      <c r="VV178" s="3">
        <v>1</v>
      </c>
      <c r="VW178" s="3">
        <v>0</v>
      </c>
      <c r="VX178" s="3">
        <v>0</v>
      </c>
      <c r="VY178" s="3">
        <v>2</v>
      </c>
      <c r="VZ178" s="3">
        <v>0</v>
      </c>
      <c r="WA178" s="3">
        <v>0</v>
      </c>
      <c r="WB178" s="3">
        <v>2</v>
      </c>
      <c r="WC178" s="3">
        <v>3</v>
      </c>
      <c r="WD178" s="3">
        <v>1</v>
      </c>
      <c r="WE178" s="3">
        <v>0</v>
      </c>
      <c r="WF178" s="3">
        <v>1</v>
      </c>
      <c r="WG178" s="3">
        <v>0</v>
      </c>
      <c r="WH178" s="3">
        <v>0</v>
      </c>
      <c r="WI178" s="3">
        <v>1</v>
      </c>
      <c r="WJ178" s="3">
        <v>3</v>
      </c>
      <c r="WK178" s="3">
        <v>2</v>
      </c>
      <c r="WL178" s="3">
        <v>0</v>
      </c>
      <c r="WM178" s="3">
        <v>1</v>
      </c>
      <c r="WN178" s="3">
        <v>0</v>
      </c>
      <c r="WO178" s="3">
        <v>0</v>
      </c>
      <c r="WP178" s="3">
        <v>2</v>
      </c>
      <c r="WQ178" s="3">
        <v>0</v>
      </c>
      <c r="WR178" s="3">
        <f>IF(COUNTBLANK(VO178:WQ178)&gt;0, "", SUM(VQ178:WJ178))</f>
        <v>15</v>
      </c>
      <c r="WS178" s="3">
        <f>IF(COUNTBLANK(VO178:WQ178)&gt;0, "", SUM(VQ178:VZ178))</f>
        <v>4</v>
      </c>
      <c r="WT178" s="3">
        <f>IF(COUNTBLANK(VO178:WQ178)&gt;0, "", SUM(WA178:WL178))</f>
        <v>13</v>
      </c>
      <c r="WU178" s="3">
        <f>IF(COUNTBLANK(VO178:WQ178)&gt;0, "", SUM(WK178:WL178))</f>
        <v>2</v>
      </c>
      <c r="WV178" s="3">
        <f>IF(COUNTA(VO178:WQ178)=0, "", IF(AND(OR(VO178=1, VP178=1), OR(VQ178&gt;=1, VR178&gt;=1, VS178&gt;=1, VT178&gt;=1, VU178&gt;=1), OR(VV178&gt;=1, VW178&gt;=1), COUNTIF(VX178:WD178, "&gt;=1")&gt;=2, COUNTIF(WE178:WJ178, "&gt;=1")&gt;=2, OR(WN178=1, WN178=2), OR(WO178&gt;=1, WP178&gt;=1), WQ178&lt;1), 1, 0))</f>
        <v>0</v>
      </c>
      <c r="WW178" s="3">
        <f>IF(COUNTBLANK(VO178:WQ178)&gt;0, "", SUM(VQ178:VU178))</f>
        <v>1</v>
      </c>
      <c r="WX178" s="3">
        <f>IF(COUNTBLANK(VO178:WQ178)&gt;0, "", SUM(VV178:VW178))</f>
        <v>1</v>
      </c>
      <c r="WY178" s="3">
        <f>IF(COUNTBLANK(VO178:WQ178)&gt;0, "", SUM(VX178:WD178))</f>
        <v>8</v>
      </c>
      <c r="WZ178" s="3">
        <f>IF(COUNTBLANK(VO178:WQ178)&gt;0, "", SUM(WE178:WJ178))</f>
        <v>5</v>
      </c>
      <c r="XA178" s="2" t="s">
        <v>643</v>
      </c>
      <c r="XB178" s="3">
        <v>1</v>
      </c>
      <c r="XC178" s="3">
        <v>1</v>
      </c>
      <c r="XD178" s="3">
        <v>3</v>
      </c>
      <c r="XE178" s="3">
        <v>3</v>
      </c>
      <c r="XF178" s="3">
        <v>0</v>
      </c>
      <c r="XG178" s="3">
        <v>0</v>
      </c>
      <c r="XH178" s="3">
        <v>1</v>
      </c>
      <c r="XI178" s="3">
        <v>0</v>
      </c>
      <c r="XJ178" s="3">
        <v>0</v>
      </c>
      <c r="XK178" s="3">
        <v>1</v>
      </c>
      <c r="XL178" s="3">
        <f>IF(COUNTBLANK(XB178:XJ178)&gt;0, "", SUM(XB178:XJ178))</f>
        <v>9</v>
      </c>
      <c r="XM178" s="2" t="s">
        <v>643</v>
      </c>
      <c r="XN178" s="3">
        <v>2</v>
      </c>
      <c r="XO178" s="3">
        <v>0</v>
      </c>
      <c r="XP178" s="3">
        <v>0</v>
      </c>
      <c r="XQ178" s="3">
        <v>0</v>
      </c>
      <c r="XR178" s="3">
        <v>0</v>
      </c>
      <c r="XS178" s="3">
        <v>0</v>
      </c>
      <c r="XT178" s="3">
        <v>0</v>
      </c>
      <c r="XU178" s="3">
        <f>IF(COUNTBLANK(XN178:XT178)&gt;0, "", SUM(XN178:XT178))</f>
        <v>2</v>
      </c>
      <c r="XV178" s="2" t="s">
        <v>643</v>
      </c>
      <c r="XW178" s="3">
        <v>5</v>
      </c>
      <c r="XX178" s="3">
        <v>5</v>
      </c>
      <c r="XY178" s="3">
        <v>5</v>
      </c>
      <c r="XZ178" s="5">
        <v>5</v>
      </c>
      <c r="YA178" s="5">
        <v>5</v>
      </c>
      <c r="YB178" s="5">
        <v>5</v>
      </c>
      <c r="YC178" s="5">
        <v>5</v>
      </c>
      <c r="YD178" s="5">
        <v>5</v>
      </c>
      <c r="YE178" s="5">
        <v>4</v>
      </c>
      <c r="YF178" s="5">
        <v>3.6</v>
      </c>
      <c r="YG178" s="5">
        <v>5</v>
      </c>
      <c r="YH178" s="5">
        <v>5</v>
      </c>
      <c r="YI178" s="5">
        <v>5</v>
      </c>
      <c r="YJ178" s="5">
        <v>5</v>
      </c>
      <c r="YK178" s="5">
        <v>3.6</v>
      </c>
      <c r="YL178" s="5">
        <v>1</v>
      </c>
      <c r="YM178" s="5">
        <v>1</v>
      </c>
      <c r="YN178" s="5">
        <v>5</v>
      </c>
      <c r="YO178" s="5">
        <v>5</v>
      </c>
      <c r="YP178" s="5">
        <f>IF(COUNTBLANK(XW178:YO178)&gt;0, "", SUM(XW178:YO178))</f>
        <v>83.199999999999989</v>
      </c>
      <c r="YQ178" s="5">
        <f>IF(COUNTBLANK(XW178:YO178)&gt;0, "", SUM(XY178,XZ178,YA178,YB178,YC178,YF178,YJ178,YN178,YO178))</f>
        <v>43.6</v>
      </c>
      <c r="YR178" s="5">
        <f>IF(COUNTBLANK(XW178:YO178)&gt;0, "", SUM(XW178,XX178,YK178,YL178,YM178))</f>
        <v>15.6</v>
      </c>
      <c r="YS178" s="5">
        <f>IF(COUNTBLANK(XW178:YO178)&gt;0, "", SUM(YD178,YE178,YG178,YH178,YI178))</f>
        <v>24</v>
      </c>
      <c r="YT178" s="2">
        <v>45333</v>
      </c>
      <c r="YU178" s="3">
        <v>0</v>
      </c>
      <c r="YV178" s="3">
        <v>30</v>
      </c>
      <c r="YW178" s="3">
        <v>0</v>
      </c>
      <c r="YX178" s="3">
        <v>0</v>
      </c>
      <c r="YY178" s="3">
        <v>0</v>
      </c>
      <c r="YZ178" s="3">
        <v>0</v>
      </c>
      <c r="ZA178" s="3">
        <v>0</v>
      </c>
      <c r="ZB178" s="3">
        <v>0</v>
      </c>
      <c r="ZC178" s="3">
        <v>0</v>
      </c>
      <c r="ZD178" s="3">
        <v>0</v>
      </c>
      <c r="ZE178" s="3">
        <v>0</v>
      </c>
      <c r="ZF178" s="3">
        <v>0</v>
      </c>
      <c r="ZG178" s="3">
        <v>0</v>
      </c>
      <c r="ZH178" s="3">
        <v>30</v>
      </c>
      <c r="ZI178" s="3">
        <v>30</v>
      </c>
      <c r="ZJ178" s="3">
        <v>10</v>
      </c>
      <c r="ZK178" s="3">
        <v>10</v>
      </c>
      <c r="ZL178" s="3">
        <v>0</v>
      </c>
      <c r="ZM178" s="3">
        <v>20</v>
      </c>
      <c r="ZN178" s="3">
        <v>10</v>
      </c>
      <c r="ZO178" s="3">
        <v>0</v>
      </c>
      <c r="ZP178" s="3">
        <v>0</v>
      </c>
      <c r="ZQ178" s="3">
        <v>0</v>
      </c>
      <c r="ZR178" s="3">
        <v>10</v>
      </c>
      <c r="ZS178" s="3">
        <v>0</v>
      </c>
      <c r="ZT178" s="3">
        <v>0</v>
      </c>
      <c r="ZU178" s="3">
        <v>0</v>
      </c>
      <c r="ZV178" s="3">
        <v>0</v>
      </c>
      <c r="ZW178" s="26">
        <f>IF(COUNTBLANK(YU178:ZV178)&gt;0, "", AVERAGE(YU178:ZV178))</f>
        <v>5.3571428571428568</v>
      </c>
      <c r="ZX178" s="26">
        <f>IF(COUNTA(YU178:ZV178)=0, "", AVERAGE(YV178,ZH178,ZI178,ZJ178,ZK178,ZL178,ZN178,ZP178,ZQ178))</f>
        <v>13.333333333333334</v>
      </c>
      <c r="ZY178" s="26">
        <f>IF(COUNTA(YU178:ZV178)=0, "", AVERAGE(YW178,YX178,YY178,YZ178,ZB178,ZD178,ZS178,ZT178))</f>
        <v>0</v>
      </c>
      <c r="ZZ178" s="26">
        <f>IF(COUNTA(YU178:ZV178)=0, "", AVERAGE(ZA178,ZE178,ZF178,ZG178,ZU178,ZV178))</f>
        <v>0</v>
      </c>
      <c r="AAA178" s="2" t="s">
        <v>643</v>
      </c>
      <c r="AAB178" s="3">
        <v>1</v>
      </c>
      <c r="AAC178" s="3">
        <v>1</v>
      </c>
      <c r="AAD178" s="3">
        <v>1</v>
      </c>
      <c r="AAE178" s="3">
        <v>1</v>
      </c>
      <c r="AAF178" s="3">
        <v>1</v>
      </c>
      <c r="AAG178" s="3">
        <v>1</v>
      </c>
      <c r="AAH178" s="3">
        <v>1</v>
      </c>
      <c r="AAI178" s="3">
        <v>1</v>
      </c>
      <c r="AAJ178" s="3">
        <v>1</v>
      </c>
      <c r="AAK178" s="3">
        <v>4</v>
      </c>
      <c r="AAL178" s="3">
        <v>1</v>
      </c>
      <c r="AAM178" s="3">
        <v>1</v>
      </c>
      <c r="AAN178" s="3">
        <v>1</v>
      </c>
      <c r="AAO178" s="3">
        <v>1</v>
      </c>
      <c r="AAP178" s="3">
        <v>1</v>
      </c>
      <c r="AAQ178" s="3">
        <v>5</v>
      </c>
      <c r="AAR178" s="3">
        <v>1</v>
      </c>
      <c r="AAS178" s="3">
        <v>1</v>
      </c>
      <c r="AAT178" s="3">
        <v>1</v>
      </c>
      <c r="AAU178" s="3">
        <v>1</v>
      </c>
      <c r="AAV178" s="3">
        <v>1</v>
      </c>
      <c r="AAW178" s="3">
        <v>4</v>
      </c>
      <c r="AAX178" s="3">
        <v>1</v>
      </c>
      <c r="AAY178" s="3">
        <v>1</v>
      </c>
      <c r="AAZ178" s="3">
        <v>1</v>
      </c>
      <c r="ABA178" s="3">
        <v>1</v>
      </c>
      <c r="ABB178" s="3">
        <v>1</v>
      </c>
      <c r="ABC178" s="3">
        <v>1</v>
      </c>
      <c r="ABD178" s="3">
        <v>1</v>
      </c>
      <c r="ABE178" s="3">
        <v>1</v>
      </c>
      <c r="ABF178" s="3">
        <f>IF(SUM(AAB178:AAJ178,AAL178:AAP178,AAR178:AAV178,AAX178:ABC178)=0, "", SUM(AAB178:AAJ178,AAL178:AAP178,AAR178:AAV178,AAX178:ABC178))</f>
        <v>25</v>
      </c>
      <c r="ABG178" s="3">
        <f>IF(SUM(ABJ178, ABK178, ABL178, ABM178, ABN178)=0, "", IF(OR(ABJ178&gt;=8, ABK178&gt;=10, ABL178&gt;=13, ABM178&gt;=10, ABN178&gt;=15), 1, 0))</f>
        <v>0</v>
      </c>
      <c r="ABH178" s="3">
        <f>IF(SUM(AAB178:AAC178,AAE178,AAF178,AAG178,AAH178,AAN178,AAT178,ABA178,ABC178)=0, "", SUM(AAB178:AAC178,AAE178,AAF178,AAG178,AAH178,AAN178,AAT178,ABA178,ABC178))</f>
        <v>10</v>
      </c>
      <c r="ABI178" s="3">
        <f>IF(SUM(AAD178,AAI178:AAJ178,AAL178:AAM178,AAO178:AAP178,AAR178:AAS178,AAU178:AAV178,AAX178:AAZ178,ABB178)=0, "", SUM(AAD178,AAI178:AAJ178,AAL178:AAM178,AAO178:AAP178,AAR178:AAS178,AAU178:AAV178,AAX178:AAZ178,ABB178))</f>
        <v>15</v>
      </c>
      <c r="ABJ178" s="3">
        <f>IF(SUM(AAU178:AAV178,AAX178:AAY178,ABB178)=0, "", SUM(AAU178:AAV178,AAX178:AAY178,ABB178))</f>
        <v>5</v>
      </c>
      <c r="ABK178" s="3">
        <f>IF(SUM(AAJ178,AAL178:AAM178,AAP178,AAR178)=0, "", SUM(AAJ178,AAL178:AAM178,AAP178,AAR178))</f>
        <v>5</v>
      </c>
      <c r="ABL178" s="3">
        <f>IF(SUM(AAD178,AAI178,AAO178,AAS178,AAZ178)=0, "", SUM(AAD178,AAI178,AAO178,AAS178,AAZ178))</f>
        <v>5</v>
      </c>
      <c r="ABM178" s="3">
        <f>IF(SUM(AAB178:AAC178,AAE178,AAG178,ABA178)=0, "", SUM(AAB178:AAC178,AAE178,AAG178,ABA178))</f>
        <v>5</v>
      </c>
      <c r="ABN178" s="3">
        <f>IF(SUM(AAF178,AAH178,AAN178,AAT178,ABC178)=0, "", SUM(AAF178,AAH178,AAN178,AAT178,ABC178))</f>
        <v>5</v>
      </c>
      <c r="ABO178" s="3">
        <f>IF(ABJ178="", "", IF(ABJ178&gt;=8, 1, 0))</f>
        <v>0</v>
      </c>
      <c r="ABP178" s="3">
        <f>IF(ABK178="", "", IF(ABK178&gt;=10, 1, 0))</f>
        <v>0</v>
      </c>
      <c r="ABQ178" s="3">
        <f>IF(ABL178="", "", IF(ABL178&gt;=13, 1, 0))</f>
        <v>0</v>
      </c>
      <c r="ABR178" s="3">
        <f>IF(ABM178="", "", IF(ABM178&gt;=10, 1, 0))</f>
        <v>0</v>
      </c>
      <c r="ABS178" s="3">
        <f>IF(ABN178="", "", IF(ABN178&gt;=15, 1, 0))</f>
        <v>0</v>
      </c>
      <c r="ABT178" s="3">
        <f>IF(AND(AAK178="", AAQ178="", AAW178=""), "", IF(AAK178=5,1,0) + IF(AAQ178=5,1,0) + IF(AAW178=5,1,0))</f>
        <v>1</v>
      </c>
      <c r="ABU178" s="2" t="s">
        <v>643</v>
      </c>
      <c r="ABV178" s="3">
        <v>2</v>
      </c>
      <c r="ABW178" s="3">
        <v>2</v>
      </c>
      <c r="ABX178" s="3">
        <v>2</v>
      </c>
      <c r="ABY178" s="3">
        <v>2</v>
      </c>
      <c r="ABZ178" s="3">
        <v>2</v>
      </c>
      <c r="ACA178" s="3">
        <v>2</v>
      </c>
      <c r="ACB178" s="3">
        <v>2</v>
      </c>
      <c r="ACC178" s="3">
        <v>2</v>
      </c>
      <c r="ACD178" s="3">
        <v>2</v>
      </c>
      <c r="ACE178" s="3">
        <v>2</v>
      </c>
      <c r="ACF178" s="3">
        <v>2</v>
      </c>
      <c r="ACG178" s="3">
        <v>1</v>
      </c>
      <c r="ACH178" s="3">
        <v>2</v>
      </c>
      <c r="ACI178" s="3">
        <v>2</v>
      </c>
      <c r="ACJ178" s="3">
        <v>2</v>
      </c>
      <c r="ACK178" s="3">
        <v>1</v>
      </c>
      <c r="ACL178" s="3">
        <v>5</v>
      </c>
      <c r="ACM178" s="3">
        <v>1</v>
      </c>
      <c r="ACN178" s="3">
        <v>2</v>
      </c>
      <c r="ACO178" s="3">
        <v>1</v>
      </c>
      <c r="ACP178" s="3">
        <v>1</v>
      </c>
      <c r="ACQ178" s="3">
        <v>2</v>
      </c>
      <c r="ACR178" s="3">
        <v>4</v>
      </c>
      <c r="ACS178" s="3">
        <v>3</v>
      </c>
      <c r="ACT178" s="3">
        <v>4</v>
      </c>
      <c r="ACU178" s="3">
        <v>4</v>
      </c>
      <c r="ACV178" s="3">
        <v>2</v>
      </c>
      <c r="ACW178" s="3">
        <v>1</v>
      </c>
      <c r="ACX178" s="3">
        <v>3</v>
      </c>
      <c r="ACY178" s="3">
        <v>3</v>
      </c>
      <c r="ACZ178" s="3">
        <v>1</v>
      </c>
      <c r="ADA178" s="3">
        <v>2</v>
      </c>
      <c r="ADB178" s="3">
        <v>2</v>
      </c>
      <c r="ADC178" s="3">
        <v>2</v>
      </c>
      <c r="ADD178" s="3">
        <v>2</v>
      </c>
      <c r="ADE178" s="3">
        <v>5</v>
      </c>
      <c r="ADF178" s="5">
        <f>IF(COUNTA(ABV178:ADE178)=0, "", SUM(ABV178:ADE178))</f>
        <v>80</v>
      </c>
      <c r="ADG178" s="5">
        <f>IF(COUNTA(ABV178:ADE178)=0, "", SUM(ACF178,ACG178,ACP178,ACR178,ACT178,ACX178))</f>
        <v>15</v>
      </c>
      <c r="ADH178" s="5">
        <f>IF(COUNTA(ABV178:ADE178)=0, "", SUM(ACH178,ACM178,ACO178,ACU178,ADB178))</f>
        <v>10</v>
      </c>
      <c r="ADI178" s="5">
        <f>IF(COUNTA(ABV178:ADE178)=0, "", SUM(ABX178,ACI178,ACN178,ACS178,ACV178,ADA178))</f>
        <v>13</v>
      </c>
      <c r="ADJ178" s="5">
        <f>IF(COUNTA(ABV178:ADE178)=0, "", SUM(ABW178,ACA178,ACC178,ACE178,ACL178,ADC178))</f>
        <v>15</v>
      </c>
      <c r="ADK178" s="5">
        <f>IF(COUNTA(ABV178:ADE178)=0, "", SUM(ACJ178,ACK178,ACQ178,ACW178,ACY178,ACZ178,ADD178,ADE178))</f>
        <v>17</v>
      </c>
      <c r="ADL178" s="5">
        <f>IF(COUNTA(ABV178:ADE178)=0, "", SUM(ABV178,ABY178,ABZ178,ACB178,ACD178))</f>
        <v>10</v>
      </c>
      <c r="ADM178" s="2" t="s">
        <v>643</v>
      </c>
      <c r="ADN178" s="3">
        <v>2</v>
      </c>
      <c r="ADO178" s="3">
        <v>3</v>
      </c>
      <c r="ADP178" s="3">
        <v>2</v>
      </c>
      <c r="ADQ178" s="3">
        <v>1</v>
      </c>
      <c r="ADR178" s="3">
        <v>1</v>
      </c>
      <c r="ADS178" s="3">
        <v>2</v>
      </c>
      <c r="ADT178" s="3">
        <v>4</v>
      </c>
      <c r="ADU178" s="3">
        <v>1</v>
      </c>
      <c r="ADV178" s="3">
        <v>1</v>
      </c>
      <c r="ADW178" s="3">
        <v>1</v>
      </c>
      <c r="ADX178" s="3">
        <v>2</v>
      </c>
      <c r="ADY178" s="3">
        <v>2</v>
      </c>
      <c r="ADZ178" s="3">
        <v>2</v>
      </c>
      <c r="AEA178" s="3">
        <v>2</v>
      </c>
      <c r="AEB178" s="3">
        <v>2</v>
      </c>
      <c r="AEC178" s="3">
        <v>3</v>
      </c>
      <c r="AED178" s="3">
        <v>2</v>
      </c>
      <c r="AEE178" s="3">
        <v>1</v>
      </c>
      <c r="AEF178" s="3">
        <v>2</v>
      </c>
      <c r="AEG178" s="3">
        <v>2</v>
      </c>
      <c r="AEH178" s="3">
        <f>IF(COUNTA(ADN178:AEG178)=0, "", SUM(ADN178:AEG178))</f>
        <v>38</v>
      </c>
      <c r="AEJ178" s="2">
        <v>45285</v>
      </c>
      <c r="AFW178" s="3" t="str">
        <f>IF(COUNTA(AER178:AFU178)=0, "", SUM(AER178:AFU178))</f>
        <v/>
      </c>
      <c r="AGI178"/>
      <c r="AHC178"/>
      <c r="AHT178" s="3" t="str">
        <f>IF(COUNTBLANK(AHJ178:AHS178)&gt;0, "", SUM(AHJ178:AHS178))</f>
        <v/>
      </c>
      <c r="AHU178" s="3" t="str">
        <f>IF(COUNTBLANK(AHJ178:AHS178)&gt;0, "", SUM(AHN178,AHS178))</f>
        <v/>
      </c>
      <c r="AHV178" s="3" t="str">
        <f>IF(COUNTBLANK(AHJ178:AHS178)&gt;0, "", SUM(AHL178,AHO178))</f>
        <v/>
      </c>
      <c r="AHW178" s="3" t="str">
        <f>IF(COUNTBLANK(AHJ178:AHS178)&gt;0, "", SUM(AHP178,AHR178))</f>
        <v/>
      </c>
      <c r="AHX178" s="3" t="str">
        <f>IF(COUNTBLANK(AHJ178:AHS178)&gt;0, "", SUM(AHM178,AHQ178))</f>
        <v/>
      </c>
      <c r="AHY178" s="3" t="str">
        <f>IF(COUNTBLANK(AHJ178:AHS178)&gt;0, "", SUM(AHJ178:AHK178))</f>
        <v/>
      </c>
      <c r="AIU178" s="3" t="s">
        <v>1625</v>
      </c>
      <c r="AIV178" s="3" t="s">
        <v>1625</v>
      </c>
      <c r="AIW178" s="3" t="s">
        <v>1625</v>
      </c>
      <c r="AJI178" s="3" t="str">
        <f>IF(COUNTBLANK(AIY178:AJG178)&gt;0, "", SUM(AIY178:AJG178))</f>
        <v/>
      </c>
      <c r="AJR178" s="3" t="str">
        <f>IF(COUNTBLANK(AJK178:AJQ178)&gt;0, "", SUM(AJK178:AJQ178))</f>
        <v/>
      </c>
    </row>
    <row r="179" spans="1:954" ht="15" customHeight="1" x14ac:dyDescent="0.3">
      <c r="A179" s="3">
        <v>39405</v>
      </c>
      <c r="B179" s="3" t="s">
        <v>2141</v>
      </c>
      <c r="V179" s="3" t="str">
        <f>IF(COUNTA(D179,F179,H179,J179,L179,N179,P179,R179,T179)=0, "", IF(OR(D179=1,F179=1,H179=1,J179=1,L179=1,N179=1,P179=1,R179=1,T179=1), 1, 0))</f>
        <v/>
      </c>
      <c r="W179" s="3" t="str">
        <f>IF(COUNTA(E179,G179,I179,K179,M179,O179,Q179,S179,U179)=0, "", IF(OR(E179=1,G179=1,I179=1,K179=1,M179=1,O179=1,Q179=1,S179=1,U179=1), 1, 0))</f>
        <v/>
      </c>
      <c r="X179" s="3">
        <v>1</v>
      </c>
      <c r="AJ179" s="3" t="str">
        <f>IF(OR(ISBLANK(AE179), ISBLANK(AG179)), "", AG179 - AE179)</f>
        <v/>
      </c>
      <c r="AL179" s="3" t="str">
        <f>IF(OR(ISBLANK(AG179), ISBLANK(AK179)), "", AK179 - AG179)</f>
        <v/>
      </c>
      <c r="AN179" s="10" t="str">
        <f>IF(OR(ISBLANK(AM179), ISBLANK(AF179)), "", AF179 - AM179)</f>
        <v/>
      </c>
      <c r="AS179" t="str">
        <f>IF(ISBLANK(AR179), "", IF(AR179="ישראל", 1, 2))</f>
        <v/>
      </c>
      <c r="AZ179" s="3" t="str">
        <f>IF(ISBLANK(AY179), "", IF(AY179&lt;=8, 1, IF(AY179&lt;=12, 2, 3)))</f>
        <v/>
      </c>
      <c r="BB179" s="3" t="str">
        <f>IF(ISBLANK(BA179), "", IF(BA179&lt;=8, 1, IF(BA179&lt;=12, 2, 3)))</f>
        <v/>
      </c>
      <c r="CM179" s="3" t="str">
        <f>IF(SUM(BI179:BQ179,BS179:BW179,BY179:CC179,CE179:CJ179)=0, "", SUM(BI179:BQ179,BS179:BW179,BY179:CC179,CE179:CJ179))</f>
        <v/>
      </c>
      <c r="CN179" s="3" t="str">
        <f>IF(SUM(CQ179, CR179, CS179, CT179, CU179)=0, "", IF(OR(CQ179&gt;=8, CR179&gt;=10, CS179&gt;=13, CT179&gt;=10, CU179&gt;=15), 1, 0))</f>
        <v/>
      </c>
      <c r="CO179" s="3" t="str">
        <f>IF(SUM(BI179:BJ179,BL179,BM179,BN179,BO179,BU179,CA179,CH179,CJ179)=0, "", SUM(BI179:BJ179,BL179,BM179,BN179,BO179,BU179,CA179,CH179,CJ179))</f>
        <v/>
      </c>
      <c r="CP179" s="3" t="str">
        <f>IF(SUM(BK179,BP179:BQ179,BS179:BT179,BV179:BW179,BY179:BZ179,CB179:CC179,CE179:CG179,CI179)=0, "", SUM(BK179,BP179:BQ179,BS179:BT179,BV179:BW179,BY179:BZ179,CB179:CC179,CE179:CG179,CI179))</f>
        <v/>
      </c>
      <c r="CQ179" s="3" t="str">
        <f>IF(SUM(CB179:CC179,CE179:CF179,CI179)=0, "", SUM(CB179:CC179,CE179:CF179,CI179))</f>
        <v/>
      </c>
      <c r="CR179" s="3" t="str">
        <f>IF(SUM(BQ179,BS179:BT179,BW179,BY179)=0, "", SUM(BQ179,BS179:BT179,BW179,BY179))</f>
        <v/>
      </c>
      <c r="CS179" s="3" t="str">
        <f>IF(SUM(BK179,BP179,BV179,BZ179,CG179)=0, "", SUM(BK179,BP179,BV179,BZ179,CG179))</f>
        <v/>
      </c>
      <c r="CT179" s="3" t="str">
        <f>IF(SUM(BI179:BJ179,BL179,BN179,CH179)=0, "", SUM(BI179:BJ179,BL179,BN179,CH179))</f>
        <v/>
      </c>
      <c r="CU179" s="3" t="str">
        <f>IF(SUM(BM179,BO179,BU179,CA179,CJ179)=0, "", SUM(BM179,BO179,BU179,CA179,CJ179))</f>
        <v/>
      </c>
      <c r="CV179" s="3" t="str">
        <f>IF(CQ179="", "", IF(CQ179&gt;=8, 1, 0))</f>
        <v/>
      </c>
      <c r="CW179" s="3" t="str">
        <f>IF(CR179="", "", IF(CR179&gt;=10, 1, 0))</f>
        <v/>
      </c>
      <c r="CX179" s="3" t="str">
        <f>IF(CS179="", "", IF(CS179&gt;=13, 1, 0))</f>
        <v/>
      </c>
      <c r="CY179" s="3" t="str">
        <f>IF(CT179="", "", IF(CT179&gt;=10, 1, 0))</f>
        <v/>
      </c>
      <c r="CZ179" s="3" t="str">
        <f>IF(CU179="", "", IF(CU179&gt;=15, 1, 0))</f>
        <v/>
      </c>
      <c r="DA179" s="3" t="str">
        <f>IF(AND(BR179="", BX179="", CD179=""), "", IF(BR179=5,1,0) + IF(BX179=5,1,0) + IF(CD179=5,1,0))</f>
        <v/>
      </c>
      <c r="FS179" s="4" t="str">
        <f>IF(COUNTBLANK(FM179:FR179)&gt;0, "", AVERAGE(FM179:FR179))</f>
        <v/>
      </c>
      <c r="GE179" s="3" t="str">
        <f>IF(COUNTBLANK(FU179:GC179)&gt;0, "", SUM(FU179:GC179))</f>
        <v/>
      </c>
      <c r="GN179" s="3" t="str">
        <f>IF(COUNTBLANK(GG179:GM179)&gt;0, "", SUM(GG179:GM179))</f>
        <v/>
      </c>
      <c r="HI179" s="3" t="str">
        <f>IF(COUNTBLANK(GQ179:HH179)&gt;0, "", SUM(GQ179:HH179))</f>
        <v/>
      </c>
      <c r="IJ179" s="3" t="str">
        <f>IF(COUNTA(HK179:II179)=0, "", SUM(HK179,HL179,HN179,HO179,HP179,HU179,HV179,HX179,HZ179,IA179,IB179,IH179))</f>
        <v/>
      </c>
      <c r="IK179" s="3" t="str">
        <f>IF(COUNTA(HK179:II179)=0, "", SUM(HM179,HQ179,HR179,HS179,HT179,HW179,HY179,IC179,ID179,IE179,IF179,IG179,II179))</f>
        <v/>
      </c>
      <c r="JK179" s="3" t="str">
        <f>IF(COUNTA(IL179:JJ179)=0, "", SUM(IL179,IM179,IO179,IP179,IQ179,IV179,IW179,IY179,JA179,JB179,JC179,JI179))</f>
        <v/>
      </c>
      <c r="JL179" s="3" t="str">
        <f>IF(COUNTA(IL179:JJ179)=0, "", SUM(IN179,IR179,IS179,IT179,IU179,IX179,IZ179,JD179,JE179,JF179,JG179,JH179,JJ179))</f>
        <v/>
      </c>
      <c r="KX179" s="5" t="str">
        <f>IF(COUNTA(JN179:KW179)=0, "", SUM(JN179:KW179))</f>
        <v/>
      </c>
      <c r="KY179" s="5" t="str">
        <f>IF(COUNTA(JN179:KW179)=0, "", SUM(JX179,JY179,KH179,KJ179,KL179,KP179))</f>
        <v/>
      </c>
      <c r="KZ179" s="5" t="str">
        <f>IF(COUNTA(JN179:KW179)=0, "", SUM(JZ179,KE179,KG179,KM179,KT179))</f>
        <v/>
      </c>
      <c r="LA179" s="5" t="str">
        <f>IF(COUNTA(JN179:KW179)=0, "", SUM(JP179,KA179,KF179,KK179,KN179,KS179))</f>
        <v/>
      </c>
      <c r="LB179" s="5" t="str">
        <f>IF(COUNTA(JN179:KW179)=0, "", SUM(JO179,JS179,JU179,JW179,KD179,KU179))</f>
        <v/>
      </c>
      <c r="LC179" s="5" t="str">
        <f>IF(COUNTA(JN179:KW179)=0, "", SUM(KB179,KC179,KI179,KO179,KQ179,KR179,KV179,KW179))</f>
        <v/>
      </c>
      <c r="LD179" s="5" t="str">
        <f>IF(COUNTA(JN179:KW179)=0, "", SUM(JN179,JQ179,JR179,JT179,JV179))</f>
        <v/>
      </c>
      <c r="MH179" s="26" t="str">
        <f>IF(COUNTBLANK(LF179:MG179)&gt;0, "", AVERAGE(LF179:MG179))</f>
        <v/>
      </c>
      <c r="MI179" s="26" t="str">
        <f>IF(COUNTA(LF179:MG179)=0, "", AVERAGE(LG179,LS179,LT179,LU179,LV179,LW179,LY179,MA179,MB179))</f>
        <v/>
      </c>
      <c r="MJ179" s="26" t="str">
        <f>IF(COUNTA(LF179:MG179)=0, "", AVERAGE(LH179,LI179,LJ179,LK179,LM179,LO179,MD179,ME179))</f>
        <v/>
      </c>
      <c r="MK179" s="26" t="str">
        <f>IF(COUNTA(LF179:MG179)=0, "", AVERAGE(LL179,LP179,LQ179,LR179,MF179,MG179))</f>
        <v/>
      </c>
      <c r="NG179" s="3" t="str">
        <f>IF(COUNTA(MM179:NF179)=0, "", SUM(MM179:NF179))</f>
        <v/>
      </c>
      <c r="OK179" s="3" t="str">
        <f>IF(COUNTA(NI179:OJ179)=0, "", SUM(NK179,NP179,NS179,NW179,OC179,OG179,OJ179))</f>
        <v/>
      </c>
      <c r="OL179" s="3" t="str">
        <f>IF(COUNTA(NI179:OJ179)=0, "", SUM(NJ179,NL179,NQ179,NV179,NZ179,OB179,OD179))</f>
        <v/>
      </c>
      <c r="OM179" s="3" t="str">
        <f>IF(COUNTA(NI179:OJ179)=0, "", SUM(NN179,NR179,NU179,NY179,OA179,OF179,OI179))</f>
        <v/>
      </c>
      <c r="ON179" s="3" t="str">
        <f>IF(COUNTA(NI179:OJ179)=0, "", SUM(NI179,NM179,NO179,NT179,NX179,OE179,OH179))</f>
        <v/>
      </c>
      <c r="OO179" s="24"/>
      <c r="OP179" s="24"/>
      <c r="PT179" s="26" t="str">
        <f>IF(COUNTBLANK(OR179:PS179)&gt;0, "", AVERAGE(OR179:PS179))</f>
        <v/>
      </c>
      <c r="PU179" s="26" t="str">
        <f>IF(COUNTA(OR179:PS179)=0, "", AVERAGE(OS179,PE179,PF179,PG179,PH179,PI179,PK179,PM179,PN179))</f>
        <v/>
      </c>
      <c r="PV179" s="26" t="str">
        <f>IF(COUNTA(OR179:PS179)=0, "", AVERAGE(OT179,OU179,OV179,OW179,OY179,PA179,PP179,PQ179))</f>
        <v/>
      </c>
      <c r="PW179" s="26" t="str">
        <f>IF(COUNTA(OR179:PS179)=0, "", AVERAGE(OX179,PB179,PC179,PD179,PR179,PS179))</f>
        <v/>
      </c>
      <c r="QI179" s="3" t="str">
        <f>IF(COUNTBLANK(PY179:QG179)&gt;0, "", SUM(PY179:QG179))</f>
        <v/>
      </c>
      <c r="QU179" s="3" t="str">
        <f>IF(COUNTBLANK(QK179:QS179)&gt;0, "", SUM(QK179:QS179))</f>
        <v/>
      </c>
      <c r="RG179" s="3" t="str">
        <f>IF(COUNTBLANK(QW179:RE179)&gt;0, "", SUM(QW179:RE179))</f>
        <v/>
      </c>
      <c r="RP179" s="3" t="str">
        <f>IF(COUNTBLANK(RI179:RO179)&gt;0, "", SUM(RI179:RO179))</f>
        <v/>
      </c>
      <c r="RY179" s="3" t="str">
        <f>IF(COUNTBLANK(RR179:RX179)&gt;0, "", SUM(RR179:RX179))</f>
        <v/>
      </c>
      <c r="SH179" s="3" t="str">
        <f>IF(COUNTBLANK(SA179:SG179)&gt;0, "", SUM(SA179:SG179))</f>
        <v/>
      </c>
      <c r="TC179" s="3" t="str">
        <f>IF(COUNTBLANK(SJ179:TB179)&gt;0, "", SUM(SJ179:TB179))</f>
        <v/>
      </c>
      <c r="TD179" s="3" t="str">
        <f>IF(COUNTBLANK(SJ179:TB179)&gt;0, "", SUM(SL179,SO179,SR179,SS179,ST179,SU179,SV179,SX179,SY179,TB179))</f>
        <v/>
      </c>
      <c r="TE179" s="3" t="str">
        <f>IF(COUNTBLANK(SJ179:TB179)&gt;0, "", SUM(SJ179,SK179,SM179,SN179,SQ179,SW179,SZ179,TA179))</f>
        <v/>
      </c>
      <c r="TZ179" s="3" t="str">
        <f>IF(COUNTBLANK(TG179:TY179)&gt;0, "", SUM(TG179:TY179))</f>
        <v/>
      </c>
      <c r="UA179" s="3" t="str">
        <f>IF(COUNTBLANK(TG179:TY179)&gt;0, "", SUM(TI179,TL179,TO179,TP179,TQ179,TR179,TS179,TU179,TV179,TY179))</f>
        <v/>
      </c>
      <c r="UB179" s="3" t="str">
        <f>IF(COUNTBLANK(TG179:TY179)&gt;0, "", SUM(TG179,TH179,TJ179,TK179,TN179,TT179,TW179,TX179))</f>
        <v/>
      </c>
      <c r="UW179" s="3" t="str">
        <f>IF(COUNTBLANK(UD179:UV179)&gt;0, "", SUM(UD179:UV179))</f>
        <v/>
      </c>
      <c r="UX179" s="3" t="str">
        <f>IF(COUNTBLANK(UD179:UV179)&gt;0, "", SUM(UF179,UI179,UL179,UM179,UN179,UO179,UP179,UR179,US179,UV179))</f>
        <v/>
      </c>
      <c r="UY179" s="3" t="str">
        <f>IF(COUNTBLANK(UD179:UV179)&gt;0, "", SUM(UD179,UE179,UG179,UH179,UK179,UQ179,UT179,UU179))</f>
        <v/>
      </c>
      <c r="WR179" s="3" t="str">
        <f>IF(COUNTBLANK(VO179:WQ179)&gt;0, "", SUM(VQ179:WJ179))</f>
        <v/>
      </c>
      <c r="WS179" s="3" t="str">
        <f>IF(COUNTBLANK(VO179:WQ179)&gt;0, "", SUM(VQ179:VZ179))</f>
        <v/>
      </c>
      <c r="WT179" s="3" t="str">
        <f>IF(COUNTBLANK(VO179:WQ179)&gt;0, "", SUM(WA179:WL179))</f>
        <v/>
      </c>
      <c r="WU179" s="3" t="str">
        <f>IF(COUNTBLANK(VO179:WQ179)&gt;0, "", SUM(WK179:WL179))</f>
        <v/>
      </c>
      <c r="WV179" s="3" t="str">
        <f>IF(COUNTA(VO179:WQ179)=0, "", IF(AND(OR(VO179=1, VP179=1), OR(VQ179&gt;=1, VR179&gt;=1, VS179&gt;=1, VT179&gt;=1, VU179&gt;=1), OR(VV179&gt;=1, VW179&gt;=1), COUNTIF(VX179:WD179, "&gt;=1")&gt;=2, COUNTIF(WE179:WJ179, "&gt;=1")&gt;=2, OR(WN179=1, WN179=2), OR(WO179&gt;=1, WP179&gt;=1), WQ179&lt;1), 1, 0))</f>
        <v/>
      </c>
      <c r="WW179" s="3" t="str">
        <f>IF(COUNTBLANK(VO179:WQ179)&gt;0, "", SUM(VQ179:VU179))</f>
        <v/>
      </c>
      <c r="WX179" s="3" t="str">
        <f>IF(COUNTBLANK(VO179:WQ179)&gt;0, "", SUM(VV179:VW179))</f>
        <v/>
      </c>
      <c r="WY179" s="3" t="str">
        <f>IF(COUNTBLANK(VO179:WQ179)&gt;0, "", SUM(VX179:WD179))</f>
        <v/>
      </c>
      <c r="WZ179" s="3" t="str">
        <f>IF(COUNTBLANK(VO179:WQ179)&gt;0, "", SUM(WE179:WJ179))</f>
        <v/>
      </c>
      <c r="XL179" s="3" t="str">
        <f>IF(COUNTBLANK(XB179:XJ179)&gt;0, "", SUM(XB179:XJ179))</f>
        <v/>
      </c>
      <c r="XU179" s="3" t="str">
        <f>IF(COUNTBLANK(XN179:XT179)&gt;0, "", SUM(XN179:XT179))</f>
        <v/>
      </c>
      <c r="YP179" s="5" t="str">
        <f>IF(COUNTBLANK(XW179:YO179)&gt;0, "", SUM(XW179:YO179))</f>
        <v/>
      </c>
      <c r="YQ179" s="5" t="str">
        <f>IF(COUNTBLANK(XW179:YO179)&gt;0, "", SUM(XY179,XZ179,YA179,YB179,YC179,YF179,YJ179,YN179,YO179))</f>
        <v/>
      </c>
      <c r="YR179" s="5" t="str">
        <f>IF(COUNTBLANK(XW179:YO179)&gt;0, "", SUM(XW179,XX179,YK179,YL179,YM179))</f>
        <v/>
      </c>
      <c r="YS179" s="5" t="str">
        <f>IF(COUNTBLANK(XW179:YO179)&gt;0, "", SUM(YD179,YE179,YG179,YH179,YI179))</f>
        <v/>
      </c>
      <c r="ZW179" s="26" t="str">
        <f>IF(COUNTBLANK(YU179:ZV179)&gt;0, "", AVERAGE(YU179:ZV179))</f>
        <v/>
      </c>
      <c r="ZX179" s="26" t="str">
        <f>IF(COUNTA(YU179:ZV179)=0, "", AVERAGE(YV179,ZH179,ZI179,ZJ179,ZK179,ZL179,ZN179,ZP179,ZQ179))</f>
        <v/>
      </c>
      <c r="ZY179" s="26" t="str">
        <f>IF(COUNTA(YU179:ZV179)=0, "", AVERAGE(YW179,YX179,YY179,YZ179,ZB179,ZD179,ZS179,ZT179))</f>
        <v/>
      </c>
      <c r="ZZ179" s="26" t="str">
        <f>IF(COUNTA(YU179:ZV179)=0, "", AVERAGE(ZA179,ZE179,ZF179,ZG179,ZU179,ZV179))</f>
        <v/>
      </c>
      <c r="ABF179" s="3" t="str">
        <f>IF(SUM(AAB179:AAJ179,AAL179:AAP179,AAR179:AAV179,AAX179:ABC179)=0, "", SUM(AAB179:AAJ179,AAL179:AAP179,AAR179:AAV179,AAX179:ABC179))</f>
        <v/>
      </c>
      <c r="ABG179" s="3" t="str">
        <f>IF(SUM(ABJ179, ABK179, ABL179, ABM179, ABN179)=0, "", IF(OR(ABJ179&gt;=8, ABK179&gt;=10, ABL179&gt;=13, ABM179&gt;=10, ABN179&gt;=15), 1, 0))</f>
        <v/>
      </c>
      <c r="ABH179" s="3" t="str">
        <f>IF(SUM(AAB179:AAC179,AAE179,AAF179,AAG179,AAH179,AAN179,AAT179,ABA179,ABC179)=0, "", SUM(AAB179:AAC179,AAE179,AAF179,AAG179,AAH179,AAN179,AAT179,ABA179,ABC179))</f>
        <v/>
      </c>
      <c r="ABI179" s="3" t="str">
        <f>IF(SUM(AAD179,AAI179:AAJ179,AAL179:AAM179,AAO179:AAP179,AAR179:AAS179,AAU179:AAV179,AAX179:AAZ179,ABB179)=0, "", SUM(AAD179,AAI179:AAJ179,AAL179:AAM179,AAO179:AAP179,AAR179:AAS179,AAU179:AAV179,AAX179:AAZ179,ABB179))</f>
        <v/>
      </c>
      <c r="ABJ179" s="3" t="str">
        <f>IF(SUM(AAU179:AAV179,AAX179:AAY179,ABB179)=0, "", SUM(AAU179:AAV179,AAX179:AAY179,ABB179))</f>
        <v/>
      </c>
      <c r="ABK179" s="3" t="str">
        <f>IF(SUM(AAJ179,AAL179:AAM179,AAP179,AAR179)=0, "", SUM(AAJ179,AAL179:AAM179,AAP179,AAR179))</f>
        <v/>
      </c>
      <c r="ABL179" s="3" t="str">
        <f>IF(SUM(AAD179,AAI179,AAO179,AAS179,AAZ179)=0, "", SUM(AAD179,AAI179,AAO179,AAS179,AAZ179))</f>
        <v/>
      </c>
      <c r="ABM179" s="3" t="str">
        <f>IF(SUM(AAB179:AAC179,AAE179,AAG179,ABA179)=0, "", SUM(AAB179:AAC179,AAE179,AAG179,ABA179))</f>
        <v/>
      </c>
      <c r="ABN179" s="3" t="str">
        <f>IF(SUM(AAF179,AAH179,AAN179,AAT179,ABC179)=0, "", SUM(AAF179,AAH179,AAN179,AAT179,ABC179))</f>
        <v/>
      </c>
      <c r="ABO179" s="3" t="str">
        <f>IF(ABJ179="", "", IF(ABJ179&gt;=8, 1, 0))</f>
        <v/>
      </c>
      <c r="ABP179" s="3" t="str">
        <f>IF(ABK179="", "", IF(ABK179&gt;=10, 1, 0))</f>
        <v/>
      </c>
      <c r="ABQ179" s="3" t="str">
        <f>IF(ABL179="", "", IF(ABL179&gt;=13, 1, 0))</f>
        <v/>
      </c>
      <c r="ABR179" s="3" t="str">
        <f>IF(ABM179="", "", IF(ABM179&gt;=10, 1, 0))</f>
        <v/>
      </c>
      <c r="ABS179" s="3" t="str">
        <f>IF(ABN179="", "", IF(ABN179&gt;=15, 1, 0))</f>
        <v/>
      </c>
      <c r="ABT179" s="3" t="str">
        <f>IF(AND(AAK179="", AAQ179="", AAW179=""), "", IF(AAK179=5,1,0) + IF(AAQ179=5,1,0) + IF(AAW179=5,1,0))</f>
        <v/>
      </c>
      <c r="ADF179" s="5" t="str">
        <f>IF(COUNTA(ABV179:ADE179)=0, "", SUM(ABV179:ADE179))</f>
        <v/>
      </c>
      <c r="ADG179" s="5" t="str">
        <f>IF(COUNTA(ABV179:ADE179)=0, "", SUM(ACF179,ACG179,ACP179,ACR179,ACT179,ACX179))</f>
        <v/>
      </c>
      <c r="ADH179" s="5" t="str">
        <f>IF(COUNTA(ABV179:ADE179)=0, "", SUM(ACH179,ACM179,ACO179,ACU179,ADB179))</f>
        <v/>
      </c>
      <c r="ADI179" s="5" t="str">
        <f>IF(COUNTA(ABV179:ADE179)=0, "", SUM(ABX179,ACI179,ACN179,ACS179,ACV179,ADA179))</f>
        <v/>
      </c>
      <c r="ADJ179" s="5" t="str">
        <f>IF(COUNTA(ABV179:ADE179)=0, "", SUM(ABW179,ACA179,ACC179,ACE179,ACL179,ADC179))</f>
        <v/>
      </c>
      <c r="ADK179" s="5" t="str">
        <f>IF(COUNTA(ABV179:ADE179)=0, "", SUM(ACJ179,ACK179,ACQ179,ACW179,ACY179,ACZ179,ADD179,ADE179))</f>
        <v/>
      </c>
      <c r="ADL179" s="5" t="str">
        <f>IF(COUNTA(ABV179:ADE179)=0, "", SUM(ABV179,ABY179,ABZ179,ACB179,ACD179))</f>
        <v/>
      </c>
      <c r="AEH179" s="3" t="str">
        <f>IF(COUNTA(ADN179:AEG179)=0, "", SUM(ADN179:AEG179))</f>
        <v/>
      </c>
      <c r="AFW179" s="3" t="str">
        <f>IF(COUNTA(AER179:AFU179)=0, "", SUM(AER179:AFU179))</f>
        <v/>
      </c>
      <c r="AHT179" s="3" t="str">
        <f>IF(COUNTBLANK(AHJ179:AHS179)&gt;0, "", SUM(AHJ179:AHS179))</f>
        <v/>
      </c>
      <c r="AHU179" s="3" t="str">
        <f>IF(COUNTBLANK(AHJ179:AHS179)&gt;0, "", SUM(AHN179,AHS179))</f>
        <v/>
      </c>
      <c r="AHV179" s="3" t="str">
        <f>IF(COUNTBLANK(AHJ179:AHS179)&gt;0, "", SUM(AHL179,AHO179))</f>
        <v/>
      </c>
      <c r="AHW179" s="3" t="str">
        <f>IF(COUNTBLANK(AHJ179:AHS179)&gt;0, "", SUM(AHP179,AHR179))</f>
        <v/>
      </c>
      <c r="AHX179" s="3" t="str">
        <f>IF(COUNTBLANK(AHJ179:AHS179)&gt;0, "", SUM(AHM179,AHQ179))</f>
        <v/>
      </c>
      <c r="AHY179" s="3" t="str">
        <f>IF(COUNTBLANK(AHJ179:AHS179)&gt;0, "", SUM(AHJ179:AHK179))</f>
        <v/>
      </c>
      <c r="AJI179" s="3" t="str">
        <f>IF(COUNTBLANK(AIY179:AJG179)&gt;0, "", SUM(AIY179:AJG179))</f>
        <v/>
      </c>
      <c r="AJR179" s="3" t="str">
        <f>IF(COUNTBLANK(AJK179:AJQ179)&gt;0, "", SUM(AJK179:AJQ179))</f>
        <v/>
      </c>
    </row>
    <row r="180" spans="1:954" ht="15" customHeight="1" x14ac:dyDescent="0.3">
      <c r="A180" s="3">
        <v>207447</v>
      </c>
      <c r="B180" s="3" t="s">
        <v>2068</v>
      </c>
      <c r="C180" s="2">
        <v>45074</v>
      </c>
      <c r="D180" s="3">
        <v>0</v>
      </c>
      <c r="E180" s="3">
        <v>1</v>
      </c>
      <c r="F180" s="3">
        <v>0</v>
      </c>
      <c r="G180" s="3">
        <v>0</v>
      </c>
      <c r="H180" s="3">
        <v>0</v>
      </c>
      <c r="I180" s="3">
        <v>0</v>
      </c>
      <c r="J180" s="3">
        <v>0</v>
      </c>
      <c r="K180" s="3">
        <v>0</v>
      </c>
      <c r="L180" s="3">
        <v>0</v>
      </c>
      <c r="M180" s="3">
        <v>0</v>
      </c>
      <c r="N180" s="3">
        <v>0</v>
      </c>
      <c r="O180" s="3">
        <v>0</v>
      </c>
      <c r="P180" s="3">
        <v>0</v>
      </c>
      <c r="Q180" s="3">
        <v>0</v>
      </c>
      <c r="R180" s="3">
        <v>0</v>
      </c>
      <c r="S180" s="3">
        <v>0</v>
      </c>
      <c r="T180" s="3">
        <v>0</v>
      </c>
      <c r="U180" s="3">
        <v>0</v>
      </c>
      <c r="V180" s="3">
        <f>IF(COUNTA(D180,F180,H180,J180,L180,N180,P180,R180,T180)=0, "", IF(OR(D180=1,F180=1,H180=1,J180=1,L180=1,N180=1,P180=1,R180=1,T180=1), 1, 0))</f>
        <v>0</v>
      </c>
      <c r="W180" s="3">
        <f>IF(COUNTA(E180,G180,I180,K180,M180,O180,Q180,S180,U180)=0, "", IF(OR(E180=1,G180=1,I180=1,K180=1,M180=1,O180=1,Q180=1,S180=1,U180=1), 1, 0))</f>
        <v>1</v>
      </c>
      <c r="X180" s="3">
        <v>0</v>
      </c>
      <c r="Y180" s="3">
        <v>1</v>
      </c>
      <c r="Z180" s="3">
        <v>0</v>
      </c>
      <c r="AA180" s="3">
        <v>1</v>
      </c>
      <c r="AB180" s="3">
        <f>IF(AG180&lt;&gt;"", 1, 0)</f>
        <v>1</v>
      </c>
      <c r="AC180" s="3">
        <f>IF(AH180&lt;&gt;"", 1, 0)</f>
        <v>0</v>
      </c>
      <c r="AD180" s="3">
        <v>0</v>
      </c>
      <c r="AE180" s="7" t="s">
        <v>575</v>
      </c>
      <c r="AG180" s="8" t="s">
        <v>863</v>
      </c>
      <c r="AJ180" s="3">
        <f>IF(OR(ISBLANK(AE180), ISBLANK(AG180)), "", AG180 - AE180)</f>
        <v>232</v>
      </c>
      <c r="AL180" s="3" t="str">
        <f>IF(OR(ISBLANK(AG180), ISBLANK(AK180)), "", AK180 - AG180)</f>
        <v/>
      </c>
      <c r="AN180" s="10" t="str">
        <f>IF(OR(ISBLANK(AM180), ISBLANK(AF180)), "", AF180 - AM180)</f>
        <v/>
      </c>
      <c r="AO180" s="2">
        <v>45075</v>
      </c>
      <c r="AP180" s="2">
        <v>36021</v>
      </c>
      <c r="AQ180" s="3">
        <f>IF(OR(ISBLANK(AO180), ISBLANK(AP180)), "", DATEDIF(AP180, AO180, "Y"))</f>
        <v>24</v>
      </c>
      <c r="AR180" t="s">
        <v>0</v>
      </c>
      <c r="AS180">
        <f>IF(ISBLANK(AR180), "", IF(AR180="ישראל", 1, 2))</f>
        <v>1</v>
      </c>
      <c r="AT180" t="s">
        <v>725</v>
      </c>
      <c r="AU180" t="s">
        <v>0</v>
      </c>
      <c r="AW180" s="3">
        <v>1</v>
      </c>
      <c r="AX180" s="3">
        <v>1</v>
      </c>
      <c r="AY180" s="3">
        <v>15</v>
      </c>
      <c r="AZ180" s="3">
        <f>IF(ISBLANK(AY180), "", IF(AY180&lt;=8, 1, IF(AY180&lt;=12, 2, 3)))</f>
        <v>3</v>
      </c>
      <c r="BA180" s="3">
        <v>20</v>
      </c>
      <c r="BB180" s="3">
        <f>IF(ISBLANK(BA180), "", IF(BA180&lt;=8, 1, IF(BA180&lt;=12, 2, 3)))</f>
        <v>3</v>
      </c>
      <c r="BC180" t="s">
        <v>289</v>
      </c>
      <c r="BD180" t="s">
        <v>785</v>
      </c>
      <c r="BE180" s="3">
        <v>2</v>
      </c>
      <c r="BG180" s="3">
        <v>3</v>
      </c>
      <c r="BH180" s="2" t="s">
        <v>575</v>
      </c>
      <c r="BI180" s="3">
        <v>1</v>
      </c>
      <c r="BJ180" s="3">
        <v>1</v>
      </c>
      <c r="BK180" s="3">
        <v>1</v>
      </c>
      <c r="BL180" s="3">
        <v>1</v>
      </c>
      <c r="BM180" s="3">
        <v>1</v>
      </c>
      <c r="BN180" s="3">
        <v>1</v>
      </c>
      <c r="BO180" s="3">
        <v>1</v>
      </c>
      <c r="BP180" s="3">
        <v>1</v>
      </c>
      <c r="BQ180" s="3">
        <v>1</v>
      </c>
      <c r="BR180" s="3">
        <v>3</v>
      </c>
      <c r="BS180" s="3">
        <v>1</v>
      </c>
      <c r="BT180" s="3">
        <v>1</v>
      </c>
      <c r="BU180" s="3">
        <v>1</v>
      </c>
      <c r="BV180" s="3">
        <v>1</v>
      </c>
      <c r="BW180" s="3">
        <v>1</v>
      </c>
      <c r="BX180" s="3">
        <v>5</v>
      </c>
      <c r="BY180" s="3">
        <v>1</v>
      </c>
      <c r="BZ180" s="3">
        <v>1</v>
      </c>
      <c r="CA180" s="3">
        <v>1</v>
      </c>
      <c r="CB180" s="3">
        <v>1</v>
      </c>
      <c r="CC180" s="3">
        <v>1</v>
      </c>
      <c r="CD180" s="3">
        <v>5</v>
      </c>
      <c r="CE180" s="3">
        <v>1</v>
      </c>
      <c r="CF180" s="3">
        <v>1</v>
      </c>
      <c r="CG180" s="3">
        <v>1</v>
      </c>
      <c r="CH180" s="3">
        <v>1</v>
      </c>
      <c r="CI180" s="3">
        <v>1</v>
      </c>
      <c r="CJ180" s="3">
        <v>1</v>
      </c>
      <c r="CK180" s="3">
        <v>1</v>
      </c>
      <c r="CL180" s="3">
        <v>1</v>
      </c>
      <c r="CM180" s="3">
        <f>IF(SUM(BI180:BQ180,BS180:BW180,BY180:CC180,CE180:CJ180)=0, "", SUM(BI180:BQ180,BS180:BW180,BY180:CC180,CE180:CJ180))</f>
        <v>25</v>
      </c>
      <c r="CN180" s="3">
        <f>IF(SUM(CQ180, CR180, CS180, CT180, CU180)=0, "", IF(OR(CQ180&gt;=8, CR180&gt;=10, CS180&gt;=13, CT180&gt;=10, CU180&gt;=15), 1, 0))</f>
        <v>0</v>
      </c>
      <c r="CO180" s="3">
        <f>IF(SUM(BI180:BJ180,BL180,BM180,BN180,BO180,BU180,CA180,CH180,CJ180)=0, "", SUM(BI180:BJ180,BL180,BM180,BN180,BO180,BU180,CA180,CH180,CJ180))</f>
        <v>10</v>
      </c>
      <c r="CP180" s="3">
        <f>IF(SUM(BK180,BP180:BQ180,BS180:BT180,BV180:BW180,BY180:BZ180,CB180:CC180,CE180:CG180,CI180)=0, "", SUM(BK180,BP180:BQ180,BS180:BT180,BV180:BW180,BY180:BZ180,CB180:CC180,CE180:CG180,CI180))</f>
        <v>15</v>
      </c>
      <c r="CQ180" s="3">
        <f>IF(SUM(CB180:CC180,CE180:CF180,CI180)=0, "", SUM(CB180:CC180,CE180:CF180,CI180))</f>
        <v>5</v>
      </c>
      <c r="CR180" s="3">
        <f>IF(SUM(BQ180,BS180:BT180,BW180,BY180)=0, "", SUM(BQ180,BS180:BT180,BW180,BY180))</f>
        <v>5</v>
      </c>
      <c r="CS180" s="3">
        <f>IF(SUM(BK180,BP180,BV180,BZ180,CG180)=0, "", SUM(BK180,BP180,BV180,BZ180,CG180))</f>
        <v>5</v>
      </c>
      <c r="CT180" s="3">
        <f>IF(SUM(BI180:BJ180,BL180,BN180,CH180)=0, "", SUM(BI180:BJ180,BL180,BN180,CH180))</f>
        <v>5</v>
      </c>
      <c r="CU180" s="3">
        <f>IF(SUM(BM180,BO180,BU180,CA180,CJ180)=0, "", SUM(BM180,BO180,BU180,CA180,CJ180))</f>
        <v>5</v>
      </c>
      <c r="CV180" s="3">
        <f>IF(CQ180="", "", IF(CQ180&gt;=8, 1, 0))</f>
        <v>0</v>
      </c>
      <c r="CW180" s="3">
        <f>IF(CR180="", "", IF(CR180&gt;=10, 1, 0))</f>
        <v>0</v>
      </c>
      <c r="CX180" s="3">
        <f>IF(CS180="", "", IF(CS180&gt;=13, 1, 0))</f>
        <v>0</v>
      </c>
      <c r="CY180" s="3">
        <f>IF(CT180="", "", IF(CT180&gt;=10, 1, 0))</f>
        <v>0</v>
      </c>
      <c r="CZ180" s="3">
        <f>IF(CU180="", "", IF(CU180&gt;=15, 1, 0))</f>
        <v>0</v>
      </c>
      <c r="DA180" s="3">
        <f>IF(AND(BR180="", BX180="", CD180=""), "", IF(BR180=5,1,0) + IF(BX180=5,1,0) + IF(CD180=5,1,0))</f>
        <v>2</v>
      </c>
      <c r="DB180" s="2" t="s">
        <v>575</v>
      </c>
      <c r="DC180" s="5">
        <v>0</v>
      </c>
      <c r="DE180" s="5">
        <v>0</v>
      </c>
      <c r="DG180" s="5">
        <v>0</v>
      </c>
      <c r="DI180" s="5">
        <v>0</v>
      </c>
      <c r="DK180" s="5">
        <v>0</v>
      </c>
      <c r="DM180" s="5">
        <v>0</v>
      </c>
      <c r="DO180" s="5">
        <v>0</v>
      </c>
      <c r="DQ180" s="5">
        <v>2</v>
      </c>
      <c r="DS180" s="5">
        <v>2</v>
      </c>
      <c r="DU180" s="5">
        <v>0</v>
      </c>
      <c r="DW180" s="5">
        <v>0</v>
      </c>
      <c r="DY180" s="5">
        <v>0</v>
      </c>
      <c r="EA180" s="5">
        <v>2</v>
      </c>
      <c r="EC180" s="5">
        <v>2</v>
      </c>
      <c r="EE180" s="5">
        <v>0</v>
      </c>
      <c r="EG180" s="5">
        <v>0</v>
      </c>
      <c r="EI180" s="5">
        <v>2</v>
      </c>
      <c r="EK180" s="3">
        <v>0</v>
      </c>
      <c r="EL180" s="3">
        <v>0</v>
      </c>
      <c r="EM180" s="3">
        <v>0</v>
      </c>
      <c r="EN180" s="2" t="s">
        <v>575</v>
      </c>
      <c r="EO180" s="3">
        <v>0</v>
      </c>
      <c r="EP180" s="3">
        <v>0</v>
      </c>
      <c r="EQ180" s="3">
        <v>0</v>
      </c>
      <c r="ER180" s="3">
        <v>0</v>
      </c>
      <c r="ES180" s="3">
        <v>0</v>
      </c>
      <c r="ET180" s="3">
        <v>0</v>
      </c>
      <c r="EU180" s="3">
        <v>1</v>
      </c>
      <c r="EV180" s="3">
        <v>0</v>
      </c>
      <c r="EW180" s="3">
        <v>0</v>
      </c>
      <c r="EX180" s="3">
        <v>0</v>
      </c>
      <c r="EY180" s="3">
        <v>0</v>
      </c>
      <c r="EZ180" s="3">
        <v>0</v>
      </c>
      <c r="FA180" s="3">
        <v>0</v>
      </c>
      <c r="FB180" s="3">
        <v>0</v>
      </c>
      <c r="FC180" s="3">
        <v>0</v>
      </c>
      <c r="FD180" s="3">
        <v>0</v>
      </c>
      <c r="FE180" s="3">
        <v>1</v>
      </c>
      <c r="FF180" s="3">
        <v>0</v>
      </c>
      <c r="FG180" s="3">
        <v>0</v>
      </c>
      <c r="FH180" s="3">
        <v>0</v>
      </c>
      <c r="FI180" s="3">
        <v>2</v>
      </c>
      <c r="FJ180" s="3">
        <v>0</v>
      </c>
      <c r="FK180" s="3">
        <v>0</v>
      </c>
      <c r="FL180" s="2" t="s">
        <v>575</v>
      </c>
      <c r="FM180" s="3">
        <v>5</v>
      </c>
      <c r="FN180" s="3">
        <v>4</v>
      </c>
      <c r="FO180" s="3">
        <v>5</v>
      </c>
      <c r="FP180" s="3">
        <v>4</v>
      </c>
      <c r="FQ180" s="3">
        <v>1</v>
      </c>
      <c r="FR180" s="3">
        <v>4</v>
      </c>
      <c r="FS180" s="4">
        <f>IF(COUNTBLANK(FM180:FR180)&gt;0, "", AVERAGE(FM180:FR180))</f>
        <v>3.8333333333333335</v>
      </c>
      <c r="FT180" s="2" t="s">
        <v>575</v>
      </c>
      <c r="FU180" s="3">
        <v>3</v>
      </c>
      <c r="FV180" s="3">
        <v>0</v>
      </c>
      <c r="FW180" s="3">
        <v>0</v>
      </c>
      <c r="FX180" s="3">
        <v>0</v>
      </c>
      <c r="FY180" s="3">
        <v>0</v>
      </c>
      <c r="FZ180" s="3">
        <v>0</v>
      </c>
      <c r="GA180" s="3">
        <v>0</v>
      </c>
      <c r="GB180" s="3">
        <v>0</v>
      </c>
      <c r="GC180" s="3">
        <v>0</v>
      </c>
      <c r="GE180" s="3">
        <f>IF(COUNTBLANK(FU180:GC180)&gt;0, "", SUM(FU180:GC180))</f>
        <v>3</v>
      </c>
      <c r="GF180" s="2" t="s">
        <v>575</v>
      </c>
      <c r="GG180" s="3">
        <v>1</v>
      </c>
      <c r="GH180" s="3">
        <v>0</v>
      </c>
      <c r="GI180" s="3">
        <v>0</v>
      </c>
      <c r="GJ180" s="3">
        <v>0</v>
      </c>
      <c r="GK180" s="3">
        <v>0</v>
      </c>
      <c r="GL180" s="3">
        <v>1</v>
      </c>
      <c r="GM180" s="3">
        <v>0</v>
      </c>
      <c r="GN180" s="3">
        <f>IF(COUNTBLANK(GG180:GM180)&gt;0, "", SUM(GG180:GM180))</f>
        <v>2</v>
      </c>
      <c r="GO180" s="2" t="s">
        <v>575</v>
      </c>
      <c r="GP180" s="3">
        <v>1</v>
      </c>
      <c r="GQ180" s="3">
        <v>5</v>
      </c>
      <c r="GR180" s="3">
        <v>4</v>
      </c>
      <c r="GS180" s="3">
        <v>5</v>
      </c>
      <c r="GT180" s="3">
        <v>5</v>
      </c>
      <c r="GU180" s="3">
        <v>4</v>
      </c>
      <c r="GV180" s="3">
        <v>5</v>
      </c>
      <c r="GW180" s="3">
        <v>4</v>
      </c>
      <c r="GX180" s="3">
        <v>5</v>
      </c>
      <c r="GY180" s="3">
        <v>4</v>
      </c>
      <c r="GZ180" s="3">
        <v>4</v>
      </c>
      <c r="HA180" s="3">
        <v>3</v>
      </c>
      <c r="HB180" s="3">
        <v>3</v>
      </c>
      <c r="HC180" s="3">
        <v>4</v>
      </c>
      <c r="HD180" s="3">
        <v>3</v>
      </c>
      <c r="HE180" s="3">
        <v>4</v>
      </c>
      <c r="HF180" s="3">
        <v>5</v>
      </c>
      <c r="HG180" s="3">
        <v>4</v>
      </c>
      <c r="HH180" s="3">
        <v>5</v>
      </c>
      <c r="HI180" s="3">
        <f>IF(COUNTBLANK(GQ180:HH180)&gt;0, "", SUM(GQ180:HH180))</f>
        <v>76</v>
      </c>
      <c r="HJ180" s="2" t="s">
        <v>575</v>
      </c>
      <c r="HK180" s="3">
        <v>3</v>
      </c>
      <c r="HL180" s="3">
        <v>3</v>
      </c>
      <c r="HM180" s="3">
        <v>0</v>
      </c>
      <c r="HN180" s="3">
        <v>3</v>
      </c>
      <c r="HO180" s="3">
        <v>2</v>
      </c>
      <c r="HP180" s="3">
        <v>3</v>
      </c>
      <c r="HQ180" s="3">
        <v>0</v>
      </c>
      <c r="HR180" s="3">
        <v>2</v>
      </c>
      <c r="HS180" s="3">
        <v>0</v>
      </c>
      <c r="HT180" s="3">
        <v>1</v>
      </c>
      <c r="HU180" s="3">
        <v>3</v>
      </c>
      <c r="HV180" s="3">
        <v>3</v>
      </c>
      <c r="HW180" s="3">
        <v>0</v>
      </c>
      <c r="HX180" s="3">
        <v>2</v>
      </c>
      <c r="HY180" s="3">
        <v>0</v>
      </c>
      <c r="HZ180" s="3">
        <v>3</v>
      </c>
      <c r="IA180" s="3">
        <v>2</v>
      </c>
      <c r="IB180" s="3">
        <v>3</v>
      </c>
      <c r="IC180" s="3">
        <v>0</v>
      </c>
      <c r="ID180" s="3">
        <v>0</v>
      </c>
      <c r="IE180" s="3">
        <v>0</v>
      </c>
      <c r="IF180" s="3">
        <v>0</v>
      </c>
      <c r="IG180" s="3">
        <v>0</v>
      </c>
      <c r="IH180" s="3">
        <v>3</v>
      </c>
      <c r="II180" s="3">
        <v>1</v>
      </c>
      <c r="IJ180" s="3">
        <f>IF(COUNTA(HK180:II180)=0, "", SUM(HK180,HL180,HN180,HO180,HP180,HU180,HV180,HX180,HZ180,IA180,IB180,IH180))</f>
        <v>33</v>
      </c>
      <c r="IK180" s="3">
        <f>IF(COUNTA(HK180:II180)=0, "", SUM(HM180,HQ180,HR180,HS180,HT180,HW180,HY180,IC180,ID180,IE180,IF180,IG180,II180))</f>
        <v>4</v>
      </c>
      <c r="IL180" s="3">
        <v>3</v>
      </c>
      <c r="IM180" s="3">
        <v>3</v>
      </c>
      <c r="IN180" s="3">
        <v>0</v>
      </c>
      <c r="IO180" s="3">
        <v>2</v>
      </c>
      <c r="IP180" s="3">
        <v>2</v>
      </c>
      <c r="IQ180" s="3">
        <v>3</v>
      </c>
      <c r="IR180" s="3">
        <v>0</v>
      </c>
      <c r="IS180" s="3">
        <v>3</v>
      </c>
      <c r="IT180" s="3">
        <v>0</v>
      </c>
      <c r="IU180" s="3">
        <v>0</v>
      </c>
      <c r="IV180" s="3">
        <v>3</v>
      </c>
      <c r="IW180" s="3">
        <v>3</v>
      </c>
      <c r="IX180" s="3">
        <v>0</v>
      </c>
      <c r="IY180" s="3">
        <v>2</v>
      </c>
      <c r="IZ180" s="3">
        <v>0</v>
      </c>
      <c r="JA180" s="3">
        <v>3</v>
      </c>
      <c r="JB180" s="3">
        <v>2</v>
      </c>
      <c r="JC180" s="3">
        <v>3</v>
      </c>
      <c r="JD180" s="3">
        <v>0</v>
      </c>
      <c r="JE180" s="3">
        <v>0</v>
      </c>
      <c r="JF180" s="3">
        <v>1</v>
      </c>
      <c r="JG180" s="3">
        <v>0</v>
      </c>
      <c r="JH180" s="3">
        <v>0</v>
      </c>
      <c r="JI180" s="3">
        <v>3</v>
      </c>
      <c r="JJ180" s="3">
        <v>2</v>
      </c>
      <c r="JK180" s="3">
        <f>IF(COUNTA(IL180:JJ180)=0, "", SUM(IL180,IM180,IO180,IP180,IQ180,IV180,IW180,IY180,JA180,JB180,JC180,JI180))</f>
        <v>32</v>
      </c>
      <c r="JL180" s="3">
        <f>IF(COUNTA(IL180:JJ180)=0, "", SUM(IN180,IR180,IS180,IT180,IU180,IX180,IZ180,JD180,JE180,JF180,JG180,JH180,JJ180))</f>
        <v>6</v>
      </c>
      <c r="JM180" s="2" t="s">
        <v>575</v>
      </c>
      <c r="JN180" s="3">
        <v>2</v>
      </c>
      <c r="JO180" s="3">
        <v>2</v>
      </c>
      <c r="JP180" s="3">
        <v>1</v>
      </c>
      <c r="JQ180" s="3">
        <v>1</v>
      </c>
      <c r="JR180" s="3">
        <v>2</v>
      </c>
      <c r="JS180" s="3">
        <v>2</v>
      </c>
      <c r="JT180" s="3">
        <v>3</v>
      </c>
      <c r="JU180" s="3">
        <v>2</v>
      </c>
      <c r="JV180" s="3">
        <v>2</v>
      </c>
      <c r="JW180" s="3">
        <v>2</v>
      </c>
      <c r="JX180" s="3">
        <v>2</v>
      </c>
      <c r="JY180" s="3">
        <v>2</v>
      </c>
      <c r="JZ180" s="3">
        <v>1</v>
      </c>
      <c r="KA180" s="3">
        <v>1</v>
      </c>
      <c r="KB180" s="3">
        <v>1</v>
      </c>
      <c r="KC180" s="3">
        <v>1</v>
      </c>
      <c r="KD180" s="3">
        <v>4</v>
      </c>
      <c r="KE180" s="3">
        <v>1</v>
      </c>
      <c r="KF180" s="3">
        <v>1</v>
      </c>
      <c r="KG180" s="3">
        <v>2</v>
      </c>
      <c r="KH180" s="3">
        <v>2</v>
      </c>
      <c r="KI180" s="3">
        <v>1</v>
      </c>
      <c r="KJ180" s="3">
        <v>2</v>
      </c>
      <c r="KK180" s="3">
        <v>2</v>
      </c>
      <c r="KL180" s="3">
        <v>2</v>
      </c>
      <c r="KM180" s="3">
        <v>2</v>
      </c>
      <c r="KN180" s="3">
        <v>1</v>
      </c>
      <c r="KO180" s="3">
        <v>1</v>
      </c>
      <c r="KP180" s="3">
        <v>2</v>
      </c>
      <c r="KQ180" s="3">
        <v>2</v>
      </c>
      <c r="KR180" s="3">
        <v>1</v>
      </c>
      <c r="KS180" s="3">
        <v>1</v>
      </c>
      <c r="KT180" s="3">
        <v>2</v>
      </c>
      <c r="KU180" s="3">
        <v>3</v>
      </c>
      <c r="KV180" s="3">
        <v>3</v>
      </c>
      <c r="KW180" s="3">
        <v>2</v>
      </c>
      <c r="KX180" s="5">
        <f>IF(COUNTA(JN180:KW180)=0, "", SUM(JN180:KW180))</f>
        <v>64</v>
      </c>
      <c r="KY180" s="5">
        <f>IF(COUNTA(JN180:KW180)=0, "", SUM(JX180,JY180,KH180,KJ180,KL180,KP180))</f>
        <v>12</v>
      </c>
      <c r="KZ180" s="5">
        <f>IF(COUNTA(JN180:KW180)=0, "", SUM(JZ180,KE180,KG180,KM180,KT180))</f>
        <v>8</v>
      </c>
      <c r="LA180" s="5">
        <f>IF(COUNTA(JN180:KW180)=0, "", SUM(JP180,KA180,KF180,KK180,KN180,KS180))</f>
        <v>7</v>
      </c>
      <c r="LB180" s="5">
        <f>IF(COUNTA(JN180:KW180)=0, "", SUM(JO180,JS180,JU180,JW180,KD180,KU180))</f>
        <v>15</v>
      </c>
      <c r="LC180" s="5">
        <f>IF(COUNTA(JN180:KW180)=0, "", SUM(KB180,KC180,KI180,KO180,KQ180,KR180,KV180,KW180))</f>
        <v>12</v>
      </c>
      <c r="LD180" s="5">
        <f>IF(COUNTA(JN180:KW180)=0, "", SUM(JN180,JQ180,JR180,JT180,JV180))</f>
        <v>10</v>
      </c>
      <c r="LE180" s="2">
        <v>45075</v>
      </c>
      <c r="LF180" s="3">
        <v>20</v>
      </c>
      <c r="LG180" s="3">
        <v>20</v>
      </c>
      <c r="LH180" s="3">
        <v>0</v>
      </c>
      <c r="LI180" s="3">
        <v>0</v>
      </c>
      <c r="LJ180" s="3">
        <v>0</v>
      </c>
      <c r="LK180" s="3">
        <v>0</v>
      </c>
      <c r="LL180" s="3">
        <v>0</v>
      </c>
      <c r="LM180" s="3">
        <v>0</v>
      </c>
      <c r="LN180" s="3">
        <v>0</v>
      </c>
      <c r="LO180" s="3">
        <v>0</v>
      </c>
      <c r="LP180" s="3">
        <v>0</v>
      </c>
      <c r="LQ180" s="3">
        <v>0</v>
      </c>
      <c r="LR180" s="3">
        <v>0</v>
      </c>
      <c r="LS180" s="3">
        <v>0</v>
      </c>
      <c r="LT180" s="3">
        <v>10</v>
      </c>
      <c r="LU180" s="3">
        <v>0</v>
      </c>
      <c r="LV180" s="3">
        <v>0</v>
      </c>
      <c r="LW180" s="3">
        <v>0</v>
      </c>
      <c r="LX180" s="3">
        <v>30</v>
      </c>
      <c r="LY180" s="3">
        <v>10</v>
      </c>
      <c r="LZ180" s="3">
        <v>10</v>
      </c>
      <c r="MA180" s="3">
        <v>0</v>
      </c>
      <c r="MB180" s="3">
        <v>0</v>
      </c>
      <c r="MC180" s="3">
        <v>10</v>
      </c>
      <c r="MD180" s="3">
        <v>0</v>
      </c>
      <c r="ME180" s="3">
        <v>0</v>
      </c>
      <c r="MF180" s="3">
        <v>0</v>
      </c>
      <c r="MG180" s="3">
        <v>0</v>
      </c>
      <c r="MH180" s="26">
        <f>IF(COUNTBLANK(LF180:MG180)&gt;0, "", AVERAGE(LF180:MG180))</f>
        <v>3.9285714285714284</v>
      </c>
      <c r="MI180" s="26">
        <f>IF(COUNTA(LF180:MG180)=0, "", AVERAGE(LG180,LS180,LT180,LU180,LV180,LW180,LY180,MA180,MB180))</f>
        <v>4.4444444444444446</v>
      </c>
      <c r="MJ180" s="26">
        <f>IF(COUNTA(LF180:MG180)=0, "", AVERAGE(LH180,LI180,LJ180,LK180,LM180,LO180,MD180,ME180))</f>
        <v>0</v>
      </c>
      <c r="MK180" s="26">
        <f>IF(COUNTA(LF180:MG180)=0, "", AVERAGE(LL180,LP180,LQ180,LR180,MF180,MG180))</f>
        <v>0</v>
      </c>
      <c r="ML180" s="2" t="s">
        <v>575</v>
      </c>
      <c r="MM180" s="3">
        <v>2</v>
      </c>
      <c r="MN180" s="3">
        <v>2</v>
      </c>
      <c r="MO180" s="3">
        <v>2</v>
      </c>
      <c r="MP180" s="3">
        <v>2</v>
      </c>
      <c r="MQ180" s="3">
        <v>1</v>
      </c>
      <c r="MR180" s="3">
        <v>1</v>
      </c>
      <c r="MS180" s="3">
        <v>1</v>
      </c>
      <c r="MT180" s="3">
        <v>1</v>
      </c>
      <c r="MU180" s="3">
        <v>3</v>
      </c>
      <c r="MV180" s="3">
        <v>1</v>
      </c>
      <c r="MW180" s="3">
        <v>2</v>
      </c>
      <c r="MX180" s="3">
        <v>1</v>
      </c>
      <c r="MY180" s="3">
        <v>2</v>
      </c>
      <c r="MZ180" s="3">
        <v>3</v>
      </c>
      <c r="NA180" s="3">
        <v>1</v>
      </c>
      <c r="NB180" s="3">
        <v>1</v>
      </c>
      <c r="NC180" s="3">
        <v>1</v>
      </c>
      <c r="ND180" s="3">
        <v>2</v>
      </c>
      <c r="NE180" s="3">
        <v>2</v>
      </c>
      <c r="NF180" s="3">
        <v>2</v>
      </c>
      <c r="NG180" s="3">
        <f>IF(COUNTA(MM180:NF180)=0, "", SUM(MM180:NF180))</f>
        <v>33</v>
      </c>
      <c r="NH180" s="2" t="s">
        <v>575</v>
      </c>
      <c r="NI180" s="3">
        <v>1</v>
      </c>
      <c r="NJ180" s="3">
        <v>4</v>
      </c>
      <c r="NK180" s="3">
        <v>4</v>
      </c>
      <c r="NL180" s="3">
        <v>4</v>
      </c>
      <c r="NM180" s="3">
        <v>3</v>
      </c>
      <c r="NN180" s="3">
        <v>3</v>
      </c>
      <c r="NO180" s="3">
        <v>4</v>
      </c>
      <c r="NP180" s="3">
        <v>4</v>
      </c>
      <c r="NQ180" s="3">
        <v>5</v>
      </c>
      <c r="NR180" s="3">
        <v>3</v>
      </c>
      <c r="NS180" s="3">
        <v>3</v>
      </c>
      <c r="NT180" s="3">
        <v>4</v>
      </c>
      <c r="NU180" s="3">
        <v>3</v>
      </c>
      <c r="NV180" s="3">
        <v>4</v>
      </c>
      <c r="NW180" s="3">
        <v>2</v>
      </c>
      <c r="NX180" s="3">
        <v>2</v>
      </c>
      <c r="NY180" s="3">
        <v>3</v>
      </c>
      <c r="NZ180" s="3">
        <v>5</v>
      </c>
      <c r="OA180" s="3">
        <v>2</v>
      </c>
      <c r="OB180" s="3">
        <v>4</v>
      </c>
      <c r="OC180" s="3">
        <v>4</v>
      </c>
      <c r="OD180" s="3">
        <v>3</v>
      </c>
      <c r="OE180" s="3">
        <v>3</v>
      </c>
      <c r="OF180" s="3">
        <v>2</v>
      </c>
      <c r="OG180" s="3">
        <v>3</v>
      </c>
      <c r="OH180" s="3">
        <v>4</v>
      </c>
      <c r="OI180" s="3">
        <v>2</v>
      </c>
      <c r="OJ180" s="3">
        <v>3</v>
      </c>
      <c r="OK180" s="3">
        <f>IF(COUNTA(NI180:OJ180)=0, "", SUM(NK180,NP180,NS180,NW180,OC180,OG180,OJ180))</f>
        <v>23</v>
      </c>
      <c r="OL180" s="3">
        <f>IF(COUNTA(NI180:OJ180)=0, "", SUM(NJ180,NL180,NQ180,NV180,NZ180,OB180,OD180))</f>
        <v>29</v>
      </c>
      <c r="OM180" s="3">
        <f>IF(COUNTA(NI180:OJ180)=0, "", SUM(NN180,NR180,NU180,NY180,OA180,OF180,OI180))</f>
        <v>18</v>
      </c>
      <c r="ON180" s="3">
        <f>IF(COUNTA(NI180:OJ180)=0, "", SUM(NI180,NM180,NO180,NT180,NX180,OE180,OH180))</f>
        <v>21</v>
      </c>
      <c r="OO180" t="s">
        <v>2163</v>
      </c>
      <c r="OP180">
        <v>2</v>
      </c>
      <c r="OQ180" s="2">
        <v>45755.878865740742</v>
      </c>
      <c r="OR180" s="3">
        <v>0</v>
      </c>
      <c r="OS180" s="3">
        <v>10</v>
      </c>
      <c r="OT180" s="3">
        <v>0</v>
      </c>
      <c r="OU180" s="3">
        <v>0</v>
      </c>
      <c r="OV180" s="3">
        <v>0</v>
      </c>
      <c r="OW180" s="3">
        <v>0</v>
      </c>
      <c r="OX180" s="3">
        <v>0</v>
      </c>
      <c r="OY180" s="3">
        <v>0</v>
      </c>
      <c r="OZ180" s="3">
        <v>0</v>
      </c>
      <c r="PA180" s="3">
        <v>0</v>
      </c>
      <c r="PB180" s="3">
        <v>0</v>
      </c>
      <c r="PC180" s="3">
        <v>0</v>
      </c>
      <c r="PD180" s="3">
        <v>0</v>
      </c>
      <c r="PE180" s="3">
        <v>0</v>
      </c>
      <c r="PF180" s="3">
        <v>0</v>
      </c>
      <c r="PG180" s="3">
        <v>0</v>
      </c>
      <c r="PH180" s="3">
        <v>0</v>
      </c>
      <c r="PI180" s="3">
        <v>0</v>
      </c>
      <c r="PJ180" s="3">
        <v>0</v>
      </c>
      <c r="PK180" s="3">
        <v>0</v>
      </c>
      <c r="PL180" s="3">
        <v>0</v>
      </c>
      <c r="PM180" s="3">
        <v>0</v>
      </c>
      <c r="PN180" s="3">
        <v>10</v>
      </c>
      <c r="PO180" s="3">
        <v>0</v>
      </c>
      <c r="PP180" s="3">
        <v>0</v>
      </c>
      <c r="PQ180" s="3">
        <v>0</v>
      </c>
      <c r="PR180" s="3">
        <v>0</v>
      </c>
      <c r="PS180" s="3">
        <v>0</v>
      </c>
      <c r="PT180" s="26">
        <f>IF(COUNTBLANK(OR180:PS180)&gt;0, "", AVERAGE(OR180:PS180))</f>
        <v>0.7142857142857143</v>
      </c>
      <c r="PU180" s="26">
        <f>IF(COUNTA(OR180:PS180)=0, "", AVERAGE(OS180,PE180,PF180,PG180,PH180,PI180,PK180,PM180,PN180))</f>
        <v>2.2222222222222223</v>
      </c>
      <c r="PV180" s="26">
        <f>IF(COUNTA(OR180:PS180)=0, "", AVERAGE(OT180,OU180,OV180,OW180,OY180,PA180,PP180,PQ180))</f>
        <v>0</v>
      </c>
      <c r="PW180" s="26">
        <f>IF(COUNTA(OR180:PS180)=0, "", AVERAGE(OX180,PB180,PC180,PD180,PR180,PS180))</f>
        <v>0</v>
      </c>
      <c r="PX180" s="2">
        <v>45755</v>
      </c>
      <c r="PY180" s="3">
        <v>1</v>
      </c>
      <c r="PZ180" s="3">
        <v>0</v>
      </c>
      <c r="QA180" s="3">
        <v>2</v>
      </c>
      <c r="QB180" s="3">
        <v>3</v>
      </c>
      <c r="QC180" s="3">
        <v>3</v>
      </c>
      <c r="QD180" s="3">
        <v>0</v>
      </c>
      <c r="QE180" s="3">
        <v>1</v>
      </c>
      <c r="QF180" s="3">
        <v>0</v>
      </c>
      <c r="QG180" s="3">
        <v>0</v>
      </c>
      <c r="QH180" s="3">
        <v>1</v>
      </c>
      <c r="QI180" s="3">
        <f>IF(COUNTBLANK(PY180:QG180)&gt;0, "", SUM(PY180:QG180))</f>
        <v>10</v>
      </c>
      <c r="QJ180" s="2">
        <v>45819.557951388888</v>
      </c>
      <c r="QL180" s="3">
        <v>0</v>
      </c>
      <c r="QM180" s="3">
        <v>0</v>
      </c>
      <c r="QN180" s="3">
        <v>0</v>
      </c>
      <c r="QO180" s="3">
        <v>2</v>
      </c>
      <c r="QP180" s="3">
        <v>0</v>
      </c>
      <c r="QQ180" s="3">
        <v>0</v>
      </c>
      <c r="QR180" s="3">
        <v>0</v>
      </c>
      <c r="QS180" s="3">
        <v>0</v>
      </c>
      <c r="QT180" s="3">
        <v>0</v>
      </c>
      <c r="QU180" s="3">
        <v>0</v>
      </c>
      <c r="QV180" s="2">
        <v>45911</v>
      </c>
      <c r="QW180" s="3">
        <v>0</v>
      </c>
      <c r="QX180" s="3">
        <v>0</v>
      </c>
      <c r="QY180" s="3">
        <v>0</v>
      </c>
      <c r="QZ180" s="3">
        <v>0</v>
      </c>
      <c r="RA180" s="3">
        <v>2</v>
      </c>
      <c r="RB180" s="3">
        <v>0</v>
      </c>
      <c r="RC180" s="3">
        <v>0</v>
      </c>
      <c r="RD180" s="3">
        <v>0</v>
      </c>
      <c r="RE180" s="3">
        <v>0</v>
      </c>
      <c r="RF180" s="3">
        <v>0</v>
      </c>
      <c r="RG180" s="3">
        <f>IF(COUNTBLANK(QW180:RE180)&gt;0, "", SUM(QW180:RE180))</f>
        <v>2</v>
      </c>
      <c r="RH180" s="2">
        <v>45755.877349537041</v>
      </c>
      <c r="RI180" s="3">
        <v>1</v>
      </c>
      <c r="RJ180" s="3">
        <v>0</v>
      </c>
      <c r="RK180" s="3">
        <v>1</v>
      </c>
      <c r="RL180" s="3">
        <v>1</v>
      </c>
      <c r="RM180" s="3">
        <v>0</v>
      </c>
      <c r="RN180" s="3">
        <v>0</v>
      </c>
      <c r="RO180" s="3">
        <v>0</v>
      </c>
      <c r="RP180" s="3">
        <f>IF(COUNTBLANK(RI180:RO180)&gt;0, "", SUM(RI180:RO180))</f>
        <v>3</v>
      </c>
      <c r="RQ180" s="2">
        <v>45819.558159722219</v>
      </c>
      <c r="RR180" s="3">
        <v>1</v>
      </c>
      <c r="RS180" s="3">
        <v>0</v>
      </c>
      <c r="RT180" s="3">
        <v>0</v>
      </c>
      <c r="RU180" s="3">
        <v>0</v>
      </c>
      <c r="RV180" s="3">
        <v>0</v>
      </c>
      <c r="RW180" s="3">
        <v>1</v>
      </c>
      <c r="RX180" s="3">
        <v>0</v>
      </c>
      <c r="RY180" s="3">
        <f>IF(COUNTBLANK(RR180:RX180)&gt;0, "", SUM(RR180:RX180))</f>
        <v>2</v>
      </c>
      <c r="RZ180" s="2">
        <v>45911.762789351851</v>
      </c>
      <c r="SA180" s="3">
        <v>0</v>
      </c>
      <c r="SB180" s="3">
        <v>0</v>
      </c>
      <c r="SC180" s="3">
        <v>0</v>
      </c>
      <c r="SD180" s="3">
        <v>0</v>
      </c>
      <c r="SE180" s="3">
        <v>0</v>
      </c>
      <c r="SF180" s="3">
        <v>0</v>
      </c>
      <c r="SG180" s="3">
        <v>0</v>
      </c>
      <c r="SH180" s="3">
        <f>IF(COUNTBLANK(SA180:SG180)&gt;0, "", SUM(SA180:SG180))</f>
        <v>0</v>
      </c>
      <c r="SI180" s="2">
        <v>45755.880902777775</v>
      </c>
      <c r="SJ180" s="3">
        <v>5</v>
      </c>
      <c r="SK180" s="3">
        <v>3</v>
      </c>
      <c r="SL180" s="3">
        <v>5</v>
      </c>
      <c r="SM180" s="3">
        <v>5</v>
      </c>
      <c r="SN180" s="3">
        <v>2</v>
      </c>
      <c r="SO180" s="3">
        <v>2</v>
      </c>
      <c r="SP180" s="3">
        <v>3</v>
      </c>
      <c r="SQ180" s="3">
        <v>1</v>
      </c>
      <c r="SR180" s="3">
        <v>5</v>
      </c>
      <c r="SS180" s="3">
        <v>3</v>
      </c>
      <c r="ST180" s="3">
        <v>5</v>
      </c>
      <c r="SU180" s="3">
        <v>5</v>
      </c>
      <c r="SV180" s="3">
        <v>5</v>
      </c>
      <c r="SW180" s="3">
        <v>3</v>
      </c>
      <c r="SX180" s="3">
        <v>5</v>
      </c>
      <c r="SY180" s="3">
        <v>5</v>
      </c>
      <c r="SZ180" s="3">
        <v>2</v>
      </c>
      <c r="TA180" s="3">
        <v>5</v>
      </c>
      <c r="TB180" s="3">
        <v>5</v>
      </c>
      <c r="TC180" s="3">
        <f>IF(COUNTBLANK(SJ180:TB180)&gt;0, "", SUM(SJ180:TB180))</f>
        <v>74</v>
      </c>
      <c r="TD180" s="3">
        <f>IF(COUNTBLANK(SJ180:TB180)&gt;0, "", SUM(SL180,SO180,SR180,SS180,ST180,SU180,SV180,SX180,SY180,TB180))</f>
        <v>45</v>
      </c>
      <c r="TE180" s="3">
        <f>IF(COUNTBLANK(SJ180:TB180)&gt;0, "", SUM(SJ180,SK180,SM180,SN180,SQ180,SW180,SZ180,TA180))</f>
        <v>26</v>
      </c>
      <c r="TF180" s="2">
        <v>45819.55908564815</v>
      </c>
      <c r="TG180" s="3">
        <v>5</v>
      </c>
      <c r="TH180" s="3">
        <v>5</v>
      </c>
      <c r="TI180" s="3">
        <v>5</v>
      </c>
      <c r="TJ180" s="3">
        <v>4</v>
      </c>
      <c r="TK180" s="3">
        <v>5</v>
      </c>
      <c r="TL180" s="3">
        <v>5</v>
      </c>
      <c r="TM180" s="3">
        <v>5</v>
      </c>
      <c r="TN180" s="3">
        <v>3</v>
      </c>
      <c r="TO180" s="3">
        <v>5</v>
      </c>
      <c r="TP180" s="3">
        <v>3</v>
      </c>
      <c r="TQ180" s="3">
        <v>5</v>
      </c>
      <c r="TR180" s="3">
        <v>5</v>
      </c>
      <c r="TS180" s="3">
        <v>4</v>
      </c>
      <c r="TT180" s="3">
        <v>3</v>
      </c>
      <c r="TU180" s="3">
        <v>5</v>
      </c>
      <c r="TV180" s="3">
        <v>5</v>
      </c>
      <c r="TW180" s="3">
        <v>3</v>
      </c>
      <c r="TX180" s="3">
        <v>4</v>
      </c>
      <c r="TY180" s="3">
        <v>5</v>
      </c>
      <c r="TZ180" s="3">
        <f>IF(COUNTBLANK(TG180:TY180)&gt;0, "", SUM(TG180:TY180))</f>
        <v>84</v>
      </c>
      <c r="UA180" s="3">
        <f>IF(COUNTBLANK(TG180:TY180)&gt;0, "", SUM(TI180,TL180,TO180,TP180,TQ180,TR180,TS180,TU180,TV180,TY180))</f>
        <v>47</v>
      </c>
      <c r="UB180" s="3">
        <f>IF(COUNTBLANK(TG180:TY180)&gt;0, "", SUM(TG180,TH180,TJ180,TK180,TN180,TT180,TW180,TX180))</f>
        <v>32</v>
      </c>
      <c r="UC180" s="2">
        <v>45911.763796296298</v>
      </c>
      <c r="UD180" s="3">
        <v>5</v>
      </c>
      <c r="UE180" s="3">
        <v>5</v>
      </c>
      <c r="UF180" s="3">
        <v>5</v>
      </c>
      <c r="UG180" s="3">
        <v>5</v>
      </c>
      <c r="UH180" s="3">
        <v>3</v>
      </c>
      <c r="UI180" s="3">
        <v>5</v>
      </c>
      <c r="UJ180" s="3">
        <v>5</v>
      </c>
      <c r="UK180" s="3">
        <v>3</v>
      </c>
      <c r="UL180" s="3">
        <v>5</v>
      </c>
      <c r="UM180" s="3">
        <v>3</v>
      </c>
      <c r="UN180" s="3">
        <v>5</v>
      </c>
      <c r="UO180" s="3">
        <v>5</v>
      </c>
      <c r="UP180" s="3">
        <v>5</v>
      </c>
      <c r="UQ180" s="3">
        <v>4</v>
      </c>
      <c r="UR180" s="3">
        <v>5</v>
      </c>
      <c r="US180" s="3">
        <v>5</v>
      </c>
      <c r="UT180" s="3">
        <v>2</v>
      </c>
      <c r="UU180" s="3">
        <v>5</v>
      </c>
      <c r="UV180" s="3">
        <v>5</v>
      </c>
      <c r="UW180" s="3">
        <f>IF(COUNTBLANK(UD180:UV180)&gt;0, "", SUM(UD180:UV180))</f>
        <v>85</v>
      </c>
      <c r="UX180" s="3">
        <f>IF(COUNTBLANK(UD180:UV180)&gt;0, "", SUM(UF180,UI180,UL180,UM180,UN180,UO180,UP180,UR180,US180,UV180))</f>
        <v>48</v>
      </c>
      <c r="UY180" s="3">
        <f>IF(COUNTBLANK(UD180:UV180)&gt;0, "", SUM(UD180,UE180,UG180,UH180,UK180,UQ180,UT180,UU180))</f>
        <v>32</v>
      </c>
      <c r="VF180" s="3" t="s">
        <v>1625</v>
      </c>
      <c r="WR180" s="3" t="str">
        <f>IF(COUNTBLANK(VO180:WQ180)&gt;0, "", SUM(VQ180:WJ180))</f>
        <v/>
      </c>
      <c r="WS180" s="3" t="str">
        <f>IF(COUNTBLANK(VO180:WQ180)&gt;0, "", SUM(VQ180:VZ180))</f>
        <v/>
      </c>
      <c r="WT180" s="3" t="str">
        <f>IF(COUNTBLANK(VO180:WQ180)&gt;0, "", SUM(WA180:WL180))</f>
        <v/>
      </c>
      <c r="WU180" s="3" t="str">
        <f>IF(COUNTBLANK(VO180:WQ180)&gt;0, "", SUM(WK180:WL180))</f>
        <v/>
      </c>
      <c r="WV180" s="3" t="str">
        <f>IF(COUNTA(VO180:WQ180)=0, "", IF(AND(OR(VO180=1, VP180=1), OR(VQ180&gt;=1, VR180&gt;=1, VS180&gt;=1, VT180&gt;=1, VU180&gt;=1), OR(VV180&gt;=1, VW180&gt;=1), COUNTIF(VX180:WD180, "&gt;=1")&gt;=2, COUNTIF(WE180:WJ180, "&gt;=1")&gt;=2, OR(WN180=1, WN180=2), OR(WO180&gt;=1, WP180&gt;=1), WQ180&lt;1), 1, 0))</f>
        <v/>
      </c>
      <c r="WW180" s="3" t="str">
        <f>IF(COUNTBLANK(VO180:WQ180)&gt;0, "", SUM(VQ180:VU180))</f>
        <v/>
      </c>
      <c r="WX180" s="3" t="str">
        <f>IF(COUNTBLANK(VO180:WQ180)&gt;0, "", SUM(VV180:VW180))</f>
        <v/>
      </c>
      <c r="WY180" s="3" t="str">
        <f>IF(COUNTBLANK(VO180:WQ180)&gt;0, "", SUM(VX180:WD180))</f>
        <v/>
      </c>
      <c r="WZ180" s="3" t="str">
        <f>IF(COUNTBLANK(VO180:WQ180)&gt;0, "", SUM(WE180:WJ180))</f>
        <v/>
      </c>
      <c r="XL180" s="3" t="str">
        <f>IF(COUNTBLANK(XB180:XJ180)&gt;0, "", SUM(XB180:XJ180))</f>
        <v/>
      </c>
      <c r="XU180" s="3" t="str">
        <f>IF(COUNTBLANK(XN180:XT180)&gt;0, "", SUM(XN180:XT180))</f>
        <v/>
      </c>
      <c r="XZ180" s="5"/>
      <c r="YA180" s="5"/>
      <c r="YB180" s="5"/>
      <c r="YC180" s="5"/>
      <c r="YD180" s="5"/>
      <c r="YE180" s="5"/>
      <c r="YF180" s="5"/>
      <c r="YG180" s="5"/>
      <c r="YH180" s="5"/>
      <c r="YI180" s="5"/>
      <c r="YJ180" s="5"/>
      <c r="YK180" s="5"/>
      <c r="YL180" s="5"/>
      <c r="YM180" s="5" t="s">
        <v>1625</v>
      </c>
      <c r="YN180" s="5"/>
      <c r="YO180" s="5"/>
      <c r="YP180" s="5" t="str">
        <f>IF(COUNTBLANK(XW180:YO180)&gt;0, "", SUM(XW180:YO180))</f>
        <v/>
      </c>
      <c r="YQ180" s="5" t="str">
        <f>IF(COUNTBLANK(XW180:YO180)&gt;0, "", SUM(XY180,XZ180,YA180,YB180,YC180,YF180,YJ180,YN180,YO180))</f>
        <v/>
      </c>
      <c r="YR180" s="5" t="str">
        <f>IF(COUNTBLANK(XW180:YO180)&gt;0, "", SUM(XW180,XX180,YK180,YL180,YM180))</f>
        <v/>
      </c>
      <c r="YS180" s="5" t="str">
        <f>IF(COUNTBLANK(XW180:YO180)&gt;0, "", SUM(YD180,YE180,YG180,YH180,YI180))</f>
        <v/>
      </c>
      <c r="ZW180" s="26" t="str">
        <f>IF(COUNTBLANK(YU180:ZV180)&gt;0, "", AVERAGE(YU180:ZV180))</f>
        <v/>
      </c>
      <c r="ZX180" s="26" t="str">
        <f>IF(COUNTA(YU180:ZV180)=0, "", AVERAGE(YV180,ZH180,ZI180,ZJ180,ZK180,ZL180,ZN180,ZP180,ZQ180))</f>
        <v/>
      </c>
      <c r="ZY180" s="26" t="str">
        <f>IF(COUNTA(YU180:ZV180)=0, "", AVERAGE(YW180,YX180,YY180,YZ180,ZB180,ZD180,ZS180,ZT180))</f>
        <v/>
      </c>
      <c r="ZZ180" s="26" t="str">
        <f>IF(COUNTA(YU180:ZV180)=0, "", AVERAGE(ZA180,ZE180,ZF180,ZG180,ZU180,ZV180))</f>
        <v/>
      </c>
      <c r="AAC180" s="3" t="s">
        <v>1625</v>
      </c>
      <c r="AAF180" s="3" t="s">
        <v>1625</v>
      </c>
      <c r="AAH180" s="3" t="s">
        <v>1625</v>
      </c>
      <c r="AAN180" s="3" t="s">
        <v>1625</v>
      </c>
      <c r="AAT180" s="3" t="s">
        <v>1625</v>
      </c>
      <c r="ABA180" s="3" t="s">
        <v>1625</v>
      </c>
      <c r="ABC180" s="3" t="s">
        <v>1625</v>
      </c>
      <c r="ABF180" s="3" t="str">
        <f>IF(SUM(AAB180:AAJ180,AAL180:AAP180,AAR180:AAV180,AAX180:ABC180)=0, "", SUM(AAB180:AAJ180,AAL180:AAP180,AAR180:AAV180,AAX180:ABC180))</f>
        <v/>
      </c>
      <c r="ABG180" s="3" t="str">
        <f>IF(SUM(ABJ180, ABK180, ABL180, ABM180, ABN180)=0, "", IF(OR(ABJ180&gt;=8, ABK180&gt;=10, ABL180&gt;=13, ABM180&gt;=10, ABN180&gt;=15), 1, 0))</f>
        <v/>
      </c>
      <c r="ABH180" s="3" t="str">
        <f>IF(SUM(AAB180:AAC180,AAE180,AAF180,AAG180,AAH180,AAN180,AAT180,ABA180,ABC180)=0, "", SUM(AAB180:AAC180,AAE180,AAF180,AAG180,AAH180,AAN180,AAT180,ABA180,ABC180))</f>
        <v/>
      </c>
      <c r="ABI180" s="3" t="str">
        <f>IF(SUM(AAD180,AAI180:AAJ180,AAL180:AAM180,AAO180:AAP180,AAR180:AAS180,AAU180:AAV180,AAX180:AAZ180,ABB180)=0, "", SUM(AAD180,AAI180:AAJ180,AAL180:AAM180,AAO180:AAP180,AAR180:AAS180,AAU180:AAV180,AAX180:AAZ180,ABB180))</f>
        <v/>
      </c>
      <c r="ABJ180" s="3" t="str">
        <f>IF(SUM(AAU180:AAV180,AAX180:AAY180,ABB180)=0, "", SUM(AAU180:AAV180,AAX180:AAY180,ABB180))</f>
        <v/>
      </c>
      <c r="ABK180" s="3" t="str">
        <f>IF(SUM(AAJ180,AAL180:AAM180,AAP180,AAR180)=0, "", SUM(AAJ180,AAL180:AAM180,AAP180,AAR180))</f>
        <v/>
      </c>
      <c r="ABL180" s="3" t="str">
        <f>IF(SUM(AAD180,AAI180,AAO180,AAS180,AAZ180)=0, "", SUM(AAD180,AAI180,AAO180,AAS180,AAZ180))</f>
        <v/>
      </c>
      <c r="ABM180" s="3" t="str">
        <f>IF(SUM(AAB180:AAC180,AAE180,AAG180,ABA180)=0, "", SUM(AAB180:AAC180,AAE180,AAG180,ABA180))</f>
        <v/>
      </c>
      <c r="ABN180" s="3" t="str">
        <f>IF(SUM(AAF180,AAH180,AAN180,AAT180,ABC180)=0, "", SUM(AAF180,AAH180,AAN180,AAT180,ABC180))</f>
        <v/>
      </c>
      <c r="ABO180" s="3" t="str">
        <f>IF(ABJ180="", "", IF(ABJ180&gt;=8, 1, 0))</f>
        <v/>
      </c>
      <c r="ABP180" s="3" t="str">
        <f>IF(ABK180="", "", IF(ABK180&gt;=10, 1, 0))</f>
        <v/>
      </c>
      <c r="ABQ180" s="3" t="str">
        <f>IF(ABL180="", "", IF(ABL180&gt;=13, 1, 0))</f>
        <v/>
      </c>
      <c r="ABR180" s="3" t="str">
        <f>IF(ABM180="", "", IF(ABM180&gt;=10, 1, 0))</f>
        <v/>
      </c>
      <c r="ABS180" s="3" t="str">
        <f>IF(ABN180="", "", IF(ABN180&gt;=15, 1, 0))</f>
        <v/>
      </c>
      <c r="ABT180" s="3" t="str">
        <f>IF(AND(AAK180="", AAQ180="", AAW180=""), "", IF(AAK180=5,1,0) + IF(AAQ180=5,1,0) + IF(AAW180=5,1,0))</f>
        <v/>
      </c>
      <c r="ADF180" s="5" t="str">
        <f>IF(COUNTA(ABV180:ADE180)=0, "", SUM(ABV180:ADE180))</f>
        <v/>
      </c>
      <c r="ADG180" s="5" t="str">
        <f>IF(COUNTA(ABV180:ADE180)=0, "", SUM(ACF180,ACG180,ACP180,ACR180,ACT180,ACX180))</f>
        <v/>
      </c>
      <c r="ADH180" s="5" t="str">
        <f>IF(COUNTA(ABV180:ADE180)=0, "", SUM(ACH180,ACM180,ACO180,ACU180,ADB180))</f>
        <v/>
      </c>
      <c r="ADI180" s="5" t="str">
        <f>IF(COUNTA(ABV180:ADE180)=0, "", SUM(ABX180,ACI180,ACN180,ACS180,ACV180,ADA180))</f>
        <v/>
      </c>
      <c r="ADJ180" s="5" t="str">
        <f>IF(COUNTA(ABV180:ADE180)=0, "", SUM(ABW180,ACA180,ACC180,ACE180,ACL180,ADC180))</f>
        <v/>
      </c>
      <c r="ADK180" s="5" t="str">
        <f>IF(COUNTA(ABV180:ADE180)=0, "", SUM(ACJ180,ACK180,ACQ180,ACW180,ACY180,ACZ180,ADD180,ADE180))</f>
        <v/>
      </c>
      <c r="ADL180" s="5" t="str">
        <f>IF(COUNTA(ABV180:ADE180)=0, "", SUM(ABV180,ABY180,ABZ180,ACB180,ACD180))</f>
        <v/>
      </c>
      <c r="AEH180" s="3" t="str">
        <f>IF(COUNTA(ADN180:AEG180)=0, "", SUM(ADN180:AEG180))</f>
        <v/>
      </c>
      <c r="AEQ180" s="2">
        <v>45447.76734953704</v>
      </c>
      <c r="AER180" s="3">
        <v>2</v>
      </c>
      <c r="AES180" s="3">
        <v>4</v>
      </c>
      <c r="AET180" s="3">
        <v>5</v>
      </c>
      <c r="AEU180" s="3">
        <v>3</v>
      </c>
      <c r="AEV180" s="3">
        <v>5</v>
      </c>
      <c r="AEW180" s="3">
        <v>3</v>
      </c>
      <c r="AEX180" s="3">
        <v>5</v>
      </c>
      <c r="AEY180" s="3">
        <v>4</v>
      </c>
      <c r="AEZ180" s="3">
        <v>1</v>
      </c>
      <c r="AFA180" s="3">
        <v>0</v>
      </c>
      <c r="AFB180" s="3">
        <v>4</v>
      </c>
      <c r="AFC180" s="3">
        <v>4</v>
      </c>
      <c r="AFD180" s="3">
        <v>0</v>
      </c>
      <c r="AFE180" s="3">
        <v>0</v>
      </c>
      <c r="AFF180" s="3">
        <v>1</v>
      </c>
      <c r="AFG180" s="3">
        <v>0</v>
      </c>
      <c r="AFH180" s="3">
        <v>1</v>
      </c>
      <c r="AFI180" s="3">
        <v>0</v>
      </c>
      <c r="AFJ180" s="3">
        <v>2</v>
      </c>
      <c r="AFK180" s="3">
        <v>1</v>
      </c>
      <c r="AFL180" s="3">
        <v>2</v>
      </c>
      <c r="AFM180" s="3">
        <v>0</v>
      </c>
      <c r="AFN180" s="3">
        <v>1</v>
      </c>
      <c r="AFO180" s="3">
        <v>1</v>
      </c>
      <c r="AFP180" s="3">
        <v>0</v>
      </c>
      <c r="AFQ180" s="3">
        <v>0</v>
      </c>
      <c r="AFR180" s="3">
        <v>3</v>
      </c>
      <c r="AFS180" s="3">
        <v>0</v>
      </c>
      <c r="AFT180" s="3">
        <v>0</v>
      </c>
      <c r="AFU180" s="3">
        <v>1</v>
      </c>
      <c r="AFV180" s="3">
        <v>5</v>
      </c>
      <c r="AFW180" s="3">
        <f>IF(COUNTA(AER180:AFU180)=0, "", SUM(AER180:AFU180))</f>
        <v>53</v>
      </c>
      <c r="AFX180" s="2">
        <v>45447.778321759259</v>
      </c>
      <c r="AFY180" s="3">
        <v>1</v>
      </c>
      <c r="AFZ180" s="3">
        <v>5</v>
      </c>
      <c r="AGA180" s="3">
        <v>4</v>
      </c>
      <c r="AGB180" s="3">
        <v>5</v>
      </c>
      <c r="AGC180" s="3">
        <v>3</v>
      </c>
      <c r="AGD180" t="s">
        <v>4</v>
      </c>
      <c r="AGF180" t="s">
        <v>4</v>
      </c>
      <c r="AGH180" t="s">
        <v>4</v>
      </c>
      <c r="AGI180" t="s">
        <v>4</v>
      </c>
      <c r="AGK180" t="s">
        <v>786</v>
      </c>
      <c r="AGO180" s="2">
        <v>45447.778321759259</v>
      </c>
      <c r="AGP180" t="s">
        <v>4</v>
      </c>
      <c r="AGQ180" t="s">
        <v>4</v>
      </c>
      <c r="AGR180" t="s">
        <v>4</v>
      </c>
      <c r="AGS180" t="s">
        <v>4</v>
      </c>
      <c r="AGT180" t="s">
        <v>4</v>
      </c>
      <c r="AGV180" t="s">
        <v>495</v>
      </c>
      <c r="AGW180" t="s">
        <v>734</v>
      </c>
      <c r="AGX180" t="s">
        <v>124</v>
      </c>
      <c r="AGZ180" t="s">
        <v>4</v>
      </c>
      <c r="AHB180" t="s">
        <v>125</v>
      </c>
      <c r="AHC180" t="s">
        <v>125</v>
      </c>
      <c r="AHD180" t="s">
        <v>787</v>
      </c>
      <c r="AHE180" t="s">
        <v>391</v>
      </c>
      <c r="AHF180" t="s">
        <v>788</v>
      </c>
      <c r="AHG180" t="s">
        <v>128</v>
      </c>
      <c r="AHH180" t="s">
        <v>498</v>
      </c>
      <c r="AHI180" s="2">
        <v>45447.778321759259</v>
      </c>
      <c r="AHJ180" s="3">
        <v>5</v>
      </c>
      <c r="AHK180" s="3">
        <v>5</v>
      </c>
      <c r="AHL180" s="3">
        <v>3</v>
      </c>
      <c r="AHM180" s="3">
        <v>4</v>
      </c>
      <c r="AHN180" s="3">
        <v>5</v>
      </c>
      <c r="AHO180" s="3">
        <v>1</v>
      </c>
      <c r="AHP180" s="3">
        <v>1</v>
      </c>
      <c r="AHQ180" s="3">
        <v>3</v>
      </c>
      <c r="AHR180" s="3">
        <v>4</v>
      </c>
      <c r="AHS180" s="3">
        <v>5</v>
      </c>
      <c r="AHT180" s="3">
        <f>IF(COUNTBLANK(AHJ180:AHS180)&gt;0, "", SUM(AHJ180:AHS180))</f>
        <v>36</v>
      </c>
      <c r="AHU180" s="3">
        <f>IF(COUNTBLANK(AHJ180:AHS180)&gt;0, "", SUM(AHN180,AHS180))</f>
        <v>10</v>
      </c>
      <c r="AHV180" s="3">
        <f>IF(COUNTBLANK(AHJ180:AHS180)&gt;0, "", SUM(AHL180,AHO180))</f>
        <v>4</v>
      </c>
      <c r="AHW180" s="3">
        <f>IF(COUNTBLANK(AHJ180:AHS180)&gt;0, "", SUM(AHP180,AHR180))</f>
        <v>5</v>
      </c>
      <c r="AHX180" s="3">
        <f>IF(COUNTBLANK(AHJ180:AHS180)&gt;0, "", SUM(AHM180,AHQ180))</f>
        <v>7</v>
      </c>
      <c r="AHY180" s="3">
        <f>IF(COUNTBLANK(AHJ180:AHS180)&gt;0, "", SUM(AHJ180:AHK180))</f>
        <v>10</v>
      </c>
      <c r="AHZ180" s="2" t="s">
        <v>789</v>
      </c>
      <c r="AIA180" s="3">
        <v>2</v>
      </c>
      <c r="AIB180" s="3">
        <v>1</v>
      </c>
      <c r="AIC180" s="3">
        <v>0</v>
      </c>
      <c r="AID180" s="3">
        <v>1</v>
      </c>
      <c r="AIE180" s="3">
        <v>0</v>
      </c>
      <c r="AIF180" s="3">
        <v>1</v>
      </c>
      <c r="AIG180" s="3">
        <v>1</v>
      </c>
      <c r="AIH180" s="3">
        <v>0</v>
      </c>
      <c r="AII180" s="3">
        <v>2</v>
      </c>
      <c r="AIJ180" s="3">
        <v>2</v>
      </c>
      <c r="AIK180" s="3">
        <v>2</v>
      </c>
      <c r="AIL180" s="3">
        <v>1</v>
      </c>
      <c r="AIM180" s="3">
        <v>1</v>
      </c>
      <c r="AIN180" s="3">
        <v>1</v>
      </c>
      <c r="AIO180" s="3">
        <v>2</v>
      </c>
      <c r="AIP180" s="3">
        <v>0</v>
      </c>
      <c r="AIQ180" s="3">
        <v>3</v>
      </c>
      <c r="AIR180" s="3">
        <v>3</v>
      </c>
      <c r="AIS180" s="3">
        <v>2</v>
      </c>
      <c r="AIT180" s="3">
        <v>1</v>
      </c>
      <c r="AIU180" s="3">
        <v>26</v>
      </c>
      <c r="AIV180" s="3">
        <v>0</v>
      </c>
      <c r="AIW180" s="3">
        <v>0</v>
      </c>
      <c r="AIX180" s="2" t="s">
        <v>789</v>
      </c>
      <c r="AIY180" s="3">
        <v>0</v>
      </c>
      <c r="AIZ180" s="3">
        <v>2</v>
      </c>
      <c r="AJA180" s="3">
        <v>1</v>
      </c>
      <c r="AJB180" s="3">
        <v>2</v>
      </c>
      <c r="AJC180" s="3">
        <v>1</v>
      </c>
      <c r="AJD180" s="3">
        <v>0</v>
      </c>
      <c r="AJE180" s="3">
        <v>1</v>
      </c>
      <c r="AJF180" s="3">
        <v>0</v>
      </c>
      <c r="AJG180" s="3">
        <v>0</v>
      </c>
      <c r="AJH180" s="3">
        <v>1</v>
      </c>
      <c r="AJI180" s="3">
        <f>IF(COUNTBLANK(AIY180:AJG180)&gt;0, "", SUM(AIY180:AJG180))</f>
        <v>7</v>
      </c>
      <c r="AJJ180" s="2" t="s">
        <v>789</v>
      </c>
      <c r="AJK180" s="3">
        <v>2</v>
      </c>
      <c r="AJL180" s="3">
        <v>1</v>
      </c>
      <c r="AJM180" s="3">
        <v>3</v>
      </c>
      <c r="AJN180" s="3">
        <v>1</v>
      </c>
      <c r="AJO180" s="3">
        <v>0</v>
      </c>
      <c r="AJP180" s="3">
        <v>2</v>
      </c>
      <c r="AJQ180" s="3">
        <v>3</v>
      </c>
      <c r="AJR180" s="3">
        <f>IF(COUNTBLANK(AJK180:AJQ180)&gt;0, "", SUM(AJK180:AJQ180))</f>
        <v>12</v>
      </c>
    </row>
    <row r="181" spans="1:954" ht="13.5" customHeight="1" x14ac:dyDescent="0.3">
      <c r="A181" s="3">
        <v>205458</v>
      </c>
      <c r="B181" s="3" t="s">
        <v>2083</v>
      </c>
      <c r="C181" s="2">
        <v>45076</v>
      </c>
      <c r="D181" s="3">
        <v>0</v>
      </c>
      <c r="E181" s="3">
        <v>1</v>
      </c>
      <c r="F181" s="3">
        <v>0</v>
      </c>
      <c r="G181" s="3">
        <v>0</v>
      </c>
      <c r="H181" s="3">
        <v>0</v>
      </c>
      <c r="I181" s="3">
        <v>1</v>
      </c>
      <c r="J181" s="3">
        <v>0</v>
      </c>
      <c r="K181" s="3">
        <v>0</v>
      </c>
      <c r="L181" s="3">
        <v>0</v>
      </c>
      <c r="M181" s="3">
        <v>0</v>
      </c>
      <c r="N181" s="3">
        <v>0</v>
      </c>
      <c r="O181" s="3">
        <v>0</v>
      </c>
      <c r="P181" s="3">
        <v>0</v>
      </c>
      <c r="Q181" s="3">
        <v>0</v>
      </c>
      <c r="R181" s="3">
        <v>0</v>
      </c>
      <c r="S181" s="3">
        <v>0</v>
      </c>
      <c r="T181" s="3">
        <v>0</v>
      </c>
      <c r="U181" s="3">
        <v>0</v>
      </c>
      <c r="V181" s="3">
        <f>IF(COUNTA(D181,F181,H181,J181,L181,N181,P181,R181,T181)=0, "", IF(OR(D181=1,F181=1,H181=1,J181=1,L181=1,N181=1,P181=1,R181=1,T181=1), 1, 0))</f>
        <v>0</v>
      </c>
      <c r="W181" s="3">
        <f>IF(COUNTA(E181,G181,I181,K181,M181,O181,Q181,S181,U181)=0, "", IF(OR(E181=1,G181=1,I181=1,K181=1,M181=1,O181=1,Q181=1,S181=1,U181=1), 1, 0))</f>
        <v>1</v>
      </c>
      <c r="X181" s="3">
        <v>0</v>
      </c>
      <c r="Y181" s="3">
        <v>1</v>
      </c>
      <c r="Z181" s="3">
        <v>1</v>
      </c>
      <c r="AA181" s="3">
        <v>2</v>
      </c>
      <c r="AB181" s="3">
        <f>IF(AG181&lt;&gt;"", 1, 0)</f>
        <v>1</v>
      </c>
      <c r="AC181" s="3">
        <f>IF(AH181&lt;&gt;"", 1, 0)</f>
        <v>0</v>
      </c>
      <c r="AD181" s="3">
        <v>0</v>
      </c>
      <c r="AE181" s="7" t="s">
        <v>528</v>
      </c>
      <c r="AF181" s="2">
        <v>45780.865046296298</v>
      </c>
      <c r="AG181" s="8" t="s">
        <v>847</v>
      </c>
      <c r="AJ181" s="3">
        <f>IF(OR(ISBLANK(AE181), ISBLANK(AG181)), "", AG181 - AE181)</f>
        <v>92</v>
      </c>
      <c r="AK181" s="9">
        <v>45268</v>
      </c>
      <c r="AL181" s="3">
        <f>IF(OR(ISBLANK(AG181), ISBLANK(AK181)), "", AK181 - AG181)</f>
        <v>-2</v>
      </c>
      <c r="AM181" s="2">
        <v>45555</v>
      </c>
      <c r="AN181" s="10">
        <f>IF(OR(ISBLANK(AM181), ISBLANK(AF181)), "", AF181 - AM181)</f>
        <v>225.86504629629781</v>
      </c>
      <c r="AO181" s="2">
        <v>45178</v>
      </c>
      <c r="AP181" s="2">
        <v>34568</v>
      </c>
      <c r="AQ181" s="3">
        <f>IF(OR(ISBLANK(AO181), ISBLANK(AP181)), "", DATEDIF(AP181, AO181, "Y"))</f>
        <v>29</v>
      </c>
      <c r="AR181" t="s">
        <v>0</v>
      </c>
      <c r="AS181">
        <f>IF(ISBLANK(AR181), "", IF(AR181="ישראל", 1, 2))</f>
        <v>1</v>
      </c>
      <c r="AT181" t="s">
        <v>0</v>
      </c>
      <c r="AU181" t="s">
        <v>0</v>
      </c>
      <c r="AW181" s="3">
        <v>1</v>
      </c>
      <c r="AX181" s="3">
        <v>1</v>
      </c>
      <c r="AY181" s="3">
        <v>16</v>
      </c>
      <c r="AZ181" s="3">
        <f>IF(ISBLANK(AY181), "", IF(AY181&lt;=8, 1, IF(AY181&lt;=12, 2, 3)))</f>
        <v>3</v>
      </c>
      <c r="BA181" s="3">
        <v>16</v>
      </c>
      <c r="BB181" s="3">
        <f>IF(ISBLANK(BA181), "", IF(BA181&lt;=8, 1, IF(BA181&lt;=12, 2, 3)))</f>
        <v>3</v>
      </c>
      <c r="BC181" t="s">
        <v>845</v>
      </c>
      <c r="BD181" t="s">
        <v>846</v>
      </c>
      <c r="BE181" s="3">
        <v>2</v>
      </c>
      <c r="BG181" s="3">
        <v>4</v>
      </c>
      <c r="BH181" s="2" t="s">
        <v>528</v>
      </c>
      <c r="BI181" s="3">
        <v>1</v>
      </c>
      <c r="BJ181" s="3">
        <v>2</v>
      </c>
      <c r="BK181" s="3">
        <v>2</v>
      </c>
      <c r="BL181" s="3">
        <v>1</v>
      </c>
      <c r="BM181" s="3">
        <v>2</v>
      </c>
      <c r="BN181" s="3">
        <v>1</v>
      </c>
      <c r="BO181" s="3">
        <v>2</v>
      </c>
      <c r="BP181" s="3">
        <v>2</v>
      </c>
      <c r="BQ181" s="3">
        <v>1</v>
      </c>
      <c r="BR181" s="3">
        <v>3</v>
      </c>
      <c r="BS181" s="3">
        <v>2</v>
      </c>
      <c r="BT181" s="3">
        <v>1</v>
      </c>
      <c r="BU181" s="3">
        <v>2</v>
      </c>
      <c r="BV181" s="3">
        <v>3</v>
      </c>
      <c r="BW181" s="3">
        <v>1</v>
      </c>
      <c r="BX181" s="3">
        <v>3</v>
      </c>
      <c r="BY181" s="3">
        <v>1</v>
      </c>
      <c r="BZ181" s="3">
        <v>3</v>
      </c>
      <c r="CA181" s="3">
        <v>2</v>
      </c>
      <c r="CB181" s="3">
        <v>1</v>
      </c>
      <c r="CC181" s="3">
        <v>1</v>
      </c>
      <c r="CD181" s="3">
        <v>4</v>
      </c>
      <c r="CE181" s="3">
        <v>1</v>
      </c>
      <c r="CF181" s="3">
        <v>1</v>
      </c>
      <c r="CG181" s="3">
        <v>1</v>
      </c>
      <c r="CH181" s="3">
        <v>2</v>
      </c>
      <c r="CI181" s="3">
        <v>1</v>
      </c>
      <c r="CJ181" s="3">
        <v>1</v>
      </c>
      <c r="CK181" s="3">
        <v>1</v>
      </c>
      <c r="CL181" s="3">
        <v>2</v>
      </c>
      <c r="CM181" s="3">
        <f>IF(SUM(BI181:BQ181,BS181:BW181,BY181:CC181,CE181:CJ181)=0, "", SUM(BI181:BQ181,BS181:BW181,BY181:CC181,CE181:CJ181))</f>
        <v>38</v>
      </c>
      <c r="CN181" s="3">
        <f>IF(SUM(CQ181, CR181, CS181, CT181, CU181)=0, "", IF(OR(CQ181&gt;=8, CR181&gt;=10, CS181&gt;=13, CT181&gt;=10, CU181&gt;=15), 1, 0))</f>
        <v>0</v>
      </c>
      <c r="CO181" s="3">
        <f>IF(SUM(BI181:BJ181,BL181,BM181,BN181,BO181,BU181,CA181,CH181,CJ181)=0, "", SUM(BI181:BJ181,BL181,BM181,BN181,BO181,BU181,CA181,CH181,CJ181))</f>
        <v>16</v>
      </c>
      <c r="CP181" s="3">
        <f>IF(SUM(BK181,BP181:BQ181,BS181:BT181,BV181:BW181,BY181:BZ181,CB181:CC181,CE181:CG181,CI181)=0, "", SUM(BK181,BP181:BQ181,BS181:BT181,BV181:BW181,BY181:BZ181,CB181:CC181,CE181:CG181,CI181))</f>
        <v>22</v>
      </c>
      <c r="CQ181" s="3">
        <f>IF(SUM(CB181:CC181,CE181:CF181,CI181)=0, "", SUM(CB181:CC181,CE181:CF181,CI181))</f>
        <v>5</v>
      </c>
      <c r="CR181" s="3">
        <f>IF(SUM(BQ181,BS181:BT181,BW181,BY181)=0, "", SUM(BQ181,BS181:BT181,BW181,BY181))</f>
        <v>6</v>
      </c>
      <c r="CS181" s="3">
        <f>IF(SUM(BK181,BP181,BV181,BZ181,CG181)=0, "", SUM(BK181,BP181,BV181,BZ181,CG181))</f>
        <v>11</v>
      </c>
      <c r="CT181" s="3">
        <f>IF(SUM(BI181:BJ181,BL181,BN181,CH181)=0, "", SUM(BI181:BJ181,BL181,BN181,CH181))</f>
        <v>7</v>
      </c>
      <c r="CU181" s="3">
        <f>IF(SUM(BM181,BO181,BU181,CA181,CJ181)=0, "", SUM(BM181,BO181,BU181,CA181,CJ181))</f>
        <v>9</v>
      </c>
      <c r="CV181" s="3">
        <f>IF(CQ181="", "", IF(CQ181&gt;=8, 1, 0))</f>
        <v>0</v>
      </c>
      <c r="CW181" s="3">
        <f>IF(CR181="", "", IF(CR181&gt;=10, 1, 0))</f>
        <v>0</v>
      </c>
      <c r="CX181" s="3">
        <f>IF(CS181="", "", IF(CS181&gt;=13, 1, 0))</f>
        <v>0</v>
      </c>
      <c r="CY181" s="3">
        <f>IF(CT181="", "", IF(CT181&gt;=10, 1, 0))</f>
        <v>0</v>
      </c>
      <c r="CZ181" s="3">
        <f>IF(CU181="", "", IF(CU181&gt;=15, 1, 0))</f>
        <v>0</v>
      </c>
      <c r="DA181" s="3">
        <f>IF(AND(BR181="", BX181="", CD181=""), "", IF(BR181=5,1,0) + IF(BX181=5,1,0) + IF(CD181=5,1,0))</f>
        <v>0</v>
      </c>
      <c r="DB181" s="2" t="s">
        <v>528</v>
      </c>
      <c r="DC181" s="5">
        <v>0</v>
      </c>
      <c r="DE181" s="5">
        <v>4</v>
      </c>
      <c r="DG181" s="5">
        <v>3</v>
      </c>
      <c r="DI181" s="5">
        <v>5</v>
      </c>
      <c r="DJ181" s="6">
        <v>23</v>
      </c>
      <c r="DK181" s="5">
        <v>2</v>
      </c>
      <c r="DM181" s="5">
        <v>5</v>
      </c>
      <c r="DN181" s="6">
        <v>15</v>
      </c>
      <c r="DO181" s="5">
        <v>5</v>
      </c>
      <c r="DP181" s="6">
        <v>10</v>
      </c>
      <c r="DQ181" s="5">
        <v>3</v>
      </c>
      <c r="DS181" s="5">
        <v>3</v>
      </c>
      <c r="DU181" s="5">
        <v>3</v>
      </c>
      <c r="DW181" s="5">
        <v>1</v>
      </c>
      <c r="DY181" s="5">
        <v>2</v>
      </c>
      <c r="EA181" s="5">
        <v>2</v>
      </c>
      <c r="EC181" s="5">
        <v>0</v>
      </c>
      <c r="EE181" s="5">
        <v>2</v>
      </c>
      <c r="EG181" s="3">
        <v>5</v>
      </c>
      <c r="EH181" s="6">
        <v>20</v>
      </c>
      <c r="EI181" s="5">
        <v>4</v>
      </c>
      <c r="EK181" s="3">
        <v>5</v>
      </c>
      <c r="EL181" s="3">
        <v>2</v>
      </c>
      <c r="EM181" s="3">
        <v>3</v>
      </c>
      <c r="EN181" s="2" t="s">
        <v>528</v>
      </c>
      <c r="EO181" s="3">
        <v>1</v>
      </c>
      <c r="EP181" s="3">
        <v>1</v>
      </c>
      <c r="EQ181" s="3">
        <v>0</v>
      </c>
      <c r="ER181" s="3">
        <v>1</v>
      </c>
      <c r="ES181" s="3">
        <v>0</v>
      </c>
      <c r="ET181" s="3">
        <v>1</v>
      </c>
      <c r="EU181" s="3">
        <v>1</v>
      </c>
      <c r="EV181" s="3">
        <v>1</v>
      </c>
      <c r="EW181" s="3">
        <v>0</v>
      </c>
      <c r="EX181" s="3">
        <v>1</v>
      </c>
      <c r="EY181" s="3">
        <v>2</v>
      </c>
      <c r="EZ181" s="3">
        <v>0</v>
      </c>
      <c r="FA181" s="3">
        <v>1</v>
      </c>
      <c r="FB181" s="3">
        <v>1</v>
      </c>
      <c r="FC181" s="3">
        <v>0</v>
      </c>
      <c r="FD181" s="3">
        <v>0</v>
      </c>
      <c r="FE181" s="3">
        <v>1</v>
      </c>
      <c r="FF181" s="3">
        <v>1</v>
      </c>
      <c r="FG181" s="3">
        <v>2</v>
      </c>
      <c r="FH181" s="3">
        <v>1</v>
      </c>
      <c r="FI181" s="3">
        <v>16</v>
      </c>
      <c r="FJ181" s="3">
        <v>0</v>
      </c>
      <c r="FK181" s="3">
        <v>0</v>
      </c>
      <c r="FL181" s="2" t="s">
        <v>528</v>
      </c>
      <c r="FM181" s="3">
        <v>2</v>
      </c>
      <c r="FN181" s="3">
        <v>2</v>
      </c>
      <c r="FO181" s="3">
        <v>3</v>
      </c>
      <c r="FP181" s="3">
        <v>4</v>
      </c>
      <c r="FQ181" s="3">
        <v>3</v>
      </c>
      <c r="FR181" s="3">
        <v>2</v>
      </c>
      <c r="FS181" s="4">
        <f>IF(COUNTBLANK(FM181:FR181)&gt;0, "", AVERAGE(FM181:FR181))</f>
        <v>2.6666666666666665</v>
      </c>
      <c r="GE181" s="3" t="str">
        <f>IF(COUNTBLANK(FU181:GC181)&gt;0, "", SUM(FU181:GC181))</f>
        <v/>
      </c>
      <c r="GN181" s="3" t="str">
        <f>IF(COUNTBLANK(GG181:GM181)&gt;0, "", SUM(GG181:GM181))</f>
        <v/>
      </c>
      <c r="GO181" s="2" t="s">
        <v>847</v>
      </c>
      <c r="GP181" s="3">
        <v>1</v>
      </c>
      <c r="GQ181" s="3">
        <v>5</v>
      </c>
      <c r="GR181" s="3">
        <v>4</v>
      </c>
      <c r="GS181" s="3">
        <v>4</v>
      </c>
      <c r="GT181" s="3">
        <v>5</v>
      </c>
      <c r="GU181" s="3">
        <v>4</v>
      </c>
      <c r="GV181" s="3">
        <v>5</v>
      </c>
      <c r="GW181" s="3">
        <v>4</v>
      </c>
      <c r="GX181" s="3">
        <v>5</v>
      </c>
      <c r="GY181" s="3">
        <v>5</v>
      </c>
      <c r="GZ181" s="3">
        <v>4</v>
      </c>
      <c r="HA181" s="3">
        <v>4</v>
      </c>
      <c r="HB181" s="3">
        <v>4</v>
      </c>
      <c r="HC181" s="3">
        <v>4</v>
      </c>
      <c r="HD181" s="3">
        <v>5</v>
      </c>
      <c r="HE181" s="3">
        <v>4</v>
      </c>
      <c r="HF181" s="3">
        <v>4</v>
      </c>
      <c r="HG181" s="3">
        <v>4</v>
      </c>
      <c r="HH181" s="3">
        <v>5</v>
      </c>
      <c r="HI181" s="3">
        <f>IF(COUNTBLANK(GQ181:HH181)&gt;0, "", SUM(GQ181:HH181))</f>
        <v>79</v>
      </c>
      <c r="HJ181" s="2" t="s">
        <v>847</v>
      </c>
      <c r="HK181" s="3">
        <v>3</v>
      </c>
      <c r="HL181" s="3">
        <v>3</v>
      </c>
      <c r="HM181" s="3">
        <v>0</v>
      </c>
      <c r="HN181" s="3">
        <v>2</v>
      </c>
      <c r="HO181" s="3">
        <v>2</v>
      </c>
      <c r="HP181" s="3">
        <v>2</v>
      </c>
      <c r="HQ181" s="3">
        <v>1</v>
      </c>
      <c r="HR181" s="3">
        <v>1</v>
      </c>
      <c r="HS181" s="3">
        <v>1</v>
      </c>
      <c r="HT181" s="3">
        <v>1</v>
      </c>
      <c r="HU181" s="3">
        <v>2</v>
      </c>
      <c r="HV181" s="3">
        <v>3</v>
      </c>
      <c r="HW181" s="3">
        <v>1</v>
      </c>
      <c r="HX181" s="3">
        <v>3</v>
      </c>
      <c r="HY181" s="3">
        <v>2</v>
      </c>
      <c r="HZ181" s="3">
        <v>3</v>
      </c>
      <c r="IA181" s="3">
        <v>2</v>
      </c>
      <c r="IB181" s="3">
        <v>3</v>
      </c>
      <c r="IC181" s="3">
        <v>1</v>
      </c>
      <c r="ID181" s="3">
        <v>1</v>
      </c>
      <c r="IE181" s="3">
        <v>1</v>
      </c>
      <c r="IF181" s="3">
        <v>1</v>
      </c>
      <c r="IG181" s="3">
        <v>2</v>
      </c>
      <c r="IH181" s="3">
        <v>2</v>
      </c>
      <c r="II181" s="3">
        <v>0</v>
      </c>
      <c r="IJ181" s="3">
        <f>IF(COUNTA(HK181:II181)=0, "", SUM(HK181,HL181,HN181,HO181,HP181,HU181,HV181,HX181,HZ181,IA181,IB181,IH181))</f>
        <v>30</v>
      </c>
      <c r="IK181" s="3">
        <f>IF(COUNTA(HK181:II181)=0, "", SUM(HM181,HQ181,HR181,HS181,HT181,HW181,HY181,IC181,ID181,IE181,IF181,IG181,II181))</f>
        <v>13</v>
      </c>
      <c r="IL181" s="3">
        <v>3</v>
      </c>
      <c r="IM181" s="3">
        <v>3</v>
      </c>
      <c r="IN181" s="3">
        <v>0</v>
      </c>
      <c r="IO181" s="3">
        <v>2</v>
      </c>
      <c r="IP181" s="3">
        <v>2</v>
      </c>
      <c r="IQ181" s="3">
        <v>3</v>
      </c>
      <c r="IR181" s="3">
        <v>0</v>
      </c>
      <c r="IS181" s="3">
        <v>2</v>
      </c>
      <c r="IT181" s="3">
        <v>1</v>
      </c>
      <c r="IU181" s="3">
        <v>0</v>
      </c>
      <c r="IV181" s="3">
        <v>2</v>
      </c>
      <c r="IW181" s="3">
        <v>2</v>
      </c>
      <c r="IX181" s="3">
        <v>1</v>
      </c>
      <c r="IY181" s="3">
        <v>3</v>
      </c>
      <c r="IZ181" s="3">
        <v>0</v>
      </c>
      <c r="JA181" s="3">
        <v>3</v>
      </c>
      <c r="JB181" s="3">
        <v>3</v>
      </c>
      <c r="JC181" s="3">
        <v>2</v>
      </c>
      <c r="JD181" s="3">
        <v>0</v>
      </c>
      <c r="JE181" s="3">
        <v>1</v>
      </c>
      <c r="JF181" s="3">
        <v>0</v>
      </c>
      <c r="JG181" s="3">
        <v>0</v>
      </c>
      <c r="JH181" s="3">
        <v>1</v>
      </c>
      <c r="JI181" s="3">
        <v>2</v>
      </c>
      <c r="JJ181" s="3">
        <v>1</v>
      </c>
      <c r="JK181" s="3">
        <f>IF(COUNTA(IL181:JJ181)=0, "", SUM(IL181,IM181,IO181,IP181,IQ181,IV181,IW181,IY181,JA181,JB181,JC181,JI181))</f>
        <v>30</v>
      </c>
      <c r="JL181" s="3">
        <f>IF(COUNTA(IL181:JJ181)=0, "", SUM(IN181,IR181,IS181,IT181,IU181,IX181,IZ181,JD181,JE181,JF181,JG181,JH181,JJ181))</f>
        <v>7</v>
      </c>
      <c r="JM181" s="2" t="s">
        <v>847</v>
      </c>
      <c r="JN181" s="3">
        <v>2</v>
      </c>
      <c r="JO181" s="3">
        <v>1</v>
      </c>
      <c r="JP181" s="3">
        <v>2</v>
      </c>
      <c r="JQ181" s="3">
        <v>2</v>
      </c>
      <c r="JR181" s="3">
        <v>1</v>
      </c>
      <c r="JS181" s="3">
        <v>1</v>
      </c>
      <c r="JT181" s="3">
        <v>2</v>
      </c>
      <c r="JU181" s="3">
        <v>2</v>
      </c>
      <c r="JV181" s="3">
        <v>2</v>
      </c>
      <c r="JW181" s="3">
        <v>1</v>
      </c>
      <c r="JX181" s="3">
        <v>2</v>
      </c>
      <c r="JY181" s="3">
        <v>2</v>
      </c>
      <c r="JZ181" s="3">
        <v>4</v>
      </c>
      <c r="KA181" s="3">
        <v>1</v>
      </c>
      <c r="KB181" s="3">
        <v>2</v>
      </c>
      <c r="KC181" s="3">
        <v>1</v>
      </c>
      <c r="KD181" s="3">
        <v>2</v>
      </c>
      <c r="KE181" s="3">
        <v>3</v>
      </c>
      <c r="KF181" s="3">
        <v>1</v>
      </c>
      <c r="KG181" s="3">
        <v>2</v>
      </c>
      <c r="KH181" s="3">
        <v>2</v>
      </c>
      <c r="KI181" s="3">
        <v>1</v>
      </c>
      <c r="KJ181" s="3">
        <v>2</v>
      </c>
      <c r="KK181" s="3">
        <v>1</v>
      </c>
      <c r="KL181" s="3">
        <v>2</v>
      </c>
      <c r="KM181" s="3">
        <v>4</v>
      </c>
      <c r="KN181" s="3">
        <v>1</v>
      </c>
      <c r="KO181" s="3">
        <v>1</v>
      </c>
      <c r="KP181" s="3">
        <v>3</v>
      </c>
      <c r="KQ181" s="3">
        <v>2</v>
      </c>
      <c r="KR181" s="3">
        <v>1</v>
      </c>
      <c r="KS181" s="3">
        <v>1</v>
      </c>
      <c r="KT181" s="3">
        <v>2</v>
      </c>
      <c r="KU181" s="3">
        <v>2</v>
      </c>
      <c r="KV181" s="3">
        <v>2</v>
      </c>
      <c r="KW181" s="3">
        <v>3</v>
      </c>
      <c r="KX181" s="5">
        <f>IF(COUNTA(JN181:KW181)=0, "", SUM(JN181:KW181))</f>
        <v>66</v>
      </c>
      <c r="KY181" s="5">
        <f>IF(COUNTA(JN181:KW181)=0, "", SUM(JX181,JY181,KH181,KJ181,KL181,KP181))</f>
        <v>13</v>
      </c>
      <c r="KZ181" s="5">
        <f>IF(COUNTA(JN181:KW181)=0, "", SUM(JZ181,KE181,KG181,KM181,KT181))</f>
        <v>15</v>
      </c>
      <c r="LA181" s="5">
        <f>IF(COUNTA(JN181:KW181)=0, "", SUM(JP181,KA181,KF181,KK181,KN181,KS181))</f>
        <v>7</v>
      </c>
      <c r="LB181" s="5">
        <f>IF(COUNTA(JN181:KW181)=0, "", SUM(JO181,JS181,JU181,JW181,KD181,KU181))</f>
        <v>9</v>
      </c>
      <c r="LC181" s="5">
        <f>IF(COUNTA(JN181:KW181)=0, "", SUM(KB181,KC181,KI181,KO181,KQ181,KR181,KV181,KW181))</f>
        <v>13</v>
      </c>
      <c r="LD181" s="5">
        <f>IF(COUNTA(JN181:KW181)=0, "", SUM(JN181,JQ181,JR181,JT181,JV181))</f>
        <v>9</v>
      </c>
      <c r="LE181" s="2">
        <v>45270</v>
      </c>
      <c r="LF181" s="3">
        <v>10</v>
      </c>
      <c r="LG181" s="3">
        <v>40</v>
      </c>
      <c r="LH181" s="3">
        <v>0</v>
      </c>
      <c r="LI181" s="3">
        <v>10</v>
      </c>
      <c r="LJ181" s="3">
        <v>10</v>
      </c>
      <c r="LK181" s="3">
        <v>10</v>
      </c>
      <c r="LL181" s="3">
        <v>0</v>
      </c>
      <c r="LM181" s="3">
        <v>0</v>
      </c>
      <c r="LN181" s="3">
        <v>0</v>
      </c>
      <c r="LO181" s="3">
        <v>10</v>
      </c>
      <c r="LP181" s="3">
        <v>0</v>
      </c>
      <c r="LQ181" s="3">
        <v>0</v>
      </c>
      <c r="LR181" s="3">
        <v>0</v>
      </c>
      <c r="LS181" s="3">
        <v>10</v>
      </c>
      <c r="LT181" s="3">
        <v>30</v>
      </c>
      <c r="LU181" s="3">
        <v>10</v>
      </c>
      <c r="LV181" s="3">
        <v>10</v>
      </c>
      <c r="LW181" s="3">
        <v>10</v>
      </c>
      <c r="LX181" s="3">
        <v>0</v>
      </c>
      <c r="LY181" s="3">
        <v>0</v>
      </c>
      <c r="LZ181" s="3">
        <v>10</v>
      </c>
      <c r="MA181" s="3">
        <v>10</v>
      </c>
      <c r="MB181" s="3">
        <v>20</v>
      </c>
      <c r="MC181" s="3">
        <v>10</v>
      </c>
      <c r="MD181" s="3">
        <v>10</v>
      </c>
      <c r="ME181" s="3">
        <v>0</v>
      </c>
      <c r="MF181" s="3">
        <v>0</v>
      </c>
      <c r="MG181" s="3">
        <v>0</v>
      </c>
      <c r="MH181" s="26">
        <f>IF(COUNTBLANK(LF181:MG181)&gt;0, "", AVERAGE(LF181:MG181))</f>
        <v>7.8571428571428568</v>
      </c>
      <c r="MI181" s="26">
        <f>IF(COUNTA(LF181:MG181)=0, "", AVERAGE(LG181,LS181,LT181,LU181,LV181,LW181,LY181,MA181,MB181))</f>
        <v>15.555555555555555</v>
      </c>
      <c r="MJ181" s="26">
        <f>IF(COUNTA(LF181:MG181)=0, "", AVERAGE(LH181,LI181,LJ181,LK181,LM181,LO181,MD181,ME181))</f>
        <v>6.25</v>
      </c>
      <c r="MK181" s="26">
        <f>IF(COUNTA(LF181:MG181)=0, "", AVERAGE(LL181,LP181,LQ181,LR181,MF181,MG181))</f>
        <v>0</v>
      </c>
      <c r="ML181" s="2" t="s">
        <v>848</v>
      </c>
      <c r="MM181" s="3">
        <v>2</v>
      </c>
      <c r="MN181" s="3">
        <v>1</v>
      </c>
      <c r="MO181" s="3">
        <v>2</v>
      </c>
      <c r="MP181" s="3">
        <v>1</v>
      </c>
      <c r="MQ181" s="3">
        <v>2</v>
      </c>
      <c r="MR181" s="3">
        <v>1</v>
      </c>
      <c r="MS181" s="3">
        <v>1</v>
      </c>
      <c r="MT181" s="3">
        <v>2</v>
      </c>
      <c r="MU181" s="3">
        <v>1</v>
      </c>
      <c r="MV181" s="3">
        <v>4</v>
      </c>
      <c r="MW181" s="3">
        <v>2</v>
      </c>
      <c r="MX181" s="3">
        <v>1</v>
      </c>
      <c r="MY181" s="3">
        <v>2</v>
      </c>
      <c r="MZ181" s="3">
        <v>3</v>
      </c>
      <c r="NA181" s="3">
        <v>2</v>
      </c>
      <c r="NB181" s="3">
        <v>1</v>
      </c>
      <c r="NC181" s="3">
        <v>1</v>
      </c>
      <c r="ND181" s="3">
        <v>1</v>
      </c>
      <c r="NE181" s="3">
        <v>2</v>
      </c>
      <c r="NF181" s="3">
        <v>2</v>
      </c>
      <c r="NG181" s="3">
        <f>IF(COUNTA(MM181:NF181)=0, "", SUM(MM181:NF181))</f>
        <v>34</v>
      </c>
      <c r="NH181" s="2" t="s">
        <v>848</v>
      </c>
      <c r="NI181" s="3">
        <v>2</v>
      </c>
      <c r="NJ181" s="3">
        <v>4</v>
      </c>
      <c r="NK181" s="3">
        <v>3</v>
      </c>
      <c r="NL181" s="3">
        <v>4</v>
      </c>
      <c r="NM181" s="3">
        <v>3</v>
      </c>
      <c r="NN181" s="3">
        <v>4</v>
      </c>
      <c r="NO181" s="3">
        <v>4</v>
      </c>
      <c r="NP181" s="3">
        <v>5</v>
      </c>
      <c r="NQ181" s="3">
        <v>4</v>
      </c>
      <c r="NR181" s="3">
        <v>4</v>
      </c>
      <c r="NS181" s="3">
        <v>4</v>
      </c>
      <c r="NT181" s="3">
        <v>4</v>
      </c>
      <c r="NU181" s="3">
        <v>4</v>
      </c>
      <c r="NV181" s="3">
        <v>4</v>
      </c>
      <c r="NW181" s="3">
        <v>2</v>
      </c>
      <c r="NX181" s="3">
        <v>3</v>
      </c>
      <c r="NY181" s="3">
        <v>4</v>
      </c>
      <c r="NZ181" s="3">
        <v>5</v>
      </c>
      <c r="OA181" s="3">
        <v>4</v>
      </c>
      <c r="OB181" s="3">
        <v>4</v>
      </c>
      <c r="OC181" s="3">
        <v>4</v>
      </c>
      <c r="OD181" s="3">
        <v>3</v>
      </c>
      <c r="OE181" s="3">
        <v>3</v>
      </c>
      <c r="OF181" s="3">
        <v>2</v>
      </c>
      <c r="OG181" s="3">
        <v>4</v>
      </c>
      <c r="OH181" s="3">
        <v>4</v>
      </c>
      <c r="OI181" s="3">
        <v>2</v>
      </c>
      <c r="OJ181" s="3">
        <v>4</v>
      </c>
      <c r="OK181" s="3">
        <f>IF(COUNTA(NI181:OJ181)=0, "", SUM(NK181,NP181,NS181,NW181,OC181,OG181,OJ181))</f>
        <v>26</v>
      </c>
      <c r="OL181" s="3">
        <f>IF(COUNTA(NI181:OJ181)=0, "", SUM(NJ181,NL181,NQ181,NV181,NZ181,OB181,OD181))</f>
        <v>28</v>
      </c>
      <c r="OM181" s="3">
        <f>IF(COUNTA(NI181:OJ181)=0, "", SUM(NN181,NR181,NU181,NY181,OA181,OF181,OI181))</f>
        <v>24</v>
      </c>
      <c r="ON181" s="3">
        <f>IF(COUNTA(NI181:OJ181)=0, "", SUM(NI181,NM181,NO181,NT181,NX181,OE181,OH181))</f>
        <v>23</v>
      </c>
      <c r="PT181" s="26" t="str">
        <f>IF(COUNTBLANK(OR181:PS181)&gt;0, "", AVERAGE(OR181:PS181))</f>
        <v/>
      </c>
      <c r="PU181" s="26" t="str">
        <f>IF(COUNTA(OR181:PS181)=0, "", AVERAGE(OS181,PE181,PF181,PG181,PH181,PI181,PK181,PM181,PN181))</f>
        <v/>
      </c>
      <c r="PV181" s="26" t="str">
        <f>IF(COUNTA(OR181:PS181)=0, "", AVERAGE(OT181,OU181,OV181,OW181,OY181,PA181,PP181,PQ181))</f>
        <v/>
      </c>
      <c r="PW181" s="26" t="str">
        <f>IF(COUNTA(OR181:PS181)=0, "", AVERAGE(OX181,PB181,PC181,PD181,PR181,PS181))</f>
        <v/>
      </c>
      <c r="QI181" s="3" t="str">
        <f>IF(COUNTBLANK(PY181:QG181)&gt;0, "", SUM(PY181:QG181))</f>
        <v/>
      </c>
      <c r="QU181" s="3" t="str">
        <f>IF(COUNTBLANK(QK181:QS181)&gt;0, "", SUM(QK181:QS181))</f>
        <v/>
      </c>
      <c r="QV181" s="2" t="s">
        <v>852</v>
      </c>
      <c r="QW181" s="3">
        <v>1</v>
      </c>
      <c r="QX181" s="3">
        <v>1</v>
      </c>
      <c r="QY181" s="3">
        <v>2</v>
      </c>
      <c r="QZ181" s="3">
        <v>2</v>
      </c>
      <c r="RA181" s="3">
        <v>1</v>
      </c>
      <c r="RB181" s="3">
        <v>1</v>
      </c>
      <c r="RC181" s="3">
        <v>2</v>
      </c>
      <c r="RD181" s="3">
        <v>2</v>
      </c>
      <c r="RE181" s="3">
        <v>0</v>
      </c>
      <c r="RF181" s="3">
        <v>2</v>
      </c>
      <c r="RG181" s="3">
        <f>IF(COUNTBLANK(QW181:RE181)&gt;0, "", SUM(QW181:RE181))</f>
        <v>12</v>
      </c>
      <c r="RP181" s="3" t="str">
        <f>IF(COUNTBLANK(RI181:RO181)&gt;0, "", SUM(RI181:RO181))</f>
        <v/>
      </c>
      <c r="RY181" s="3" t="str">
        <f>IF(COUNTBLANK(RR181:RX181)&gt;0, "", SUM(RR181:RX181))</f>
        <v/>
      </c>
      <c r="RZ181" s="2" t="s">
        <v>852</v>
      </c>
      <c r="SA181" s="3">
        <v>1</v>
      </c>
      <c r="SB181" s="3">
        <v>1</v>
      </c>
      <c r="SC181" s="3">
        <v>1</v>
      </c>
      <c r="SD181" s="3">
        <v>1</v>
      </c>
      <c r="SE181" s="3">
        <v>0</v>
      </c>
      <c r="SF181" s="3">
        <v>1</v>
      </c>
      <c r="SG181" s="3">
        <v>1</v>
      </c>
      <c r="SH181" s="3">
        <f>IF(COUNTBLANK(SA181:SG181)&gt;0, "", SUM(SA181:SG181))</f>
        <v>6</v>
      </c>
      <c r="TC181" s="3" t="str">
        <f>IF(COUNTBLANK(SJ181:TB181)&gt;0, "", SUM(SJ181:TB181))</f>
        <v/>
      </c>
      <c r="TD181" s="3" t="str">
        <f>IF(COUNTBLANK(SJ181:TB181)&gt;0, "", SUM(SL181,SO181,SR181,SS181,ST181,SU181,SV181,SX181,SY181,TB181))</f>
        <v/>
      </c>
      <c r="TE181" s="3" t="str">
        <f>IF(COUNTBLANK(SJ181:TB181)&gt;0, "", SUM(SJ181,SK181,SM181,SN181,SQ181,SW181,SZ181,TA181))</f>
        <v/>
      </c>
      <c r="TZ181" s="3" t="str">
        <f>IF(COUNTBLANK(TG181:TY181)&gt;0, "", SUM(TG181:TY181))</f>
        <v/>
      </c>
      <c r="UA181" s="3" t="str">
        <f>IF(COUNTBLANK(TG181:TY181)&gt;0, "", SUM(TI181,TL181,TO181,TP181,TQ181,TR181,TS181,TU181,TV181,TY181))</f>
        <v/>
      </c>
      <c r="UB181" s="3" t="str">
        <f>IF(COUNTBLANK(TG181:TY181)&gt;0, "", SUM(TG181,TH181,TJ181,TK181,TN181,TT181,TW181,TX181))</f>
        <v/>
      </c>
      <c r="UC181" s="2" t="s">
        <v>852</v>
      </c>
      <c r="UD181" s="3">
        <v>4</v>
      </c>
      <c r="UE181" s="3">
        <v>4</v>
      </c>
      <c r="UF181" s="3">
        <v>4</v>
      </c>
      <c r="UG181" s="3">
        <v>4</v>
      </c>
      <c r="UH181" s="3">
        <v>5</v>
      </c>
      <c r="UI181" s="3">
        <v>5</v>
      </c>
      <c r="UJ181" s="3">
        <v>5</v>
      </c>
      <c r="UK181" s="3">
        <v>3</v>
      </c>
      <c r="UL181" s="3">
        <v>4</v>
      </c>
      <c r="UM181" s="3">
        <v>3</v>
      </c>
      <c r="UN181" s="3">
        <v>4</v>
      </c>
      <c r="UO181" s="3">
        <v>5</v>
      </c>
      <c r="UP181" s="3">
        <v>2</v>
      </c>
      <c r="UQ181" s="3">
        <v>4</v>
      </c>
      <c r="UR181" s="3">
        <v>5</v>
      </c>
      <c r="US181" s="3">
        <v>5</v>
      </c>
      <c r="UT181" s="3">
        <v>1</v>
      </c>
      <c r="UU181" s="3">
        <v>4</v>
      </c>
      <c r="UV181" s="3">
        <v>5</v>
      </c>
      <c r="UW181" s="3">
        <f>IF(COUNTBLANK(UD181:UV181)&gt;0, "", SUM(UD181:UV181))</f>
        <v>76</v>
      </c>
      <c r="UX181" s="3">
        <f>IF(COUNTBLANK(UD181:UV181)&gt;0, "", SUM(UF181,UI181,UL181,UM181,UN181,UO181,UP181,UR181,US181,UV181))</f>
        <v>42</v>
      </c>
      <c r="UY181" s="3">
        <f>IF(COUNTBLANK(UD181:UV181)&gt;0, "", SUM(UD181,UE181,UG181,UH181,UK181,UQ181,UT181,UU181))</f>
        <v>29</v>
      </c>
      <c r="UZ181" s="2">
        <v>45780.865046296298</v>
      </c>
      <c r="VA181" s="2">
        <v>45555</v>
      </c>
      <c r="VB181" s="3">
        <v>2</v>
      </c>
      <c r="VC181" s="3">
        <v>1</v>
      </c>
      <c r="VE181" s="3">
        <v>41</v>
      </c>
      <c r="VF181" s="3">
        <v>2800</v>
      </c>
      <c r="VG181" s="3">
        <v>1</v>
      </c>
      <c r="VH181" s="3">
        <v>1</v>
      </c>
      <c r="VK181" s="3">
        <v>1</v>
      </c>
      <c r="VN181" s="2">
        <v>45781.357662037037</v>
      </c>
      <c r="VO181" s="3">
        <v>0</v>
      </c>
      <c r="VP181" s="3">
        <v>0</v>
      </c>
      <c r="VQ181" s="3">
        <v>0</v>
      </c>
      <c r="VR181" s="3">
        <v>0</v>
      </c>
      <c r="VS181" s="3">
        <v>1</v>
      </c>
      <c r="VT181" s="3">
        <v>1</v>
      </c>
      <c r="VU181" s="3">
        <v>1</v>
      </c>
      <c r="VV181" s="3">
        <v>0</v>
      </c>
      <c r="VW181" s="3">
        <v>0</v>
      </c>
      <c r="VX181" s="3">
        <v>1</v>
      </c>
      <c r="VY181" s="3">
        <v>1</v>
      </c>
      <c r="VZ181" s="3">
        <v>0</v>
      </c>
      <c r="WA181" s="3">
        <v>0</v>
      </c>
      <c r="WB181" s="3">
        <v>1</v>
      </c>
      <c r="WC181" s="3">
        <v>0</v>
      </c>
      <c r="WD181" s="3">
        <v>0</v>
      </c>
      <c r="WE181" s="3">
        <v>1</v>
      </c>
      <c r="WF181" s="3">
        <v>0</v>
      </c>
      <c r="WG181" s="3">
        <v>1</v>
      </c>
      <c r="WH181" s="3">
        <v>2</v>
      </c>
      <c r="WI181" s="3">
        <v>1</v>
      </c>
      <c r="WJ181" s="3">
        <v>0</v>
      </c>
      <c r="WK181" s="3">
        <v>1</v>
      </c>
      <c r="WL181" s="3">
        <v>0</v>
      </c>
      <c r="WM181" s="3">
        <v>0</v>
      </c>
      <c r="WN181" s="3">
        <v>2</v>
      </c>
      <c r="WO181" s="3">
        <v>1</v>
      </c>
      <c r="WP181" s="3">
        <v>1</v>
      </c>
      <c r="WQ181" s="3">
        <v>2</v>
      </c>
      <c r="WR181" s="3">
        <f>IF(COUNTBLANK(VO181:WQ181)&gt;0, "", SUM(VQ181:WJ181))</f>
        <v>11</v>
      </c>
      <c r="WS181" s="3">
        <f>IF(COUNTBLANK(VO181:WQ181)&gt;0, "", SUM(VQ181:VZ181))</f>
        <v>5</v>
      </c>
      <c r="WT181" s="3">
        <f>IF(COUNTBLANK(VO181:WQ181)&gt;0, "", SUM(WA181:WL181))</f>
        <v>7</v>
      </c>
      <c r="WU181" s="3">
        <f>IF(COUNTBLANK(VO181:WQ181)&gt;0, "", SUM(WK181:WL181))</f>
        <v>1</v>
      </c>
      <c r="WV181" s="3">
        <f>IF(COUNTA(VO181:WQ181)=0, "", IF(AND(OR(VO181=1, VP181=1), OR(VQ181&gt;=1, VR181&gt;=1, VS181&gt;=1, VT181&gt;=1, VU181&gt;=1), OR(VV181&gt;=1, VW181&gt;=1), COUNTIF(VX181:WD181, "&gt;=1")&gt;=2, COUNTIF(WE181:WJ181, "&gt;=1")&gt;=2, OR(WN181=1, WN181=2), OR(WO181&gt;=1, WP181&gt;=1), WQ181&lt;1), 1, 0))</f>
        <v>0</v>
      </c>
      <c r="WW181" s="3">
        <f>IF(COUNTBLANK(VO181:WQ181)&gt;0, "", SUM(VQ181:VU181))</f>
        <v>3</v>
      </c>
      <c r="WX181" s="3">
        <f>IF(COUNTBLANK(VO181:WQ181)&gt;0, "", SUM(VV181:VW181))</f>
        <v>0</v>
      </c>
      <c r="WY181" s="3">
        <f>IF(COUNTBLANK(VO181:WQ181)&gt;0, "", SUM(VX181:WD181))</f>
        <v>3</v>
      </c>
      <c r="WZ181" s="3">
        <f>IF(COUNTBLANK(VO181:WQ181)&gt;0, "", SUM(WE181:WJ181))</f>
        <v>5</v>
      </c>
      <c r="XA181" s="2">
        <v>45555</v>
      </c>
      <c r="XB181" s="3">
        <v>1</v>
      </c>
      <c r="XC181" s="3">
        <v>0</v>
      </c>
      <c r="XD181" s="3">
        <v>0</v>
      </c>
      <c r="XE181" s="3">
        <v>1</v>
      </c>
      <c r="XF181" s="3">
        <v>1</v>
      </c>
      <c r="XG181" s="3">
        <v>1</v>
      </c>
      <c r="XH181" s="3">
        <v>1</v>
      </c>
      <c r="XI181" s="3">
        <v>1</v>
      </c>
      <c r="XJ181" s="3">
        <v>0</v>
      </c>
      <c r="XK181" s="3">
        <v>1</v>
      </c>
      <c r="XL181" s="3">
        <f>IF(COUNTBLANK(XB181:XJ181)&gt;0, "", SUM(XB181:XJ181))</f>
        <v>6</v>
      </c>
      <c r="XM181" s="2">
        <v>45780.891446759262</v>
      </c>
      <c r="XN181" s="3">
        <v>2</v>
      </c>
      <c r="XO181" s="3">
        <v>1</v>
      </c>
      <c r="XP181" s="3">
        <v>2</v>
      </c>
      <c r="XQ181" s="3">
        <v>1</v>
      </c>
      <c r="XR181" s="3">
        <v>1</v>
      </c>
      <c r="XS181" s="3">
        <v>1</v>
      </c>
      <c r="XT181" s="3">
        <v>0</v>
      </c>
      <c r="XU181" s="3">
        <f>IF(COUNTBLANK(XN181:XT181)&gt;0, "", SUM(XN181:XT181))</f>
        <v>8</v>
      </c>
      <c r="XV181" s="2">
        <v>45696.984282407408</v>
      </c>
      <c r="XW181" s="3">
        <v>4</v>
      </c>
      <c r="XX181" s="3">
        <v>5</v>
      </c>
      <c r="XY181" s="3">
        <v>5</v>
      </c>
      <c r="XZ181" s="5">
        <v>3</v>
      </c>
      <c r="YA181" s="5">
        <v>4</v>
      </c>
      <c r="YB181" s="5">
        <v>4</v>
      </c>
      <c r="YC181" s="5">
        <v>4</v>
      </c>
      <c r="YD181" s="5">
        <v>2</v>
      </c>
      <c r="YE181" s="5">
        <v>5</v>
      </c>
      <c r="YF181" s="5">
        <v>3</v>
      </c>
      <c r="YG181" s="5">
        <v>4</v>
      </c>
      <c r="YH181" s="5">
        <v>2</v>
      </c>
      <c r="YI181" s="5">
        <v>3</v>
      </c>
      <c r="YJ181" s="5">
        <v>3</v>
      </c>
      <c r="YK181" s="5">
        <v>3</v>
      </c>
      <c r="YL181" s="5">
        <v>3</v>
      </c>
      <c r="YM181" s="5">
        <v>2</v>
      </c>
      <c r="YN181" s="5">
        <v>3</v>
      </c>
      <c r="YO181" s="5">
        <v>4</v>
      </c>
      <c r="YP181" s="5">
        <f>IF(COUNTBLANK(XW181:YO181)&gt;0, "", SUM(XW181:YO181))</f>
        <v>66</v>
      </c>
      <c r="YQ181" s="5">
        <f>IF(COUNTBLANK(XW181:YO181)&gt;0, "", SUM(XY181,XZ181,YA181,YB181,YC181,YF181,YJ181,YN181,YO181))</f>
        <v>33</v>
      </c>
      <c r="YR181" s="5">
        <f>IF(COUNTBLANK(XW181:YO181)&gt;0, "", SUM(XW181,XX181,YK181,YL181,YM181))</f>
        <v>17</v>
      </c>
      <c r="YS181" s="5">
        <f>IF(COUNTBLANK(XW181:YO181)&gt;0, "", SUM(YD181,YE181,YG181,YH181,YI181))</f>
        <v>16</v>
      </c>
      <c r="YT181" s="2">
        <v>45781.150347222225</v>
      </c>
      <c r="YU181" s="3">
        <v>0</v>
      </c>
      <c r="YV181" s="3">
        <v>40</v>
      </c>
      <c r="YW181" s="3">
        <v>0</v>
      </c>
      <c r="YX181" s="3">
        <v>0</v>
      </c>
      <c r="YY181" s="3">
        <v>10</v>
      </c>
      <c r="YZ181" s="3">
        <v>0</v>
      </c>
      <c r="ZA181" s="3">
        <v>0</v>
      </c>
      <c r="ZB181" s="3">
        <v>0</v>
      </c>
      <c r="ZC181" s="3">
        <v>10</v>
      </c>
      <c r="ZD181" s="3">
        <v>20</v>
      </c>
      <c r="ZE181" s="3">
        <v>0</v>
      </c>
      <c r="ZF181" s="3">
        <v>10</v>
      </c>
      <c r="ZG181" s="3">
        <v>0</v>
      </c>
      <c r="ZH181" s="3">
        <v>0</v>
      </c>
      <c r="ZI181" s="3">
        <v>20</v>
      </c>
      <c r="ZJ181" s="3">
        <v>0</v>
      </c>
      <c r="ZK181" s="3">
        <v>0</v>
      </c>
      <c r="ZL181" s="3">
        <v>0</v>
      </c>
      <c r="ZM181" s="3">
        <v>0</v>
      </c>
      <c r="ZN181" s="3">
        <v>10</v>
      </c>
      <c r="ZO181" s="3">
        <v>10</v>
      </c>
      <c r="ZP181" s="3">
        <v>0</v>
      </c>
      <c r="ZQ181" s="3">
        <v>30</v>
      </c>
      <c r="ZR181" s="3">
        <v>10</v>
      </c>
      <c r="ZS181" s="3">
        <v>0</v>
      </c>
      <c r="ZT181" s="3">
        <v>10</v>
      </c>
      <c r="ZU181" s="3">
        <v>0</v>
      </c>
      <c r="ZV181" s="3">
        <v>0</v>
      </c>
      <c r="ZW181" s="26">
        <f>IF(COUNTBLANK(YU181:ZV181)&gt;0, "", AVERAGE(YU181:ZV181))</f>
        <v>6.4285714285714288</v>
      </c>
      <c r="ZX181" s="26">
        <f>IF(COUNTA(YU181:ZV181)=0, "", AVERAGE(YV181,ZH181,ZI181,ZJ181,ZK181,ZL181,ZN181,ZP181,ZQ181))</f>
        <v>11.111111111111111</v>
      </c>
      <c r="ZY181" s="26">
        <f>IF(COUNTA(YU181:ZV181)=0, "", AVERAGE(YW181,YX181,YY181,YZ181,ZB181,ZD181,ZS181,ZT181))</f>
        <v>5</v>
      </c>
      <c r="ZZ181" s="26">
        <f>IF(COUNTA(YU181:ZV181)=0, "", AVERAGE(ZA181,ZE181,ZF181,ZG181,ZU181,ZV181))</f>
        <v>1.6666666666666667</v>
      </c>
      <c r="AAA181" s="2">
        <v>45780.885428240741</v>
      </c>
      <c r="AAB181" s="3">
        <v>1</v>
      </c>
      <c r="AAC181" s="3">
        <v>2</v>
      </c>
      <c r="AAD181" s="3">
        <v>2</v>
      </c>
      <c r="AAE181" s="3">
        <v>1</v>
      </c>
      <c r="AAF181" s="3">
        <v>1</v>
      </c>
      <c r="AAG181" s="3">
        <v>1</v>
      </c>
      <c r="AAH181" s="3">
        <v>2</v>
      </c>
      <c r="AAI181" s="3">
        <v>2</v>
      </c>
      <c r="AAJ181" s="3">
        <v>1</v>
      </c>
      <c r="AAK181" s="3">
        <v>4</v>
      </c>
      <c r="AAL181" s="3">
        <v>2</v>
      </c>
      <c r="AAM181" s="3">
        <v>1</v>
      </c>
      <c r="AAN181" s="3">
        <v>2</v>
      </c>
      <c r="AAO181" s="3">
        <v>3</v>
      </c>
      <c r="AAP181" s="3">
        <v>1</v>
      </c>
      <c r="AAQ181" s="3">
        <v>4</v>
      </c>
      <c r="AAR181" s="3">
        <v>1</v>
      </c>
      <c r="AAS181" s="3">
        <v>2</v>
      </c>
      <c r="AAT181" s="3">
        <v>2</v>
      </c>
      <c r="AAU181" s="3">
        <v>1</v>
      </c>
      <c r="AAV181" s="3">
        <v>1</v>
      </c>
      <c r="AAW181" s="3">
        <v>4</v>
      </c>
      <c r="AAX181" s="3">
        <v>1</v>
      </c>
      <c r="AAY181" s="3">
        <v>1</v>
      </c>
      <c r="AAZ181" s="3">
        <v>1</v>
      </c>
      <c r="ABA181" s="3">
        <v>5</v>
      </c>
      <c r="ABB181" s="3">
        <v>1</v>
      </c>
      <c r="ABC181" s="3">
        <v>2</v>
      </c>
      <c r="ABD181" s="3">
        <v>2</v>
      </c>
      <c r="ABE181" s="3">
        <v>2</v>
      </c>
      <c r="ABF181" s="3">
        <f>IF(SUM(AAB181:AAJ181,AAL181:AAP181,AAR181:AAV181,AAX181:ABC181)=0, "", SUM(AAB181:AAJ181,AAL181:AAP181,AAR181:AAV181,AAX181:ABC181))</f>
        <v>40</v>
      </c>
      <c r="ABG181" s="3">
        <f>IF(SUM(ABJ181, ABK181, ABL181, ABM181, ABN181)=0, "", IF(OR(ABJ181&gt;=8, ABK181&gt;=10, ABL181&gt;=13, ABM181&gt;=10, ABN181&gt;=15), 1, 0))</f>
        <v>1</v>
      </c>
      <c r="ABH181" s="3">
        <f>IF(SUM(AAB181:AAC181,AAE181,AAF181,AAG181,AAH181,AAN181,AAT181,ABA181,ABC181)=0, "", SUM(AAB181:AAC181,AAE181,AAF181,AAG181,AAH181,AAN181,AAT181,ABA181,ABC181))</f>
        <v>19</v>
      </c>
      <c r="ABI181" s="3">
        <f>IF(SUM(AAD181,AAI181:AAJ181,AAL181:AAM181,AAO181:AAP181,AAR181:AAS181,AAU181:AAV181,AAX181:AAZ181,ABB181)=0, "", SUM(AAD181,AAI181:AAJ181,AAL181:AAM181,AAO181:AAP181,AAR181:AAS181,AAU181:AAV181,AAX181:AAZ181,ABB181))</f>
        <v>21</v>
      </c>
      <c r="ABJ181" s="3">
        <f>IF(SUM(AAU181:AAV181,AAX181:AAY181,ABB181)=0, "", SUM(AAU181:AAV181,AAX181:AAY181,ABB181))</f>
        <v>5</v>
      </c>
      <c r="ABK181" s="3">
        <f>IF(SUM(AAJ181,AAL181:AAM181,AAP181,AAR181)=0, "", SUM(AAJ181,AAL181:AAM181,AAP181,AAR181))</f>
        <v>6</v>
      </c>
      <c r="ABL181" s="3">
        <f>IF(SUM(AAD181,AAI181,AAO181,AAS181,AAZ181)=0, "", SUM(AAD181,AAI181,AAO181,AAS181,AAZ181))</f>
        <v>10</v>
      </c>
      <c r="ABM181" s="3">
        <f>IF(SUM(AAB181:AAC181,AAE181,AAG181,ABA181)=0, "", SUM(AAB181:AAC181,AAE181,AAG181,ABA181))</f>
        <v>10</v>
      </c>
      <c r="ABN181" s="3">
        <f>IF(SUM(AAF181,AAH181,AAN181,AAT181,ABC181)=0, "", SUM(AAF181,AAH181,AAN181,AAT181,ABC181))</f>
        <v>9</v>
      </c>
      <c r="ABO181" s="3">
        <f>IF(ABJ181="", "", IF(ABJ181&gt;=8, 1, 0))</f>
        <v>0</v>
      </c>
      <c r="ABP181" s="3">
        <f>IF(ABK181="", "", IF(ABK181&gt;=10, 1, 0))</f>
        <v>0</v>
      </c>
      <c r="ABQ181" s="3">
        <f>IF(ABL181="", "", IF(ABL181&gt;=13, 1, 0))</f>
        <v>0</v>
      </c>
      <c r="ABR181" s="3">
        <f>IF(ABM181="", "", IF(ABM181&gt;=10, 1, 0))</f>
        <v>1</v>
      </c>
      <c r="ABS181" s="3">
        <f>IF(ABN181="", "", IF(ABN181&gt;=15, 1, 0))</f>
        <v>0</v>
      </c>
      <c r="ABT181" s="3">
        <f>IF(AND(AAK181="", AAQ181="", AAW181=""), "", IF(AAK181=5,1,0) + IF(AAQ181=5,1,0) + IF(AAW181=5,1,0))</f>
        <v>0</v>
      </c>
      <c r="ABU181" s="2">
        <v>45781.138437499998</v>
      </c>
      <c r="ABV181" s="3">
        <v>2</v>
      </c>
      <c r="ABW181" s="3">
        <v>2</v>
      </c>
      <c r="ABX181" s="3">
        <v>2</v>
      </c>
      <c r="ABY181" s="3">
        <v>2</v>
      </c>
      <c r="ABZ181" s="3">
        <v>1</v>
      </c>
      <c r="ACA181" s="3">
        <v>2</v>
      </c>
      <c r="ACB181" s="3">
        <v>2</v>
      </c>
      <c r="ACC181" s="3">
        <v>1</v>
      </c>
      <c r="ACD181" s="3">
        <v>3</v>
      </c>
      <c r="ACE181" s="3">
        <v>2</v>
      </c>
      <c r="ACF181" s="3">
        <v>1</v>
      </c>
      <c r="ACG181" s="3">
        <v>1</v>
      </c>
      <c r="ACH181" s="3">
        <v>4</v>
      </c>
      <c r="ACI181" s="3">
        <v>2</v>
      </c>
      <c r="ACJ181" s="3">
        <v>2</v>
      </c>
      <c r="ACK181" s="3">
        <v>1</v>
      </c>
      <c r="ACL181" s="3">
        <v>2</v>
      </c>
      <c r="ACM181" s="3">
        <v>4</v>
      </c>
      <c r="ACN181" s="3">
        <v>2</v>
      </c>
      <c r="ACO181" s="3">
        <v>1</v>
      </c>
      <c r="ACP181" s="3">
        <v>2</v>
      </c>
      <c r="ACQ181" s="3">
        <v>2</v>
      </c>
      <c r="ACR181" s="3">
        <v>3</v>
      </c>
      <c r="ACS181" s="3">
        <v>2</v>
      </c>
      <c r="ACT181" s="3">
        <v>1</v>
      </c>
      <c r="ACU181" s="3">
        <v>3</v>
      </c>
      <c r="ACV181" s="3">
        <v>2</v>
      </c>
      <c r="ACW181" s="3">
        <v>2</v>
      </c>
      <c r="ACX181" s="3">
        <v>1</v>
      </c>
      <c r="ACY181" s="3">
        <v>1</v>
      </c>
      <c r="ACZ181" s="3">
        <v>2</v>
      </c>
      <c r="ADA181" s="3">
        <v>1</v>
      </c>
      <c r="ADB181" s="3">
        <v>4</v>
      </c>
      <c r="ADC181" s="3">
        <v>2</v>
      </c>
      <c r="ADD181" s="3">
        <v>2</v>
      </c>
      <c r="ADE181" s="3">
        <v>2</v>
      </c>
      <c r="ADF181" s="5">
        <f>IF(COUNTA(ABV181:ADE181)=0, "", SUM(ABV181:ADE181))</f>
        <v>71</v>
      </c>
      <c r="ADG181" s="5">
        <f>IF(COUNTA(ABV181:ADE181)=0, "", SUM(ACF181,ACG181,ACP181,ACR181,ACT181,ACX181))</f>
        <v>9</v>
      </c>
      <c r="ADH181" s="5">
        <f>IF(COUNTA(ABV181:ADE181)=0, "", SUM(ACH181,ACM181,ACO181,ACU181,ADB181))</f>
        <v>16</v>
      </c>
      <c r="ADI181" s="5">
        <f>IF(COUNTA(ABV181:ADE181)=0, "", SUM(ABX181,ACI181,ACN181,ACS181,ACV181,ADA181))</f>
        <v>11</v>
      </c>
      <c r="ADJ181" s="5">
        <f>IF(COUNTA(ABV181:ADE181)=0, "", SUM(ABW181,ACA181,ACC181,ACE181,ACL181,ADC181))</f>
        <v>11</v>
      </c>
      <c r="ADK181" s="5">
        <f>IF(COUNTA(ABV181:ADE181)=0, "", SUM(ACJ181,ACK181,ACQ181,ACW181,ACY181,ACZ181,ADD181,ADE181))</f>
        <v>14</v>
      </c>
      <c r="ADL181" s="5">
        <f>IF(COUNTA(ABV181:ADE181)=0, "", SUM(ABV181,ABY181,ABZ181,ACB181,ACD181))</f>
        <v>10</v>
      </c>
      <c r="ADM181" s="2">
        <v>45781.351354166669</v>
      </c>
      <c r="ADN181" s="3">
        <v>2</v>
      </c>
      <c r="ADO181" s="3">
        <v>3</v>
      </c>
      <c r="ADP181" s="3">
        <v>2</v>
      </c>
      <c r="ADQ181" s="3">
        <v>2</v>
      </c>
      <c r="ADR181" s="3">
        <v>2</v>
      </c>
      <c r="ADS181" s="3">
        <v>1</v>
      </c>
      <c r="ADT181" s="3">
        <v>2</v>
      </c>
      <c r="ADU181" s="3">
        <v>3</v>
      </c>
      <c r="ADV181" s="3">
        <v>2</v>
      </c>
      <c r="ADW181" s="3">
        <v>1</v>
      </c>
      <c r="ADX181" s="3">
        <v>2</v>
      </c>
      <c r="ADY181" s="3">
        <v>1</v>
      </c>
      <c r="ADZ181" s="3">
        <v>2</v>
      </c>
      <c r="AEA181" s="3">
        <v>3</v>
      </c>
      <c r="AEB181" s="3">
        <v>1</v>
      </c>
      <c r="AEC181" s="3">
        <v>2</v>
      </c>
      <c r="AED181" s="3">
        <v>2</v>
      </c>
      <c r="AEE181" s="3">
        <v>2</v>
      </c>
      <c r="AEF181" s="3">
        <v>3</v>
      </c>
      <c r="AEG181" s="3">
        <v>3</v>
      </c>
      <c r="AEH181" s="3">
        <f>IF(COUNTA(ADN181:AEG181)=0, "", SUM(ADN181:AEG181))</f>
        <v>41</v>
      </c>
      <c r="AEJ181" s="2">
        <v>45555</v>
      </c>
      <c r="AEQ181" s="2">
        <v>45252</v>
      </c>
      <c r="AER181" s="3">
        <v>2</v>
      </c>
      <c r="AES181" s="3">
        <v>3</v>
      </c>
      <c r="AET181" s="3">
        <v>1</v>
      </c>
      <c r="AEU181" s="3">
        <v>2</v>
      </c>
      <c r="AEV181" s="3">
        <v>3</v>
      </c>
      <c r="AEW181" s="3">
        <v>2</v>
      </c>
      <c r="AEX181" s="3">
        <v>3</v>
      </c>
      <c r="AEY181" s="3">
        <v>2</v>
      </c>
      <c r="AEZ181" s="3">
        <v>4</v>
      </c>
      <c r="AFA181" s="3">
        <v>1</v>
      </c>
      <c r="AFB181" s="3">
        <v>2</v>
      </c>
      <c r="AFC181" s="3">
        <v>3</v>
      </c>
      <c r="AFD181" s="3">
        <v>0</v>
      </c>
      <c r="AFE181" s="3">
        <v>1</v>
      </c>
      <c r="AFF181" s="3">
        <v>1</v>
      </c>
      <c r="AFG181" s="3">
        <v>0</v>
      </c>
      <c r="AFH181" s="3">
        <v>3</v>
      </c>
      <c r="AFI181" s="3">
        <v>0</v>
      </c>
      <c r="AFJ181" s="3">
        <v>1</v>
      </c>
      <c r="AFK181" s="3">
        <v>1</v>
      </c>
      <c r="AFL181" s="3">
        <v>2</v>
      </c>
      <c r="AFM181" s="3">
        <v>1</v>
      </c>
      <c r="AFN181" s="3">
        <v>3</v>
      </c>
      <c r="AFO181" s="3">
        <v>2</v>
      </c>
      <c r="AFP181" s="3">
        <v>1</v>
      </c>
      <c r="AFQ181" s="3">
        <v>3</v>
      </c>
      <c r="AFR181" s="3">
        <v>4</v>
      </c>
      <c r="AFS181" s="3">
        <v>4</v>
      </c>
      <c r="AFT181" s="3">
        <v>2</v>
      </c>
      <c r="AFU181" s="3">
        <v>1</v>
      </c>
      <c r="AFV181" s="3">
        <v>1</v>
      </c>
      <c r="AFW181" s="3">
        <f>IF(COUNTA(AER181:AFU181)=0, "", SUM(AER181:AFU181))</f>
        <v>58</v>
      </c>
      <c r="AFX181" s="2">
        <v>45519</v>
      </c>
      <c r="AFY181" s="3">
        <v>4</v>
      </c>
      <c r="AFZ181" s="3">
        <v>3</v>
      </c>
      <c r="AGA181" s="3">
        <v>4</v>
      </c>
      <c r="AGB181" s="3">
        <v>4</v>
      </c>
      <c r="AGC181" s="3">
        <v>4</v>
      </c>
      <c r="AGD181" t="s">
        <v>10</v>
      </c>
      <c r="AGE181" t="s">
        <v>849</v>
      </c>
      <c r="AGF181" t="s">
        <v>4</v>
      </c>
      <c r="AGH181" t="s">
        <v>4</v>
      </c>
      <c r="AGI181"/>
      <c r="AGK181" t="s">
        <v>702</v>
      </c>
      <c r="AGL181" t="s">
        <v>850</v>
      </c>
      <c r="AGM181" t="s">
        <v>4</v>
      </c>
      <c r="AGO181" s="2">
        <v>45519</v>
      </c>
      <c r="AGP181" t="s">
        <v>4</v>
      </c>
      <c r="AGQ181" t="s">
        <v>4</v>
      </c>
      <c r="AGR181" t="s">
        <v>4</v>
      </c>
      <c r="AGS181" t="s">
        <v>4</v>
      </c>
      <c r="AGT181" t="s">
        <v>4</v>
      </c>
      <c r="AGV181" t="s">
        <v>168</v>
      </c>
      <c r="AGW181" t="s">
        <v>495</v>
      </c>
      <c r="AGX181" t="s">
        <v>124</v>
      </c>
      <c r="AGZ181" t="s">
        <v>4</v>
      </c>
      <c r="AHB181" t="s">
        <v>4</v>
      </c>
      <c r="AHC181" t="s">
        <v>455</v>
      </c>
      <c r="AHD181" t="s">
        <v>171</v>
      </c>
      <c r="AHE181" t="s">
        <v>172</v>
      </c>
      <c r="AHG181" t="s">
        <v>851</v>
      </c>
      <c r="AHH181" t="s">
        <v>498</v>
      </c>
      <c r="AHI181" s="2">
        <v>45519</v>
      </c>
      <c r="AHJ181" s="3">
        <v>1</v>
      </c>
      <c r="AHK181" s="3">
        <v>0</v>
      </c>
      <c r="AHL181" s="3">
        <v>1</v>
      </c>
      <c r="AHM181" s="3">
        <v>2</v>
      </c>
      <c r="AHN181" s="3">
        <v>1</v>
      </c>
      <c r="AHO181" s="3">
        <v>1</v>
      </c>
      <c r="AHP181" s="3">
        <v>2</v>
      </c>
      <c r="AHQ181" s="3">
        <v>1</v>
      </c>
      <c r="AHR181" s="3">
        <v>3</v>
      </c>
      <c r="AHS181" s="3">
        <v>3</v>
      </c>
      <c r="AHT181" s="3">
        <f>IF(COUNTBLANK(AHJ181:AHS181)&gt;0, "", SUM(AHJ181:AHS181))</f>
        <v>15</v>
      </c>
      <c r="AHU181" s="3">
        <f>IF(COUNTBLANK(AHJ181:AHS181)&gt;0, "", SUM(AHN181,AHS181))</f>
        <v>4</v>
      </c>
      <c r="AHV181" s="3">
        <f>IF(COUNTBLANK(AHJ181:AHS181)&gt;0, "", SUM(AHL181,AHO181))</f>
        <v>2</v>
      </c>
      <c r="AHW181" s="3">
        <f>IF(COUNTBLANK(AHJ181:AHS181)&gt;0, "", SUM(AHP181,AHR181))</f>
        <v>5</v>
      </c>
      <c r="AHX181" s="3">
        <f>IF(COUNTBLANK(AHJ181:AHS181)&gt;0, "", SUM(AHM181,AHQ181))</f>
        <v>3</v>
      </c>
      <c r="AHY181" s="3">
        <f>IF(COUNTBLANK(AHJ181:AHS181)&gt;0, "", SUM(AHJ181:AHK181))</f>
        <v>1</v>
      </c>
      <c r="AHZ181" s="2" t="s">
        <v>852</v>
      </c>
      <c r="AIA181" s="3">
        <v>1</v>
      </c>
      <c r="AIB181" s="3">
        <v>0</v>
      </c>
      <c r="AIC181" s="3">
        <v>0</v>
      </c>
      <c r="AID181" s="3">
        <v>0</v>
      </c>
      <c r="AIE181" s="3">
        <v>0</v>
      </c>
      <c r="AIF181" s="3">
        <v>0</v>
      </c>
      <c r="AIG181" s="3">
        <v>0</v>
      </c>
      <c r="AIH181" s="3">
        <v>0</v>
      </c>
      <c r="AII181" s="3">
        <v>0</v>
      </c>
      <c r="AIJ181" s="3">
        <v>1</v>
      </c>
      <c r="AIK181" s="3">
        <v>1</v>
      </c>
      <c r="AIL181" s="3">
        <v>0</v>
      </c>
      <c r="AIM181" s="3">
        <v>0</v>
      </c>
      <c r="AIN181" s="3">
        <v>1</v>
      </c>
      <c r="AIO181" s="3">
        <v>0</v>
      </c>
      <c r="AIP181" s="3">
        <v>0</v>
      </c>
      <c r="AIQ181" s="3">
        <v>0</v>
      </c>
      <c r="AIR181" s="3">
        <v>0</v>
      </c>
      <c r="AIS181" s="3">
        <v>1</v>
      </c>
      <c r="AIT181" s="3">
        <v>0</v>
      </c>
      <c r="AIU181" s="3">
        <v>5</v>
      </c>
      <c r="AIV181" s="3">
        <v>0</v>
      </c>
      <c r="AIW181" s="3">
        <v>0</v>
      </c>
      <c r="AIX181" s="2" t="s">
        <v>852</v>
      </c>
      <c r="AIY181" s="3">
        <v>1</v>
      </c>
      <c r="AIZ181" s="3">
        <v>1</v>
      </c>
      <c r="AJA181" s="3">
        <v>2</v>
      </c>
      <c r="AJB181" s="3">
        <v>2</v>
      </c>
      <c r="AJC181" s="3">
        <v>1</v>
      </c>
      <c r="AJD181" s="3">
        <v>1</v>
      </c>
      <c r="AJE181" s="3">
        <v>1</v>
      </c>
      <c r="AJF181" s="3">
        <v>1</v>
      </c>
      <c r="AJG181" s="3">
        <v>0</v>
      </c>
      <c r="AJH181" s="3">
        <v>2</v>
      </c>
      <c r="AJI181" s="3">
        <f>IF(COUNTBLANK(AIY181:AJG181)&gt;0, "", SUM(AIY181:AJG181))</f>
        <v>10</v>
      </c>
      <c r="AJJ181" s="2" t="s">
        <v>852</v>
      </c>
      <c r="AJK181" s="3">
        <v>1</v>
      </c>
      <c r="AJL181" s="3">
        <v>1</v>
      </c>
      <c r="AJM181" s="3">
        <v>1</v>
      </c>
      <c r="AJN181" s="3">
        <v>1</v>
      </c>
      <c r="AJO181" s="3">
        <v>0</v>
      </c>
      <c r="AJP181" s="3">
        <v>0</v>
      </c>
      <c r="AJQ181" s="3">
        <v>1</v>
      </c>
      <c r="AJR181" s="3">
        <f>IF(COUNTBLANK(AJK181:AJQ181)&gt;0, "", SUM(AJK181:AJQ181))</f>
        <v>5</v>
      </c>
    </row>
    <row r="182" spans="1:954" ht="15" customHeight="1" x14ac:dyDescent="0.3">
      <c r="A182" s="3">
        <v>322630</v>
      </c>
      <c r="B182" s="3" t="s">
        <v>2080</v>
      </c>
      <c r="C182" s="2">
        <v>45076</v>
      </c>
      <c r="D182" s="3">
        <v>0</v>
      </c>
      <c r="E182" s="3">
        <v>1</v>
      </c>
      <c r="F182" s="3">
        <v>0</v>
      </c>
      <c r="G182" s="3">
        <v>0</v>
      </c>
      <c r="H182" s="3">
        <v>0</v>
      </c>
      <c r="I182" s="3">
        <v>0</v>
      </c>
      <c r="J182" s="3">
        <v>0</v>
      </c>
      <c r="K182" s="3">
        <v>0</v>
      </c>
      <c r="L182" s="3">
        <v>0</v>
      </c>
      <c r="M182" s="3">
        <v>0</v>
      </c>
      <c r="N182" s="3">
        <v>0</v>
      </c>
      <c r="O182" s="3">
        <v>0</v>
      </c>
      <c r="P182" s="3">
        <v>0</v>
      </c>
      <c r="Q182" s="3">
        <v>0</v>
      </c>
      <c r="R182" s="3">
        <v>0</v>
      </c>
      <c r="S182" s="3">
        <v>0</v>
      </c>
      <c r="T182" s="3">
        <v>0</v>
      </c>
      <c r="U182" s="3">
        <v>0</v>
      </c>
      <c r="V182" s="3">
        <f>IF(COUNTA(D182,F182,H182,J182,L182,N182,P182,R182,T182)=0, "", IF(OR(D182=1,F182=1,H182=1,J182=1,L182=1,N182=1,P182=1,R182=1,T182=1), 1, 0))</f>
        <v>0</v>
      </c>
      <c r="W182" s="3">
        <f>IF(COUNTA(E182,G182,I182,K182,M182,O182,Q182,S182,U182)=0, "", IF(OR(E182=1,G182=1,I182=1,K182=1,M182=1,O182=1,Q182=1,S182=1,U182=1), 1, 0))</f>
        <v>1</v>
      </c>
      <c r="X182" s="3">
        <v>0</v>
      </c>
      <c r="Y182" s="3">
        <v>1</v>
      </c>
      <c r="Z182" s="3">
        <v>1</v>
      </c>
      <c r="AA182" s="3">
        <v>1</v>
      </c>
      <c r="AB182" s="3">
        <f>IF(AG182&lt;&gt;"", 1, 0)</f>
        <v>1</v>
      </c>
      <c r="AC182" s="3">
        <f>IF(AH182&lt;&gt;"", 1, 0)</f>
        <v>0</v>
      </c>
      <c r="AD182" s="3">
        <v>0</v>
      </c>
      <c r="AE182" s="7" t="s">
        <v>70</v>
      </c>
      <c r="AF182" s="2">
        <v>45837.610335648147</v>
      </c>
      <c r="AG182" s="8" t="s">
        <v>70</v>
      </c>
      <c r="AJ182" s="3">
        <f>IF(OR(ISBLANK(AE182), ISBLANK(AG182)), "", AG182 - AE182)</f>
        <v>0</v>
      </c>
      <c r="AK182" s="9">
        <v>45497</v>
      </c>
      <c r="AL182" s="3">
        <f>IF(OR(ISBLANK(AG182), ISBLANK(AK182)), "", AK182 - AG182)</f>
        <v>367</v>
      </c>
      <c r="AM182" s="2">
        <v>45777</v>
      </c>
      <c r="AN182" s="10">
        <f>IF(OR(ISBLANK(AM182), ISBLANK(AF182)), "", AF182 - AM182)</f>
        <v>60.610335648147156</v>
      </c>
      <c r="AO182" s="2">
        <v>45130</v>
      </c>
      <c r="AP182" s="2">
        <v>36735</v>
      </c>
      <c r="AQ182" s="3">
        <f>IF(OR(ISBLANK(AO182), ISBLANK(AP182)), "", DATEDIF(AP182, AO182, "Y"))</f>
        <v>22</v>
      </c>
      <c r="AR182" t="s">
        <v>0</v>
      </c>
      <c r="AS182">
        <f>IF(ISBLANK(AR182), "", IF(AR182="ישראל", 1, 2))</f>
        <v>1</v>
      </c>
      <c r="AT182" t="s">
        <v>0</v>
      </c>
      <c r="AU182" t="s">
        <v>0</v>
      </c>
      <c r="AW182" s="3">
        <v>1</v>
      </c>
      <c r="AX182" s="3">
        <v>1</v>
      </c>
      <c r="AY182" s="3">
        <v>13</v>
      </c>
      <c r="AZ182" s="3">
        <f>IF(ISBLANK(AY182), "", IF(AY182&lt;=8, 1, IF(AY182&lt;=12, 2, 3)))</f>
        <v>3</v>
      </c>
      <c r="BA182" s="3">
        <v>16</v>
      </c>
      <c r="BB182" s="3">
        <f>IF(ISBLANK(BA182), "", IF(BA182&lt;=8, 1, IF(BA182&lt;=12, 2, 3)))</f>
        <v>3</v>
      </c>
      <c r="BC182" t="s">
        <v>47</v>
      </c>
      <c r="BD182" t="s">
        <v>572</v>
      </c>
      <c r="BE182" s="3">
        <v>2</v>
      </c>
      <c r="BG182" s="3">
        <v>3</v>
      </c>
      <c r="BH182" s="2" t="s">
        <v>70</v>
      </c>
      <c r="BI182" s="3">
        <v>1</v>
      </c>
      <c r="BJ182" s="3">
        <v>1</v>
      </c>
      <c r="BK182" s="3">
        <v>1</v>
      </c>
      <c r="BL182" s="3">
        <v>1</v>
      </c>
      <c r="BM182" s="3">
        <v>1</v>
      </c>
      <c r="BN182" s="3">
        <v>1</v>
      </c>
      <c r="BO182" s="3">
        <v>1</v>
      </c>
      <c r="BP182" s="3">
        <v>1</v>
      </c>
      <c r="BQ182" s="3">
        <v>1</v>
      </c>
      <c r="BR182" s="3">
        <v>5</v>
      </c>
      <c r="BS182" s="3">
        <v>1</v>
      </c>
      <c r="BT182" s="3">
        <v>1</v>
      </c>
      <c r="BU182" s="3">
        <v>1</v>
      </c>
      <c r="BV182" s="3">
        <v>1</v>
      </c>
      <c r="BW182" s="3">
        <v>1</v>
      </c>
      <c r="BX182" s="3">
        <v>5</v>
      </c>
      <c r="BY182" s="3">
        <v>1</v>
      </c>
      <c r="BZ182" s="3">
        <v>1</v>
      </c>
      <c r="CA182" s="3">
        <v>1</v>
      </c>
      <c r="CB182" s="3">
        <v>1</v>
      </c>
      <c r="CC182" s="3">
        <v>1</v>
      </c>
      <c r="CD182" s="3">
        <v>5</v>
      </c>
      <c r="CE182" s="3">
        <v>1</v>
      </c>
      <c r="CF182" s="3">
        <v>1</v>
      </c>
      <c r="CG182" s="3">
        <v>1</v>
      </c>
      <c r="CH182" s="3">
        <v>1</v>
      </c>
      <c r="CI182" s="3">
        <v>1</v>
      </c>
      <c r="CJ182" s="3">
        <v>1</v>
      </c>
      <c r="CK182" s="3">
        <v>1</v>
      </c>
      <c r="CL182" s="3">
        <v>1</v>
      </c>
      <c r="CM182" s="3">
        <f>IF(SUM(BI182:BQ182,BS182:BW182,BY182:CC182,CE182:CJ182)=0, "", SUM(BI182:BQ182,BS182:BW182,BY182:CC182,CE182:CJ182))</f>
        <v>25</v>
      </c>
      <c r="CN182" s="3">
        <f>IF(SUM(CQ182, CR182, CS182, CT182, CU182)=0, "", IF(OR(CQ182&gt;=8, CR182&gt;=10, CS182&gt;=13, CT182&gt;=10, CU182&gt;=15), 1, 0))</f>
        <v>0</v>
      </c>
      <c r="CO182" s="3">
        <f>IF(SUM(BI182:BJ182,BL182,BM182,BN182,BO182,BU182,CA182,CH182,CJ182)=0, "", SUM(BI182:BJ182,BL182,BM182,BN182,BO182,BU182,CA182,CH182,CJ182))</f>
        <v>10</v>
      </c>
      <c r="CP182" s="3">
        <f>IF(SUM(BK182,BP182:BQ182,BS182:BT182,BV182:BW182,BY182:BZ182,CB182:CC182,CE182:CG182,CI182)=0, "", SUM(BK182,BP182:BQ182,BS182:BT182,BV182:BW182,BY182:BZ182,CB182:CC182,CE182:CG182,CI182))</f>
        <v>15</v>
      </c>
      <c r="CQ182" s="3">
        <f>IF(SUM(CB182:CC182,CE182:CF182,CI182)=0, "", SUM(CB182:CC182,CE182:CF182,CI182))</f>
        <v>5</v>
      </c>
      <c r="CR182" s="3">
        <f>IF(SUM(BQ182,BS182:BT182,BW182,BY182)=0, "", SUM(BQ182,BS182:BT182,BW182,BY182))</f>
        <v>5</v>
      </c>
      <c r="CS182" s="3">
        <f>IF(SUM(BK182,BP182,BV182,BZ182,CG182)=0, "", SUM(BK182,BP182,BV182,BZ182,CG182))</f>
        <v>5</v>
      </c>
      <c r="CT182" s="3">
        <f>IF(SUM(BI182:BJ182,BL182,BN182,CH182)=0, "", SUM(BI182:BJ182,BL182,BN182,CH182))</f>
        <v>5</v>
      </c>
      <c r="CU182" s="3">
        <f>IF(SUM(BM182,BO182,BU182,CA182,CJ182)=0, "", SUM(BM182,BO182,BU182,CA182,CJ182))</f>
        <v>5</v>
      </c>
      <c r="CV182" s="3">
        <f>IF(CQ182="", "", IF(CQ182&gt;=8, 1, 0))</f>
        <v>0</v>
      </c>
      <c r="CW182" s="3">
        <f>IF(CR182="", "", IF(CR182&gt;=10, 1, 0))</f>
        <v>0</v>
      </c>
      <c r="CX182" s="3">
        <f>IF(CS182="", "", IF(CS182&gt;=13, 1, 0))</f>
        <v>0</v>
      </c>
      <c r="CY182" s="3">
        <f>IF(CT182="", "", IF(CT182&gt;=10, 1, 0))</f>
        <v>0</v>
      </c>
      <c r="CZ182" s="3">
        <f>IF(CU182="", "", IF(CU182&gt;=15, 1, 0))</f>
        <v>0</v>
      </c>
      <c r="DA182" s="3">
        <f>IF(AND(BR182="", BX182="", CD182=""), "", IF(BR182=5,1,0) + IF(BX182=5,1,0) + IF(CD182=5,1,0))</f>
        <v>3</v>
      </c>
      <c r="DB182" s="2" t="s">
        <v>70</v>
      </c>
      <c r="DC182" s="3">
        <v>2</v>
      </c>
      <c r="DE182" s="5">
        <v>0</v>
      </c>
      <c r="DG182" s="5">
        <v>0</v>
      </c>
      <c r="DI182" s="5">
        <v>0</v>
      </c>
      <c r="DK182" s="5">
        <v>0</v>
      </c>
      <c r="DM182" s="5">
        <v>0</v>
      </c>
      <c r="DO182" s="5">
        <v>0</v>
      </c>
      <c r="DQ182" s="5">
        <v>0</v>
      </c>
      <c r="DS182" s="5">
        <v>0</v>
      </c>
      <c r="DU182" s="5">
        <v>0</v>
      </c>
      <c r="DW182" s="5">
        <v>0</v>
      </c>
      <c r="DY182" s="5">
        <v>0</v>
      </c>
      <c r="EA182" s="5">
        <v>0</v>
      </c>
      <c r="EC182" s="3">
        <v>2</v>
      </c>
      <c r="EE182" s="5">
        <v>0</v>
      </c>
      <c r="EG182" s="5">
        <v>0</v>
      </c>
      <c r="EI182" s="5">
        <v>0</v>
      </c>
      <c r="EK182" s="3">
        <v>0</v>
      </c>
      <c r="EL182" s="3">
        <v>0</v>
      </c>
      <c r="EM182" s="3">
        <v>0</v>
      </c>
      <c r="EN182" s="2" t="s">
        <v>70</v>
      </c>
      <c r="EO182" s="3">
        <v>0</v>
      </c>
      <c r="EP182" s="3">
        <v>0</v>
      </c>
      <c r="EQ182" s="3">
        <v>0</v>
      </c>
      <c r="ER182" s="3">
        <v>0</v>
      </c>
      <c r="ES182" s="3">
        <v>0</v>
      </c>
      <c r="ET182" s="3">
        <v>0</v>
      </c>
      <c r="EU182" s="3">
        <v>0</v>
      </c>
      <c r="EV182" s="3">
        <v>0</v>
      </c>
      <c r="EW182" s="3">
        <v>0</v>
      </c>
      <c r="EX182" s="3">
        <v>0</v>
      </c>
      <c r="EY182" s="3">
        <v>0</v>
      </c>
      <c r="EZ182" s="3">
        <v>0</v>
      </c>
      <c r="FA182" s="3">
        <v>0</v>
      </c>
      <c r="FB182" s="3">
        <v>0</v>
      </c>
      <c r="FC182" s="3">
        <v>0</v>
      </c>
      <c r="FD182" s="3">
        <v>0</v>
      </c>
      <c r="FE182" s="3">
        <v>0</v>
      </c>
      <c r="FF182" s="3">
        <v>0</v>
      </c>
      <c r="FG182" s="3">
        <v>0</v>
      </c>
      <c r="FH182" s="3">
        <v>0</v>
      </c>
      <c r="FI182" s="3">
        <v>0</v>
      </c>
      <c r="FJ182" s="3">
        <v>0</v>
      </c>
      <c r="FK182" s="3">
        <v>0</v>
      </c>
      <c r="FL182" s="2" t="s">
        <v>70</v>
      </c>
      <c r="FM182" s="3">
        <v>3</v>
      </c>
      <c r="FN182" s="3">
        <v>4</v>
      </c>
      <c r="FO182" s="3">
        <v>3</v>
      </c>
      <c r="FP182" s="3">
        <v>4</v>
      </c>
      <c r="FQ182" s="3">
        <v>3</v>
      </c>
      <c r="FR182" s="3">
        <v>4</v>
      </c>
      <c r="FS182" s="4">
        <f>IF(COUNTBLANK(FM182:FR182)&gt;0, "", AVERAGE(FM182:FR182))</f>
        <v>3.5</v>
      </c>
      <c r="FT182" s="2" t="s">
        <v>837</v>
      </c>
      <c r="FU182" s="3">
        <v>0</v>
      </c>
      <c r="FV182" s="3">
        <v>0</v>
      </c>
      <c r="FW182" s="3">
        <v>0</v>
      </c>
      <c r="FX182" s="3">
        <v>0</v>
      </c>
      <c r="FY182" s="3">
        <v>0</v>
      </c>
      <c r="FZ182" s="3">
        <v>0</v>
      </c>
      <c r="GA182" s="3">
        <v>0</v>
      </c>
      <c r="GB182" s="3">
        <v>0</v>
      </c>
      <c r="GC182" s="3">
        <v>0</v>
      </c>
      <c r="GE182" s="3">
        <f>IF(COUNTBLANK(FU182:GC182)&gt;0, "", SUM(FU182:GC182))</f>
        <v>0</v>
      </c>
      <c r="GF182" s="2" t="s">
        <v>838</v>
      </c>
      <c r="GG182" s="3">
        <v>0</v>
      </c>
      <c r="GH182" s="3">
        <v>0</v>
      </c>
      <c r="GI182" s="3">
        <v>0</v>
      </c>
      <c r="GJ182" s="3">
        <v>0</v>
      </c>
      <c r="GK182" s="3">
        <v>0</v>
      </c>
      <c r="GL182" s="3">
        <v>0</v>
      </c>
      <c r="GM182" s="3">
        <v>0</v>
      </c>
      <c r="GN182" s="3">
        <f>IF(COUNTBLANK(GG182:GM182)&gt;0, "", SUM(GG182:GM182))</f>
        <v>0</v>
      </c>
      <c r="GO182" s="2" t="s">
        <v>837</v>
      </c>
      <c r="GP182" s="3">
        <v>1</v>
      </c>
      <c r="GQ182" s="3">
        <v>5</v>
      </c>
      <c r="GR182" s="3">
        <v>5</v>
      </c>
      <c r="GS182" s="3">
        <v>5</v>
      </c>
      <c r="GT182" s="3">
        <v>5</v>
      </c>
      <c r="GU182" s="3">
        <v>5</v>
      </c>
      <c r="GV182" s="3">
        <v>5</v>
      </c>
      <c r="GW182" s="3">
        <v>5</v>
      </c>
      <c r="GX182" s="3">
        <v>5</v>
      </c>
      <c r="GY182" s="3">
        <v>5</v>
      </c>
      <c r="GZ182" s="3">
        <v>5</v>
      </c>
      <c r="HA182" s="3">
        <v>5</v>
      </c>
      <c r="HB182" s="3">
        <v>5</v>
      </c>
      <c r="HC182" s="3">
        <v>5</v>
      </c>
      <c r="HD182" s="3">
        <v>5</v>
      </c>
      <c r="HE182" s="3">
        <v>4</v>
      </c>
      <c r="HF182" s="3">
        <v>5</v>
      </c>
      <c r="HG182" s="3">
        <v>5</v>
      </c>
      <c r="HH182" s="3">
        <v>5</v>
      </c>
      <c r="HI182" s="3">
        <f>IF(COUNTBLANK(GQ182:HH182)&gt;0, "", SUM(GQ182:HH182))</f>
        <v>89</v>
      </c>
      <c r="HJ182" s="2" t="s">
        <v>837</v>
      </c>
      <c r="HK182" s="3">
        <v>3</v>
      </c>
      <c r="HL182" s="3">
        <v>3</v>
      </c>
      <c r="HM182" s="3">
        <v>0</v>
      </c>
      <c r="HN182" s="3">
        <v>3</v>
      </c>
      <c r="HO182" s="3">
        <v>3</v>
      </c>
      <c r="HP182" s="3">
        <v>3</v>
      </c>
      <c r="HQ182" s="3">
        <v>0</v>
      </c>
      <c r="HR182" s="3">
        <v>2</v>
      </c>
      <c r="HS182" s="3">
        <v>0</v>
      </c>
      <c r="HT182" s="3">
        <v>0</v>
      </c>
      <c r="HU182" s="3">
        <v>3</v>
      </c>
      <c r="HV182" s="3">
        <v>3</v>
      </c>
      <c r="HW182" s="3">
        <v>0</v>
      </c>
      <c r="HX182" s="3">
        <v>3</v>
      </c>
      <c r="HY182" s="3">
        <v>0</v>
      </c>
      <c r="HZ182" s="3">
        <v>3</v>
      </c>
      <c r="IA182" s="3">
        <v>3</v>
      </c>
      <c r="IB182" s="3">
        <v>2</v>
      </c>
      <c r="IC182" s="3">
        <v>0</v>
      </c>
      <c r="ID182" s="3">
        <v>0</v>
      </c>
      <c r="IE182" s="3">
        <v>0</v>
      </c>
      <c r="IF182" s="3">
        <v>0</v>
      </c>
      <c r="IG182" s="3">
        <v>1</v>
      </c>
      <c r="IH182" s="3">
        <v>3</v>
      </c>
      <c r="II182" s="3">
        <v>1</v>
      </c>
      <c r="IJ182" s="3">
        <f>IF(COUNTA(HK182:II182)=0, "", SUM(HK182,HL182,HN182,HO182,HP182,HU182,HV182,HX182,HZ182,IA182,IB182,IH182))</f>
        <v>35</v>
      </c>
      <c r="IK182" s="3">
        <f>IF(COUNTA(HK182:II182)=0, "", SUM(HM182,HQ182,HR182,HS182,HT182,HW182,HY182,IC182,ID182,IE182,IF182,IG182,II182))</f>
        <v>4</v>
      </c>
      <c r="IL182" s="3">
        <v>3</v>
      </c>
      <c r="IM182" s="3">
        <v>3</v>
      </c>
      <c r="IN182" s="3">
        <v>0</v>
      </c>
      <c r="IO182" s="3">
        <v>3</v>
      </c>
      <c r="IP182" s="3">
        <v>3</v>
      </c>
      <c r="IQ182" s="3">
        <v>3</v>
      </c>
      <c r="IR182" s="3">
        <v>0</v>
      </c>
      <c r="IS182" s="3">
        <v>3</v>
      </c>
      <c r="IT182" s="3">
        <v>0</v>
      </c>
      <c r="IU182" s="3">
        <v>0</v>
      </c>
      <c r="IV182" s="3">
        <v>3</v>
      </c>
      <c r="IW182" s="3">
        <v>3</v>
      </c>
      <c r="IX182" s="3">
        <v>0</v>
      </c>
      <c r="IY182" s="3">
        <v>3</v>
      </c>
      <c r="IZ182" s="3">
        <v>0</v>
      </c>
      <c r="JA182" s="3">
        <v>3</v>
      </c>
      <c r="JB182" s="3">
        <v>3</v>
      </c>
      <c r="JC182" s="3">
        <v>3</v>
      </c>
      <c r="JD182" s="3">
        <v>0</v>
      </c>
      <c r="JE182" s="3">
        <v>0</v>
      </c>
      <c r="JF182" s="3">
        <v>1</v>
      </c>
      <c r="JG182" s="3">
        <v>0</v>
      </c>
      <c r="JH182" s="3">
        <v>1</v>
      </c>
      <c r="JI182" s="3">
        <v>3</v>
      </c>
      <c r="JJ182" s="3">
        <v>1</v>
      </c>
      <c r="JK182" s="3">
        <f>IF(COUNTA(IL182:JJ182)=0, "", SUM(IL182,IM182,IO182,IP182,IQ182,IV182,IW182,IY182,JA182,JB182,JC182,JI182))</f>
        <v>36</v>
      </c>
      <c r="JL182" s="3">
        <f>IF(COUNTA(IL182:JJ182)=0, "", SUM(IN182,IR182,IS182,IT182,IU182,IX182,IZ182,JD182,JE182,JF182,JG182,JH182,JJ182))</f>
        <v>6</v>
      </c>
      <c r="JM182" s="2" t="s">
        <v>837</v>
      </c>
      <c r="JN182" s="3">
        <v>2</v>
      </c>
      <c r="JO182" s="3">
        <v>1</v>
      </c>
      <c r="JP182" s="3">
        <v>2</v>
      </c>
      <c r="JQ182" s="3">
        <v>1</v>
      </c>
      <c r="JR182" s="3">
        <v>1</v>
      </c>
      <c r="JS182" s="3">
        <v>1</v>
      </c>
      <c r="JT182" s="3">
        <v>1</v>
      </c>
      <c r="JU182" s="3">
        <v>1</v>
      </c>
      <c r="JV182" s="3">
        <v>2</v>
      </c>
      <c r="JW182" s="3">
        <v>2</v>
      </c>
      <c r="JX182" s="3">
        <v>2</v>
      </c>
      <c r="JY182" s="3">
        <v>2</v>
      </c>
      <c r="JZ182" s="3">
        <v>2</v>
      </c>
      <c r="KA182" s="3">
        <v>1</v>
      </c>
      <c r="KB182" s="3">
        <v>1</v>
      </c>
      <c r="KC182" s="3">
        <v>1</v>
      </c>
      <c r="KD182" s="3">
        <v>4</v>
      </c>
      <c r="KE182" s="3">
        <v>3</v>
      </c>
      <c r="KF182" s="3">
        <v>1</v>
      </c>
      <c r="KG182" s="3">
        <v>2</v>
      </c>
      <c r="KH182" s="3">
        <v>1</v>
      </c>
      <c r="KI182" s="3">
        <v>1</v>
      </c>
      <c r="KJ182" s="3">
        <v>4</v>
      </c>
      <c r="KK182" s="3">
        <v>1</v>
      </c>
      <c r="KL182" s="3">
        <v>1</v>
      </c>
      <c r="KM182" s="3">
        <v>2</v>
      </c>
      <c r="KN182" s="3">
        <v>1</v>
      </c>
      <c r="KO182" s="3">
        <v>1</v>
      </c>
      <c r="KP182" s="3">
        <v>1</v>
      </c>
      <c r="KQ182" s="3">
        <v>1</v>
      </c>
      <c r="KR182" s="3">
        <v>2</v>
      </c>
      <c r="KS182" s="3">
        <v>1</v>
      </c>
      <c r="KT182" s="3">
        <v>1</v>
      </c>
      <c r="KU182" s="3">
        <v>2</v>
      </c>
      <c r="KV182" s="3">
        <v>2</v>
      </c>
      <c r="KW182" s="3">
        <v>2</v>
      </c>
      <c r="KX182" s="5">
        <f>IF(COUNTA(JN182:KW182)=0, "", SUM(JN182:KW182))</f>
        <v>57</v>
      </c>
      <c r="KY182" s="5">
        <f>IF(COUNTA(JN182:KW182)=0, "", SUM(JX182,JY182,KH182,KJ182,KL182,KP182))</f>
        <v>11</v>
      </c>
      <c r="KZ182" s="5">
        <f>IF(COUNTA(JN182:KW182)=0, "", SUM(JZ182,KE182,KG182,KM182,KT182))</f>
        <v>10</v>
      </c>
      <c r="LA182" s="5">
        <f>IF(COUNTA(JN182:KW182)=0, "", SUM(JP182,KA182,KF182,KK182,KN182,KS182))</f>
        <v>7</v>
      </c>
      <c r="LB182" s="5">
        <f>IF(COUNTA(JN182:KW182)=0, "", SUM(JO182,JS182,JU182,JW182,KD182,KU182))</f>
        <v>11</v>
      </c>
      <c r="LC182" s="5">
        <f>IF(COUNTA(JN182:KW182)=0, "", SUM(KB182,KC182,KI182,KO182,KQ182,KR182,KV182,KW182))</f>
        <v>11</v>
      </c>
      <c r="LD182" s="5">
        <f>IF(COUNTA(JN182:KW182)=0, "", SUM(JN182,JQ182,JR182,JT182,JV182))</f>
        <v>7</v>
      </c>
      <c r="LE182" s="2">
        <v>45131</v>
      </c>
      <c r="LF182" s="3">
        <v>0</v>
      </c>
      <c r="LG182" s="3">
        <v>10</v>
      </c>
      <c r="LH182" s="3">
        <v>0</v>
      </c>
      <c r="LI182" s="3">
        <v>0</v>
      </c>
      <c r="LJ182" s="3">
        <v>0</v>
      </c>
      <c r="LK182" s="3">
        <v>0</v>
      </c>
      <c r="LL182" s="3">
        <v>0</v>
      </c>
      <c r="LM182" s="3">
        <v>0</v>
      </c>
      <c r="LN182" s="3">
        <v>0</v>
      </c>
      <c r="LO182" s="3">
        <v>0</v>
      </c>
      <c r="LP182" s="3">
        <v>0</v>
      </c>
      <c r="LQ182" s="3">
        <v>0</v>
      </c>
      <c r="LR182" s="3">
        <v>0</v>
      </c>
      <c r="LS182" s="3">
        <v>10</v>
      </c>
      <c r="LT182" s="3">
        <v>10</v>
      </c>
      <c r="LU182" s="3">
        <v>0</v>
      </c>
      <c r="LV182" s="3">
        <v>10</v>
      </c>
      <c r="LW182" s="3">
        <v>0</v>
      </c>
      <c r="LX182" s="3">
        <v>0</v>
      </c>
      <c r="LY182" s="3">
        <v>0</v>
      </c>
      <c r="LZ182" s="3">
        <v>0</v>
      </c>
      <c r="MA182" s="3">
        <v>0</v>
      </c>
      <c r="MB182" s="3">
        <v>0</v>
      </c>
      <c r="MC182" s="3">
        <v>10</v>
      </c>
      <c r="MD182" s="3">
        <v>0</v>
      </c>
      <c r="ME182" s="3">
        <v>0</v>
      </c>
      <c r="MF182" s="3">
        <v>0</v>
      </c>
      <c r="MG182" s="3">
        <v>0</v>
      </c>
      <c r="MH182" s="26">
        <f>IF(COUNTBLANK(LF182:MG182)&gt;0, "", AVERAGE(LF182:MG182))</f>
        <v>1.7857142857142858</v>
      </c>
      <c r="MI182" s="26">
        <f>IF(COUNTA(LF182:MG182)=0, "", AVERAGE(LG182,LS182,LT182,LU182,LV182,LW182,LY182,MA182,MB182))</f>
        <v>4.4444444444444446</v>
      </c>
      <c r="MJ182" s="26">
        <f>IF(COUNTA(LF182:MG182)=0, "", AVERAGE(LH182,LI182,LJ182,LK182,LM182,LO182,MD182,ME182))</f>
        <v>0</v>
      </c>
      <c r="MK182" s="26">
        <f>IF(COUNTA(LF182:MG182)=0, "", AVERAGE(LL182,LP182,LQ182,LR182,MF182,MG182))</f>
        <v>0</v>
      </c>
      <c r="ML182" s="2" t="s">
        <v>837</v>
      </c>
      <c r="MM182" s="3">
        <v>2</v>
      </c>
      <c r="MN182" s="3">
        <v>2</v>
      </c>
      <c r="MO182" s="3">
        <v>2</v>
      </c>
      <c r="MP182" s="3">
        <v>1</v>
      </c>
      <c r="MQ182" s="3">
        <v>1</v>
      </c>
      <c r="MR182" s="3">
        <v>1</v>
      </c>
      <c r="MS182" s="3">
        <v>1</v>
      </c>
      <c r="MT182" s="3">
        <v>1</v>
      </c>
      <c r="MU182" s="3">
        <v>2</v>
      </c>
      <c r="MV182" s="3">
        <v>1</v>
      </c>
      <c r="MW182" s="3">
        <v>1</v>
      </c>
      <c r="MX182" s="3">
        <v>1</v>
      </c>
      <c r="MY182" s="3">
        <v>2</v>
      </c>
      <c r="MZ182" s="3">
        <v>2</v>
      </c>
      <c r="NA182" s="3">
        <v>1</v>
      </c>
      <c r="NB182" s="3">
        <v>1</v>
      </c>
      <c r="NC182" s="3">
        <v>2</v>
      </c>
      <c r="ND182" s="3">
        <v>2</v>
      </c>
      <c r="NE182" s="3">
        <v>3</v>
      </c>
      <c r="NF182" s="3">
        <v>2</v>
      </c>
      <c r="NG182" s="3">
        <f>IF(COUNTA(MM182:NF182)=0, "", SUM(MM182:NF182))</f>
        <v>31</v>
      </c>
      <c r="NH182" s="2" t="s">
        <v>837</v>
      </c>
      <c r="NI182" s="3">
        <v>1</v>
      </c>
      <c r="NJ182" s="3">
        <v>2</v>
      </c>
      <c r="NK182" s="3">
        <v>5</v>
      </c>
      <c r="NL182" s="3">
        <v>5</v>
      </c>
      <c r="NM182" s="3">
        <v>3</v>
      </c>
      <c r="NN182" s="3">
        <v>2</v>
      </c>
      <c r="NO182" s="3">
        <v>5</v>
      </c>
      <c r="NP182" s="3">
        <v>4</v>
      </c>
      <c r="NQ182" s="3">
        <v>4</v>
      </c>
      <c r="NR182" s="3">
        <v>3</v>
      </c>
      <c r="NS182" s="3">
        <v>4</v>
      </c>
      <c r="NT182" s="3">
        <v>5</v>
      </c>
      <c r="NU182" s="3">
        <v>4</v>
      </c>
      <c r="NV182" s="3">
        <v>5</v>
      </c>
      <c r="NW182" s="3">
        <v>5</v>
      </c>
      <c r="NX182" s="3">
        <v>2</v>
      </c>
      <c r="NY182" s="3">
        <v>1</v>
      </c>
      <c r="NZ182" s="3">
        <v>5</v>
      </c>
      <c r="OA182" s="3">
        <v>4</v>
      </c>
      <c r="OB182" s="3">
        <v>4</v>
      </c>
      <c r="OC182" s="3">
        <v>5</v>
      </c>
      <c r="OD182" s="3">
        <v>3</v>
      </c>
      <c r="OE182" s="3">
        <v>2</v>
      </c>
      <c r="OF182" s="3">
        <v>1</v>
      </c>
      <c r="OG182" s="3">
        <v>3</v>
      </c>
      <c r="OH182" s="3">
        <v>3</v>
      </c>
      <c r="OI182" s="3">
        <v>2</v>
      </c>
      <c r="OJ182" s="3">
        <v>3</v>
      </c>
      <c r="OK182" s="3">
        <f>IF(COUNTA(NI182:OJ182)=0, "", SUM(NK182,NP182,NS182,NW182,OC182,OG182,OJ182))</f>
        <v>29</v>
      </c>
      <c r="OL182" s="3">
        <f>IF(COUNTA(NI182:OJ182)=0, "", SUM(NJ182,NL182,NQ182,NV182,NZ182,OB182,OD182))</f>
        <v>28</v>
      </c>
      <c r="OM182" s="3">
        <f>IF(COUNTA(NI182:OJ182)=0, "", SUM(NN182,NR182,NU182,NY182,OA182,OF182,OI182))</f>
        <v>17</v>
      </c>
      <c r="ON182" s="3">
        <f>IF(COUNTA(NI182:OJ182)=0, "", SUM(NI182,NM182,NO182,NT182,NX182,OE182,OH182))</f>
        <v>21</v>
      </c>
      <c r="OO182" t="s">
        <v>6</v>
      </c>
      <c r="OP182">
        <v>1</v>
      </c>
      <c r="OQ182" s="2">
        <v>45533</v>
      </c>
      <c r="OR182" s="3">
        <v>0</v>
      </c>
      <c r="OS182" s="3">
        <v>0</v>
      </c>
      <c r="OT182" s="3">
        <v>0</v>
      </c>
      <c r="OU182" s="3">
        <v>0</v>
      </c>
      <c r="OV182" s="3">
        <v>0</v>
      </c>
      <c r="OW182" s="3">
        <v>0</v>
      </c>
      <c r="OX182" s="3">
        <v>0</v>
      </c>
      <c r="OY182" s="3">
        <v>0</v>
      </c>
      <c r="OZ182" s="3">
        <v>0</v>
      </c>
      <c r="PA182" s="3">
        <v>0</v>
      </c>
      <c r="PB182" s="3">
        <v>0</v>
      </c>
      <c r="PC182" s="3">
        <v>0</v>
      </c>
      <c r="PD182" s="3">
        <v>0</v>
      </c>
      <c r="PE182" s="3">
        <v>0</v>
      </c>
      <c r="PF182" s="3">
        <v>0</v>
      </c>
      <c r="PG182" s="3">
        <v>0</v>
      </c>
      <c r="PH182" s="3">
        <v>0</v>
      </c>
      <c r="PI182" s="3">
        <v>0</v>
      </c>
      <c r="PJ182" s="3">
        <v>0</v>
      </c>
      <c r="PK182" s="3">
        <v>0</v>
      </c>
      <c r="PL182" s="3">
        <v>0</v>
      </c>
      <c r="PM182" s="3">
        <v>0</v>
      </c>
      <c r="PN182" s="3">
        <v>0</v>
      </c>
      <c r="PO182" s="3">
        <v>0</v>
      </c>
      <c r="PP182" s="3">
        <v>0</v>
      </c>
      <c r="PQ182" s="3">
        <v>0</v>
      </c>
      <c r="PR182" s="3">
        <v>0</v>
      </c>
      <c r="PS182" s="3">
        <v>0</v>
      </c>
      <c r="PT182" s="26">
        <f>IF(COUNTBLANK(OR182:PS182)&gt;0, "", AVERAGE(OR182:PS182))</f>
        <v>0</v>
      </c>
      <c r="PU182" s="26">
        <f>IF(COUNTA(OR182:PS182)=0, "", AVERAGE(OS182,PE182,PF182,PG182,PH182,PI182,PK182,PM182,PN182))</f>
        <v>0</v>
      </c>
      <c r="PV182" s="26">
        <f>IF(COUNTA(OR182:PS182)=0, "", AVERAGE(OT182,OU182,OV182,OW182,OY182,PA182,PP182,PQ182))</f>
        <v>0</v>
      </c>
      <c r="PW182" s="26">
        <f>IF(COUNTA(OR182:PS182)=0, "", AVERAGE(OX182,PB182,PC182,PD182,PR182,PS182))</f>
        <v>0</v>
      </c>
      <c r="PX182" s="2" t="s">
        <v>839</v>
      </c>
      <c r="PY182" s="3">
        <v>1</v>
      </c>
      <c r="PZ182" s="3">
        <v>0</v>
      </c>
      <c r="QA182" s="3">
        <v>0</v>
      </c>
      <c r="QB182" s="3">
        <v>0</v>
      </c>
      <c r="QC182" s="3">
        <v>0</v>
      </c>
      <c r="QD182" s="3">
        <v>0</v>
      </c>
      <c r="QE182" s="3">
        <v>0</v>
      </c>
      <c r="QF182" s="3">
        <v>0</v>
      </c>
      <c r="QG182" s="3">
        <v>0</v>
      </c>
      <c r="QH182" s="3">
        <v>0</v>
      </c>
      <c r="QI182" s="3">
        <f>IF(COUNTBLANK(PY182:QG182)&gt;0, "", SUM(PY182:QG182))</f>
        <v>1</v>
      </c>
      <c r="QJ182" s="2">
        <v>45588</v>
      </c>
      <c r="QK182" s="3">
        <v>0</v>
      </c>
      <c r="QL182" s="3">
        <v>0</v>
      </c>
      <c r="QM182" s="3">
        <v>0</v>
      </c>
      <c r="QN182" s="3">
        <v>0</v>
      </c>
      <c r="QO182" s="3">
        <v>0</v>
      </c>
      <c r="QP182" s="3">
        <v>0</v>
      </c>
      <c r="QQ182" s="3">
        <v>0</v>
      </c>
      <c r="QR182" s="3">
        <v>0</v>
      </c>
      <c r="QS182" s="3">
        <v>0</v>
      </c>
      <c r="QT182" s="3">
        <v>0</v>
      </c>
      <c r="QU182" s="3">
        <f>IF(COUNTBLANK(QK182:QS182)&gt;0, "", SUM(QK182:QS182))</f>
        <v>0</v>
      </c>
      <c r="QV182" s="2">
        <v>45683</v>
      </c>
      <c r="QW182" s="3">
        <v>0</v>
      </c>
      <c r="QX182" s="3">
        <v>0</v>
      </c>
      <c r="QY182" s="3">
        <v>0</v>
      </c>
      <c r="QZ182" s="3">
        <v>1</v>
      </c>
      <c r="RA182" s="3">
        <v>0</v>
      </c>
      <c r="RB182" s="3">
        <v>0</v>
      </c>
      <c r="RC182" s="3">
        <v>0</v>
      </c>
      <c r="RD182" s="3">
        <v>0</v>
      </c>
      <c r="RE182" s="3">
        <v>0</v>
      </c>
      <c r="RG182" s="3">
        <f>IF(COUNTBLANK(QW182:RE182)&gt;0, "", SUM(QW182:RE182))</f>
        <v>1</v>
      </c>
      <c r="RH182" s="2" t="s">
        <v>839</v>
      </c>
      <c r="RI182" s="3">
        <v>1</v>
      </c>
      <c r="RJ182" s="3">
        <v>0</v>
      </c>
      <c r="RK182" s="3">
        <v>0</v>
      </c>
      <c r="RL182" s="3">
        <v>0</v>
      </c>
      <c r="RM182" s="3">
        <v>0</v>
      </c>
      <c r="RN182" s="3">
        <v>1</v>
      </c>
      <c r="RO182" s="3">
        <v>0</v>
      </c>
      <c r="RP182" s="3">
        <f>IF(COUNTBLANK(RI182:RO182)&gt;0, "", SUM(RI182:RO182))</f>
        <v>2</v>
      </c>
      <c r="RQ182" s="2">
        <v>45588.571064814816</v>
      </c>
      <c r="RR182" s="3">
        <v>0</v>
      </c>
      <c r="RS182" s="3">
        <v>0</v>
      </c>
      <c r="RT182" s="3">
        <v>0</v>
      </c>
      <c r="RU182" s="3">
        <v>0</v>
      </c>
      <c r="RV182" s="3">
        <v>0</v>
      </c>
      <c r="RW182" s="3">
        <v>0</v>
      </c>
      <c r="RX182" s="3">
        <v>0</v>
      </c>
      <c r="RY182" s="3">
        <f>IF(COUNTBLANK(RR182:RX182)&gt;0, "", SUM(RR182:RX182))</f>
        <v>0</v>
      </c>
      <c r="RZ182" s="2">
        <v>45683.786747685182</v>
      </c>
      <c r="SA182" s="3">
        <v>0</v>
      </c>
      <c r="SB182" s="3">
        <v>0</v>
      </c>
      <c r="SC182" s="3">
        <v>0</v>
      </c>
      <c r="SD182" s="3">
        <v>0</v>
      </c>
      <c r="SE182" s="3">
        <v>0</v>
      </c>
      <c r="SF182" s="3">
        <v>0</v>
      </c>
      <c r="SG182" s="3">
        <v>1</v>
      </c>
      <c r="SH182" s="3">
        <f>IF(COUNTBLANK(SA182:SG182)&gt;0, "", SUM(SA182:SG182))</f>
        <v>1</v>
      </c>
      <c r="SI182" s="2" t="s">
        <v>839</v>
      </c>
      <c r="SJ182" s="3">
        <v>3</v>
      </c>
      <c r="SK182" s="3">
        <v>3</v>
      </c>
      <c r="SL182" s="3">
        <v>5</v>
      </c>
      <c r="SM182" s="3">
        <v>4</v>
      </c>
      <c r="SN182" s="3">
        <v>2</v>
      </c>
      <c r="SO182" s="3">
        <v>2</v>
      </c>
      <c r="SP182" s="5">
        <v>3</v>
      </c>
      <c r="SQ182" s="3">
        <v>2</v>
      </c>
      <c r="SR182" s="3">
        <v>5</v>
      </c>
      <c r="SS182" s="3">
        <v>3</v>
      </c>
      <c r="ST182" s="3">
        <v>5</v>
      </c>
      <c r="SU182" s="3">
        <v>5</v>
      </c>
      <c r="SV182" s="3">
        <v>3</v>
      </c>
      <c r="SW182" s="3">
        <v>4</v>
      </c>
      <c r="SX182" s="3">
        <v>5</v>
      </c>
      <c r="SY182" s="3">
        <v>5</v>
      </c>
      <c r="SZ182" s="3">
        <v>1</v>
      </c>
      <c r="TA182" s="3">
        <v>5</v>
      </c>
      <c r="TB182" s="3">
        <v>5</v>
      </c>
      <c r="TC182" s="3">
        <f>IF(COUNTBLANK(SJ182:TB182)&gt;0, "", SUM(SJ182:TB182))</f>
        <v>70</v>
      </c>
      <c r="TD182" s="3">
        <f>IF(COUNTBLANK(SJ182:TB182)&gt;0, "", SUM(SL182,SO182,SR182,SS182,ST182,SU182,SV182,SX182,SY182,TB182))</f>
        <v>43</v>
      </c>
      <c r="TE182" s="3">
        <f>IF(COUNTBLANK(SJ182:TB182)&gt;0, "", SUM(SJ182,SK182,SM182,SN182,SQ182,SW182,SZ182,TA182))</f>
        <v>24</v>
      </c>
      <c r="TF182" s="2">
        <v>45588.576377314814</v>
      </c>
      <c r="TG182" s="3">
        <v>3</v>
      </c>
      <c r="TH182" s="3">
        <v>4</v>
      </c>
      <c r="TI182" s="3">
        <v>5</v>
      </c>
      <c r="TJ182" s="3">
        <v>5</v>
      </c>
      <c r="TK182" s="3">
        <v>3</v>
      </c>
      <c r="TL182" s="3">
        <v>5</v>
      </c>
      <c r="TM182" s="3">
        <v>4</v>
      </c>
      <c r="TN182" s="3">
        <v>2</v>
      </c>
      <c r="TO182" s="3">
        <v>5</v>
      </c>
      <c r="TP182" s="3">
        <v>3</v>
      </c>
      <c r="TQ182" s="3">
        <v>5</v>
      </c>
      <c r="TR182" s="3">
        <v>5</v>
      </c>
      <c r="TS182" s="3">
        <v>4</v>
      </c>
      <c r="TT182" s="3">
        <v>5</v>
      </c>
      <c r="TU182" s="3">
        <v>5</v>
      </c>
      <c r="TV182" s="3">
        <v>5</v>
      </c>
      <c r="TW182" s="3">
        <v>1</v>
      </c>
      <c r="TX182" s="3">
        <v>4</v>
      </c>
      <c r="TY182" s="3">
        <v>5</v>
      </c>
      <c r="TZ182" s="3">
        <f>IF(COUNTBLANK(TG182:TY182)&gt;0, "", SUM(TG182:TY182))</f>
        <v>78</v>
      </c>
      <c r="UA182" s="3">
        <f>IF(COUNTBLANK(TG182:TY182)&gt;0, "", SUM(TI182,TL182,TO182,TP182,TQ182,TR182,TS182,TU182,TV182,TY182))</f>
        <v>47</v>
      </c>
      <c r="UB182" s="3">
        <f>IF(COUNTBLANK(TG182:TY182)&gt;0, "", SUM(TG182,TH182,TJ182,TK182,TN182,TT182,TW182,TX182))</f>
        <v>27</v>
      </c>
      <c r="UC182" s="2">
        <v>45683.79109953704</v>
      </c>
      <c r="UD182" s="3">
        <v>4</v>
      </c>
      <c r="UE182" s="3">
        <v>5</v>
      </c>
      <c r="UF182" s="3">
        <v>5</v>
      </c>
      <c r="UG182" s="3">
        <v>5</v>
      </c>
      <c r="UH182" s="3">
        <v>4</v>
      </c>
      <c r="UI182" s="3">
        <v>5</v>
      </c>
      <c r="UJ182" s="3">
        <v>4</v>
      </c>
      <c r="UK182" s="3">
        <v>2</v>
      </c>
      <c r="UL182" s="3">
        <v>5</v>
      </c>
      <c r="UM182" s="3">
        <v>4</v>
      </c>
      <c r="UN182" s="3">
        <v>5</v>
      </c>
      <c r="UO182" s="3">
        <v>5</v>
      </c>
      <c r="UP182" s="3">
        <v>5</v>
      </c>
      <c r="UQ182" s="3">
        <v>5</v>
      </c>
      <c r="UR182" s="3">
        <v>5</v>
      </c>
      <c r="US182" s="3">
        <v>5</v>
      </c>
      <c r="UT182" s="3">
        <v>2</v>
      </c>
      <c r="UU182" s="3">
        <v>5</v>
      </c>
      <c r="UV182" s="3">
        <v>5</v>
      </c>
      <c r="UW182" s="3">
        <f>IF(COUNTBLANK(UD182:UV182)&gt;0, "", SUM(UD182:UV182))</f>
        <v>85</v>
      </c>
      <c r="UX182" s="3">
        <f>IF(COUNTBLANK(UD182:UV182)&gt;0, "", SUM(UF182,UI182,UL182,UM182,UN182,UO182,UP182,UR182,US182,UV182))</f>
        <v>49</v>
      </c>
      <c r="UY182" s="3">
        <f>IF(COUNTBLANK(UD182:UV182)&gt;0, "", SUM(UD182,UE182,UG182,UH182,UK182,UQ182,UT182,UU182))</f>
        <v>32</v>
      </c>
      <c r="UZ182" s="2">
        <v>45837.610335648147</v>
      </c>
      <c r="VA182" s="2">
        <v>45777</v>
      </c>
      <c r="VB182" s="3">
        <v>2</v>
      </c>
      <c r="VC182" s="3">
        <v>1</v>
      </c>
      <c r="VE182" s="3">
        <v>40</v>
      </c>
      <c r="VF182" s="3">
        <v>3250</v>
      </c>
      <c r="VG182" s="3">
        <v>1</v>
      </c>
      <c r="VH182" s="3">
        <v>1</v>
      </c>
      <c r="VK182" s="3">
        <v>1</v>
      </c>
      <c r="VN182" s="2">
        <v>45837.622731481482</v>
      </c>
      <c r="VO182" s="3">
        <v>0</v>
      </c>
      <c r="VP182" s="3">
        <v>0</v>
      </c>
      <c r="VQ182" s="3">
        <v>0</v>
      </c>
      <c r="VR182" s="3">
        <v>0</v>
      </c>
      <c r="VS182" s="3">
        <v>0</v>
      </c>
      <c r="VT182" s="3">
        <v>0</v>
      </c>
      <c r="VU182" s="3">
        <v>0</v>
      </c>
      <c r="VV182" s="3">
        <v>0</v>
      </c>
      <c r="VW182" s="3">
        <v>0</v>
      </c>
      <c r="VX182" s="3">
        <v>1</v>
      </c>
      <c r="VY182" s="3">
        <v>0</v>
      </c>
      <c r="VZ182" s="3">
        <v>0</v>
      </c>
      <c r="WA182" s="3">
        <v>1</v>
      </c>
      <c r="WB182" s="3">
        <v>1</v>
      </c>
      <c r="WC182" s="3">
        <v>1</v>
      </c>
      <c r="WD182" s="3">
        <v>0</v>
      </c>
      <c r="WE182" s="3">
        <v>0</v>
      </c>
      <c r="WF182" s="3">
        <v>0</v>
      </c>
      <c r="WG182" s="3">
        <v>0</v>
      </c>
      <c r="WH182" s="3">
        <v>0</v>
      </c>
      <c r="WI182" s="3">
        <v>0</v>
      </c>
      <c r="WJ182" s="3">
        <v>0</v>
      </c>
      <c r="WK182" s="3">
        <v>0</v>
      </c>
      <c r="WL182" s="3">
        <v>0</v>
      </c>
      <c r="WM182" s="3">
        <v>3</v>
      </c>
      <c r="WN182" s="3">
        <v>3</v>
      </c>
      <c r="WO182" s="3">
        <v>0</v>
      </c>
      <c r="WP182" s="3">
        <v>0</v>
      </c>
      <c r="WQ182" s="3">
        <v>0</v>
      </c>
      <c r="WR182" s="3">
        <f>IF(COUNTBLANK(VO182:WQ182)&gt;0, "", SUM(VQ182:WJ182))</f>
        <v>4</v>
      </c>
      <c r="WS182" s="3">
        <f>IF(COUNTBLANK(VO182:WQ182)&gt;0, "", SUM(VQ182:VZ182))</f>
        <v>1</v>
      </c>
      <c r="WT182" s="3">
        <f>IF(COUNTBLANK(VO182:WQ182)&gt;0, "", SUM(WA182:WL182))</f>
        <v>3</v>
      </c>
      <c r="WU182" s="3">
        <f>IF(COUNTBLANK(VO182:WQ182)&gt;0, "", SUM(WK182:WL182))</f>
        <v>0</v>
      </c>
      <c r="WV182" s="3">
        <f>IF(COUNTA(VO182:WQ182)=0, "", IF(AND(OR(VO182=1, VP182=1), OR(VQ182&gt;=1, VR182&gt;=1, VS182&gt;=1, VT182&gt;=1, VU182&gt;=1), OR(VV182&gt;=1, VW182&gt;=1), COUNTIF(VX182:WD182, "&gt;=1")&gt;=2, COUNTIF(WE182:WJ182, "&gt;=1")&gt;=2, OR(WN182=1, WN182=2), OR(WO182&gt;=1, WP182&gt;=1), WQ182&lt;1), 1, 0))</f>
        <v>0</v>
      </c>
      <c r="WW182" s="3">
        <f>IF(COUNTBLANK(VO182:WQ182)&gt;0, "", SUM(VQ182:VU182))</f>
        <v>0</v>
      </c>
      <c r="WX182" s="3">
        <f>IF(COUNTBLANK(VO182:WQ182)&gt;0, "", SUM(VV182:VW182))</f>
        <v>0</v>
      </c>
      <c r="WY182" s="3">
        <f>IF(COUNTBLANK(VO182:WQ182)&gt;0, "", SUM(VX182:WD182))</f>
        <v>4</v>
      </c>
      <c r="WZ182" s="3">
        <f>IF(COUNTBLANK(VO182:WQ182)&gt;0, "", SUM(WE182:WJ182))</f>
        <v>0</v>
      </c>
      <c r="XA182" s="2">
        <v>45837</v>
      </c>
      <c r="XB182" s="3">
        <v>0</v>
      </c>
      <c r="XC182" s="3">
        <v>0</v>
      </c>
      <c r="XD182" s="3">
        <v>0</v>
      </c>
      <c r="XE182" s="3">
        <v>0</v>
      </c>
      <c r="XF182" s="3">
        <v>0</v>
      </c>
      <c r="XG182" s="3">
        <v>0</v>
      </c>
      <c r="XH182" s="3">
        <v>0</v>
      </c>
      <c r="XI182" s="3">
        <v>0</v>
      </c>
      <c r="XJ182" s="3">
        <v>0</v>
      </c>
      <c r="XK182" s="3">
        <v>0</v>
      </c>
      <c r="XL182" s="3">
        <f>IF(COUNTBLANK(XB182:XJ182)&gt;0, "", SUM(XB182:XJ182))</f>
        <v>0</v>
      </c>
      <c r="XM182" s="2">
        <v>45837.613483796296</v>
      </c>
      <c r="XN182" s="3">
        <v>0</v>
      </c>
      <c r="XO182" s="3">
        <v>0</v>
      </c>
      <c r="XP182" s="3">
        <v>0</v>
      </c>
      <c r="XQ182" s="3">
        <v>0</v>
      </c>
      <c r="XR182" s="3">
        <v>0</v>
      </c>
      <c r="XS182" s="3">
        <v>0</v>
      </c>
      <c r="XT182" s="3">
        <v>0</v>
      </c>
      <c r="XU182" s="3">
        <f>IF(COUNTBLANK(XN182:XT182)&gt;0, "", SUM(XN182:XT182))</f>
        <v>0</v>
      </c>
      <c r="XV182" s="2">
        <v>45837.625983796293</v>
      </c>
      <c r="XW182" s="3">
        <v>4</v>
      </c>
      <c r="XX182" s="3">
        <v>5</v>
      </c>
      <c r="XY182" s="3">
        <v>5</v>
      </c>
      <c r="XZ182" s="5">
        <v>5</v>
      </c>
      <c r="YA182" s="5">
        <v>5</v>
      </c>
      <c r="YB182" s="5">
        <v>5</v>
      </c>
      <c r="YC182" s="5">
        <v>5</v>
      </c>
      <c r="YD182" s="5">
        <v>5</v>
      </c>
      <c r="YE182" s="5">
        <v>3</v>
      </c>
      <c r="YF182" s="5">
        <v>3.6</v>
      </c>
      <c r="YG182" s="5">
        <v>2</v>
      </c>
      <c r="YH182" s="5">
        <v>5</v>
      </c>
      <c r="YI182" s="5">
        <v>5</v>
      </c>
      <c r="YJ182" s="5">
        <v>5</v>
      </c>
      <c r="YK182" s="5">
        <v>3.6</v>
      </c>
      <c r="YL182" s="5">
        <v>3.6</v>
      </c>
      <c r="YM182" s="5">
        <v>1</v>
      </c>
      <c r="YN182" s="5">
        <v>3.6</v>
      </c>
      <c r="YO182" s="5">
        <v>5</v>
      </c>
      <c r="YP182" s="5">
        <f>IF(COUNTBLANK(XW182:YO182)&gt;0, "", SUM(XW182:YO182))</f>
        <v>79.399999999999991</v>
      </c>
      <c r="YQ182" s="5">
        <f>IF(COUNTBLANK(XW182:YO182)&gt;0, "", SUM(XY182,XZ182,YA182,YB182,YC182,YF182,YJ182,YN182,YO182))</f>
        <v>42.2</v>
      </c>
      <c r="YR182" s="5">
        <f>IF(COUNTBLANK(XW182:YO182)&gt;0, "", SUM(XW182,XX182,YK182,YL182,YM182))</f>
        <v>17.2</v>
      </c>
      <c r="YS182" s="5">
        <f>IF(COUNTBLANK(XW182:YO182)&gt;0, "", SUM(YD182,YE182,YG182,YH182,YI182))</f>
        <v>20</v>
      </c>
      <c r="YT182" s="2">
        <v>45837.619629629633</v>
      </c>
      <c r="YU182" s="3">
        <v>10</v>
      </c>
      <c r="YV182" s="3">
        <v>10</v>
      </c>
      <c r="YW182" s="3">
        <v>0</v>
      </c>
      <c r="YX182" s="3">
        <v>0</v>
      </c>
      <c r="YY182" s="3">
        <v>0</v>
      </c>
      <c r="YZ182" s="3">
        <v>0</v>
      </c>
      <c r="ZA182" s="3">
        <v>0</v>
      </c>
      <c r="ZB182" s="3">
        <v>0</v>
      </c>
      <c r="ZC182" s="3">
        <v>0</v>
      </c>
      <c r="ZD182" s="3">
        <v>0</v>
      </c>
      <c r="ZE182" s="3">
        <v>0</v>
      </c>
      <c r="ZF182" s="3">
        <v>0</v>
      </c>
      <c r="ZG182" s="3">
        <v>0</v>
      </c>
      <c r="ZH182" s="3">
        <v>0</v>
      </c>
      <c r="ZI182" s="3">
        <v>20</v>
      </c>
      <c r="ZJ182" s="3">
        <v>0</v>
      </c>
      <c r="ZK182" s="3">
        <v>20</v>
      </c>
      <c r="ZL182" s="3">
        <v>20</v>
      </c>
      <c r="ZM182" s="3">
        <v>0</v>
      </c>
      <c r="ZN182" s="3">
        <v>0</v>
      </c>
      <c r="ZO182" s="3">
        <v>0</v>
      </c>
      <c r="ZP182" s="3">
        <v>0</v>
      </c>
      <c r="ZQ182" s="3">
        <v>20</v>
      </c>
      <c r="ZR182" s="3">
        <v>0</v>
      </c>
      <c r="ZS182" s="3">
        <v>0</v>
      </c>
      <c r="ZT182" s="3">
        <v>0</v>
      </c>
      <c r="ZU182" s="3">
        <v>0</v>
      </c>
      <c r="ZV182" s="3">
        <v>0</v>
      </c>
      <c r="ZW182" s="26">
        <f>IF(COUNTBLANK(YU182:ZV182)&gt;0, "", AVERAGE(YU182:ZV182))</f>
        <v>3.5714285714285716</v>
      </c>
      <c r="ZX182" s="26">
        <f>IF(COUNTA(YU182:ZV182)=0, "", AVERAGE(YV182,ZH182,ZI182,ZJ182,ZK182,ZL182,ZN182,ZP182,ZQ182))</f>
        <v>10</v>
      </c>
      <c r="ZY182" s="26">
        <f>IF(COUNTA(YU182:ZV182)=0, "", AVERAGE(YW182,YX182,YY182,YZ182,ZB182,ZD182,ZS182,ZT182))</f>
        <v>0</v>
      </c>
      <c r="ZZ182" s="26">
        <f>IF(COUNTA(YU182:ZV182)=0, "", AVERAGE(ZA182,ZE182,ZF182,ZG182,ZU182,ZV182))</f>
        <v>0</v>
      </c>
      <c r="AAA182" s="2">
        <v>45837.611504629633</v>
      </c>
      <c r="AAB182" s="3">
        <v>1</v>
      </c>
      <c r="AAC182" s="3">
        <v>1</v>
      </c>
      <c r="AAD182" s="3">
        <v>1</v>
      </c>
      <c r="AAE182" s="3">
        <v>1</v>
      </c>
      <c r="AAF182" s="3">
        <v>1</v>
      </c>
      <c r="AAG182" s="3">
        <v>1</v>
      </c>
      <c r="AAH182" s="3">
        <v>1</v>
      </c>
      <c r="AAI182" s="3">
        <v>1</v>
      </c>
      <c r="AAJ182" s="3">
        <v>1</v>
      </c>
      <c r="AAK182" s="3">
        <v>5</v>
      </c>
      <c r="AAL182" s="3">
        <v>1</v>
      </c>
      <c r="AAM182" s="3">
        <v>1</v>
      </c>
      <c r="AAN182" s="3">
        <v>1</v>
      </c>
      <c r="AAO182" s="3">
        <v>1</v>
      </c>
      <c r="AAP182" s="3">
        <v>1</v>
      </c>
      <c r="AAQ182" s="3">
        <v>5</v>
      </c>
      <c r="AAR182" s="3">
        <v>1</v>
      </c>
      <c r="AAS182" s="3">
        <v>1</v>
      </c>
      <c r="AAT182" s="3">
        <v>1</v>
      </c>
      <c r="AAU182" s="3">
        <v>1</v>
      </c>
      <c r="AAV182" s="3">
        <v>1</v>
      </c>
      <c r="AAW182" s="3">
        <v>5</v>
      </c>
      <c r="AAX182" s="3">
        <v>1</v>
      </c>
      <c r="AAY182" s="3">
        <v>1</v>
      </c>
      <c r="AAZ182" s="3">
        <v>1</v>
      </c>
      <c r="ABA182" s="3">
        <v>1</v>
      </c>
      <c r="ABB182" s="3">
        <v>1</v>
      </c>
      <c r="ABC182" s="3">
        <v>1</v>
      </c>
      <c r="ABD182" s="3">
        <v>1</v>
      </c>
      <c r="ABE182" s="3">
        <v>1</v>
      </c>
      <c r="ABF182" s="3">
        <f>IF(SUM(AAB182:AAJ182,AAL182:AAP182,AAR182:AAV182,AAX182:ABC182)=0, "", SUM(AAB182:AAJ182,AAL182:AAP182,AAR182:AAV182,AAX182:ABC182))</f>
        <v>25</v>
      </c>
      <c r="ABG182" s="3">
        <f>IF(SUM(ABJ182, ABK182, ABL182, ABM182, ABN182)=0, "", IF(OR(ABJ182&gt;=8, ABK182&gt;=10, ABL182&gt;=13, ABM182&gt;=10, ABN182&gt;=15), 1, 0))</f>
        <v>0</v>
      </c>
      <c r="ABH182" s="3">
        <f>IF(SUM(AAB182:AAC182,AAE182,AAF182,AAG182,AAH182,AAN182,AAT182,ABA182,ABC182)=0, "", SUM(AAB182:AAC182,AAE182,AAF182,AAG182,AAH182,AAN182,AAT182,ABA182,ABC182))</f>
        <v>10</v>
      </c>
      <c r="ABI182" s="3">
        <f>IF(SUM(AAD182,AAI182:AAJ182,AAL182:AAM182,AAO182:AAP182,AAR182:AAS182,AAU182:AAV182,AAX182:AAZ182,ABB182)=0, "", SUM(AAD182,AAI182:AAJ182,AAL182:AAM182,AAO182:AAP182,AAR182:AAS182,AAU182:AAV182,AAX182:AAZ182,ABB182))</f>
        <v>15</v>
      </c>
      <c r="ABJ182" s="3">
        <f>IF(SUM(AAU182:AAV182,AAX182:AAY182,ABB182)=0, "", SUM(AAU182:AAV182,AAX182:AAY182,ABB182))</f>
        <v>5</v>
      </c>
      <c r="ABK182" s="3">
        <f>IF(SUM(AAJ182,AAL182:AAM182,AAP182,AAR182)=0, "", SUM(AAJ182,AAL182:AAM182,AAP182,AAR182))</f>
        <v>5</v>
      </c>
      <c r="ABL182" s="3">
        <f>IF(SUM(AAD182,AAI182,AAO182,AAS182,AAZ182)=0, "", SUM(AAD182,AAI182,AAO182,AAS182,AAZ182))</f>
        <v>5</v>
      </c>
      <c r="ABM182" s="3">
        <f>IF(SUM(AAB182:AAC182,AAE182,AAG182,ABA182)=0, "", SUM(AAB182:AAC182,AAE182,AAG182,ABA182))</f>
        <v>5</v>
      </c>
      <c r="ABN182" s="3">
        <f>IF(SUM(AAF182,AAH182,AAN182,AAT182,ABC182)=0, "", SUM(AAF182,AAH182,AAN182,AAT182,ABC182))</f>
        <v>5</v>
      </c>
      <c r="ABO182" s="3">
        <f>IF(ABJ182="", "", IF(ABJ182&gt;=8, 1, 0))</f>
        <v>0</v>
      </c>
      <c r="ABP182" s="3">
        <f>IF(ABK182="", "", IF(ABK182&gt;=10, 1, 0))</f>
        <v>0</v>
      </c>
      <c r="ABQ182" s="3">
        <f>IF(ABL182="", "", IF(ABL182&gt;=13, 1, 0))</f>
        <v>0</v>
      </c>
      <c r="ABR182" s="3">
        <f>IF(ABM182="", "", IF(ABM182&gt;=10, 1, 0))</f>
        <v>0</v>
      </c>
      <c r="ABS182" s="3">
        <f>IF(ABN182="", "", IF(ABN182&gt;=15, 1, 0))</f>
        <v>0</v>
      </c>
      <c r="ABT182" s="3">
        <f>IF(AND(AAK182="", AAQ182="", AAW182=""), "", IF(AAK182=5,1,0) + IF(AAQ182=5,1,0) + IF(AAW182=5,1,0))</f>
        <v>3</v>
      </c>
      <c r="ABU182" s="2">
        <v>45837.616030092591</v>
      </c>
      <c r="ABV182" s="3">
        <v>1</v>
      </c>
      <c r="ABW182" s="3">
        <v>1</v>
      </c>
      <c r="ABX182" s="3">
        <v>1</v>
      </c>
      <c r="ABY182" s="3">
        <v>1</v>
      </c>
      <c r="ABZ182" s="3">
        <v>1</v>
      </c>
      <c r="ACA182" s="3">
        <v>1</v>
      </c>
      <c r="ACB182" s="3">
        <v>1</v>
      </c>
      <c r="ACC182" s="3">
        <v>1</v>
      </c>
      <c r="ACD182" s="3">
        <v>1</v>
      </c>
      <c r="ACE182" s="3">
        <v>1</v>
      </c>
      <c r="ACF182" s="3">
        <v>2</v>
      </c>
      <c r="ACG182" s="3">
        <v>1</v>
      </c>
      <c r="ACH182" s="3">
        <v>2</v>
      </c>
      <c r="ACI182" s="3">
        <v>1</v>
      </c>
      <c r="ACJ182" s="3">
        <v>1</v>
      </c>
      <c r="ACK182" s="3">
        <v>1</v>
      </c>
      <c r="ACL182" s="3">
        <v>1</v>
      </c>
      <c r="ACM182" s="3">
        <v>2</v>
      </c>
      <c r="ACN182" s="3">
        <v>1</v>
      </c>
      <c r="ACO182" s="3">
        <v>2</v>
      </c>
      <c r="ACP182" s="3">
        <v>1</v>
      </c>
      <c r="ACQ182" s="3">
        <v>2</v>
      </c>
      <c r="ACR182" s="3">
        <v>2</v>
      </c>
      <c r="ACS182" s="3">
        <v>1</v>
      </c>
      <c r="ACT182" s="3">
        <v>1</v>
      </c>
      <c r="ACU182" s="3">
        <v>2</v>
      </c>
      <c r="ACV182" s="3">
        <v>5</v>
      </c>
      <c r="ACW182" s="3">
        <v>1</v>
      </c>
      <c r="ACX182" s="3">
        <v>1</v>
      </c>
      <c r="ACY182" s="3">
        <v>1</v>
      </c>
      <c r="ACZ182" s="3">
        <v>1</v>
      </c>
      <c r="ADA182" s="3">
        <v>1</v>
      </c>
      <c r="ADB182" s="3">
        <v>1</v>
      </c>
      <c r="ADC182" s="3">
        <v>2</v>
      </c>
      <c r="ADD182" s="3">
        <v>4</v>
      </c>
      <c r="ADE182" s="3">
        <v>2</v>
      </c>
      <c r="ADF182" s="5">
        <f>IF(COUNTA(ABV182:ADE182)=0, "", SUM(ABV182:ADE182))</f>
        <v>52</v>
      </c>
      <c r="ADG182" s="5">
        <f>IF(COUNTA(ABV182:ADE182)=0, "", SUM(ACF182,ACG182,ACP182,ACR182,ACT182,ACX182))</f>
        <v>8</v>
      </c>
      <c r="ADH182" s="5">
        <f>IF(COUNTA(ABV182:ADE182)=0, "", SUM(ACH182,ACM182,ACO182,ACU182,ADB182))</f>
        <v>9</v>
      </c>
      <c r="ADI182" s="5">
        <f>IF(COUNTA(ABV182:ADE182)=0, "", SUM(ABX182,ACI182,ACN182,ACS182,ACV182,ADA182))</f>
        <v>10</v>
      </c>
      <c r="ADJ182" s="5">
        <f>IF(COUNTA(ABV182:ADE182)=0, "", SUM(ABW182,ACA182,ACC182,ACE182,ACL182,ADC182))</f>
        <v>7</v>
      </c>
      <c r="ADK182" s="5">
        <f>IF(COUNTA(ABV182:ADE182)=0, "", SUM(ACJ182,ACK182,ACQ182,ACW182,ACY182,ACZ182,ADD182,ADE182))</f>
        <v>13</v>
      </c>
      <c r="ADL182" s="5">
        <f>IF(COUNTA(ABV182:ADE182)=0, "", SUM(ABV182,ABY182,ABZ182,ACB182,ACD182))</f>
        <v>5</v>
      </c>
      <c r="ADM182" s="2">
        <v>45837.621516203704</v>
      </c>
      <c r="ADN182" s="3">
        <v>2</v>
      </c>
      <c r="ADO182" s="3">
        <v>3</v>
      </c>
      <c r="ADP182" s="3">
        <v>2</v>
      </c>
      <c r="ADQ182" s="3">
        <v>1</v>
      </c>
      <c r="ADR182" s="3">
        <v>1</v>
      </c>
      <c r="ADS182" s="3">
        <v>1</v>
      </c>
      <c r="ADT182" s="3">
        <v>1</v>
      </c>
      <c r="ADU182" s="3">
        <v>3</v>
      </c>
      <c r="ADV182" s="3">
        <v>1</v>
      </c>
      <c r="ADW182" s="3">
        <v>1</v>
      </c>
      <c r="ADX182" s="3">
        <v>1</v>
      </c>
      <c r="ADY182" s="3">
        <v>1</v>
      </c>
      <c r="ADZ182" s="3">
        <v>2</v>
      </c>
      <c r="AEA182" s="3">
        <v>2</v>
      </c>
      <c r="AEB182" s="3">
        <v>1</v>
      </c>
      <c r="AEC182" s="3">
        <v>2</v>
      </c>
      <c r="AED182" s="3">
        <v>2</v>
      </c>
      <c r="AEE182" s="3">
        <v>2</v>
      </c>
      <c r="AEF182" s="3">
        <v>3</v>
      </c>
      <c r="AEG182" s="3">
        <v>2</v>
      </c>
      <c r="AEH182" s="3">
        <f>IF(COUNTA(ADN182:AEG182)=0, "", SUM(ADN182:AEG182))</f>
        <v>34</v>
      </c>
      <c r="AEQ182" s="2">
        <v>45323</v>
      </c>
      <c r="AER182" s="3">
        <v>3</v>
      </c>
      <c r="AES182" s="3">
        <v>3</v>
      </c>
      <c r="AET182" s="3">
        <v>4</v>
      </c>
      <c r="AEU182" s="3">
        <v>1</v>
      </c>
      <c r="AEV182" s="3">
        <v>3</v>
      </c>
      <c r="AEW182" s="3">
        <v>4</v>
      </c>
      <c r="AEX182" s="3">
        <v>1</v>
      </c>
      <c r="AEY182" s="3">
        <v>4</v>
      </c>
      <c r="AEZ182" s="3">
        <v>2</v>
      </c>
      <c r="AFA182" s="3">
        <v>1</v>
      </c>
      <c r="AFB182" s="3">
        <v>1</v>
      </c>
      <c r="AFC182" s="3">
        <v>3</v>
      </c>
      <c r="AFD182" s="3">
        <v>0</v>
      </c>
      <c r="AFE182" s="3">
        <v>4</v>
      </c>
      <c r="AFF182" s="3">
        <v>3</v>
      </c>
      <c r="AFG182" s="3">
        <v>1</v>
      </c>
      <c r="AFH182" s="3">
        <v>3</v>
      </c>
      <c r="AFI182" s="3">
        <v>0</v>
      </c>
      <c r="AFJ182" s="3">
        <v>1</v>
      </c>
      <c r="AFK182" s="3">
        <v>1</v>
      </c>
      <c r="AFL182" s="3">
        <v>1</v>
      </c>
      <c r="AFM182" s="3">
        <v>0</v>
      </c>
      <c r="AFN182" s="3">
        <v>2</v>
      </c>
      <c r="AFO182" s="3">
        <v>2</v>
      </c>
      <c r="AFP182" s="3">
        <v>0</v>
      </c>
      <c r="AFQ182" s="3">
        <v>0</v>
      </c>
      <c r="AFR182" s="3">
        <v>2</v>
      </c>
      <c r="AFS182" s="3">
        <v>1</v>
      </c>
      <c r="AFT182" s="3">
        <v>3</v>
      </c>
      <c r="AFU182" s="3">
        <v>1</v>
      </c>
      <c r="AFV182" s="3">
        <v>2</v>
      </c>
      <c r="AFW182" s="3">
        <f>IF(COUNTA(AER182:AFU182)=0, "", SUM(AER182:AFU182))</f>
        <v>55</v>
      </c>
      <c r="AGI182"/>
      <c r="AHC182"/>
      <c r="AHT182" s="3" t="str">
        <f>IF(COUNTBLANK(AHJ182:AHS182)&gt;0, "", SUM(AHJ182:AHS182))</f>
        <v/>
      </c>
      <c r="AHU182" s="3" t="str">
        <f>IF(COUNTBLANK(AHJ182:AHS182)&gt;0, "", SUM(AHN182,AHS182))</f>
        <v/>
      </c>
      <c r="AHV182" s="3" t="str">
        <f>IF(COUNTBLANK(AHJ182:AHS182)&gt;0, "", SUM(AHL182,AHO182))</f>
        <v/>
      </c>
      <c r="AHW182" s="3" t="str">
        <f>IF(COUNTBLANK(AHJ182:AHS182)&gt;0, "", SUM(AHP182,AHR182))</f>
        <v/>
      </c>
      <c r="AHX182" s="3" t="str">
        <f>IF(COUNTBLANK(AHJ182:AHS182)&gt;0, "", SUM(AHM182,AHQ182))</f>
        <v/>
      </c>
      <c r="AHY182" s="3" t="str">
        <f>IF(COUNTBLANK(AHJ182:AHS182)&gt;0, "", SUM(AHJ182:AHK182))</f>
        <v/>
      </c>
      <c r="AIU182" s="3" t="s">
        <v>1625</v>
      </c>
      <c r="AIV182" s="3" t="s">
        <v>1625</v>
      </c>
      <c r="AIW182" s="3" t="s">
        <v>1625</v>
      </c>
      <c r="AJI182" s="3" t="str">
        <f>IF(COUNTBLANK(AIY182:AJG182)&gt;0, "", SUM(AIY182:AJG182))</f>
        <v/>
      </c>
      <c r="AJR182" s="3" t="str">
        <f>IF(COUNTBLANK(AJK182:AJQ182)&gt;0, "", SUM(AJK182:AJQ182))</f>
        <v/>
      </c>
    </row>
    <row r="183" spans="1:954" ht="15" customHeight="1" x14ac:dyDescent="0.3">
      <c r="A183" s="3">
        <v>204019</v>
      </c>
      <c r="B183" s="3" t="s">
        <v>2148</v>
      </c>
      <c r="V183" s="3" t="str">
        <f>IF(COUNTA(D183,F183,H183,J183,L183,N183,P183,R183,T183)=0, "", IF(OR(D183=1,F183=1,H183=1,J183=1,L183=1,N183=1,P183=1,R183=1,T183=1), 1, 0))</f>
        <v/>
      </c>
      <c r="W183" s="3" t="str">
        <f>IF(COUNTA(E183,G183,I183,K183,M183,O183,Q183,S183,U183)=0, "", IF(OR(E183=1,G183=1,I183=1,K183=1,M183=1,O183=1,Q183=1,S183=1,U183=1), 1, 0))</f>
        <v/>
      </c>
      <c r="X183" s="3">
        <v>1</v>
      </c>
      <c r="AJ183" s="3" t="str">
        <f>IF(OR(ISBLANK(AE183), ISBLANK(AG183)), "", AG183 - AE183)</f>
        <v/>
      </c>
      <c r="AL183" s="3" t="str">
        <f>IF(OR(ISBLANK(AG183), ISBLANK(AK183)), "", AK183 - AG183)</f>
        <v/>
      </c>
      <c r="AN183" s="10" t="str">
        <f>IF(OR(ISBLANK(AM183), ISBLANK(AF183)), "", AF183 - AM183)</f>
        <v/>
      </c>
      <c r="AS183" t="str">
        <f>IF(ISBLANK(AR183), "", IF(AR183="ישראל", 1, 2))</f>
        <v/>
      </c>
      <c r="AZ183" s="3" t="str">
        <f>IF(ISBLANK(AY183), "", IF(AY183&lt;=8, 1, IF(AY183&lt;=12, 2, 3)))</f>
        <v/>
      </c>
      <c r="BB183" s="3" t="str">
        <f>IF(ISBLANK(BA183), "", IF(BA183&lt;=8, 1, IF(BA183&lt;=12, 2, 3)))</f>
        <v/>
      </c>
      <c r="CM183" s="3" t="str">
        <f>IF(SUM(BI183:BQ183,BS183:BW183,BY183:CC183,CE183:CJ183)=0, "", SUM(BI183:BQ183,BS183:BW183,BY183:CC183,CE183:CJ183))</f>
        <v/>
      </c>
      <c r="CN183" s="3" t="str">
        <f>IF(SUM(CQ183, CR183, CS183, CT183, CU183)=0, "", IF(OR(CQ183&gt;=8, CR183&gt;=10, CS183&gt;=13, CT183&gt;=10, CU183&gt;=15), 1, 0))</f>
        <v/>
      </c>
      <c r="CO183" s="3" t="str">
        <f>IF(SUM(BI183:BJ183,BL183,BM183,BN183,BO183,BU183,CA183,CH183,CJ183)=0, "", SUM(BI183:BJ183,BL183,BM183,BN183,BO183,BU183,CA183,CH183,CJ183))</f>
        <v/>
      </c>
      <c r="CP183" s="3" t="str">
        <f>IF(SUM(BK183,BP183:BQ183,BS183:BT183,BV183:BW183,BY183:BZ183,CB183:CC183,CE183:CG183,CI183)=0, "", SUM(BK183,BP183:BQ183,BS183:BT183,BV183:BW183,BY183:BZ183,CB183:CC183,CE183:CG183,CI183))</f>
        <v/>
      </c>
      <c r="CQ183" s="3" t="str">
        <f>IF(SUM(CB183:CC183,CE183:CF183,CI183)=0, "", SUM(CB183:CC183,CE183:CF183,CI183))</f>
        <v/>
      </c>
      <c r="CR183" s="3" t="str">
        <f>IF(SUM(BQ183,BS183:BT183,BW183,BY183)=0, "", SUM(BQ183,BS183:BT183,BW183,BY183))</f>
        <v/>
      </c>
      <c r="CS183" s="3" t="str">
        <f>IF(SUM(BK183,BP183,BV183,BZ183,CG183)=0, "", SUM(BK183,BP183,BV183,BZ183,CG183))</f>
        <v/>
      </c>
      <c r="CT183" s="3" t="str">
        <f>IF(SUM(BI183:BJ183,BL183,BN183,CH183)=0, "", SUM(BI183:BJ183,BL183,BN183,CH183))</f>
        <v/>
      </c>
      <c r="CU183" s="3" t="str">
        <f>IF(SUM(BM183,BO183,BU183,CA183,CJ183)=0, "", SUM(BM183,BO183,BU183,CA183,CJ183))</f>
        <v/>
      </c>
      <c r="CV183" s="3" t="str">
        <f>IF(CQ183="", "", IF(CQ183&gt;=8, 1, 0))</f>
        <v/>
      </c>
      <c r="CW183" s="3" t="str">
        <f>IF(CR183="", "", IF(CR183&gt;=10, 1, 0))</f>
        <v/>
      </c>
      <c r="CX183" s="3" t="str">
        <f>IF(CS183="", "", IF(CS183&gt;=13, 1, 0))</f>
        <v/>
      </c>
      <c r="CY183" s="3" t="str">
        <f>IF(CT183="", "", IF(CT183&gt;=10, 1, 0))</f>
        <v/>
      </c>
      <c r="CZ183" s="3" t="str">
        <f>IF(CU183="", "", IF(CU183&gt;=15, 1, 0))</f>
        <v/>
      </c>
      <c r="DA183" s="3" t="str">
        <f>IF(AND(BR183="", BX183="", CD183=""), "", IF(BR183=5,1,0) + IF(BX183=5,1,0) + IF(CD183=5,1,0))</f>
        <v/>
      </c>
      <c r="FS183" s="4" t="str">
        <f>IF(COUNTBLANK(FM183:FR183)&gt;0, "", AVERAGE(FM183:FR183))</f>
        <v/>
      </c>
      <c r="GE183" s="3" t="str">
        <f>IF(COUNTBLANK(FU183:GC183)&gt;0, "", SUM(FU183:GC183))</f>
        <v/>
      </c>
      <c r="GN183" s="3" t="str">
        <f>IF(COUNTBLANK(GG183:GM183)&gt;0, "", SUM(GG183:GM183))</f>
        <v/>
      </c>
      <c r="HI183" s="3" t="str">
        <f>IF(COUNTBLANK(GQ183:HH183)&gt;0, "", SUM(GQ183:HH183))</f>
        <v/>
      </c>
      <c r="IJ183" s="3" t="str">
        <f>IF(COUNTA(HK183:II183)=0, "", SUM(HK183,HL183,HN183,HO183,HP183,HU183,HV183,HX183,HZ183,IA183,IB183,IH183))</f>
        <v/>
      </c>
      <c r="IK183" s="3" t="str">
        <f>IF(COUNTA(HK183:II183)=0, "", SUM(HM183,HQ183,HR183,HS183,HT183,HW183,HY183,IC183,ID183,IE183,IF183,IG183,II183))</f>
        <v/>
      </c>
      <c r="JK183" s="3" t="str">
        <f>IF(COUNTA(IL183:JJ183)=0, "", SUM(IL183,IM183,IO183,IP183,IQ183,IV183,IW183,IY183,JA183,JB183,JC183,JI183))</f>
        <v/>
      </c>
      <c r="JL183" s="3" t="str">
        <f>IF(COUNTA(IL183:JJ183)=0, "", SUM(IN183,IR183,IS183,IT183,IU183,IX183,IZ183,JD183,JE183,JF183,JG183,JH183,JJ183))</f>
        <v/>
      </c>
      <c r="KX183" s="5" t="str">
        <f>IF(COUNTA(JN183:KW183)=0, "", SUM(JN183:KW183))</f>
        <v/>
      </c>
      <c r="KY183" s="5" t="str">
        <f>IF(COUNTA(JN183:KW183)=0, "", SUM(JX183,JY183,KH183,KJ183,KL183,KP183))</f>
        <v/>
      </c>
      <c r="KZ183" s="5" t="str">
        <f>IF(COUNTA(JN183:KW183)=0, "", SUM(JZ183,KE183,KG183,KM183,KT183))</f>
        <v/>
      </c>
      <c r="LA183" s="5" t="str">
        <f>IF(COUNTA(JN183:KW183)=0, "", SUM(JP183,KA183,KF183,KK183,KN183,KS183))</f>
        <v/>
      </c>
      <c r="LB183" s="5" t="str">
        <f>IF(COUNTA(JN183:KW183)=0, "", SUM(JO183,JS183,JU183,JW183,KD183,KU183))</f>
        <v/>
      </c>
      <c r="LC183" s="5" t="str">
        <f>IF(COUNTA(JN183:KW183)=0, "", SUM(KB183,KC183,KI183,KO183,KQ183,KR183,KV183,KW183))</f>
        <v/>
      </c>
      <c r="LD183" s="5" t="str">
        <f>IF(COUNTA(JN183:KW183)=0, "", SUM(JN183,JQ183,JR183,JT183,JV183))</f>
        <v/>
      </c>
      <c r="MH183" s="26" t="str">
        <f>IF(COUNTBLANK(LF183:MG183)&gt;0, "", AVERAGE(LF183:MG183))</f>
        <v/>
      </c>
      <c r="MI183" s="26" t="str">
        <f>IF(COUNTA(LF183:MG183)=0, "", AVERAGE(LG183,LS183,LT183,LU183,LV183,LW183,LY183,MA183,MB183))</f>
        <v/>
      </c>
      <c r="MJ183" s="26" t="str">
        <f>IF(COUNTA(LF183:MG183)=0, "", AVERAGE(LH183,LI183,LJ183,LK183,LM183,LO183,MD183,ME183))</f>
        <v/>
      </c>
      <c r="MK183" s="26" t="str">
        <f>IF(COUNTA(LF183:MG183)=0, "", AVERAGE(LL183,LP183,LQ183,LR183,MF183,MG183))</f>
        <v/>
      </c>
      <c r="NG183" s="3" t="str">
        <f>IF(COUNTA(MM183:NF183)=0, "", SUM(MM183:NF183))</f>
        <v/>
      </c>
      <c r="OK183" s="3" t="str">
        <f>IF(COUNTA(NI183:OJ183)=0, "", SUM(NK183,NP183,NS183,NW183,OC183,OG183,OJ183))</f>
        <v/>
      </c>
      <c r="OL183" s="3" t="str">
        <f>IF(COUNTA(NI183:OJ183)=0, "", SUM(NJ183,NL183,NQ183,NV183,NZ183,OB183,OD183))</f>
        <v/>
      </c>
      <c r="OM183" s="3" t="str">
        <f>IF(COUNTA(NI183:OJ183)=0, "", SUM(NN183,NR183,NU183,NY183,OA183,OF183,OI183))</f>
        <v/>
      </c>
      <c r="ON183" s="3" t="str">
        <f>IF(COUNTA(NI183:OJ183)=0, "", SUM(NI183,NM183,NO183,NT183,NX183,OE183,OH183))</f>
        <v/>
      </c>
      <c r="OO183" s="24"/>
      <c r="OP183" s="24"/>
      <c r="PT183" s="26" t="str">
        <f>IF(COUNTBLANK(OR183:PS183)&gt;0, "", AVERAGE(OR183:PS183))</f>
        <v/>
      </c>
      <c r="PU183" s="26" t="str">
        <f>IF(COUNTA(OR183:PS183)=0, "", AVERAGE(OS183,PE183,PF183,PG183,PH183,PI183,PK183,PM183,PN183))</f>
        <v/>
      </c>
      <c r="PV183" s="26" t="str">
        <f>IF(COUNTA(OR183:PS183)=0, "", AVERAGE(OT183,OU183,OV183,OW183,OY183,PA183,PP183,PQ183))</f>
        <v/>
      </c>
      <c r="PW183" s="26" t="str">
        <f>IF(COUNTA(OR183:PS183)=0, "", AVERAGE(OX183,PB183,PC183,PD183,PR183,PS183))</f>
        <v/>
      </c>
      <c r="QI183" s="3" t="str">
        <f>IF(COUNTBLANK(PY183:QG183)&gt;0, "", SUM(PY183:QG183))</f>
        <v/>
      </c>
      <c r="QU183" s="3" t="str">
        <f>IF(COUNTBLANK(QK183:QS183)&gt;0, "", SUM(QK183:QS183))</f>
        <v/>
      </c>
      <c r="RG183" s="3" t="str">
        <f>IF(COUNTBLANK(QW183:RE183)&gt;0, "", SUM(QW183:RE183))</f>
        <v/>
      </c>
      <c r="RP183" s="3" t="str">
        <f>IF(COUNTBLANK(RI183:RO183)&gt;0, "", SUM(RI183:RO183))</f>
        <v/>
      </c>
      <c r="RY183" s="3" t="str">
        <f>IF(COUNTBLANK(RR183:RX183)&gt;0, "", SUM(RR183:RX183))</f>
        <v/>
      </c>
      <c r="SH183" s="3" t="str">
        <f>IF(COUNTBLANK(SA183:SG183)&gt;0, "", SUM(SA183:SG183))</f>
        <v/>
      </c>
      <c r="TC183" s="3" t="str">
        <f>IF(COUNTBLANK(SJ183:TB183)&gt;0, "", SUM(SJ183:TB183))</f>
        <v/>
      </c>
      <c r="TD183" s="3" t="str">
        <f>IF(COUNTBLANK(SJ183:TB183)&gt;0, "", SUM(SL183,SO183,SR183,SS183,ST183,SU183,SV183,SX183,SY183,TB183))</f>
        <v/>
      </c>
      <c r="TE183" s="3" t="str">
        <f>IF(COUNTBLANK(SJ183:TB183)&gt;0, "", SUM(SJ183,SK183,SM183,SN183,SQ183,SW183,SZ183,TA183))</f>
        <v/>
      </c>
      <c r="TZ183" s="3" t="str">
        <f>IF(COUNTBLANK(TG183:TY183)&gt;0, "", SUM(TG183:TY183))</f>
        <v/>
      </c>
      <c r="UA183" s="3" t="str">
        <f>IF(COUNTBLANK(TG183:TY183)&gt;0, "", SUM(TI183,TL183,TO183,TP183,TQ183,TR183,TS183,TU183,TV183,TY183))</f>
        <v/>
      </c>
      <c r="UB183" s="3" t="str">
        <f>IF(COUNTBLANK(TG183:TY183)&gt;0, "", SUM(TG183,TH183,TJ183,TK183,TN183,TT183,TW183,TX183))</f>
        <v/>
      </c>
      <c r="UW183" s="3" t="str">
        <f>IF(COUNTBLANK(UD183:UV183)&gt;0, "", SUM(UD183:UV183))</f>
        <v/>
      </c>
      <c r="UX183" s="3" t="str">
        <f>IF(COUNTBLANK(UD183:UV183)&gt;0, "", SUM(UF183,UI183,UL183,UM183,UN183,UO183,UP183,UR183,US183,UV183))</f>
        <v/>
      </c>
      <c r="UY183" s="3" t="str">
        <f>IF(COUNTBLANK(UD183:UV183)&gt;0, "", SUM(UD183,UE183,UG183,UH183,UK183,UQ183,UT183,UU183))</f>
        <v/>
      </c>
      <c r="WR183" s="3" t="str">
        <f>IF(COUNTBLANK(VO183:WQ183)&gt;0, "", SUM(VQ183:WJ183))</f>
        <v/>
      </c>
      <c r="WS183" s="3" t="str">
        <f>IF(COUNTBLANK(VO183:WQ183)&gt;0, "", SUM(VQ183:VZ183))</f>
        <v/>
      </c>
      <c r="WT183" s="3" t="str">
        <f>IF(COUNTBLANK(VO183:WQ183)&gt;0, "", SUM(WA183:WL183))</f>
        <v/>
      </c>
      <c r="WU183" s="3" t="str">
        <f>IF(COUNTBLANK(VO183:WQ183)&gt;0, "", SUM(WK183:WL183))</f>
        <v/>
      </c>
      <c r="WV183" s="3" t="str">
        <f>IF(COUNTA(VO183:WQ183)=0, "", IF(AND(OR(VO183=1, VP183=1), OR(VQ183&gt;=1, VR183&gt;=1, VS183&gt;=1, VT183&gt;=1, VU183&gt;=1), OR(VV183&gt;=1, VW183&gt;=1), COUNTIF(VX183:WD183, "&gt;=1")&gt;=2, COUNTIF(WE183:WJ183, "&gt;=1")&gt;=2, OR(WN183=1, WN183=2), OR(WO183&gt;=1, WP183&gt;=1), WQ183&lt;1), 1, 0))</f>
        <v/>
      </c>
      <c r="WW183" s="3" t="str">
        <f>IF(COUNTBLANK(VO183:WQ183)&gt;0, "", SUM(VQ183:VU183))</f>
        <v/>
      </c>
      <c r="WX183" s="3" t="str">
        <f>IF(COUNTBLANK(VO183:WQ183)&gt;0, "", SUM(VV183:VW183))</f>
        <v/>
      </c>
      <c r="WY183" s="3" t="str">
        <f>IF(COUNTBLANK(VO183:WQ183)&gt;0, "", SUM(VX183:WD183))</f>
        <v/>
      </c>
      <c r="WZ183" s="3" t="str">
        <f>IF(COUNTBLANK(VO183:WQ183)&gt;0, "", SUM(WE183:WJ183))</f>
        <v/>
      </c>
      <c r="XL183" s="3" t="str">
        <f>IF(COUNTBLANK(XB183:XJ183)&gt;0, "", SUM(XB183:XJ183))</f>
        <v/>
      </c>
      <c r="XU183" s="3" t="str">
        <f>IF(COUNTBLANK(XN183:XT183)&gt;0, "", SUM(XN183:XT183))</f>
        <v/>
      </c>
      <c r="YP183" s="5" t="str">
        <f>IF(COUNTBLANK(XW183:YO183)&gt;0, "", SUM(XW183:YO183))</f>
        <v/>
      </c>
      <c r="YQ183" s="5" t="str">
        <f>IF(COUNTBLANK(XW183:YO183)&gt;0, "", SUM(XY183,XZ183,YA183,YB183,YC183,YF183,YJ183,YN183,YO183))</f>
        <v/>
      </c>
      <c r="YR183" s="5" t="str">
        <f>IF(COUNTBLANK(XW183:YO183)&gt;0, "", SUM(XW183,XX183,YK183,YL183,YM183))</f>
        <v/>
      </c>
      <c r="YS183" s="5" t="str">
        <f>IF(COUNTBLANK(XW183:YO183)&gt;0, "", SUM(YD183,YE183,YG183,YH183,YI183))</f>
        <v/>
      </c>
      <c r="ZW183" s="26" t="str">
        <f>IF(COUNTBLANK(YU183:ZV183)&gt;0, "", AVERAGE(YU183:ZV183))</f>
        <v/>
      </c>
      <c r="ZX183" s="26" t="str">
        <f>IF(COUNTA(YU183:ZV183)=0, "", AVERAGE(YV183,ZH183,ZI183,ZJ183,ZK183,ZL183,ZN183,ZP183,ZQ183))</f>
        <v/>
      </c>
      <c r="ZY183" s="26" t="str">
        <f>IF(COUNTA(YU183:ZV183)=0, "", AVERAGE(YW183,YX183,YY183,YZ183,ZB183,ZD183,ZS183,ZT183))</f>
        <v/>
      </c>
      <c r="ZZ183" s="26" t="str">
        <f>IF(COUNTA(YU183:ZV183)=0, "", AVERAGE(ZA183,ZE183,ZF183,ZG183,ZU183,ZV183))</f>
        <v/>
      </c>
      <c r="ABF183" s="3" t="str">
        <f>IF(SUM(AAB183:AAJ183,AAL183:AAP183,AAR183:AAV183,AAX183:ABC183)=0, "", SUM(AAB183:AAJ183,AAL183:AAP183,AAR183:AAV183,AAX183:ABC183))</f>
        <v/>
      </c>
      <c r="ABG183" s="3" t="str">
        <f>IF(SUM(ABJ183, ABK183, ABL183, ABM183, ABN183)=0, "", IF(OR(ABJ183&gt;=8, ABK183&gt;=10, ABL183&gt;=13, ABM183&gt;=10, ABN183&gt;=15), 1, 0))</f>
        <v/>
      </c>
      <c r="ABH183" s="3" t="str">
        <f>IF(SUM(AAB183:AAC183,AAE183,AAF183,AAG183,AAH183,AAN183,AAT183,ABA183,ABC183)=0, "", SUM(AAB183:AAC183,AAE183,AAF183,AAG183,AAH183,AAN183,AAT183,ABA183,ABC183))</f>
        <v/>
      </c>
      <c r="ABI183" s="3" t="str">
        <f>IF(SUM(AAD183,AAI183:AAJ183,AAL183:AAM183,AAO183:AAP183,AAR183:AAS183,AAU183:AAV183,AAX183:AAZ183,ABB183)=0, "", SUM(AAD183,AAI183:AAJ183,AAL183:AAM183,AAO183:AAP183,AAR183:AAS183,AAU183:AAV183,AAX183:AAZ183,ABB183))</f>
        <v/>
      </c>
      <c r="ABJ183" s="3" t="str">
        <f>IF(SUM(AAU183:AAV183,AAX183:AAY183,ABB183)=0, "", SUM(AAU183:AAV183,AAX183:AAY183,ABB183))</f>
        <v/>
      </c>
      <c r="ABK183" s="3" t="str">
        <f>IF(SUM(AAJ183,AAL183:AAM183,AAP183,AAR183)=0, "", SUM(AAJ183,AAL183:AAM183,AAP183,AAR183))</f>
        <v/>
      </c>
      <c r="ABL183" s="3" t="str">
        <f>IF(SUM(AAD183,AAI183,AAO183,AAS183,AAZ183)=0, "", SUM(AAD183,AAI183,AAO183,AAS183,AAZ183))</f>
        <v/>
      </c>
      <c r="ABM183" s="3" t="str">
        <f>IF(SUM(AAB183:AAC183,AAE183,AAG183,ABA183)=0, "", SUM(AAB183:AAC183,AAE183,AAG183,ABA183))</f>
        <v/>
      </c>
      <c r="ABN183" s="3" t="str">
        <f>IF(SUM(AAF183,AAH183,AAN183,AAT183,ABC183)=0, "", SUM(AAF183,AAH183,AAN183,AAT183,ABC183))</f>
        <v/>
      </c>
      <c r="ABO183" s="3" t="str">
        <f>IF(ABJ183="", "", IF(ABJ183&gt;=8, 1, 0))</f>
        <v/>
      </c>
      <c r="ABP183" s="3" t="str">
        <f>IF(ABK183="", "", IF(ABK183&gt;=10, 1, 0))</f>
        <v/>
      </c>
      <c r="ABQ183" s="3" t="str">
        <f>IF(ABL183="", "", IF(ABL183&gt;=13, 1, 0))</f>
        <v/>
      </c>
      <c r="ABR183" s="3" t="str">
        <f>IF(ABM183="", "", IF(ABM183&gt;=10, 1, 0))</f>
        <v/>
      </c>
      <c r="ABS183" s="3" t="str">
        <f>IF(ABN183="", "", IF(ABN183&gt;=15, 1, 0))</f>
        <v/>
      </c>
      <c r="ABT183" s="3" t="str">
        <f>IF(AND(AAK183="", AAQ183="", AAW183=""), "", IF(AAK183=5,1,0) + IF(AAQ183=5,1,0) + IF(AAW183=5,1,0))</f>
        <v/>
      </c>
      <c r="ADF183" s="5" t="str">
        <f>IF(COUNTA(ABV183:ADE183)=0, "", SUM(ABV183:ADE183))</f>
        <v/>
      </c>
      <c r="ADG183" s="5" t="str">
        <f>IF(COUNTA(ABV183:ADE183)=0, "", SUM(ACF183,ACG183,ACP183,ACR183,ACT183,ACX183))</f>
        <v/>
      </c>
      <c r="ADH183" s="5" t="str">
        <f>IF(COUNTA(ABV183:ADE183)=0, "", SUM(ACH183,ACM183,ACO183,ACU183,ADB183))</f>
        <v/>
      </c>
      <c r="ADI183" s="5" t="str">
        <f>IF(COUNTA(ABV183:ADE183)=0, "", SUM(ABX183,ACI183,ACN183,ACS183,ACV183,ADA183))</f>
        <v/>
      </c>
      <c r="ADJ183" s="5" t="str">
        <f>IF(COUNTA(ABV183:ADE183)=0, "", SUM(ABW183,ACA183,ACC183,ACE183,ACL183,ADC183))</f>
        <v/>
      </c>
      <c r="ADK183" s="5" t="str">
        <f>IF(COUNTA(ABV183:ADE183)=0, "", SUM(ACJ183,ACK183,ACQ183,ACW183,ACY183,ACZ183,ADD183,ADE183))</f>
        <v/>
      </c>
      <c r="ADL183" s="5" t="str">
        <f>IF(COUNTA(ABV183:ADE183)=0, "", SUM(ABV183,ABY183,ABZ183,ACB183,ACD183))</f>
        <v/>
      </c>
      <c r="AEH183" s="3" t="str">
        <f>IF(COUNTA(ADN183:AEG183)=0, "", SUM(ADN183:AEG183))</f>
        <v/>
      </c>
      <c r="AFW183" s="3" t="str">
        <f>IF(COUNTA(AER183:AFU183)=0, "", SUM(AER183:AFU183))</f>
        <v/>
      </c>
      <c r="AHT183" s="3" t="str">
        <f>IF(COUNTBLANK(AHJ183:AHS183)&gt;0, "", SUM(AHJ183:AHS183))</f>
        <v/>
      </c>
      <c r="AHU183" s="3" t="str">
        <f>IF(COUNTBLANK(AHJ183:AHS183)&gt;0, "", SUM(AHN183,AHS183))</f>
        <v/>
      </c>
      <c r="AHV183" s="3" t="str">
        <f>IF(COUNTBLANK(AHJ183:AHS183)&gt;0, "", SUM(AHL183,AHO183))</f>
        <v/>
      </c>
      <c r="AHW183" s="3" t="str">
        <f>IF(COUNTBLANK(AHJ183:AHS183)&gt;0, "", SUM(AHP183,AHR183))</f>
        <v/>
      </c>
      <c r="AHX183" s="3" t="str">
        <f>IF(COUNTBLANK(AHJ183:AHS183)&gt;0, "", SUM(AHM183,AHQ183))</f>
        <v/>
      </c>
      <c r="AHY183" s="3" t="str">
        <f>IF(COUNTBLANK(AHJ183:AHS183)&gt;0, "", SUM(AHJ183:AHK183))</f>
        <v/>
      </c>
      <c r="AJI183" s="3" t="str">
        <f>IF(COUNTBLANK(AIY183:AJG183)&gt;0, "", SUM(AIY183:AJG183))</f>
        <v/>
      </c>
      <c r="AJR183" s="3" t="str">
        <f>IF(COUNTBLANK(AJK183:AJQ183)&gt;0, "", SUM(AJK183:AJQ183))</f>
        <v/>
      </c>
    </row>
    <row r="184" spans="1:954" ht="15" customHeight="1" x14ac:dyDescent="0.3">
      <c r="A184" s="3">
        <v>213277</v>
      </c>
      <c r="B184" s="3" t="s">
        <v>2072</v>
      </c>
      <c r="C184" s="2">
        <v>45081</v>
      </c>
      <c r="D184" s="3">
        <v>0</v>
      </c>
      <c r="E184" s="3">
        <v>1</v>
      </c>
      <c r="F184" s="3">
        <v>1</v>
      </c>
      <c r="G184" s="3">
        <v>0</v>
      </c>
      <c r="H184" s="3">
        <v>0</v>
      </c>
      <c r="I184" s="3">
        <v>0</v>
      </c>
      <c r="J184" s="3">
        <v>0</v>
      </c>
      <c r="K184" s="3">
        <v>0</v>
      </c>
      <c r="L184" s="3">
        <v>1</v>
      </c>
      <c r="M184" s="3">
        <v>0</v>
      </c>
      <c r="N184" s="3">
        <v>0</v>
      </c>
      <c r="O184" s="3">
        <v>0</v>
      </c>
      <c r="P184" s="3">
        <v>0</v>
      </c>
      <c r="Q184" s="3">
        <v>0</v>
      </c>
      <c r="R184" s="3">
        <v>0</v>
      </c>
      <c r="S184" s="3">
        <v>0</v>
      </c>
      <c r="T184" s="3">
        <v>0</v>
      </c>
      <c r="U184" s="3">
        <v>0</v>
      </c>
      <c r="V184" s="3">
        <f>IF(COUNTA(D184,F184,H184,J184,L184,N184,P184,R184,T184)=0, "", IF(OR(D184=1,F184=1,H184=1,J184=1,L184=1,N184=1,P184=1,R184=1,T184=1), 1, 0))</f>
        <v>1</v>
      </c>
      <c r="W184" s="3">
        <f>IF(COUNTA(E184,G184,I184,K184,M184,O184,Q184,S184,U184)=0, "", IF(OR(E184=1,G184=1,I184=1,K184=1,M184=1,O184=1,Q184=1,S184=1,U184=1), 1, 0))</f>
        <v>1</v>
      </c>
      <c r="X184" s="3">
        <v>0</v>
      </c>
      <c r="Y184" s="3">
        <v>1</v>
      </c>
      <c r="Z184" s="3">
        <v>1</v>
      </c>
      <c r="AA184" s="3" t="s">
        <v>1625</v>
      </c>
      <c r="AB184" s="3">
        <f>IF(AG184&lt;&gt;"", 1, 0)</f>
        <v>0</v>
      </c>
      <c r="AC184" s="3">
        <f>IF(AH184&lt;&gt;"", 1, 0)</f>
        <v>0</v>
      </c>
      <c r="AD184" s="3">
        <v>0</v>
      </c>
      <c r="AE184" s="7">
        <v>45090</v>
      </c>
      <c r="AF184" s="2">
        <v>45369</v>
      </c>
      <c r="AJ184" s="3" t="str">
        <f>IF(OR(ISBLANK(AE184), ISBLANK(AG184)), "", AG184 - AE184)</f>
        <v/>
      </c>
      <c r="AK184" s="9">
        <v>45059</v>
      </c>
      <c r="AL184" s="3" t="str">
        <f>IF(OR(ISBLANK(AG184), ISBLANK(AK184)), "", AK184 - AG184)</f>
        <v/>
      </c>
      <c r="AM184" s="2">
        <v>45346</v>
      </c>
      <c r="AN184" s="10">
        <f>IF(OR(ISBLANK(AM184), ISBLANK(AF184)), "", AF184 - AM184)</f>
        <v>23</v>
      </c>
      <c r="AO184" s="2">
        <v>45090</v>
      </c>
      <c r="AP184" s="2">
        <v>37586</v>
      </c>
      <c r="AQ184" s="3">
        <f>IF(OR(ISBLANK(AO184), ISBLANK(AP184)), "", DATEDIF(AP184, AO184, "Y"))</f>
        <v>20</v>
      </c>
      <c r="AR184" t="s">
        <v>0</v>
      </c>
      <c r="AS184">
        <f>IF(ISBLANK(AR184), "", IF(AR184="ישראל", 1, 2))</f>
        <v>1</v>
      </c>
      <c r="AT184" t="s">
        <v>0</v>
      </c>
      <c r="AU184" t="s">
        <v>0</v>
      </c>
      <c r="AW184" s="3">
        <v>1</v>
      </c>
      <c r="AX184" s="3">
        <v>1</v>
      </c>
      <c r="AY184" s="3">
        <v>14</v>
      </c>
      <c r="AZ184" s="3">
        <f>IF(ISBLANK(AY184), "", IF(AY184&lt;=8, 1, IF(AY184&lt;=12, 2, 3)))</f>
        <v>3</v>
      </c>
      <c r="BA184" s="3">
        <v>10</v>
      </c>
      <c r="BB184" s="3">
        <f>IF(ISBLANK(BA184), "", IF(BA184&lt;=8, 1, IF(BA184&lt;=12, 2, 3)))</f>
        <v>2</v>
      </c>
      <c r="BC184" t="s">
        <v>335</v>
      </c>
      <c r="BD184" t="s">
        <v>290</v>
      </c>
      <c r="BE184" s="3">
        <v>1</v>
      </c>
      <c r="BG184" s="3">
        <v>2</v>
      </c>
      <c r="BH184" s="2" t="s">
        <v>561</v>
      </c>
      <c r="BI184" s="3">
        <v>3</v>
      </c>
      <c r="BJ184" s="3">
        <v>1</v>
      </c>
      <c r="BK184" s="3">
        <v>1</v>
      </c>
      <c r="BL184" s="3">
        <v>1</v>
      </c>
      <c r="BM184" s="3">
        <v>1</v>
      </c>
      <c r="BN184" s="3">
        <v>1</v>
      </c>
      <c r="BO184" s="3">
        <v>1</v>
      </c>
      <c r="BP184" s="3">
        <v>1</v>
      </c>
      <c r="BQ184" s="3">
        <v>1</v>
      </c>
      <c r="BR184" s="3">
        <v>4</v>
      </c>
      <c r="BS184" s="3">
        <v>1</v>
      </c>
      <c r="BT184" s="3">
        <v>1</v>
      </c>
      <c r="BU184" s="3">
        <v>1</v>
      </c>
      <c r="BV184" s="3">
        <v>2</v>
      </c>
      <c r="BW184" s="3">
        <v>1</v>
      </c>
      <c r="BX184" s="3">
        <v>5</v>
      </c>
      <c r="BY184" s="3">
        <v>1</v>
      </c>
      <c r="BZ184" s="3">
        <v>1</v>
      </c>
      <c r="CA184" s="3">
        <v>1</v>
      </c>
      <c r="CB184" s="3">
        <v>1</v>
      </c>
      <c r="CC184" s="3">
        <v>1</v>
      </c>
      <c r="CD184" s="3">
        <v>5</v>
      </c>
      <c r="CE184" s="3">
        <v>1</v>
      </c>
      <c r="CF184" s="3">
        <v>1</v>
      </c>
      <c r="CG184" s="3">
        <v>1</v>
      </c>
      <c r="CH184" s="3">
        <v>1</v>
      </c>
      <c r="CI184" s="3">
        <v>1</v>
      </c>
      <c r="CJ184" s="3">
        <v>1</v>
      </c>
      <c r="CK184" s="3">
        <v>1</v>
      </c>
      <c r="CL184" s="3">
        <v>1</v>
      </c>
      <c r="CM184" s="3">
        <f>IF(SUM(BI184:BQ184,BS184:BW184,BY184:CC184,CE184:CJ184)=0, "", SUM(BI184:BQ184,BS184:BW184,BY184:CC184,CE184:CJ184))</f>
        <v>28</v>
      </c>
      <c r="CN184" s="3">
        <f>IF(SUM(CQ184, CR184, CS184, CT184, CU184)=0, "", IF(OR(CQ184&gt;=8, CR184&gt;=10, CS184&gt;=13, CT184&gt;=10, CU184&gt;=15), 1, 0))</f>
        <v>0</v>
      </c>
      <c r="CO184" s="3">
        <f>IF(SUM(BI184:BJ184,BL184,BM184,BN184,BO184,BU184,CA184,CH184,CJ184)=0, "", SUM(BI184:BJ184,BL184,BM184,BN184,BO184,BU184,CA184,CH184,CJ184))</f>
        <v>12</v>
      </c>
      <c r="CP184" s="3">
        <f>IF(SUM(BK184,BP184:BQ184,BS184:BT184,BV184:BW184,BY184:BZ184,CB184:CC184,CE184:CG184,CI184)=0, "", SUM(BK184,BP184:BQ184,BS184:BT184,BV184:BW184,BY184:BZ184,CB184:CC184,CE184:CG184,CI184))</f>
        <v>16</v>
      </c>
      <c r="CQ184" s="3">
        <f>IF(SUM(CB184:CC184,CE184:CF184,CI184)=0, "", SUM(CB184:CC184,CE184:CF184,CI184))</f>
        <v>5</v>
      </c>
      <c r="CR184" s="3">
        <f>IF(SUM(BQ184,BS184:BT184,BW184,BY184)=0, "", SUM(BQ184,BS184:BT184,BW184,BY184))</f>
        <v>5</v>
      </c>
      <c r="CS184" s="3">
        <f>IF(SUM(BK184,BP184,BV184,BZ184,CG184)=0, "", SUM(BK184,BP184,BV184,BZ184,CG184))</f>
        <v>6</v>
      </c>
      <c r="CT184" s="3">
        <f>IF(SUM(BI184:BJ184,BL184,BN184,CH184)=0, "", SUM(BI184:BJ184,BL184,BN184,CH184))</f>
        <v>7</v>
      </c>
      <c r="CU184" s="3">
        <f>IF(SUM(BM184,BO184,BU184,CA184,CJ184)=0, "", SUM(BM184,BO184,BU184,CA184,CJ184))</f>
        <v>5</v>
      </c>
      <c r="CV184" s="3">
        <f>IF(CQ184="", "", IF(CQ184&gt;=8, 1, 0))</f>
        <v>0</v>
      </c>
      <c r="CW184" s="3">
        <f>IF(CR184="", "", IF(CR184&gt;=10, 1, 0))</f>
        <v>0</v>
      </c>
      <c r="CX184" s="3">
        <f>IF(CS184="", "", IF(CS184&gt;=13, 1, 0))</f>
        <v>0</v>
      </c>
      <c r="CY184" s="3">
        <f>IF(CT184="", "", IF(CT184&gt;=10, 1, 0))</f>
        <v>0</v>
      </c>
      <c r="CZ184" s="3">
        <f>IF(CU184="", "", IF(CU184&gt;=15, 1, 0))</f>
        <v>0</v>
      </c>
      <c r="DA184" s="3">
        <f>IF(AND(BR184="", BX184="", CD184=""), "", IF(BR184=5,1,0) + IF(BX184=5,1,0) + IF(CD184=5,1,0))</f>
        <v>2</v>
      </c>
      <c r="DB184" s="2" t="s">
        <v>561</v>
      </c>
      <c r="DC184" s="5">
        <v>0</v>
      </c>
      <c r="DE184" s="5">
        <v>0</v>
      </c>
      <c r="DG184" s="5">
        <v>0</v>
      </c>
      <c r="DI184" s="5">
        <v>0</v>
      </c>
      <c r="DK184" s="5">
        <v>0</v>
      </c>
      <c r="DM184" s="5">
        <v>0</v>
      </c>
      <c r="DO184" s="5">
        <v>0</v>
      </c>
      <c r="DQ184" s="5">
        <v>0</v>
      </c>
      <c r="DS184" s="5">
        <v>0</v>
      </c>
      <c r="DU184" s="5">
        <v>0</v>
      </c>
      <c r="DW184" s="5">
        <v>0</v>
      </c>
      <c r="DY184" s="5">
        <v>0</v>
      </c>
      <c r="EA184" s="5">
        <v>0</v>
      </c>
      <c r="EC184" s="5">
        <v>0</v>
      </c>
      <c r="EE184" s="5">
        <v>0</v>
      </c>
      <c r="EG184" s="5">
        <v>0</v>
      </c>
      <c r="EI184" s="5">
        <v>0</v>
      </c>
      <c r="EK184" s="3">
        <v>0</v>
      </c>
      <c r="EL184" s="3">
        <v>0</v>
      </c>
      <c r="EM184" s="3">
        <v>0</v>
      </c>
      <c r="EN184" s="2" t="s">
        <v>561</v>
      </c>
      <c r="EO184" s="3">
        <v>0</v>
      </c>
      <c r="EP184" s="3">
        <v>0</v>
      </c>
      <c r="EQ184" s="3">
        <v>0</v>
      </c>
      <c r="ER184" s="3">
        <v>0</v>
      </c>
      <c r="ES184" s="3">
        <v>0</v>
      </c>
      <c r="ET184" s="3">
        <v>0</v>
      </c>
      <c r="EU184" s="3">
        <v>0</v>
      </c>
      <c r="EV184" s="3">
        <v>0</v>
      </c>
      <c r="EW184" s="3">
        <v>0</v>
      </c>
      <c r="EX184" s="3">
        <v>0</v>
      </c>
      <c r="EY184" s="3">
        <v>0</v>
      </c>
      <c r="EZ184" s="3">
        <v>0</v>
      </c>
      <c r="FA184" s="3">
        <v>0</v>
      </c>
      <c r="FB184" s="3">
        <v>0</v>
      </c>
      <c r="FC184" s="3">
        <v>0</v>
      </c>
      <c r="FD184" s="3">
        <v>0</v>
      </c>
      <c r="FE184" s="3">
        <v>0</v>
      </c>
      <c r="FF184" s="3">
        <v>1</v>
      </c>
      <c r="FG184" s="3">
        <v>1</v>
      </c>
      <c r="FH184" s="3">
        <v>2</v>
      </c>
      <c r="FI184" s="3">
        <v>4</v>
      </c>
      <c r="FJ184" s="3">
        <v>0</v>
      </c>
      <c r="FK184" s="3">
        <v>0</v>
      </c>
      <c r="FL184" s="2" t="s">
        <v>561</v>
      </c>
      <c r="FM184" s="3">
        <v>4</v>
      </c>
      <c r="FN184" s="3">
        <v>5</v>
      </c>
      <c r="FO184" s="3">
        <v>4</v>
      </c>
      <c r="FP184" s="3">
        <v>4</v>
      </c>
      <c r="FQ184" s="3">
        <v>2</v>
      </c>
      <c r="FR184" s="3">
        <v>4</v>
      </c>
      <c r="FS184" s="4">
        <f>IF(COUNTBLANK(FM184:FR184)&gt;0, "", AVERAGE(FM184:FR184))</f>
        <v>3.8333333333333335</v>
      </c>
      <c r="FT184" s="2" t="s">
        <v>561</v>
      </c>
      <c r="FU184" s="3">
        <v>1</v>
      </c>
      <c r="FV184" s="3">
        <v>1</v>
      </c>
      <c r="FW184" s="3">
        <v>2</v>
      </c>
      <c r="FX184" s="3">
        <v>2</v>
      </c>
      <c r="FY184" s="3">
        <v>0</v>
      </c>
      <c r="FZ184" s="3">
        <v>0</v>
      </c>
      <c r="GA184" s="3">
        <v>0</v>
      </c>
      <c r="GB184" s="3">
        <v>0</v>
      </c>
      <c r="GC184" s="3">
        <v>0</v>
      </c>
      <c r="GD184" s="3">
        <v>1</v>
      </c>
      <c r="GE184" s="3">
        <f>IF(COUNTBLANK(FU184:GC184)&gt;0, "", SUM(FU184:GC184))</f>
        <v>6</v>
      </c>
      <c r="GF184" s="2" t="s">
        <v>561</v>
      </c>
      <c r="GG184" s="3">
        <v>0</v>
      </c>
      <c r="GH184" s="3">
        <v>0</v>
      </c>
      <c r="GI184" s="3">
        <v>0</v>
      </c>
      <c r="GJ184" s="3">
        <v>0</v>
      </c>
      <c r="GK184" s="3">
        <v>0</v>
      </c>
      <c r="GL184" s="3">
        <v>0</v>
      </c>
      <c r="GM184" s="3">
        <v>0</v>
      </c>
      <c r="GN184" s="3">
        <f>IF(COUNTBLANK(GG184:GM184)&gt;0, "", SUM(GG184:GM184))</f>
        <v>0</v>
      </c>
      <c r="GO184" s="2" t="s">
        <v>561</v>
      </c>
      <c r="GP184" s="3">
        <v>1</v>
      </c>
      <c r="GQ184" s="3">
        <v>4</v>
      </c>
      <c r="GR184" s="3">
        <v>5</v>
      </c>
      <c r="GS184" s="3">
        <v>5</v>
      </c>
      <c r="GT184" s="3">
        <v>5</v>
      </c>
      <c r="GU184" s="3">
        <v>5</v>
      </c>
      <c r="GV184" s="3">
        <v>5</v>
      </c>
      <c r="GW184" s="3">
        <v>5</v>
      </c>
      <c r="GX184" s="3">
        <v>5</v>
      </c>
      <c r="GY184" s="3">
        <v>5</v>
      </c>
      <c r="GZ184" s="3">
        <v>4</v>
      </c>
      <c r="HA184" s="3">
        <v>4</v>
      </c>
      <c r="HB184" s="3">
        <v>4</v>
      </c>
      <c r="HC184" s="3">
        <v>5</v>
      </c>
      <c r="HD184" s="3">
        <v>5</v>
      </c>
      <c r="HE184" s="3">
        <v>5</v>
      </c>
      <c r="HF184" s="3">
        <v>5</v>
      </c>
      <c r="HG184" s="3">
        <v>5</v>
      </c>
      <c r="HH184" s="3">
        <v>5</v>
      </c>
      <c r="HI184" s="3">
        <f>IF(COUNTBLANK(GQ184:HH184)&gt;0, "", SUM(GQ184:HH184))</f>
        <v>86</v>
      </c>
      <c r="HJ184" s="2" t="s">
        <v>561</v>
      </c>
      <c r="HK184" s="3">
        <v>3</v>
      </c>
      <c r="HL184" s="3">
        <v>3</v>
      </c>
      <c r="HM184" s="3">
        <v>0</v>
      </c>
      <c r="HN184" s="3">
        <v>3</v>
      </c>
      <c r="HO184" s="3">
        <v>3</v>
      </c>
      <c r="HP184" s="3">
        <v>3</v>
      </c>
      <c r="HQ184" s="3">
        <v>0</v>
      </c>
      <c r="HR184" s="3">
        <v>2</v>
      </c>
      <c r="HS184" s="3">
        <v>0</v>
      </c>
      <c r="HT184" s="3">
        <v>0</v>
      </c>
      <c r="HU184" s="3">
        <v>3</v>
      </c>
      <c r="HV184" s="3">
        <v>3</v>
      </c>
      <c r="HW184" s="3">
        <v>0</v>
      </c>
      <c r="HX184" s="3">
        <v>3</v>
      </c>
      <c r="HY184" s="3">
        <v>0</v>
      </c>
      <c r="HZ184" s="3">
        <v>3</v>
      </c>
      <c r="IA184" s="3">
        <v>3</v>
      </c>
      <c r="IB184" s="3">
        <v>3</v>
      </c>
      <c r="IC184" s="3">
        <v>0</v>
      </c>
      <c r="ID184" s="3">
        <v>0</v>
      </c>
      <c r="IE184" s="3">
        <v>0</v>
      </c>
      <c r="IF184" s="3">
        <v>0</v>
      </c>
      <c r="IG184" s="3">
        <v>3</v>
      </c>
      <c r="IH184" s="3">
        <v>3</v>
      </c>
      <c r="II184" s="3">
        <v>0</v>
      </c>
      <c r="IJ184" s="3">
        <f>IF(COUNTA(HK184:II184)=0, "", SUM(HK184,HL184,HN184,HO184,HP184,HU184,HV184,HX184,HZ184,IA184,IB184,IH184))</f>
        <v>36</v>
      </c>
      <c r="IK184" s="3">
        <f>IF(COUNTA(HK184:II184)=0, "", SUM(HM184,HQ184,HR184,HS184,HT184,HW184,HY184,IC184,ID184,IE184,IF184,IG184,II184))</f>
        <v>5</v>
      </c>
      <c r="IL184" s="3">
        <v>3</v>
      </c>
      <c r="IM184" s="3">
        <v>3</v>
      </c>
      <c r="IN184" s="3">
        <v>0</v>
      </c>
      <c r="IO184" s="3">
        <v>3</v>
      </c>
      <c r="IP184" s="3">
        <v>3</v>
      </c>
      <c r="IQ184" s="3">
        <v>3</v>
      </c>
      <c r="IR184" s="3">
        <v>0</v>
      </c>
      <c r="IS184" s="3">
        <v>3</v>
      </c>
      <c r="IT184" s="3">
        <v>0</v>
      </c>
      <c r="IU184" s="3">
        <v>0</v>
      </c>
      <c r="IV184" s="3">
        <v>3</v>
      </c>
      <c r="IW184" s="3">
        <v>3</v>
      </c>
      <c r="IX184" s="3">
        <v>0</v>
      </c>
      <c r="IY184" s="3">
        <v>3</v>
      </c>
      <c r="IZ184" s="3">
        <v>0</v>
      </c>
      <c r="JA184" s="3">
        <v>3</v>
      </c>
      <c r="JB184" s="3">
        <v>3</v>
      </c>
      <c r="JC184" s="3">
        <v>2</v>
      </c>
      <c r="JD184" s="3">
        <v>0</v>
      </c>
      <c r="JE184" s="3">
        <v>0</v>
      </c>
      <c r="JF184" s="3">
        <v>0</v>
      </c>
      <c r="JG184" s="3">
        <v>0</v>
      </c>
      <c r="JH184" s="3">
        <v>2</v>
      </c>
      <c r="JI184" s="3">
        <v>3</v>
      </c>
      <c r="JJ184" s="3">
        <v>0</v>
      </c>
      <c r="JK184" s="3">
        <f>IF(COUNTA(IL184:JJ184)=0, "", SUM(IL184,IM184,IO184,IP184,IQ184,IV184,IW184,IY184,JA184,JB184,JC184,JI184))</f>
        <v>35</v>
      </c>
      <c r="JL184" s="3">
        <f>IF(COUNTA(IL184:JJ184)=0, "", SUM(IN184,IR184,IS184,IT184,IU184,IX184,IZ184,JD184,JE184,JF184,JG184,JH184,JJ184))</f>
        <v>5</v>
      </c>
      <c r="JM184" s="2" t="s">
        <v>561</v>
      </c>
      <c r="JN184" s="3">
        <v>1</v>
      </c>
      <c r="JO184" s="3">
        <v>1</v>
      </c>
      <c r="JP184" s="3">
        <v>2</v>
      </c>
      <c r="JQ184" s="3">
        <v>1</v>
      </c>
      <c r="JR184" s="3">
        <v>2</v>
      </c>
      <c r="JS184" s="3">
        <v>1</v>
      </c>
      <c r="JT184" s="3">
        <v>1</v>
      </c>
      <c r="JU184" s="3">
        <v>1</v>
      </c>
      <c r="JV184" s="3">
        <v>1</v>
      </c>
      <c r="JW184" s="3">
        <v>1</v>
      </c>
      <c r="JX184" s="3">
        <v>1</v>
      </c>
      <c r="JY184" s="3">
        <v>1</v>
      </c>
      <c r="JZ184" s="3">
        <v>2</v>
      </c>
      <c r="KA184" s="3">
        <v>1</v>
      </c>
      <c r="KB184" s="3">
        <v>1</v>
      </c>
      <c r="KC184" s="3">
        <v>1</v>
      </c>
      <c r="KD184" s="3">
        <v>2</v>
      </c>
      <c r="KE184" s="3">
        <v>2</v>
      </c>
      <c r="KF184" s="3">
        <v>1</v>
      </c>
      <c r="KG184" s="3">
        <v>2</v>
      </c>
      <c r="KH184" s="3">
        <v>1</v>
      </c>
      <c r="KI184" s="3">
        <v>1</v>
      </c>
      <c r="KJ184" s="3">
        <v>2</v>
      </c>
      <c r="KK184" s="3">
        <v>1</v>
      </c>
      <c r="KL184" s="3">
        <v>1</v>
      </c>
      <c r="KM184" s="3">
        <v>2</v>
      </c>
      <c r="KN184" s="3">
        <v>1</v>
      </c>
      <c r="KO184" s="3">
        <v>1</v>
      </c>
      <c r="KP184" s="3">
        <v>1</v>
      </c>
      <c r="KQ184" s="3">
        <v>1</v>
      </c>
      <c r="KR184" s="3">
        <v>1</v>
      </c>
      <c r="KS184" s="3">
        <v>1</v>
      </c>
      <c r="KT184" s="3">
        <v>2</v>
      </c>
      <c r="KU184" s="3">
        <v>1</v>
      </c>
      <c r="KV184" s="3">
        <v>2</v>
      </c>
      <c r="KW184" s="3">
        <v>2</v>
      </c>
      <c r="KX184" s="5">
        <f>IF(COUNTA(JN184:KW184)=0, "", SUM(JN184:KW184))</f>
        <v>47</v>
      </c>
      <c r="KY184" s="5">
        <f>IF(COUNTA(JN184:KW184)=0, "", SUM(JX184,JY184,KH184,KJ184,KL184,KP184))</f>
        <v>7</v>
      </c>
      <c r="KZ184" s="5">
        <f>IF(COUNTA(JN184:KW184)=0, "", SUM(JZ184,KE184,KG184,KM184,KT184))</f>
        <v>10</v>
      </c>
      <c r="LA184" s="5">
        <f>IF(COUNTA(JN184:KW184)=0, "", SUM(JP184,KA184,KF184,KK184,KN184,KS184))</f>
        <v>7</v>
      </c>
      <c r="LB184" s="5">
        <f>IF(COUNTA(JN184:KW184)=0, "", SUM(JO184,JS184,JU184,JW184,KD184,KU184))</f>
        <v>7</v>
      </c>
      <c r="LC184" s="5">
        <f>IF(COUNTA(JN184:KW184)=0, "", SUM(KB184,KC184,KI184,KO184,KQ184,KR184,KV184,KW184))</f>
        <v>10</v>
      </c>
      <c r="LD184" s="5">
        <f>IF(COUNTA(JN184:KW184)=0, "", SUM(JN184,JQ184,JR184,JT184,JV184))</f>
        <v>6</v>
      </c>
      <c r="LE184" s="2">
        <v>45090</v>
      </c>
      <c r="LF184" s="3">
        <v>20</v>
      </c>
      <c r="LG184" s="3">
        <v>20</v>
      </c>
      <c r="LH184" s="3">
        <v>0</v>
      </c>
      <c r="LI184" s="3">
        <v>0</v>
      </c>
      <c r="LJ184" s="3">
        <v>0</v>
      </c>
      <c r="LK184" s="3">
        <v>0</v>
      </c>
      <c r="LL184" s="3">
        <v>0</v>
      </c>
      <c r="LM184" s="3">
        <v>0</v>
      </c>
      <c r="LN184" s="3">
        <v>0</v>
      </c>
      <c r="LO184" s="3">
        <v>10</v>
      </c>
      <c r="LP184" s="3">
        <v>0</v>
      </c>
      <c r="LQ184" s="3">
        <v>0</v>
      </c>
      <c r="LR184" s="3">
        <v>0</v>
      </c>
      <c r="LS184" s="3">
        <v>0</v>
      </c>
      <c r="LT184" s="3">
        <v>10</v>
      </c>
      <c r="LU184" s="3">
        <v>0</v>
      </c>
      <c r="LV184" s="3">
        <v>0</v>
      </c>
      <c r="LW184" s="3">
        <v>0</v>
      </c>
      <c r="LX184" s="3">
        <v>10</v>
      </c>
      <c r="LY184" s="3">
        <v>0</v>
      </c>
      <c r="LZ184" s="3">
        <v>0</v>
      </c>
      <c r="MA184" s="3">
        <v>0</v>
      </c>
      <c r="MB184" s="3">
        <v>50</v>
      </c>
      <c r="MC184" s="3">
        <v>20</v>
      </c>
      <c r="MD184" s="3">
        <v>0</v>
      </c>
      <c r="ME184" s="3">
        <v>0</v>
      </c>
      <c r="MF184" s="3">
        <v>0</v>
      </c>
      <c r="MG184" s="3">
        <v>0</v>
      </c>
      <c r="MH184" s="26">
        <f>IF(COUNTBLANK(LF184:MG184)&gt;0, "", AVERAGE(LF184:MG184))</f>
        <v>5</v>
      </c>
      <c r="MI184" s="26">
        <f>IF(COUNTA(LF184:MG184)=0, "", AVERAGE(LG184,LS184,LT184,LU184,LV184,LW184,LY184,MA184,MB184))</f>
        <v>8.8888888888888893</v>
      </c>
      <c r="MJ184" s="26">
        <f>IF(COUNTA(LF184:MG184)=0, "", AVERAGE(LH184,LI184,LJ184,LK184,LM184,LO184,MD184,ME184))</f>
        <v>1.25</v>
      </c>
      <c r="MK184" s="26">
        <f>IF(COUNTA(LF184:MG184)=0, "", AVERAGE(LL184,LP184,LQ184,LR184,MF184,MG184))</f>
        <v>0</v>
      </c>
      <c r="ML184" s="2" t="s">
        <v>561</v>
      </c>
      <c r="MM184" s="3">
        <v>3</v>
      </c>
      <c r="MN184" s="3">
        <v>1</v>
      </c>
      <c r="MO184" s="3">
        <v>3</v>
      </c>
      <c r="MP184" s="3">
        <v>3</v>
      </c>
      <c r="MQ184" s="3">
        <v>2</v>
      </c>
      <c r="MR184" s="3">
        <v>1</v>
      </c>
      <c r="MS184" s="3">
        <v>1</v>
      </c>
      <c r="MT184" s="3">
        <v>1</v>
      </c>
      <c r="MU184" s="3">
        <v>3</v>
      </c>
      <c r="MV184" s="3">
        <v>3</v>
      </c>
      <c r="MW184" s="3">
        <v>3</v>
      </c>
      <c r="MX184" s="3">
        <v>1</v>
      </c>
      <c r="MY184" s="3">
        <v>2</v>
      </c>
      <c r="MZ184" s="3">
        <v>3</v>
      </c>
      <c r="NA184" s="3">
        <v>1</v>
      </c>
      <c r="NB184" s="3">
        <v>1</v>
      </c>
      <c r="NC184" s="3">
        <v>1</v>
      </c>
      <c r="ND184" s="3">
        <v>1</v>
      </c>
      <c r="NE184" s="3">
        <v>1</v>
      </c>
      <c r="NF184" s="3">
        <v>1</v>
      </c>
      <c r="NG184" s="3">
        <f>IF(COUNTA(MM184:NF184)=0, "", SUM(MM184:NF184))</f>
        <v>36</v>
      </c>
      <c r="NH184" s="2" t="s">
        <v>561</v>
      </c>
      <c r="NI184" s="3">
        <v>2</v>
      </c>
      <c r="NJ184" s="3">
        <v>4</v>
      </c>
      <c r="NK184" s="3">
        <v>5</v>
      </c>
      <c r="NL184" s="3">
        <v>2</v>
      </c>
      <c r="NM184" s="3">
        <v>1</v>
      </c>
      <c r="NN184" s="3">
        <v>3</v>
      </c>
      <c r="NO184" s="3">
        <v>1</v>
      </c>
      <c r="NP184" s="3">
        <v>5</v>
      </c>
      <c r="NQ184" s="3">
        <v>5</v>
      </c>
      <c r="NR184" s="3">
        <v>2</v>
      </c>
      <c r="NS184" s="3">
        <v>5</v>
      </c>
      <c r="NT184" s="3">
        <v>5</v>
      </c>
      <c r="NU184" s="3">
        <v>1</v>
      </c>
      <c r="NV184" s="3">
        <v>4</v>
      </c>
      <c r="NW184" s="3">
        <v>4</v>
      </c>
      <c r="NX184" s="3">
        <v>1</v>
      </c>
      <c r="NY184" s="3">
        <v>1</v>
      </c>
      <c r="NZ184" s="3">
        <v>4</v>
      </c>
      <c r="OA184" s="3">
        <v>2</v>
      </c>
      <c r="OB184" s="3">
        <v>4</v>
      </c>
      <c r="OC184" s="3">
        <v>5</v>
      </c>
      <c r="OD184" s="3">
        <v>1</v>
      </c>
      <c r="OE184" s="3">
        <v>1</v>
      </c>
      <c r="OF184" s="3">
        <v>1</v>
      </c>
      <c r="OG184" s="3">
        <v>4</v>
      </c>
      <c r="OH184" s="3">
        <v>4</v>
      </c>
      <c r="OI184" s="3">
        <v>1</v>
      </c>
      <c r="OJ184" s="3">
        <v>5</v>
      </c>
      <c r="OK184" s="3">
        <f>IF(COUNTA(NI184:OJ184)=0, "", SUM(NK184,NP184,NS184,NW184,OC184,OG184,OJ184))</f>
        <v>33</v>
      </c>
      <c r="OL184" s="3">
        <f>IF(COUNTA(NI184:OJ184)=0, "", SUM(NJ184,NL184,NQ184,NV184,NZ184,OB184,OD184))</f>
        <v>24</v>
      </c>
      <c r="OM184" s="3">
        <f>IF(COUNTA(NI184:OJ184)=0, "", SUM(NN184,NR184,NU184,NY184,OA184,OF184,OI184))</f>
        <v>11</v>
      </c>
      <c r="ON184" s="3">
        <f>IF(COUNTA(NI184:OJ184)=0, "", SUM(NI184,NM184,NO184,NT184,NX184,OE184,OH184))</f>
        <v>15</v>
      </c>
      <c r="OO184" t="s">
        <v>157</v>
      </c>
      <c r="OP184">
        <v>1</v>
      </c>
      <c r="OQ184" s="2">
        <v>45096</v>
      </c>
      <c r="OR184" s="3">
        <v>20</v>
      </c>
      <c r="OS184" s="3">
        <v>10</v>
      </c>
      <c r="OT184" s="3">
        <v>0</v>
      </c>
      <c r="OU184" s="3">
        <v>0</v>
      </c>
      <c r="OV184" s="3">
        <v>0</v>
      </c>
      <c r="OW184" s="3">
        <v>0</v>
      </c>
      <c r="OX184" s="3">
        <v>0</v>
      </c>
      <c r="OY184" s="3">
        <v>0</v>
      </c>
      <c r="OZ184" s="3">
        <v>0</v>
      </c>
      <c r="PA184" s="3">
        <v>0</v>
      </c>
      <c r="PB184" s="3">
        <v>0</v>
      </c>
      <c r="PC184" s="3">
        <v>0</v>
      </c>
      <c r="PD184" s="3">
        <v>0</v>
      </c>
      <c r="PE184" s="3">
        <v>0</v>
      </c>
      <c r="PF184" s="3">
        <v>10</v>
      </c>
      <c r="PG184" s="3">
        <v>0</v>
      </c>
      <c r="PH184" s="3">
        <v>0</v>
      </c>
      <c r="PI184" s="3">
        <v>0</v>
      </c>
      <c r="PJ184" s="3">
        <v>10</v>
      </c>
      <c r="PK184" s="3">
        <v>10</v>
      </c>
      <c r="PL184" s="3">
        <v>0</v>
      </c>
      <c r="PM184" s="3">
        <v>0</v>
      </c>
      <c r="PN184" s="3">
        <v>10</v>
      </c>
      <c r="PO184" s="3">
        <v>10</v>
      </c>
      <c r="PP184" s="3">
        <v>0</v>
      </c>
      <c r="PQ184" s="3">
        <v>0</v>
      </c>
      <c r="PR184" s="3">
        <v>0</v>
      </c>
      <c r="PS184" s="3">
        <v>0</v>
      </c>
      <c r="PT184" s="26">
        <f>IF(COUNTBLANK(OR184:PS184)&gt;0, "", AVERAGE(OR184:PS184))</f>
        <v>2.8571428571428572</v>
      </c>
      <c r="PU184" s="26">
        <f>IF(COUNTA(OR184:PS184)=0, "", AVERAGE(OS184,PE184,PF184,PG184,PH184,PI184,PK184,PM184,PN184))</f>
        <v>4.4444444444444446</v>
      </c>
      <c r="PV184" s="26">
        <f>IF(COUNTA(OR184:PS184)=0, "", AVERAGE(OT184,OU184,OV184,OW184,OY184,PA184,PP184,PQ184))</f>
        <v>0</v>
      </c>
      <c r="PW184" s="26">
        <f>IF(COUNTA(OR184:PS184)=0, "", AVERAGE(OX184,PB184,PC184,PD184,PR184,PS184))</f>
        <v>0</v>
      </c>
      <c r="PX184" s="2" t="s">
        <v>581</v>
      </c>
      <c r="PY184" s="3">
        <v>0</v>
      </c>
      <c r="PZ184" s="3">
        <v>0</v>
      </c>
      <c r="QA184" s="3">
        <v>0</v>
      </c>
      <c r="QB184" s="3">
        <v>0</v>
      </c>
      <c r="QC184" s="3">
        <v>1</v>
      </c>
      <c r="QD184" s="3">
        <v>0</v>
      </c>
      <c r="QE184" s="3">
        <v>0</v>
      </c>
      <c r="QF184" s="3">
        <v>0</v>
      </c>
      <c r="QG184" s="3">
        <v>0</v>
      </c>
      <c r="QH184" s="3">
        <v>0</v>
      </c>
      <c r="QI184" s="3">
        <f>IF(COUNTBLANK(PY184:QG184)&gt;0, "", SUM(PY184:QG184))</f>
        <v>1</v>
      </c>
      <c r="QJ184" s="2" t="s">
        <v>803</v>
      </c>
      <c r="QK184" s="3">
        <v>1</v>
      </c>
      <c r="QL184" s="3">
        <v>3</v>
      </c>
      <c r="QM184" s="3">
        <v>3</v>
      </c>
      <c r="QN184" s="3">
        <v>3</v>
      </c>
      <c r="QO184" s="3">
        <v>2</v>
      </c>
      <c r="QP184" s="3">
        <v>1</v>
      </c>
      <c r="QQ184" s="3">
        <v>0</v>
      </c>
      <c r="QR184" s="3">
        <v>1</v>
      </c>
      <c r="QS184" s="3">
        <v>0</v>
      </c>
      <c r="QT184" s="3">
        <v>1</v>
      </c>
      <c r="QU184" s="3">
        <f>IF(COUNTBLANK(QK184:QS184)&gt;0, "", SUM(QK184:QS184))</f>
        <v>14</v>
      </c>
      <c r="QV184" s="2" t="s">
        <v>464</v>
      </c>
      <c r="QW184" s="3">
        <v>0</v>
      </c>
      <c r="QX184" s="3">
        <v>0</v>
      </c>
      <c r="QY184" s="3">
        <v>2</v>
      </c>
      <c r="QZ184" s="3">
        <v>1</v>
      </c>
      <c r="RA184" s="3">
        <v>0</v>
      </c>
      <c r="RB184" s="3">
        <v>0</v>
      </c>
      <c r="RC184" s="3">
        <v>0</v>
      </c>
      <c r="RD184" s="3">
        <v>0</v>
      </c>
      <c r="RE184" s="3">
        <v>0</v>
      </c>
      <c r="RF184" s="3">
        <v>0</v>
      </c>
      <c r="RG184" s="3">
        <f>IF(COUNTBLANK(QW184:RE184)&gt;0, "", SUM(QW184:RE184))</f>
        <v>3</v>
      </c>
      <c r="RH184" s="2" t="s">
        <v>581</v>
      </c>
      <c r="RI184" s="3">
        <v>0</v>
      </c>
      <c r="RJ184" s="3">
        <v>0</v>
      </c>
      <c r="RK184" s="3">
        <v>0</v>
      </c>
      <c r="RL184" s="3">
        <v>0</v>
      </c>
      <c r="RM184" s="3">
        <v>0</v>
      </c>
      <c r="RN184" s="3">
        <v>1</v>
      </c>
      <c r="RO184" s="3">
        <v>0</v>
      </c>
      <c r="RP184" s="3">
        <f>IF(COUNTBLANK(RI184:RO184)&gt;0, "", SUM(RI184:RO184))</f>
        <v>1</v>
      </c>
      <c r="RQ184" s="2" t="s">
        <v>803</v>
      </c>
      <c r="RR184" s="3">
        <v>2</v>
      </c>
      <c r="RS184" s="3">
        <v>0</v>
      </c>
      <c r="RT184" s="3">
        <v>0</v>
      </c>
      <c r="RU184" s="3">
        <v>0</v>
      </c>
      <c r="RV184" s="3">
        <v>0</v>
      </c>
      <c r="RW184" s="3">
        <v>2</v>
      </c>
      <c r="RX184" s="3">
        <v>1</v>
      </c>
      <c r="RY184" s="3">
        <f>IF(COUNTBLANK(RR184:RX184)&gt;0, "", SUM(RR184:RX184))</f>
        <v>5</v>
      </c>
      <c r="RZ184" s="2" t="s">
        <v>464</v>
      </c>
      <c r="SA184" s="3">
        <v>0</v>
      </c>
      <c r="SB184" s="3">
        <v>0</v>
      </c>
      <c r="SC184" s="3">
        <v>0</v>
      </c>
      <c r="SD184" s="3">
        <v>0</v>
      </c>
      <c r="SE184" s="3">
        <v>0</v>
      </c>
      <c r="SF184" s="3">
        <v>0</v>
      </c>
      <c r="SG184" s="3">
        <v>0</v>
      </c>
      <c r="SH184" s="3">
        <f>IF(COUNTBLANK(SA184:SG184)&gt;0, "", SUM(SA184:SG184))</f>
        <v>0</v>
      </c>
      <c r="SI184" s="2" t="s">
        <v>581</v>
      </c>
      <c r="SJ184" s="3">
        <v>5</v>
      </c>
      <c r="SK184" s="3">
        <v>3</v>
      </c>
      <c r="SL184" s="3">
        <v>5</v>
      </c>
      <c r="SM184" s="3">
        <v>5</v>
      </c>
      <c r="SN184" s="3">
        <v>5</v>
      </c>
      <c r="SO184" s="3">
        <v>2</v>
      </c>
      <c r="SP184" s="5">
        <v>5</v>
      </c>
      <c r="SQ184" s="3">
        <v>2</v>
      </c>
      <c r="SR184" s="3">
        <v>5</v>
      </c>
      <c r="SS184" s="3">
        <v>4</v>
      </c>
      <c r="ST184" s="3">
        <v>4</v>
      </c>
      <c r="SU184" s="3">
        <v>5</v>
      </c>
      <c r="SV184" s="3">
        <v>5</v>
      </c>
      <c r="SW184" s="3">
        <v>5</v>
      </c>
      <c r="SX184" s="3">
        <v>5</v>
      </c>
      <c r="SY184" s="3">
        <v>5</v>
      </c>
      <c r="SZ184" s="3">
        <v>1</v>
      </c>
      <c r="TA184" s="3">
        <v>3</v>
      </c>
      <c r="TB184" s="3">
        <v>5</v>
      </c>
      <c r="TC184" s="3">
        <f>IF(COUNTBLANK(SJ184:TB184)&gt;0, "", SUM(SJ184:TB184))</f>
        <v>79</v>
      </c>
      <c r="TD184" s="3">
        <f>IF(COUNTBLANK(SJ184:TB184)&gt;0, "", SUM(SL184,SO184,SR184,SS184,ST184,SU184,SV184,SX184,SY184,TB184))</f>
        <v>45</v>
      </c>
      <c r="TE184" s="3">
        <f>IF(COUNTBLANK(SJ184:TB184)&gt;0, "", SUM(SJ184,SK184,SM184,SN184,SQ184,SW184,SZ184,TA184))</f>
        <v>29</v>
      </c>
      <c r="TF184" s="2" t="s">
        <v>803</v>
      </c>
      <c r="TG184" s="3">
        <v>5</v>
      </c>
      <c r="TH184" s="3">
        <v>4</v>
      </c>
      <c r="TI184" s="3">
        <v>5</v>
      </c>
      <c r="TJ184" s="3">
        <v>4</v>
      </c>
      <c r="TK184" s="3">
        <v>5</v>
      </c>
      <c r="TL184" s="3">
        <v>2</v>
      </c>
      <c r="TM184" s="3">
        <v>5</v>
      </c>
      <c r="TN184" s="3">
        <v>3</v>
      </c>
      <c r="TO184" s="3">
        <v>5</v>
      </c>
      <c r="TP184" s="3">
        <v>3</v>
      </c>
      <c r="TQ184" s="3">
        <v>5</v>
      </c>
      <c r="TR184" s="3">
        <v>5</v>
      </c>
      <c r="TS184" s="3">
        <v>5</v>
      </c>
      <c r="TT184" s="3">
        <v>4</v>
      </c>
      <c r="TU184" s="3">
        <v>5</v>
      </c>
      <c r="TV184" s="3">
        <v>5</v>
      </c>
      <c r="TW184" s="3">
        <v>3</v>
      </c>
      <c r="TX184" s="3">
        <v>5</v>
      </c>
      <c r="TY184" s="3">
        <v>5</v>
      </c>
      <c r="TZ184" s="3">
        <f>IF(COUNTBLANK(TG184:TY184)&gt;0, "", SUM(TG184:TY184))</f>
        <v>83</v>
      </c>
      <c r="UA184" s="3">
        <f>IF(COUNTBLANK(TG184:TY184)&gt;0, "", SUM(TI184,TL184,TO184,TP184,TQ184,TR184,TS184,TU184,TV184,TY184))</f>
        <v>45</v>
      </c>
      <c r="UB184" s="3">
        <f>IF(COUNTBLANK(TG184:TY184)&gt;0, "", SUM(TG184,TH184,TJ184,TK184,TN184,TT184,TW184,TX184))</f>
        <v>33</v>
      </c>
      <c r="UC184" s="2" t="s">
        <v>464</v>
      </c>
      <c r="UD184" s="3">
        <v>5</v>
      </c>
      <c r="UE184" s="3">
        <v>5</v>
      </c>
      <c r="UF184" s="3">
        <v>5</v>
      </c>
      <c r="UG184" s="3">
        <v>4</v>
      </c>
      <c r="UH184" s="3">
        <v>4</v>
      </c>
      <c r="UI184" s="3">
        <v>5</v>
      </c>
      <c r="UJ184" s="3">
        <v>5</v>
      </c>
      <c r="UK184" s="3">
        <v>2</v>
      </c>
      <c r="UL184" s="3">
        <v>5</v>
      </c>
      <c r="UM184" s="3">
        <v>3</v>
      </c>
      <c r="UN184" s="3">
        <v>5</v>
      </c>
      <c r="UO184" s="3">
        <v>5</v>
      </c>
      <c r="UP184" s="3">
        <v>5</v>
      </c>
      <c r="UQ184" s="3">
        <v>5</v>
      </c>
      <c r="UR184" s="3">
        <v>5</v>
      </c>
      <c r="US184" s="3">
        <v>5</v>
      </c>
      <c r="UT184" s="3">
        <v>3</v>
      </c>
      <c r="UU184" s="3">
        <v>5</v>
      </c>
      <c r="UV184" s="3">
        <v>5</v>
      </c>
      <c r="UW184" s="3">
        <f>IF(COUNTBLANK(UD184:UV184)&gt;0, "", SUM(UD184:UV184))</f>
        <v>86</v>
      </c>
      <c r="UX184" s="3">
        <f>IF(COUNTBLANK(UD184:UV184)&gt;0, "", SUM(UF184,UI184,UL184,UM184,UN184,UO184,UP184,UR184,US184,UV184))</f>
        <v>48</v>
      </c>
      <c r="UY184" s="3">
        <f>IF(COUNTBLANK(UD184:UV184)&gt;0, "", SUM(UD184,UE184,UG184,UH184,UK184,UQ184,UT184,UU184))</f>
        <v>33</v>
      </c>
      <c r="UZ184" s="2">
        <v>45369</v>
      </c>
      <c r="VA184" s="2">
        <v>45346</v>
      </c>
      <c r="VB184" s="3">
        <v>2</v>
      </c>
      <c r="VC184" s="3">
        <v>1</v>
      </c>
      <c r="VE184" s="3">
        <v>41</v>
      </c>
      <c r="VF184" s="3">
        <v>3450</v>
      </c>
      <c r="VG184" s="3">
        <v>1</v>
      </c>
      <c r="VH184" s="3">
        <v>1</v>
      </c>
      <c r="VK184" s="3">
        <v>1</v>
      </c>
      <c r="VN184" s="2" t="s">
        <v>804</v>
      </c>
      <c r="VO184" s="3">
        <v>0</v>
      </c>
      <c r="VP184" s="3">
        <v>0</v>
      </c>
      <c r="VQ184" s="3">
        <v>0</v>
      </c>
      <c r="VR184" s="3">
        <v>0</v>
      </c>
      <c r="VS184" s="3">
        <v>0</v>
      </c>
      <c r="VT184" s="3">
        <v>0</v>
      </c>
      <c r="VU184" s="3">
        <v>0</v>
      </c>
      <c r="VV184" s="3">
        <v>0</v>
      </c>
      <c r="VW184" s="3">
        <v>0</v>
      </c>
      <c r="VX184" s="3">
        <v>0</v>
      </c>
      <c r="VY184" s="3">
        <v>0</v>
      </c>
      <c r="VZ184" s="3">
        <v>0</v>
      </c>
      <c r="WA184" s="3">
        <v>0</v>
      </c>
      <c r="WB184" s="3">
        <v>0</v>
      </c>
      <c r="WC184" s="3">
        <v>0</v>
      </c>
      <c r="WD184" s="3">
        <v>0</v>
      </c>
      <c r="WE184" s="3">
        <v>0</v>
      </c>
      <c r="WF184" s="3">
        <v>0</v>
      </c>
      <c r="WG184" s="3">
        <v>0</v>
      </c>
      <c r="WH184" s="3">
        <v>0</v>
      </c>
      <c r="WI184" s="3">
        <v>0</v>
      </c>
      <c r="WJ184" s="3">
        <v>0</v>
      </c>
      <c r="WK184" s="3">
        <v>0</v>
      </c>
      <c r="WL184" s="3">
        <v>0</v>
      </c>
      <c r="WM184" s="3">
        <v>3</v>
      </c>
      <c r="WN184" s="3">
        <v>3</v>
      </c>
      <c r="WO184" s="3">
        <v>0</v>
      </c>
      <c r="WP184" s="3">
        <v>0</v>
      </c>
      <c r="WQ184" s="3">
        <v>0</v>
      </c>
      <c r="WR184" s="3">
        <f>IF(COUNTBLANK(VO184:WQ184)&gt;0, "", SUM(VQ184:WJ184))</f>
        <v>0</v>
      </c>
      <c r="WS184" s="3">
        <f>IF(COUNTBLANK(VO184:WQ184)&gt;0, "", SUM(VQ184:VZ184))</f>
        <v>0</v>
      </c>
      <c r="WT184" s="3">
        <f>IF(COUNTBLANK(VO184:WQ184)&gt;0, "", SUM(WA184:WL184))</f>
        <v>0</v>
      </c>
      <c r="WU184" s="3">
        <f>IF(COUNTBLANK(VO184:WQ184)&gt;0, "", SUM(WK184:WL184))</f>
        <v>0</v>
      </c>
      <c r="WV184" s="3">
        <f>IF(COUNTA(VO184:WQ184)=0, "", IF(AND(OR(VO184=1, VP184=1), OR(VQ184&gt;=1, VR184&gt;=1, VS184&gt;=1, VT184&gt;=1, VU184&gt;=1), OR(VV184&gt;=1, VW184&gt;=1), COUNTIF(VX184:WD184, "&gt;=1")&gt;=2, COUNTIF(WE184:WJ184, "&gt;=1")&gt;=2, OR(WN184=1, WN184=2), OR(WO184&gt;=1, WP184&gt;=1), WQ184&lt;1), 1, 0))</f>
        <v>0</v>
      </c>
      <c r="WW184" s="3">
        <f>IF(COUNTBLANK(VO184:WQ184)&gt;0, "", SUM(VQ184:VU184))</f>
        <v>0</v>
      </c>
      <c r="WX184" s="3">
        <f>IF(COUNTBLANK(VO184:WQ184)&gt;0, "", SUM(VV184:VW184))</f>
        <v>0</v>
      </c>
      <c r="WY184" s="3">
        <f>IF(COUNTBLANK(VO184:WQ184)&gt;0, "", SUM(VX184:WD184))</f>
        <v>0</v>
      </c>
      <c r="WZ184" s="3">
        <f>IF(COUNTBLANK(VO184:WQ184)&gt;0, "", SUM(WE184:WJ184))</f>
        <v>0</v>
      </c>
      <c r="XA184" s="2" t="s">
        <v>804</v>
      </c>
      <c r="XB184" s="3">
        <v>0</v>
      </c>
      <c r="XC184" s="3">
        <v>0</v>
      </c>
      <c r="XD184" s="3">
        <v>0</v>
      </c>
      <c r="XE184" s="3">
        <v>0</v>
      </c>
      <c r="XF184" s="3">
        <v>0</v>
      </c>
      <c r="XG184" s="3">
        <v>0</v>
      </c>
      <c r="XH184" s="3">
        <v>0</v>
      </c>
      <c r="XI184" s="3">
        <v>0</v>
      </c>
      <c r="XJ184" s="3">
        <v>0</v>
      </c>
      <c r="XL184" s="3">
        <f>IF(COUNTBLANK(XB184:XJ184)&gt;0, "", SUM(XB184:XJ184))</f>
        <v>0</v>
      </c>
      <c r="XM184" s="2" t="s">
        <v>804</v>
      </c>
      <c r="XN184" s="3">
        <v>0</v>
      </c>
      <c r="XO184" s="3">
        <v>0</v>
      </c>
      <c r="XP184" s="3">
        <v>0</v>
      </c>
      <c r="XQ184" s="3">
        <v>0</v>
      </c>
      <c r="XR184" s="3">
        <v>0</v>
      </c>
      <c r="XS184" s="3">
        <v>0</v>
      </c>
      <c r="XT184" s="3">
        <v>0</v>
      </c>
      <c r="XU184" s="3">
        <f>IF(COUNTBLANK(XN184:XT184)&gt;0, "", SUM(XN184:XT184))</f>
        <v>0</v>
      </c>
      <c r="XV184" s="2" t="s">
        <v>804</v>
      </c>
      <c r="XW184" s="3">
        <v>5</v>
      </c>
      <c r="XX184" s="3">
        <v>5</v>
      </c>
      <c r="XY184" s="3">
        <v>5</v>
      </c>
      <c r="XZ184" s="5">
        <v>5</v>
      </c>
      <c r="YA184" s="5">
        <v>5</v>
      </c>
      <c r="YB184" s="5">
        <v>5</v>
      </c>
      <c r="YC184" s="5">
        <v>5</v>
      </c>
      <c r="YD184" s="5">
        <v>5</v>
      </c>
      <c r="YE184" s="5">
        <v>5</v>
      </c>
      <c r="YF184" s="5">
        <v>5</v>
      </c>
      <c r="YG184" s="5">
        <v>5</v>
      </c>
      <c r="YH184" s="5">
        <v>5</v>
      </c>
      <c r="YI184" s="5">
        <v>5</v>
      </c>
      <c r="YJ184" s="5">
        <v>5</v>
      </c>
      <c r="YK184" s="5">
        <v>5</v>
      </c>
      <c r="YL184" s="5">
        <v>5</v>
      </c>
      <c r="YM184" s="5">
        <v>5</v>
      </c>
      <c r="YN184" s="5">
        <v>5</v>
      </c>
      <c r="YO184" s="5">
        <v>5</v>
      </c>
      <c r="YP184" s="5">
        <f>IF(COUNTBLANK(XW184:YO184)&gt;0, "", SUM(XW184:YO184))</f>
        <v>95</v>
      </c>
      <c r="YQ184" s="5">
        <f>IF(COUNTBLANK(XW184:YO184)&gt;0, "", SUM(XY184,XZ184,YA184,YB184,YC184,YF184,YJ184,YN184,YO184))</f>
        <v>45</v>
      </c>
      <c r="YR184" s="5">
        <f>IF(COUNTBLANK(XW184:YO184)&gt;0, "", SUM(XW184,XX184,YK184,YL184,YM184))</f>
        <v>25</v>
      </c>
      <c r="YS184" s="5">
        <f>IF(COUNTBLANK(XW184:YO184)&gt;0, "", SUM(YD184,YE184,YG184,YH184,YI184))</f>
        <v>25</v>
      </c>
      <c r="YT184" s="2">
        <v>45369</v>
      </c>
      <c r="YU184" s="3">
        <v>10</v>
      </c>
      <c r="YV184" s="3">
        <v>10</v>
      </c>
      <c r="YW184" s="3">
        <v>0</v>
      </c>
      <c r="YX184" s="3">
        <v>0</v>
      </c>
      <c r="YY184" s="3">
        <v>0</v>
      </c>
      <c r="YZ184" s="3">
        <v>0</v>
      </c>
      <c r="ZA184" s="3">
        <v>0</v>
      </c>
      <c r="ZB184" s="3">
        <v>0</v>
      </c>
      <c r="ZC184" s="3">
        <v>0</v>
      </c>
      <c r="ZD184" s="3">
        <v>0</v>
      </c>
      <c r="ZE184" s="3">
        <v>0</v>
      </c>
      <c r="ZF184" s="3">
        <v>0</v>
      </c>
      <c r="ZG184" s="3">
        <v>0</v>
      </c>
      <c r="ZH184" s="3">
        <v>0</v>
      </c>
      <c r="ZI184" s="3">
        <v>10</v>
      </c>
      <c r="ZJ184" s="3">
        <v>0</v>
      </c>
      <c r="ZK184" s="3">
        <v>0</v>
      </c>
      <c r="ZL184" s="3">
        <v>0</v>
      </c>
      <c r="ZM184" s="3">
        <v>0</v>
      </c>
      <c r="ZN184" s="3">
        <v>10</v>
      </c>
      <c r="ZO184" s="3">
        <v>0</v>
      </c>
      <c r="ZP184" s="3">
        <v>0</v>
      </c>
      <c r="ZQ184" s="3">
        <v>0</v>
      </c>
      <c r="ZR184" s="3">
        <v>10</v>
      </c>
      <c r="ZS184" s="3">
        <v>0</v>
      </c>
      <c r="ZT184" s="3">
        <v>0</v>
      </c>
      <c r="ZU184" s="3">
        <v>0</v>
      </c>
      <c r="ZV184" s="3">
        <v>0</v>
      </c>
      <c r="ZW184" s="26">
        <f>IF(COUNTBLANK(YU184:ZV184)&gt;0, "", AVERAGE(YU184:ZV184))</f>
        <v>1.7857142857142858</v>
      </c>
      <c r="ZX184" s="26">
        <f>IF(COUNTA(YU184:ZV184)=0, "", AVERAGE(YV184,ZH184,ZI184,ZJ184,ZK184,ZL184,ZN184,ZP184,ZQ184))</f>
        <v>3.3333333333333335</v>
      </c>
      <c r="ZY184" s="26">
        <f>IF(COUNTA(YU184:ZV184)=0, "", AVERAGE(YW184,YX184,YY184,YZ184,ZB184,ZD184,ZS184,ZT184))</f>
        <v>0</v>
      </c>
      <c r="ZZ184" s="26">
        <f>IF(COUNTA(YU184:ZV184)=0, "", AVERAGE(ZA184,ZE184,ZF184,ZG184,ZU184,ZV184))</f>
        <v>0</v>
      </c>
      <c r="AAA184" s="2" t="s">
        <v>804</v>
      </c>
      <c r="AAB184" s="3">
        <v>4</v>
      </c>
      <c r="AAC184" s="3">
        <v>1</v>
      </c>
      <c r="AAD184" s="3">
        <v>3</v>
      </c>
      <c r="AAE184" s="3">
        <v>1</v>
      </c>
      <c r="AAF184" s="3">
        <v>1</v>
      </c>
      <c r="AAG184" s="3">
        <v>1</v>
      </c>
      <c r="AAH184" s="3">
        <v>1</v>
      </c>
      <c r="AAI184" s="3">
        <v>1</v>
      </c>
      <c r="AAJ184" s="3">
        <v>1</v>
      </c>
      <c r="AAK184" s="3">
        <v>5</v>
      </c>
      <c r="AAL184" s="3">
        <v>1</v>
      </c>
      <c r="AAM184" s="3">
        <v>1</v>
      </c>
      <c r="AAN184" s="3">
        <v>1</v>
      </c>
      <c r="AAO184" s="3">
        <v>2</v>
      </c>
      <c r="AAP184" s="3">
        <v>1</v>
      </c>
      <c r="AAQ184" s="3">
        <v>5</v>
      </c>
      <c r="AAR184" s="3">
        <v>1</v>
      </c>
      <c r="AAS184" s="3">
        <v>2</v>
      </c>
      <c r="AAT184" s="3">
        <v>1</v>
      </c>
      <c r="AAU184" s="3">
        <v>1</v>
      </c>
      <c r="AAV184" s="3">
        <v>1</v>
      </c>
      <c r="AAW184" s="3">
        <v>5</v>
      </c>
      <c r="AAX184" s="3">
        <v>1</v>
      </c>
      <c r="AAY184" s="3">
        <v>1</v>
      </c>
      <c r="AAZ184" s="3">
        <v>1</v>
      </c>
      <c r="ABA184" s="3">
        <v>1</v>
      </c>
      <c r="ABB184" s="3">
        <v>1</v>
      </c>
      <c r="ABC184" s="3">
        <v>1</v>
      </c>
      <c r="ABD184" s="3">
        <v>1</v>
      </c>
      <c r="ABE184" s="3">
        <v>1</v>
      </c>
      <c r="ABF184" s="3">
        <f>IF(SUM(AAB184:AAJ184,AAL184:AAP184,AAR184:AAV184,AAX184:ABC184)=0, "", SUM(AAB184:AAJ184,AAL184:AAP184,AAR184:AAV184,AAX184:ABC184))</f>
        <v>32</v>
      </c>
      <c r="ABG184" s="3">
        <f>IF(SUM(ABJ184, ABK184, ABL184, ABM184, ABN184)=0, "", IF(OR(ABJ184&gt;=8, ABK184&gt;=10, ABL184&gt;=13, ABM184&gt;=10, ABN184&gt;=15), 1, 0))</f>
        <v>0</v>
      </c>
      <c r="ABH184" s="3">
        <f>IF(SUM(AAB184:AAC184,AAE184,AAF184,AAG184,AAH184,AAN184,AAT184,ABA184,ABC184)=0, "", SUM(AAB184:AAC184,AAE184,AAF184,AAG184,AAH184,AAN184,AAT184,ABA184,ABC184))</f>
        <v>13</v>
      </c>
      <c r="ABI184" s="3">
        <f>IF(SUM(AAD184,AAI184:AAJ184,AAL184:AAM184,AAO184:AAP184,AAR184:AAS184,AAU184:AAV184,AAX184:AAZ184,ABB184)=0, "", SUM(AAD184,AAI184:AAJ184,AAL184:AAM184,AAO184:AAP184,AAR184:AAS184,AAU184:AAV184,AAX184:AAZ184,ABB184))</f>
        <v>19</v>
      </c>
      <c r="ABJ184" s="3">
        <f>IF(SUM(AAU184:AAV184,AAX184:AAY184,ABB184)=0, "", SUM(AAU184:AAV184,AAX184:AAY184,ABB184))</f>
        <v>5</v>
      </c>
      <c r="ABK184" s="3">
        <f>IF(SUM(AAJ184,AAL184:AAM184,AAP184,AAR184)=0, "", SUM(AAJ184,AAL184:AAM184,AAP184,AAR184))</f>
        <v>5</v>
      </c>
      <c r="ABL184" s="3">
        <f>IF(SUM(AAD184,AAI184,AAO184,AAS184,AAZ184)=0, "", SUM(AAD184,AAI184,AAO184,AAS184,AAZ184))</f>
        <v>9</v>
      </c>
      <c r="ABM184" s="3">
        <f>IF(SUM(AAB184:AAC184,AAE184,AAG184,ABA184)=0, "", SUM(AAB184:AAC184,AAE184,AAG184,ABA184))</f>
        <v>8</v>
      </c>
      <c r="ABN184" s="3">
        <f>IF(SUM(AAF184,AAH184,AAN184,AAT184,ABC184)=0, "", SUM(AAF184,AAH184,AAN184,AAT184,ABC184))</f>
        <v>5</v>
      </c>
      <c r="ABO184" s="3">
        <f>IF(ABJ184="", "", IF(ABJ184&gt;=8, 1, 0))</f>
        <v>0</v>
      </c>
      <c r="ABP184" s="3">
        <f>IF(ABK184="", "", IF(ABK184&gt;=10, 1, 0))</f>
        <v>0</v>
      </c>
      <c r="ABQ184" s="3">
        <f>IF(ABL184="", "", IF(ABL184&gt;=13, 1, 0))</f>
        <v>0</v>
      </c>
      <c r="ABR184" s="3">
        <f>IF(ABM184="", "", IF(ABM184&gt;=10, 1, 0))</f>
        <v>0</v>
      </c>
      <c r="ABS184" s="3">
        <f>IF(ABN184="", "", IF(ABN184&gt;=15, 1, 0))</f>
        <v>0</v>
      </c>
      <c r="ABT184" s="3">
        <f>IF(AND(AAK184="", AAQ184="", AAW184=""), "", IF(AAK184=5,1,0) + IF(AAQ184=5,1,0) + IF(AAW184=5,1,0))</f>
        <v>3</v>
      </c>
      <c r="ABU184" s="2" t="s">
        <v>804</v>
      </c>
      <c r="ABV184" s="3">
        <v>1</v>
      </c>
      <c r="ABW184" s="3">
        <v>1</v>
      </c>
      <c r="ABX184" s="3">
        <v>5</v>
      </c>
      <c r="ABY184" s="3">
        <v>1</v>
      </c>
      <c r="ABZ184" s="3">
        <v>1</v>
      </c>
      <c r="ACA184" s="3">
        <v>1</v>
      </c>
      <c r="ACB184" s="3">
        <v>1</v>
      </c>
      <c r="ACC184" s="3">
        <v>1</v>
      </c>
      <c r="ACD184" s="3">
        <v>1</v>
      </c>
      <c r="ACE184" s="3">
        <v>1</v>
      </c>
      <c r="ACF184" s="3">
        <v>1</v>
      </c>
      <c r="ACG184" s="3">
        <v>1</v>
      </c>
      <c r="ACH184" s="3">
        <v>4</v>
      </c>
      <c r="ACI184" s="3">
        <v>1</v>
      </c>
      <c r="ACJ184" s="3">
        <v>1</v>
      </c>
      <c r="ACK184" s="3">
        <v>1</v>
      </c>
      <c r="ACL184" s="3">
        <v>1</v>
      </c>
      <c r="ACM184" s="3">
        <v>4</v>
      </c>
      <c r="ACN184" s="3">
        <v>2</v>
      </c>
      <c r="ACO184" s="3">
        <v>4</v>
      </c>
      <c r="ACP184" s="3">
        <v>1</v>
      </c>
      <c r="ACQ184" s="3">
        <v>1</v>
      </c>
      <c r="ACR184" s="3">
        <v>2</v>
      </c>
      <c r="ACS184" s="3">
        <v>2</v>
      </c>
      <c r="ACT184" s="3">
        <v>1</v>
      </c>
      <c r="ACU184" s="3">
        <v>4</v>
      </c>
      <c r="ACV184" s="3">
        <v>1</v>
      </c>
      <c r="ACW184" s="3">
        <v>1</v>
      </c>
      <c r="ACX184" s="3">
        <v>1</v>
      </c>
      <c r="ACY184" s="3">
        <v>2</v>
      </c>
      <c r="ACZ184" s="3">
        <v>4</v>
      </c>
      <c r="ADA184" s="3">
        <v>1</v>
      </c>
      <c r="ADB184" s="3">
        <v>4</v>
      </c>
      <c r="ADC184" s="3">
        <v>1</v>
      </c>
      <c r="ADD184" s="3">
        <v>2</v>
      </c>
      <c r="ADE184" s="3">
        <v>4</v>
      </c>
      <c r="ADF184" s="5">
        <f>IF(COUNTA(ABV184:ADE184)=0, "", SUM(ABV184:ADE184))</f>
        <v>66</v>
      </c>
      <c r="ADG184" s="5">
        <f>IF(COUNTA(ABV184:ADE184)=0, "", SUM(ACF184,ACG184,ACP184,ACR184,ACT184,ACX184))</f>
        <v>7</v>
      </c>
      <c r="ADH184" s="5">
        <f>IF(COUNTA(ABV184:ADE184)=0, "", SUM(ACH184,ACM184,ACO184,ACU184,ADB184))</f>
        <v>20</v>
      </c>
      <c r="ADI184" s="5">
        <f>IF(COUNTA(ABV184:ADE184)=0, "", SUM(ABX184,ACI184,ACN184,ACS184,ACV184,ADA184))</f>
        <v>12</v>
      </c>
      <c r="ADJ184" s="5">
        <f>IF(COUNTA(ABV184:ADE184)=0, "", SUM(ABW184,ACA184,ACC184,ACE184,ACL184,ADC184))</f>
        <v>6</v>
      </c>
      <c r="ADK184" s="5">
        <f>IF(COUNTA(ABV184:ADE184)=0, "", SUM(ACJ184,ACK184,ACQ184,ACW184,ACY184,ACZ184,ADD184,ADE184))</f>
        <v>16</v>
      </c>
      <c r="ADL184" s="5">
        <f>IF(COUNTA(ABV184:ADE184)=0, "", SUM(ABV184,ABY184,ABZ184,ACB184,ACD184))</f>
        <v>5</v>
      </c>
      <c r="ADM184" s="2" t="s">
        <v>804</v>
      </c>
      <c r="ADN184" s="3">
        <v>2</v>
      </c>
      <c r="ADO184" s="3">
        <v>1</v>
      </c>
      <c r="ADP184" s="3">
        <v>1</v>
      </c>
      <c r="ADQ184" s="3">
        <v>1</v>
      </c>
      <c r="ADR184" s="3">
        <v>1</v>
      </c>
      <c r="ADS184" s="3">
        <v>1</v>
      </c>
      <c r="ADT184" s="3">
        <v>1</v>
      </c>
      <c r="ADU184" s="3">
        <v>1</v>
      </c>
      <c r="ADV184" s="3">
        <v>1</v>
      </c>
      <c r="ADW184" s="3">
        <v>1</v>
      </c>
      <c r="ADX184" s="3">
        <v>2</v>
      </c>
      <c r="ADY184" s="3">
        <v>1</v>
      </c>
      <c r="ADZ184" s="3">
        <v>1</v>
      </c>
      <c r="AEA184" s="3">
        <v>3</v>
      </c>
      <c r="AEB184" s="3">
        <v>1</v>
      </c>
      <c r="AEC184" s="3">
        <v>1</v>
      </c>
      <c r="AED184" s="3">
        <v>1</v>
      </c>
      <c r="AEE184" s="3">
        <v>1</v>
      </c>
      <c r="AEF184" s="3">
        <v>2</v>
      </c>
      <c r="AEG184" s="3">
        <v>1</v>
      </c>
      <c r="AEH184" s="3">
        <f>IF(COUNTA(ADN184:AEG184)=0, "", SUM(ADN184:AEG184))</f>
        <v>25</v>
      </c>
      <c r="AEJ184" s="2">
        <v>45346</v>
      </c>
      <c r="AEQ184" s="2">
        <v>45251</v>
      </c>
      <c r="AER184" s="3">
        <v>3</v>
      </c>
      <c r="AES184" s="3">
        <v>3</v>
      </c>
      <c r="AET184" s="3">
        <v>0</v>
      </c>
      <c r="AEU184" s="3">
        <v>1</v>
      </c>
      <c r="AEV184" s="3">
        <v>4</v>
      </c>
      <c r="AEW184" s="3">
        <v>0</v>
      </c>
      <c r="AEX184" s="3">
        <v>0</v>
      </c>
      <c r="AEY184" s="3">
        <v>4</v>
      </c>
      <c r="AEZ184" s="3">
        <v>3</v>
      </c>
      <c r="AFA184" s="3">
        <v>3</v>
      </c>
      <c r="AFB184" s="3">
        <v>0</v>
      </c>
      <c r="AFC184" s="3">
        <v>1</v>
      </c>
      <c r="AFD184" s="3">
        <v>0</v>
      </c>
      <c r="AFE184" s="3">
        <v>0</v>
      </c>
      <c r="AFF184" s="3">
        <v>0</v>
      </c>
      <c r="AFG184" s="3">
        <v>0</v>
      </c>
      <c r="AFH184" s="3">
        <v>0</v>
      </c>
      <c r="AFI184" s="3">
        <v>0</v>
      </c>
      <c r="AFJ184" s="3">
        <v>0</v>
      </c>
      <c r="AFK184" s="3">
        <v>0</v>
      </c>
      <c r="AFL184" s="3">
        <v>3</v>
      </c>
      <c r="AFM184" s="3">
        <v>0</v>
      </c>
      <c r="AFN184" s="3">
        <v>0</v>
      </c>
      <c r="AFO184" s="3">
        <v>0</v>
      </c>
      <c r="AFP184" s="3">
        <v>0</v>
      </c>
      <c r="AFQ184" s="3">
        <v>0</v>
      </c>
      <c r="AFR184" s="3">
        <v>2</v>
      </c>
      <c r="AFS184" s="3">
        <v>0</v>
      </c>
      <c r="AFT184" s="3">
        <v>0</v>
      </c>
      <c r="AFU184" s="3">
        <v>0</v>
      </c>
      <c r="AFV184" s="3">
        <v>3</v>
      </c>
      <c r="AFW184" s="3">
        <f>IF(COUNTA(AER184:AFU184)=0, "", SUM(AER184:AFU184))</f>
        <v>27</v>
      </c>
      <c r="AGI184"/>
      <c r="AHC184"/>
      <c r="AHT184" s="3" t="str">
        <f>IF(COUNTBLANK(AHJ184:AHS184)&gt;0, "", SUM(AHJ184:AHS184))</f>
        <v/>
      </c>
      <c r="AHU184" s="3" t="str">
        <f>IF(COUNTBLANK(AHJ184:AHS184)&gt;0, "", SUM(AHN184,AHS184))</f>
        <v/>
      </c>
      <c r="AHV184" s="3" t="str">
        <f>IF(COUNTBLANK(AHJ184:AHS184)&gt;0, "", SUM(AHL184,AHO184))</f>
        <v/>
      </c>
      <c r="AHW184" s="3" t="str">
        <f>IF(COUNTBLANK(AHJ184:AHS184)&gt;0, "", SUM(AHP184,AHR184))</f>
        <v/>
      </c>
      <c r="AHX184" s="3" t="str">
        <f>IF(COUNTBLANK(AHJ184:AHS184)&gt;0, "", SUM(AHM184,AHQ184))</f>
        <v/>
      </c>
      <c r="AHY184" s="3" t="str">
        <f>IF(COUNTBLANK(AHJ184:AHS184)&gt;0, "", SUM(AHJ184:AHK184))</f>
        <v/>
      </c>
      <c r="AIU184" s="3" t="s">
        <v>1625</v>
      </c>
      <c r="AIV184" s="3" t="s">
        <v>1625</v>
      </c>
      <c r="AIW184" s="3" t="s">
        <v>1625</v>
      </c>
      <c r="AJI184" s="3" t="str">
        <f>IF(COUNTBLANK(AIY184:AJG184)&gt;0, "", SUM(AIY184:AJG184))</f>
        <v/>
      </c>
      <c r="AJR184" s="3" t="str">
        <f>IF(COUNTBLANK(AJK184:AJQ184)&gt;0, "", SUM(AJK184:AJQ184))</f>
        <v/>
      </c>
    </row>
    <row r="185" spans="1:954" ht="15" customHeight="1" x14ac:dyDescent="0.3">
      <c r="A185" s="3">
        <v>206851</v>
      </c>
      <c r="B185" s="3" t="s">
        <v>2076</v>
      </c>
      <c r="C185" s="2">
        <v>45081</v>
      </c>
      <c r="D185" s="3">
        <v>0</v>
      </c>
      <c r="E185" s="3">
        <v>0</v>
      </c>
      <c r="F185" s="3">
        <v>0</v>
      </c>
      <c r="G185" s="3">
        <v>0</v>
      </c>
      <c r="H185" s="3">
        <v>0</v>
      </c>
      <c r="I185" s="3">
        <v>0</v>
      </c>
      <c r="J185" s="3">
        <v>0</v>
      </c>
      <c r="K185" s="3">
        <v>0</v>
      </c>
      <c r="L185" s="3">
        <v>0</v>
      </c>
      <c r="M185" s="3">
        <v>0</v>
      </c>
      <c r="N185" s="3">
        <v>0</v>
      </c>
      <c r="O185" s="3">
        <v>0</v>
      </c>
      <c r="P185" s="3">
        <v>0</v>
      </c>
      <c r="Q185" s="3">
        <v>0</v>
      </c>
      <c r="R185" s="3">
        <v>0</v>
      </c>
      <c r="S185" s="3">
        <v>0</v>
      </c>
      <c r="T185" s="3">
        <v>0</v>
      </c>
      <c r="U185" s="3">
        <v>0</v>
      </c>
      <c r="V185" s="3">
        <f>IF(COUNTA(D185,F185,H185,J185,L185,N185,P185,R185,T185)=0, "", IF(OR(D185=1,F185=1,H185=1,J185=1,L185=1,N185=1,P185=1,R185=1,T185=1), 1, 0))</f>
        <v>0</v>
      </c>
      <c r="W185" s="3">
        <f>IF(COUNTA(E185,G185,I185,K185,M185,O185,Q185,S185,U185)=0, "", IF(OR(E185=1,G185=1,I185=1,K185=1,M185=1,O185=1,Q185=1,S185=1,U185=1), 1, 0))</f>
        <v>0</v>
      </c>
      <c r="X185" s="3">
        <v>0</v>
      </c>
      <c r="Y185" s="3">
        <v>1</v>
      </c>
      <c r="Z185" s="3">
        <v>1</v>
      </c>
      <c r="AA185" s="3" t="s">
        <v>1625</v>
      </c>
      <c r="AB185" s="3">
        <f>IF(AG185&lt;&gt;"", 1, 0)</f>
        <v>0</v>
      </c>
      <c r="AC185" s="3">
        <f>IF(AH185&lt;&gt;"", 1, 0)</f>
        <v>0</v>
      </c>
      <c r="AD185" s="3">
        <v>0</v>
      </c>
      <c r="AE185" s="7">
        <v>45096</v>
      </c>
      <c r="AF185" s="2">
        <v>45690.538425925923</v>
      </c>
      <c r="AJ185" s="3" t="str">
        <f>IF(OR(ISBLANK(AE185), ISBLANK(AG185)), "", AG185 - AE185)</f>
        <v/>
      </c>
      <c r="AK185" s="9">
        <v>45383</v>
      </c>
      <c r="AL185" s="3" t="str">
        <f>IF(OR(ISBLANK(AG185), ISBLANK(AK185)), "", AK185 - AG185)</f>
        <v/>
      </c>
      <c r="AM185" s="2">
        <v>45635</v>
      </c>
      <c r="AN185" s="10">
        <f>IF(OR(ISBLANK(AM185), ISBLANK(AF185)), "", AF185 - AM185)</f>
        <v>55.538425925922638</v>
      </c>
      <c r="AO185" s="2">
        <v>45096</v>
      </c>
      <c r="AP185" s="2">
        <v>36037</v>
      </c>
      <c r="AQ185" s="3">
        <f>IF(OR(ISBLANK(AO185), ISBLANK(AP185)), "", DATEDIF(AP185, AO185, "Y"))</f>
        <v>24</v>
      </c>
      <c r="AR185" t="s">
        <v>0</v>
      </c>
      <c r="AS185">
        <f>IF(ISBLANK(AR185), "", IF(AR185="ישראל", 1, 2))</f>
        <v>1</v>
      </c>
      <c r="AT185" t="s">
        <v>0</v>
      </c>
      <c r="AU185" t="s">
        <v>0</v>
      </c>
      <c r="AW185" s="3">
        <v>1</v>
      </c>
      <c r="AX185" s="3">
        <v>1</v>
      </c>
      <c r="AY185" s="3">
        <v>15</v>
      </c>
      <c r="AZ185" s="3">
        <f>IF(ISBLANK(AY185), "", IF(AY185&lt;=8, 1, IF(AY185&lt;=12, 2, 3)))</f>
        <v>3</v>
      </c>
      <c r="BA185" s="3">
        <v>18</v>
      </c>
      <c r="BB185" s="3">
        <f>IF(ISBLANK(BA185), "", IF(BA185&lt;=8, 1, IF(BA185&lt;=12, 2, 3)))</f>
        <v>3</v>
      </c>
      <c r="BC185" t="s">
        <v>817</v>
      </c>
      <c r="BD185" t="s">
        <v>818</v>
      </c>
      <c r="BE185" s="3">
        <v>2</v>
      </c>
      <c r="BG185" s="3">
        <v>1</v>
      </c>
      <c r="BH185" s="2" t="s">
        <v>581</v>
      </c>
      <c r="BI185" s="3">
        <v>1</v>
      </c>
      <c r="BJ185" s="3">
        <v>1</v>
      </c>
      <c r="BK185" s="3">
        <v>2</v>
      </c>
      <c r="BL185" s="3">
        <v>1</v>
      </c>
      <c r="BM185" s="3">
        <v>1</v>
      </c>
      <c r="BN185" s="3">
        <v>1</v>
      </c>
      <c r="BO185" s="3">
        <v>1</v>
      </c>
      <c r="BP185" s="3">
        <v>1</v>
      </c>
      <c r="BQ185" s="3">
        <v>1</v>
      </c>
      <c r="BR185" s="3">
        <v>3</v>
      </c>
      <c r="BS185" s="3">
        <v>1</v>
      </c>
      <c r="BT185" s="3">
        <v>1</v>
      </c>
      <c r="BU185" s="3">
        <v>5</v>
      </c>
      <c r="BV185" s="3">
        <v>1</v>
      </c>
      <c r="BW185" s="3">
        <v>1</v>
      </c>
      <c r="BX185" s="3">
        <v>4</v>
      </c>
      <c r="BY185" s="3">
        <v>1</v>
      </c>
      <c r="BZ185" s="3">
        <v>1</v>
      </c>
      <c r="CA185" s="3">
        <v>1</v>
      </c>
      <c r="CB185" s="3">
        <v>1</v>
      </c>
      <c r="CC185" s="3">
        <v>1</v>
      </c>
      <c r="CD185" s="3">
        <v>5</v>
      </c>
      <c r="CE185" s="3">
        <v>1</v>
      </c>
      <c r="CF185" s="3">
        <v>1</v>
      </c>
      <c r="CG185" s="3">
        <v>1</v>
      </c>
      <c r="CH185" s="3">
        <v>1</v>
      </c>
      <c r="CI185" s="3">
        <v>1</v>
      </c>
      <c r="CJ185" s="3">
        <v>1</v>
      </c>
      <c r="CK185" s="3">
        <v>1</v>
      </c>
      <c r="CL185" s="3">
        <v>1</v>
      </c>
      <c r="CM185" s="3">
        <f>IF(SUM(BI185:BQ185,BS185:BW185,BY185:CC185,CE185:CJ185)=0, "", SUM(BI185:BQ185,BS185:BW185,BY185:CC185,CE185:CJ185))</f>
        <v>30</v>
      </c>
      <c r="CN185" s="3">
        <f>IF(SUM(CQ185, CR185, CS185, CT185, CU185)=0, "", IF(OR(CQ185&gt;=8, CR185&gt;=10, CS185&gt;=13, CT185&gt;=10, CU185&gt;=15), 1, 0))</f>
        <v>0</v>
      </c>
      <c r="CO185" s="3">
        <f>IF(SUM(BI185:BJ185,BL185,BM185,BN185,BO185,BU185,CA185,CH185,CJ185)=0, "", SUM(BI185:BJ185,BL185,BM185,BN185,BO185,BU185,CA185,CH185,CJ185))</f>
        <v>14</v>
      </c>
      <c r="CP185" s="3">
        <f>IF(SUM(BK185,BP185:BQ185,BS185:BT185,BV185:BW185,BY185:BZ185,CB185:CC185,CE185:CG185,CI185)=0, "", SUM(BK185,BP185:BQ185,BS185:BT185,BV185:BW185,BY185:BZ185,CB185:CC185,CE185:CG185,CI185))</f>
        <v>16</v>
      </c>
      <c r="CQ185" s="3">
        <f>IF(SUM(CB185:CC185,CE185:CF185,CI185)=0, "", SUM(CB185:CC185,CE185:CF185,CI185))</f>
        <v>5</v>
      </c>
      <c r="CR185" s="3">
        <f>IF(SUM(BQ185,BS185:BT185,BW185,BY185)=0, "", SUM(BQ185,BS185:BT185,BW185,BY185))</f>
        <v>5</v>
      </c>
      <c r="CS185" s="3">
        <f>IF(SUM(BK185,BP185,BV185,BZ185,CG185)=0, "", SUM(BK185,BP185,BV185,BZ185,CG185))</f>
        <v>6</v>
      </c>
      <c r="CT185" s="3">
        <f>IF(SUM(BI185:BJ185,BL185,BN185,CH185)=0, "", SUM(BI185:BJ185,BL185,BN185,CH185))</f>
        <v>5</v>
      </c>
      <c r="CU185" s="3">
        <f>IF(SUM(BM185,BO185,BU185,CA185,CJ185)=0, "", SUM(BM185,BO185,BU185,CA185,CJ185))</f>
        <v>9</v>
      </c>
      <c r="CV185" s="3">
        <f>IF(CQ185="", "", IF(CQ185&gt;=8, 1, 0))</f>
        <v>0</v>
      </c>
      <c r="CW185" s="3">
        <f>IF(CR185="", "", IF(CR185&gt;=10, 1, 0))</f>
        <v>0</v>
      </c>
      <c r="CX185" s="3">
        <f>IF(CS185="", "", IF(CS185&gt;=13, 1, 0))</f>
        <v>0</v>
      </c>
      <c r="CY185" s="3">
        <f>IF(CT185="", "", IF(CT185&gt;=10, 1, 0))</f>
        <v>0</v>
      </c>
      <c r="CZ185" s="3">
        <f>IF(CU185="", "", IF(CU185&gt;=15, 1, 0))</f>
        <v>0</v>
      </c>
      <c r="DA185" s="3">
        <f>IF(AND(BR185="", BX185="", CD185=""), "", IF(BR185=5,1,0) + IF(BX185=5,1,0) + IF(CD185=5,1,0))</f>
        <v>1</v>
      </c>
      <c r="DB185" s="2" t="s">
        <v>581</v>
      </c>
      <c r="DC185" s="5">
        <v>0</v>
      </c>
      <c r="DE185" s="5">
        <v>0</v>
      </c>
      <c r="DG185" s="5">
        <v>5</v>
      </c>
      <c r="DH185" s="6">
        <v>17</v>
      </c>
      <c r="DI185" s="5">
        <v>0</v>
      </c>
      <c r="DK185" s="5">
        <v>2</v>
      </c>
      <c r="DM185" s="5">
        <v>0</v>
      </c>
      <c r="DO185" s="5">
        <v>0</v>
      </c>
      <c r="DQ185" s="5">
        <v>0</v>
      </c>
      <c r="DS185" s="5">
        <v>0</v>
      </c>
      <c r="DU185" s="5">
        <v>0</v>
      </c>
      <c r="DW185" s="5">
        <v>0</v>
      </c>
      <c r="DY185" s="5">
        <v>0</v>
      </c>
      <c r="EA185" s="5">
        <v>0</v>
      </c>
      <c r="EC185" s="5">
        <v>0</v>
      </c>
      <c r="EE185" s="5">
        <v>0</v>
      </c>
      <c r="EG185" s="5">
        <v>0</v>
      </c>
      <c r="EI185" s="5">
        <v>5</v>
      </c>
      <c r="EJ185" s="6">
        <v>6</v>
      </c>
      <c r="EK185" s="3">
        <v>1</v>
      </c>
      <c r="EL185" s="3">
        <v>0</v>
      </c>
      <c r="EM185" s="3">
        <v>1</v>
      </c>
      <c r="EN185" s="2" t="s">
        <v>581</v>
      </c>
      <c r="EO185" s="3">
        <v>0</v>
      </c>
      <c r="EP185" s="3">
        <v>0</v>
      </c>
      <c r="EQ185" s="3">
        <v>0</v>
      </c>
      <c r="ER185" s="3">
        <v>0</v>
      </c>
      <c r="ES185" s="3">
        <v>0</v>
      </c>
      <c r="ET185" s="3">
        <v>0</v>
      </c>
      <c r="EU185" s="3">
        <v>0</v>
      </c>
      <c r="EV185" s="3">
        <v>0</v>
      </c>
      <c r="EW185" s="3">
        <v>0</v>
      </c>
      <c r="EX185" s="3">
        <v>0</v>
      </c>
      <c r="EY185" s="3">
        <v>0</v>
      </c>
      <c r="EZ185" s="3">
        <v>0</v>
      </c>
      <c r="FA185" s="3">
        <v>0</v>
      </c>
      <c r="FB185" s="3">
        <v>0</v>
      </c>
      <c r="FC185" s="3">
        <v>0</v>
      </c>
      <c r="FD185" s="3">
        <v>0</v>
      </c>
      <c r="FE185" s="3">
        <v>0</v>
      </c>
      <c r="FF185" s="3">
        <v>0</v>
      </c>
      <c r="FG185" s="3">
        <v>0</v>
      </c>
      <c r="FH185" s="3">
        <v>0</v>
      </c>
      <c r="FI185" s="3">
        <v>0</v>
      </c>
      <c r="FJ185" s="3">
        <v>0</v>
      </c>
      <c r="FK185" s="3">
        <v>0</v>
      </c>
      <c r="FL185" s="2" t="s">
        <v>581</v>
      </c>
      <c r="FM185" s="3">
        <v>2</v>
      </c>
      <c r="FN185" s="3">
        <v>4</v>
      </c>
      <c r="FO185" s="3">
        <v>2</v>
      </c>
      <c r="FP185" s="3">
        <v>2</v>
      </c>
      <c r="FQ185" s="3">
        <v>3</v>
      </c>
      <c r="FR185" s="3">
        <v>4</v>
      </c>
      <c r="FS185" s="4">
        <f>IF(COUNTBLANK(FM185:FR185)&gt;0, "", AVERAGE(FM185:FR185))</f>
        <v>2.8333333333333335</v>
      </c>
      <c r="FT185" s="2" t="s">
        <v>819</v>
      </c>
      <c r="FU185" s="3">
        <v>0</v>
      </c>
      <c r="FV185" s="3">
        <v>0</v>
      </c>
      <c r="FW185" s="3">
        <v>0</v>
      </c>
      <c r="FX185" s="3">
        <v>0</v>
      </c>
      <c r="FY185" s="3">
        <v>0</v>
      </c>
      <c r="FZ185" s="3">
        <v>0</v>
      </c>
      <c r="GA185" s="3">
        <v>1</v>
      </c>
      <c r="GB185" s="3">
        <v>0</v>
      </c>
      <c r="GC185" s="3">
        <v>0</v>
      </c>
      <c r="GD185" s="3">
        <v>0</v>
      </c>
      <c r="GE185" s="3">
        <f>IF(COUNTBLANK(FU185:GC185)&gt;0, "", SUM(FU185:GC185))</f>
        <v>1</v>
      </c>
      <c r="GF185" s="2" t="s">
        <v>581</v>
      </c>
      <c r="GG185" s="3">
        <v>0</v>
      </c>
      <c r="GH185" s="3">
        <v>0</v>
      </c>
      <c r="GI185" s="3">
        <v>0</v>
      </c>
      <c r="GJ185" s="3">
        <v>0</v>
      </c>
      <c r="GK185" s="3">
        <v>0</v>
      </c>
      <c r="GL185" s="3">
        <v>0</v>
      </c>
      <c r="GM185" s="3">
        <v>0</v>
      </c>
      <c r="GN185" s="3">
        <f>IF(COUNTBLANK(GG185:GM185)&gt;0, "", SUM(GG185:GM185))</f>
        <v>0</v>
      </c>
      <c r="GO185" s="2" t="s">
        <v>581</v>
      </c>
      <c r="GP185" s="3">
        <v>1</v>
      </c>
      <c r="GQ185" s="3">
        <v>5</v>
      </c>
      <c r="GR185" s="3">
        <v>4</v>
      </c>
      <c r="GS185" s="3">
        <v>5</v>
      </c>
      <c r="GT185" s="3">
        <v>4</v>
      </c>
      <c r="GU185" s="3">
        <v>5</v>
      </c>
      <c r="GV185" s="3">
        <v>5</v>
      </c>
      <c r="GW185" s="3">
        <v>5</v>
      </c>
      <c r="GX185" s="3">
        <v>5</v>
      </c>
      <c r="GY185" s="3">
        <v>5</v>
      </c>
      <c r="GZ185" s="3">
        <v>5</v>
      </c>
      <c r="HA185" s="3">
        <v>5</v>
      </c>
      <c r="HB185" s="3">
        <v>4</v>
      </c>
      <c r="HC185" s="3">
        <v>5</v>
      </c>
      <c r="HD185" s="3">
        <v>5</v>
      </c>
      <c r="HE185" s="3">
        <v>4</v>
      </c>
      <c r="HF185" s="3">
        <v>5</v>
      </c>
      <c r="HG185" s="3">
        <v>4</v>
      </c>
      <c r="HH185" s="3">
        <v>5</v>
      </c>
      <c r="HI185" s="3">
        <f>IF(COUNTBLANK(GQ185:HH185)&gt;0, "", SUM(GQ185:HH185))</f>
        <v>85</v>
      </c>
      <c r="HJ185" s="2" t="s">
        <v>581</v>
      </c>
      <c r="HK185" s="3">
        <v>3</v>
      </c>
      <c r="HL185" s="3">
        <v>3</v>
      </c>
      <c r="HM185" s="3">
        <v>0</v>
      </c>
      <c r="HN185" s="3">
        <v>2</v>
      </c>
      <c r="HO185" s="3">
        <v>3</v>
      </c>
      <c r="HP185" s="3">
        <v>3</v>
      </c>
      <c r="HQ185" s="3">
        <v>0</v>
      </c>
      <c r="HR185" s="3">
        <v>2</v>
      </c>
      <c r="HS185" s="3">
        <v>0</v>
      </c>
      <c r="HT185" s="3">
        <v>0</v>
      </c>
      <c r="HU185" s="3">
        <v>2</v>
      </c>
      <c r="HV185" s="3">
        <v>3</v>
      </c>
      <c r="HW185" s="3">
        <v>0</v>
      </c>
      <c r="HX185" s="3">
        <v>3</v>
      </c>
      <c r="HY185" s="3">
        <v>1</v>
      </c>
      <c r="HZ185" s="3">
        <v>3</v>
      </c>
      <c r="IA185" s="3">
        <v>0</v>
      </c>
      <c r="IB185" s="3">
        <v>3</v>
      </c>
      <c r="IC185" s="3">
        <v>0</v>
      </c>
      <c r="ID185" s="3">
        <v>0</v>
      </c>
      <c r="IE185" s="3">
        <v>1</v>
      </c>
      <c r="IF185" s="3">
        <v>1</v>
      </c>
      <c r="IG185" s="3">
        <v>0</v>
      </c>
      <c r="IH185" s="3">
        <v>3</v>
      </c>
      <c r="II185" s="3">
        <v>1</v>
      </c>
      <c r="IJ185" s="3">
        <f>IF(COUNTA(HK185:II185)=0, "", SUM(HK185,HL185,HN185,HO185,HP185,HU185,HV185,HX185,HZ185,IA185,IB185,IH185))</f>
        <v>31</v>
      </c>
      <c r="IK185" s="3">
        <f>IF(COUNTA(HK185:II185)=0, "", SUM(HM185,HQ185,HR185,HS185,HT185,HW185,HY185,IC185,ID185,IE185,IF185,IG185,II185))</f>
        <v>6</v>
      </c>
      <c r="IL185" s="3">
        <v>3</v>
      </c>
      <c r="IM185" s="3">
        <v>3</v>
      </c>
      <c r="IN185" s="3">
        <v>0</v>
      </c>
      <c r="IO185" s="3">
        <v>2</v>
      </c>
      <c r="IP185" s="3">
        <v>3</v>
      </c>
      <c r="IQ185" s="3">
        <v>3</v>
      </c>
      <c r="IR185" s="3">
        <v>0</v>
      </c>
      <c r="IS185" s="3">
        <v>2</v>
      </c>
      <c r="IT185" s="3">
        <v>0</v>
      </c>
      <c r="IU185" s="3">
        <v>0</v>
      </c>
      <c r="IV185" s="3">
        <v>3</v>
      </c>
      <c r="IW185" s="3">
        <v>3</v>
      </c>
      <c r="IX185" s="3">
        <v>0</v>
      </c>
      <c r="IY185" s="3">
        <v>3</v>
      </c>
      <c r="IZ185" s="3">
        <v>0</v>
      </c>
      <c r="JA185" s="3">
        <v>3</v>
      </c>
      <c r="JB185" s="3">
        <v>0</v>
      </c>
      <c r="JC185" s="3">
        <v>3</v>
      </c>
      <c r="JD185" s="3">
        <v>0</v>
      </c>
      <c r="JE185" s="3">
        <v>0</v>
      </c>
      <c r="JF185" s="3">
        <v>1</v>
      </c>
      <c r="JG185" s="3">
        <v>1</v>
      </c>
      <c r="JH185" s="3">
        <v>1</v>
      </c>
      <c r="JI185" s="3">
        <v>3</v>
      </c>
      <c r="JJ185" s="3">
        <v>2</v>
      </c>
      <c r="JK185" s="3">
        <f>IF(COUNTA(IL185:JJ185)=0, "", SUM(IL185,IM185,IO185,IP185,IQ185,IV185,IW185,IY185,JA185,JB185,JC185,JI185))</f>
        <v>32</v>
      </c>
      <c r="JL185" s="3">
        <f>IF(COUNTA(IL185:JJ185)=0, "", SUM(IN185,IR185,IS185,IT185,IU185,IX185,IZ185,JD185,JE185,JF185,JG185,JH185,JJ185))</f>
        <v>7</v>
      </c>
      <c r="JM185" s="2" t="s">
        <v>581</v>
      </c>
      <c r="JN185" s="3">
        <v>1</v>
      </c>
      <c r="JO185" s="3">
        <v>1</v>
      </c>
      <c r="JP185" s="3">
        <v>2</v>
      </c>
      <c r="JQ185" s="3">
        <v>1</v>
      </c>
      <c r="JR185" s="3">
        <v>1</v>
      </c>
      <c r="JS185" s="3">
        <v>1</v>
      </c>
      <c r="JT185" s="3">
        <v>2</v>
      </c>
      <c r="JU185" s="3">
        <v>1</v>
      </c>
      <c r="JV185" s="3">
        <v>2</v>
      </c>
      <c r="JW185" s="3">
        <v>2</v>
      </c>
      <c r="JX185" s="3">
        <v>2</v>
      </c>
      <c r="JY185" s="3">
        <v>2</v>
      </c>
      <c r="JZ185" s="3">
        <v>2</v>
      </c>
      <c r="KA185" s="3">
        <v>1</v>
      </c>
      <c r="KB185" s="3">
        <v>2</v>
      </c>
      <c r="KC185" s="3">
        <v>1</v>
      </c>
      <c r="KD185" s="3">
        <v>4</v>
      </c>
      <c r="KE185" s="3">
        <v>2</v>
      </c>
      <c r="KF185" s="3">
        <v>1</v>
      </c>
      <c r="KG185" s="3">
        <v>2</v>
      </c>
      <c r="KH185" s="3">
        <v>2</v>
      </c>
      <c r="KI185" s="3">
        <v>1</v>
      </c>
      <c r="KJ185" s="3">
        <v>2</v>
      </c>
      <c r="KK185" s="3">
        <v>1</v>
      </c>
      <c r="KL185" s="3">
        <v>2</v>
      </c>
      <c r="KM185" s="3">
        <v>2</v>
      </c>
      <c r="KN185" s="3">
        <v>1</v>
      </c>
      <c r="KO185" s="3">
        <v>1</v>
      </c>
      <c r="KP185" s="3">
        <v>2</v>
      </c>
      <c r="KQ185" s="3">
        <v>2</v>
      </c>
      <c r="KR185" s="3">
        <v>2</v>
      </c>
      <c r="KS185" s="3">
        <v>1</v>
      </c>
      <c r="KT185" s="3">
        <v>2</v>
      </c>
      <c r="KU185" s="3">
        <v>2</v>
      </c>
      <c r="KV185" s="3">
        <v>2</v>
      </c>
      <c r="KW185" s="3">
        <v>3</v>
      </c>
      <c r="KX185" s="5">
        <f>IF(COUNTA(JN185:KW185)=0, "", SUM(JN185:KW185))</f>
        <v>61</v>
      </c>
      <c r="KY185" s="5">
        <f>IF(COUNTA(JN185:KW185)=0, "", SUM(JX185,JY185,KH185,KJ185,KL185,KP185))</f>
        <v>12</v>
      </c>
      <c r="KZ185" s="5">
        <f>IF(COUNTA(JN185:KW185)=0, "", SUM(JZ185,KE185,KG185,KM185,KT185))</f>
        <v>10</v>
      </c>
      <c r="LA185" s="5">
        <f>IF(COUNTA(JN185:KW185)=0, "", SUM(JP185,KA185,KF185,KK185,KN185,KS185))</f>
        <v>7</v>
      </c>
      <c r="LB185" s="5">
        <f>IF(COUNTA(JN185:KW185)=0, "", SUM(JO185,JS185,JU185,JW185,KD185,KU185))</f>
        <v>11</v>
      </c>
      <c r="LC185" s="5">
        <f>IF(COUNTA(JN185:KW185)=0, "", SUM(KB185,KC185,KI185,KO185,KQ185,KR185,KV185,KW185))</f>
        <v>14</v>
      </c>
      <c r="LD185" s="5">
        <f>IF(COUNTA(JN185:KW185)=0, "", SUM(JN185,JQ185,JR185,JT185,JV185))</f>
        <v>7</v>
      </c>
      <c r="LE185" s="2">
        <v>45096</v>
      </c>
      <c r="LF185" s="3">
        <v>10</v>
      </c>
      <c r="LG185" s="3">
        <v>20</v>
      </c>
      <c r="LH185" s="3">
        <v>10</v>
      </c>
      <c r="LI185" s="3">
        <v>0</v>
      </c>
      <c r="LJ185" s="3">
        <v>0</v>
      </c>
      <c r="LK185" s="3">
        <v>10</v>
      </c>
      <c r="LL185" s="3">
        <v>0</v>
      </c>
      <c r="LM185" s="3">
        <v>0</v>
      </c>
      <c r="LN185" s="3">
        <v>0</v>
      </c>
      <c r="LO185" s="3">
        <v>0</v>
      </c>
      <c r="LP185" s="3">
        <v>0</v>
      </c>
      <c r="LQ185" s="3">
        <v>0</v>
      </c>
      <c r="LR185" s="3">
        <v>0</v>
      </c>
      <c r="LS185" s="3">
        <v>0</v>
      </c>
      <c r="LT185" s="3">
        <v>10</v>
      </c>
      <c r="LU185" s="3">
        <v>0</v>
      </c>
      <c r="LV185" s="3">
        <v>10</v>
      </c>
      <c r="LW185" s="3">
        <v>0</v>
      </c>
      <c r="LX185" s="3">
        <v>10</v>
      </c>
      <c r="LY185" s="3">
        <v>0</v>
      </c>
      <c r="LZ185" s="3">
        <v>0</v>
      </c>
      <c r="MA185" s="3">
        <v>0</v>
      </c>
      <c r="MB185" s="3">
        <v>10</v>
      </c>
      <c r="MC185" s="3">
        <v>10</v>
      </c>
      <c r="MD185" s="3">
        <v>10</v>
      </c>
      <c r="ME185" s="3">
        <v>0</v>
      </c>
      <c r="MF185" s="3">
        <v>0</v>
      </c>
      <c r="MG185" s="3">
        <v>0</v>
      </c>
      <c r="MH185" s="26">
        <f>IF(COUNTBLANK(LF185:MG185)&gt;0, "", AVERAGE(LF185:MG185))</f>
        <v>3.9285714285714284</v>
      </c>
      <c r="MI185" s="26">
        <f>IF(COUNTA(LF185:MG185)=0, "", AVERAGE(LG185,LS185,LT185,LU185,LV185,LW185,LY185,MA185,MB185))</f>
        <v>5.5555555555555554</v>
      </c>
      <c r="MJ185" s="26">
        <f>IF(COUNTA(LF185:MG185)=0, "", AVERAGE(LH185,LI185,LJ185,LK185,LM185,LO185,MD185,ME185))</f>
        <v>3.75</v>
      </c>
      <c r="MK185" s="26">
        <f>IF(COUNTA(LF185:MG185)=0, "", AVERAGE(LL185,LP185,LQ185,LR185,MF185,MG185))</f>
        <v>0</v>
      </c>
      <c r="ML185" s="2" t="s">
        <v>581</v>
      </c>
      <c r="MM185" s="3">
        <v>2</v>
      </c>
      <c r="MN185" s="3">
        <v>2</v>
      </c>
      <c r="MO185" s="3">
        <v>1</v>
      </c>
      <c r="MP185" s="3">
        <v>1</v>
      </c>
      <c r="MQ185" s="3">
        <v>1</v>
      </c>
      <c r="MR185" s="3">
        <v>1</v>
      </c>
      <c r="MS185" s="3">
        <v>1</v>
      </c>
      <c r="MT185" s="3">
        <v>3</v>
      </c>
      <c r="MU185" s="3">
        <v>1</v>
      </c>
      <c r="MV185" s="3">
        <v>1</v>
      </c>
      <c r="MW185" s="3">
        <v>1</v>
      </c>
      <c r="MX185" s="3">
        <v>1</v>
      </c>
      <c r="MY185" s="3">
        <v>2</v>
      </c>
      <c r="MZ185" s="3">
        <v>2</v>
      </c>
      <c r="NA185" s="3">
        <v>1</v>
      </c>
      <c r="NB185" s="3">
        <v>1</v>
      </c>
      <c r="NC185" s="3">
        <v>1</v>
      </c>
      <c r="ND185" s="3">
        <v>2</v>
      </c>
      <c r="NE185" s="3">
        <v>2</v>
      </c>
      <c r="NF185" s="3">
        <v>2</v>
      </c>
      <c r="NG185" s="3">
        <f>IF(COUNTA(MM185:NF185)=0, "", SUM(MM185:NF185))</f>
        <v>29</v>
      </c>
      <c r="NH185" s="2" t="s">
        <v>581</v>
      </c>
      <c r="NI185" s="3">
        <v>1</v>
      </c>
      <c r="NJ185" s="3">
        <v>2</v>
      </c>
      <c r="NK185" s="3">
        <v>4</v>
      </c>
      <c r="NL185" s="3">
        <v>4</v>
      </c>
      <c r="NM185" s="3">
        <v>1</v>
      </c>
      <c r="NN185" s="3">
        <v>2</v>
      </c>
      <c r="NO185" s="3">
        <v>2</v>
      </c>
      <c r="NP185" s="3">
        <v>4</v>
      </c>
      <c r="NQ185" s="3">
        <v>3</v>
      </c>
      <c r="NR185" s="3">
        <v>3</v>
      </c>
      <c r="NS185" s="3">
        <v>5</v>
      </c>
      <c r="NT185" s="3">
        <v>1</v>
      </c>
      <c r="NU185" s="3">
        <v>4</v>
      </c>
      <c r="NV185" s="3">
        <v>4</v>
      </c>
      <c r="NW185" s="3">
        <v>5</v>
      </c>
      <c r="NX185" s="3">
        <v>1</v>
      </c>
      <c r="NY185" s="3">
        <v>3</v>
      </c>
      <c r="NZ185" s="3">
        <v>4</v>
      </c>
      <c r="OA185" s="3">
        <v>3</v>
      </c>
      <c r="OB185" s="3">
        <v>2</v>
      </c>
      <c r="OC185" s="3">
        <v>5</v>
      </c>
      <c r="OD185" s="3">
        <v>3</v>
      </c>
      <c r="OE185" s="3">
        <v>1</v>
      </c>
      <c r="OF185" s="3">
        <v>1</v>
      </c>
      <c r="OG185" s="3">
        <v>3</v>
      </c>
      <c r="OH185" s="3">
        <v>4</v>
      </c>
      <c r="OI185" s="3">
        <v>1</v>
      </c>
      <c r="OJ185" s="3">
        <v>4</v>
      </c>
      <c r="OK185" s="3">
        <f>IF(COUNTA(NI185:OJ185)=0, "", SUM(NK185,NP185,NS185,NW185,OC185,OG185,OJ185))</f>
        <v>30</v>
      </c>
      <c r="OL185" s="3">
        <f>IF(COUNTA(NI185:OJ185)=0, "", SUM(NJ185,NL185,NQ185,NV185,NZ185,OB185,OD185))</f>
        <v>22</v>
      </c>
      <c r="OM185" s="3">
        <f>IF(COUNTA(NI185:OJ185)=0, "", SUM(NN185,NR185,NU185,NY185,OA185,OF185,OI185))</f>
        <v>17</v>
      </c>
      <c r="ON185" s="3">
        <f>IF(COUNTA(NI185:OJ185)=0, "", SUM(NI185,NM185,NO185,NT185,NX185,OE185,OH185))</f>
        <v>11</v>
      </c>
      <c r="OO185" t="s">
        <v>398</v>
      </c>
      <c r="OP185">
        <v>1</v>
      </c>
      <c r="OQ185" s="2">
        <v>45481</v>
      </c>
      <c r="OR185" s="3">
        <v>0</v>
      </c>
      <c r="OS185" s="3">
        <v>0</v>
      </c>
      <c r="OT185" s="3">
        <v>0</v>
      </c>
      <c r="OU185" s="3">
        <v>0</v>
      </c>
      <c r="OV185" s="3">
        <v>0</v>
      </c>
      <c r="OW185" s="3">
        <v>0</v>
      </c>
      <c r="OX185" s="3">
        <v>0</v>
      </c>
      <c r="OY185" s="3">
        <v>0</v>
      </c>
      <c r="OZ185" s="3">
        <v>0</v>
      </c>
      <c r="PA185" s="3">
        <v>0</v>
      </c>
      <c r="PB185" s="3">
        <v>0</v>
      </c>
      <c r="PC185" s="3">
        <v>0</v>
      </c>
      <c r="PD185" s="3">
        <v>0</v>
      </c>
      <c r="PE185" s="3">
        <v>0</v>
      </c>
      <c r="PF185" s="3">
        <v>0</v>
      </c>
      <c r="PG185" s="3">
        <v>0</v>
      </c>
      <c r="PH185" s="3">
        <v>0</v>
      </c>
      <c r="PI185" s="3">
        <v>0</v>
      </c>
      <c r="PJ185" s="3">
        <v>0</v>
      </c>
      <c r="PK185" s="3">
        <v>0</v>
      </c>
      <c r="PL185" s="3">
        <v>0</v>
      </c>
      <c r="PM185" s="3">
        <v>0</v>
      </c>
      <c r="PN185" s="3">
        <v>0</v>
      </c>
      <c r="PO185" s="3">
        <v>0</v>
      </c>
      <c r="PP185" s="3">
        <v>0</v>
      </c>
      <c r="PQ185" s="3">
        <v>0</v>
      </c>
      <c r="PR185" s="3">
        <v>0</v>
      </c>
      <c r="PS185" s="3">
        <v>0</v>
      </c>
      <c r="PT185" s="26">
        <f>IF(COUNTBLANK(OR185:PS185)&gt;0, "", AVERAGE(OR185:PS185))</f>
        <v>0</v>
      </c>
      <c r="PU185" s="26">
        <f>IF(COUNTA(OR185:PS185)=0, "", AVERAGE(OS185,PE185,PF185,PG185,PH185,PI185,PK185,PM185,PN185))</f>
        <v>0</v>
      </c>
      <c r="PV185" s="26">
        <f>IF(COUNTA(OR185:PS185)=0, "", AVERAGE(OT185,OU185,OV185,OW185,OY185,PA185,PP185,PQ185))</f>
        <v>0</v>
      </c>
      <c r="PW185" s="26">
        <f>IF(COUNTA(OR185:PS185)=0, "", AVERAGE(OX185,PB185,PC185,PD185,PR185,PS185))</f>
        <v>0</v>
      </c>
      <c r="PX185" s="2" t="s">
        <v>820</v>
      </c>
      <c r="PY185" s="3">
        <v>0</v>
      </c>
      <c r="PZ185" s="3">
        <v>0</v>
      </c>
      <c r="QA185" s="3">
        <v>1</v>
      </c>
      <c r="QB185" s="3">
        <v>2</v>
      </c>
      <c r="QC185" s="3">
        <v>1</v>
      </c>
      <c r="QD185" s="3">
        <v>1</v>
      </c>
      <c r="QE185" s="3">
        <v>0</v>
      </c>
      <c r="QF185" s="3">
        <v>0</v>
      </c>
      <c r="QG185" s="3">
        <v>0</v>
      </c>
      <c r="QH185" s="3">
        <v>1</v>
      </c>
      <c r="QI185" s="3">
        <f>IF(COUNTBLANK(PY185:QG185)&gt;0, "", SUM(PY185:QG185))</f>
        <v>5</v>
      </c>
      <c r="QJ185" s="2">
        <v>45578</v>
      </c>
      <c r="QK185" s="3">
        <v>0</v>
      </c>
      <c r="QL185" s="3">
        <v>0</v>
      </c>
      <c r="QM185" s="3">
        <v>0</v>
      </c>
      <c r="QN185" s="3">
        <v>1</v>
      </c>
      <c r="QO185" s="3">
        <v>0</v>
      </c>
      <c r="QP185" s="3">
        <v>1</v>
      </c>
      <c r="QQ185" s="3">
        <v>0</v>
      </c>
      <c r="QR185" s="3">
        <v>0</v>
      </c>
      <c r="QS185" s="3">
        <v>0</v>
      </c>
      <c r="QT185" s="3">
        <v>0</v>
      </c>
      <c r="QU185" s="3">
        <f>IF(COUNTBLANK(QK185:QS185)&gt;0, "", SUM(QK185:QS185))</f>
        <v>2</v>
      </c>
      <c r="RG185" s="3" t="str">
        <f>IF(COUNTBLANK(QW185:RE185)&gt;0, "", SUM(QW185:RE185))</f>
        <v/>
      </c>
      <c r="RH185" s="2" t="s">
        <v>820</v>
      </c>
      <c r="RI185" s="3">
        <v>0</v>
      </c>
      <c r="RJ185" s="3">
        <v>0</v>
      </c>
      <c r="RK185" s="3">
        <v>0</v>
      </c>
      <c r="RL185" s="3">
        <v>0</v>
      </c>
      <c r="RM185" s="3">
        <v>0</v>
      </c>
      <c r="RN185" s="3">
        <v>0</v>
      </c>
      <c r="RO185" s="3">
        <v>0</v>
      </c>
      <c r="RP185" s="3">
        <f>IF(COUNTBLANK(RI185:RO185)&gt;0, "", SUM(RI185:RO185))</f>
        <v>0</v>
      </c>
      <c r="RQ185" s="2">
        <v>45578.499224537038</v>
      </c>
      <c r="RR185" s="3">
        <v>0</v>
      </c>
      <c r="RS185" s="3">
        <v>0</v>
      </c>
      <c r="RT185" s="3">
        <v>0</v>
      </c>
      <c r="RU185" s="3">
        <v>0</v>
      </c>
      <c r="RV185" s="3">
        <v>0</v>
      </c>
      <c r="RW185" s="3">
        <v>0</v>
      </c>
      <c r="RX185" s="3">
        <v>0</v>
      </c>
      <c r="RY185" s="3">
        <f>IF(COUNTBLANK(RR185:RX185)&gt;0, "", SUM(RR185:RX185))</f>
        <v>0</v>
      </c>
      <c r="SH185" s="3" t="str">
        <f>IF(COUNTBLANK(SA185:SG185)&gt;0, "", SUM(SA185:SG185))</f>
        <v/>
      </c>
      <c r="SI185" s="2" t="s">
        <v>820</v>
      </c>
      <c r="SJ185" s="3">
        <v>3</v>
      </c>
      <c r="SK185" s="3">
        <v>3</v>
      </c>
      <c r="SL185" s="3">
        <v>4</v>
      </c>
      <c r="SM185" s="3">
        <v>4</v>
      </c>
      <c r="SN185" s="3">
        <v>2</v>
      </c>
      <c r="SO185" s="3">
        <v>2</v>
      </c>
      <c r="SP185" s="5">
        <v>5</v>
      </c>
      <c r="SQ185" s="3">
        <v>1</v>
      </c>
      <c r="SR185" s="3">
        <v>4</v>
      </c>
      <c r="SS185" s="3">
        <v>3</v>
      </c>
      <c r="ST185" s="3">
        <v>5</v>
      </c>
      <c r="SU185" s="3">
        <v>5</v>
      </c>
      <c r="SV185" s="3">
        <v>3</v>
      </c>
      <c r="SW185" s="3">
        <v>3</v>
      </c>
      <c r="SX185" s="3">
        <v>5</v>
      </c>
      <c r="SY185" s="3">
        <v>5</v>
      </c>
      <c r="SZ185" s="3">
        <v>2</v>
      </c>
      <c r="TA185" s="3">
        <v>4</v>
      </c>
      <c r="TB185" s="3">
        <v>5</v>
      </c>
      <c r="TC185" s="3">
        <f>IF(COUNTBLANK(SJ185:TB185)&gt;0, "", SUM(SJ185:TB185))</f>
        <v>68</v>
      </c>
      <c r="TD185" s="3">
        <f>IF(COUNTBLANK(SJ185:TB185)&gt;0, "", SUM(SL185,SO185,SR185,SS185,ST185,SU185,SV185,SX185,SY185,TB185))</f>
        <v>41</v>
      </c>
      <c r="TE185" s="3">
        <f>IF(COUNTBLANK(SJ185:TB185)&gt;0, "", SUM(SJ185,SK185,SM185,SN185,SQ185,SW185,SZ185,TA185))</f>
        <v>22</v>
      </c>
      <c r="TF185" s="2">
        <v>45578.500590277778</v>
      </c>
      <c r="TG185" s="3">
        <v>4</v>
      </c>
      <c r="TH185" s="3">
        <v>3</v>
      </c>
      <c r="TI185" s="3">
        <v>4</v>
      </c>
      <c r="TJ185" s="3">
        <v>4</v>
      </c>
      <c r="TK185" s="3">
        <v>2</v>
      </c>
      <c r="TL185" s="3">
        <v>2</v>
      </c>
      <c r="TM185" s="3">
        <v>4</v>
      </c>
      <c r="TN185" s="3">
        <v>2</v>
      </c>
      <c r="TO185" s="3">
        <v>4</v>
      </c>
      <c r="TP185" s="3">
        <v>3</v>
      </c>
      <c r="TQ185" s="3">
        <v>5</v>
      </c>
      <c r="TR185" s="3">
        <v>5</v>
      </c>
      <c r="TS185" s="3">
        <v>3</v>
      </c>
      <c r="TT185" s="3">
        <v>5</v>
      </c>
      <c r="TU185" s="3">
        <v>5</v>
      </c>
      <c r="TV185" s="3">
        <v>5</v>
      </c>
      <c r="TW185" s="3">
        <v>2</v>
      </c>
      <c r="TX185" s="3">
        <v>5</v>
      </c>
      <c r="TY185" s="3">
        <v>5</v>
      </c>
      <c r="TZ185" s="3">
        <f>IF(COUNTBLANK(TG185:TY185)&gt;0, "", SUM(TG185:TY185))</f>
        <v>72</v>
      </c>
      <c r="UA185" s="3">
        <f>IF(COUNTBLANK(TG185:TY185)&gt;0, "", SUM(TI185,TL185,TO185,TP185,TQ185,TR185,TS185,TU185,TV185,TY185))</f>
        <v>41</v>
      </c>
      <c r="UB185" s="3">
        <f>IF(COUNTBLANK(TG185:TY185)&gt;0, "", SUM(TG185,TH185,TJ185,TK185,TN185,TT185,TW185,TX185))</f>
        <v>27</v>
      </c>
      <c r="UW185" s="3" t="str">
        <f>IF(COUNTBLANK(UD185:UV185)&gt;0, "", SUM(UD185:UV185))</f>
        <v/>
      </c>
      <c r="UX185" s="3" t="str">
        <f>IF(COUNTBLANK(UD185:UV185)&gt;0, "", SUM(UF185,UI185,UL185,UM185,UN185,UO185,UP185,UR185,US185,UV185))</f>
        <v/>
      </c>
      <c r="UY185" s="3" t="str">
        <f>IF(COUNTBLANK(UD185:UV185)&gt;0, "", SUM(UD185,UE185,UG185,UH185,UK185,UQ185,UT185,UU185))</f>
        <v/>
      </c>
      <c r="UZ185" s="2">
        <v>45690.538425925923</v>
      </c>
      <c r="VA185" s="2">
        <v>45635</v>
      </c>
      <c r="VB185" s="3">
        <v>1</v>
      </c>
      <c r="VC185" s="3">
        <v>1</v>
      </c>
      <c r="VE185" s="3">
        <v>36</v>
      </c>
      <c r="VF185" s="3">
        <v>2614</v>
      </c>
      <c r="VG185" s="3">
        <v>1</v>
      </c>
      <c r="VH185" s="3">
        <v>1</v>
      </c>
      <c r="VK185" s="3">
        <v>2</v>
      </c>
      <c r="VL185" s="3">
        <v>4</v>
      </c>
      <c r="VM185" t="s">
        <v>2154</v>
      </c>
      <c r="VN185" s="2">
        <v>45690.555138888885</v>
      </c>
      <c r="VO185" s="3">
        <v>0</v>
      </c>
      <c r="VP185" s="3">
        <v>0</v>
      </c>
      <c r="VQ185" s="3">
        <v>0</v>
      </c>
      <c r="VR185" s="3">
        <v>0</v>
      </c>
      <c r="VS185" s="3">
        <v>0</v>
      </c>
      <c r="VT185" s="3">
        <v>0</v>
      </c>
      <c r="VU185" s="3">
        <v>0</v>
      </c>
      <c r="VV185" s="3">
        <v>0</v>
      </c>
      <c r="VW185" s="3">
        <v>0</v>
      </c>
      <c r="VX185" s="3">
        <v>0</v>
      </c>
      <c r="VY185" s="3">
        <v>0</v>
      </c>
      <c r="VZ185" s="3">
        <v>0</v>
      </c>
      <c r="WA185" s="3">
        <v>1</v>
      </c>
      <c r="WB185" s="3">
        <v>0</v>
      </c>
      <c r="WC185" s="3">
        <v>2</v>
      </c>
      <c r="WD185" s="3">
        <v>0</v>
      </c>
      <c r="WE185" s="3">
        <v>0</v>
      </c>
      <c r="WF185" s="3">
        <v>0</v>
      </c>
      <c r="WG185" s="3">
        <v>2</v>
      </c>
      <c r="WH185" s="3">
        <v>0</v>
      </c>
      <c r="WI185" s="3">
        <v>0</v>
      </c>
      <c r="WJ185" s="3">
        <v>0</v>
      </c>
      <c r="WK185" s="3">
        <v>0</v>
      </c>
      <c r="WL185" s="3">
        <v>0</v>
      </c>
      <c r="WM185" s="3">
        <v>3</v>
      </c>
      <c r="WN185" s="3">
        <v>3</v>
      </c>
      <c r="WO185" s="3">
        <v>0</v>
      </c>
      <c r="WP185" s="3">
        <v>0</v>
      </c>
      <c r="WQ185" s="3">
        <v>0</v>
      </c>
      <c r="WR185" s="3">
        <f>IF(COUNTBLANK(VO185:WQ185)&gt;0, "", SUM(VQ185:WJ185))</f>
        <v>5</v>
      </c>
      <c r="WS185" s="3">
        <f>IF(COUNTBLANK(VO185:WQ185)&gt;0, "", SUM(VQ185:VZ185))</f>
        <v>0</v>
      </c>
      <c r="WT185" s="3">
        <f>IF(COUNTBLANK(VO185:WQ185)&gt;0, "", SUM(WA185:WL185))</f>
        <v>5</v>
      </c>
      <c r="WU185" s="3">
        <f>IF(COUNTBLANK(VO185:WQ185)&gt;0, "", SUM(WK185:WL185))</f>
        <v>0</v>
      </c>
      <c r="WV185" s="3">
        <f>IF(COUNTA(VO185:WQ185)=0, "", IF(AND(OR(VO185=1, VP185=1), OR(VQ185&gt;=1, VR185&gt;=1, VS185&gt;=1, VT185&gt;=1, VU185&gt;=1), OR(VV185&gt;=1, VW185&gt;=1), COUNTIF(VX185:WD185, "&gt;=1")&gt;=2, COUNTIF(WE185:WJ185, "&gt;=1")&gt;=2, OR(WN185=1, WN185=2), OR(WO185&gt;=1, WP185&gt;=1), WQ185&lt;1), 1, 0))</f>
        <v>0</v>
      </c>
      <c r="WW185" s="3">
        <f>IF(COUNTBLANK(VO185:WQ185)&gt;0, "", SUM(VQ185:VU185))</f>
        <v>0</v>
      </c>
      <c r="WX185" s="3">
        <f>IF(COUNTBLANK(VO185:WQ185)&gt;0, "", SUM(VV185:VW185))</f>
        <v>0</v>
      </c>
      <c r="WY185" s="3">
        <f>IF(COUNTBLANK(VO185:WQ185)&gt;0, "", SUM(VX185:WD185))</f>
        <v>3</v>
      </c>
      <c r="WZ185" s="3">
        <f>IF(COUNTBLANK(VO185:WQ185)&gt;0, "", SUM(WE185:WJ185))</f>
        <v>2</v>
      </c>
      <c r="XA185" s="2">
        <v>45690</v>
      </c>
      <c r="XB185" s="3">
        <v>1</v>
      </c>
      <c r="XC185" s="3">
        <v>1</v>
      </c>
      <c r="XD185" s="3">
        <v>1</v>
      </c>
      <c r="XE185" s="3">
        <v>1</v>
      </c>
      <c r="XF185" s="3">
        <v>0</v>
      </c>
      <c r="XG185" s="3">
        <v>1</v>
      </c>
      <c r="XH185" s="3">
        <v>0</v>
      </c>
      <c r="XI185" s="3">
        <v>0</v>
      </c>
      <c r="XJ185" s="3">
        <v>0</v>
      </c>
      <c r="XK185" s="3">
        <v>1</v>
      </c>
      <c r="XL185" s="3">
        <f>IF(COUNTBLANK(XB185:XJ185)&gt;0, "", SUM(XB185:XJ185))</f>
        <v>5</v>
      </c>
      <c r="XM185" s="2">
        <v>45690.543171296296</v>
      </c>
      <c r="XN185" s="3">
        <v>1</v>
      </c>
      <c r="XO185" s="3">
        <v>1</v>
      </c>
      <c r="XP185" s="3">
        <v>1</v>
      </c>
      <c r="XQ185" s="3">
        <v>0</v>
      </c>
      <c r="XR185" s="3">
        <v>0</v>
      </c>
      <c r="XS185" s="3">
        <v>0</v>
      </c>
      <c r="XT185" s="3">
        <v>1</v>
      </c>
      <c r="XU185" s="3">
        <f>IF(COUNTBLANK(XN185:XT185)&gt;0, "", SUM(XN185:XT185))</f>
        <v>4</v>
      </c>
      <c r="XV185" s="2">
        <v>45690.556620370371</v>
      </c>
      <c r="XW185" s="3">
        <v>3</v>
      </c>
      <c r="XX185" s="3">
        <v>5</v>
      </c>
      <c r="XY185" s="3">
        <v>4</v>
      </c>
      <c r="XZ185" s="5">
        <v>3.6</v>
      </c>
      <c r="YA185" s="5">
        <v>3.6</v>
      </c>
      <c r="YB185" s="5">
        <v>5</v>
      </c>
      <c r="YC185" s="5">
        <v>5</v>
      </c>
      <c r="YD185" s="5">
        <v>5</v>
      </c>
      <c r="YE185" s="5">
        <v>3</v>
      </c>
      <c r="YF185" s="5">
        <v>2.2999999999999998</v>
      </c>
      <c r="YG185" s="5">
        <v>2</v>
      </c>
      <c r="YH185" s="5">
        <v>1</v>
      </c>
      <c r="YI185" s="5">
        <v>4</v>
      </c>
      <c r="YJ185" s="5">
        <v>5</v>
      </c>
      <c r="YK185" s="5">
        <v>3.6</v>
      </c>
      <c r="YL185" s="5">
        <v>3.6</v>
      </c>
      <c r="YM185" s="5">
        <v>2.2999999999999998</v>
      </c>
      <c r="YN185" s="5">
        <v>2.2999999999999998</v>
      </c>
      <c r="YO185" s="5">
        <v>3.6</v>
      </c>
      <c r="YP185" s="5">
        <f>IF(COUNTBLANK(XW185:YO185)&gt;0, "", SUM(XW185:YO185))</f>
        <v>66.899999999999991</v>
      </c>
      <c r="YQ185" s="5">
        <f>IF(COUNTBLANK(XW185:YO185)&gt;0, "", SUM(XY185,XZ185,YA185,YB185,YC185,YF185,YJ185,YN185,YO185))</f>
        <v>34.4</v>
      </c>
      <c r="YR185" s="5">
        <f>IF(COUNTBLANK(XW185:YO185)&gt;0, "", SUM(XW185,XX185,YK185,YL185,YM185))</f>
        <v>17.5</v>
      </c>
      <c r="YS185" s="5">
        <f>IF(COUNTBLANK(XW185:YO185)&gt;0, "", SUM(YD185,YE185,YG185,YH185,YI185))</f>
        <v>15</v>
      </c>
      <c r="YT185" s="2">
        <v>45690.550798611112</v>
      </c>
      <c r="YU185" s="3">
        <v>10</v>
      </c>
      <c r="YV185" s="3">
        <v>10</v>
      </c>
      <c r="YW185" s="3">
        <v>0</v>
      </c>
      <c r="YX185" s="3">
        <v>0</v>
      </c>
      <c r="YY185" s="3">
        <v>0</v>
      </c>
      <c r="YZ185" s="3">
        <v>0</v>
      </c>
      <c r="ZA185" s="3">
        <v>0</v>
      </c>
      <c r="ZB185" s="3">
        <v>0</v>
      </c>
      <c r="ZC185" s="3">
        <v>0</v>
      </c>
      <c r="ZD185" s="3">
        <v>0</v>
      </c>
      <c r="ZE185" s="3">
        <v>0</v>
      </c>
      <c r="ZF185" s="3">
        <v>0</v>
      </c>
      <c r="ZG185" s="3">
        <v>0</v>
      </c>
      <c r="ZH185" s="3">
        <v>10</v>
      </c>
      <c r="ZI185" s="3">
        <v>10</v>
      </c>
      <c r="ZJ185" s="3">
        <v>0</v>
      </c>
      <c r="ZK185" s="3">
        <v>10</v>
      </c>
      <c r="ZL185" s="3">
        <v>0</v>
      </c>
      <c r="ZM185" s="3">
        <v>0</v>
      </c>
      <c r="ZN185" s="3">
        <v>0</v>
      </c>
      <c r="ZO185" s="3">
        <v>0</v>
      </c>
      <c r="ZP185" s="3">
        <v>0</v>
      </c>
      <c r="ZQ185" s="3">
        <v>30</v>
      </c>
      <c r="ZR185" s="3">
        <v>20</v>
      </c>
      <c r="ZS185" s="3">
        <v>0</v>
      </c>
      <c r="ZT185" s="3">
        <v>0</v>
      </c>
      <c r="ZU185" s="3">
        <v>0</v>
      </c>
      <c r="ZV185" s="3">
        <v>0</v>
      </c>
      <c r="ZW185" s="26">
        <f>IF(COUNTBLANK(YU185:ZV185)&gt;0, "", AVERAGE(YU185:ZV185))</f>
        <v>3.5714285714285716</v>
      </c>
      <c r="ZX185" s="26">
        <f>IF(COUNTA(YU185:ZV185)=0, "", AVERAGE(YV185,ZH185,ZI185,ZJ185,ZK185,ZL185,ZN185,ZP185,ZQ185))</f>
        <v>7.7777777777777777</v>
      </c>
      <c r="ZY185" s="26">
        <f>IF(COUNTA(YU185:ZV185)=0, "", AVERAGE(YW185,YX185,YY185,YZ185,ZB185,ZD185,ZS185,ZT185))</f>
        <v>0</v>
      </c>
      <c r="ZZ185" s="26">
        <f>IF(COUNTA(YU185:ZV185)=0, "", AVERAGE(ZA185,ZE185,ZF185,ZG185,ZU185,ZV185))</f>
        <v>0</v>
      </c>
      <c r="AAA185" s="2">
        <v>45690.541689814818</v>
      </c>
      <c r="AAB185" s="3">
        <v>2</v>
      </c>
      <c r="AAC185" s="3">
        <v>1</v>
      </c>
      <c r="AAD185" s="3">
        <v>1</v>
      </c>
      <c r="AAE185" s="3">
        <v>1</v>
      </c>
      <c r="AAF185" s="3">
        <v>1</v>
      </c>
      <c r="AAG185" s="3">
        <v>1</v>
      </c>
      <c r="AAH185" s="3">
        <v>1</v>
      </c>
      <c r="AAI185" s="3">
        <v>1</v>
      </c>
      <c r="AAJ185" s="3">
        <v>1</v>
      </c>
      <c r="AAK185" s="3">
        <v>3</v>
      </c>
      <c r="AAL185" s="3">
        <v>1</v>
      </c>
      <c r="AAM185" s="3">
        <v>1</v>
      </c>
      <c r="AAN185" s="3">
        <v>1</v>
      </c>
      <c r="AAO185" s="3">
        <v>2</v>
      </c>
      <c r="AAP185" s="3">
        <v>1</v>
      </c>
      <c r="AAQ185" s="3">
        <v>4</v>
      </c>
      <c r="AAR185" s="3">
        <v>1</v>
      </c>
      <c r="AAS185" s="3">
        <v>1</v>
      </c>
      <c r="AAT185" s="3">
        <v>1</v>
      </c>
      <c r="AAU185" s="3">
        <v>1</v>
      </c>
      <c r="AAV185" s="3">
        <v>1</v>
      </c>
      <c r="AAW185" s="3">
        <v>5</v>
      </c>
      <c r="AAX185" s="3">
        <v>1</v>
      </c>
      <c r="AAY185" s="3">
        <v>1</v>
      </c>
      <c r="AAZ185" s="3">
        <v>1</v>
      </c>
      <c r="ABA185" s="3">
        <v>1</v>
      </c>
      <c r="ABB185" s="3">
        <v>1</v>
      </c>
      <c r="ABC185" s="3">
        <v>1</v>
      </c>
      <c r="ABD185" s="3">
        <v>1</v>
      </c>
      <c r="ABE185" s="3">
        <v>1</v>
      </c>
      <c r="ABF185" s="3">
        <f>IF(SUM(AAB185:AAJ185,AAL185:AAP185,AAR185:AAV185,AAX185:ABC185)=0, "", SUM(AAB185:AAJ185,AAL185:AAP185,AAR185:AAV185,AAX185:ABC185))</f>
        <v>27</v>
      </c>
      <c r="ABG185" s="3">
        <f>IF(SUM(ABJ185, ABK185, ABL185, ABM185, ABN185)=0, "", IF(OR(ABJ185&gt;=8, ABK185&gt;=10, ABL185&gt;=13, ABM185&gt;=10, ABN185&gt;=15), 1, 0))</f>
        <v>0</v>
      </c>
      <c r="ABH185" s="3">
        <f>IF(SUM(AAB185:AAC185,AAE185,AAF185,AAG185,AAH185,AAN185,AAT185,ABA185,ABC185)=0, "", SUM(AAB185:AAC185,AAE185,AAF185,AAG185,AAH185,AAN185,AAT185,ABA185,ABC185))</f>
        <v>11</v>
      </c>
      <c r="ABI185" s="3">
        <f>IF(SUM(AAD185,AAI185:AAJ185,AAL185:AAM185,AAO185:AAP185,AAR185:AAS185,AAU185:AAV185,AAX185:AAZ185,ABB185)=0, "", SUM(AAD185,AAI185:AAJ185,AAL185:AAM185,AAO185:AAP185,AAR185:AAS185,AAU185:AAV185,AAX185:AAZ185,ABB185))</f>
        <v>16</v>
      </c>
      <c r="ABJ185" s="3">
        <f>IF(SUM(AAU185:AAV185,AAX185:AAY185,ABB185)=0, "", SUM(AAU185:AAV185,AAX185:AAY185,ABB185))</f>
        <v>5</v>
      </c>
      <c r="ABK185" s="3">
        <f>IF(SUM(AAJ185,AAL185:AAM185,AAP185,AAR185)=0, "", SUM(AAJ185,AAL185:AAM185,AAP185,AAR185))</f>
        <v>5</v>
      </c>
      <c r="ABL185" s="3">
        <f>IF(SUM(AAD185,AAI185,AAO185,AAS185,AAZ185)=0, "", SUM(AAD185,AAI185,AAO185,AAS185,AAZ185))</f>
        <v>6</v>
      </c>
      <c r="ABM185" s="3">
        <f>IF(SUM(AAB185:AAC185,AAE185,AAG185,ABA185)=0, "", SUM(AAB185:AAC185,AAE185,AAG185,ABA185))</f>
        <v>6</v>
      </c>
      <c r="ABN185" s="3">
        <f>IF(SUM(AAF185,AAH185,AAN185,AAT185,ABC185)=0, "", SUM(AAF185,AAH185,AAN185,AAT185,ABC185))</f>
        <v>5</v>
      </c>
      <c r="ABO185" s="3">
        <f>IF(ABJ185="", "", IF(ABJ185&gt;=8, 1, 0))</f>
        <v>0</v>
      </c>
      <c r="ABP185" s="3">
        <f>IF(ABK185="", "", IF(ABK185&gt;=10, 1, 0))</f>
        <v>0</v>
      </c>
      <c r="ABQ185" s="3">
        <f>IF(ABL185="", "", IF(ABL185&gt;=13, 1, 0))</f>
        <v>0</v>
      </c>
      <c r="ABR185" s="3">
        <f>IF(ABM185="", "", IF(ABM185&gt;=10, 1, 0))</f>
        <v>0</v>
      </c>
      <c r="ABS185" s="3">
        <f>IF(ABN185="", "", IF(ABN185&gt;=15, 1, 0))</f>
        <v>0</v>
      </c>
      <c r="ABT185" s="3">
        <f>IF(AND(AAK185="", AAQ185="", AAW185=""), "", IF(AAK185=5,1,0) + IF(AAQ185=5,1,0) + IF(AAW185=5,1,0))</f>
        <v>1</v>
      </c>
      <c r="ABU185" s="2">
        <v>45690.546342592592</v>
      </c>
      <c r="ABV185" s="3">
        <v>1</v>
      </c>
      <c r="ABW185" s="3">
        <v>1</v>
      </c>
      <c r="ABX185" s="3">
        <v>1</v>
      </c>
      <c r="ABY185" s="3">
        <v>1</v>
      </c>
      <c r="ABZ185" s="3">
        <v>1</v>
      </c>
      <c r="ACA185" s="3">
        <v>1</v>
      </c>
      <c r="ACB185" s="3">
        <v>1</v>
      </c>
      <c r="ACC185" s="3">
        <v>1</v>
      </c>
      <c r="ACD185" s="3">
        <v>2</v>
      </c>
      <c r="ACE185" s="3">
        <v>1</v>
      </c>
      <c r="ACF185" s="3">
        <v>1</v>
      </c>
      <c r="ACG185" s="3">
        <v>1</v>
      </c>
      <c r="ACH185" s="3">
        <v>1</v>
      </c>
      <c r="ACI185" s="3">
        <v>1</v>
      </c>
      <c r="ACJ185" s="3">
        <v>2</v>
      </c>
      <c r="ACK185" s="3">
        <v>1</v>
      </c>
      <c r="ACL185" s="3">
        <v>1</v>
      </c>
      <c r="ACM185" s="3">
        <v>1</v>
      </c>
      <c r="ACN185" s="3">
        <v>1</v>
      </c>
      <c r="ACO185" s="3">
        <v>1</v>
      </c>
      <c r="ACP185" s="3">
        <v>2</v>
      </c>
      <c r="ACQ185" s="3">
        <v>1</v>
      </c>
      <c r="ACR185" s="3">
        <v>2</v>
      </c>
      <c r="ACS185" s="3">
        <v>1</v>
      </c>
      <c r="ACT185" s="3">
        <v>1</v>
      </c>
      <c r="ACU185" s="3">
        <v>1</v>
      </c>
      <c r="ACV185" s="3">
        <v>1</v>
      </c>
      <c r="ACW185" s="3">
        <v>2</v>
      </c>
      <c r="ACX185" s="3">
        <v>1</v>
      </c>
      <c r="ACY185" s="3">
        <v>1</v>
      </c>
      <c r="ACZ185" s="3">
        <v>1</v>
      </c>
      <c r="ADA185" s="3">
        <v>1</v>
      </c>
      <c r="ADB185" s="3">
        <v>2</v>
      </c>
      <c r="ADC185" s="3">
        <v>2</v>
      </c>
      <c r="ADD185" s="3">
        <v>2</v>
      </c>
      <c r="ADE185" s="3">
        <v>2</v>
      </c>
      <c r="ADF185" s="5">
        <f>IF(COUNTA(ABV185:ADE185)=0, "", SUM(ABV185:ADE185))</f>
        <v>45</v>
      </c>
      <c r="ADG185" s="5">
        <f>IF(COUNTA(ABV185:ADE185)=0, "", SUM(ACF185,ACG185,ACP185,ACR185,ACT185,ACX185))</f>
        <v>8</v>
      </c>
      <c r="ADH185" s="5">
        <f>IF(COUNTA(ABV185:ADE185)=0, "", SUM(ACH185,ACM185,ACO185,ACU185,ADB185))</f>
        <v>6</v>
      </c>
      <c r="ADI185" s="5">
        <f>IF(COUNTA(ABV185:ADE185)=0, "", SUM(ABX185,ACI185,ACN185,ACS185,ACV185,ADA185))</f>
        <v>6</v>
      </c>
      <c r="ADJ185" s="5">
        <f>IF(COUNTA(ABV185:ADE185)=0, "", SUM(ABW185,ACA185,ACC185,ACE185,ACL185,ADC185))</f>
        <v>7</v>
      </c>
      <c r="ADK185" s="5">
        <f>IF(COUNTA(ABV185:ADE185)=0, "", SUM(ACJ185,ACK185,ACQ185,ACW185,ACY185,ACZ185,ADD185,ADE185))</f>
        <v>12</v>
      </c>
      <c r="ADL185" s="5">
        <f>IF(COUNTA(ABV185:ADE185)=0, "", SUM(ABV185,ABY185,ABZ185,ACB185,ACD185))</f>
        <v>6</v>
      </c>
      <c r="ADM185" s="2">
        <v>45690.552847222221</v>
      </c>
      <c r="ADN185" s="3">
        <v>3</v>
      </c>
      <c r="ADO185" s="3">
        <v>2</v>
      </c>
      <c r="ADP185" s="3">
        <v>2</v>
      </c>
      <c r="ADQ185" s="3">
        <v>1</v>
      </c>
      <c r="ADR185" s="3">
        <v>2</v>
      </c>
      <c r="ADS185" s="3">
        <v>1</v>
      </c>
      <c r="ADT185" s="3">
        <v>1</v>
      </c>
      <c r="ADU185" s="3">
        <v>3</v>
      </c>
      <c r="ADV185" s="3">
        <v>1</v>
      </c>
      <c r="ADW185" s="3">
        <v>1</v>
      </c>
      <c r="ADX185" s="3">
        <v>1</v>
      </c>
      <c r="ADY185" s="3">
        <v>2</v>
      </c>
      <c r="ADZ185" s="3">
        <v>1</v>
      </c>
      <c r="AEA185" s="3">
        <v>3</v>
      </c>
      <c r="AEB185" s="3">
        <v>2</v>
      </c>
      <c r="AEC185" s="3">
        <v>1</v>
      </c>
      <c r="AED185" s="3">
        <v>1</v>
      </c>
      <c r="AEE185" s="3">
        <v>1</v>
      </c>
      <c r="AEF185" s="3">
        <v>3</v>
      </c>
      <c r="AEG185" s="3">
        <v>2</v>
      </c>
      <c r="AEH185" s="3">
        <f>IF(COUNTA(ADN185:AEG185)=0, "", SUM(ADN185:AEG185))</f>
        <v>34</v>
      </c>
      <c r="AEJ185" s="2">
        <v>45635</v>
      </c>
      <c r="AFW185" s="3" t="str">
        <f>IF(COUNTA(AER185:AFU185)=0, "", SUM(AER185:AFU185))</f>
        <v/>
      </c>
      <c r="AGI185"/>
      <c r="AHC185"/>
      <c r="AHT185" s="3" t="str">
        <f>IF(COUNTBLANK(AHJ185:AHS185)&gt;0, "", SUM(AHJ185:AHS185))</f>
        <v/>
      </c>
      <c r="AHU185" s="3" t="str">
        <f>IF(COUNTBLANK(AHJ185:AHS185)&gt;0, "", SUM(AHN185,AHS185))</f>
        <v/>
      </c>
      <c r="AHV185" s="3" t="str">
        <f>IF(COUNTBLANK(AHJ185:AHS185)&gt;0, "", SUM(AHL185,AHO185))</f>
        <v/>
      </c>
      <c r="AHW185" s="3" t="str">
        <f>IF(COUNTBLANK(AHJ185:AHS185)&gt;0, "", SUM(AHP185,AHR185))</f>
        <v/>
      </c>
      <c r="AHX185" s="3" t="str">
        <f>IF(COUNTBLANK(AHJ185:AHS185)&gt;0, "", SUM(AHM185,AHQ185))</f>
        <v/>
      </c>
      <c r="AHY185" s="3" t="str">
        <f>IF(COUNTBLANK(AHJ185:AHS185)&gt;0, "", SUM(AHJ185:AHK185))</f>
        <v/>
      </c>
      <c r="AIU185" s="3" t="s">
        <v>1625</v>
      </c>
      <c r="AIV185" s="3" t="s">
        <v>1625</v>
      </c>
      <c r="AIW185" s="3" t="s">
        <v>1625</v>
      </c>
      <c r="AJI185" s="3" t="str">
        <f>IF(COUNTBLANK(AIY185:AJG185)&gt;0, "", SUM(AIY185:AJG185))</f>
        <v/>
      </c>
      <c r="AJR185" s="3" t="str">
        <f>IF(COUNTBLANK(AJK185:AJQ185)&gt;0, "", SUM(AJK185:AJQ185))</f>
        <v/>
      </c>
    </row>
    <row r="186" spans="1:954" ht="15" customHeight="1" x14ac:dyDescent="0.3">
      <c r="A186" s="3">
        <v>212415</v>
      </c>
      <c r="B186" s="3" t="s">
        <v>2070</v>
      </c>
      <c r="C186" s="2">
        <v>45083</v>
      </c>
      <c r="D186" s="3">
        <v>0</v>
      </c>
      <c r="E186" s="3">
        <v>1</v>
      </c>
      <c r="F186" s="3">
        <v>0</v>
      </c>
      <c r="G186" s="3">
        <v>1</v>
      </c>
      <c r="H186" s="3">
        <v>0</v>
      </c>
      <c r="I186" s="3">
        <v>0</v>
      </c>
      <c r="J186" s="3">
        <v>0</v>
      </c>
      <c r="K186" s="3">
        <v>0</v>
      </c>
      <c r="L186" s="3">
        <v>0</v>
      </c>
      <c r="M186" s="3">
        <v>0</v>
      </c>
      <c r="N186" s="3">
        <v>0</v>
      </c>
      <c r="O186" s="3">
        <v>0</v>
      </c>
      <c r="P186" s="3">
        <v>0</v>
      </c>
      <c r="Q186" s="3">
        <v>0</v>
      </c>
      <c r="R186" s="3">
        <v>0</v>
      </c>
      <c r="S186" s="3">
        <v>1</v>
      </c>
      <c r="T186" s="3">
        <v>0</v>
      </c>
      <c r="U186" s="3">
        <v>0</v>
      </c>
      <c r="V186" s="3">
        <f>IF(COUNTA(D186,F186,H186,J186,L186,N186,P186,R186,T186)=0, "", IF(OR(D186=1,F186=1,H186=1,J186=1,L186=1,N186=1,P186=1,R186=1,T186=1), 1, 0))</f>
        <v>0</v>
      </c>
      <c r="W186" s="3">
        <f>IF(COUNTA(E186,G186,I186,K186,M186,O186,Q186,S186,U186)=0, "", IF(OR(E186=1,G186=1,I186=1,K186=1,M186=1,O186=1,Q186=1,S186=1,U186=1), 1, 0))</f>
        <v>1</v>
      </c>
      <c r="X186" s="3">
        <v>0</v>
      </c>
      <c r="Y186" s="3">
        <v>1</v>
      </c>
      <c r="Z186" s="3">
        <v>1</v>
      </c>
      <c r="AA186" s="3">
        <v>1</v>
      </c>
      <c r="AB186" s="3">
        <f>IF(AG186&lt;&gt;"", 1, 0)</f>
        <v>1</v>
      </c>
      <c r="AC186" s="3">
        <f>IF(AH186&lt;&gt;"", 1, 0)</f>
        <v>0</v>
      </c>
      <c r="AD186" s="3">
        <v>0</v>
      </c>
      <c r="AE186" s="7" t="s">
        <v>799</v>
      </c>
      <c r="AF186" s="2">
        <v>45704.677928240744</v>
      </c>
      <c r="AG186" s="8" t="s">
        <v>799</v>
      </c>
      <c r="AJ186" s="3">
        <f>IF(OR(ISBLANK(AE186), ISBLANK(AG186)), "", AG186 - AE186)</f>
        <v>0</v>
      </c>
      <c r="AK186" s="9">
        <v>45378</v>
      </c>
      <c r="AL186" s="3">
        <f>IF(OR(ISBLANK(AG186), ISBLANK(AK186)), "", AK186 - AG186)</f>
        <v>293</v>
      </c>
      <c r="AM186" s="2">
        <v>45658</v>
      </c>
      <c r="AN186" s="10">
        <f>IF(OR(ISBLANK(AM186), ISBLANK(AF186)), "", AF186 - AM186)</f>
        <v>46.677928240744222</v>
      </c>
      <c r="AO186" s="2">
        <v>45085</v>
      </c>
      <c r="AP186" s="2">
        <v>37389</v>
      </c>
      <c r="AQ186" s="3">
        <f>IF(OR(ISBLANK(AO186), ISBLANK(AP186)), "", DATEDIF(AP186, AO186, "Y"))</f>
        <v>21</v>
      </c>
      <c r="AR186" t="s">
        <v>0</v>
      </c>
      <c r="AS186">
        <f>IF(ISBLANK(AR186), "", IF(AR186="ישראל", 1, 2))</f>
        <v>1</v>
      </c>
      <c r="AT186" t="s">
        <v>0</v>
      </c>
      <c r="AU186" t="s">
        <v>0</v>
      </c>
      <c r="AW186" s="3">
        <v>1</v>
      </c>
      <c r="AX186" s="3">
        <v>1</v>
      </c>
      <c r="AY186" s="3">
        <v>12</v>
      </c>
      <c r="AZ186" s="3">
        <f>IF(ISBLANK(AY186), "", IF(AY186&lt;=8, 1, IF(AY186&lt;=12, 2, 3)))</f>
        <v>2</v>
      </c>
      <c r="BA186" s="3">
        <v>12</v>
      </c>
      <c r="BB186" s="3">
        <f>IF(ISBLANK(BA186), "", IF(BA186&lt;=8, 1, IF(BA186&lt;=12, 2, 3)))</f>
        <v>2</v>
      </c>
      <c r="BC186" t="s">
        <v>797</v>
      </c>
      <c r="BD186" t="s">
        <v>798</v>
      </c>
      <c r="BE186" s="3">
        <v>2</v>
      </c>
      <c r="BG186" s="3">
        <v>1</v>
      </c>
      <c r="BH186" s="2" t="s">
        <v>799</v>
      </c>
      <c r="BI186" s="3">
        <v>1</v>
      </c>
      <c r="BJ186" s="3">
        <v>1</v>
      </c>
      <c r="BK186" s="3">
        <v>2</v>
      </c>
      <c r="BL186" s="3">
        <v>1</v>
      </c>
      <c r="BM186" s="3">
        <v>1</v>
      </c>
      <c r="BN186" s="3">
        <v>1</v>
      </c>
      <c r="BO186" s="3">
        <v>2</v>
      </c>
      <c r="BP186" s="3">
        <v>1</v>
      </c>
      <c r="BQ186" s="3">
        <v>1</v>
      </c>
      <c r="BR186" s="3">
        <v>3</v>
      </c>
      <c r="BS186" s="3">
        <v>1</v>
      </c>
      <c r="BT186" s="3">
        <v>1</v>
      </c>
      <c r="BU186" s="3">
        <v>1</v>
      </c>
      <c r="BV186" s="3">
        <v>3</v>
      </c>
      <c r="BW186" s="3">
        <v>1</v>
      </c>
      <c r="BX186" s="3">
        <v>4</v>
      </c>
      <c r="BY186" s="3">
        <v>1</v>
      </c>
      <c r="BZ186" s="3">
        <v>1</v>
      </c>
      <c r="CA186" s="3">
        <v>1</v>
      </c>
      <c r="CB186" s="3">
        <v>1</v>
      </c>
      <c r="CC186" s="3">
        <v>1</v>
      </c>
      <c r="CD186" s="3">
        <v>4</v>
      </c>
      <c r="CE186" s="3">
        <v>1</v>
      </c>
      <c r="CF186" s="3">
        <v>1</v>
      </c>
      <c r="CG186" s="3">
        <v>1</v>
      </c>
      <c r="CH186" s="3">
        <v>1</v>
      </c>
      <c r="CI186" s="3">
        <v>1</v>
      </c>
      <c r="CJ186" s="3">
        <v>1</v>
      </c>
      <c r="CK186" s="3">
        <v>1</v>
      </c>
      <c r="CL186" s="3">
        <v>1</v>
      </c>
      <c r="CM186" s="3">
        <f>IF(SUM(BI186:BQ186,BS186:BW186,BY186:CC186,CE186:CJ186)=0, "", SUM(BI186:BQ186,BS186:BW186,BY186:CC186,CE186:CJ186))</f>
        <v>29</v>
      </c>
      <c r="CN186" s="3">
        <f>IF(SUM(CQ186, CR186, CS186, CT186, CU186)=0, "", IF(OR(CQ186&gt;=8, CR186&gt;=10, CS186&gt;=13, CT186&gt;=10, CU186&gt;=15), 1, 0))</f>
        <v>0</v>
      </c>
      <c r="CO186" s="3">
        <f>IF(SUM(BI186:BJ186,BL186,BM186,BN186,BO186,BU186,CA186,CH186,CJ186)=0, "", SUM(BI186:BJ186,BL186,BM186,BN186,BO186,BU186,CA186,CH186,CJ186))</f>
        <v>11</v>
      </c>
      <c r="CP186" s="3">
        <f>IF(SUM(BK186,BP186:BQ186,BS186:BT186,BV186:BW186,BY186:BZ186,CB186:CC186,CE186:CG186,CI186)=0, "", SUM(BK186,BP186:BQ186,BS186:BT186,BV186:BW186,BY186:BZ186,CB186:CC186,CE186:CG186,CI186))</f>
        <v>18</v>
      </c>
      <c r="CQ186" s="3">
        <f>IF(SUM(CB186:CC186,CE186:CF186,CI186)=0, "", SUM(CB186:CC186,CE186:CF186,CI186))</f>
        <v>5</v>
      </c>
      <c r="CR186" s="3">
        <f>IF(SUM(BQ186,BS186:BT186,BW186,BY186)=0, "", SUM(BQ186,BS186:BT186,BW186,BY186))</f>
        <v>5</v>
      </c>
      <c r="CS186" s="3">
        <f>IF(SUM(BK186,BP186,BV186,BZ186,CG186)=0, "", SUM(BK186,BP186,BV186,BZ186,CG186))</f>
        <v>8</v>
      </c>
      <c r="CT186" s="3">
        <f>IF(SUM(BI186:BJ186,BL186,BN186,CH186)=0, "", SUM(BI186:BJ186,BL186,BN186,CH186))</f>
        <v>5</v>
      </c>
      <c r="CU186" s="3">
        <f>IF(SUM(BM186,BO186,BU186,CA186,CJ186)=0, "", SUM(BM186,BO186,BU186,CA186,CJ186))</f>
        <v>6</v>
      </c>
      <c r="CV186" s="3">
        <f>IF(CQ186="", "", IF(CQ186&gt;=8, 1, 0))</f>
        <v>0</v>
      </c>
      <c r="CW186" s="3">
        <f>IF(CR186="", "", IF(CR186&gt;=10, 1, 0))</f>
        <v>0</v>
      </c>
      <c r="CX186" s="3">
        <f>IF(CS186="", "", IF(CS186&gt;=13, 1, 0))</f>
        <v>0</v>
      </c>
      <c r="CY186" s="3">
        <f>IF(CT186="", "", IF(CT186&gt;=10, 1, 0))</f>
        <v>0</v>
      </c>
      <c r="CZ186" s="3">
        <f>IF(CU186="", "", IF(CU186&gt;=15, 1, 0))</f>
        <v>0</v>
      </c>
      <c r="DA186" s="3">
        <f>IF(AND(BR186="", BX186="", CD186=""), "", IF(BR186=5,1,0) + IF(BX186=5,1,0) + IF(CD186=5,1,0))</f>
        <v>0</v>
      </c>
      <c r="DB186" s="2" t="s">
        <v>799</v>
      </c>
      <c r="DC186" s="5">
        <v>0</v>
      </c>
      <c r="DE186" s="5">
        <v>0</v>
      </c>
      <c r="DG186" s="5">
        <v>5</v>
      </c>
      <c r="DH186" s="6">
        <v>19</v>
      </c>
      <c r="DI186" s="5">
        <v>0</v>
      </c>
      <c r="DK186" s="5">
        <v>0</v>
      </c>
      <c r="DM186" s="5">
        <v>0</v>
      </c>
      <c r="DO186" s="5">
        <v>0</v>
      </c>
      <c r="DQ186" s="5">
        <v>0</v>
      </c>
      <c r="DS186" s="5">
        <v>0</v>
      </c>
      <c r="DU186" s="5">
        <v>0</v>
      </c>
      <c r="DW186" s="5">
        <v>0</v>
      </c>
      <c r="DY186" s="5">
        <v>0</v>
      </c>
      <c r="EA186" s="5">
        <v>0</v>
      </c>
      <c r="EC186" s="5">
        <v>0</v>
      </c>
      <c r="EE186" s="5">
        <v>0</v>
      </c>
      <c r="EG186" s="5">
        <v>0</v>
      </c>
      <c r="EI186" s="5">
        <v>0</v>
      </c>
      <c r="EK186" s="3">
        <v>1</v>
      </c>
      <c r="EL186" s="3">
        <v>0</v>
      </c>
      <c r="EM186" s="3">
        <v>1</v>
      </c>
      <c r="EN186" s="2" t="s">
        <v>799</v>
      </c>
      <c r="EO186" s="3">
        <v>0</v>
      </c>
      <c r="EP186" s="3">
        <v>0</v>
      </c>
      <c r="EQ186" s="3">
        <v>0</v>
      </c>
      <c r="ER186" s="3">
        <v>0</v>
      </c>
      <c r="ES186" s="3">
        <v>0</v>
      </c>
      <c r="ET186" s="3">
        <v>0</v>
      </c>
      <c r="EU186" s="3">
        <v>0</v>
      </c>
      <c r="EV186" s="3">
        <v>0</v>
      </c>
      <c r="EW186" s="3">
        <v>0</v>
      </c>
      <c r="EX186" s="3">
        <v>0</v>
      </c>
      <c r="EY186" s="3">
        <v>0</v>
      </c>
      <c r="EZ186" s="3">
        <v>0</v>
      </c>
      <c r="FA186" s="3">
        <v>0</v>
      </c>
      <c r="FB186" s="3">
        <v>0</v>
      </c>
      <c r="FC186" s="3">
        <v>0</v>
      </c>
      <c r="FD186" s="3">
        <v>0</v>
      </c>
      <c r="FE186" s="3">
        <v>0</v>
      </c>
      <c r="FF186" s="3">
        <v>0</v>
      </c>
      <c r="FG186" s="3">
        <v>0</v>
      </c>
      <c r="FH186" s="3">
        <v>0</v>
      </c>
      <c r="FI186" s="3">
        <v>0</v>
      </c>
      <c r="FJ186" s="3">
        <v>0</v>
      </c>
      <c r="FK186" s="3">
        <v>0</v>
      </c>
      <c r="FL186" s="2" t="s">
        <v>799</v>
      </c>
      <c r="FM186" s="3">
        <v>3</v>
      </c>
      <c r="FN186" s="3">
        <v>2</v>
      </c>
      <c r="FO186" s="3">
        <v>2</v>
      </c>
      <c r="FP186" s="3">
        <v>3</v>
      </c>
      <c r="FQ186" s="3">
        <v>2</v>
      </c>
      <c r="FR186" s="3">
        <v>2</v>
      </c>
      <c r="FS186" s="4">
        <f>IF(COUNTBLANK(FM186:FR186)&gt;0, "", AVERAGE(FM186:FR186))</f>
        <v>2.3333333333333335</v>
      </c>
      <c r="FT186" s="2" t="s">
        <v>799</v>
      </c>
      <c r="FU186" s="3">
        <v>2</v>
      </c>
      <c r="FV186" s="3">
        <v>1</v>
      </c>
      <c r="FW186" s="3">
        <v>1</v>
      </c>
      <c r="FX186" s="3">
        <v>1</v>
      </c>
      <c r="FY186" s="3">
        <v>1</v>
      </c>
      <c r="FZ186" s="3">
        <v>1</v>
      </c>
      <c r="GA186" s="3">
        <v>0</v>
      </c>
      <c r="GB186" s="3">
        <v>0</v>
      </c>
      <c r="GC186" s="3">
        <v>0</v>
      </c>
      <c r="GD186" s="3">
        <v>1</v>
      </c>
      <c r="GE186" s="3">
        <f>IF(COUNTBLANK(FU186:GC186)&gt;0, "", SUM(FU186:GC186))</f>
        <v>7</v>
      </c>
      <c r="GF186" s="2" t="s">
        <v>799</v>
      </c>
      <c r="GG186" s="3">
        <v>2</v>
      </c>
      <c r="GH186" s="3">
        <v>1</v>
      </c>
      <c r="GI186" s="3">
        <v>1</v>
      </c>
      <c r="GJ186" s="3">
        <v>1</v>
      </c>
      <c r="GK186" s="3">
        <v>0</v>
      </c>
      <c r="GL186" s="3">
        <v>1</v>
      </c>
      <c r="GM186" s="3">
        <v>0</v>
      </c>
      <c r="GN186" s="3">
        <f>IF(COUNTBLANK(GG186:GM186)&gt;0, "", SUM(GG186:GM186))</f>
        <v>6</v>
      </c>
      <c r="GO186" s="2" t="s">
        <v>799</v>
      </c>
      <c r="GP186" s="3">
        <v>1</v>
      </c>
      <c r="GQ186" s="3">
        <v>5</v>
      </c>
      <c r="GR186" s="3">
        <v>4</v>
      </c>
      <c r="GS186" s="3">
        <v>5</v>
      </c>
      <c r="GT186" s="3">
        <v>4</v>
      </c>
      <c r="GU186" s="3">
        <v>5</v>
      </c>
      <c r="GV186" s="3">
        <v>5</v>
      </c>
      <c r="GW186" s="3">
        <v>4</v>
      </c>
      <c r="GX186" s="3">
        <v>5</v>
      </c>
      <c r="GY186" s="3">
        <v>5</v>
      </c>
      <c r="GZ186" s="3">
        <v>5</v>
      </c>
      <c r="HA186" s="3">
        <v>5</v>
      </c>
      <c r="HB186" s="3">
        <v>5</v>
      </c>
      <c r="HC186" s="3">
        <v>5</v>
      </c>
      <c r="HD186" s="3">
        <v>4</v>
      </c>
      <c r="HE186" s="3">
        <v>4</v>
      </c>
      <c r="HF186" s="3">
        <v>4</v>
      </c>
      <c r="HG186" s="3">
        <v>3</v>
      </c>
      <c r="HH186" s="3">
        <v>5</v>
      </c>
      <c r="HI186" s="3">
        <f>IF(COUNTBLANK(GQ186:HH186)&gt;0, "", SUM(GQ186:HH186))</f>
        <v>82</v>
      </c>
      <c r="HJ186" s="2" t="s">
        <v>799</v>
      </c>
      <c r="HK186" s="3">
        <v>2</v>
      </c>
      <c r="HL186" s="3">
        <v>3</v>
      </c>
      <c r="HM186" s="3">
        <v>1</v>
      </c>
      <c r="HN186" s="3">
        <v>2</v>
      </c>
      <c r="HO186" s="3">
        <v>2</v>
      </c>
      <c r="HP186" s="3">
        <v>3</v>
      </c>
      <c r="HQ186" s="3">
        <v>0</v>
      </c>
      <c r="HR186" s="3">
        <v>2</v>
      </c>
      <c r="HS186" s="3">
        <v>2</v>
      </c>
      <c r="HT186" s="3">
        <v>1</v>
      </c>
      <c r="HU186" s="3">
        <v>1</v>
      </c>
      <c r="HV186" s="3">
        <v>2</v>
      </c>
      <c r="HW186" s="3">
        <v>0</v>
      </c>
      <c r="HX186" s="3">
        <v>2</v>
      </c>
      <c r="HY186" s="3">
        <v>0</v>
      </c>
      <c r="HZ186" s="3">
        <v>2</v>
      </c>
      <c r="IA186" s="3">
        <v>1</v>
      </c>
      <c r="IB186" s="3">
        <v>1</v>
      </c>
      <c r="IC186" s="3">
        <v>1</v>
      </c>
      <c r="ID186" s="3">
        <v>2</v>
      </c>
      <c r="IE186" s="3">
        <v>2</v>
      </c>
      <c r="IF186" s="3">
        <v>2</v>
      </c>
      <c r="IG186" s="3">
        <v>3</v>
      </c>
      <c r="IH186" s="3">
        <v>1</v>
      </c>
      <c r="II186" s="3">
        <v>0</v>
      </c>
      <c r="IJ186" s="3">
        <f>IF(COUNTA(HK186:II186)=0, "", SUM(HK186,HL186,HN186,HO186,HP186,HU186,HV186,HX186,HZ186,IA186,IB186,IH186))</f>
        <v>22</v>
      </c>
      <c r="IK186" s="3">
        <f>IF(COUNTA(HK186:II186)=0, "", SUM(HM186,HQ186,HR186,HS186,HT186,HW186,HY186,IC186,ID186,IE186,IF186,IG186,II186))</f>
        <v>16</v>
      </c>
      <c r="IL186" s="3">
        <v>2</v>
      </c>
      <c r="IM186" s="3">
        <v>2</v>
      </c>
      <c r="IN186" s="3">
        <v>1</v>
      </c>
      <c r="IO186" s="3">
        <v>3</v>
      </c>
      <c r="IP186" s="3">
        <v>2</v>
      </c>
      <c r="IQ186" s="3">
        <v>2</v>
      </c>
      <c r="IR186" s="3">
        <v>0</v>
      </c>
      <c r="IS186" s="3">
        <v>2</v>
      </c>
      <c r="IT186" s="3">
        <v>0</v>
      </c>
      <c r="IU186" s="3">
        <v>0</v>
      </c>
      <c r="IV186" s="3">
        <v>1</v>
      </c>
      <c r="IW186" s="3">
        <v>2</v>
      </c>
      <c r="IX186" s="3">
        <v>0</v>
      </c>
      <c r="IY186" s="3">
        <v>1</v>
      </c>
      <c r="IZ186" s="3">
        <v>1</v>
      </c>
      <c r="JA186" s="3">
        <v>3</v>
      </c>
      <c r="JB186" s="3">
        <v>2</v>
      </c>
      <c r="JC186" s="3">
        <v>3</v>
      </c>
      <c r="JD186" s="3">
        <v>0</v>
      </c>
      <c r="JE186" s="3">
        <v>0</v>
      </c>
      <c r="JF186" s="3">
        <v>0</v>
      </c>
      <c r="JG186" s="3">
        <v>0</v>
      </c>
      <c r="JH186" s="3">
        <v>0</v>
      </c>
      <c r="JI186" s="3">
        <v>3</v>
      </c>
      <c r="JJ186" s="3">
        <v>0</v>
      </c>
      <c r="JK186" s="3">
        <f>IF(COUNTA(IL186:JJ186)=0, "", SUM(IL186,IM186,IO186,IP186,IQ186,IV186,IW186,IY186,JA186,JB186,JC186,JI186))</f>
        <v>26</v>
      </c>
      <c r="JL186" s="3">
        <f>IF(COUNTA(IL186:JJ186)=0, "", SUM(IN186,IR186,IS186,IT186,IU186,IX186,IZ186,JD186,JE186,JF186,JG186,JH186,JJ186))</f>
        <v>4</v>
      </c>
      <c r="JM186" s="2" t="s">
        <v>799</v>
      </c>
      <c r="JN186" s="3">
        <v>1</v>
      </c>
      <c r="JO186" s="3">
        <v>1</v>
      </c>
      <c r="JP186" s="3">
        <v>4</v>
      </c>
      <c r="JQ186" s="3">
        <v>2</v>
      </c>
      <c r="JR186" s="3">
        <v>3</v>
      </c>
      <c r="JS186" s="3">
        <v>1</v>
      </c>
      <c r="JT186" s="3">
        <v>2</v>
      </c>
      <c r="JU186" s="3">
        <v>2</v>
      </c>
      <c r="JV186" s="3">
        <v>3</v>
      </c>
      <c r="JW186" s="3">
        <v>2</v>
      </c>
      <c r="JX186" s="3">
        <v>3</v>
      </c>
      <c r="JY186" s="3">
        <v>1</v>
      </c>
      <c r="JZ186" s="3">
        <v>3</v>
      </c>
      <c r="KA186" s="3">
        <v>1</v>
      </c>
      <c r="KB186" s="3">
        <v>3</v>
      </c>
      <c r="KC186" s="3">
        <v>1</v>
      </c>
      <c r="KD186" s="3">
        <v>3</v>
      </c>
      <c r="KE186" s="3">
        <v>4</v>
      </c>
      <c r="KF186" s="3">
        <v>4</v>
      </c>
      <c r="KG186" s="3">
        <v>2</v>
      </c>
      <c r="KH186" s="3">
        <v>2</v>
      </c>
      <c r="KI186" s="3">
        <v>2</v>
      </c>
      <c r="KJ186" s="3">
        <v>3</v>
      </c>
      <c r="KK186" s="3">
        <v>2</v>
      </c>
      <c r="KL186" s="3">
        <v>2</v>
      </c>
      <c r="KM186" s="3">
        <v>4</v>
      </c>
      <c r="KN186" s="3">
        <v>2</v>
      </c>
      <c r="KO186" s="3">
        <v>3</v>
      </c>
      <c r="KP186" s="3">
        <v>3</v>
      </c>
      <c r="KQ186" s="3">
        <v>3</v>
      </c>
      <c r="KR186" s="3">
        <v>3</v>
      </c>
      <c r="KS186" s="3">
        <v>1</v>
      </c>
      <c r="KT186" s="3">
        <v>4</v>
      </c>
      <c r="KU186" s="3">
        <v>3</v>
      </c>
      <c r="KV186" s="3">
        <v>3</v>
      </c>
      <c r="KW186" s="3">
        <v>4</v>
      </c>
      <c r="KX186" s="5">
        <f>IF(COUNTA(JN186:KW186)=0, "", SUM(JN186:KW186))</f>
        <v>90</v>
      </c>
      <c r="KY186" s="5">
        <f>IF(COUNTA(JN186:KW186)=0, "", SUM(JX186,JY186,KH186,KJ186,KL186,KP186))</f>
        <v>14</v>
      </c>
      <c r="KZ186" s="5">
        <f>IF(COUNTA(JN186:KW186)=0, "", SUM(JZ186,KE186,KG186,KM186,KT186))</f>
        <v>17</v>
      </c>
      <c r="LA186" s="5">
        <f>IF(COUNTA(JN186:KW186)=0, "", SUM(JP186,KA186,KF186,KK186,KN186,KS186))</f>
        <v>14</v>
      </c>
      <c r="LB186" s="5">
        <f>IF(COUNTA(JN186:KW186)=0, "", SUM(JO186,JS186,JU186,JW186,KD186,KU186))</f>
        <v>12</v>
      </c>
      <c r="LC186" s="5">
        <f>IF(COUNTA(JN186:KW186)=0, "", SUM(KB186,KC186,KI186,KO186,KQ186,KR186,KV186,KW186))</f>
        <v>22</v>
      </c>
      <c r="LD186" s="5">
        <f>IF(COUNTA(JN186:KW186)=0, "", SUM(JN186,JQ186,JR186,JT186,JV186))</f>
        <v>11</v>
      </c>
      <c r="LE186" s="2">
        <v>45085</v>
      </c>
      <c r="LF186" s="3">
        <v>30</v>
      </c>
      <c r="LG186" s="3">
        <v>30</v>
      </c>
      <c r="LH186" s="3">
        <v>10</v>
      </c>
      <c r="LI186" s="3">
        <v>0</v>
      </c>
      <c r="LJ186" s="3">
        <v>0</v>
      </c>
      <c r="LK186" s="3">
        <v>0</v>
      </c>
      <c r="LL186" s="3">
        <v>0</v>
      </c>
      <c r="LM186" s="3">
        <v>0</v>
      </c>
      <c r="LN186" s="3">
        <v>10</v>
      </c>
      <c r="LO186" s="3">
        <v>0</v>
      </c>
      <c r="LP186" s="3">
        <v>0</v>
      </c>
      <c r="LQ186" s="3">
        <v>0</v>
      </c>
      <c r="LR186" s="3">
        <v>0</v>
      </c>
      <c r="LS186" s="3">
        <v>30</v>
      </c>
      <c r="LT186" s="3">
        <v>10</v>
      </c>
      <c r="LU186" s="3">
        <v>0</v>
      </c>
      <c r="LV186" s="3">
        <v>50</v>
      </c>
      <c r="LW186" s="3">
        <v>30</v>
      </c>
      <c r="LX186" s="3">
        <v>0</v>
      </c>
      <c r="LY186" s="3">
        <v>0</v>
      </c>
      <c r="LZ186" s="3">
        <v>40</v>
      </c>
      <c r="MA186" s="3">
        <v>0</v>
      </c>
      <c r="MB186" s="3">
        <v>10</v>
      </c>
      <c r="MC186" s="3">
        <v>30</v>
      </c>
      <c r="MD186" s="3">
        <v>0</v>
      </c>
      <c r="ME186" s="3">
        <v>0</v>
      </c>
      <c r="MF186" s="3">
        <v>0</v>
      </c>
      <c r="MG186" s="3">
        <v>0</v>
      </c>
      <c r="MH186" s="26">
        <f>IF(COUNTBLANK(LF186:MG186)&gt;0, "", AVERAGE(LF186:MG186))</f>
        <v>10</v>
      </c>
      <c r="MI186" s="26">
        <f>IF(COUNTA(LF186:MG186)=0, "", AVERAGE(LG186,LS186,LT186,LU186,LV186,LW186,LY186,MA186,MB186))</f>
        <v>17.777777777777779</v>
      </c>
      <c r="MJ186" s="26">
        <f>IF(COUNTA(LF186:MG186)=0, "", AVERAGE(LH186,LI186,LJ186,LK186,LM186,LO186,MD186,ME186))</f>
        <v>1.25</v>
      </c>
      <c r="MK186" s="26">
        <f>IF(COUNTA(LF186:MG186)=0, "", AVERAGE(LL186,LP186,LQ186,LR186,MF186,MG186))</f>
        <v>0</v>
      </c>
      <c r="ML186" s="2" t="s">
        <v>799</v>
      </c>
      <c r="MM186" s="3">
        <v>3</v>
      </c>
      <c r="MN186" s="3">
        <v>3</v>
      </c>
      <c r="MO186" s="3">
        <v>3</v>
      </c>
      <c r="MP186" s="3">
        <v>2</v>
      </c>
      <c r="MQ186" s="3">
        <v>2</v>
      </c>
      <c r="MR186" s="3">
        <v>2</v>
      </c>
      <c r="MS186" s="3">
        <v>2</v>
      </c>
      <c r="MT186" s="3">
        <v>3</v>
      </c>
      <c r="MU186" s="3">
        <v>1</v>
      </c>
      <c r="MV186" s="3">
        <v>1</v>
      </c>
      <c r="MW186" s="3">
        <v>1</v>
      </c>
      <c r="MX186" s="3">
        <v>2</v>
      </c>
      <c r="MY186" s="3">
        <v>1</v>
      </c>
      <c r="MZ186" s="3">
        <v>1</v>
      </c>
      <c r="NA186" s="3">
        <v>1</v>
      </c>
      <c r="NB186" s="3">
        <v>1</v>
      </c>
      <c r="NC186" s="3">
        <v>1</v>
      </c>
      <c r="ND186" s="3">
        <v>1</v>
      </c>
      <c r="NE186" s="3">
        <v>1</v>
      </c>
      <c r="NF186" s="3">
        <v>1</v>
      </c>
      <c r="NG186" s="3">
        <f>IF(COUNTA(MM186:NF186)=0, "", SUM(MM186:NF186))</f>
        <v>33</v>
      </c>
      <c r="NH186" s="2" t="s">
        <v>799</v>
      </c>
      <c r="NI186" s="3">
        <v>1</v>
      </c>
      <c r="NJ186" s="3">
        <v>3</v>
      </c>
      <c r="NK186" s="3">
        <v>5</v>
      </c>
      <c r="NL186" s="3">
        <v>5</v>
      </c>
      <c r="NM186" s="3">
        <v>5</v>
      </c>
      <c r="NN186" s="3">
        <v>2</v>
      </c>
      <c r="NO186" s="3">
        <v>3</v>
      </c>
      <c r="NP186" s="3">
        <v>5</v>
      </c>
      <c r="NQ186" s="3">
        <v>5</v>
      </c>
      <c r="NR186" s="3">
        <v>5</v>
      </c>
      <c r="NS186" s="3">
        <v>5</v>
      </c>
      <c r="NT186" s="3">
        <v>4</v>
      </c>
      <c r="NU186" s="3">
        <v>5</v>
      </c>
      <c r="NV186" s="3">
        <v>5</v>
      </c>
      <c r="NW186" s="3">
        <v>5</v>
      </c>
      <c r="NX186" s="3">
        <v>1</v>
      </c>
      <c r="NY186" s="3">
        <v>3</v>
      </c>
      <c r="NZ186" s="3">
        <v>5</v>
      </c>
      <c r="OA186" s="3">
        <v>5</v>
      </c>
      <c r="OB186" s="3">
        <v>3</v>
      </c>
      <c r="OC186" s="3">
        <v>3</v>
      </c>
      <c r="OD186" s="3">
        <v>5</v>
      </c>
      <c r="OE186" s="3">
        <v>3</v>
      </c>
      <c r="OF186" s="3">
        <v>3</v>
      </c>
      <c r="OG186" s="3">
        <v>4</v>
      </c>
      <c r="OH186" s="3">
        <v>4</v>
      </c>
      <c r="OI186" s="3">
        <v>2</v>
      </c>
      <c r="OJ186" s="3">
        <v>4</v>
      </c>
      <c r="OK186" s="3">
        <f>IF(COUNTA(NI186:OJ186)=0, "", SUM(NK186,NP186,NS186,NW186,OC186,OG186,OJ186))</f>
        <v>31</v>
      </c>
      <c r="OL186" s="3">
        <f>IF(COUNTA(NI186:OJ186)=0, "", SUM(NJ186,NL186,NQ186,NV186,NZ186,OB186,OD186))</f>
        <v>31</v>
      </c>
      <c r="OM186" s="3">
        <f>IF(COUNTA(NI186:OJ186)=0, "", SUM(NN186,NR186,NU186,NY186,OA186,OF186,OI186))</f>
        <v>25</v>
      </c>
      <c r="ON186" s="3">
        <f>IF(COUNTA(NI186:OJ186)=0, "", SUM(NI186,NM186,NO186,NT186,NX186,OE186,OH186))</f>
        <v>21</v>
      </c>
      <c r="OO186" t="s">
        <v>6</v>
      </c>
      <c r="OP186">
        <v>1</v>
      </c>
      <c r="OQ186" s="2">
        <v>45422</v>
      </c>
      <c r="OR186" s="3">
        <v>50</v>
      </c>
      <c r="OS186" s="3">
        <v>50</v>
      </c>
      <c r="OT186" s="3">
        <v>0</v>
      </c>
      <c r="OU186" s="3">
        <v>0</v>
      </c>
      <c r="OV186" s="3">
        <v>0</v>
      </c>
      <c r="OW186" s="3">
        <v>0</v>
      </c>
      <c r="OX186" s="3">
        <v>0</v>
      </c>
      <c r="OY186" s="3">
        <v>0</v>
      </c>
      <c r="OZ186" s="3">
        <v>0</v>
      </c>
      <c r="PA186" s="3">
        <v>0</v>
      </c>
      <c r="PB186" s="3">
        <v>0</v>
      </c>
      <c r="PC186" s="3">
        <v>0</v>
      </c>
      <c r="PD186" s="3">
        <v>0</v>
      </c>
      <c r="PE186" s="3">
        <v>0</v>
      </c>
      <c r="PF186" s="3">
        <v>0</v>
      </c>
      <c r="PG186" s="3">
        <v>0</v>
      </c>
      <c r="PH186" s="3">
        <v>30</v>
      </c>
      <c r="PI186" s="3">
        <v>30</v>
      </c>
      <c r="PJ186" s="3">
        <v>0</v>
      </c>
      <c r="PK186" s="3">
        <v>0</v>
      </c>
      <c r="PL186" s="3">
        <v>0</v>
      </c>
      <c r="PM186" s="3">
        <v>0</v>
      </c>
      <c r="PN186" s="3">
        <v>0</v>
      </c>
      <c r="PO186" s="3">
        <v>0</v>
      </c>
      <c r="PP186" s="3">
        <v>0</v>
      </c>
      <c r="PQ186" s="3">
        <v>0</v>
      </c>
      <c r="PR186" s="3">
        <v>0</v>
      </c>
      <c r="PS186" s="3">
        <v>0</v>
      </c>
      <c r="PT186" s="26">
        <f>IF(COUNTBLANK(OR186:PS186)&gt;0, "", AVERAGE(OR186:PS186))</f>
        <v>5.7142857142857144</v>
      </c>
      <c r="PU186" s="26">
        <f>IF(COUNTA(OR186:PS186)=0, "", AVERAGE(OS186,PE186,PF186,PG186,PH186,PI186,PK186,PM186,PN186))</f>
        <v>12.222222222222221</v>
      </c>
      <c r="PV186" s="26">
        <f>IF(COUNTA(OR186:PS186)=0, "", AVERAGE(OT186,OU186,OV186,OW186,OY186,PA186,PP186,PQ186))</f>
        <v>0</v>
      </c>
      <c r="PW186" s="26">
        <f>IF(COUNTA(OR186:PS186)=0, "", AVERAGE(OX186,PB186,PC186,PD186,PR186,PS186))</f>
        <v>0</v>
      </c>
      <c r="PX186" s="2" t="s">
        <v>800</v>
      </c>
      <c r="PY186" s="3">
        <v>0</v>
      </c>
      <c r="PZ186" s="3">
        <v>1</v>
      </c>
      <c r="QA186" s="3">
        <v>1</v>
      </c>
      <c r="QB186" s="3">
        <v>1</v>
      </c>
      <c r="QC186" s="3">
        <v>3</v>
      </c>
      <c r="QD186" s="3">
        <v>0</v>
      </c>
      <c r="QE186" s="3">
        <v>0</v>
      </c>
      <c r="QF186" s="3">
        <v>0</v>
      </c>
      <c r="QG186" s="3">
        <v>0</v>
      </c>
      <c r="QH186" s="3">
        <v>0</v>
      </c>
      <c r="QI186" s="3">
        <f>IF(COUNTBLANK(PY186:QG186)&gt;0, "", SUM(PY186:QG186))</f>
        <v>6</v>
      </c>
      <c r="QJ186" s="2">
        <v>45543</v>
      </c>
      <c r="QK186" s="3">
        <v>1</v>
      </c>
      <c r="QL186" s="3">
        <v>1</v>
      </c>
      <c r="QM186" s="3">
        <v>1</v>
      </c>
      <c r="QN186" s="3">
        <v>1</v>
      </c>
      <c r="QO186" s="3">
        <v>1</v>
      </c>
      <c r="QP186" s="3">
        <v>0</v>
      </c>
      <c r="QQ186" s="3">
        <v>0</v>
      </c>
      <c r="QR186" s="3">
        <v>0</v>
      </c>
      <c r="QS186" s="3">
        <v>0</v>
      </c>
      <c r="QT186" s="3">
        <v>0</v>
      </c>
      <c r="QU186" s="3">
        <f>IF(COUNTBLANK(QK186:QS186)&gt;0, "", SUM(QK186:QS186))</f>
        <v>5</v>
      </c>
      <c r="QV186" s="2">
        <v>45623</v>
      </c>
      <c r="QW186" s="3">
        <v>0</v>
      </c>
      <c r="QX186" s="3">
        <v>0</v>
      </c>
      <c r="QY186" s="3">
        <v>0</v>
      </c>
      <c r="QZ186" s="3">
        <v>0</v>
      </c>
      <c r="RA186" s="3">
        <v>1</v>
      </c>
      <c r="RB186" s="3">
        <v>0</v>
      </c>
      <c r="RC186" s="3">
        <v>0</v>
      </c>
      <c r="RD186" s="3">
        <v>0</v>
      </c>
      <c r="RE186" s="3">
        <v>0</v>
      </c>
      <c r="RF186" s="3">
        <v>0</v>
      </c>
      <c r="RG186" s="3">
        <f>IF(COUNTBLANK(QW186:RE186)&gt;0, "", SUM(QW186:RE186))</f>
        <v>1</v>
      </c>
      <c r="RH186" s="2" t="s">
        <v>800</v>
      </c>
      <c r="RI186" s="3">
        <v>1</v>
      </c>
      <c r="RJ186" s="3">
        <v>0</v>
      </c>
      <c r="RK186" s="3">
        <v>0</v>
      </c>
      <c r="RL186" s="3">
        <v>0</v>
      </c>
      <c r="RM186" s="3">
        <v>0</v>
      </c>
      <c r="RN186" s="3">
        <v>1</v>
      </c>
      <c r="RO186" s="3">
        <v>0</v>
      </c>
      <c r="RP186" s="3">
        <f>IF(COUNTBLANK(RI186:RO186)&gt;0, "", SUM(RI186:RO186))</f>
        <v>2</v>
      </c>
      <c r="RQ186" s="2">
        <v>45543.484513888892</v>
      </c>
      <c r="RR186" s="3">
        <v>1</v>
      </c>
      <c r="RS186" s="3">
        <v>1</v>
      </c>
      <c r="RT186" s="3">
        <v>1</v>
      </c>
      <c r="RU186" s="3">
        <v>1</v>
      </c>
      <c r="RV186" s="3">
        <v>0</v>
      </c>
      <c r="RW186" s="3">
        <v>1</v>
      </c>
      <c r="RX186" s="3">
        <v>0</v>
      </c>
      <c r="RY186" s="3">
        <f>IF(COUNTBLANK(RR186:RX186)&gt;0, "", SUM(RR186:RX186))</f>
        <v>5</v>
      </c>
      <c r="RZ186" s="2">
        <v>45623.75167824074</v>
      </c>
      <c r="SA186" s="3">
        <v>0</v>
      </c>
      <c r="SB186" s="3">
        <v>0</v>
      </c>
      <c r="SC186" s="3">
        <v>0</v>
      </c>
      <c r="SD186" s="3">
        <v>0</v>
      </c>
      <c r="SE186" s="3">
        <v>0</v>
      </c>
      <c r="SF186" s="3">
        <v>0</v>
      </c>
      <c r="SG186" s="3">
        <v>0</v>
      </c>
      <c r="SH186" s="3">
        <f>IF(COUNTBLANK(SA186:SG186)&gt;0, "", SUM(SA186:SG186))</f>
        <v>0</v>
      </c>
      <c r="SI186" s="2" t="s">
        <v>800</v>
      </c>
      <c r="SJ186" s="3">
        <v>4</v>
      </c>
      <c r="SK186" s="3">
        <v>4</v>
      </c>
      <c r="SL186" s="3">
        <v>5</v>
      </c>
      <c r="SM186" s="3">
        <v>4</v>
      </c>
      <c r="SN186" s="3">
        <v>5</v>
      </c>
      <c r="SO186" s="3">
        <v>2</v>
      </c>
      <c r="SP186" s="3">
        <v>2</v>
      </c>
      <c r="SQ186" s="3">
        <v>1</v>
      </c>
      <c r="SR186" s="3">
        <v>5</v>
      </c>
      <c r="SS186" s="3">
        <v>5</v>
      </c>
      <c r="ST186" s="3">
        <v>3</v>
      </c>
      <c r="SU186" s="3">
        <v>5</v>
      </c>
      <c r="SV186" s="3">
        <v>5</v>
      </c>
      <c r="SW186" s="3">
        <v>4</v>
      </c>
      <c r="SX186" s="3">
        <v>4</v>
      </c>
      <c r="SY186" s="3">
        <v>5</v>
      </c>
      <c r="SZ186" s="3">
        <v>2</v>
      </c>
      <c r="TA186" s="3">
        <v>4</v>
      </c>
      <c r="TB186" s="3">
        <v>5</v>
      </c>
      <c r="TC186" s="3">
        <f>IF(COUNTBLANK(SJ186:TB186)&gt;0, "", SUM(SJ186:TB186))</f>
        <v>74</v>
      </c>
      <c r="TD186" s="3">
        <f>IF(COUNTBLANK(SJ186:TB186)&gt;0, "", SUM(SL186,SO186,SR186,SS186,ST186,SU186,SV186,SX186,SY186,TB186))</f>
        <v>44</v>
      </c>
      <c r="TE186" s="3">
        <f>IF(COUNTBLANK(SJ186:TB186)&gt;0, "", SUM(SJ186,SK186,SM186,SN186,SQ186,SW186,SZ186,TA186))</f>
        <v>28</v>
      </c>
      <c r="TF186" s="2">
        <v>45543.486284722225</v>
      </c>
      <c r="TG186" s="3">
        <v>4</v>
      </c>
      <c r="TH186" s="3">
        <v>4</v>
      </c>
      <c r="TI186" s="3">
        <v>5</v>
      </c>
      <c r="TJ186" s="3">
        <v>3</v>
      </c>
      <c r="TK186" s="3">
        <v>4</v>
      </c>
      <c r="TL186" s="3">
        <v>5</v>
      </c>
      <c r="TM186" s="3">
        <v>5</v>
      </c>
      <c r="TN186" s="3">
        <v>2</v>
      </c>
      <c r="TO186" s="3">
        <v>5</v>
      </c>
      <c r="TP186" s="3">
        <v>5</v>
      </c>
      <c r="TQ186" s="3">
        <v>5</v>
      </c>
      <c r="TR186" s="3">
        <v>5</v>
      </c>
      <c r="TS186" s="3">
        <v>5</v>
      </c>
      <c r="TT186" s="3">
        <v>4</v>
      </c>
      <c r="TU186" s="3">
        <v>5</v>
      </c>
      <c r="TV186" s="3">
        <v>5</v>
      </c>
      <c r="TW186" s="3">
        <v>2</v>
      </c>
      <c r="TX186" s="3">
        <v>5</v>
      </c>
      <c r="TY186" s="3">
        <v>5</v>
      </c>
      <c r="TZ186" s="3">
        <f>IF(COUNTBLANK(TG186:TY186)&gt;0, "", SUM(TG186:TY186))</f>
        <v>83</v>
      </c>
      <c r="UA186" s="3">
        <f>IF(COUNTBLANK(TG186:TY186)&gt;0, "", SUM(TI186,TL186,TO186,TP186,TQ186,TR186,TS186,TU186,TV186,TY186))</f>
        <v>50</v>
      </c>
      <c r="UB186" s="3">
        <f>IF(COUNTBLANK(TG186:TY186)&gt;0, "", SUM(TG186,TH186,TJ186,TK186,TN186,TT186,TW186,TX186))</f>
        <v>28</v>
      </c>
      <c r="UC186" s="2">
        <v>45623.753171296295</v>
      </c>
      <c r="UD186" s="3">
        <v>5</v>
      </c>
      <c r="UE186" s="3">
        <v>4</v>
      </c>
      <c r="UF186" s="3">
        <v>5</v>
      </c>
      <c r="UG186" s="3">
        <v>4</v>
      </c>
      <c r="UH186" s="3">
        <v>5</v>
      </c>
      <c r="UI186" s="3">
        <v>5</v>
      </c>
      <c r="UJ186" s="3">
        <v>5</v>
      </c>
      <c r="UK186" s="3">
        <v>2</v>
      </c>
      <c r="UL186" s="3">
        <v>5</v>
      </c>
      <c r="UM186" s="3">
        <v>5</v>
      </c>
      <c r="UN186" s="3">
        <v>5</v>
      </c>
      <c r="UO186" s="3">
        <v>5</v>
      </c>
      <c r="UP186" s="3">
        <v>4</v>
      </c>
      <c r="UQ186" s="3">
        <v>4</v>
      </c>
      <c r="UR186" s="3">
        <v>5</v>
      </c>
      <c r="US186" s="3">
        <v>5</v>
      </c>
      <c r="UT186" s="3">
        <v>2</v>
      </c>
      <c r="UU186" s="3">
        <v>5</v>
      </c>
      <c r="UV186" s="3">
        <v>5</v>
      </c>
      <c r="UW186" s="3">
        <f>IF(COUNTBLANK(UD186:UV186)&gt;0, "", SUM(UD186:UV186))</f>
        <v>85</v>
      </c>
      <c r="UX186" s="3">
        <f>IF(COUNTBLANK(UD186:UV186)&gt;0, "", SUM(UF186,UI186,UL186,UM186,UN186,UO186,UP186,UR186,US186,UV186))</f>
        <v>49</v>
      </c>
      <c r="UY186" s="3">
        <f>IF(COUNTBLANK(UD186:UV186)&gt;0, "", SUM(UD186,UE186,UG186,UH186,UK186,UQ186,UT186,UU186))</f>
        <v>31</v>
      </c>
      <c r="UZ186" s="2">
        <v>45704.677928240744</v>
      </c>
      <c r="VA186" s="2">
        <v>45658</v>
      </c>
      <c r="VB186" s="3">
        <v>1</v>
      </c>
      <c r="VC186" s="3">
        <v>1</v>
      </c>
      <c r="VE186" s="3">
        <v>40</v>
      </c>
      <c r="VF186" s="3">
        <v>3600</v>
      </c>
      <c r="VG186" s="3">
        <v>1</v>
      </c>
      <c r="VH186" s="3">
        <v>1</v>
      </c>
      <c r="VK186" s="3">
        <v>1</v>
      </c>
      <c r="VN186" s="2">
        <v>45704.694513888891</v>
      </c>
      <c r="VO186" s="3">
        <v>0</v>
      </c>
      <c r="VP186" s="3">
        <v>0</v>
      </c>
      <c r="VQ186" s="3">
        <v>1</v>
      </c>
      <c r="VR186" s="3">
        <v>0</v>
      </c>
      <c r="VS186" s="3">
        <v>0</v>
      </c>
      <c r="VT186" s="3">
        <v>0</v>
      </c>
      <c r="VU186" s="3">
        <v>1</v>
      </c>
      <c r="VV186" s="3">
        <v>3</v>
      </c>
      <c r="VW186" s="3">
        <v>1</v>
      </c>
      <c r="VX186" s="3">
        <v>0</v>
      </c>
      <c r="VY186" s="3">
        <v>0</v>
      </c>
      <c r="VZ186" s="3">
        <v>0</v>
      </c>
      <c r="WA186" s="3">
        <v>2</v>
      </c>
      <c r="WB186" s="3">
        <v>0</v>
      </c>
      <c r="WC186" s="3">
        <v>2</v>
      </c>
      <c r="WD186" s="3">
        <v>1</v>
      </c>
      <c r="WE186" s="3">
        <v>3</v>
      </c>
      <c r="WF186" s="3">
        <v>0</v>
      </c>
      <c r="WG186" s="3">
        <v>2</v>
      </c>
      <c r="WH186" s="3">
        <v>2</v>
      </c>
      <c r="WI186" s="3">
        <v>1</v>
      </c>
      <c r="WJ186" s="3">
        <v>0</v>
      </c>
      <c r="WK186" s="3">
        <v>1</v>
      </c>
      <c r="WL186" s="3">
        <v>1</v>
      </c>
      <c r="WM186" s="3">
        <v>1</v>
      </c>
      <c r="WN186" s="3">
        <v>0</v>
      </c>
      <c r="WO186" s="3">
        <v>0</v>
      </c>
      <c r="WP186" s="3">
        <v>0</v>
      </c>
      <c r="WQ186" s="3">
        <v>0</v>
      </c>
      <c r="WR186" s="3">
        <f>IF(COUNTBLANK(VO186:WQ186)&gt;0, "", SUM(VQ186:WJ186))</f>
        <v>19</v>
      </c>
      <c r="WS186" s="3">
        <f>IF(COUNTBLANK(VO186:WQ186)&gt;0, "", SUM(VQ186:VZ186))</f>
        <v>6</v>
      </c>
      <c r="WT186" s="3">
        <f>IF(COUNTBLANK(VO186:WQ186)&gt;0, "", SUM(WA186:WL186))</f>
        <v>15</v>
      </c>
      <c r="WU186" s="3">
        <f>IF(COUNTBLANK(VO186:WQ186)&gt;0, "", SUM(WK186:WL186))</f>
        <v>2</v>
      </c>
      <c r="WV186" s="3">
        <f>IF(COUNTA(VO186:WQ186)=0, "", IF(AND(OR(VO186=1, VP186=1), OR(VQ186&gt;=1, VR186&gt;=1, VS186&gt;=1, VT186&gt;=1, VU186&gt;=1), OR(VV186&gt;=1, VW186&gt;=1), COUNTIF(VX186:WD186, "&gt;=1")&gt;=2, COUNTIF(WE186:WJ186, "&gt;=1")&gt;=2, OR(WN186=1, WN186=2), OR(WO186&gt;=1, WP186&gt;=1), WQ186&lt;1), 1, 0))</f>
        <v>0</v>
      </c>
      <c r="WW186" s="3">
        <f>IF(COUNTBLANK(VO186:WQ186)&gt;0, "", SUM(VQ186:VU186))</f>
        <v>2</v>
      </c>
      <c r="WX186" s="3">
        <f>IF(COUNTBLANK(VO186:WQ186)&gt;0, "", SUM(VV186:VW186))</f>
        <v>4</v>
      </c>
      <c r="WY186" s="3">
        <f>IF(COUNTBLANK(VO186:WQ186)&gt;0, "", SUM(VX186:WD186))</f>
        <v>5</v>
      </c>
      <c r="WZ186" s="3">
        <f>IF(COUNTBLANK(VO186:WQ186)&gt;0, "", SUM(WE186:WJ186))</f>
        <v>8</v>
      </c>
      <c r="XA186" s="2">
        <v>45704</v>
      </c>
      <c r="XB186" s="3">
        <v>1</v>
      </c>
      <c r="XC186" s="3">
        <v>1</v>
      </c>
      <c r="XD186" s="3">
        <v>0</v>
      </c>
      <c r="XE186" s="3">
        <v>1</v>
      </c>
      <c r="XF186" s="3">
        <v>0</v>
      </c>
      <c r="XG186" s="3">
        <v>0</v>
      </c>
      <c r="XH186" s="3">
        <v>0</v>
      </c>
      <c r="XI186" s="3">
        <v>0</v>
      </c>
      <c r="XJ186" s="3">
        <v>0</v>
      </c>
      <c r="XK186" s="3">
        <v>0</v>
      </c>
      <c r="XL186" s="3">
        <f>IF(COUNTBLANK(XB186:XJ186)&gt;0, "", SUM(XB186:XJ186))</f>
        <v>3</v>
      </c>
      <c r="XM186" s="2">
        <v>45704.686666666668</v>
      </c>
      <c r="XN186" s="3">
        <v>1</v>
      </c>
      <c r="XO186" s="3">
        <v>0</v>
      </c>
      <c r="XP186" s="3">
        <v>1</v>
      </c>
      <c r="XQ186" s="3">
        <v>1</v>
      </c>
      <c r="XR186" s="3">
        <v>0</v>
      </c>
      <c r="XS186" s="3">
        <v>1</v>
      </c>
      <c r="XT186" s="3">
        <v>1</v>
      </c>
      <c r="XU186" s="3">
        <f>IF(COUNTBLANK(XN186:XT186)&gt;0, "", SUM(XN186:XT186))</f>
        <v>5</v>
      </c>
      <c r="XV186" s="2">
        <v>45704.695868055554</v>
      </c>
      <c r="XW186" s="3">
        <v>5</v>
      </c>
      <c r="XX186" s="3">
        <v>5</v>
      </c>
      <c r="XY186" s="3">
        <v>5</v>
      </c>
      <c r="XZ186" s="5">
        <v>5</v>
      </c>
      <c r="YA186" s="5">
        <v>5</v>
      </c>
      <c r="YB186" s="5">
        <v>3.6</v>
      </c>
      <c r="YC186" s="5">
        <v>5</v>
      </c>
      <c r="YD186" s="5">
        <v>5</v>
      </c>
      <c r="YE186" s="5">
        <v>5</v>
      </c>
      <c r="YF186" s="5">
        <v>5</v>
      </c>
      <c r="YG186" s="5">
        <v>4</v>
      </c>
      <c r="YH186" s="5">
        <v>5</v>
      </c>
      <c r="YI186" s="5">
        <v>5</v>
      </c>
      <c r="YJ186" s="5">
        <v>5</v>
      </c>
      <c r="YK186" s="5">
        <v>3.6</v>
      </c>
      <c r="YL186" s="5">
        <v>2.2999999999999998</v>
      </c>
      <c r="YM186" s="5">
        <v>2.2999999999999998</v>
      </c>
      <c r="YN186" s="5">
        <v>5</v>
      </c>
      <c r="YO186" s="5">
        <v>5</v>
      </c>
      <c r="YP186" s="5">
        <f>IF(COUNTBLANK(XW186:YO186)&gt;0, "", SUM(XW186:YO186))</f>
        <v>85.799999999999983</v>
      </c>
      <c r="YQ186" s="5">
        <f>IF(COUNTBLANK(XW186:YO186)&gt;0, "", SUM(XY186,XZ186,YA186,YB186,YC186,YF186,YJ186,YN186,YO186))</f>
        <v>43.6</v>
      </c>
      <c r="YR186" s="5">
        <f>IF(COUNTBLANK(XW186:YO186)&gt;0, "", SUM(XW186,XX186,YK186,YL186,YM186))</f>
        <v>18.2</v>
      </c>
      <c r="YS186" s="5">
        <f>IF(COUNTBLANK(XW186:YO186)&gt;0, "", SUM(YD186,YE186,YG186,YH186,YI186))</f>
        <v>24</v>
      </c>
      <c r="YT186" s="2">
        <v>45704.692361111112</v>
      </c>
      <c r="YU186" s="3">
        <v>10</v>
      </c>
      <c r="YV186" s="3">
        <v>20</v>
      </c>
      <c r="YW186" s="3">
        <v>0</v>
      </c>
      <c r="YX186" s="3">
        <v>0</v>
      </c>
      <c r="YY186" s="3">
        <v>0</v>
      </c>
      <c r="YZ186" s="3">
        <v>0</v>
      </c>
      <c r="ZA186" s="3">
        <v>0</v>
      </c>
      <c r="ZB186" s="3">
        <v>0</v>
      </c>
      <c r="ZC186" s="3">
        <v>0</v>
      </c>
      <c r="ZD186" s="3">
        <v>0</v>
      </c>
      <c r="ZE186" s="3">
        <v>10</v>
      </c>
      <c r="ZF186" s="3">
        <v>0</v>
      </c>
      <c r="ZG186" s="3">
        <v>0</v>
      </c>
      <c r="ZH186" s="3">
        <v>0</v>
      </c>
      <c r="ZI186" s="3">
        <v>0</v>
      </c>
      <c r="ZJ186" s="3">
        <v>0</v>
      </c>
      <c r="ZK186" s="3">
        <v>10</v>
      </c>
      <c r="ZL186" s="3">
        <v>0</v>
      </c>
      <c r="ZM186" s="3">
        <v>0</v>
      </c>
      <c r="ZN186" s="3">
        <v>0</v>
      </c>
      <c r="ZO186" s="3">
        <v>0</v>
      </c>
      <c r="ZP186" s="3">
        <v>0</v>
      </c>
      <c r="ZQ186" s="3">
        <v>0</v>
      </c>
      <c r="ZR186" s="3">
        <v>0</v>
      </c>
      <c r="ZS186" s="3">
        <v>0</v>
      </c>
      <c r="ZT186" s="3">
        <v>0</v>
      </c>
      <c r="ZU186" s="3">
        <v>0</v>
      </c>
      <c r="ZV186" s="3">
        <v>0</v>
      </c>
      <c r="ZW186" s="26">
        <f>IF(COUNTBLANK(YU186:ZV186)&gt;0, "", AVERAGE(YU186:ZV186))</f>
        <v>1.7857142857142858</v>
      </c>
      <c r="ZX186" s="26">
        <f>IF(COUNTA(YU186:ZV186)=0, "", AVERAGE(YV186,ZH186,ZI186,ZJ186,ZK186,ZL186,ZN186,ZP186,ZQ186))</f>
        <v>3.3333333333333335</v>
      </c>
      <c r="ZY186" s="26">
        <f>IF(COUNTA(YU186:ZV186)=0, "", AVERAGE(YW186,YX186,YY186,YZ186,ZB186,ZD186,ZS186,ZT186))</f>
        <v>0</v>
      </c>
      <c r="ZZ186" s="26">
        <f>IF(COUNTA(YU186:ZV186)=0, "", AVERAGE(ZA186,ZE186,ZF186,ZG186,ZU186,ZV186))</f>
        <v>1.6666666666666667</v>
      </c>
      <c r="AAA186" s="2">
        <v>45704.685995370368</v>
      </c>
      <c r="AAB186" s="3">
        <v>1</v>
      </c>
      <c r="AAC186" s="3">
        <v>1</v>
      </c>
      <c r="AAD186" s="3">
        <v>1</v>
      </c>
      <c r="AAE186" s="3">
        <v>1</v>
      </c>
      <c r="AAF186" s="3">
        <v>1</v>
      </c>
      <c r="AAG186" s="3">
        <v>1</v>
      </c>
      <c r="AAH186" s="3">
        <v>1</v>
      </c>
      <c r="AAI186" s="3">
        <v>1</v>
      </c>
      <c r="AAJ186" s="3">
        <v>1</v>
      </c>
      <c r="AAK186" s="3">
        <v>2</v>
      </c>
      <c r="AAL186" s="3">
        <v>1</v>
      </c>
      <c r="AAM186" s="3">
        <v>1</v>
      </c>
      <c r="AAN186" s="3">
        <v>1</v>
      </c>
      <c r="AAO186" s="3">
        <v>2</v>
      </c>
      <c r="AAP186" s="3">
        <v>1</v>
      </c>
      <c r="AAQ186" s="3">
        <v>2</v>
      </c>
      <c r="AAR186" s="3">
        <v>1</v>
      </c>
      <c r="AAS186" s="3">
        <v>1</v>
      </c>
      <c r="AAT186" s="3">
        <v>1</v>
      </c>
      <c r="AAU186" s="3">
        <v>1</v>
      </c>
      <c r="AAV186" s="3">
        <v>1</v>
      </c>
      <c r="AAW186" s="3">
        <v>5</v>
      </c>
      <c r="AAX186" s="3">
        <v>1</v>
      </c>
      <c r="AAY186" s="3">
        <v>1</v>
      </c>
      <c r="AAZ186" s="3">
        <v>1</v>
      </c>
      <c r="ABA186" s="3">
        <v>1</v>
      </c>
      <c r="ABB186" s="3">
        <v>1</v>
      </c>
      <c r="ABC186" s="3">
        <v>1</v>
      </c>
      <c r="ABD186" s="3">
        <v>1</v>
      </c>
      <c r="ABE186" s="3">
        <v>1</v>
      </c>
      <c r="ABF186" s="3">
        <f>IF(SUM(AAB186:AAJ186,AAL186:AAP186,AAR186:AAV186,AAX186:ABC186)=0, "", SUM(AAB186:AAJ186,AAL186:AAP186,AAR186:AAV186,AAX186:ABC186))</f>
        <v>26</v>
      </c>
      <c r="ABG186" s="3">
        <f>IF(SUM(ABJ186, ABK186, ABL186, ABM186, ABN186)=0, "", IF(OR(ABJ186&gt;=8, ABK186&gt;=10, ABL186&gt;=13, ABM186&gt;=10, ABN186&gt;=15), 1, 0))</f>
        <v>0</v>
      </c>
      <c r="ABH186" s="3">
        <f>IF(SUM(AAB186:AAC186,AAE186,AAF186,AAG186,AAH186,AAN186,AAT186,ABA186,ABC186)=0, "", SUM(AAB186:AAC186,AAE186,AAF186,AAG186,AAH186,AAN186,AAT186,ABA186,ABC186))</f>
        <v>10</v>
      </c>
      <c r="ABI186" s="3">
        <f>IF(SUM(AAD186,AAI186:AAJ186,AAL186:AAM186,AAO186:AAP186,AAR186:AAS186,AAU186:AAV186,AAX186:AAZ186,ABB186)=0, "", SUM(AAD186,AAI186:AAJ186,AAL186:AAM186,AAO186:AAP186,AAR186:AAS186,AAU186:AAV186,AAX186:AAZ186,ABB186))</f>
        <v>16</v>
      </c>
      <c r="ABJ186" s="3">
        <f>IF(SUM(AAU186:AAV186,AAX186:AAY186,ABB186)=0, "", SUM(AAU186:AAV186,AAX186:AAY186,ABB186))</f>
        <v>5</v>
      </c>
      <c r="ABK186" s="3">
        <f>IF(SUM(AAJ186,AAL186:AAM186,AAP186,AAR186)=0, "", SUM(AAJ186,AAL186:AAM186,AAP186,AAR186))</f>
        <v>5</v>
      </c>
      <c r="ABL186" s="3">
        <f>IF(SUM(AAD186,AAI186,AAO186,AAS186,AAZ186)=0, "", SUM(AAD186,AAI186,AAO186,AAS186,AAZ186))</f>
        <v>6</v>
      </c>
      <c r="ABM186" s="3">
        <f>IF(SUM(AAB186:AAC186,AAE186,AAG186,ABA186)=0, "", SUM(AAB186:AAC186,AAE186,AAG186,ABA186))</f>
        <v>5</v>
      </c>
      <c r="ABN186" s="3">
        <f>IF(SUM(AAF186,AAH186,AAN186,AAT186,ABC186)=0, "", SUM(AAF186,AAH186,AAN186,AAT186,ABC186))</f>
        <v>5</v>
      </c>
      <c r="ABO186" s="3">
        <f>IF(ABJ186="", "", IF(ABJ186&gt;=8, 1, 0))</f>
        <v>0</v>
      </c>
      <c r="ABP186" s="3">
        <f>IF(ABK186="", "", IF(ABK186&gt;=10, 1, 0))</f>
        <v>0</v>
      </c>
      <c r="ABQ186" s="3">
        <f>IF(ABL186="", "", IF(ABL186&gt;=13, 1, 0))</f>
        <v>0</v>
      </c>
      <c r="ABR186" s="3">
        <f>IF(ABM186="", "", IF(ABM186&gt;=10, 1, 0))</f>
        <v>0</v>
      </c>
      <c r="ABS186" s="3">
        <f>IF(ABN186="", "", IF(ABN186&gt;=15, 1, 0))</f>
        <v>0</v>
      </c>
      <c r="ABT186" s="3">
        <f>IF(AND(AAK186="", AAQ186="", AAW186=""), "", IF(AAK186=5,1,0) + IF(AAQ186=5,1,0) + IF(AAW186=5,1,0))</f>
        <v>1</v>
      </c>
      <c r="ABU186" s="2">
        <v>45704.689918981479</v>
      </c>
      <c r="ABV186" s="3">
        <v>1</v>
      </c>
      <c r="ABW186" s="3">
        <v>1</v>
      </c>
      <c r="ABX186" s="3">
        <v>1</v>
      </c>
      <c r="ABY186" s="3">
        <v>1</v>
      </c>
      <c r="ABZ186" s="3">
        <v>2</v>
      </c>
      <c r="ACA186" s="3">
        <v>2</v>
      </c>
      <c r="ACB186" s="3">
        <v>1</v>
      </c>
      <c r="ACC186" s="3">
        <v>1</v>
      </c>
      <c r="ACD186" s="3">
        <v>2</v>
      </c>
      <c r="ACE186" s="3">
        <v>1</v>
      </c>
      <c r="ACF186" s="3">
        <v>2</v>
      </c>
      <c r="ACG186" s="3">
        <v>1</v>
      </c>
      <c r="ACH186" s="3">
        <v>2</v>
      </c>
      <c r="ACI186" s="3">
        <v>1</v>
      </c>
      <c r="ACJ186" s="3">
        <v>1</v>
      </c>
      <c r="ACK186" s="3">
        <v>1</v>
      </c>
      <c r="ACL186" s="3">
        <v>2</v>
      </c>
      <c r="ACM186" s="3">
        <v>2</v>
      </c>
      <c r="ACN186" s="3">
        <v>1</v>
      </c>
      <c r="ACO186" s="3">
        <v>1</v>
      </c>
      <c r="ACP186" s="3">
        <v>3</v>
      </c>
      <c r="ACQ186" s="3">
        <v>2</v>
      </c>
      <c r="ACR186" s="3">
        <v>1</v>
      </c>
      <c r="ACS186" s="3">
        <v>1</v>
      </c>
      <c r="ACT186" s="3">
        <v>2</v>
      </c>
      <c r="ACU186" s="3">
        <v>2</v>
      </c>
      <c r="ACV186" s="3">
        <v>1</v>
      </c>
      <c r="ACW186" s="3">
        <v>1</v>
      </c>
      <c r="ACX186" s="3">
        <v>2</v>
      </c>
      <c r="ACY186" s="3">
        <v>1</v>
      </c>
      <c r="ACZ186" s="3">
        <v>1</v>
      </c>
      <c r="ADA186" s="3">
        <v>1</v>
      </c>
      <c r="ADB186" s="3">
        <v>2</v>
      </c>
      <c r="ADC186" s="3">
        <v>2</v>
      </c>
      <c r="ADD186" s="3">
        <v>1</v>
      </c>
      <c r="ADE186" s="3">
        <v>1</v>
      </c>
      <c r="ADF186" s="5">
        <f>IF(COUNTA(ABV186:ADE186)=0, "", SUM(ABV186:ADE186))</f>
        <v>51</v>
      </c>
      <c r="ADG186" s="5">
        <f>IF(COUNTA(ABV186:ADE186)=0, "", SUM(ACF186,ACG186,ACP186,ACR186,ACT186,ACX186))</f>
        <v>11</v>
      </c>
      <c r="ADH186" s="5">
        <f>IF(COUNTA(ABV186:ADE186)=0, "", SUM(ACH186,ACM186,ACO186,ACU186,ADB186))</f>
        <v>9</v>
      </c>
      <c r="ADI186" s="5">
        <f>IF(COUNTA(ABV186:ADE186)=0, "", SUM(ABX186,ACI186,ACN186,ACS186,ACV186,ADA186))</f>
        <v>6</v>
      </c>
      <c r="ADJ186" s="5">
        <f>IF(COUNTA(ABV186:ADE186)=0, "", SUM(ABW186,ACA186,ACC186,ACE186,ACL186,ADC186))</f>
        <v>9</v>
      </c>
      <c r="ADK186" s="5">
        <f>IF(COUNTA(ABV186:ADE186)=0, "", SUM(ACJ186,ACK186,ACQ186,ACW186,ACY186,ACZ186,ADD186,ADE186))</f>
        <v>9</v>
      </c>
      <c r="ADL186" s="5">
        <f>IF(COUNTA(ABV186:ADE186)=0, "", SUM(ABV186,ABY186,ABZ186,ACB186,ACD186))</f>
        <v>7</v>
      </c>
      <c r="ADM186" s="2">
        <v>45704.693240740744</v>
      </c>
      <c r="ADN186" s="3">
        <v>1</v>
      </c>
      <c r="ADO186" s="3">
        <v>1</v>
      </c>
      <c r="ADP186" s="3">
        <v>1</v>
      </c>
      <c r="ADQ186" s="3">
        <v>1</v>
      </c>
      <c r="ADR186" s="3">
        <v>1</v>
      </c>
      <c r="ADS186" s="3">
        <v>1</v>
      </c>
      <c r="ADT186" s="3">
        <v>1</v>
      </c>
      <c r="ADU186" s="3">
        <v>2</v>
      </c>
      <c r="ADV186" s="3">
        <v>1</v>
      </c>
      <c r="ADW186" s="3">
        <v>1</v>
      </c>
      <c r="ADX186" s="3">
        <v>1</v>
      </c>
      <c r="ADY186" s="3">
        <v>1</v>
      </c>
      <c r="ADZ186" s="3">
        <v>2</v>
      </c>
      <c r="AEA186" s="3">
        <v>3</v>
      </c>
      <c r="AEB186" s="3">
        <v>1</v>
      </c>
      <c r="AEC186" s="3">
        <v>1</v>
      </c>
      <c r="AED186" s="3">
        <v>1</v>
      </c>
      <c r="AEE186" s="3">
        <v>1</v>
      </c>
      <c r="AEF186" s="3">
        <v>2</v>
      </c>
      <c r="AEG186" s="3">
        <v>1</v>
      </c>
      <c r="AEH186" s="3">
        <f>IF(COUNTA(ADN186:AEG186)=0, "", SUM(ADN186:AEG186))</f>
        <v>25</v>
      </c>
      <c r="AEJ186" s="2">
        <v>45658</v>
      </c>
      <c r="AEQ186" s="2">
        <v>45323</v>
      </c>
      <c r="AER186" s="3">
        <v>4</v>
      </c>
      <c r="AES186" s="3">
        <v>3</v>
      </c>
      <c r="AET186" s="3">
        <v>2</v>
      </c>
      <c r="AEU186" s="3">
        <v>3</v>
      </c>
      <c r="AEV186" s="3">
        <v>4</v>
      </c>
      <c r="AEW186" s="3">
        <v>3</v>
      </c>
      <c r="AEX186" s="3">
        <v>4</v>
      </c>
      <c r="AEY186" s="3">
        <v>2</v>
      </c>
      <c r="AEZ186" s="3">
        <v>1</v>
      </c>
      <c r="AFA186" s="3">
        <v>0</v>
      </c>
      <c r="AFB186" s="3">
        <v>0</v>
      </c>
      <c r="AFC186" s="3">
        <v>1</v>
      </c>
      <c r="AFD186" s="3">
        <v>0</v>
      </c>
      <c r="AFE186" s="3">
        <v>3</v>
      </c>
      <c r="AFF186" s="3">
        <v>0</v>
      </c>
      <c r="AFG186" s="3">
        <v>0</v>
      </c>
      <c r="AFH186" s="3">
        <v>2</v>
      </c>
      <c r="AFI186" s="3">
        <v>0</v>
      </c>
      <c r="AFJ186" s="3">
        <v>0</v>
      </c>
      <c r="AFK186" s="3">
        <v>1</v>
      </c>
      <c r="AFL186" s="3">
        <v>0</v>
      </c>
      <c r="AFM186" s="3">
        <v>0</v>
      </c>
      <c r="AFN186" s="3">
        <v>0</v>
      </c>
      <c r="AFO186" s="3">
        <v>2</v>
      </c>
      <c r="AFP186" s="3">
        <v>0</v>
      </c>
      <c r="AFQ186" s="3">
        <v>0</v>
      </c>
      <c r="AFR186" s="3">
        <v>3</v>
      </c>
      <c r="AFS186" s="3">
        <v>1</v>
      </c>
      <c r="AFT186" s="3">
        <v>0</v>
      </c>
      <c r="AFU186" s="3">
        <v>0</v>
      </c>
      <c r="AFV186" s="3">
        <v>3</v>
      </c>
      <c r="AFW186" s="3">
        <f>IF(COUNTA(AER186:AFU186)=0, "", SUM(AER186:AFU186))</f>
        <v>39</v>
      </c>
      <c r="AGI186"/>
      <c r="AHC186"/>
      <c r="AHT186" s="3" t="str">
        <f>IF(COUNTBLANK(AHJ186:AHS186)&gt;0, "", SUM(AHJ186:AHS186))</f>
        <v/>
      </c>
      <c r="AHU186" s="3" t="str">
        <f>IF(COUNTBLANK(AHJ186:AHS186)&gt;0, "", SUM(AHN186,AHS186))</f>
        <v/>
      </c>
      <c r="AHV186" s="3" t="str">
        <f>IF(COUNTBLANK(AHJ186:AHS186)&gt;0, "", SUM(AHL186,AHO186))</f>
        <v/>
      </c>
      <c r="AHW186" s="3" t="str">
        <f>IF(COUNTBLANK(AHJ186:AHS186)&gt;0, "", SUM(AHP186,AHR186))</f>
        <v/>
      </c>
      <c r="AHX186" s="3" t="str">
        <f>IF(COUNTBLANK(AHJ186:AHS186)&gt;0, "", SUM(AHM186,AHQ186))</f>
        <v/>
      </c>
      <c r="AHY186" s="3" t="str">
        <f>IF(COUNTBLANK(AHJ186:AHS186)&gt;0, "", SUM(AHJ186:AHK186))</f>
        <v/>
      </c>
      <c r="AIU186" s="3" t="s">
        <v>1625</v>
      </c>
      <c r="AIV186" s="3" t="s">
        <v>1625</v>
      </c>
      <c r="AIW186" s="3" t="s">
        <v>1625</v>
      </c>
      <c r="AJI186" s="3" t="str">
        <f>IF(COUNTBLANK(AIY186:AJG186)&gt;0, "", SUM(AIY186:AJG186))</f>
        <v/>
      </c>
      <c r="AJR186" s="3" t="str">
        <f>IF(COUNTBLANK(AJK186:AJQ186)&gt;0, "", SUM(AJK186:AJQ186))</f>
        <v/>
      </c>
    </row>
    <row r="187" spans="1:954" ht="15" customHeight="1" x14ac:dyDescent="0.3">
      <c r="A187" s="3">
        <v>208029</v>
      </c>
      <c r="B187" s="3" t="s">
        <v>2071</v>
      </c>
      <c r="C187" s="2">
        <v>45083</v>
      </c>
      <c r="D187" s="3">
        <v>0</v>
      </c>
      <c r="E187" s="3">
        <v>0</v>
      </c>
      <c r="F187" s="3">
        <v>0</v>
      </c>
      <c r="G187" s="3">
        <v>0</v>
      </c>
      <c r="H187" s="3">
        <v>0</v>
      </c>
      <c r="I187" s="3">
        <v>0</v>
      </c>
      <c r="J187" s="3">
        <v>0</v>
      </c>
      <c r="K187" s="3">
        <v>0</v>
      </c>
      <c r="L187" s="3">
        <v>0</v>
      </c>
      <c r="M187" s="3">
        <v>0</v>
      </c>
      <c r="N187" s="3">
        <v>0</v>
      </c>
      <c r="O187" s="3">
        <v>0</v>
      </c>
      <c r="P187" s="3">
        <v>0</v>
      </c>
      <c r="Q187" s="3">
        <v>0</v>
      </c>
      <c r="R187" s="3">
        <v>0</v>
      </c>
      <c r="S187" s="3">
        <v>0</v>
      </c>
      <c r="T187" s="3">
        <v>0</v>
      </c>
      <c r="U187" s="3">
        <v>0</v>
      </c>
      <c r="V187" s="3">
        <f>IF(COUNTA(D187,F187,H187,J187,L187,N187,P187,R187,T187)=0, "", IF(OR(D187=1,F187=1,H187=1,J187=1,L187=1,N187=1,P187=1,R187=1,T187=1), 1, 0))</f>
        <v>0</v>
      </c>
      <c r="W187" s="3">
        <f>IF(COUNTA(E187,G187,I187,K187,M187,O187,Q187,S187,U187)=0, "", IF(OR(E187=1,G187=1,I187=1,K187=1,M187=1,O187=1,Q187=1,S187=1,U187=1), 1, 0))</f>
        <v>0</v>
      </c>
      <c r="X187" s="3">
        <v>0</v>
      </c>
      <c r="Y187" s="3">
        <v>0</v>
      </c>
      <c r="Z187" s="3">
        <v>0</v>
      </c>
      <c r="AA187" s="3">
        <v>1</v>
      </c>
      <c r="AB187" s="3">
        <f>IF(AG187&lt;&gt;"", 1, 0)</f>
        <v>1</v>
      </c>
      <c r="AC187" s="3">
        <f>IF(AH187&lt;&gt;"", 1, 0)</f>
        <v>0</v>
      </c>
      <c r="AD187" s="3">
        <v>0</v>
      </c>
      <c r="AE187" s="7" t="s">
        <v>640</v>
      </c>
      <c r="AG187" s="8" t="s">
        <v>1653</v>
      </c>
      <c r="AJ187" s="3">
        <f>IF(OR(ISBLANK(AE187), ISBLANK(AG187)), "", AG187 - AE187)</f>
        <v>49</v>
      </c>
      <c r="AL187" s="3" t="str">
        <f>IF(OR(ISBLANK(AG187), ISBLANK(AK187)), "", AK187 - AG187)</f>
        <v/>
      </c>
      <c r="AN187" s="10" t="str">
        <f>IF(OR(ISBLANK(AM187), ISBLANK(AF187)), "", AF187 - AM187)</f>
        <v/>
      </c>
      <c r="AO187" s="2">
        <v>45089</v>
      </c>
      <c r="AP187" s="2">
        <v>36290</v>
      </c>
      <c r="AQ187" s="3">
        <f>IF(OR(ISBLANK(AO187), ISBLANK(AP187)), "", DATEDIF(AP187, AO187, "Y"))</f>
        <v>24</v>
      </c>
      <c r="AR187" t="s">
        <v>0</v>
      </c>
      <c r="AS187">
        <f>IF(ISBLANK(AR187), "", IF(AR187="ישראל", 1, 2))</f>
        <v>1</v>
      </c>
      <c r="AT187" t="s">
        <v>0</v>
      </c>
      <c r="AU187" t="s">
        <v>0</v>
      </c>
      <c r="AW187" s="3">
        <v>1</v>
      </c>
      <c r="AX187" s="3">
        <v>3</v>
      </c>
      <c r="AY187" s="3">
        <v>15</v>
      </c>
      <c r="AZ187" s="3">
        <f>IF(ISBLANK(AY187), "", IF(AY187&lt;=8, 1, IF(AY187&lt;=12, 2, 3)))</f>
        <v>3</v>
      </c>
      <c r="BA187" s="3">
        <v>18</v>
      </c>
      <c r="BB187" s="3">
        <f>IF(ISBLANK(BA187), "", IF(BA187&lt;=8, 1, IF(BA187&lt;=12, 2, 3)))</f>
        <v>3</v>
      </c>
      <c r="BC187" t="s">
        <v>801</v>
      </c>
      <c r="BD187" t="s">
        <v>802</v>
      </c>
      <c r="BE187" s="3">
        <v>1</v>
      </c>
      <c r="BG187" s="3">
        <v>4</v>
      </c>
      <c r="BH187" s="2" t="s">
        <v>640</v>
      </c>
      <c r="BI187" s="3">
        <v>1</v>
      </c>
      <c r="BJ187" s="3">
        <v>2</v>
      </c>
      <c r="BK187" s="3">
        <v>3</v>
      </c>
      <c r="BL187" s="3">
        <v>1</v>
      </c>
      <c r="BM187" s="3">
        <v>4</v>
      </c>
      <c r="BN187" s="3">
        <v>1</v>
      </c>
      <c r="BO187" s="3">
        <v>2</v>
      </c>
      <c r="BP187" s="3">
        <v>1</v>
      </c>
      <c r="BQ187" s="3">
        <v>1</v>
      </c>
      <c r="BR187" s="3">
        <v>1</v>
      </c>
      <c r="BS187" s="3">
        <v>3</v>
      </c>
      <c r="BT187" s="3">
        <v>4</v>
      </c>
      <c r="BU187" s="3">
        <v>2</v>
      </c>
      <c r="BV187" s="3">
        <v>5</v>
      </c>
      <c r="BW187" s="3">
        <v>1</v>
      </c>
      <c r="BX187" s="3">
        <v>3</v>
      </c>
      <c r="BY187" s="3">
        <v>1</v>
      </c>
      <c r="BZ187" s="3">
        <v>3</v>
      </c>
      <c r="CA187" s="3">
        <v>2</v>
      </c>
      <c r="CB187" s="3">
        <v>1</v>
      </c>
      <c r="CC187" s="3">
        <v>1</v>
      </c>
      <c r="CD187" s="3">
        <v>3</v>
      </c>
      <c r="CE187" s="3">
        <v>1</v>
      </c>
      <c r="CF187" s="3">
        <v>1</v>
      </c>
      <c r="CG187" s="3">
        <v>3</v>
      </c>
      <c r="CH187" s="3">
        <v>2</v>
      </c>
      <c r="CI187" s="3">
        <v>1</v>
      </c>
      <c r="CJ187" s="3">
        <v>3</v>
      </c>
      <c r="CK187" s="3">
        <v>2</v>
      </c>
      <c r="CL187" s="3">
        <v>3</v>
      </c>
      <c r="CM187" s="3">
        <f>IF(SUM(BI187:BQ187,BS187:BW187,BY187:CC187,CE187:CJ187)=0, "", SUM(BI187:BQ187,BS187:BW187,BY187:CC187,CE187:CJ187))</f>
        <v>50</v>
      </c>
      <c r="CN187" s="3">
        <f>IF(SUM(CQ187, CR187, CS187, CT187, CU187)=0, "", IF(OR(CQ187&gt;=8, CR187&gt;=10, CS187&gt;=13, CT187&gt;=10, CU187&gt;=15), 1, 0))</f>
        <v>1</v>
      </c>
      <c r="CO187" s="3">
        <f>IF(SUM(BI187:BJ187,BL187,BM187,BN187,BO187,BU187,CA187,CH187,CJ187)=0, "", SUM(BI187:BJ187,BL187,BM187,BN187,BO187,BU187,CA187,CH187,CJ187))</f>
        <v>20</v>
      </c>
      <c r="CP187" s="3">
        <f>IF(SUM(BK187,BP187:BQ187,BS187:BT187,BV187:BW187,BY187:BZ187,CB187:CC187,CE187:CG187,CI187)=0, "", SUM(BK187,BP187:BQ187,BS187:BT187,BV187:BW187,BY187:BZ187,CB187:CC187,CE187:CG187,CI187))</f>
        <v>30</v>
      </c>
      <c r="CQ187" s="3">
        <f>IF(SUM(CB187:CC187,CE187:CF187,CI187)=0, "", SUM(CB187:CC187,CE187:CF187,CI187))</f>
        <v>5</v>
      </c>
      <c r="CR187" s="3">
        <f>IF(SUM(BQ187,BS187:BT187,BW187,BY187)=0, "", SUM(BQ187,BS187:BT187,BW187,BY187))</f>
        <v>10</v>
      </c>
      <c r="CS187" s="3">
        <f>IF(SUM(BK187,BP187,BV187,BZ187,CG187)=0, "", SUM(BK187,BP187,BV187,BZ187,CG187))</f>
        <v>15</v>
      </c>
      <c r="CT187" s="3">
        <f>IF(SUM(BI187:BJ187,BL187,BN187,CH187)=0, "", SUM(BI187:BJ187,BL187,BN187,CH187))</f>
        <v>7</v>
      </c>
      <c r="CU187" s="3">
        <f>IF(SUM(BM187,BO187,BU187,CA187,CJ187)=0, "", SUM(BM187,BO187,BU187,CA187,CJ187))</f>
        <v>13</v>
      </c>
      <c r="CV187" s="3">
        <f>IF(CQ187="", "", IF(CQ187&gt;=8, 1, 0))</f>
        <v>0</v>
      </c>
      <c r="CW187" s="3">
        <f>IF(CR187="", "", IF(CR187&gt;=10, 1, 0))</f>
        <v>1</v>
      </c>
      <c r="CX187" s="3">
        <f>IF(CS187="", "", IF(CS187&gt;=13, 1, 0))</f>
        <v>1</v>
      </c>
      <c r="CY187" s="3">
        <f>IF(CT187="", "", IF(CT187&gt;=10, 1, 0))</f>
        <v>0</v>
      </c>
      <c r="CZ187" s="3">
        <f>IF(CU187="", "", IF(CU187&gt;=15, 1, 0))</f>
        <v>0</v>
      </c>
      <c r="DA187" s="3">
        <f>IF(AND(BR187="", BX187="", CD187=""), "", IF(BR187=5,1,0) + IF(BX187=5,1,0) + IF(CD187=5,1,0))</f>
        <v>0</v>
      </c>
      <c r="DB187" s="2" t="s">
        <v>640</v>
      </c>
      <c r="DC187" s="5">
        <v>0</v>
      </c>
      <c r="DE187" s="5">
        <v>0</v>
      </c>
      <c r="DG187" s="5">
        <v>0</v>
      </c>
      <c r="DI187" s="5">
        <v>0</v>
      </c>
      <c r="DK187" s="5">
        <v>0</v>
      </c>
      <c r="DM187" s="5">
        <v>5</v>
      </c>
      <c r="DN187" s="6">
        <v>13</v>
      </c>
      <c r="DO187" s="5">
        <v>5</v>
      </c>
      <c r="DP187" s="6">
        <v>18</v>
      </c>
      <c r="DQ187" s="5">
        <v>0</v>
      </c>
      <c r="DS187" s="5">
        <v>5</v>
      </c>
      <c r="DT187" s="6">
        <v>20</v>
      </c>
      <c r="DU187" s="5">
        <v>0</v>
      </c>
      <c r="DW187" s="5">
        <v>0</v>
      </c>
      <c r="DY187" s="5">
        <v>0</v>
      </c>
      <c r="EA187" s="5">
        <v>0</v>
      </c>
      <c r="EC187" s="5">
        <v>3</v>
      </c>
      <c r="EE187" s="5">
        <v>0</v>
      </c>
      <c r="EG187" s="5">
        <v>0</v>
      </c>
      <c r="EI187" s="5">
        <v>0</v>
      </c>
      <c r="EK187" s="3">
        <v>3</v>
      </c>
      <c r="EL187" s="3">
        <v>3</v>
      </c>
      <c r="EM187" s="3">
        <v>0</v>
      </c>
      <c r="EN187" s="2" t="s">
        <v>640</v>
      </c>
      <c r="EO187" s="3">
        <v>0</v>
      </c>
      <c r="EP187" s="3">
        <v>0</v>
      </c>
      <c r="EQ187" s="3">
        <v>0</v>
      </c>
      <c r="ER187" s="3">
        <v>2</v>
      </c>
      <c r="ES187" s="3">
        <v>1</v>
      </c>
      <c r="ET187" s="3">
        <v>0</v>
      </c>
      <c r="EU187" s="3">
        <v>1</v>
      </c>
      <c r="EV187" s="3">
        <v>0</v>
      </c>
      <c r="EW187" s="3">
        <v>0</v>
      </c>
      <c r="EX187" s="3">
        <v>0</v>
      </c>
      <c r="EY187" s="3">
        <v>1</v>
      </c>
      <c r="EZ187" s="3">
        <v>1</v>
      </c>
      <c r="FA187" s="3">
        <v>1</v>
      </c>
      <c r="FB187" s="3">
        <v>1</v>
      </c>
      <c r="FC187" s="3">
        <v>0</v>
      </c>
      <c r="FD187" s="3">
        <v>0</v>
      </c>
      <c r="FE187" s="3">
        <v>0</v>
      </c>
      <c r="FF187" s="3">
        <v>0</v>
      </c>
      <c r="FG187" s="3">
        <v>1</v>
      </c>
      <c r="FH187" s="3">
        <v>0</v>
      </c>
      <c r="FI187" s="3">
        <v>9</v>
      </c>
      <c r="FJ187" s="3">
        <v>0</v>
      </c>
      <c r="FK187" s="3">
        <v>0</v>
      </c>
      <c r="FL187" s="2" t="s">
        <v>640</v>
      </c>
      <c r="FM187" s="3">
        <v>4</v>
      </c>
      <c r="FN187" s="3">
        <v>4</v>
      </c>
      <c r="FO187" s="3">
        <v>4</v>
      </c>
      <c r="FP187" s="3">
        <v>3</v>
      </c>
      <c r="FQ187" s="3">
        <v>4</v>
      </c>
      <c r="FR187" s="3">
        <v>4</v>
      </c>
      <c r="FS187" s="4">
        <f>IF(COUNTBLANK(FM187:FR187)&gt;0, "", AVERAGE(FM187:FR187))</f>
        <v>3.8333333333333335</v>
      </c>
      <c r="FT187" s="2" t="s">
        <v>640</v>
      </c>
      <c r="FU187" s="3">
        <v>0</v>
      </c>
      <c r="FV187" s="3">
        <v>0</v>
      </c>
      <c r="FW187" s="3">
        <v>1</v>
      </c>
      <c r="FX187" s="3">
        <v>1</v>
      </c>
      <c r="FY187" s="3">
        <v>1</v>
      </c>
      <c r="FZ187" s="3">
        <v>0</v>
      </c>
      <c r="GA187" s="3">
        <v>0</v>
      </c>
      <c r="GB187" s="3">
        <v>0</v>
      </c>
      <c r="GC187" s="3">
        <v>0</v>
      </c>
      <c r="GD187" s="3">
        <v>1</v>
      </c>
      <c r="GE187" s="3">
        <f>IF(COUNTBLANK(FU187:GC187)&gt;0, "", SUM(FU187:GC187))</f>
        <v>3</v>
      </c>
      <c r="GF187" s="2" t="s">
        <v>640</v>
      </c>
      <c r="GG187" s="3">
        <v>1</v>
      </c>
      <c r="GH187" s="3">
        <v>0</v>
      </c>
      <c r="GI187" s="3">
        <v>0</v>
      </c>
      <c r="GJ187" s="3">
        <v>0</v>
      </c>
      <c r="GK187" s="3">
        <v>0</v>
      </c>
      <c r="GL187" s="3">
        <v>0</v>
      </c>
      <c r="GM187" s="3">
        <v>0</v>
      </c>
      <c r="GN187" s="3">
        <f>IF(COUNTBLANK(GG187:GM187)&gt;0, "", SUM(GG187:GM187))</f>
        <v>1</v>
      </c>
      <c r="GO187" s="2" t="s">
        <v>640</v>
      </c>
      <c r="GP187" s="3">
        <v>1</v>
      </c>
      <c r="GQ187" s="3">
        <v>5</v>
      </c>
      <c r="GR187" s="3">
        <v>5</v>
      </c>
      <c r="GS187" s="3">
        <v>5</v>
      </c>
      <c r="GT187" s="3">
        <v>5</v>
      </c>
      <c r="GU187" s="3">
        <v>4</v>
      </c>
      <c r="GV187" s="3">
        <v>5</v>
      </c>
      <c r="GW187" s="3">
        <v>5</v>
      </c>
      <c r="GX187" s="3">
        <v>5</v>
      </c>
      <c r="GY187" s="3">
        <v>5</v>
      </c>
      <c r="GZ187" s="3">
        <v>4</v>
      </c>
      <c r="HA187" s="3">
        <v>3</v>
      </c>
      <c r="HB187" s="3">
        <v>4</v>
      </c>
      <c r="HC187" s="3">
        <v>5</v>
      </c>
      <c r="HD187" s="3">
        <v>4</v>
      </c>
      <c r="HE187" s="3">
        <v>5</v>
      </c>
      <c r="HF187" s="3">
        <v>5</v>
      </c>
      <c r="HG187" s="3">
        <v>5</v>
      </c>
      <c r="HH187" s="3">
        <v>5</v>
      </c>
      <c r="HI187" s="3">
        <f>IF(COUNTBLANK(GQ187:HH187)&gt;0, "", SUM(GQ187:HH187))</f>
        <v>84</v>
      </c>
      <c r="HJ187" s="2" t="s">
        <v>640</v>
      </c>
      <c r="HK187" s="3">
        <v>3</v>
      </c>
      <c r="HL187" s="3">
        <v>2</v>
      </c>
      <c r="HM187" s="3">
        <v>2</v>
      </c>
      <c r="HN187" s="3">
        <v>1</v>
      </c>
      <c r="HO187" s="3">
        <v>0</v>
      </c>
      <c r="HP187" s="3">
        <v>2</v>
      </c>
      <c r="HQ187" s="3">
        <v>3</v>
      </c>
      <c r="HR187" s="3">
        <v>3</v>
      </c>
      <c r="HS187" s="3">
        <v>2</v>
      </c>
      <c r="HT187" s="3">
        <v>3</v>
      </c>
      <c r="HU187" s="3">
        <v>1</v>
      </c>
      <c r="HV187" s="3">
        <v>2</v>
      </c>
      <c r="HW187" s="3">
        <v>2</v>
      </c>
      <c r="HX187" s="3">
        <v>1</v>
      </c>
      <c r="HY187" s="3">
        <v>2</v>
      </c>
      <c r="HZ187" s="3">
        <v>1</v>
      </c>
      <c r="IA187" s="3">
        <v>2</v>
      </c>
      <c r="IB187" s="3">
        <v>1</v>
      </c>
      <c r="IC187" s="3">
        <v>3</v>
      </c>
      <c r="ID187" s="3">
        <v>3</v>
      </c>
      <c r="IE187" s="3">
        <v>2</v>
      </c>
      <c r="IF187" s="3">
        <v>2</v>
      </c>
      <c r="IG187" s="3">
        <v>2</v>
      </c>
      <c r="IH187" s="3">
        <v>1</v>
      </c>
      <c r="II187" s="3">
        <v>3</v>
      </c>
      <c r="IJ187" s="3">
        <f>IF(COUNTA(HK187:II187)=0, "", SUM(HK187,HL187,HN187,HO187,HP187,HU187,HV187,HX187,HZ187,IA187,IB187,IH187))</f>
        <v>17</v>
      </c>
      <c r="IK187" s="3">
        <f>IF(COUNTA(HK187:II187)=0, "", SUM(HM187,HQ187,HR187,HS187,HT187,HW187,HY187,IC187,ID187,IE187,IF187,IG187,II187))</f>
        <v>32</v>
      </c>
      <c r="IL187" s="3">
        <v>2</v>
      </c>
      <c r="IM187" s="3">
        <v>1</v>
      </c>
      <c r="IN187" s="3">
        <v>0</v>
      </c>
      <c r="IO187" s="3">
        <v>2</v>
      </c>
      <c r="IP187" s="3">
        <v>2</v>
      </c>
      <c r="IQ187" s="3">
        <v>3</v>
      </c>
      <c r="IR187" s="3">
        <v>3</v>
      </c>
      <c r="IS187" s="3">
        <v>3</v>
      </c>
      <c r="IT187" s="3">
        <v>2</v>
      </c>
      <c r="IU187" s="3">
        <v>1</v>
      </c>
      <c r="IV187" s="3">
        <v>3</v>
      </c>
      <c r="IW187" s="3">
        <v>3</v>
      </c>
      <c r="IX187" s="3">
        <v>2</v>
      </c>
      <c r="IY187" s="3">
        <v>2</v>
      </c>
      <c r="IZ187" s="3">
        <v>1</v>
      </c>
      <c r="JA187" s="3">
        <v>1</v>
      </c>
      <c r="JB187" s="3">
        <v>2</v>
      </c>
      <c r="JC187" s="3">
        <v>3</v>
      </c>
      <c r="JD187" s="3">
        <v>1</v>
      </c>
      <c r="JE187" s="3">
        <v>1</v>
      </c>
      <c r="JF187" s="3">
        <v>1</v>
      </c>
      <c r="JG187" s="3">
        <v>1</v>
      </c>
      <c r="JH187" s="3">
        <v>1</v>
      </c>
      <c r="JI187" s="3">
        <v>2</v>
      </c>
      <c r="JJ187" s="3">
        <v>3</v>
      </c>
      <c r="JK187" s="3">
        <f>IF(COUNTA(IL187:JJ187)=0, "", SUM(IL187,IM187,IO187,IP187,IQ187,IV187,IW187,IY187,JA187,JB187,JC187,JI187))</f>
        <v>26</v>
      </c>
      <c r="JL187" s="3">
        <f>IF(COUNTA(IL187:JJ187)=0, "", SUM(IN187,IR187,IS187,IT187,IU187,IX187,IZ187,JD187,JE187,JF187,JG187,JH187,JJ187))</f>
        <v>20</v>
      </c>
      <c r="JM187" s="2" t="s">
        <v>640</v>
      </c>
      <c r="JN187" s="3">
        <v>2</v>
      </c>
      <c r="JO187" s="3">
        <v>2</v>
      </c>
      <c r="JP187" s="3">
        <v>1</v>
      </c>
      <c r="JQ187" s="3">
        <v>1</v>
      </c>
      <c r="JR187" s="3">
        <v>1</v>
      </c>
      <c r="JS187" s="3">
        <v>2</v>
      </c>
      <c r="JT187" s="3">
        <v>2</v>
      </c>
      <c r="JU187" s="3">
        <v>2</v>
      </c>
      <c r="JV187" s="3">
        <v>1</v>
      </c>
      <c r="JW187" s="3">
        <v>2</v>
      </c>
      <c r="JX187" s="3">
        <v>1</v>
      </c>
      <c r="JY187" s="3">
        <v>1</v>
      </c>
      <c r="JZ187" s="3">
        <v>2</v>
      </c>
      <c r="KA187" s="3">
        <v>1</v>
      </c>
      <c r="KB187" s="3">
        <v>1</v>
      </c>
      <c r="KC187" s="3">
        <v>1</v>
      </c>
      <c r="KD187" s="3">
        <v>4</v>
      </c>
      <c r="KE187" s="3">
        <v>2</v>
      </c>
      <c r="KF187" s="3">
        <v>1</v>
      </c>
      <c r="KG187" s="3">
        <v>2</v>
      </c>
      <c r="KH187" s="3">
        <v>1</v>
      </c>
      <c r="KI187" s="3">
        <v>1</v>
      </c>
      <c r="KJ187" s="3">
        <v>1</v>
      </c>
      <c r="KK187" s="3">
        <v>2</v>
      </c>
      <c r="KL187" s="3">
        <v>1</v>
      </c>
      <c r="KM187" s="3">
        <v>2</v>
      </c>
      <c r="KN187" s="3">
        <v>1</v>
      </c>
      <c r="KO187" s="3">
        <v>1</v>
      </c>
      <c r="KP187" s="3">
        <v>1</v>
      </c>
      <c r="KQ187" s="3">
        <v>1</v>
      </c>
      <c r="KR187" s="3">
        <v>2</v>
      </c>
      <c r="KS187" s="3">
        <v>1</v>
      </c>
      <c r="KT187" s="3">
        <v>2</v>
      </c>
      <c r="KU187" s="3">
        <v>2</v>
      </c>
      <c r="KV187" s="3">
        <v>1</v>
      </c>
      <c r="KW187" s="3">
        <v>1</v>
      </c>
      <c r="KX187" s="5">
        <f>IF(COUNTA(JN187:KW187)=0, "", SUM(JN187:KW187))</f>
        <v>53</v>
      </c>
      <c r="KY187" s="5">
        <f>IF(COUNTA(JN187:KW187)=0, "", SUM(JX187,JY187,KH187,KJ187,KL187,KP187))</f>
        <v>6</v>
      </c>
      <c r="KZ187" s="5">
        <f>IF(COUNTA(JN187:KW187)=0, "", SUM(JZ187,KE187,KG187,KM187,KT187))</f>
        <v>10</v>
      </c>
      <c r="LA187" s="5">
        <f>IF(COUNTA(JN187:KW187)=0, "", SUM(JP187,KA187,KF187,KK187,KN187,KS187))</f>
        <v>7</v>
      </c>
      <c r="LB187" s="5">
        <f>IF(COUNTA(JN187:KW187)=0, "", SUM(JO187,JS187,JU187,JW187,KD187,KU187))</f>
        <v>14</v>
      </c>
      <c r="LC187" s="5">
        <f>IF(COUNTA(JN187:KW187)=0, "", SUM(KB187,KC187,KI187,KO187,KQ187,KR187,KV187,KW187))</f>
        <v>9</v>
      </c>
      <c r="LD187" s="5">
        <f>IF(COUNTA(JN187:KW187)=0, "", SUM(JN187,JQ187,JR187,JT187,JV187))</f>
        <v>7</v>
      </c>
      <c r="LE187" s="2">
        <v>45089</v>
      </c>
      <c r="LF187" s="3">
        <v>80</v>
      </c>
      <c r="LG187" s="3">
        <v>50</v>
      </c>
      <c r="LH187" s="3">
        <v>10</v>
      </c>
      <c r="LI187" s="3">
        <v>0</v>
      </c>
      <c r="LJ187" s="3">
        <v>0</v>
      </c>
      <c r="LK187" s="3">
        <v>0</v>
      </c>
      <c r="LL187" s="3">
        <v>0</v>
      </c>
      <c r="LM187" s="3">
        <v>0</v>
      </c>
      <c r="LN187" s="3">
        <v>0</v>
      </c>
      <c r="LO187" s="3">
        <v>0</v>
      </c>
      <c r="LP187" s="3">
        <v>10</v>
      </c>
      <c r="LQ187" s="3">
        <v>0</v>
      </c>
      <c r="LR187" s="3">
        <v>0</v>
      </c>
      <c r="LS187" s="3">
        <v>0</v>
      </c>
      <c r="LT187" s="3">
        <v>0</v>
      </c>
      <c r="LU187" s="3">
        <v>0</v>
      </c>
      <c r="LV187" s="3">
        <v>0</v>
      </c>
      <c r="LW187" s="3">
        <v>0</v>
      </c>
      <c r="LX187" s="3">
        <v>20</v>
      </c>
      <c r="LY187" s="3">
        <v>0</v>
      </c>
      <c r="LZ187" s="3">
        <v>80</v>
      </c>
      <c r="MA187" s="3">
        <v>0</v>
      </c>
      <c r="MB187" s="3">
        <v>0</v>
      </c>
      <c r="MC187" s="3">
        <v>10</v>
      </c>
      <c r="MD187" s="3">
        <v>10</v>
      </c>
      <c r="ME187" s="3">
        <v>10</v>
      </c>
      <c r="MF187" s="3">
        <v>20</v>
      </c>
      <c r="MG187" s="3">
        <v>0</v>
      </c>
      <c r="MH187" s="26">
        <f>IF(COUNTBLANK(LF187:MG187)&gt;0, "", AVERAGE(LF187:MG187))</f>
        <v>10.714285714285714</v>
      </c>
      <c r="MI187" s="26">
        <f>IF(COUNTA(LF187:MG187)=0, "", AVERAGE(LG187,LS187,LT187,LU187,LV187,LW187,LY187,MA187,MB187))</f>
        <v>5.5555555555555554</v>
      </c>
      <c r="MJ187" s="26">
        <f>IF(COUNTA(LF187:MG187)=0, "", AVERAGE(LH187,LI187,LJ187,LK187,LM187,LO187,MD187,ME187))</f>
        <v>3.75</v>
      </c>
      <c r="MK187" s="26">
        <f>IF(COUNTA(LF187:MG187)=0, "", AVERAGE(LL187,LP187,LQ187,LR187,MF187,MG187))</f>
        <v>5</v>
      </c>
      <c r="ML187" s="2" t="s">
        <v>640</v>
      </c>
      <c r="MM187" s="3">
        <v>2</v>
      </c>
      <c r="MN187" s="3">
        <v>2</v>
      </c>
      <c r="MO187" s="3">
        <v>2</v>
      </c>
      <c r="MP187" s="3">
        <v>2</v>
      </c>
      <c r="MQ187" s="3">
        <v>2</v>
      </c>
      <c r="MR187" s="3">
        <v>2</v>
      </c>
      <c r="MS187" s="3">
        <v>1</v>
      </c>
      <c r="MT187" s="3">
        <v>2</v>
      </c>
      <c r="MU187" s="3">
        <v>2</v>
      </c>
      <c r="MV187" s="3">
        <v>2</v>
      </c>
      <c r="MW187" s="3">
        <v>3</v>
      </c>
      <c r="MX187" s="3">
        <v>3</v>
      </c>
      <c r="MY187" s="3">
        <v>2</v>
      </c>
      <c r="MZ187" s="3">
        <v>2</v>
      </c>
      <c r="NA187" s="3">
        <v>2</v>
      </c>
      <c r="NB187" s="3">
        <v>2</v>
      </c>
      <c r="NC187" s="3">
        <v>2</v>
      </c>
      <c r="ND187" s="3">
        <v>2</v>
      </c>
      <c r="NE187" s="3">
        <v>2</v>
      </c>
      <c r="NF187" s="3">
        <v>2</v>
      </c>
      <c r="NG187" s="3">
        <f>IF(COUNTA(MM187:NF187)=0, "", SUM(MM187:NF187))</f>
        <v>41</v>
      </c>
      <c r="NH187" s="2" t="s">
        <v>640</v>
      </c>
      <c r="NI187" s="3">
        <v>3</v>
      </c>
      <c r="NJ187" s="3">
        <v>3</v>
      </c>
      <c r="NK187" s="3">
        <v>5</v>
      </c>
      <c r="NL187" s="3">
        <v>4</v>
      </c>
      <c r="NM187" s="3">
        <v>2</v>
      </c>
      <c r="NN187" s="3">
        <v>3</v>
      </c>
      <c r="NO187" s="3">
        <v>3</v>
      </c>
      <c r="NP187" s="3">
        <v>3</v>
      </c>
      <c r="NQ187" s="3">
        <v>4</v>
      </c>
      <c r="NR187" s="3">
        <v>3</v>
      </c>
      <c r="NS187" s="3">
        <v>2</v>
      </c>
      <c r="NT187" s="3">
        <v>4</v>
      </c>
      <c r="NU187" s="3">
        <v>4</v>
      </c>
      <c r="NV187" s="3">
        <v>4</v>
      </c>
      <c r="NW187" s="3">
        <v>2</v>
      </c>
      <c r="NX187" s="3">
        <v>4</v>
      </c>
      <c r="NY187" s="3">
        <v>2</v>
      </c>
      <c r="NZ187" s="3">
        <v>4</v>
      </c>
      <c r="OA187" s="3">
        <v>2</v>
      </c>
      <c r="OB187" s="3">
        <v>2</v>
      </c>
      <c r="OC187" s="3">
        <v>3</v>
      </c>
      <c r="OD187" s="3">
        <v>2</v>
      </c>
      <c r="OE187" s="3">
        <v>2</v>
      </c>
      <c r="OF187" s="3">
        <v>1</v>
      </c>
      <c r="OG187" s="3">
        <v>2</v>
      </c>
      <c r="OH187" s="3">
        <v>3</v>
      </c>
      <c r="OI187" s="3">
        <v>2</v>
      </c>
      <c r="OJ187" s="3">
        <v>2</v>
      </c>
      <c r="OK187" s="3">
        <f>IF(COUNTA(NI187:OJ187)=0, "", SUM(NK187,NP187,NS187,NW187,OC187,OG187,OJ187))</f>
        <v>19</v>
      </c>
      <c r="OL187" s="3">
        <f>IF(COUNTA(NI187:OJ187)=0, "", SUM(NJ187,NL187,NQ187,NV187,NZ187,OB187,OD187))</f>
        <v>23</v>
      </c>
      <c r="OM187" s="3">
        <f>IF(COUNTA(NI187:OJ187)=0, "", SUM(NN187,NR187,NU187,NY187,OA187,OF187,OI187))</f>
        <v>17</v>
      </c>
      <c r="ON187" s="3">
        <f>IF(COUNTA(NI187:OJ187)=0, "", SUM(NI187,NM187,NO187,NT187,NX187,OE187,OH187))</f>
        <v>21</v>
      </c>
      <c r="PT187" s="26" t="str">
        <f>IF(COUNTBLANK(OR187:PS187)&gt;0, "", AVERAGE(OR187:PS187))</f>
        <v/>
      </c>
      <c r="PU187" s="26" t="str">
        <f>IF(COUNTA(OR187:PS187)=0, "", AVERAGE(OS187,PE187,PF187,PG187,PH187,PI187,PK187,PM187,PN187))</f>
        <v/>
      </c>
      <c r="PV187" s="26" t="str">
        <f>IF(COUNTA(OR187:PS187)=0, "", AVERAGE(OT187,OU187,OV187,OW187,OY187,PA187,PP187,PQ187))</f>
        <v/>
      </c>
      <c r="PW187" s="26" t="str">
        <f>IF(COUNTA(OR187:PS187)=0, "", AVERAGE(OX187,PB187,PC187,PD187,PR187,PS187))</f>
        <v/>
      </c>
      <c r="QI187" s="3" t="str">
        <f>IF(COUNTBLANK(PY187:QG187)&gt;0, "", SUM(PY187:QG187))</f>
        <v/>
      </c>
      <c r="QU187" s="3" t="str">
        <f>IF(COUNTBLANK(QK187:QS187)&gt;0, "", SUM(QK187:QS187))</f>
        <v/>
      </c>
      <c r="RG187" s="3" t="str">
        <f>IF(COUNTBLANK(QW187:RE187)&gt;0, "", SUM(QW187:RE187))</f>
        <v/>
      </c>
      <c r="RP187" s="3" t="str">
        <f>IF(COUNTBLANK(RI187:RO187)&gt;0, "", SUM(RI187:RO187))</f>
        <v/>
      </c>
      <c r="RY187" s="3" t="str">
        <f>IF(COUNTBLANK(RR187:RX187)&gt;0, "", SUM(RR187:RX187))</f>
        <v/>
      </c>
      <c r="SH187" s="3" t="str">
        <f>IF(COUNTBLANK(SA187:SG187)&gt;0, "", SUM(SA187:SG187))</f>
        <v/>
      </c>
      <c r="TC187" s="3" t="str">
        <f>IF(COUNTBLANK(SJ187:TB187)&gt;0, "", SUM(SJ187:TB187))</f>
        <v/>
      </c>
      <c r="TD187" s="3" t="str">
        <f>IF(COUNTBLANK(SJ187:TB187)&gt;0, "", SUM(SL187,SO187,SR187,SS187,ST187,SU187,SV187,SX187,SY187,TB187))</f>
        <v/>
      </c>
      <c r="TE187" s="3" t="str">
        <f>IF(COUNTBLANK(SJ187:TB187)&gt;0, "", SUM(SJ187,SK187,SM187,SN187,SQ187,SW187,SZ187,TA187))</f>
        <v/>
      </c>
      <c r="TZ187" s="3" t="str">
        <f>IF(COUNTBLANK(TG187:TY187)&gt;0, "", SUM(TG187:TY187))</f>
        <v/>
      </c>
      <c r="UA187" s="3" t="str">
        <f>IF(COUNTBLANK(TG187:TY187)&gt;0, "", SUM(TI187,TL187,TO187,TP187,TQ187,TR187,TS187,TU187,TV187,TY187))</f>
        <v/>
      </c>
      <c r="UB187" s="3" t="str">
        <f>IF(COUNTBLANK(TG187:TY187)&gt;0, "", SUM(TG187,TH187,TJ187,TK187,TN187,TT187,TW187,TX187))</f>
        <v/>
      </c>
      <c r="UW187" s="3" t="str">
        <f>IF(COUNTBLANK(UD187:UV187)&gt;0, "", SUM(UD187:UV187))</f>
        <v/>
      </c>
      <c r="UX187" s="3" t="str">
        <f>IF(COUNTBLANK(UD187:UV187)&gt;0, "", SUM(UF187,UI187,UL187,UM187,UN187,UO187,UP187,UR187,US187,UV187))</f>
        <v/>
      </c>
      <c r="UY187" s="3" t="str">
        <f>IF(COUNTBLANK(UD187:UV187)&gt;0, "", SUM(UD187,UE187,UG187,UH187,UK187,UQ187,UT187,UU187))</f>
        <v/>
      </c>
      <c r="VF187" s="3" t="s">
        <v>1625</v>
      </c>
      <c r="WR187" s="3" t="str">
        <f>IF(COUNTBLANK(VO187:WQ187)&gt;0, "", SUM(VQ187:WJ187))</f>
        <v/>
      </c>
      <c r="WS187" s="3" t="str">
        <f>IF(COUNTBLANK(VO187:WQ187)&gt;0, "", SUM(VQ187:VZ187))</f>
        <v/>
      </c>
      <c r="WT187" s="3" t="str">
        <f>IF(COUNTBLANK(VO187:WQ187)&gt;0, "", SUM(WA187:WL187))</f>
        <v/>
      </c>
      <c r="WU187" s="3" t="str">
        <f>IF(COUNTBLANK(VO187:WQ187)&gt;0, "", SUM(WK187:WL187))</f>
        <v/>
      </c>
      <c r="WV187" s="3" t="str">
        <f>IF(COUNTA(VO187:WQ187)=0, "", IF(AND(OR(VO187=1, VP187=1), OR(VQ187&gt;=1, VR187&gt;=1, VS187&gt;=1, VT187&gt;=1, VU187&gt;=1), OR(VV187&gt;=1, VW187&gt;=1), COUNTIF(VX187:WD187, "&gt;=1")&gt;=2, COUNTIF(WE187:WJ187, "&gt;=1")&gt;=2, OR(WN187=1, WN187=2), OR(WO187&gt;=1, WP187&gt;=1), WQ187&lt;1), 1, 0))</f>
        <v/>
      </c>
      <c r="WW187" s="3" t="str">
        <f>IF(COUNTBLANK(VO187:WQ187)&gt;0, "", SUM(VQ187:VU187))</f>
        <v/>
      </c>
      <c r="WX187" s="3" t="str">
        <f>IF(COUNTBLANK(VO187:WQ187)&gt;0, "", SUM(VV187:VW187))</f>
        <v/>
      </c>
      <c r="WY187" s="3" t="str">
        <f>IF(COUNTBLANK(VO187:WQ187)&gt;0, "", SUM(VX187:WD187))</f>
        <v/>
      </c>
      <c r="WZ187" s="3" t="str">
        <f>IF(COUNTBLANK(VO187:WQ187)&gt;0, "", SUM(WE187:WJ187))</f>
        <v/>
      </c>
      <c r="XL187" s="3" t="str">
        <f>IF(COUNTBLANK(XB187:XJ187)&gt;0, "", SUM(XB187:XJ187))</f>
        <v/>
      </c>
      <c r="XU187" s="3" t="str">
        <f>IF(COUNTBLANK(XN187:XT187)&gt;0, "", SUM(XN187:XT187))</f>
        <v/>
      </c>
      <c r="XZ187" s="5"/>
      <c r="YA187" s="5"/>
      <c r="YB187" s="5"/>
      <c r="YC187" s="5"/>
      <c r="YD187" s="5"/>
      <c r="YE187" s="5"/>
      <c r="YF187" s="5"/>
      <c r="YG187" s="5"/>
      <c r="YH187" s="5"/>
      <c r="YI187" s="5"/>
      <c r="YJ187" s="5"/>
      <c r="YK187" s="5"/>
      <c r="YL187" s="5"/>
      <c r="YM187" s="5" t="s">
        <v>1625</v>
      </c>
      <c r="YN187" s="5"/>
      <c r="YO187" s="5"/>
      <c r="YP187" s="5" t="str">
        <f>IF(COUNTBLANK(XW187:YO187)&gt;0, "", SUM(XW187:YO187))</f>
        <v/>
      </c>
      <c r="YQ187" s="5" t="str">
        <f>IF(COUNTBLANK(XW187:YO187)&gt;0, "", SUM(XY187,XZ187,YA187,YB187,YC187,YF187,YJ187,YN187,YO187))</f>
        <v/>
      </c>
      <c r="YR187" s="5" t="str">
        <f>IF(COUNTBLANK(XW187:YO187)&gt;0, "", SUM(XW187,XX187,YK187,YL187,YM187))</f>
        <v/>
      </c>
      <c r="YS187" s="5" t="str">
        <f>IF(COUNTBLANK(XW187:YO187)&gt;0, "", SUM(YD187,YE187,YG187,YH187,YI187))</f>
        <v/>
      </c>
      <c r="ZW187" s="26" t="str">
        <f>IF(COUNTBLANK(YU187:ZV187)&gt;0, "", AVERAGE(YU187:ZV187))</f>
        <v/>
      </c>
      <c r="ZX187" s="26" t="str">
        <f>IF(COUNTA(YU187:ZV187)=0, "", AVERAGE(YV187,ZH187,ZI187,ZJ187,ZK187,ZL187,ZN187,ZP187,ZQ187))</f>
        <v/>
      </c>
      <c r="ZY187" s="26" t="str">
        <f>IF(COUNTA(YU187:ZV187)=0, "", AVERAGE(YW187,YX187,YY187,YZ187,ZB187,ZD187,ZS187,ZT187))</f>
        <v/>
      </c>
      <c r="ZZ187" s="26" t="str">
        <f>IF(COUNTA(YU187:ZV187)=0, "", AVERAGE(ZA187,ZE187,ZF187,ZG187,ZU187,ZV187))</f>
        <v/>
      </c>
      <c r="AAC187" s="3" t="s">
        <v>1625</v>
      </c>
      <c r="AAF187" s="3" t="s">
        <v>1625</v>
      </c>
      <c r="AAH187" s="3" t="s">
        <v>1625</v>
      </c>
      <c r="AAN187" s="3" t="s">
        <v>1625</v>
      </c>
      <c r="AAT187" s="3" t="s">
        <v>1625</v>
      </c>
      <c r="ABA187" s="3" t="s">
        <v>1625</v>
      </c>
      <c r="ABC187" s="3" t="s">
        <v>1625</v>
      </c>
      <c r="ABF187" s="3" t="str">
        <f>IF(SUM(AAB187:AAJ187,AAL187:AAP187,AAR187:AAV187,AAX187:ABC187)=0, "", SUM(AAB187:AAJ187,AAL187:AAP187,AAR187:AAV187,AAX187:ABC187))</f>
        <v/>
      </c>
      <c r="ABG187" s="3" t="str">
        <f>IF(SUM(ABJ187, ABK187, ABL187, ABM187, ABN187)=0, "", IF(OR(ABJ187&gt;=8, ABK187&gt;=10, ABL187&gt;=13, ABM187&gt;=10, ABN187&gt;=15), 1, 0))</f>
        <v/>
      </c>
      <c r="ABH187" s="3" t="str">
        <f>IF(SUM(AAB187:AAC187,AAE187,AAF187,AAG187,AAH187,AAN187,AAT187,ABA187,ABC187)=0, "", SUM(AAB187:AAC187,AAE187,AAF187,AAG187,AAH187,AAN187,AAT187,ABA187,ABC187))</f>
        <v/>
      </c>
      <c r="ABI187" s="3" t="str">
        <f>IF(SUM(AAD187,AAI187:AAJ187,AAL187:AAM187,AAO187:AAP187,AAR187:AAS187,AAU187:AAV187,AAX187:AAZ187,ABB187)=0, "", SUM(AAD187,AAI187:AAJ187,AAL187:AAM187,AAO187:AAP187,AAR187:AAS187,AAU187:AAV187,AAX187:AAZ187,ABB187))</f>
        <v/>
      </c>
      <c r="ABJ187" s="3" t="str">
        <f>IF(SUM(AAU187:AAV187,AAX187:AAY187,ABB187)=0, "", SUM(AAU187:AAV187,AAX187:AAY187,ABB187))</f>
        <v/>
      </c>
      <c r="ABK187" s="3" t="str">
        <f>IF(SUM(AAJ187,AAL187:AAM187,AAP187,AAR187)=0, "", SUM(AAJ187,AAL187:AAM187,AAP187,AAR187))</f>
        <v/>
      </c>
      <c r="ABL187" s="3" t="str">
        <f>IF(SUM(AAD187,AAI187,AAO187,AAS187,AAZ187)=0, "", SUM(AAD187,AAI187,AAO187,AAS187,AAZ187))</f>
        <v/>
      </c>
      <c r="ABM187" s="3" t="str">
        <f>IF(SUM(AAB187:AAC187,AAE187,AAG187,ABA187)=0, "", SUM(AAB187:AAC187,AAE187,AAG187,ABA187))</f>
        <v/>
      </c>
      <c r="ABN187" s="3" t="str">
        <f>IF(SUM(AAF187,AAH187,AAN187,AAT187,ABC187)=0, "", SUM(AAF187,AAH187,AAN187,AAT187,ABC187))</f>
        <v/>
      </c>
      <c r="ABO187" s="3" t="str">
        <f>IF(ABJ187="", "", IF(ABJ187&gt;=8, 1, 0))</f>
        <v/>
      </c>
      <c r="ABP187" s="3" t="str">
        <f>IF(ABK187="", "", IF(ABK187&gt;=10, 1, 0))</f>
        <v/>
      </c>
      <c r="ABQ187" s="3" t="str">
        <f>IF(ABL187="", "", IF(ABL187&gt;=13, 1, 0))</f>
        <v/>
      </c>
      <c r="ABR187" s="3" t="str">
        <f>IF(ABM187="", "", IF(ABM187&gt;=10, 1, 0))</f>
        <v/>
      </c>
      <c r="ABS187" s="3" t="str">
        <f>IF(ABN187="", "", IF(ABN187&gt;=15, 1, 0))</f>
        <v/>
      </c>
      <c r="ABT187" s="3" t="str">
        <f>IF(AND(AAK187="", AAQ187="", AAW187=""), "", IF(AAK187=5,1,0) + IF(AAQ187=5,1,0) + IF(AAW187=5,1,0))</f>
        <v/>
      </c>
      <c r="ADF187" s="5" t="str">
        <f>IF(COUNTA(ABV187:ADE187)=0, "", SUM(ABV187:ADE187))</f>
        <v/>
      </c>
      <c r="ADG187" s="5" t="str">
        <f>IF(COUNTA(ABV187:ADE187)=0, "", SUM(ACF187,ACG187,ACP187,ACR187,ACT187,ACX187))</f>
        <v/>
      </c>
      <c r="ADH187" s="5" t="str">
        <f>IF(COUNTA(ABV187:ADE187)=0, "", SUM(ACH187,ACM187,ACO187,ACU187,ADB187))</f>
        <v/>
      </c>
      <c r="ADI187" s="5" t="str">
        <f>IF(COUNTA(ABV187:ADE187)=0, "", SUM(ABX187,ACI187,ACN187,ACS187,ACV187,ADA187))</f>
        <v/>
      </c>
      <c r="ADJ187" s="5" t="str">
        <f>IF(COUNTA(ABV187:ADE187)=0, "", SUM(ABW187,ACA187,ACC187,ACE187,ACL187,ADC187))</f>
        <v/>
      </c>
      <c r="ADK187" s="5" t="str">
        <f>IF(COUNTA(ABV187:ADE187)=0, "", SUM(ACJ187,ACK187,ACQ187,ACW187,ACY187,ACZ187,ADD187,ADE187))</f>
        <v/>
      </c>
      <c r="ADL187" s="5" t="str">
        <f>IF(COUNTA(ABV187:ADE187)=0, "", SUM(ABV187,ABY187,ABZ187,ACB187,ACD187))</f>
        <v/>
      </c>
      <c r="AEH187" s="3" t="str">
        <f>IF(COUNTA(ADN187:AEG187)=0, "", SUM(ADN187:AEG187))</f>
        <v/>
      </c>
      <c r="AEQ187" s="2">
        <v>45323</v>
      </c>
      <c r="AER187" s="3">
        <v>1</v>
      </c>
      <c r="AES187" s="3">
        <v>2</v>
      </c>
      <c r="AET187" s="3">
        <v>2</v>
      </c>
      <c r="AEU187" s="3">
        <v>3</v>
      </c>
      <c r="AEV187" s="3">
        <v>2</v>
      </c>
      <c r="AEW187" s="3">
        <v>0</v>
      </c>
      <c r="AEX187" s="3">
        <v>0</v>
      </c>
      <c r="AEY187" s="3">
        <v>3</v>
      </c>
      <c r="AEZ187" s="3">
        <v>1</v>
      </c>
      <c r="AFA187" s="3">
        <v>1</v>
      </c>
      <c r="AFB187" s="3">
        <v>1</v>
      </c>
      <c r="AFC187" s="3">
        <v>3</v>
      </c>
      <c r="AFD187" s="3">
        <v>1</v>
      </c>
      <c r="AFE187" s="3">
        <v>0</v>
      </c>
      <c r="AFF187" s="3">
        <v>1</v>
      </c>
      <c r="AFG187" s="3">
        <v>0</v>
      </c>
      <c r="AFH187" s="3">
        <v>0</v>
      </c>
      <c r="AFI187" s="3">
        <v>3</v>
      </c>
      <c r="AFJ187" s="3">
        <v>2</v>
      </c>
      <c r="AFK187" s="3">
        <v>1</v>
      </c>
      <c r="AFL187" s="3">
        <v>2</v>
      </c>
      <c r="AFM187" s="3">
        <v>1</v>
      </c>
      <c r="AFN187" s="3">
        <v>1</v>
      </c>
      <c r="AFO187" s="3">
        <v>3</v>
      </c>
      <c r="AFP187" s="3">
        <v>1</v>
      </c>
      <c r="AFQ187" s="3">
        <v>1</v>
      </c>
      <c r="AFR187" s="3">
        <v>3</v>
      </c>
      <c r="AFS187" s="3">
        <v>2</v>
      </c>
      <c r="AFT187" s="3">
        <v>1</v>
      </c>
      <c r="AFU187" s="3">
        <v>0</v>
      </c>
      <c r="AFV187" s="3">
        <v>2</v>
      </c>
      <c r="AFW187" s="3">
        <f>IF(COUNTA(AER187:AFU187)=0, "", SUM(AER187:AFU187))</f>
        <v>42</v>
      </c>
      <c r="AGI187"/>
      <c r="AHC187"/>
      <c r="AHT187" s="3" t="str">
        <f>IF(COUNTBLANK(AHJ187:AHS187)&gt;0, "", SUM(AHJ187:AHS187))</f>
        <v/>
      </c>
      <c r="AHU187" s="3" t="str">
        <f>IF(COUNTBLANK(AHJ187:AHS187)&gt;0, "", SUM(AHN187,AHS187))</f>
        <v/>
      </c>
      <c r="AHV187" s="3" t="str">
        <f>IF(COUNTBLANK(AHJ187:AHS187)&gt;0, "", SUM(AHL187,AHO187))</f>
        <v/>
      </c>
      <c r="AHW187" s="3" t="str">
        <f>IF(COUNTBLANK(AHJ187:AHS187)&gt;0, "", SUM(AHP187,AHR187))</f>
        <v/>
      </c>
      <c r="AHX187" s="3" t="str">
        <f>IF(COUNTBLANK(AHJ187:AHS187)&gt;0, "", SUM(AHM187,AHQ187))</f>
        <v/>
      </c>
      <c r="AHY187" s="3" t="str">
        <f>IF(COUNTBLANK(AHJ187:AHS187)&gt;0, "", SUM(AHJ187:AHK187))</f>
        <v/>
      </c>
      <c r="AIU187" s="3" t="s">
        <v>1625</v>
      </c>
      <c r="AIV187" s="3" t="s">
        <v>1625</v>
      </c>
      <c r="AIW187" s="3" t="s">
        <v>1625</v>
      </c>
      <c r="AJI187" s="3" t="str">
        <f>IF(COUNTBLANK(AIY187:AJG187)&gt;0, "", SUM(AIY187:AJG187))</f>
        <v/>
      </c>
      <c r="AJR187" s="3" t="str">
        <f>IF(COUNTBLANK(AJK187:AJQ187)&gt;0, "", SUM(AJK187:AJQ187))</f>
        <v/>
      </c>
    </row>
    <row r="188" spans="1:954" ht="15" customHeight="1" x14ac:dyDescent="0.3">
      <c r="A188" s="3">
        <v>314789</v>
      </c>
      <c r="B188" s="3" t="s">
        <v>2073</v>
      </c>
      <c r="C188" s="2">
        <v>45088</v>
      </c>
      <c r="D188" s="3">
        <v>0</v>
      </c>
      <c r="E188" s="3">
        <v>0</v>
      </c>
      <c r="F188" s="3">
        <v>0</v>
      </c>
      <c r="G188" s="3">
        <v>0</v>
      </c>
      <c r="H188" s="3">
        <v>0</v>
      </c>
      <c r="I188" s="3">
        <v>0</v>
      </c>
      <c r="J188" s="3">
        <v>0</v>
      </c>
      <c r="K188" s="3">
        <v>0</v>
      </c>
      <c r="L188" s="3">
        <v>0</v>
      </c>
      <c r="M188" s="3">
        <v>0</v>
      </c>
      <c r="N188" s="3">
        <v>0</v>
      </c>
      <c r="O188" s="3">
        <v>0</v>
      </c>
      <c r="P188" s="3">
        <v>0</v>
      </c>
      <c r="Q188" s="3">
        <v>0</v>
      </c>
      <c r="R188" s="3">
        <v>0</v>
      </c>
      <c r="S188" s="3">
        <v>1</v>
      </c>
      <c r="T188" s="3">
        <v>0</v>
      </c>
      <c r="U188" s="3">
        <v>0</v>
      </c>
      <c r="V188" s="3">
        <f>IF(COUNTA(D188,F188,H188,J188,L188,N188,P188,R188,T188)=0, "", IF(OR(D188=1,F188=1,H188=1,J188=1,L188=1,N188=1,P188=1,R188=1,T188=1), 1, 0))</f>
        <v>0</v>
      </c>
      <c r="W188" s="3">
        <f>IF(COUNTA(E188,G188,I188,K188,M188,O188,Q188,S188,U188)=0, "", IF(OR(E188=1,G188=1,I188=1,K188=1,M188=1,O188=1,Q188=1,S188=1,U188=1), 1, 0))</f>
        <v>1</v>
      </c>
      <c r="X188" s="3">
        <v>0</v>
      </c>
      <c r="Y188" s="3">
        <v>1</v>
      </c>
      <c r="Z188" s="3">
        <v>1</v>
      </c>
      <c r="AA188" s="3">
        <v>1</v>
      </c>
      <c r="AB188" s="3">
        <f>IF(AG188&lt;&gt;"", 1, 0)</f>
        <v>1</v>
      </c>
      <c r="AC188" s="3">
        <f>IF(AH188&lt;&gt;"", 1, 0)</f>
        <v>0</v>
      </c>
      <c r="AD188" s="3">
        <v>0</v>
      </c>
      <c r="AE188" s="7" t="s">
        <v>807</v>
      </c>
      <c r="AF188" s="2">
        <v>45574.652800925927</v>
      </c>
      <c r="AG188" s="8" t="s">
        <v>1675</v>
      </c>
      <c r="AJ188" s="3">
        <f>IF(OR(ISBLANK(AE188), ISBLANK(AG188)), "", AG188 - AE188)</f>
        <v>4</v>
      </c>
      <c r="AK188" s="9">
        <v>45220</v>
      </c>
      <c r="AL188" s="3">
        <f>IF(OR(ISBLANK(AG188), ISBLANK(AK188)), "", AK188 - AG188)</f>
        <v>125</v>
      </c>
      <c r="AM188" s="2">
        <v>45479</v>
      </c>
      <c r="AN188" s="10">
        <f>IF(OR(ISBLANK(AM188), ISBLANK(AF188)), "", AF188 - AM188)</f>
        <v>95.652800925927295</v>
      </c>
      <c r="AO188" s="2">
        <v>45091</v>
      </c>
      <c r="AP188" s="2">
        <v>35315</v>
      </c>
      <c r="AQ188" s="3">
        <f>IF(OR(ISBLANK(AO188), ISBLANK(AP188)), "", DATEDIF(AP188, AO188, "Y"))</f>
        <v>26</v>
      </c>
      <c r="AR188" t="s">
        <v>0</v>
      </c>
      <c r="AS188">
        <f>IF(ISBLANK(AR188), "", IF(AR188="ישראל", 1, 2))</f>
        <v>1</v>
      </c>
      <c r="AT188" t="s">
        <v>0</v>
      </c>
      <c r="AU188" t="s">
        <v>0</v>
      </c>
      <c r="AW188" s="3">
        <v>1</v>
      </c>
      <c r="AX188" s="3">
        <v>1</v>
      </c>
      <c r="AY188" s="3">
        <v>18</v>
      </c>
      <c r="AZ188" s="3">
        <f>IF(ISBLANK(AY188), "", IF(AY188&lt;=8, 1, IF(AY188&lt;=12, 2, 3)))</f>
        <v>3</v>
      </c>
      <c r="BA188" s="3">
        <v>15</v>
      </c>
      <c r="BB188" s="3">
        <f>IF(ISBLANK(BA188), "", IF(BA188&lt;=8, 1, IF(BA188&lt;=12, 2, 3)))</f>
        <v>3</v>
      </c>
      <c r="BC188" t="s">
        <v>572</v>
      </c>
      <c r="BD188" t="s">
        <v>572</v>
      </c>
      <c r="BE188" s="3">
        <v>2</v>
      </c>
      <c r="BG188" s="3">
        <v>1</v>
      </c>
      <c r="BH188" s="2" t="s">
        <v>807</v>
      </c>
      <c r="BI188" s="3">
        <v>1</v>
      </c>
      <c r="BJ188" s="3">
        <v>1</v>
      </c>
      <c r="BK188" s="3">
        <v>1</v>
      </c>
      <c r="BL188" s="3">
        <v>1</v>
      </c>
      <c r="BM188" s="3">
        <v>1</v>
      </c>
      <c r="BN188" s="3">
        <v>1</v>
      </c>
      <c r="BO188" s="3">
        <v>1</v>
      </c>
      <c r="BP188" s="3">
        <v>1</v>
      </c>
      <c r="BQ188" s="3">
        <v>1</v>
      </c>
      <c r="BR188" s="3">
        <v>5</v>
      </c>
      <c r="BS188" s="3">
        <v>1</v>
      </c>
      <c r="BT188" s="3">
        <v>1</v>
      </c>
      <c r="BU188" s="3">
        <v>1</v>
      </c>
      <c r="BV188" s="3">
        <v>1</v>
      </c>
      <c r="BW188" s="3">
        <v>1</v>
      </c>
      <c r="BX188" s="3">
        <v>5</v>
      </c>
      <c r="BY188" s="3">
        <v>1</v>
      </c>
      <c r="BZ188" s="3">
        <v>1</v>
      </c>
      <c r="CA188" s="3">
        <v>1</v>
      </c>
      <c r="CB188" s="3">
        <v>1</v>
      </c>
      <c r="CC188" s="3">
        <v>1</v>
      </c>
      <c r="CD188" s="3">
        <v>5</v>
      </c>
      <c r="CE188" s="3">
        <v>1</v>
      </c>
      <c r="CF188" s="3">
        <v>1</v>
      </c>
      <c r="CG188" s="3">
        <v>1</v>
      </c>
      <c r="CH188" s="3">
        <v>1</v>
      </c>
      <c r="CI188" s="3">
        <v>1</v>
      </c>
      <c r="CJ188" s="3">
        <v>1</v>
      </c>
      <c r="CK188" s="3">
        <v>1</v>
      </c>
      <c r="CL188" s="3">
        <v>1</v>
      </c>
      <c r="CM188" s="3">
        <f>IF(SUM(BI188:BQ188,BS188:BW188,BY188:CC188,CE188:CJ188)=0, "", SUM(BI188:BQ188,BS188:BW188,BY188:CC188,CE188:CJ188))</f>
        <v>25</v>
      </c>
      <c r="CN188" s="3">
        <f>IF(SUM(CQ188, CR188, CS188, CT188, CU188)=0, "", IF(OR(CQ188&gt;=8, CR188&gt;=10, CS188&gt;=13, CT188&gt;=10, CU188&gt;=15), 1, 0))</f>
        <v>0</v>
      </c>
      <c r="CO188" s="3">
        <f>IF(SUM(BI188:BJ188,BL188,BM188,BN188,BO188,BU188,CA188,CH188,CJ188)=0, "", SUM(BI188:BJ188,BL188,BM188,BN188,BO188,BU188,CA188,CH188,CJ188))</f>
        <v>10</v>
      </c>
      <c r="CP188" s="3">
        <f>IF(SUM(BK188,BP188:BQ188,BS188:BT188,BV188:BW188,BY188:BZ188,CB188:CC188,CE188:CG188,CI188)=0, "", SUM(BK188,BP188:BQ188,BS188:BT188,BV188:BW188,BY188:BZ188,CB188:CC188,CE188:CG188,CI188))</f>
        <v>15</v>
      </c>
      <c r="CQ188" s="3">
        <f>IF(SUM(CB188:CC188,CE188:CF188,CI188)=0, "", SUM(CB188:CC188,CE188:CF188,CI188))</f>
        <v>5</v>
      </c>
      <c r="CR188" s="3">
        <f>IF(SUM(BQ188,BS188:BT188,BW188,BY188)=0, "", SUM(BQ188,BS188:BT188,BW188,BY188))</f>
        <v>5</v>
      </c>
      <c r="CS188" s="3">
        <f>IF(SUM(BK188,BP188,BV188,BZ188,CG188)=0, "", SUM(BK188,BP188,BV188,BZ188,CG188))</f>
        <v>5</v>
      </c>
      <c r="CT188" s="3">
        <f>IF(SUM(BI188:BJ188,BL188,BN188,CH188)=0, "", SUM(BI188:BJ188,BL188,BN188,CH188))</f>
        <v>5</v>
      </c>
      <c r="CU188" s="3">
        <f>IF(SUM(BM188,BO188,BU188,CA188,CJ188)=0, "", SUM(BM188,BO188,BU188,CA188,CJ188))</f>
        <v>5</v>
      </c>
      <c r="CV188" s="3">
        <f>IF(CQ188="", "", IF(CQ188&gt;=8, 1, 0))</f>
        <v>0</v>
      </c>
      <c r="CW188" s="3">
        <f>IF(CR188="", "", IF(CR188&gt;=10, 1, 0))</f>
        <v>0</v>
      </c>
      <c r="CX188" s="3">
        <f>IF(CS188="", "", IF(CS188&gt;=13, 1, 0))</f>
        <v>0</v>
      </c>
      <c r="CY188" s="3">
        <f>IF(CT188="", "", IF(CT188&gt;=10, 1, 0))</f>
        <v>0</v>
      </c>
      <c r="CZ188" s="3">
        <f>IF(CU188="", "", IF(CU188&gt;=15, 1, 0))</f>
        <v>0</v>
      </c>
      <c r="DA188" s="3">
        <f>IF(AND(BR188="", BX188="", CD188=""), "", IF(BR188=5,1,0) + IF(BX188=5,1,0) + IF(CD188=5,1,0))</f>
        <v>3</v>
      </c>
      <c r="DB188" s="2" t="s">
        <v>807</v>
      </c>
      <c r="DC188" s="5">
        <v>1</v>
      </c>
      <c r="DE188" s="5">
        <v>3</v>
      </c>
      <c r="DG188" s="3">
        <v>4</v>
      </c>
      <c r="DH188" s="6" t="s">
        <v>810</v>
      </c>
      <c r="DI188" s="5">
        <v>3</v>
      </c>
      <c r="DK188" s="5">
        <v>1</v>
      </c>
      <c r="DM188" s="5">
        <v>0</v>
      </c>
      <c r="DO188" s="5">
        <v>3</v>
      </c>
      <c r="DP188" s="6" t="s">
        <v>811</v>
      </c>
      <c r="DQ188" s="3">
        <v>2</v>
      </c>
      <c r="DS188" s="5">
        <v>4</v>
      </c>
      <c r="DT188" s="6">
        <v>11</v>
      </c>
      <c r="DU188" s="3">
        <v>2</v>
      </c>
      <c r="DW188" s="5">
        <v>0</v>
      </c>
      <c r="DY188" s="5">
        <v>3</v>
      </c>
      <c r="DZ188" s="6">
        <v>23</v>
      </c>
      <c r="EA188" s="5">
        <v>3</v>
      </c>
      <c r="EC188" s="5">
        <v>3</v>
      </c>
      <c r="ED188" s="6" t="s">
        <v>812</v>
      </c>
      <c r="EE188" s="3">
        <v>5</v>
      </c>
      <c r="EF188" s="6">
        <v>23</v>
      </c>
      <c r="EG188" s="5">
        <v>0</v>
      </c>
      <c r="EI188" s="5">
        <v>1</v>
      </c>
      <c r="EK188" s="3">
        <v>3</v>
      </c>
      <c r="EL188" s="3">
        <v>1</v>
      </c>
      <c r="EM188" s="3">
        <v>2</v>
      </c>
      <c r="EN188" s="2" t="s">
        <v>807</v>
      </c>
      <c r="EO188" s="3">
        <v>1</v>
      </c>
      <c r="EP188" s="3">
        <v>0</v>
      </c>
      <c r="EQ188" s="3">
        <v>0</v>
      </c>
      <c r="ER188" s="3">
        <v>2</v>
      </c>
      <c r="ES188" s="3">
        <v>2</v>
      </c>
      <c r="ET188" s="3">
        <v>2</v>
      </c>
      <c r="EU188" s="3">
        <v>4</v>
      </c>
      <c r="EV188" s="3">
        <v>1</v>
      </c>
      <c r="EW188" s="3">
        <v>2</v>
      </c>
      <c r="EX188" s="3">
        <v>2</v>
      </c>
      <c r="EY188" s="3">
        <v>2</v>
      </c>
      <c r="EZ188" s="3">
        <v>1</v>
      </c>
      <c r="FA188" s="3">
        <v>1</v>
      </c>
      <c r="FB188" s="3">
        <v>0</v>
      </c>
      <c r="FC188" s="3">
        <v>0</v>
      </c>
      <c r="FD188" s="3">
        <v>0</v>
      </c>
      <c r="FE188" s="3">
        <v>1</v>
      </c>
      <c r="FF188" s="3">
        <v>1</v>
      </c>
      <c r="FG188" s="3">
        <v>1</v>
      </c>
      <c r="FH188" s="3">
        <v>1</v>
      </c>
      <c r="FI188" s="3">
        <v>24</v>
      </c>
      <c r="FJ188" s="3">
        <v>0</v>
      </c>
      <c r="FK188" s="3">
        <v>0</v>
      </c>
      <c r="FL188" s="2" t="s">
        <v>807</v>
      </c>
      <c r="FM188" s="3">
        <v>3</v>
      </c>
      <c r="FN188" s="3">
        <v>4</v>
      </c>
      <c r="FO188" s="3">
        <v>3</v>
      </c>
      <c r="FP188" s="3">
        <v>4</v>
      </c>
      <c r="FQ188" s="3">
        <v>3</v>
      </c>
      <c r="FR188" s="3">
        <v>4</v>
      </c>
      <c r="FS188" s="4">
        <f>IF(COUNTBLANK(FM188:FR188)&gt;0, "", AVERAGE(FM188:FR188))</f>
        <v>3.5</v>
      </c>
      <c r="FT188" s="2" t="s">
        <v>807</v>
      </c>
      <c r="FU188" s="3">
        <v>0</v>
      </c>
      <c r="FV188" s="3">
        <v>0</v>
      </c>
      <c r="FW188" s="3">
        <v>0</v>
      </c>
      <c r="FX188" s="3">
        <v>0</v>
      </c>
      <c r="FY188" s="3">
        <v>0</v>
      </c>
      <c r="FZ188" s="3">
        <v>0</v>
      </c>
      <c r="GA188" s="3">
        <v>0</v>
      </c>
      <c r="GB188" s="3">
        <v>0</v>
      </c>
      <c r="GC188" s="3">
        <v>0</v>
      </c>
      <c r="GE188" s="3">
        <f>IF(COUNTBLANK(FU188:GC188)&gt;0, "", SUM(FU188:GC188))</f>
        <v>0</v>
      </c>
      <c r="GF188" s="2" t="s">
        <v>807</v>
      </c>
      <c r="GG188" s="3">
        <v>1</v>
      </c>
      <c r="GH188" s="3">
        <v>0</v>
      </c>
      <c r="GI188" s="3">
        <v>1</v>
      </c>
      <c r="GJ188" s="3">
        <v>0</v>
      </c>
      <c r="GK188" s="3">
        <v>0</v>
      </c>
      <c r="GL188" s="3">
        <v>0</v>
      </c>
      <c r="GM188" s="3">
        <v>0</v>
      </c>
      <c r="GN188" s="3">
        <f>IF(COUNTBLANK(GG188:GM188)&gt;0, "", SUM(GG188:GM188))</f>
        <v>2</v>
      </c>
      <c r="GO188" s="2" t="s">
        <v>807</v>
      </c>
      <c r="GP188" s="3">
        <v>1</v>
      </c>
      <c r="GQ188" s="3">
        <v>5</v>
      </c>
      <c r="GR188" s="3">
        <v>5</v>
      </c>
      <c r="GS188" s="3">
        <v>5</v>
      </c>
      <c r="GT188" s="3">
        <v>5</v>
      </c>
      <c r="GU188" s="3">
        <v>5</v>
      </c>
      <c r="GV188" s="3">
        <v>5</v>
      </c>
      <c r="GW188" s="3">
        <v>5</v>
      </c>
      <c r="GX188" s="3">
        <v>5</v>
      </c>
      <c r="GY188" s="3">
        <v>5</v>
      </c>
      <c r="GZ188" s="3">
        <v>5</v>
      </c>
      <c r="HA188" s="3">
        <v>5</v>
      </c>
      <c r="HB188" s="3">
        <v>5</v>
      </c>
      <c r="HC188" s="3">
        <v>5</v>
      </c>
      <c r="HD188" s="3">
        <v>5</v>
      </c>
      <c r="HE188" s="3">
        <v>5</v>
      </c>
      <c r="HF188" s="3">
        <v>4</v>
      </c>
      <c r="HG188" s="3">
        <v>5</v>
      </c>
      <c r="HH188" s="3">
        <v>5</v>
      </c>
      <c r="HI188" s="3">
        <f>IF(COUNTBLANK(GQ188:HH188)&gt;0, "", SUM(GQ188:HH188))</f>
        <v>89</v>
      </c>
      <c r="HJ188" s="2" t="s">
        <v>807</v>
      </c>
      <c r="HK188" s="3">
        <v>3</v>
      </c>
      <c r="HL188" s="3">
        <v>3</v>
      </c>
      <c r="HM188" s="3">
        <v>0</v>
      </c>
      <c r="HN188" s="3">
        <v>0</v>
      </c>
      <c r="HO188" s="3">
        <v>3</v>
      </c>
      <c r="HP188" s="3">
        <v>3</v>
      </c>
      <c r="HQ188" s="3">
        <v>0</v>
      </c>
      <c r="HR188" s="3">
        <v>2</v>
      </c>
      <c r="HS188" s="3">
        <v>0</v>
      </c>
      <c r="HT188" s="3">
        <v>0</v>
      </c>
      <c r="HU188" s="3">
        <v>3</v>
      </c>
      <c r="HV188" s="3">
        <v>3</v>
      </c>
      <c r="HW188" s="3">
        <v>0</v>
      </c>
      <c r="HX188" s="3">
        <v>3</v>
      </c>
      <c r="HY188" s="3">
        <v>0</v>
      </c>
      <c r="HZ188" s="3">
        <v>3</v>
      </c>
      <c r="IA188" s="3">
        <v>3</v>
      </c>
      <c r="IB188" s="3">
        <v>3</v>
      </c>
      <c r="IC188" s="3">
        <v>0</v>
      </c>
      <c r="ID188" s="3">
        <v>0</v>
      </c>
      <c r="IE188" s="3">
        <v>0</v>
      </c>
      <c r="IF188" s="3">
        <v>0</v>
      </c>
      <c r="IG188" s="3">
        <v>0</v>
      </c>
      <c r="IH188" s="3">
        <v>3</v>
      </c>
      <c r="II188" s="3">
        <v>0</v>
      </c>
      <c r="IJ188" s="3">
        <f>IF(COUNTA(HK188:II188)=0, "", SUM(HK188,HL188,HN188,HO188,HP188,HU188,HV188,HX188,HZ188,IA188,IB188,IH188))</f>
        <v>33</v>
      </c>
      <c r="IK188" s="3">
        <f>IF(COUNTA(HK188:II188)=0, "", SUM(HM188,HQ188,HR188,HS188,HT188,HW188,HY188,IC188,ID188,IE188,IF188,IG188,II188))</f>
        <v>2</v>
      </c>
      <c r="IL188" s="3">
        <v>2</v>
      </c>
      <c r="IM188" s="3">
        <v>3</v>
      </c>
      <c r="IN188" s="3">
        <v>1</v>
      </c>
      <c r="IO188" s="3">
        <v>1</v>
      </c>
      <c r="IP188" s="3">
        <v>1</v>
      </c>
      <c r="IQ188" s="3">
        <v>1</v>
      </c>
      <c r="IR188" s="3">
        <v>0</v>
      </c>
      <c r="IS188" s="3">
        <v>0</v>
      </c>
      <c r="IT188" s="3">
        <v>0</v>
      </c>
      <c r="IU188" s="3">
        <v>0</v>
      </c>
      <c r="IV188" s="3">
        <v>1</v>
      </c>
      <c r="IW188" s="3">
        <v>2</v>
      </c>
      <c r="IX188" s="3">
        <v>0</v>
      </c>
      <c r="IY188" s="3">
        <v>2</v>
      </c>
      <c r="IZ188" s="3">
        <v>0</v>
      </c>
      <c r="JA188" s="3">
        <v>3</v>
      </c>
      <c r="JB188" s="3">
        <v>1</v>
      </c>
      <c r="JC188" s="3">
        <v>1</v>
      </c>
      <c r="JD188" s="3">
        <v>0</v>
      </c>
      <c r="JE188" s="3">
        <v>0</v>
      </c>
      <c r="JF188" s="3">
        <v>0</v>
      </c>
      <c r="JG188" s="3">
        <v>0</v>
      </c>
      <c r="JH188" s="3">
        <v>0</v>
      </c>
      <c r="JI188" s="3">
        <v>3</v>
      </c>
      <c r="JJ188" s="3">
        <v>0</v>
      </c>
      <c r="JK188" s="3">
        <f>IF(COUNTA(IL188:JJ188)=0, "", SUM(IL188,IM188,IO188,IP188,IQ188,IV188,IW188,IY188,JA188,JB188,JC188,JI188))</f>
        <v>21</v>
      </c>
      <c r="JL188" s="3">
        <f>IF(COUNTA(IL188:JJ188)=0, "", SUM(IN188,IR188,IS188,IT188,IU188,IX188,IZ188,JD188,JE188,JF188,JG188,JH188,JJ188))</f>
        <v>1</v>
      </c>
      <c r="JM188" s="2" t="s">
        <v>807</v>
      </c>
      <c r="JN188" s="3">
        <v>1</v>
      </c>
      <c r="JO188" s="3">
        <v>1</v>
      </c>
      <c r="JP188" s="3">
        <v>1</v>
      </c>
      <c r="JQ188" s="3">
        <v>2</v>
      </c>
      <c r="JR188" s="3">
        <v>1</v>
      </c>
      <c r="JS188" s="3">
        <v>1</v>
      </c>
      <c r="JT188" s="3">
        <v>5</v>
      </c>
      <c r="JU188" s="3">
        <v>1</v>
      </c>
      <c r="JV188" s="3">
        <v>1</v>
      </c>
      <c r="JW188" s="3">
        <v>1</v>
      </c>
      <c r="JX188" s="3">
        <v>2</v>
      </c>
      <c r="JY188" s="3">
        <v>2</v>
      </c>
      <c r="JZ188" s="3">
        <v>3</v>
      </c>
      <c r="KA188" s="3">
        <v>2</v>
      </c>
      <c r="KB188" s="3">
        <v>2</v>
      </c>
      <c r="KC188" s="3">
        <v>1</v>
      </c>
      <c r="KD188" s="3">
        <v>4</v>
      </c>
      <c r="KE188" s="3">
        <v>3</v>
      </c>
      <c r="KF188" s="3">
        <v>2</v>
      </c>
      <c r="KG188" s="3">
        <v>2</v>
      </c>
      <c r="KH188" s="3">
        <v>2</v>
      </c>
      <c r="KI188" s="3">
        <v>1</v>
      </c>
      <c r="KJ188" s="3">
        <v>2</v>
      </c>
      <c r="KK188" s="3">
        <v>1</v>
      </c>
      <c r="KL188" s="3">
        <v>2</v>
      </c>
      <c r="KM188" s="3">
        <v>2</v>
      </c>
      <c r="KN188" s="3">
        <v>2</v>
      </c>
      <c r="KO188" s="3">
        <v>2</v>
      </c>
      <c r="KP188" s="3">
        <v>1</v>
      </c>
      <c r="KQ188" s="3">
        <v>1</v>
      </c>
      <c r="KR188" s="3">
        <v>3</v>
      </c>
      <c r="KS188" s="3">
        <v>1</v>
      </c>
      <c r="KT188" s="3">
        <v>1</v>
      </c>
      <c r="KU188" s="3">
        <v>1</v>
      </c>
      <c r="KV188" s="3">
        <v>1</v>
      </c>
      <c r="KW188" s="3">
        <v>3</v>
      </c>
      <c r="KX188" s="5">
        <f>IF(COUNTA(JN188:KW188)=0, "", SUM(JN188:KW188))</f>
        <v>64</v>
      </c>
      <c r="KY188" s="5">
        <f>IF(COUNTA(JN188:KW188)=0, "", SUM(JX188,JY188,KH188,KJ188,KL188,KP188))</f>
        <v>11</v>
      </c>
      <c r="KZ188" s="5">
        <f>IF(COUNTA(JN188:KW188)=0, "", SUM(JZ188,KE188,KG188,KM188,KT188))</f>
        <v>11</v>
      </c>
      <c r="LA188" s="5">
        <f>IF(COUNTA(JN188:KW188)=0, "", SUM(JP188,KA188,KF188,KK188,KN188,KS188))</f>
        <v>9</v>
      </c>
      <c r="LB188" s="5">
        <f>IF(COUNTA(JN188:KW188)=0, "", SUM(JO188,JS188,JU188,JW188,KD188,KU188))</f>
        <v>9</v>
      </c>
      <c r="LC188" s="5">
        <f>IF(COUNTA(JN188:KW188)=0, "", SUM(KB188,KC188,KI188,KO188,KQ188,KR188,KV188,KW188))</f>
        <v>14</v>
      </c>
      <c r="LD188" s="5">
        <f>IF(COUNTA(JN188:KW188)=0, "", SUM(JN188,JQ188,JR188,JT188,JV188))</f>
        <v>10</v>
      </c>
      <c r="LE188" s="2">
        <v>45091</v>
      </c>
      <c r="LF188" s="3">
        <v>10</v>
      </c>
      <c r="LG188" s="3">
        <v>0</v>
      </c>
      <c r="LH188" s="3">
        <v>0</v>
      </c>
      <c r="LI188" s="3">
        <v>0</v>
      </c>
      <c r="LJ188" s="3">
        <v>0</v>
      </c>
      <c r="LK188" s="3">
        <v>0</v>
      </c>
      <c r="LL188" s="3">
        <v>20</v>
      </c>
      <c r="LM188" s="3">
        <v>0</v>
      </c>
      <c r="LN188" s="3">
        <v>0</v>
      </c>
      <c r="LO188" s="3">
        <v>0</v>
      </c>
      <c r="LP188" s="3">
        <v>0</v>
      </c>
      <c r="LQ188" s="3">
        <v>0</v>
      </c>
      <c r="LR188" s="3">
        <v>0</v>
      </c>
      <c r="LS188" s="3">
        <v>10</v>
      </c>
      <c r="LT188" s="3">
        <v>10</v>
      </c>
      <c r="LU188" s="3">
        <v>0</v>
      </c>
      <c r="LV188" s="3">
        <v>0</v>
      </c>
      <c r="LW188" s="3">
        <v>0</v>
      </c>
      <c r="LX188" s="3">
        <v>10</v>
      </c>
      <c r="LY188" s="3">
        <v>0</v>
      </c>
      <c r="LZ188" s="3">
        <v>10</v>
      </c>
      <c r="MA188" s="3">
        <v>0</v>
      </c>
      <c r="MB188" s="3">
        <v>10</v>
      </c>
      <c r="MC188" s="3">
        <v>10</v>
      </c>
      <c r="MD188" s="3">
        <v>0</v>
      </c>
      <c r="ME188" s="3">
        <v>0</v>
      </c>
      <c r="MF188" s="3">
        <v>0</v>
      </c>
      <c r="MG188" s="3">
        <v>0</v>
      </c>
      <c r="MH188" s="26">
        <f>IF(COUNTBLANK(LF188:MG188)&gt;0, "", AVERAGE(LF188:MG188))</f>
        <v>3.2142857142857144</v>
      </c>
      <c r="MI188" s="26">
        <f>IF(COUNTA(LF188:MG188)=0, "", AVERAGE(LG188,LS188,LT188,LU188,LV188,LW188,LY188,MA188,MB188))</f>
        <v>3.3333333333333335</v>
      </c>
      <c r="MJ188" s="26">
        <f>IF(COUNTA(LF188:MG188)=0, "", AVERAGE(LH188,LI188,LJ188,LK188,LM188,LO188,MD188,ME188))</f>
        <v>0</v>
      </c>
      <c r="MK188" s="26">
        <f>IF(COUNTA(LF188:MG188)=0, "", AVERAGE(LL188,LP188,LQ188,LR188,MF188,MG188))</f>
        <v>3.3333333333333335</v>
      </c>
      <c r="ML188" s="2" t="s">
        <v>813</v>
      </c>
      <c r="MM188" s="3">
        <v>3</v>
      </c>
      <c r="MN188" s="3">
        <v>2</v>
      </c>
      <c r="MO188" s="3">
        <v>1</v>
      </c>
      <c r="MP188" s="3">
        <v>1</v>
      </c>
      <c r="MQ188" s="3">
        <v>1</v>
      </c>
      <c r="MR188" s="3">
        <v>1</v>
      </c>
      <c r="MS188" s="3">
        <v>1</v>
      </c>
      <c r="MT188" s="3">
        <v>2</v>
      </c>
      <c r="MU188" s="3">
        <v>1</v>
      </c>
      <c r="MV188" s="3">
        <v>2</v>
      </c>
      <c r="MW188" s="3">
        <v>1</v>
      </c>
      <c r="MX188" s="3">
        <v>2</v>
      </c>
      <c r="MY188" s="3">
        <v>1</v>
      </c>
      <c r="MZ188" s="3">
        <v>2</v>
      </c>
      <c r="NA188" s="3">
        <v>2</v>
      </c>
      <c r="NB188" s="3">
        <v>1</v>
      </c>
      <c r="NC188" s="3">
        <v>3</v>
      </c>
      <c r="ND188" s="3">
        <v>1</v>
      </c>
      <c r="NE188" s="3">
        <v>3</v>
      </c>
      <c r="NF188" s="3">
        <v>2</v>
      </c>
      <c r="NG188" s="3">
        <f>IF(COUNTA(MM188:NF188)=0, "", SUM(MM188:NF188))</f>
        <v>33</v>
      </c>
      <c r="NH188" s="2" t="s">
        <v>813</v>
      </c>
      <c r="NI188" s="3">
        <v>2</v>
      </c>
      <c r="NJ188" s="3">
        <v>5</v>
      </c>
      <c r="NK188" s="3">
        <v>5</v>
      </c>
      <c r="NL188" s="3">
        <v>5</v>
      </c>
      <c r="NM188" s="3">
        <v>4</v>
      </c>
      <c r="NN188" s="3">
        <v>4</v>
      </c>
      <c r="NO188" s="3">
        <v>4</v>
      </c>
      <c r="NP188" s="3">
        <v>5</v>
      </c>
      <c r="NQ188" s="3">
        <v>5</v>
      </c>
      <c r="NR188" s="3">
        <v>4</v>
      </c>
      <c r="NS188" s="3">
        <v>5</v>
      </c>
      <c r="NT188" s="3">
        <v>5</v>
      </c>
      <c r="NU188" s="3">
        <v>4</v>
      </c>
      <c r="NV188" s="3">
        <v>4</v>
      </c>
      <c r="NW188" s="3">
        <v>4</v>
      </c>
      <c r="NX188" s="3">
        <v>3</v>
      </c>
      <c r="NY188" s="3">
        <v>2</v>
      </c>
      <c r="NZ188" s="3">
        <v>5</v>
      </c>
      <c r="OA188" s="3">
        <v>2</v>
      </c>
      <c r="OB188" s="3">
        <v>4</v>
      </c>
      <c r="OC188" s="3">
        <v>4</v>
      </c>
      <c r="OD188" s="3">
        <v>3</v>
      </c>
      <c r="OE188" s="3">
        <v>3</v>
      </c>
      <c r="OF188" s="3">
        <v>1</v>
      </c>
      <c r="OG188" s="3">
        <v>4</v>
      </c>
      <c r="OH188" s="3">
        <v>5</v>
      </c>
      <c r="OI188" s="3">
        <v>1</v>
      </c>
      <c r="OJ188" s="3">
        <v>5</v>
      </c>
      <c r="OK188" s="3">
        <f>IF(COUNTA(NI188:OJ188)=0, "", SUM(NK188,NP188,NS188,NW188,OC188,OG188,OJ188))</f>
        <v>32</v>
      </c>
      <c r="OL188" s="3">
        <f>IF(COUNTA(NI188:OJ188)=0, "", SUM(NJ188,NL188,NQ188,NV188,NZ188,OB188,OD188))</f>
        <v>31</v>
      </c>
      <c r="OM188" s="3">
        <f>IF(COUNTA(NI188:OJ188)=0, "", SUM(NN188,NR188,NU188,NY188,OA188,OF188,OI188))</f>
        <v>18</v>
      </c>
      <c r="ON188" s="3">
        <f>IF(COUNTA(NI188:OJ188)=0, "", SUM(NI188,NM188,NO188,NT188,NX188,OE188,OH188))</f>
        <v>26</v>
      </c>
      <c r="OO188" t="s">
        <v>814</v>
      </c>
      <c r="OP188">
        <v>1</v>
      </c>
      <c r="OQ188" s="2">
        <v>45298</v>
      </c>
      <c r="OR188" s="3">
        <v>10</v>
      </c>
      <c r="OS188" s="3">
        <v>10</v>
      </c>
      <c r="OT188" s="3">
        <v>0</v>
      </c>
      <c r="OU188" s="3">
        <v>0</v>
      </c>
      <c r="OV188" s="3">
        <v>0</v>
      </c>
      <c r="OW188" s="3">
        <v>0</v>
      </c>
      <c r="OX188" s="3">
        <v>0</v>
      </c>
      <c r="OY188" s="3">
        <v>0</v>
      </c>
      <c r="OZ188" s="3">
        <v>0</v>
      </c>
      <c r="PA188" s="3">
        <v>0</v>
      </c>
      <c r="PB188" s="3">
        <v>0</v>
      </c>
      <c r="PC188" s="3">
        <v>0</v>
      </c>
      <c r="PD188" s="3">
        <v>0</v>
      </c>
      <c r="PE188" s="3">
        <v>0</v>
      </c>
      <c r="PF188" s="3">
        <v>0</v>
      </c>
      <c r="PG188" s="3">
        <v>0</v>
      </c>
      <c r="PH188" s="3">
        <v>0</v>
      </c>
      <c r="PI188" s="3">
        <v>0</v>
      </c>
      <c r="PJ188" s="3">
        <v>0</v>
      </c>
      <c r="PK188" s="3">
        <v>0</v>
      </c>
      <c r="PL188" s="3">
        <v>0</v>
      </c>
      <c r="PM188" s="3">
        <v>0</v>
      </c>
      <c r="PN188" s="3">
        <v>10</v>
      </c>
      <c r="PO188" s="3">
        <v>10</v>
      </c>
      <c r="PP188" s="3">
        <v>0</v>
      </c>
      <c r="PQ188" s="3">
        <v>0</v>
      </c>
      <c r="PR188" s="3">
        <v>0</v>
      </c>
      <c r="PS188" s="3">
        <v>0</v>
      </c>
      <c r="PT188" s="26">
        <f>IF(COUNTBLANK(OR188:PS188)&gt;0, "", AVERAGE(OR188:PS188))</f>
        <v>1.4285714285714286</v>
      </c>
      <c r="PU188" s="26">
        <f>IF(COUNTA(OR188:PS188)=0, "", AVERAGE(OS188,PE188,PF188,PG188,PH188,PI188,PK188,PM188,PN188))</f>
        <v>2.2222222222222223</v>
      </c>
      <c r="PV188" s="26">
        <f>IF(COUNTA(OR188:PS188)=0, "", AVERAGE(OT188,OU188,OV188,OW188,OY188,PA188,PP188,PQ188))</f>
        <v>0</v>
      </c>
      <c r="PW188" s="26">
        <f>IF(COUNTA(OR188:PS188)=0, "", AVERAGE(OX188,PB188,PC188,PD188,PR188,PS188))</f>
        <v>0</v>
      </c>
      <c r="PX188" s="2" t="s">
        <v>178</v>
      </c>
      <c r="PY188" s="3">
        <v>2</v>
      </c>
      <c r="PZ188" s="3">
        <v>1</v>
      </c>
      <c r="QA188" s="3">
        <v>3</v>
      </c>
      <c r="QB188" s="3">
        <v>3</v>
      </c>
      <c r="QC188" s="3">
        <v>3</v>
      </c>
      <c r="QD188" s="3">
        <v>1</v>
      </c>
      <c r="QE188" s="3">
        <v>2</v>
      </c>
      <c r="QF188" s="3">
        <v>2</v>
      </c>
      <c r="QG188" s="3">
        <v>0</v>
      </c>
      <c r="QH188" s="3">
        <v>1</v>
      </c>
      <c r="QI188" s="3">
        <f>IF(COUNTBLANK(PY188:QG188)&gt;0, "", SUM(PY188:QG188))</f>
        <v>17</v>
      </c>
      <c r="QJ188" s="2" t="s">
        <v>770</v>
      </c>
      <c r="QK188" s="3">
        <v>1</v>
      </c>
      <c r="QL188" s="3">
        <v>0</v>
      </c>
      <c r="QM188" s="3">
        <v>1</v>
      </c>
      <c r="QN188" s="3">
        <v>1</v>
      </c>
      <c r="QO188" s="3">
        <v>1</v>
      </c>
      <c r="QP188" s="3">
        <v>0</v>
      </c>
      <c r="QQ188" s="3">
        <v>1</v>
      </c>
      <c r="QR188" s="3">
        <v>1</v>
      </c>
      <c r="QS188" s="3">
        <v>0</v>
      </c>
      <c r="QT188" s="3">
        <v>0</v>
      </c>
      <c r="QU188" s="3">
        <f>IF(COUNTBLANK(QK188:QS188)&gt;0, "", SUM(QK188:QS188))</f>
        <v>6</v>
      </c>
      <c r="QV188" s="2" t="s">
        <v>815</v>
      </c>
      <c r="QW188" s="3">
        <v>1</v>
      </c>
      <c r="QX188" s="3">
        <v>1</v>
      </c>
      <c r="QY188" s="3">
        <v>1</v>
      </c>
      <c r="QZ188" s="3">
        <v>1</v>
      </c>
      <c r="RA188" s="3">
        <v>1</v>
      </c>
      <c r="RB188" s="3">
        <v>1</v>
      </c>
      <c r="RC188" s="3">
        <v>0</v>
      </c>
      <c r="RD188" s="3">
        <v>0</v>
      </c>
      <c r="RE188" s="3">
        <v>0</v>
      </c>
      <c r="RF188" s="3">
        <v>0</v>
      </c>
      <c r="RG188" s="3">
        <f>IF(COUNTBLANK(QW188:RE188)&gt;0, "", SUM(QW188:RE188))</f>
        <v>6</v>
      </c>
      <c r="RH188" s="2" t="s">
        <v>178</v>
      </c>
      <c r="RI188" s="3">
        <v>1</v>
      </c>
      <c r="RJ188" s="3">
        <v>1</v>
      </c>
      <c r="RK188" s="3">
        <v>1</v>
      </c>
      <c r="RL188" s="3">
        <v>1</v>
      </c>
      <c r="RM188" s="3">
        <v>0</v>
      </c>
      <c r="RN188" s="3">
        <v>0</v>
      </c>
      <c r="RO188" s="3">
        <v>0</v>
      </c>
      <c r="RP188" s="3">
        <f>IF(COUNTBLANK(RI188:RO188)&gt;0, "", SUM(RI188:RO188))</f>
        <v>4</v>
      </c>
      <c r="RQ188" s="2" t="s">
        <v>770</v>
      </c>
      <c r="RR188" s="3">
        <v>1</v>
      </c>
      <c r="RS188" s="3">
        <v>0</v>
      </c>
      <c r="RT188" s="3">
        <v>0</v>
      </c>
      <c r="RU188" s="3">
        <v>1</v>
      </c>
      <c r="RV188" s="3">
        <v>0</v>
      </c>
      <c r="RW188" s="3">
        <v>0</v>
      </c>
      <c r="RX188" s="3">
        <v>0</v>
      </c>
      <c r="RY188" s="3">
        <f>IF(COUNTBLANK(RR188:RX188)&gt;0, "", SUM(RR188:RX188))</f>
        <v>2</v>
      </c>
      <c r="RZ188" s="2" t="s">
        <v>815</v>
      </c>
      <c r="SA188" s="3">
        <v>1</v>
      </c>
      <c r="SB188" s="3">
        <v>0</v>
      </c>
      <c r="SC188" s="3">
        <v>0</v>
      </c>
      <c r="SD188" s="3">
        <v>0</v>
      </c>
      <c r="SE188" s="3">
        <v>0</v>
      </c>
      <c r="SF188" s="3">
        <v>0</v>
      </c>
      <c r="SG188" s="3">
        <v>0</v>
      </c>
      <c r="SH188" s="3">
        <f>IF(COUNTBLANK(SA188:SG188)&gt;0, "", SUM(SA188:SG188))</f>
        <v>1</v>
      </c>
      <c r="SI188" s="2" t="s">
        <v>178</v>
      </c>
      <c r="SJ188" s="3">
        <v>3</v>
      </c>
      <c r="SK188" s="3">
        <v>4</v>
      </c>
      <c r="SL188" s="3">
        <v>3</v>
      </c>
      <c r="SM188" s="3">
        <v>5</v>
      </c>
      <c r="SN188" s="3">
        <v>4</v>
      </c>
      <c r="SO188" s="3">
        <v>5</v>
      </c>
      <c r="SP188" s="5">
        <v>4</v>
      </c>
      <c r="SQ188" s="3">
        <v>3</v>
      </c>
      <c r="SR188" s="3">
        <v>4</v>
      </c>
      <c r="SS188" s="3">
        <v>4</v>
      </c>
      <c r="ST188" s="3">
        <v>4</v>
      </c>
      <c r="SU188" s="3">
        <v>4</v>
      </c>
      <c r="SV188" s="3">
        <v>4</v>
      </c>
      <c r="SW188" s="3">
        <v>5</v>
      </c>
      <c r="SX188" s="3">
        <v>5</v>
      </c>
      <c r="SY188" s="3">
        <v>5</v>
      </c>
      <c r="SZ188" s="3">
        <v>4</v>
      </c>
      <c r="TA188" s="3">
        <v>5</v>
      </c>
      <c r="TB188" s="3">
        <v>5</v>
      </c>
      <c r="TC188" s="3">
        <f>IF(COUNTBLANK(SJ188:TB188)&gt;0, "", SUM(SJ188:TB188))</f>
        <v>80</v>
      </c>
      <c r="TD188" s="3">
        <f>IF(COUNTBLANK(SJ188:TB188)&gt;0, "", SUM(SL188,SO188,SR188,SS188,ST188,SU188,SV188,SX188,SY188,TB188))</f>
        <v>43</v>
      </c>
      <c r="TE188" s="3">
        <f>IF(COUNTBLANK(SJ188:TB188)&gt;0, "", SUM(SJ188,SK188,SM188,SN188,SQ188,SW188,SZ188,TA188))</f>
        <v>33</v>
      </c>
      <c r="TF188" s="2" t="s">
        <v>770</v>
      </c>
      <c r="TG188" s="3">
        <v>5</v>
      </c>
      <c r="TH188" s="3">
        <v>4</v>
      </c>
      <c r="TI188" s="3">
        <v>5</v>
      </c>
      <c r="TJ188" s="3">
        <v>5</v>
      </c>
      <c r="TK188" s="3">
        <v>4</v>
      </c>
      <c r="TL188" s="3">
        <v>5</v>
      </c>
      <c r="TM188" s="3">
        <v>4</v>
      </c>
      <c r="TN188" s="3">
        <v>4</v>
      </c>
      <c r="TO188" s="3">
        <v>5</v>
      </c>
      <c r="TP188" s="3">
        <v>4</v>
      </c>
      <c r="TQ188" s="3">
        <v>5</v>
      </c>
      <c r="TR188" s="3">
        <v>4</v>
      </c>
      <c r="TS188" s="3">
        <v>5</v>
      </c>
      <c r="TT188" s="3">
        <v>5</v>
      </c>
      <c r="TU188" s="3">
        <v>5</v>
      </c>
      <c r="TV188" s="3">
        <v>5</v>
      </c>
      <c r="TW188" s="3">
        <v>4</v>
      </c>
      <c r="TX188" s="3">
        <v>5</v>
      </c>
      <c r="TY188" s="3">
        <v>5</v>
      </c>
      <c r="TZ188" s="3">
        <f>IF(COUNTBLANK(TG188:TY188)&gt;0, "", SUM(TG188:TY188))</f>
        <v>88</v>
      </c>
      <c r="UA188" s="3">
        <f>IF(COUNTBLANK(TG188:TY188)&gt;0, "", SUM(TI188,TL188,TO188,TP188,TQ188,TR188,TS188,TU188,TV188,TY188))</f>
        <v>48</v>
      </c>
      <c r="UB188" s="3">
        <f>IF(COUNTBLANK(TG188:TY188)&gt;0, "", SUM(TG188,TH188,TJ188,TK188,TN188,TT188,TW188,TX188))</f>
        <v>36</v>
      </c>
      <c r="UC188" s="2" t="s">
        <v>815</v>
      </c>
      <c r="UD188" s="3">
        <v>4</v>
      </c>
      <c r="UE188" s="3">
        <v>4</v>
      </c>
      <c r="UF188" s="3">
        <v>5</v>
      </c>
      <c r="UG188" s="3">
        <v>4</v>
      </c>
      <c r="UH188" s="3">
        <v>4</v>
      </c>
      <c r="UI188" s="3">
        <v>5</v>
      </c>
      <c r="UJ188" s="3">
        <v>4</v>
      </c>
      <c r="UK188" s="3">
        <v>4</v>
      </c>
      <c r="UL188" s="3">
        <v>5</v>
      </c>
      <c r="UM188" s="3">
        <v>5</v>
      </c>
      <c r="UN188" s="3">
        <v>5</v>
      </c>
      <c r="UO188" s="3">
        <v>5</v>
      </c>
      <c r="UP188" s="3">
        <v>4</v>
      </c>
      <c r="UQ188" s="3">
        <v>5</v>
      </c>
      <c r="UR188" s="3">
        <v>5</v>
      </c>
      <c r="US188" s="3">
        <v>5</v>
      </c>
      <c r="UT188" s="3">
        <v>4</v>
      </c>
      <c r="UU188" s="3">
        <v>5</v>
      </c>
      <c r="UV188" s="3">
        <v>5</v>
      </c>
      <c r="UW188" s="3">
        <f>IF(COUNTBLANK(UD188:UV188)&gt;0, "", SUM(UD188:UV188))</f>
        <v>87</v>
      </c>
      <c r="UX188" s="3">
        <f>IF(COUNTBLANK(UD188:UV188)&gt;0, "", SUM(UF188,UI188,UL188,UM188,UN188,UO188,UP188,UR188,US188,UV188))</f>
        <v>49</v>
      </c>
      <c r="UY188" s="3">
        <f>IF(COUNTBLANK(UD188:UV188)&gt;0, "", SUM(UD188,UE188,UG188,UH188,UK188,UQ188,UT188,UU188))</f>
        <v>34</v>
      </c>
      <c r="UZ188" s="2">
        <v>45574.652800925927</v>
      </c>
      <c r="VA188" s="2">
        <v>45479</v>
      </c>
      <c r="VB188" s="3">
        <v>1</v>
      </c>
      <c r="VC188" s="3">
        <v>2</v>
      </c>
      <c r="VD188" t="s">
        <v>1497</v>
      </c>
      <c r="VE188" s="3">
        <v>37</v>
      </c>
      <c r="VF188" s="3">
        <v>1730</v>
      </c>
      <c r="VG188" s="3">
        <v>3</v>
      </c>
      <c r="VH188" s="3">
        <v>2</v>
      </c>
      <c r="VI188" s="3">
        <v>17</v>
      </c>
      <c r="VJ188" t="s">
        <v>1498</v>
      </c>
      <c r="VK188" s="3">
        <v>2</v>
      </c>
      <c r="VL188" s="3">
        <v>5</v>
      </c>
      <c r="VM188" t="s">
        <v>108</v>
      </c>
      <c r="WR188" s="3" t="str">
        <f>IF(COUNTBLANK(VO188:WQ188)&gt;0, "", SUM(VQ188:WJ188))</f>
        <v/>
      </c>
      <c r="WS188" s="3" t="str">
        <f>IF(COUNTBLANK(VO188:WQ188)&gt;0, "", SUM(VQ188:VZ188))</f>
        <v/>
      </c>
      <c r="WT188" s="3" t="str">
        <f>IF(COUNTBLANK(VO188:WQ188)&gt;0, "", SUM(WA188:WL188))</f>
        <v/>
      </c>
      <c r="WU188" s="3" t="str">
        <f>IF(COUNTBLANK(VO188:WQ188)&gt;0, "", SUM(WK188:WL188))</f>
        <v/>
      </c>
      <c r="WV188" s="3" t="str">
        <f>IF(COUNTA(VO188:WQ188)=0, "", IF(AND(OR(VO188=1, VP188=1), OR(VQ188&gt;=1, VR188&gt;=1, VS188&gt;=1, VT188&gt;=1, VU188&gt;=1), OR(VV188&gt;=1, VW188&gt;=1), COUNTIF(VX188:WD188, "&gt;=1")&gt;=2, COUNTIF(WE188:WJ188, "&gt;=1")&gt;=2, OR(WN188=1, WN188=2), OR(WO188&gt;=1, WP188&gt;=1), WQ188&lt;1), 1, 0))</f>
        <v/>
      </c>
      <c r="WW188" s="3" t="str">
        <f>IF(COUNTBLANK(VO188:WQ188)&gt;0, "", SUM(VQ188:VU188))</f>
        <v/>
      </c>
      <c r="WX188" s="3" t="str">
        <f>IF(COUNTBLANK(VO188:WQ188)&gt;0, "", SUM(VV188:VW188))</f>
        <v/>
      </c>
      <c r="WY188" s="3" t="str">
        <f>IF(COUNTBLANK(VO188:WQ188)&gt;0, "", SUM(VX188:WD188))</f>
        <v/>
      </c>
      <c r="WZ188" s="3" t="str">
        <f>IF(COUNTBLANK(VO188:WQ188)&gt;0, "", SUM(WE188:WJ188))</f>
        <v/>
      </c>
      <c r="XA188" s="2">
        <v>45574</v>
      </c>
      <c r="XB188" s="3">
        <v>0</v>
      </c>
      <c r="XC188" s="3">
        <v>1</v>
      </c>
      <c r="XD188" s="3">
        <v>0</v>
      </c>
      <c r="XE188" s="3">
        <v>1</v>
      </c>
      <c r="XF188" s="3">
        <v>0</v>
      </c>
      <c r="XG188" s="3">
        <v>1</v>
      </c>
      <c r="XH188" s="3">
        <v>0</v>
      </c>
      <c r="XI188" s="3">
        <v>0</v>
      </c>
      <c r="XJ188" s="3">
        <v>0</v>
      </c>
      <c r="XK188" s="3">
        <v>0</v>
      </c>
      <c r="XL188" s="3">
        <f>IF(COUNTBLANK(XB188:XJ188)&gt;0, "", SUM(XB188:XJ188))</f>
        <v>3</v>
      </c>
      <c r="XM188" s="2">
        <v>45574.670173611114</v>
      </c>
      <c r="XN188" s="3">
        <v>1</v>
      </c>
      <c r="XO188" s="3">
        <v>0</v>
      </c>
      <c r="XP188" s="3">
        <v>0</v>
      </c>
      <c r="XQ188" s="3">
        <v>0</v>
      </c>
      <c r="XR188" s="3">
        <v>0</v>
      </c>
      <c r="XS188" s="3">
        <v>1</v>
      </c>
      <c r="XT188" s="3">
        <v>0</v>
      </c>
      <c r="XU188" s="3">
        <f>IF(COUNTBLANK(XN188:XT188)&gt;0, "", SUM(XN188:XT188))</f>
        <v>2</v>
      </c>
      <c r="XZ188" s="5"/>
      <c r="YA188" s="5"/>
      <c r="YB188" s="5"/>
      <c r="YC188" s="5"/>
      <c r="YD188" s="5"/>
      <c r="YE188" s="5"/>
      <c r="YF188" s="5"/>
      <c r="YG188" s="5"/>
      <c r="YH188" s="5"/>
      <c r="YI188" s="5"/>
      <c r="YJ188" s="5"/>
      <c r="YK188" s="5"/>
      <c r="YL188" s="5"/>
      <c r="YM188" s="5" t="s">
        <v>1625</v>
      </c>
      <c r="YN188" s="5"/>
      <c r="YO188" s="5"/>
      <c r="YP188" s="5" t="str">
        <f>IF(COUNTBLANK(XW188:YO188)&gt;0, "", SUM(XW188:YO188))</f>
        <v/>
      </c>
      <c r="YQ188" s="5" t="str">
        <f>IF(COUNTBLANK(XW188:YO188)&gt;0, "", SUM(XY188,XZ188,YA188,YB188,YC188,YF188,YJ188,YN188,YO188))</f>
        <v/>
      </c>
      <c r="YR188" s="5" t="str">
        <f>IF(COUNTBLANK(XW188:YO188)&gt;0, "", SUM(XW188,XX188,YK188,YL188,YM188))</f>
        <v/>
      </c>
      <c r="YS188" s="5" t="str">
        <f>IF(COUNTBLANK(XW188:YO188)&gt;0, "", SUM(YD188,YE188,YG188,YH188,YI188))</f>
        <v/>
      </c>
      <c r="ZW188" s="26" t="str">
        <f>IF(COUNTBLANK(YU188:ZV188)&gt;0, "", AVERAGE(YU188:ZV188))</f>
        <v/>
      </c>
      <c r="ZX188" s="26" t="str">
        <f>IF(COUNTA(YU188:ZV188)=0, "", AVERAGE(YV188,ZH188,ZI188,ZJ188,ZK188,ZL188,ZN188,ZP188,ZQ188))</f>
        <v/>
      </c>
      <c r="ZY188" s="26" t="str">
        <f>IF(COUNTA(YU188:ZV188)=0, "", AVERAGE(YW188,YX188,YY188,YZ188,ZB188,ZD188,ZS188,ZT188))</f>
        <v/>
      </c>
      <c r="ZZ188" s="26" t="str">
        <f>IF(COUNTA(YU188:ZV188)=0, "", AVERAGE(ZA188,ZE188,ZF188,ZG188,ZU188,ZV188))</f>
        <v/>
      </c>
      <c r="AAA188" s="2">
        <v>45574.654421296298</v>
      </c>
      <c r="AAB188" s="3">
        <v>1</v>
      </c>
      <c r="AAC188" s="3">
        <v>2</v>
      </c>
      <c r="AAD188" s="3">
        <v>1</v>
      </c>
      <c r="AAE188" s="3">
        <v>1</v>
      </c>
      <c r="AAF188" s="3">
        <v>1</v>
      </c>
      <c r="AAG188" s="3">
        <v>1</v>
      </c>
      <c r="AAH188" s="3">
        <v>1</v>
      </c>
      <c r="AAI188" s="3">
        <v>1</v>
      </c>
      <c r="AAJ188" s="3">
        <v>1</v>
      </c>
      <c r="AAK188" s="3">
        <v>3</v>
      </c>
      <c r="AAL188" s="3">
        <v>1</v>
      </c>
      <c r="AAM188" s="3">
        <v>1</v>
      </c>
      <c r="AAN188" s="3">
        <v>2</v>
      </c>
      <c r="AAO188" s="3">
        <v>1</v>
      </c>
      <c r="AAP188" s="3">
        <v>1</v>
      </c>
      <c r="AAQ188" s="3">
        <v>4</v>
      </c>
      <c r="AAR188" s="3">
        <v>1</v>
      </c>
      <c r="AAS188" s="3">
        <v>1</v>
      </c>
      <c r="AAT188" s="3">
        <v>2</v>
      </c>
      <c r="AAU188" s="3">
        <v>1</v>
      </c>
      <c r="AAV188" s="3">
        <v>1</v>
      </c>
      <c r="AAW188" s="3">
        <v>5</v>
      </c>
      <c r="AAX188" s="3">
        <v>1</v>
      </c>
      <c r="AAY188" s="3">
        <v>1</v>
      </c>
      <c r="AAZ188" s="3">
        <v>1</v>
      </c>
      <c r="ABA188" s="3">
        <v>1</v>
      </c>
      <c r="ABB188" s="3">
        <v>1</v>
      </c>
      <c r="ABC188" s="3">
        <v>1</v>
      </c>
      <c r="ABD188" s="3">
        <v>1</v>
      </c>
      <c r="ABE188" s="3">
        <v>1</v>
      </c>
      <c r="ABF188" s="3">
        <f>IF(SUM(AAB188:AAJ188,AAL188:AAP188,AAR188:AAV188,AAX188:ABC188)=0, "", SUM(AAB188:AAJ188,AAL188:AAP188,AAR188:AAV188,AAX188:ABC188))</f>
        <v>28</v>
      </c>
      <c r="ABG188" s="3">
        <f>IF(SUM(ABJ188, ABK188, ABL188, ABM188, ABN188)=0, "", IF(OR(ABJ188&gt;=8, ABK188&gt;=10, ABL188&gt;=13, ABM188&gt;=10, ABN188&gt;=15), 1, 0))</f>
        <v>0</v>
      </c>
      <c r="ABH188" s="3">
        <f>IF(SUM(AAB188:AAC188,AAE188,AAF188,AAG188,AAH188,AAN188,AAT188,ABA188,ABC188)=0, "", SUM(AAB188:AAC188,AAE188,AAF188,AAG188,AAH188,AAN188,AAT188,ABA188,ABC188))</f>
        <v>13</v>
      </c>
      <c r="ABI188" s="3">
        <f>IF(SUM(AAD188,AAI188:AAJ188,AAL188:AAM188,AAO188:AAP188,AAR188:AAS188,AAU188:AAV188,AAX188:AAZ188,ABB188)=0, "", SUM(AAD188,AAI188:AAJ188,AAL188:AAM188,AAO188:AAP188,AAR188:AAS188,AAU188:AAV188,AAX188:AAZ188,ABB188))</f>
        <v>15</v>
      </c>
      <c r="ABJ188" s="3">
        <f>IF(SUM(AAU188:AAV188,AAX188:AAY188,ABB188)=0, "", SUM(AAU188:AAV188,AAX188:AAY188,ABB188))</f>
        <v>5</v>
      </c>
      <c r="ABK188" s="3">
        <f>IF(SUM(AAJ188,AAL188:AAM188,AAP188,AAR188)=0, "", SUM(AAJ188,AAL188:AAM188,AAP188,AAR188))</f>
        <v>5</v>
      </c>
      <c r="ABL188" s="3">
        <f>IF(SUM(AAD188,AAI188,AAO188,AAS188,AAZ188)=0, "", SUM(AAD188,AAI188,AAO188,AAS188,AAZ188))</f>
        <v>5</v>
      </c>
      <c r="ABM188" s="3">
        <f>IF(SUM(AAB188:AAC188,AAE188,AAG188,ABA188)=0, "", SUM(AAB188:AAC188,AAE188,AAG188,ABA188))</f>
        <v>6</v>
      </c>
      <c r="ABN188" s="3">
        <f>IF(SUM(AAF188,AAH188,AAN188,AAT188,ABC188)=0, "", SUM(AAF188,AAH188,AAN188,AAT188,ABC188))</f>
        <v>7</v>
      </c>
      <c r="ABO188" s="3">
        <f>IF(ABJ188="", "", IF(ABJ188&gt;=8, 1, 0))</f>
        <v>0</v>
      </c>
      <c r="ABP188" s="3">
        <f>IF(ABK188="", "", IF(ABK188&gt;=10, 1, 0))</f>
        <v>0</v>
      </c>
      <c r="ABQ188" s="3">
        <f>IF(ABL188="", "", IF(ABL188&gt;=13, 1, 0))</f>
        <v>0</v>
      </c>
      <c r="ABR188" s="3">
        <f>IF(ABM188="", "", IF(ABM188&gt;=10, 1, 0))</f>
        <v>0</v>
      </c>
      <c r="ABS188" s="3">
        <f>IF(ABN188="", "", IF(ABN188&gt;=15, 1, 0))</f>
        <v>0</v>
      </c>
      <c r="ABT188" s="3">
        <f>IF(AND(AAK188="", AAQ188="", AAW188=""), "", IF(AAK188=5,1,0) + IF(AAQ188=5,1,0) + IF(AAW188=5,1,0))</f>
        <v>1</v>
      </c>
      <c r="ABU188" s="2">
        <v>45574.672731481478</v>
      </c>
      <c r="ABV188" s="3">
        <v>1</v>
      </c>
      <c r="ABW188" s="3">
        <v>1</v>
      </c>
      <c r="ABX188" s="3">
        <v>2</v>
      </c>
      <c r="ABY188" s="3">
        <v>1</v>
      </c>
      <c r="ABZ188" s="3">
        <v>1</v>
      </c>
      <c r="ACA188" s="3">
        <v>1</v>
      </c>
      <c r="ACB188" s="3">
        <v>2</v>
      </c>
      <c r="ACC188" s="3">
        <v>1</v>
      </c>
      <c r="ACD188" s="3">
        <v>2</v>
      </c>
      <c r="ACE188" s="3">
        <v>1</v>
      </c>
      <c r="ACF188" s="3">
        <v>2</v>
      </c>
      <c r="ACG188" s="3">
        <v>2</v>
      </c>
      <c r="ACH188" s="3">
        <v>2</v>
      </c>
      <c r="ACI188" s="3">
        <v>1</v>
      </c>
      <c r="ACJ188" s="3">
        <v>1</v>
      </c>
      <c r="ACK188" s="3">
        <v>1</v>
      </c>
      <c r="ACL188" s="3">
        <v>2</v>
      </c>
      <c r="ACM188" s="3">
        <v>2</v>
      </c>
      <c r="ACN188" s="3">
        <v>2</v>
      </c>
      <c r="ACO188" s="3">
        <v>2</v>
      </c>
      <c r="ACP188" s="3">
        <v>1</v>
      </c>
      <c r="ACQ188" s="3">
        <v>1</v>
      </c>
      <c r="ACR188" s="3">
        <v>2</v>
      </c>
      <c r="ACS188" s="3">
        <v>1</v>
      </c>
      <c r="ACT188" s="3">
        <v>2</v>
      </c>
      <c r="ACU188" s="3">
        <v>2</v>
      </c>
      <c r="ACV188" s="3">
        <v>1</v>
      </c>
      <c r="ACW188" s="3">
        <v>1</v>
      </c>
      <c r="ACX188" s="3">
        <v>1</v>
      </c>
      <c r="ACY188" s="3">
        <v>2</v>
      </c>
      <c r="ACZ188" s="3">
        <v>2</v>
      </c>
      <c r="ADA188" s="3">
        <v>1</v>
      </c>
      <c r="ADB188" s="3">
        <v>1</v>
      </c>
      <c r="ADC188" s="3">
        <v>1</v>
      </c>
      <c r="ADD188" s="3">
        <v>3</v>
      </c>
      <c r="ADE188" s="3">
        <v>2</v>
      </c>
      <c r="ADF188" s="5">
        <f>IF(COUNTA(ABV188:ADE188)=0, "", SUM(ABV188:ADE188))</f>
        <v>54</v>
      </c>
      <c r="ADG188" s="5">
        <f>IF(COUNTA(ABV188:ADE188)=0, "", SUM(ACF188,ACG188,ACP188,ACR188,ACT188,ACX188))</f>
        <v>10</v>
      </c>
      <c r="ADH188" s="5">
        <f>IF(COUNTA(ABV188:ADE188)=0, "", SUM(ACH188,ACM188,ACO188,ACU188,ADB188))</f>
        <v>9</v>
      </c>
      <c r="ADI188" s="5">
        <f>IF(COUNTA(ABV188:ADE188)=0, "", SUM(ABX188,ACI188,ACN188,ACS188,ACV188,ADA188))</f>
        <v>8</v>
      </c>
      <c r="ADJ188" s="5">
        <f>IF(COUNTA(ABV188:ADE188)=0, "", SUM(ABW188,ACA188,ACC188,ACE188,ACL188,ADC188))</f>
        <v>7</v>
      </c>
      <c r="ADK188" s="5">
        <f>IF(COUNTA(ABV188:ADE188)=0, "", SUM(ACJ188,ACK188,ACQ188,ACW188,ACY188,ACZ188,ADD188,ADE188))</f>
        <v>13</v>
      </c>
      <c r="ADL188" s="5">
        <f>IF(COUNTA(ABV188:ADE188)=0, "", SUM(ABV188,ABY188,ABZ188,ACB188,ACD188))</f>
        <v>7</v>
      </c>
      <c r="AEH188" s="3" t="str">
        <f>IF(COUNTA(ADN188:AEG188)=0, "", SUM(ADN188:AEG188))</f>
        <v/>
      </c>
      <c r="AEJ188" s="2">
        <v>45479</v>
      </c>
      <c r="AEQ188" s="2">
        <v>45257</v>
      </c>
      <c r="AER188" s="3">
        <v>3</v>
      </c>
      <c r="AES188" s="3">
        <v>4</v>
      </c>
      <c r="AET188" s="3">
        <v>3</v>
      </c>
      <c r="AEU188" s="3">
        <v>2</v>
      </c>
      <c r="AEV188" s="3">
        <v>3</v>
      </c>
      <c r="AEW188" s="3">
        <v>2</v>
      </c>
      <c r="AEX188" s="3">
        <v>5</v>
      </c>
      <c r="AEY188" s="3">
        <v>1</v>
      </c>
      <c r="AEZ188" s="3">
        <v>3</v>
      </c>
      <c r="AFA188" s="3">
        <v>2</v>
      </c>
      <c r="AFB188" s="3">
        <v>0</v>
      </c>
      <c r="AFC188" s="3">
        <v>2</v>
      </c>
      <c r="AFD188" s="3">
        <v>1</v>
      </c>
      <c r="AFE188" s="3">
        <v>3</v>
      </c>
      <c r="AFF188" s="3">
        <v>4</v>
      </c>
      <c r="AFG188" s="3">
        <v>0</v>
      </c>
      <c r="AFH188" s="3">
        <v>2</v>
      </c>
      <c r="AFI188" s="3">
        <v>1</v>
      </c>
      <c r="AFJ188" s="3">
        <v>3</v>
      </c>
      <c r="AFK188" s="3">
        <v>2</v>
      </c>
      <c r="AFL188" s="3">
        <v>3</v>
      </c>
      <c r="AFM188" s="3">
        <v>3</v>
      </c>
      <c r="AFN188" s="3">
        <v>2</v>
      </c>
      <c r="AFO188" s="3">
        <v>0</v>
      </c>
      <c r="AFP188" s="3">
        <v>0</v>
      </c>
      <c r="AFQ188" s="3">
        <v>0</v>
      </c>
      <c r="AFR188" s="3">
        <v>0</v>
      </c>
      <c r="AFS188" s="3">
        <v>1</v>
      </c>
      <c r="AFT188" s="3">
        <v>0</v>
      </c>
      <c r="AFU188" s="3">
        <v>0</v>
      </c>
      <c r="AFV188" s="3">
        <v>3</v>
      </c>
      <c r="AFW188" s="3">
        <f>IF(COUNTA(AER188:AFU188)=0, "", SUM(AER188:AFU188))</f>
        <v>55</v>
      </c>
      <c r="AGI188"/>
      <c r="AHC188"/>
      <c r="AHT188" s="3" t="str">
        <f>IF(COUNTBLANK(AHJ188:AHS188)&gt;0, "", SUM(AHJ188:AHS188))</f>
        <v/>
      </c>
      <c r="AHU188" s="3" t="str">
        <f>IF(COUNTBLANK(AHJ188:AHS188)&gt;0, "", SUM(AHN188,AHS188))</f>
        <v/>
      </c>
      <c r="AHV188" s="3" t="str">
        <f>IF(COUNTBLANK(AHJ188:AHS188)&gt;0, "", SUM(AHL188,AHO188))</f>
        <v/>
      </c>
      <c r="AHW188" s="3" t="str">
        <f>IF(COUNTBLANK(AHJ188:AHS188)&gt;0, "", SUM(AHP188,AHR188))</f>
        <v/>
      </c>
      <c r="AHX188" s="3" t="str">
        <f>IF(COUNTBLANK(AHJ188:AHS188)&gt;0, "", SUM(AHM188,AHQ188))</f>
        <v/>
      </c>
      <c r="AHY188" s="3" t="str">
        <f>IF(COUNTBLANK(AHJ188:AHS188)&gt;0, "", SUM(AHJ188:AHK188))</f>
        <v/>
      </c>
      <c r="AIU188" s="3" t="s">
        <v>1625</v>
      </c>
      <c r="AIV188" s="3" t="s">
        <v>1625</v>
      </c>
      <c r="AIW188" s="3" t="s">
        <v>1625</v>
      </c>
      <c r="AJI188" s="3" t="str">
        <f>IF(COUNTBLANK(AIY188:AJG188)&gt;0, "", SUM(AIY188:AJG188))</f>
        <v/>
      </c>
      <c r="AJR188" s="3" t="str">
        <f>IF(COUNTBLANK(AJK188:AJQ188)&gt;0, "", SUM(AJK188:AJQ188))</f>
        <v/>
      </c>
    </row>
    <row r="189" spans="1:954" ht="15" customHeight="1" x14ac:dyDescent="0.3">
      <c r="A189" s="3">
        <v>209173</v>
      </c>
      <c r="B189" s="3" t="s">
        <v>2075</v>
      </c>
      <c r="C189" s="2">
        <v>45091</v>
      </c>
      <c r="D189" s="3">
        <v>0</v>
      </c>
      <c r="E189" s="3">
        <v>1</v>
      </c>
      <c r="F189" s="3">
        <v>0</v>
      </c>
      <c r="G189" s="3">
        <v>0</v>
      </c>
      <c r="H189" s="3">
        <v>0</v>
      </c>
      <c r="I189" s="3">
        <v>0</v>
      </c>
      <c r="J189" s="3">
        <v>1</v>
      </c>
      <c r="K189" s="3">
        <v>0</v>
      </c>
      <c r="L189" s="3">
        <v>0</v>
      </c>
      <c r="M189" s="3">
        <v>0</v>
      </c>
      <c r="N189" s="3">
        <v>0</v>
      </c>
      <c r="O189" s="3">
        <v>0</v>
      </c>
      <c r="P189" s="3">
        <v>0</v>
      </c>
      <c r="Q189" s="3">
        <v>0</v>
      </c>
      <c r="R189" s="3">
        <v>0</v>
      </c>
      <c r="S189" s="3">
        <v>1</v>
      </c>
      <c r="T189" s="3">
        <v>0</v>
      </c>
      <c r="U189" s="3">
        <v>0</v>
      </c>
      <c r="V189" s="3">
        <f>IF(COUNTA(D189,F189,H189,J189,L189,N189,P189,R189,T189)=0, "", IF(OR(D189=1,F189=1,H189=1,J189=1,L189=1,N189=1,P189=1,R189=1,T189=1), 1, 0))</f>
        <v>1</v>
      </c>
      <c r="W189" s="3">
        <f>IF(COUNTA(E189,G189,I189,K189,M189,O189,Q189,S189,U189)=0, "", IF(OR(E189=1,G189=1,I189=1,K189=1,M189=1,O189=1,Q189=1,S189=1,U189=1), 1, 0))</f>
        <v>1</v>
      </c>
      <c r="X189" s="3">
        <v>0</v>
      </c>
      <c r="Y189" s="3">
        <v>1</v>
      </c>
      <c r="Z189" s="3">
        <v>1</v>
      </c>
      <c r="AA189" s="3" t="s">
        <v>1625</v>
      </c>
      <c r="AB189" s="3">
        <f>IF(AG189&lt;&gt;"", 1, 0)</f>
        <v>0</v>
      </c>
      <c r="AC189" s="3">
        <f>IF(AH189&lt;&gt;"", 1, 0)</f>
        <v>0</v>
      </c>
      <c r="AD189" s="3">
        <v>0</v>
      </c>
      <c r="AE189" s="7">
        <v>45092</v>
      </c>
      <c r="AF189" s="2">
        <v>45552.470439814817</v>
      </c>
      <c r="AJ189" s="3" t="str">
        <f>IF(OR(ISBLANK(AE189), ISBLANK(AG189)), "", AG189 - AE189)</f>
        <v/>
      </c>
      <c r="AK189" s="9">
        <v>45204</v>
      </c>
      <c r="AL189" s="3" t="str">
        <f>IF(OR(ISBLANK(AG189), ISBLANK(AK189)), "", AK189 - AG189)</f>
        <v/>
      </c>
      <c r="AM189" s="2">
        <v>45463</v>
      </c>
      <c r="AN189" s="10">
        <f>IF(OR(ISBLANK(AM189), ISBLANK(AF189)), "", AF189 - AM189)</f>
        <v>89.470439814816928</v>
      </c>
      <c r="AO189" s="2">
        <v>45092</v>
      </c>
      <c r="AP189" s="2">
        <v>35771</v>
      </c>
      <c r="AQ189" s="3">
        <f>IF(OR(ISBLANK(AO189), ISBLANK(AP189)), "", DATEDIF(AP189, AO189, "Y"))</f>
        <v>25</v>
      </c>
      <c r="AR189" t="s">
        <v>0</v>
      </c>
      <c r="AS189">
        <f>IF(ISBLANK(AR189), "", IF(AR189="ישראל", 1, 2))</f>
        <v>1</v>
      </c>
      <c r="AT189" t="s">
        <v>13</v>
      </c>
      <c r="AU189" t="s">
        <v>13</v>
      </c>
      <c r="AW189" s="3">
        <v>1</v>
      </c>
      <c r="AX189" s="3">
        <v>8</v>
      </c>
      <c r="AY189" s="3">
        <v>12</v>
      </c>
      <c r="AZ189" s="3">
        <f>IF(ISBLANK(AY189), "", IF(AY189&lt;=8, 1, IF(AY189&lt;=12, 2, 3)))</f>
        <v>2</v>
      </c>
      <c r="BA189" s="3">
        <v>15</v>
      </c>
      <c r="BB189" s="3">
        <f>IF(ISBLANK(BA189), "", IF(BA189&lt;=8, 1, IF(BA189&lt;=12, 2, 3)))</f>
        <v>3</v>
      </c>
      <c r="BC189" t="s">
        <v>816</v>
      </c>
      <c r="BD189" t="s">
        <v>195</v>
      </c>
      <c r="BE189" s="3">
        <v>2</v>
      </c>
      <c r="BG189" s="3">
        <v>5</v>
      </c>
      <c r="BH189" s="2" t="s">
        <v>813</v>
      </c>
      <c r="BI189" s="3">
        <v>1</v>
      </c>
      <c r="BJ189" s="3">
        <v>1</v>
      </c>
      <c r="BK189" s="3">
        <v>2</v>
      </c>
      <c r="BL189" s="3">
        <v>1</v>
      </c>
      <c r="BM189" s="3">
        <v>1</v>
      </c>
      <c r="BN189" s="3">
        <v>1</v>
      </c>
      <c r="BO189" s="3">
        <v>1</v>
      </c>
      <c r="BP189" s="3">
        <v>1</v>
      </c>
      <c r="BQ189" s="3">
        <v>1</v>
      </c>
      <c r="BR189" s="3">
        <v>3</v>
      </c>
      <c r="BS189" s="3">
        <v>1</v>
      </c>
      <c r="BT189" s="3">
        <v>1</v>
      </c>
      <c r="BU189" s="3">
        <v>1</v>
      </c>
      <c r="BV189" s="3">
        <v>2</v>
      </c>
      <c r="BW189" s="3">
        <v>1</v>
      </c>
      <c r="BX189" s="3">
        <v>4</v>
      </c>
      <c r="BY189" s="3">
        <v>1</v>
      </c>
      <c r="BZ189" s="3">
        <v>1</v>
      </c>
      <c r="CA189" s="3">
        <v>1</v>
      </c>
      <c r="CB189" s="3">
        <v>1</v>
      </c>
      <c r="CC189" s="3">
        <v>1</v>
      </c>
      <c r="CD189" s="3">
        <v>4</v>
      </c>
      <c r="CE189" s="3">
        <v>1</v>
      </c>
      <c r="CF189" s="3">
        <v>2</v>
      </c>
      <c r="CG189" s="3">
        <v>1</v>
      </c>
      <c r="CH189" s="3">
        <v>1</v>
      </c>
      <c r="CI189" s="3">
        <v>1</v>
      </c>
      <c r="CJ189" s="3">
        <v>2</v>
      </c>
      <c r="CK189" s="3">
        <v>1</v>
      </c>
      <c r="CL189" s="3">
        <v>1</v>
      </c>
      <c r="CM189" s="3">
        <f>IF(SUM(BI189:BQ189,BS189:BW189,BY189:CC189,CE189:CJ189)=0, "", SUM(BI189:BQ189,BS189:BW189,BY189:CC189,CE189:CJ189))</f>
        <v>29</v>
      </c>
      <c r="CN189" s="3">
        <f>IF(SUM(CQ189, CR189, CS189, CT189, CU189)=0, "", IF(OR(CQ189&gt;=8, CR189&gt;=10, CS189&gt;=13, CT189&gt;=10, CU189&gt;=15), 1, 0))</f>
        <v>0</v>
      </c>
      <c r="CO189" s="3">
        <f>IF(SUM(BI189:BJ189,BL189,BM189,BN189,BO189,BU189,CA189,CH189,CJ189)=0, "", SUM(BI189:BJ189,BL189,BM189,BN189,BO189,BU189,CA189,CH189,CJ189))</f>
        <v>11</v>
      </c>
      <c r="CP189" s="3">
        <f>IF(SUM(BK189,BP189:BQ189,BS189:BT189,BV189:BW189,BY189:BZ189,CB189:CC189,CE189:CG189,CI189)=0, "", SUM(BK189,BP189:BQ189,BS189:BT189,BV189:BW189,BY189:BZ189,CB189:CC189,CE189:CG189,CI189))</f>
        <v>18</v>
      </c>
      <c r="CQ189" s="3">
        <f>IF(SUM(CB189:CC189,CE189:CF189,CI189)=0, "", SUM(CB189:CC189,CE189:CF189,CI189))</f>
        <v>6</v>
      </c>
      <c r="CR189" s="3">
        <f>IF(SUM(BQ189,BS189:BT189,BW189,BY189)=0, "", SUM(BQ189,BS189:BT189,BW189,BY189))</f>
        <v>5</v>
      </c>
      <c r="CS189" s="3">
        <f>IF(SUM(BK189,BP189,BV189,BZ189,CG189)=0, "", SUM(BK189,BP189,BV189,BZ189,CG189))</f>
        <v>7</v>
      </c>
      <c r="CT189" s="3">
        <f>IF(SUM(BI189:BJ189,BL189,BN189,CH189)=0, "", SUM(BI189:BJ189,BL189,BN189,CH189))</f>
        <v>5</v>
      </c>
      <c r="CU189" s="3">
        <f>IF(SUM(BM189,BO189,BU189,CA189,CJ189)=0, "", SUM(BM189,BO189,BU189,CA189,CJ189))</f>
        <v>6</v>
      </c>
      <c r="CV189" s="3">
        <f>IF(CQ189="", "", IF(CQ189&gt;=8, 1, 0))</f>
        <v>0</v>
      </c>
      <c r="CW189" s="3">
        <f>IF(CR189="", "", IF(CR189&gt;=10, 1, 0))</f>
        <v>0</v>
      </c>
      <c r="CX189" s="3">
        <f>IF(CS189="", "", IF(CS189&gt;=13, 1, 0))</f>
        <v>0</v>
      </c>
      <c r="CY189" s="3">
        <f>IF(CT189="", "", IF(CT189&gt;=10, 1, 0))</f>
        <v>0</v>
      </c>
      <c r="CZ189" s="3">
        <f>IF(CU189="", "", IF(CU189&gt;=15, 1, 0))</f>
        <v>0</v>
      </c>
      <c r="DA189" s="3">
        <f>IF(AND(BR189="", BX189="", CD189=""), "", IF(BR189=5,1,0) + IF(BX189=5,1,0) + IF(CD189=5,1,0))</f>
        <v>0</v>
      </c>
      <c r="DB189" s="2" t="s">
        <v>813</v>
      </c>
      <c r="DC189" s="5">
        <v>0</v>
      </c>
      <c r="DE189" s="5">
        <v>1</v>
      </c>
      <c r="DG189" s="5">
        <v>0</v>
      </c>
      <c r="DI189" s="5">
        <v>0</v>
      </c>
      <c r="DK189" s="5">
        <v>0</v>
      </c>
      <c r="DM189" s="5">
        <v>4</v>
      </c>
      <c r="DO189" s="5">
        <v>1</v>
      </c>
      <c r="DQ189" s="5">
        <v>0</v>
      </c>
      <c r="DS189" s="5">
        <v>0</v>
      </c>
      <c r="DU189" s="5">
        <v>5</v>
      </c>
      <c r="DW189" s="5">
        <v>1</v>
      </c>
      <c r="DX189" s="6">
        <v>16</v>
      </c>
      <c r="DY189" s="5">
        <v>4</v>
      </c>
      <c r="DZ189" s="6">
        <v>23</v>
      </c>
      <c r="EA189" s="5">
        <v>0</v>
      </c>
      <c r="EC189" s="5">
        <v>3</v>
      </c>
      <c r="ED189" s="6">
        <v>20</v>
      </c>
      <c r="EE189" s="5">
        <v>0</v>
      </c>
      <c r="EG189" s="5">
        <v>0</v>
      </c>
      <c r="EI189" s="5">
        <v>0</v>
      </c>
      <c r="EK189" s="3">
        <v>3</v>
      </c>
      <c r="EL189" s="3">
        <v>2</v>
      </c>
      <c r="EM189" s="3">
        <v>1</v>
      </c>
      <c r="EN189" s="2" t="s">
        <v>813</v>
      </c>
      <c r="EO189" s="3">
        <v>1</v>
      </c>
      <c r="EP189" s="3">
        <v>0</v>
      </c>
      <c r="EQ189" s="3">
        <v>0</v>
      </c>
      <c r="ER189" s="3">
        <v>1</v>
      </c>
      <c r="ES189" s="3">
        <v>1</v>
      </c>
      <c r="ET189" s="3">
        <v>2</v>
      </c>
      <c r="EU189" s="3">
        <v>2</v>
      </c>
      <c r="EV189" s="3">
        <v>0</v>
      </c>
      <c r="EW189" s="3">
        <v>0</v>
      </c>
      <c r="EX189" s="3">
        <v>0</v>
      </c>
      <c r="EY189" s="3">
        <v>0</v>
      </c>
      <c r="EZ189" s="3">
        <v>1</v>
      </c>
      <c r="FA189" s="3">
        <v>2</v>
      </c>
      <c r="FB189" s="3">
        <v>0</v>
      </c>
      <c r="FC189" s="3">
        <v>0</v>
      </c>
      <c r="FD189" s="3">
        <v>0</v>
      </c>
      <c r="FE189" s="3">
        <v>1</v>
      </c>
      <c r="FF189" s="3">
        <v>0</v>
      </c>
      <c r="FG189" s="3">
        <v>0</v>
      </c>
      <c r="FH189" s="3">
        <v>2</v>
      </c>
      <c r="FI189" s="3">
        <v>13</v>
      </c>
      <c r="FJ189" s="3">
        <v>0</v>
      </c>
      <c r="FK189" s="3">
        <v>0</v>
      </c>
      <c r="FL189" s="2" t="s">
        <v>813</v>
      </c>
      <c r="FM189" s="3">
        <v>3</v>
      </c>
      <c r="FN189" s="3">
        <v>3</v>
      </c>
      <c r="FO189" s="3">
        <v>2</v>
      </c>
      <c r="FP189" s="3">
        <v>2</v>
      </c>
      <c r="FQ189" s="3">
        <v>3</v>
      </c>
      <c r="FR189" s="3">
        <v>4</v>
      </c>
      <c r="FS189" s="4">
        <f>IF(COUNTBLANK(FM189:FR189)&gt;0, "", AVERAGE(FM189:FR189))</f>
        <v>2.8333333333333335</v>
      </c>
      <c r="FT189" s="2" t="s">
        <v>813</v>
      </c>
      <c r="FU189" s="3">
        <v>0</v>
      </c>
      <c r="FV189" s="3">
        <v>0</v>
      </c>
      <c r="FW189" s="3">
        <v>2</v>
      </c>
      <c r="FX189" s="3">
        <v>2</v>
      </c>
      <c r="FY189" s="3">
        <v>0</v>
      </c>
      <c r="FZ189" s="3">
        <v>0</v>
      </c>
      <c r="GA189" s="3">
        <v>0</v>
      </c>
      <c r="GB189" s="3">
        <v>0</v>
      </c>
      <c r="GC189" s="3">
        <v>0</v>
      </c>
      <c r="GD189" s="3">
        <v>1</v>
      </c>
      <c r="GE189" s="3">
        <f>IF(COUNTBLANK(FU189:GC189)&gt;0, "", SUM(FU189:GC189))</f>
        <v>4</v>
      </c>
      <c r="GF189" s="2" t="s">
        <v>813</v>
      </c>
      <c r="GG189" s="3">
        <v>0</v>
      </c>
      <c r="GH189" s="3">
        <v>0</v>
      </c>
      <c r="GI189" s="3">
        <v>0</v>
      </c>
      <c r="GJ189" s="3">
        <v>0</v>
      </c>
      <c r="GK189" s="3">
        <v>0</v>
      </c>
      <c r="GL189" s="3">
        <v>0</v>
      </c>
      <c r="GM189" s="3">
        <v>0</v>
      </c>
      <c r="GN189" s="3">
        <f>IF(COUNTBLANK(GG189:GM189)&gt;0, "", SUM(GG189:GM189))</f>
        <v>0</v>
      </c>
      <c r="GO189" s="2" t="s">
        <v>813</v>
      </c>
      <c r="GP189" s="3">
        <v>1</v>
      </c>
      <c r="GQ189" s="3">
        <v>5</v>
      </c>
      <c r="GR189" s="3">
        <v>4</v>
      </c>
      <c r="GS189" s="3">
        <v>5</v>
      </c>
      <c r="GT189" s="3">
        <v>5</v>
      </c>
      <c r="GU189" s="3">
        <v>4</v>
      </c>
      <c r="GV189" s="3">
        <v>5</v>
      </c>
      <c r="GW189" s="3">
        <v>5</v>
      </c>
      <c r="GX189" s="3">
        <v>5</v>
      </c>
      <c r="GY189" s="3">
        <v>4</v>
      </c>
      <c r="GZ189" s="3">
        <v>5</v>
      </c>
      <c r="HA189" s="3">
        <v>5</v>
      </c>
      <c r="HB189" s="3">
        <v>4</v>
      </c>
      <c r="HC189" s="3">
        <v>5</v>
      </c>
      <c r="HD189" s="3">
        <v>4</v>
      </c>
      <c r="HE189" s="3">
        <v>4</v>
      </c>
      <c r="HF189" s="3">
        <v>4</v>
      </c>
      <c r="HG189" s="3">
        <v>5</v>
      </c>
      <c r="HH189" s="3">
        <v>5</v>
      </c>
      <c r="HI189" s="3">
        <f>IF(COUNTBLANK(GQ189:HH189)&gt;0, "", SUM(GQ189:HH189))</f>
        <v>83</v>
      </c>
      <c r="HJ189" s="2" t="s">
        <v>813</v>
      </c>
      <c r="HK189" s="3">
        <v>3</v>
      </c>
      <c r="HL189" s="3">
        <v>3</v>
      </c>
      <c r="HM189" s="3">
        <v>0</v>
      </c>
      <c r="HN189" s="3">
        <v>3</v>
      </c>
      <c r="HO189" s="3">
        <v>3</v>
      </c>
      <c r="HP189" s="3">
        <v>3</v>
      </c>
      <c r="HQ189" s="3">
        <v>0</v>
      </c>
      <c r="HR189" s="3">
        <v>2</v>
      </c>
      <c r="HS189" s="3">
        <v>0</v>
      </c>
      <c r="HT189" s="3">
        <v>0</v>
      </c>
      <c r="HU189" s="3">
        <v>3</v>
      </c>
      <c r="HV189" s="3">
        <v>3</v>
      </c>
      <c r="HW189" s="3">
        <v>0</v>
      </c>
      <c r="HX189" s="3">
        <v>3</v>
      </c>
      <c r="HY189" s="3">
        <v>0</v>
      </c>
      <c r="HZ189" s="3">
        <v>3</v>
      </c>
      <c r="IA189" s="3">
        <v>2</v>
      </c>
      <c r="IB189" s="3">
        <v>3</v>
      </c>
      <c r="IC189" s="3">
        <v>0</v>
      </c>
      <c r="ID189" s="3">
        <v>0</v>
      </c>
      <c r="IE189" s="3">
        <v>1</v>
      </c>
      <c r="IF189" s="3">
        <v>1</v>
      </c>
      <c r="IG189" s="3">
        <v>1</v>
      </c>
      <c r="IH189" s="3">
        <v>3</v>
      </c>
      <c r="II189" s="3">
        <v>1</v>
      </c>
      <c r="IJ189" s="3">
        <f>IF(COUNTA(HK189:II189)=0, "", SUM(HK189,HL189,HN189,HO189,HP189,HU189,HV189,HX189,HZ189,IA189,IB189,IH189))</f>
        <v>35</v>
      </c>
      <c r="IK189" s="3">
        <f>IF(COUNTA(HK189:II189)=0, "", SUM(HM189,HQ189,HR189,HS189,HT189,HW189,HY189,IC189,ID189,IE189,IF189,IG189,II189))</f>
        <v>6</v>
      </c>
      <c r="IL189" s="3">
        <v>3</v>
      </c>
      <c r="IM189" s="3">
        <v>3</v>
      </c>
      <c r="IN189" s="3">
        <v>0</v>
      </c>
      <c r="IO189" s="3">
        <v>3</v>
      </c>
      <c r="IP189" s="3">
        <v>3</v>
      </c>
      <c r="IQ189" s="3">
        <v>3</v>
      </c>
      <c r="IR189" s="3">
        <v>0</v>
      </c>
      <c r="IS189" s="3">
        <v>2</v>
      </c>
      <c r="IT189" s="3">
        <v>0</v>
      </c>
      <c r="IU189" s="3">
        <v>0</v>
      </c>
      <c r="IV189" s="3">
        <v>3</v>
      </c>
      <c r="IW189" s="3">
        <v>3</v>
      </c>
      <c r="IX189" s="3">
        <v>0</v>
      </c>
      <c r="IY189" s="3">
        <v>3</v>
      </c>
      <c r="IZ189" s="3">
        <v>0</v>
      </c>
      <c r="JA189" s="3">
        <v>3</v>
      </c>
      <c r="JB189" s="3">
        <v>2</v>
      </c>
      <c r="JC189" s="3">
        <v>3</v>
      </c>
      <c r="JD189" s="3">
        <v>0</v>
      </c>
      <c r="JE189" s="3">
        <v>0</v>
      </c>
      <c r="JF189" s="3">
        <v>0</v>
      </c>
      <c r="JG189" s="3">
        <v>0</v>
      </c>
      <c r="JH189" s="3">
        <v>1</v>
      </c>
      <c r="JI189" s="3">
        <v>3</v>
      </c>
      <c r="JJ189" s="3">
        <v>0</v>
      </c>
      <c r="JK189" s="3">
        <f>IF(COUNTA(IL189:JJ189)=0, "", SUM(IL189,IM189,IO189,IP189,IQ189,IV189,IW189,IY189,JA189,JB189,JC189,JI189))</f>
        <v>35</v>
      </c>
      <c r="JL189" s="3">
        <f>IF(COUNTA(IL189:JJ189)=0, "", SUM(IN189,IR189,IS189,IT189,IU189,IX189,IZ189,JD189,JE189,JF189,JG189,JH189,JJ189))</f>
        <v>3</v>
      </c>
      <c r="JM189" s="2" t="s">
        <v>813</v>
      </c>
      <c r="JN189" s="3">
        <v>2</v>
      </c>
      <c r="JO189" s="3">
        <v>1</v>
      </c>
      <c r="JP189" s="3">
        <v>2</v>
      </c>
      <c r="JQ189" s="3">
        <v>1</v>
      </c>
      <c r="JR189" s="3">
        <v>2</v>
      </c>
      <c r="JS189" s="3">
        <v>1</v>
      </c>
      <c r="JT189" s="3">
        <v>3</v>
      </c>
      <c r="JU189" s="3">
        <v>1</v>
      </c>
      <c r="JV189" s="3">
        <v>2</v>
      </c>
      <c r="JW189" s="3">
        <v>1</v>
      </c>
      <c r="JX189" s="3">
        <v>2</v>
      </c>
      <c r="JY189" s="3">
        <v>2</v>
      </c>
      <c r="JZ189" s="3">
        <v>2</v>
      </c>
      <c r="KA189" s="3">
        <v>1</v>
      </c>
      <c r="KB189" s="3">
        <v>2</v>
      </c>
      <c r="KC189" s="3">
        <v>1</v>
      </c>
      <c r="KD189" s="3">
        <v>2</v>
      </c>
      <c r="KE189" s="3">
        <v>4</v>
      </c>
      <c r="KF189" s="3">
        <v>1</v>
      </c>
      <c r="KG189" s="3">
        <v>1</v>
      </c>
      <c r="KH189" s="3">
        <v>2</v>
      </c>
      <c r="KI189" s="3">
        <v>2</v>
      </c>
      <c r="KJ189" s="3">
        <v>2</v>
      </c>
      <c r="KK189" s="3">
        <v>1</v>
      </c>
      <c r="KL189" s="3">
        <v>2</v>
      </c>
      <c r="KM189" s="3">
        <v>2</v>
      </c>
      <c r="KN189" s="3">
        <v>2</v>
      </c>
      <c r="KO189" s="3">
        <v>1</v>
      </c>
      <c r="KP189" s="3">
        <v>2</v>
      </c>
      <c r="KQ189" s="3">
        <v>2</v>
      </c>
      <c r="KR189" s="3">
        <v>2</v>
      </c>
      <c r="KS189" s="3">
        <v>1</v>
      </c>
      <c r="KT189" s="3">
        <v>2</v>
      </c>
      <c r="KU189" s="3">
        <v>2</v>
      </c>
      <c r="KV189" s="3">
        <v>2</v>
      </c>
      <c r="KW189" s="3">
        <v>3</v>
      </c>
      <c r="KX189" s="5">
        <f>IF(COUNTA(JN189:KW189)=0, "", SUM(JN189:KW189))</f>
        <v>64</v>
      </c>
      <c r="KY189" s="5">
        <f>IF(COUNTA(JN189:KW189)=0, "", SUM(JX189,JY189,KH189,KJ189,KL189,KP189))</f>
        <v>12</v>
      </c>
      <c r="KZ189" s="5">
        <f>IF(COUNTA(JN189:KW189)=0, "", SUM(JZ189,KE189,KG189,KM189,KT189))</f>
        <v>11</v>
      </c>
      <c r="LA189" s="5">
        <f>IF(COUNTA(JN189:KW189)=0, "", SUM(JP189,KA189,KF189,KK189,KN189,KS189))</f>
        <v>8</v>
      </c>
      <c r="LB189" s="5">
        <f>IF(COUNTA(JN189:KW189)=0, "", SUM(JO189,JS189,JU189,JW189,KD189,KU189))</f>
        <v>8</v>
      </c>
      <c r="LC189" s="5">
        <f>IF(COUNTA(JN189:KW189)=0, "", SUM(KB189,KC189,KI189,KO189,KQ189,KR189,KV189,KW189))</f>
        <v>15</v>
      </c>
      <c r="LD189" s="5">
        <f>IF(COUNTA(JN189:KW189)=0, "", SUM(JN189,JQ189,JR189,JT189,JV189))</f>
        <v>10</v>
      </c>
      <c r="LE189" s="2">
        <v>45092</v>
      </c>
      <c r="LF189" s="3">
        <v>0</v>
      </c>
      <c r="LG189" s="3">
        <v>10</v>
      </c>
      <c r="LH189" s="3">
        <v>0</v>
      </c>
      <c r="LI189" s="3">
        <v>0</v>
      </c>
      <c r="LJ189" s="3">
        <v>0</v>
      </c>
      <c r="LK189" s="3">
        <v>0</v>
      </c>
      <c r="LL189" s="3">
        <v>0</v>
      </c>
      <c r="LM189" s="3">
        <v>0</v>
      </c>
      <c r="LN189" s="3">
        <v>0</v>
      </c>
      <c r="LO189" s="3">
        <v>0</v>
      </c>
      <c r="LP189" s="3">
        <v>0</v>
      </c>
      <c r="LQ189" s="3">
        <v>0</v>
      </c>
      <c r="LR189" s="3">
        <v>0</v>
      </c>
      <c r="LS189" s="3">
        <v>0</v>
      </c>
      <c r="LT189" s="3">
        <v>10</v>
      </c>
      <c r="LU189" s="3">
        <v>0</v>
      </c>
      <c r="LV189" s="3">
        <v>0</v>
      </c>
      <c r="LW189" s="3">
        <v>0</v>
      </c>
      <c r="LX189" s="3">
        <v>0</v>
      </c>
      <c r="LY189" s="3">
        <v>0</v>
      </c>
      <c r="LZ189" s="3">
        <v>10</v>
      </c>
      <c r="MA189" s="3">
        <v>0</v>
      </c>
      <c r="MB189" s="3">
        <v>0</v>
      </c>
      <c r="MC189" s="3">
        <v>0</v>
      </c>
      <c r="MD189" s="3">
        <v>0</v>
      </c>
      <c r="ME189" s="3">
        <v>0</v>
      </c>
      <c r="MF189" s="3">
        <v>0</v>
      </c>
      <c r="MG189" s="3">
        <v>0</v>
      </c>
      <c r="MH189" s="26">
        <f>IF(COUNTBLANK(LF189:MG189)&gt;0, "", AVERAGE(LF189:MG189))</f>
        <v>1.0714285714285714</v>
      </c>
      <c r="MI189" s="26">
        <f>IF(COUNTA(LF189:MG189)=0, "", AVERAGE(LG189,LS189,LT189,LU189,LV189,LW189,LY189,MA189,MB189))</f>
        <v>2.2222222222222223</v>
      </c>
      <c r="MJ189" s="26">
        <f>IF(COUNTA(LF189:MG189)=0, "", AVERAGE(LH189,LI189,LJ189,LK189,LM189,LO189,MD189,ME189))</f>
        <v>0</v>
      </c>
      <c r="MK189" s="26">
        <f>IF(COUNTA(LF189:MG189)=0, "", AVERAGE(LL189,LP189,LQ189,LR189,MF189,MG189))</f>
        <v>0</v>
      </c>
      <c r="ML189" s="2" t="s">
        <v>813</v>
      </c>
      <c r="MM189" s="3">
        <v>2</v>
      </c>
      <c r="MN189" s="3">
        <v>2</v>
      </c>
      <c r="MO189" s="3">
        <v>2</v>
      </c>
      <c r="MP189" s="3">
        <v>1</v>
      </c>
      <c r="MQ189" s="3">
        <v>1</v>
      </c>
      <c r="MR189" s="3">
        <v>1</v>
      </c>
      <c r="MS189" s="3">
        <v>1</v>
      </c>
      <c r="MT189" s="3">
        <v>2</v>
      </c>
      <c r="MU189" s="3">
        <v>2</v>
      </c>
      <c r="MV189" s="3">
        <v>1</v>
      </c>
      <c r="MW189" s="3">
        <v>1</v>
      </c>
      <c r="MX189" s="3">
        <v>1</v>
      </c>
      <c r="MY189" s="3">
        <v>1</v>
      </c>
      <c r="MZ189" s="3">
        <v>3</v>
      </c>
      <c r="NA189" s="3">
        <v>1</v>
      </c>
      <c r="NB189" s="3">
        <v>1</v>
      </c>
      <c r="NC189" s="3">
        <v>2</v>
      </c>
      <c r="ND189" s="3">
        <v>1</v>
      </c>
      <c r="NE189" s="3">
        <v>2</v>
      </c>
      <c r="NF189" s="3">
        <v>2</v>
      </c>
      <c r="NG189" s="3">
        <f>IF(COUNTA(MM189:NF189)=0, "", SUM(MM189:NF189))</f>
        <v>30</v>
      </c>
      <c r="NH189" s="2" t="s">
        <v>813</v>
      </c>
      <c r="NI189" s="3">
        <v>1</v>
      </c>
      <c r="NJ189" s="3">
        <v>3</v>
      </c>
      <c r="NK189" s="3">
        <v>4</v>
      </c>
      <c r="NL189" s="3">
        <v>3</v>
      </c>
      <c r="NM189" s="3">
        <v>4</v>
      </c>
      <c r="NN189" s="3">
        <v>5</v>
      </c>
      <c r="NO189" s="3">
        <v>4</v>
      </c>
      <c r="NP189" s="3">
        <v>4</v>
      </c>
      <c r="NQ189" s="3">
        <v>5</v>
      </c>
      <c r="NR189" s="3">
        <v>3</v>
      </c>
      <c r="NS189" s="3">
        <v>5</v>
      </c>
      <c r="NT189" s="3">
        <v>4</v>
      </c>
      <c r="NU189" s="3">
        <v>4</v>
      </c>
      <c r="NV189" s="3">
        <v>4</v>
      </c>
      <c r="NW189" s="3">
        <v>4</v>
      </c>
      <c r="NX189" s="3">
        <v>2</v>
      </c>
      <c r="NY189" s="3">
        <v>3</v>
      </c>
      <c r="NZ189" s="3">
        <v>4</v>
      </c>
      <c r="OA189" s="3">
        <v>2</v>
      </c>
      <c r="OB189" s="3">
        <v>4</v>
      </c>
      <c r="OC189" s="3">
        <v>4</v>
      </c>
      <c r="OD189" s="3">
        <v>3</v>
      </c>
      <c r="OE189" s="3">
        <v>5</v>
      </c>
      <c r="OF189" s="3">
        <v>2</v>
      </c>
      <c r="OG189" s="3">
        <v>3</v>
      </c>
      <c r="OH189" s="3">
        <v>5</v>
      </c>
      <c r="OI189" s="3">
        <v>2</v>
      </c>
      <c r="OJ189" s="3">
        <v>3</v>
      </c>
      <c r="OK189" s="3">
        <f>IF(COUNTA(NI189:OJ189)=0, "", SUM(NK189,NP189,NS189,NW189,OC189,OG189,OJ189))</f>
        <v>27</v>
      </c>
      <c r="OL189" s="3">
        <f>IF(COUNTA(NI189:OJ189)=0, "", SUM(NJ189,NL189,NQ189,NV189,NZ189,OB189,OD189))</f>
        <v>26</v>
      </c>
      <c r="OM189" s="3">
        <f>IF(COUNTA(NI189:OJ189)=0, "", SUM(NN189,NR189,NU189,NY189,OA189,OF189,OI189))</f>
        <v>21</v>
      </c>
      <c r="ON189" s="3">
        <f>IF(COUNTA(NI189:OJ189)=0, "", SUM(NI189,NM189,NO189,NT189,NX189,OE189,OH189))</f>
        <v>25</v>
      </c>
      <c r="OO189" t="s">
        <v>6</v>
      </c>
      <c r="OP189">
        <v>1</v>
      </c>
      <c r="OQ189" s="2">
        <v>45298</v>
      </c>
      <c r="OR189" s="3">
        <v>0</v>
      </c>
      <c r="OS189" s="3">
        <v>20</v>
      </c>
      <c r="OT189" s="3">
        <v>0</v>
      </c>
      <c r="OU189" s="3">
        <v>0</v>
      </c>
      <c r="OV189" s="3">
        <v>0</v>
      </c>
      <c r="OW189" s="3">
        <v>0</v>
      </c>
      <c r="OX189" s="3">
        <v>0</v>
      </c>
      <c r="OY189" s="3">
        <v>0</v>
      </c>
      <c r="OZ189" s="3">
        <v>0</v>
      </c>
      <c r="PA189" s="3">
        <v>0</v>
      </c>
      <c r="PB189" s="3">
        <v>0</v>
      </c>
      <c r="PC189" s="3">
        <v>0</v>
      </c>
      <c r="PD189" s="3">
        <v>0</v>
      </c>
      <c r="PE189" s="3">
        <v>0</v>
      </c>
      <c r="PF189" s="3">
        <v>10</v>
      </c>
      <c r="PG189" s="3">
        <v>0</v>
      </c>
      <c r="PH189" s="3">
        <v>0</v>
      </c>
      <c r="PI189" s="3">
        <v>0</v>
      </c>
      <c r="PJ189" s="3">
        <v>0</v>
      </c>
      <c r="PK189" s="3">
        <v>0</v>
      </c>
      <c r="PL189" s="3">
        <v>20</v>
      </c>
      <c r="PM189" s="3">
        <v>0</v>
      </c>
      <c r="PN189" s="3">
        <v>10</v>
      </c>
      <c r="PO189" s="3">
        <v>10</v>
      </c>
      <c r="PP189" s="3">
        <v>0</v>
      </c>
      <c r="PQ189" s="3">
        <v>0</v>
      </c>
      <c r="PR189" s="3">
        <v>0</v>
      </c>
      <c r="PS189" s="3">
        <v>0</v>
      </c>
      <c r="PT189" s="26">
        <f>IF(COUNTBLANK(OR189:PS189)&gt;0, "", AVERAGE(OR189:PS189))</f>
        <v>2.5</v>
      </c>
      <c r="PU189" s="26">
        <f>IF(COUNTA(OR189:PS189)=0, "", AVERAGE(OS189,PE189,PF189,PG189,PH189,PI189,PK189,PM189,PN189))</f>
        <v>4.4444444444444446</v>
      </c>
      <c r="PV189" s="26">
        <f>IF(COUNTA(OR189:PS189)=0, "", AVERAGE(OT189,OU189,OV189,OW189,OY189,PA189,PP189,PQ189))</f>
        <v>0</v>
      </c>
      <c r="PW189" s="26">
        <f>IF(COUNTA(OR189:PS189)=0, "", AVERAGE(OX189,PB189,PC189,PD189,PR189,PS189))</f>
        <v>0</v>
      </c>
      <c r="PX189" s="2" t="s">
        <v>178</v>
      </c>
      <c r="PY189" s="3">
        <v>0</v>
      </c>
      <c r="PZ189" s="3">
        <v>1</v>
      </c>
      <c r="QA189" s="3">
        <v>1</v>
      </c>
      <c r="QB189" s="3">
        <v>2</v>
      </c>
      <c r="QC189" s="3">
        <v>2</v>
      </c>
      <c r="QD189" s="3">
        <v>0</v>
      </c>
      <c r="QE189" s="3">
        <v>1</v>
      </c>
      <c r="QF189" s="3">
        <v>0</v>
      </c>
      <c r="QG189" s="3">
        <v>0</v>
      </c>
      <c r="QH189" s="3">
        <v>1</v>
      </c>
      <c r="QI189" s="3">
        <f>IF(COUNTBLANK(PY189:QG189)&gt;0, "", SUM(PY189:QG189))</f>
        <v>7</v>
      </c>
      <c r="QJ189" s="2" t="s">
        <v>775</v>
      </c>
      <c r="QK189" s="3">
        <v>1</v>
      </c>
      <c r="QL189" s="3">
        <v>0</v>
      </c>
      <c r="QM189" s="3">
        <v>1</v>
      </c>
      <c r="QN189" s="3">
        <v>1</v>
      </c>
      <c r="QO189" s="3">
        <v>1</v>
      </c>
      <c r="QP189" s="3">
        <v>0</v>
      </c>
      <c r="QQ189" s="3">
        <v>0</v>
      </c>
      <c r="QR189" s="3">
        <v>0</v>
      </c>
      <c r="QS189" s="3">
        <v>0</v>
      </c>
      <c r="QT189" s="3">
        <v>1</v>
      </c>
      <c r="QU189" s="3">
        <f>IF(COUNTBLANK(QK189:QS189)&gt;0, "", SUM(QK189:QS189))</f>
        <v>4</v>
      </c>
      <c r="RG189" s="3" t="str">
        <f>IF(COUNTBLANK(QW189:RE189)&gt;0, "", SUM(QW189:RE189))</f>
        <v/>
      </c>
      <c r="RH189" s="2" t="s">
        <v>178</v>
      </c>
      <c r="RI189" s="3">
        <v>1</v>
      </c>
      <c r="RJ189" s="3">
        <v>0</v>
      </c>
      <c r="RK189" s="3">
        <v>1</v>
      </c>
      <c r="RL189" s="3">
        <v>1</v>
      </c>
      <c r="RM189" s="3">
        <v>0</v>
      </c>
      <c r="RN189" s="3">
        <v>1</v>
      </c>
      <c r="RO189" s="3">
        <v>1</v>
      </c>
      <c r="RP189" s="3">
        <f>IF(COUNTBLANK(RI189:RO189)&gt;0, "", SUM(RI189:RO189))</f>
        <v>5</v>
      </c>
      <c r="RQ189" s="2" t="s">
        <v>775</v>
      </c>
      <c r="RR189" s="3">
        <v>0</v>
      </c>
      <c r="RS189" s="3">
        <v>0</v>
      </c>
      <c r="RT189" s="3">
        <v>0</v>
      </c>
      <c r="RU189" s="3">
        <v>0</v>
      </c>
      <c r="RV189" s="3">
        <v>0</v>
      </c>
      <c r="RW189" s="3">
        <v>0</v>
      </c>
      <c r="RX189" s="3">
        <v>0</v>
      </c>
      <c r="RY189" s="3">
        <f>IF(COUNTBLANK(RR189:RX189)&gt;0, "", SUM(RR189:RX189))</f>
        <v>0</v>
      </c>
      <c r="SH189" s="3" t="str">
        <f>IF(COUNTBLANK(SA189:SG189)&gt;0, "", SUM(SA189:SG189))</f>
        <v/>
      </c>
      <c r="SI189" s="2" t="s">
        <v>178</v>
      </c>
      <c r="SJ189" s="3">
        <v>3</v>
      </c>
      <c r="SK189" s="3">
        <v>2</v>
      </c>
      <c r="SL189" s="3">
        <v>4</v>
      </c>
      <c r="SM189" s="3">
        <v>4</v>
      </c>
      <c r="SN189" s="3">
        <v>2</v>
      </c>
      <c r="SO189" s="3">
        <v>2</v>
      </c>
      <c r="SP189" s="5">
        <v>3</v>
      </c>
      <c r="SQ189" s="3">
        <v>1</v>
      </c>
      <c r="SR189" s="3">
        <v>4</v>
      </c>
      <c r="SS189" s="3">
        <v>3</v>
      </c>
      <c r="ST189" s="3">
        <v>5</v>
      </c>
      <c r="SU189" s="3">
        <v>5</v>
      </c>
      <c r="SV189" s="3">
        <v>3</v>
      </c>
      <c r="SW189" s="3">
        <v>2</v>
      </c>
      <c r="SX189" s="3">
        <v>5</v>
      </c>
      <c r="SY189" s="3">
        <v>5</v>
      </c>
      <c r="SZ189" s="3">
        <v>2</v>
      </c>
      <c r="TA189" s="3">
        <v>4</v>
      </c>
      <c r="TB189" s="3">
        <v>5</v>
      </c>
      <c r="TC189" s="3">
        <f>IF(COUNTBLANK(SJ189:TB189)&gt;0, "", SUM(SJ189:TB189))</f>
        <v>64</v>
      </c>
      <c r="TD189" s="3">
        <f>IF(COUNTBLANK(SJ189:TB189)&gt;0, "", SUM(SL189,SO189,SR189,SS189,ST189,SU189,SV189,SX189,SY189,TB189))</f>
        <v>41</v>
      </c>
      <c r="TE189" s="3">
        <f>IF(COUNTBLANK(SJ189:TB189)&gt;0, "", SUM(SJ189,SK189,SM189,SN189,SQ189,SW189,SZ189,TA189))</f>
        <v>20</v>
      </c>
      <c r="TF189" s="2" t="s">
        <v>775</v>
      </c>
      <c r="TG189" s="3">
        <v>4</v>
      </c>
      <c r="TH189" s="3">
        <v>3</v>
      </c>
      <c r="TI189" s="3">
        <v>4</v>
      </c>
      <c r="TJ189" s="3">
        <v>3</v>
      </c>
      <c r="TK189" s="3">
        <v>3</v>
      </c>
      <c r="TL189" s="3">
        <v>3</v>
      </c>
      <c r="TM189" s="3">
        <v>4</v>
      </c>
      <c r="TN189" s="3">
        <v>2</v>
      </c>
      <c r="TO189" s="3">
        <v>5</v>
      </c>
      <c r="TP189" s="3">
        <v>2</v>
      </c>
      <c r="TQ189" s="3">
        <v>5</v>
      </c>
      <c r="TR189" s="3">
        <v>5</v>
      </c>
      <c r="TS189" s="3">
        <v>4</v>
      </c>
      <c r="TT189" s="3">
        <v>4</v>
      </c>
      <c r="TU189" s="3">
        <v>4</v>
      </c>
      <c r="TV189" s="3">
        <v>5</v>
      </c>
      <c r="TW189" s="3">
        <v>2</v>
      </c>
      <c r="TX189" s="3">
        <v>5</v>
      </c>
      <c r="TY189" s="3">
        <v>5</v>
      </c>
      <c r="TZ189" s="3">
        <f>IF(COUNTBLANK(TG189:TY189)&gt;0, "", SUM(TG189:TY189))</f>
        <v>72</v>
      </c>
      <c r="UA189" s="3">
        <f>IF(COUNTBLANK(TG189:TY189)&gt;0, "", SUM(TI189,TL189,TO189,TP189,TQ189,TR189,TS189,TU189,TV189,TY189))</f>
        <v>42</v>
      </c>
      <c r="UB189" s="3">
        <f>IF(COUNTBLANK(TG189:TY189)&gt;0, "", SUM(TG189,TH189,TJ189,TK189,TN189,TT189,TW189,TX189))</f>
        <v>26</v>
      </c>
      <c r="UW189" s="3" t="str">
        <f>IF(COUNTBLANK(UD189:UV189)&gt;0, "", SUM(UD189:UV189))</f>
        <v/>
      </c>
      <c r="UX189" s="3" t="str">
        <f>IF(COUNTBLANK(UD189:UV189)&gt;0, "", SUM(UF189,UI189,UL189,UM189,UN189,UO189,UP189,UR189,US189,UV189))</f>
        <v/>
      </c>
      <c r="UY189" s="3" t="str">
        <f>IF(COUNTBLANK(UD189:UV189)&gt;0, "", SUM(UD189,UE189,UG189,UH189,UK189,UQ189,UT189,UU189))</f>
        <v/>
      </c>
      <c r="UZ189" s="2">
        <v>45552.470439814817</v>
      </c>
      <c r="VA189" s="2">
        <v>45463</v>
      </c>
      <c r="VB189" s="3">
        <v>2</v>
      </c>
      <c r="VC189" s="3">
        <v>1</v>
      </c>
      <c r="VE189" s="3">
        <v>37</v>
      </c>
      <c r="VF189" s="3">
        <v>3050</v>
      </c>
      <c r="VG189" s="3">
        <v>1</v>
      </c>
      <c r="VH189" s="3">
        <v>1</v>
      </c>
      <c r="VK189" s="3">
        <v>1</v>
      </c>
      <c r="VN189" s="2">
        <v>45552.482314814813</v>
      </c>
      <c r="VO189" s="3">
        <v>0</v>
      </c>
      <c r="VP189" s="3">
        <v>0</v>
      </c>
      <c r="VQ189" s="3">
        <v>0</v>
      </c>
      <c r="VR189" s="3">
        <v>0</v>
      </c>
      <c r="VS189" s="3">
        <v>1</v>
      </c>
      <c r="VT189" s="3">
        <v>0</v>
      </c>
      <c r="VU189" s="3">
        <v>0</v>
      </c>
      <c r="VV189" s="3">
        <v>0</v>
      </c>
      <c r="VW189" s="3">
        <v>0</v>
      </c>
      <c r="VX189" s="3">
        <v>0</v>
      </c>
      <c r="VY189" s="3">
        <v>1</v>
      </c>
      <c r="VZ189" s="3">
        <v>0</v>
      </c>
      <c r="WA189" s="3">
        <v>0</v>
      </c>
      <c r="WB189" s="3">
        <v>1</v>
      </c>
      <c r="WC189" s="3">
        <v>1</v>
      </c>
      <c r="WD189" s="3">
        <v>0</v>
      </c>
      <c r="WE189" s="3">
        <v>2</v>
      </c>
      <c r="WF189" s="3">
        <v>0</v>
      </c>
      <c r="WG189" s="3">
        <v>1</v>
      </c>
      <c r="WH189" s="3">
        <v>2</v>
      </c>
      <c r="WI189" s="3">
        <v>1</v>
      </c>
      <c r="WJ189" s="3">
        <v>2</v>
      </c>
      <c r="WK189" s="3">
        <v>1</v>
      </c>
      <c r="WL189" s="3">
        <v>0</v>
      </c>
      <c r="WM189" s="3">
        <v>1</v>
      </c>
      <c r="WN189" s="3">
        <v>2</v>
      </c>
      <c r="WO189" s="3">
        <v>1</v>
      </c>
      <c r="WP189" s="3">
        <v>0</v>
      </c>
      <c r="WQ189" s="3">
        <v>0</v>
      </c>
      <c r="WR189" s="3">
        <f>IF(COUNTBLANK(VO189:WQ189)&gt;0, "", SUM(VQ189:WJ189))</f>
        <v>12</v>
      </c>
      <c r="WS189" s="3">
        <f>IF(COUNTBLANK(VO189:WQ189)&gt;0, "", SUM(VQ189:VZ189))</f>
        <v>2</v>
      </c>
      <c r="WT189" s="3">
        <f>IF(COUNTBLANK(VO189:WQ189)&gt;0, "", SUM(WA189:WL189))</f>
        <v>11</v>
      </c>
      <c r="WU189" s="3">
        <f>IF(COUNTBLANK(VO189:WQ189)&gt;0, "", SUM(WK189:WL189))</f>
        <v>1</v>
      </c>
      <c r="WV189" s="3">
        <f>IF(COUNTA(VO189:WQ189)=0, "", IF(AND(OR(VO189=1, VP189=1), OR(VQ189&gt;=1, VR189&gt;=1, VS189&gt;=1, VT189&gt;=1, VU189&gt;=1), OR(VV189&gt;=1, VW189&gt;=1), COUNTIF(VX189:WD189, "&gt;=1")&gt;=2, COUNTIF(WE189:WJ189, "&gt;=1")&gt;=2, OR(WN189=1, WN189=2), OR(WO189&gt;=1, WP189&gt;=1), WQ189&lt;1), 1, 0))</f>
        <v>0</v>
      </c>
      <c r="WW189" s="3">
        <f>IF(COUNTBLANK(VO189:WQ189)&gt;0, "", SUM(VQ189:VU189))</f>
        <v>1</v>
      </c>
      <c r="WX189" s="3">
        <f>IF(COUNTBLANK(VO189:WQ189)&gt;0, "", SUM(VV189:VW189))</f>
        <v>0</v>
      </c>
      <c r="WY189" s="3">
        <f>IF(COUNTBLANK(VO189:WQ189)&gt;0, "", SUM(VX189:WD189))</f>
        <v>3</v>
      </c>
      <c r="WZ189" s="3">
        <f>IF(COUNTBLANK(VO189:WQ189)&gt;0, "", SUM(WE189:WJ189))</f>
        <v>8</v>
      </c>
      <c r="XA189" s="2">
        <v>45552</v>
      </c>
      <c r="XB189" s="3">
        <v>1</v>
      </c>
      <c r="XC189" s="3">
        <v>1</v>
      </c>
      <c r="XD189" s="3">
        <v>1</v>
      </c>
      <c r="XE189" s="3">
        <v>1</v>
      </c>
      <c r="XF189" s="3">
        <v>0</v>
      </c>
      <c r="XG189" s="3">
        <v>0</v>
      </c>
      <c r="XH189" s="3">
        <v>1</v>
      </c>
      <c r="XI189" s="3">
        <v>0</v>
      </c>
      <c r="XJ189" s="3">
        <v>0</v>
      </c>
      <c r="XK189" s="3">
        <v>1</v>
      </c>
      <c r="XL189" s="3">
        <f>IF(COUNTBLANK(XB189:XJ189)&gt;0, "", SUM(XB189:XJ189))</f>
        <v>5</v>
      </c>
      <c r="XM189" s="2">
        <v>45552.472500000003</v>
      </c>
      <c r="XN189" s="3">
        <v>1</v>
      </c>
      <c r="XO189" s="3">
        <v>1</v>
      </c>
      <c r="XP189" s="3">
        <v>1</v>
      </c>
      <c r="XQ189" s="3">
        <v>1</v>
      </c>
      <c r="XR189" s="3">
        <v>0</v>
      </c>
      <c r="XS189" s="3">
        <v>1</v>
      </c>
      <c r="XT189" s="3">
        <v>1</v>
      </c>
      <c r="XU189" s="3">
        <f>IF(COUNTBLANK(XN189:XT189)&gt;0, "", SUM(XN189:XT189))</f>
        <v>6</v>
      </c>
      <c r="XV189" s="2">
        <v>45552.484675925924</v>
      </c>
      <c r="XW189" s="3">
        <v>3</v>
      </c>
      <c r="XX189" s="3">
        <v>5</v>
      </c>
      <c r="XY189" s="3">
        <v>5</v>
      </c>
      <c r="XZ189" s="5">
        <v>5</v>
      </c>
      <c r="YA189" s="5">
        <v>5</v>
      </c>
      <c r="YB189" s="5">
        <v>5</v>
      </c>
      <c r="YC189" s="5">
        <v>2.2999999999999998</v>
      </c>
      <c r="YD189" s="5">
        <v>5</v>
      </c>
      <c r="YE189" s="5">
        <v>2</v>
      </c>
      <c r="YF189" s="5">
        <v>2.2999999999999998</v>
      </c>
      <c r="YG189" s="5">
        <v>2</v>
      </c>
      <c r="YH189" s="5">
        <v>1</v>
      </c>
      <c r="YI189" s="5">
        <v>3</v>
      </c>
      <c r="YJ189" s="5">
        <v>5</v>
      </c>
      <c r="YK189" s="5">
        <v>3.6</v>
      </c>
      <c r="YL189" s="5">
        <v>3.6</v>
      </c>
      <c r="YM189" s="5">
        <v>1</v>
      </c>
      <c r="YN189" s="5">
        <v>5</v>
      </c>
      <c r="YO189" s="5">
        <v>3.6</v>
      </c>
      <c r="YP189" s="5">
        <f>IF(COUNTBLANK(XW189:YO189)&gt;0, "", SUM(XW189:YO189))</f>
        <v>67.399999999999991</v>
      </c>
      <c r="YQ189" s="5">
        <f>IF(COUNTBLANK(XW189:YO189)&gt;0, "", SUM(XY189,XZ189,YA189,YB189,YC189,YF189,YJ189,YN189,YO189))</f>
        <v>38.200000000000003</v>
      </c>
      <c r="YR189" s="5">
        <f>IF(COUNTBLANK(XW189:YO189)&gt;0, "", SUM(XW189,XX189,YK189,YL189,YM189))</f>
        <v>16.2</v>
      </c>
      <c r="YS189" s="5">
        <f>IF(COUNTBLANK(XW189:YO189)&gt;0, "", SUM(YD189,YE189,YG189,YH189,YI189))</f>
        <v>13</v>
      </c>
      <c r="YT189" s="2">
        <v>45552.476168981484</v>
      </c>
      <c r="YU189" s="3">
        <v>10</v>
      </c>
      <c r="YV189" s="3">
        <v>10</v>
      </c>
      <c r="YW189" s="3">
        <v>0</v>
      </c>
      <c r="YX189" s="3">
        <v>0</v>
      </c>
      <c r="YY189" s="3">
        <v>0</v>
      </c>
      <c r="YZ189" s="3">
        <v>0</v>
      </c>
      <c r="ZA189" s="3">
        <v>0</v>
      </c>
      <c r="ZB189" s="3">
        <v>0</v>
      </c>
      <c r="ZC189" s="3">
        <v>0</v>
      </c>
      <c r="ZD189" s="3">
        <v>0</v>
      </c>
      <c r="ZE189" s="3">
        <v>0</v>
      </c>
      <c r="ZF189" s="3">
        <v>0</v>
      </c>
      <c r="ZG189" s="3">
        <v>0</v>
      </c>
      <c r="ZH189" s="3">
        <v>0</v>
      </c>
      <c r="ZI189" s="3">
        <v>10</v>
      </c>
      <c r="ZJ189" s="3">
        <v>0</v>
      </c>
      <c r="ZK189" s="3">
        <v>0</v>
      </c>
      <c r="ZL189" s="3">
        <v>0</v>
      </c>
      <c r="ZM189" s="3">
        <v>0</v>
      </c>
      <c r="ZN189" s="3">
        <v>0</v>
      </c>
      <c r="ZO189" s="3">
        <v>10</v>
      </c>
      <c r="ZP189" s="3">
        <v>0</v>
      </c>
      <c r="ZQ189" s="3">
        <v>10</v>
      </c>
      <c r="ZR189" s="3">
        <v>10</v>
      </c>
      <c r="ZS189" s="3">
        <v>0</v>
      </c>
      <c r="ZT189" s="3">
        <v>0</v>
      </c>
      <c r="ZU189" s="3">
        <v>0</v>
      </c>
      <c r="ZV189" s="3">
        <v>0</v>
      </c>
      <c r="ZW189" s="26">
        <f>IF(COUNTBLANK(YU189:ZV189)&gt;0, "", AVERAGE(YU189:ZV189))</f>
        <v>2.1428571428571428</v>
      </c>
      <c r="ZX189" s="26">
        <f>IF(COUNTA(YU189:ZV189)=0, "", AVERAGE(YV189,ZH189,ZI189,ZJ189,ZK189,ZL189,ZN189,ZP189,ZQ189))</f>
        <v>3.3333333333333335</v>
      </c>
      <c r="ZY189" s="26">
        <f>IF(COUNTA(YU189:ZV189)=0, "", AVERAGE(YW189,YX189,YY189,YZ189,ZB189,ZD189,ZS189,ZT189))</f>
        <v>0</v>
      </c>
      <c r="ZZ189" s="26">
        <f>IF(COUNTA(YU189:ZV189)=0, "", AVERAGE(ZA189,ZE189,ZF189,ZG189,ZU189,ZV189))</f>
        <v>0</v>
      </c>
      <c r="AAA189" s="2">
        <v>45552.47179398148</v>
      </c>
      <c r="AAB189" s="3">
        <v>1</v>
      </c>
      <c r="AAC189" s="3">
        <v>1</v>
      </c>
      <c r="AAD189" s="3">
        <v>1</v>
      </c>
      <c r="AAE189" s="3">
        <v>1</v>
      </c>
      <c r="AAF189" s="3">
        <v>1</v>
      </c>
      <c r="AAG189" s="3">
        <v>1</v>
      </c>
      <c r="AAH189" s="3">
        <v>1</v>
      </c>
      <c r="AAI189" s="3">
        <v>1</v>
      </c>
      <c r="AAJ189" s="3">
        <v>1</v>
      </c>
      <c r="AAK189" s="3">
        <v>3</v>
      </c>
      <c r="AAL189" s="3">
        <v>1</v>
      </c>
      <c r="AAM189" s="3">
        <v>1</v>
      </c>
      <c r="AAN189" s="3">
        <v>1</v>
      </c>
      <c r="AAO189" s="3">
        <v>2</v>
      </c>
      <c r="AAP189" s="3">
        <v>1</v>
      </c>
      <c r="AAQ189" s="3">
        <v>4</v>
      </c>
      <c r="AAR189" s="3">
        <v>1</v>
      </c>
      <c r="AAS189" s="3">
        <v>2</v>
      </c>
      <c r="AAT189" s="3">
        <v>2</v>
      </c>
      <c r="AAU189" s="3">
        <v>1</v>
      </c>
      <c r="AAV189" s="3">
        <v>1</v>
      </c>
      <c r="AAW189" s="3">
        <v>3</v>
      </c>
      <c r="AAX189" s="3">
        <v>1</v>
      </c>
      <c r="AAY189" s="3">
        <v>1</v>
      </c>
      <c r="AAZ189" s="3">
        <v>1</v>
      </c>
      <c r="ABA189" s="3">
        <v>1</v>
      </c>
      <c r="ABB189" s="3">
        <v>1</v>
      </c>
      <c r="ABC189" s="3">
        <v>2</v>
      </c>
      <c r="ABD189" s="3">
        <v>1</v>
      </c>
      <c r="ABE189" s="3">
        <v>1</v>
      </c>
      <c r="ABF189" s="3">
        <f>IF(SUM(AAB189:AAJ189,AAL189:AAP189,AAR189:AAV189,AAX189:ABC189)=0, "", SUM(AAB189:AAJ189,AAL189:AAP189,AAR189:AAV189,AAX189:ABC189))</f>
        <v>29</v>
      </c>
      <c r="ABG189" s="3">
        <f>IF(SUM(ABJ189, ABK189, ABL189, ABM189, ABN189)=0, "", IF(OR(ABJ189&gt;=8, ABK189&gt;=10, ABL189&gt;=13, ABM189&gt;=10, ABN189&gt;=15), 1, 0))</f>
        <v>0</v>
      </c>
      <c r="ABH189" s="3">
        <f>IF(SUM(AAB189:AAC189,AAE189,AAF189,AAG189,AAH189,AAN189,AAT189,ABA189,ABC189)=0, "", SUM(AAB189:AAC189,AAE189,AAF189,AAG189,AAH189,AAN189,AAT189,ABA189,ABC189))</f>
        <v>12</v>
      </c>
      <c r="ABI189" s="3">
        <f>IF(SUM(AAD189,AAI189:AAJ189,AAL189:AAM189,AAO189:AAP189,AAR189:AAS189,AAU189:AAV189,AAX189:AAZ189,ABB189)=0, "", SUM(AAD189,AAI189:AAJ189,AAL189:AAM189,AAO189:AAP189,AAR189:AAS189,AAU189:AAV189,AAX189:AAZ189,ABB189))</f>
        <v>17</v>
      </c>
      <c r="ABJ189" s="3">
        <f>IF(SUM(AAU189:AAV189,AAX189:AAY189,ABB189)=0, "", SUM(AAU189:AAV189,AAX189:AAY189,ABB189))</f>
        <v>5</v>
      </c>
      <c r="ABK189" s="3">
        <f>IF(SUM(AAJ189,AAL189:AAM189,AAP189,AAR189)=0, "", SUM(AAJ189,AAL189:AAM189,AAP189,AAR189))</f>
        <v>5</v>
      </c>
      <c r="ABL189" s="3">
        <f>IF(SUM(AAD189,AAI189,AAO189,AAS189,AAZ189)=0, "", SUM(AAD189,AAI189,AAO189,AAS189,AAZ189))</f>
        <v>7</v>
      </c>
      <c r="ABM189" s="3">
        <f>IF(SUM(AAB189:AAC189,AAE189,AAG189,ABA189)=0, "", SUM(AAB189:AAC189,AAE189,AAG189,ABA189))</f>
        <v>5</v>
      </c>
      <c r="ABN189" s="3">
        <f>IF(SUM(AAF189,AAH189,AAN189,AAT189,ABC189)=0, "", SUM(AAF189,AAH189,AAN189,AAT189,ABC189))</f>
        <v>7</v>
      </c>
      <c r="ABO189" s="3">
        <f>IF(ABJ189="", "", IF(ABJ189&gt;=8, 1, 0))</f>
        <v>0</v>
      </c>
      <c r="ABP189" s="3">
        <f>IF(ABK189="", "", IF(ABK189&gt;=10, 1, 0))</f>
        <v>0</v>
      </c>
      <c r="ABQ189" s="3">
        <f>IF(ABL189="", "", IF(ABL189&gt;=13, 1, 0))</f>
        <v>0</v>
      </c>
      <c r="ABR189" s="3">
        <f>IF(ABM189="", "", IF(ABM189&gt;=10, 1, 0))</f>
        <v>0</v>
      </c>
      <c r="ABS189" s="3">
        <f>IF(ABN189="", "", IF(ABN189&gt;=15, 1, 0))</f>
        <v>0</v>
      </c>
      <c r="ABT189" s="3">
        <f>IF(AND(AAK189="", AAQ189="", AAW189=""), "", IF(AAK189=5,1,0) + IF(AAQ189=5,1,0) + IF(AAW189=5,1,0))</f>
        <v>0</v>
      </c>
      <c r="ABU189" s="2">
        <v>45552.474224537036</v>
      </c>
      <c r="ABV189" s="3">
        <v>2</v>
      </c>
      <c r="ABW189" s="3">
        <v>2</v>
      </c>
      <c r="ABX189" s="3">
        <v>2</v>
      </c>
      <c r="ABY189" s="3">
        <v>2</v>
      </c>
      <c r="ABZ189" s="3">
        <v>2</v>
      </c>
      <c r="ACA189" s="3">
        <v>2</v>
      </c>
      <c r="ACB189" s="3">
        <v>3</v>
      </c>
      <c r="ACC189" s="3">
        <v>1</v>
      </c>
      <c r="ACD189" s="3">
        <v>2</v>
      </c>
      <c r="ACE189" s="3">
        <v>2</v>
      </c>
      <c r="ACF189" s="3">
        <v>2</v>
      </c>
      <c r="ACG189" s="3">
        <v>2</v>
      </c>
      <c r="ACH189" s="3">
        <v>2</v>
      </c>
      <c r="ACI189" s="3">
        <v>1</v>
      </c>
      <c r="ACJ189" s="3">
        <v>2</v>
      </c>
      <c r="ACK189" s="3">
        <v>1</v>
      </c>
      <c r="ACL189" s="3">
        <v>3</v>
      </c>
      <c r="ACM189" s="3">
        <v>4</v>
      </c>
      <c r="ACN189" s="3">
        <v>2</v>
      </c>
      <c r="ACO189" s="3">
        <v>3</v>
      </c>
      <c r="ACP189" s="3">
        <v>1</v>
      </c>
      <c r="ACQ189" s="3">
        <v>3</v>
      </c>
      <c r="ACR189" s="3">
        <v>2</v>
      </c>
      <c r="ACS189" s="3">
        <v>2</v>
      </c>
      <c r="ACT189" s="3">
        <v>1</v>
      </c>
      <c r="ACU189" s="3">
        <v>3</v>
      </c>
      <c r="ACV189" s="3">
        <v>1</v>
      </c>
      <c r="ACW189" s="3">
        <v>1</v>
      </c>
      <c r="ACX189" s="3">
        <v>2</v>
      </c>
      <c r="ACY189" s="3">
        <v>2</v>
      </c>
      <c r="ACZ189" s="3">
        <v>3</v>
      </c>
      <c r="ADA189" s="3">
        <v>1</v>
      </c>
      <c r="ADB189" s="3">
        <v>5</v>
      </c>
      <c r="ADC189" s="3">
        <v>4</v>
      </c>
      <c r="ADD189" s="3">
        <v>3</v>
      </c>
      <c r="ADE189" s="3">
        <v>3</v>
      </c>
      <c r="ADF189" s="5">
        <f>IF(COUNTA(ABV189:ADE189)=0, "", SUM(ABV189:ADE189))</f>
        <v>79</v>
      </c>
      <c r="ADG189" s="5">
        <f>IF(COUNTA(ABV189:ADE189)=0, "", SUM(ACF189,ACG189,ACP189,ACR189,ACT189,ACX189))</f>
        <v>10</v>
      </c>
      <c r="ADH189" s="5">
        <f>IF(COUNTA(ABV189:ADE189)=0, "", SUM(ACH189,ACM189,ACO189,ACU189,ADB189))</f>
        <v>17</v>
      </c>
      <c r="ADI189" s="5">
        <f>IF(COUNTA(ABV189:ADE189)=0, "", SUM(ABX189,ACI189,ACN189,ACS189,ACV189,ADA189))</f>
        <v>9</v>
      </c>
      <c r="ADJ189" s="5">
        <f>IF(COUNTA(ABV189:ADE189)=0, "", SUM(ABW189,ACA189,ACC189,ACE189,ACL189,ADC189))</f>
        <v>14</v>
      </c>
      <c r="ADK189" s="5">
        <f>IF(COUNTA(ABV189:ADE189)=0, "", SUM(ACJ189,ACK189,ACQ189,ACW189,ACY189,ACZ189,ADD189,ADE189))</f>
        <v>18</v>
      </c>
      <c r="ADL189" s="5">
        <f>IF(COUNTA(ABV189:ADE189)=0, "", SUM(ABV189,ABY189,ABZ189,ACB189,ACD189))</f>
        <v>11</v>
      </c>
      <c r="ADM189" s="2">
        <v>45552.479247685187</v>
      </c>
      <c r="ADN189" s="3">
        <v>2</v>
      </c>
      <c r="ADO189" s="3">
        <v>2</v>
      </c>
      <c r="ADP189" s="3">
        <v>2</v>
      </c>
      <c r="ADQ189" s="3">
        <v>2</v>
      </c>
      <c r="ADR189" s="3">
        <v>1</v>
      </c>
      <c r="ADS189" s="3">
        <v>1</v>
      </c>
      <c r="ADT189" s="3">
        <v>2</v>
      </c>
      <c r="ADU189" s="3">
        <v>4</v>
      </c>
      <c r="ADV189" s="3">
        <v>3</v>
      </c>
      <c r="ADW189" s="3">
        <v>1</v>
      </c>
      <c r="ADX189" s="3">
        <v>1</v>
      </c>
      <c r="ADY189" s="3">
        <v>1</v>
      </c>
      <c r="ADZ189" s="3">
        <v>2</v>
      </c>
      <c r="AEA189" s="3">
        <v>4</v>
      </c>
      <c r="AEB189" s="3">
        <v>1</v>
      </c>
      <c r="AEC189" s="3">
        <v>1</v>
      </c>
      <c r="AED189" s="3">
        <v>2</v>
      </c>
      <c r="AEE189" s="3">
        <v>1</v>
      </c>
      <c r="AEF189" s="3">
        <v>3</v>
      </c>
      <c r="AEG189" s="3">
        <v>2</v>
      </c>
      <c r="AEH189" s="3">
        <f>IF(COUNTA(ADN189:AEG189)=0, "", SUM(ADN189:AEG189))</f>
        <v>38</v>
      </c>
      <c r="AEJ189" s="2">
        <v>45463</v>
      </c>
      <c r="AFW189" s="3" t="str">
        <f>IF(COUNTA(AER189:AFU189)=0, "", SUM(AER189:AFU189))</f>
        <v/>
      </c>
      <c r="AGI189"/>
      <c r="AHC189"/>
      <c r="AHT189" s="3" t="str">
        <f>IF(COUNTBLANK(AHJ189:AHS189)&gt;0, "", SUM(AHJ189:AHS189))</f>
        <v/>
      </c>
      <c r="AHU189" s="3" t="str">
        <f>IF(COUNTBLANK(AHJ189:AHS189)&gt;0, "", SUM(AHN189,AHS189))</f>
        <v/>
      </c>
      <c r="AHV189" s="3" t="str">
        <f>IF(COUNTBLANK(AHJ189:AHS189)&gt;0, "", SUM(AHL189,AHO189))</f>
        <v/>
      </c>
      <c r="AHW189" s="3" t="str">
        <f>IF(COUNTBLANK(AHJ189:AHS189)&gt;0, "", SUM(AHP189,AHR189))</f>
        <v/>
      </c>
      <c r="AHX189" s="3" t="str">
        <f>IF(COUNTBLANK(AHJ189:AHS189)&gt;0, "", SUM(AHM189,AHQ189))</f>
        <v/>
      </c>
      <c r="AHY189" s="3" t="str">
        <f>IF(COUNTBLANK(AHJ189:AHS189)&gt;0, "", SUM(AHJ189:AHK189))</f>
        <v/>
      </c>
      <c r="AIU189" s="3" t="s">
        <v>1625</v>
      </c>
      <c r="AIV189" s="3" t="s">
        <v>1625</v>
      </c>
      <c r="AIW189" s="3" t="s">
        <v>1625</v>
      </c>
      <c r="AJI189" s="3" t="str">
        <f>IF(COUNTBLANK(AIY189:AJG189)&gt;0, "", SUM(AIY189:AJG189))</f>
        <v/>
      </c>
      <c r="AJR189" s="3" t="str">
        <f>IF(COUNTBLANK(AJK189:AJQ189)&gt;0, "", SUM(AJK189:AJQ189))</f>
        <v/>
      </c>
    </row>
    <row r="190" spans="1:954" ht="15" customHeight="1" x14ac:dyDescent="0.3">
      <c r="A190" s="3">
        <v>322435</v>
      </c>
      <c r="B190" s="3" t="s">
        <v>2079</v>
      </c>
      <c r="C190" s="2">
        <v>45093</v>
      </c>
      <c r="D190" s="3">
        <v>0</v>
      </c>
      <c r="E190" s="3">
        <v>0</v>
      </c>
      <c r="F190" s="3">
        <v>0</v>
      </c>
      <c r="G190" s="3">
        <v>0</v>
      </c>
      <c r="H190" s="3">
        <v>0</v>
      </c>
      <c r="I190" s="3">
        <v>0</v>
      </c>
      <c r="J190" s="3">
        <v>0</v>
      </c>
      <c r="K190" s="3">
        <v>0</v>
      </c>
      <c r="L190" s="3">
        <v>0</v>
      </c>
      <c r="M190" s="3">
        <v>0</v>
      </c>
      <c r="N190" s="3">
        <v>0</v>
      </c>
      <c r="O190" s="3">
        <v>0</v>
      </c>
      <c r="P190" s="3">
        <v>0</v>
      </c>
      <c r="Q190" s="3">
        <v>0</v>
      </c>
      <c r="R190" s="3">
        <v>0</v>
      </c>
      <c r="S190" s="3">
        <v>1</v>
      </c>
      <c r="T190" s="3">
        <v>0</v>
      </c>
      <c r="U190" s="3">
        <v>0</v>
      </c>
      <c r="V190" s="3">
        <f>IF(COUNTA(D190,F190,H190,J190,L190,N190,P190,R190,T190)=0, "", IF(OR(D190=1,F190=1,H190=1,J190=1,L190=1,N190=1,P190=1,R190=1,T190=1), 1, 0))</f>
        <v>0</v>
      </c>
      <c r="W190" s="3">
        <f>IF(COUNTA(E190,G190,I190,K190,M190,O190,Q190,S190,U190)=0, "", IF(OR(E190=1,G190=1,I190=1,K190=1,M190=1,O190=1,Q190=1,S190=1,U190=1), 1, 0))</f>
        <v>1</v>
      </c>
      <c r="X190" s="3">
        <v>0</v>
      </c>
      <c r="Y190" s="3">
        <v>1</v>
      </c>
      <c r="Z190" s="3">
        <v>1</v>
      </c>
      <c r="AA190" s="3" t="s">
        <v>1625</v>
      </c>
      <c r="AB190" s="3">
        <f>IF(AG190&lt;&gt;"", 1, 0)</f>
        <v>0</v>
      </c>
      <c r="AC190" s="3">
        <f>IF(AH190&lt;&gt;"", 1, 0)</f>
        <v>0</v>
      </c>
      <c r="AD190" s="3">
        <v>0</v>
      </c>
      <c r="AE190" s="7">
        <v>45122</v>
      </c>
      <c r="AF190" s="2">
        <v>45515</v>
      </c>
      <c r="AJ190" s="3" t="str">
        <f>IF(OR(ISBLANK(AE190), ISBLANK(AG190)), "", AG190 - AE190)</f>
        <v/>
      </c>
      <c r="AK190" s="9">
        <v>45174</v>
      </c>
      <c r="AL190" s="3" t="str">
        <f>IF(OR(ISBLANK(AG190), ISBLANK(AK190)), "", AK190 - AG190)</f>
        <v/>
      </c>
      <c r="AM190" s="2">
        <v>45447</v>
      </c>
      <c r="AN190" s="10">
        <f>IF(OR(ISBLANK(AM190), ISBLANK(AF190)), "", AF190 - AM190)</f>
        <v>68</v>
      </c>
      <c r="AO190" s="2">
        <v>45122</v>
      </c>
      <c r="AP190" s="2">
        <v>36835</v>
      </c>
      <c r="AQ190" s="3">
        <f>IF(OR(ISBLANK(AO190), ISBLANK(AP190)), "", DATEDIF(AP190, AO190, "Y"))</f>
        <v>22</v>
      </c>
      <c r="AR190" t="s">
        <v>0</v>
      </c>
      <c r="AS190">
        <f>IF(ISBLANK(AR190), "", IF(AR190="ישראל", 1, 2))</f>
        <v>1</v>
      </c>
      <c r="AT190" t="s">
        <v>0</v>
      </c>
      <c r="AU190" t="s">
        <v>0</v>
      </c>
      <c r="AW190" s="3">
        <v>1</v>
      </c>
      <c r="AX190" s="3">
        <v>3</v>
      </c>
      <c r="AY190" s="3">
        <v>15</v>
      </c>
      <c r="AZ190" s="3">
        <f>IF(ISBLANK(AY190), "", IF(AY190&lt;=8, 1, IF(AY190&lt;=12, 2, 3)))</f>
        <v>3</v>
      </c>
      <c r="BA190" s="3">
        <v>15</v>
      </c>
      <c r="BB190" s="3">
        <f>IF(ISBLANK(BA190), "", IF(BA190&lt;=8, 1, IF(BA190&lt;=12, 2, 3)))</f>
        <v>3</v>
      </c>
      <c r="BC190" t="s">
        <v>830</v>
      </c>
      <c r="BD190" t="s">
        <v>509</v>
      </c>
      <c r="BE190" s="3">
        <v>2</v>
      </c>
      <c r="BG190" s="3">
        <v>2</v>
      </c>
      <c r="BH190" s="2" t="s">
        <v>584</v>
      </c>
      <c r="BI190" s="3">
        <v>1</v>
      </c>
      <c r="BJ190" s="3">
        <v>1</v>
      </c>
      <c r="BK190" s="3">
        <v>1</v>
      </c>
      <c r="BL190" s="3">
        <v>1</v>
      </c>
      <c r="BM190" s="3">
        <v>1</v>
      </c>
      <c r="BN190" s="3">
        <v>1</v>
      </c>
      <c r="BO190" s="3">
        <v>1</v>
      </c>
      <c r="BP190" s="3">
        <v>1</v>
      </c>
      <c r="BQ190" s="3">
        <v>1</v>
      </c>
      <c r="BR190" s="3">
        <v>5</v>
      </c>
      <c r="BS190" s="3">
        <v>1</v>
      </c>
      <c r="BT190" s="3">
        <v>1</v>
      </c>
      <c r="BU190" s="3">
        <v>1</v>
      </c>
      <c r="BV190" s="3">
        <v>2</v>
      </c>
      <c r="BW190" s="3">
        <v>1</v>
      </c>
      <c r="BX190" s="3">
        <v>5</v>
      </c>
      <c r="BY190" s="3">
        <v>1</v>
      </c>
      <c r="BZ190" s="3">
        <v>1</v>
      </c>
      <c r="CA190" s="3">
        <v>1</v>
      </c>
      <c r="CB190" s="3">
        <v>1</v>
      </c>
      <c r="CC190" s="3">
        <v>1</v>
      </c>
      <c r="CD190" s="3">
        <v>5</v>
      </c>
      <c r="CE190" s="3">
        <v>1</v>
      </c>
      <c r="CF190" s="3">
        <v>1</v>
      </c>
      <c r="CG190" s="3">
        <v>1</v>
      </c>
      <c r="CH190" s="3">
        <v>1</v>
      </c>
      <c r="CI190" s="3">
        <v>1</v>
      </c>
      <c r="CJ190" s="3">
        <v>1</v>
      </c>
      <c r="CK190" s="3">
        <v>1</v>
      </c>
      <c r="CL190" s="3">
        <v>1</v>
      </c>
      <c r="CM190" s="3">
        <f>IF(SUM(BI190:BQ190,BS190:BW190,BY190:CC190,CE190:CJ190)=0, "", SUM(BI190:BQ190,BS190:BW190,BY190:CC190,CE190:CJ190))</f>
        <v>26</v>
      </c>
      <c r="CN190" s="3">
        <f>IF(SUM(CQ190, CR190, CS190, CT190, CU190)=0, "", IF(OR(CQ190&gt;=8, CR190&gt;=10, CS190&gt;=13, CT190&gt;=10, CU190&gt;=15), 1, 0))</f>
        <v>0</v>
      </c>
      <c r="CO190" s="3">
        <f>IF(SUM(BI190:BJ190,BL190,BM190,BN190,BO190,BU190,CA190,CH190,CJ190)=0, "", SUM(BI190:BJ190,BL190,BM190,BN190,BO190,BU190,CA190,CH190,CJ190))</f>
        <v>10</v>
      </c>
      <c r="CP190" s="3">
        <f>IF(SUM(BK190,BP190:BQ190,BS190:BT190,BV190:BW190,BY190:BZ190,CB190:CC190,CE190:CG190,CI190)=0, "", SUM(BK190,BP190:BQ190,BS190:BT190,BV190:BW190,BY190:BZ190,CB190:CC190,CE190:CG190,CI190))</f>
        <v>16</v>
      </c>
      <c r="CQ190" s="3">
        <f>IF(SUM(CB190:CC190,CE190:CF190,CI190)=0, "", SUM(CB190:CC190,CE190:CF190,CI190))</f>
        <v>5</v>
      </c>
      <c r="CR190" s="3">
        <f>IF(SUM(BQ190,BS190:BT190,BW190,BY190)=0, "", SUM(BQ190,BS190:BT190,BW190,BY190))</f>
        <v>5</v>
      </c>
      <c r="CS190" s="3">
        <f>IF(SUM(BK190,BP190,BV190,BZ190,CG190)=0, "", SUM(BK190,BP190,BV190,BZ190,CG190))</f>
        <v>6</v>
      </c>
      <c r="CT190" s="3">
        <f>IF(SUM(BI190:BJ190,BL190,BN190,CH190)=0, "", SUM(BI190:BJ190,BL190,BN190,CH190))</f>
        <v>5</v>
      </c>
      <c r="CU190" s="3">
        <f>IF(SUM(BM190,BO190,BU190,CA190,CJ190)=0, "", SUM(BM190,BO190,BU190,CA190,CJ190))</f>
        <v>5</v>
      </c>
      <c r="CV190" s="3">
        <f>IF(CQ190="", "", IF(CQ190&gt;=8, 1, 0))</f>
        <v>0</v>
      </c>
      <c r="CW190" s="3">
        <f>IF(CR190="", "", IF(CR190&gt;=10, 1, 0))</f>
        <v>0</v>
      </c>
      <c r="CX190" s="3">
        <f>IF(CS190="", "", IF(CS190&gt;=13, 1, 0))</f>
        <v>0</v>
      </c>
      <c r="CY190" s="3">
        <f>IF(CT190="", "", IF(CT190&gt;=10, 1, 0))</f>
        <v>0</v>
      </c>
      <c r="CZ190" s="3">
        <f>IF(CU190="", "", IF(CU190&gt;=15, 1, 0))</f>
        <v>0</v>
      </c>
      <c r="DA190" s="3">
        <f>IF(AND(BR190="", BX190="", CD190=""), "", IF(BR190=5,1,0) + IF(BX190=5,1,0) + IF(CD190=5,1,0))</f>
        <v>3</v>
      </c>
      <c r="DB190" s="2" t="s">
        <v>584</v>
      </c>
      <c r="DC190" s="5">
        <v>0</v>
      </c>
      <c r="DE190" s="5">
        <v>4</v>
      </c>
      <c r="DF190" s="6">
        <v>11</v>
      </c>
      <c r="DG190" s="5">
        <v>0</v>
      </c>
      <c r="DI190" s="5">
        <v>0</v>
      </c>
      <c r="DK190" s="5">
        <v>0</v>
      </c>
      <c r="DM190" s="5">
        <v>0</v>
      </c>
      <c r="DO190" s="5">
        <v>0</v>
      </c>
      <c r="DQ190" s="5">
        <v>0</v>
      </c>
      <c r="DS190" s="5">
        <v>0</v>
      </c>
      <c r="DU190" s="5">
        <v>4</v>
      </c>
      <c r="DV190" s="6">
        <v>15</v>
      </c>
      <c r="DW190" s="5">
        <v>0</v>
      </c>
      <c r="DY190" s="5">
        <v>5</v>
      </c>
      <c r="DZ190" s="6">
        <v>15</v>
      </c>
      <c r="EA190" s="5">
        <v>0</v>
      </c>
      <c r="EC190" s="5">
        <v>0</v>
      </c>
      <c r="EE190" s="5">
        <v>3</v>
      </c>
      <c r="EF190" s="6">
        <v>18</v>
      </c>
      <c r="EG190" s="5">
        <v>0</v>
      </c>
      <c r="EI190" s="5">
        <v>5</v>
      </c>
      <c r="EJ190" s="6">
        <v>12</v>
      </c>
      <c r="EK190" s="3">
        <v>3</v>
      </c>
      <c r="EL190" s="3">
        <v>1</v>
      </c>
      <c r="EM190" s="3">
        <v>2</v>
      </c>
      <c r="EN190" s="2" t="s">
        <v>584</v>
      </c>
      <c r="EO190" s="3">
        <v>0</v>
      </c>
      <c r="EP190" s="3">
        <v>0</v>
      </c>
      <c r="EQ190" s="3">
        <v>0</v>
      </c>
      <c r="ER190" s="3">
        <v>0</v>
      </c>
      <c r="ES190" s="3">
        <v>0</v>
      </c>
      <c r="ET190" s="3">
        <v>0</v>
      </c>
      <c r="EU190" s="3">
        <v>0</v>
      </c>
      <c r="EV190" s="3">
        <v>0</v>
      </c>
      <c r="EW190" s="3">
        <v>0</v>
      </c>
      <c r="EX190" s="3">
        <v>0</v>
      </c>
      <c r="EY190" s="3">
        <v>0</v>
      </c>
      <c r="EZ190" s="3">
        <v>0</v>
      </c>
      <c r="FA190" s="3">
        <v>0</v>
      </c>
      <c r="FB190" s="3">
        <v>0</v>
      </c>
      <c r="FC190" s="3">
        <v>0</v>
      </c>
      <c r="FD190" s="3">
        <v>0</v>
      </c>
      <c r="FE190" s="3">
        <v>0</v>
      </c>
      <c r="FF190" s="3">
        <v>0</v>
      </c>
      <c r="FG190" s="3">
        <v>0</v>
      </c>
      <c r="FH190" s="3">
        <v>0</v>
      </c>
      <c r="FI190" s="3">
        <v>0</v>
      </c>
      <c r="FJ190" s="3">
        <v>0</v>
      </c>
      <c r="FK190" s="3">
        <v>0</v>
      </c>
      <c r="FL190" s="2" t="s">
        <v>584</v>
      </c>
      <c r="FM190" s="3">
        <v>5</v>
      </c>
      <c r="FN190" s="3">
        <v>4</v>
      </c>
      <c r="FO190" s="3">
        <v>4</v>
      </c>
      <c r="FP190" s="3">
        <v>4</v>
      </c>
      <c r="FQ190" s="3">
        <v>3</v>
      </c>
      <c r="FR190" s="3">
        <v>5</v>
      </c>
      <c r="FS190" s="4">
        <f>IF(COUNTBLANK(FM190:FR190)&gt;0, "", AVERAGE(FM190:FR190))</f>
        <v>4.166666666666667</v>
      </c>
      <c r="FT190" s="2" t="s">
        <v>584</v>
      </c>
      <c r="FU190" s="3">
        <v>0</v>
      </c>
      <c r="FV190" s="3">
        <v>0</v>
      </c>
      <c r="FW190" s="3">
        <v>0</v>
      </c>
      <c r="FX190" s="3">
        <v>2</v>
      </c>
      <c r="FY190" s="3">
        <v>1</v>
      </c>
      <c r="FZ190" s="3">
        <v>0</v>
      </c>
      <c r="GA190" s="3">
        <v>0</v>
      </c>
      <c r="GB190" s="3">
        <v>0</v>
      </c>
      <c r="GC190" s="3">
        <v>0</v>
      </c>
      <c r="GD190" s="3">
        <v>0</v>
      </c>
      <c r="GE190" s="3">
        <f>IF(COUNTBLANK(FU190:GC190)&gt;0, "", SUM(FU190:GC190))</f>
        <v>3</v>
      </c>
      <c r="GF190" s="2" t="s">
        <v>584</v>
      </c>
      <c r="GG190" s="3">
        <v>0</v>
      </c>
      <c r="GH190" s="3">
        <v>0</v>
      </c>
      <c r="GI190" s="3">
        <v>1</v>
      </c>
      <c r="GJ190" s="3">
        <v>0</v>
      </c>
      <c r="GK190" s="3">
        <v>0</v>
      </c>
      <c r="GL190" s="3">
        <v>1</v>
      </c>
      <c r="GM190" s="3">
        <v>0</v>
      </c>
      <c r="GN190" s="3">
        <f>IF(COUNTBLANK(GG190:GM190)&gt;0, "", SUM(GG190:GM190))</f>
        <v>2</v>
      </c>
      <c r="GO190" s="2" t="s">
        <v>584</v>
      </c>
      <c r="GP190" s="3">
        <v>1</v>
      </c>
      <c r="GQ190" s="3">
        <v>5</v>
      </c>
      <c r="GR190" s="3">
        <v>5</v>
      </c>
      <c r="GS190" s="3">
        <v>5</v>
      </c>
      <c r="GT190" s="3">
        <v>5</v>
      </c>
      <c r="GU190" s="3">
        <v>5</v>
      </c>
      <c r="GV190" s="3">
        <v>5</v>
      </c>
      <c r="GW190" s="3">
        <v>5</v>
      </c>
      <c r="GX190" s="3">
        <v>5</v>
      </c>
      <c r="GY190" s="3">
        <v>5</v>
      </c>
      <c r="GZ190" s="3">
        <v>5</v>
      </c>
      <c r="HA190" s="3">
        <v>5</v>
      </c>
      <c r="HB190" s="3">
        <v>5</v>
      </c>
      <c r="HC190" s="3">
        <v>5</v>
      </c>
      <c r="HD190" s="3">
        <v>4</v>
      </c>
      <c r="HE190" s="3">
        <v>4</v>
      </c>
      <c r="HF190" s="3">
        <v>5</v>
      </c>
      <c r="HG190" s="3">
        <v>5</v>
      </c>
      <c r="HH190" s="3">
        <v>5</v>
      </c>
      <c r="HI190" s="3">
        <f>IF(COUNTBLANK(GQ190:HH190)&gt;0, "", SUM(GQ190:HH190))</f>
        <v>88</v>
      </c>
      <c r="HJ190" s="2" t="s">
        <v>584</v>
      </c>
      <c r="HK190" s="3">
        <v>3</v>
      </c>
      <c r="HL190" s="3">
        <v>3</v>
      </c>
      <c r="HM190" s="3">
        <v>0</v>
      </c>
      <c r="HN190" s="3">
        <v>3</v>
      </c>
      <c r="HO190" s="3">
        <v>3</v>
      </c>
      <c r="HP190" s="3">
        <v>3</v>
      </c>
      <c r="HQ190" s="3">
        <v>0</v>
      </c>
      <c r="HR190" s="3">
        <v>2</v>
      </c>
      <c r="HS190" s="3">
        <v>0</v>
      </c>
      <c r="HT190" s="3">
        <v>0</v>
      </c>
      <c r="HU190" s="3">
        <v>3</v>
      </c>
      <c r="HV190" s="3">
        <v>3</v>
      </c>
      <c r="HW190" s="3">
        <v>0</v>
      </c>
      <c r="HX190" s="3">
        <v>3</v>
      </c>
      <c r="HY190" s="3">
        <v>0</v>
      </c>
      <c r="HZ190" s="3">
        <v>3</v>
      </c>
      <c r="IA190" s="3">
        <v>3</v>
      </c>
      <c r="IB190" s="3">
        <v>3</v>
      </c>
      <c r="IC190" s="3">
        <v>0</v>
      </c>
      <c r="ID190" s="3">
        <v>0</v>
      </c>
      <c r="IE190" s="3">
        <v>1</v>
      </c>
      <c r="IF190" s="3">
        <v>1</v>
      </c>
      <c r="IG190" s="3">
        <v>0</v>
      </c>
      <c r="IH190" s="3">
        <v>3</v>
      </c>
      <c r="II190" s="3">
        <v>0</v>
      </c>
      <c r="IJ190" s="3">
        <f>IF(COUNTA(HK190:II190)=0, "", SUM(HK190,HL190,HN190,HO190,HP190,HU190,HV190,HX190,HZ190,IA190,IB190,IH190))</f>
        <v>36</v>
      </c>
      <c r="IK190" s="3">
        <f>IF(COUNTA(HK190:II190)=0, "", SUM(HM190,HQ190,HR190,HS190,HT190,HW190,HY190,IC190,ID190,IE190,IF190,IG190,II190))</f>
        <v>4</v>
      </c>
      <c r="IL190" s="3">
        <v>3</v>
      </c>
      <c r="IM190" s="3">
        <v>3</v>
      </c>
      <c r="IN190" s="3">
        <v>0</v>
      </c>
      <c r="IO190" s="3">
        <v>3</v>
      </c>
      <c r="IP190" s="3">
        <v>3</v>
      </c>
      <c r="IQ190" s="3">
        <v>3</v>
      </c>
      <c r="IR190" s="3">
        <v>0</v>
      </c>
      <c r="IS190" s="3">
        <v>0</v>
      </c>
      <c r="IT190" s="3">
        <v>0</v>
      </c>
      <c r="IU190" s="3">
        <v>0</v>
      </c>
      <c r="IV190" s="3">
        <v>3</v>
      </c>
      <c r="IW190" s="3">
        <v>3</v>
      </c>
      <c r="IX190" s="3">
        <v>0</v>
      </c>
      <c r="IY190" s="3">
        <v>3</v>
      </c>
      <c r="IZ190" s="3">
        <v>0</v>
      </c>
      <c r="JA190" s="3">
        <v>3</v>
      </c>
      <c r="JB190" s="3">
        <v>3</v>
      </c>
      <c r="JC190" s="3">
        <v>3</v>
      </c>
      <c r="JD190" s="3">
        <v>0</v>
      </c>
      <c r="JE190" s="3">
        <v>0</v>
      </c>
      <c r="JF190" s="3">
        <v>1</v>
      </c>
      <c r="JG190" s="3">
        <v>1</v>
      </c>
      <c r="JH190" s="3">
        <v>0</v>
      </c>
      <c r="JI190" s="3">
        <v>3</v>
      </c>
      <c r="JJ190" s="3">
        <v>0</v>
      </c>
      <c r="JK190" s="3">
        <f>IF(COUNTA(IL190:JJ190)=0, "", SUM(IL190,IM190,IO190,IP190,IQ190,IV190,IW190,IY190,JA190,JB190,JC190,JI190))</f>
        <v>36</v>
      </c>
      <c r="JL190" s="3">
        <f>IF(COUNTA(IL190:JJ190)=0, "", SUM(IN190,IR190,IS190,IT190,IU190,IX190,IZ190,JD190,JE190,JF190,JG190,JH190,JJ190))</f>
        <v>2</v>
      </c>
      <c r="JM190" s="2" t="s">
        <v>584</v>
      </c>
      <c r="JN190" s="3">
        <v>2</v>
      </c>
      <c r="JO190" s="3">
        <v>1</v>
      </c>
      <c r="JP190" s="3">
        <v>2</v>
      </c>
      <c r="JQ190" s="3">
        <v>1</v>
      </c>
      <c r="JR190" s="3">
        <v>1</v>
      </c>
      <c r="JS190" s="3">
        <v>1</v>
      </c>
      <c r="JT190" s="3">
        <v>2</v>
      </c>
      <c r="JU190" s="3">
        <v>1</v>
      </c>
      <c r="JV190" s="3">
        <v>1</v>
      </c>
      <c r="JW190" s="3">
        <v>1</v>
      </c>
      <c r="JX190" s="3">
        <v>1</v>
      </c>
      <c r="JY190" s="3">
        <v>1</v>
      </c>
      <c r="JZ190" s="3">
        <v>1</v>
      </c>
      <c r="KA190" s="3">
        <v>1</v>
      </c>
      <c r="KB190" s="3">
        <v>2</v>
      </c>
      <c r="KC190" s="3">
        <v>1</v>
      </c>
      <c r="KD190" s="3">
        <v>1</v>
      </c>
      <c r="KE190" s="3">
        <v>1</v>
      </c>
      <c r="KF190" s="3">
        <v>1</v>
      </c>
      <c r="KG190" s="3">
        <v>1</v>
      </c>
      <c r="KH190" s="3">
        <v>1</v>
      </c>
      <c r="KI190" s="3">
        <v>1</v>
      </c>
      <c r="KJ190" s="3">
        <v>2</v>
      </c>
      <c r="KK190" s="3">
        <v>1</v>
      </c>
      <c r="KL190" s="3">
        <v>1</v>
      </c>
      <c r="KM190" s="3">
        <v>1</v>
      </c>
      <c r="KN190" s="3">
        <v>1</v>
      </c>
      <c r="KO190" s="3">
        <v>1</v>
      </c>
      <c r="KP190" s="3">
        <v>1</v>
      </c>
      <c r="KQ190" s="3">
        <v>1</v>
      </c>
      <c r="KR190" s="3">
        <v>1</v>
      </c>
      <c r="KS190" s="3">
        <v>1</v>
      </c>
      <c r="KT190" s="3">
        <v>2</v>
      </c>
      <c r="KU190" s="3">
        <v>3</v>
      </c>
      <c r="KV190" s="3">
        <v>1</v>
      </c>
      <c r="KW190" s="3">
        <v>2</v>
      </c>
      <c r="KX190" s="5">
        <f>IF(COUNTA(JN190:KW190)=0, "", SUM(JN190:KW190))</f>
        <v>45</v>
      </c>
      <c r="KY190" s="5">
        <f>IF(COUNTA(JN190:KW190)=0, "", SUM(JX190,JY190,KH190,KJ190,KL190,KP190))</f>
        <v>7</v>
      </c>
      <c r="KZ190" s="5">
        <f>IF(COUNTA(JN190:KW190)=0, "", SUM(JZ190,KE190,KG190,KM190,KT190))</f>
        <v>6</v>
      </c>
      <c r="LA190" s="5">
        <f>IF(COUNTA(JN190:KW190)=0, "", SUM(JP190,KA190,KF190,KK190,KN190,KS190))</f>
        <v>7</v>
      </c>
      <c r="LB190" s="5">
        <f>IF(COUNTA(JN190:KW190)=0, "", SUM(JO190,JS190,JU190,JW190,KD190,KU190))</f>
        <v>8</v>
      </c>
      <c r="LC190" s="5">
        <f>IF(COUNTA(JN190:KW190)=0, "", SUM(KB190,KC190,KI190,KO190,KQ190,KR190,KV190,KW190))</f>
        <v>10</v>
      </c>
      <c r="LD190" s="5">
        <f>IF(COUNTA(JN190:KW190)=0, "", SUM(JN190,JQ190,JR190,JT190,JV190))</f>
        <v>7</v>
      </c>
      <c r="LE190" s="2">
        <v>45122</v>
      </c>
      <c r="LF190" s="3">
        <v>0</v>
      </c>
      <c r="LG190" s="3">
        <v>0</v>
      </c>
      <c r="LH190" s="3">
        <v>0</v>
      </c>
      <c r="LI190" s="3">
        <v>0</v>
      </c>
      <c r="LJ190" s="3">
        <v>0</v>
      </c>
      <c r="LK190" s="3">
        <v>0</v>
      </c>
      <c r="LL190" s="3">
        <v>0</v>
      </c>
      <c r="LM190" s="3">
        <v>0</v>
      </c>
      <c r="LN190" s="3">
        <v>0</v>
      </c>
      <c r="LO190" s="3">
        <v>0</v>
      </c>
      <c r="LP190" s="3">
        <v>0</v>
      </c>
      <c r="LQ190" s="3">
        <v>0</v>
      </c>
      <c r="LR190" s="3">
        <v>0</v>
      </c>
      <c r="LS190" s="3">
        <v>0</v>
      </c>
      <c r="LT190" s="3">
        <v>0</v>
      </c>
      <c r="LU190" s="3">
        <v>0</v>
      </c>
      <c r="LV190" s="3">
        <v>0</v>
      </c>
      <c r="LW190" s="3">
        <v>0</v>
      </c>
      <c r="LX190" s="3">
        <v>0</v>
      </c>
      <c r="LY190" s="3">
        <v>0</v>
      </c>
      <c r="LZ190" s="3">
        <v>0</v>
      </c>
      <c r="MA190" s="3">
        <v>0</v>
      </c>
      <c r="MB190" s="3">
        <v>0</v>
      </c>
      <c r="MC190" s="3">
        <v>0</v>
      </c>
      <c r="MD190" s="3">
        <v>0</v>
      </c>
      <c r="ME190" s="3">
        <v>0</v>
      </c>
      <c r="MF190" s="3">
        <v>0</v>
      </c>
      <c r="MG190" s="3">
        <v>0</v>
      </c>
      <c r="MH190" s="26">
        <f>IF(COUNTBLANK(LF190:MG190)&gt;0, "", AVERAGE(LF190:MG190))</f>
        <v>0</v>
      </c>
      <c r="MI190" s="26">
        <f>IF(COUNTA(LF190:MG190)=0, "", AVERAGE(LG190,LS190,LT190,LU190,LV190,LW190,LY190,MA190,MB190))</f>
        <v>0</v>
      </c>
      <c r="MJ190" s="26">
        <f>IF(COUNTA(LF190:MG190)=0, "", AVERAGE(LH190,LI190,LJ190,LK190,LM190,LO190,MD190,ME190))</f>
        <v>0</v>
      </c>
      <c r="MK190" s="26">
        <f>IF(COUNTA(LF190:MG190)=0, "", AVERAGE(LL190,LP190,LQ190,LR190,MF190,MG190))</f>
        <v>0</v>
      </c>
      <c r="ML190" s="2" t="s">
        <v>584</v>
      </c>
      <c r="MM190" s="3">
        <v>3</v>
      </c>
      <c r="MN190" s="3">
        <v>1</v>
      </c>
      <c r="MO190" s="3">
        <v>2</v>
      </c>
      <c r="MP190" s="3">
        <v>1</v>
      </c>
      <c r="MQ190" s="3">
        <v>1</v>
      </c>
      <c r="MR190" s="3">
        <v>1</v>
      </c>
      <c r="MS190" s="3">
        <v>1</v>
      </c>
      <c r="MT190" s="3">
        <v>2</v>
      </c>
      <c r="MU190" s="3">
        <v>2</v>
      </c>
      <c r="MV190" s="3">
        <v>2</v>
      </c>
      <c r="MW190" s="3">
        <v>1</v>
      </c>
      <c r="MX190" s="3">
        <v>1</v>
      </c>
      <c r="MY190" s="3">
        <v>1</v>
      </c>
      <c r="MZ190" s="3">
        <v>3</v>
      </c>
      <c r="NA190" s="3">
        <v>1</v>
      </c>
      <c r="NB190" s="3">
        <v>1</v>
      </c>
      <c r="NC190" s="3">
        <v>2</v>
      </c>
      <c r="ND190" s="3">
        <v>1</v>
      </c>
      <c r="NE190" s="3">
        <v>1</v>
      </c>
      <c r="NF190" s="3">
        <v>1</v>
      </c>
      <c r="NG190" s="3">
        <f>IF(COUNTA(MM190:NF190)=0, "", SUM(MM190:NF190))</f>
        <v>29</v>
      </c>
      <c r="NH190" s="2" t="s">
        <v>584</v>
      </c>
      <c r="NI190" s="3">
        <v>2</v>
      </c>
      <c r="NJ190" s="3">
        <v>5</v>
      </c>
      <c r="NK190" s="3">
        <v>5</v>
      </c>
      <c r="NL190" s="3">
        <v>4</v>
      </c>
      <c r="NM190" s="3">
        <v>1</v>
      </c>
      <c r="NN190" s="3">
        <v>5</v>
      </c>
      <c r="NO190" s="3">
        <v>4</v>
      </c>
      <c r="NP190" s="3">
        <v>5</v>
      </c>
      <c r="NQ190" s="3">
        <v>5</v>
      </c>
      <c r="NR190" s="3">
        <v>1</v>
      </c>
      <c r="NS190" s="3">
        <v>5</v>
      </c>
      <c r="NT190" s="3">
        <v>5</v>
      </c>
      <c r="NU190" s="3">
        <v>5</v>
      </c>
      <c r="NV190" s="3">
        <v>4</v>
      </c>
      <c r="NW190" s="3">
        <v>5</v>
      </c>
      <c r="NX190" s="3">
        <v>1</v>
      </c>
      <c r="NY190" s="3">
        <v>4</v>
      </c>
      <c r="NZ190" s="3">
        <v>5</v>
      </c>
      <c r="OA190" s="3">
        <v>1</v>
      </c>
      <c r="OB190" s="3">
        <v>5</v>
      </c>
      <c r="OC190" s="3">
        <v>5</v>
      </c>
      <c r="OD190" s="3">
        <v>3</v>
      </c>
      <c r="OE190" s="3">
        <v>1</v>
      </c>
      <c r="OF190" s="3">
        <v>1</v>
      </c>
      <c r="OG190" s="3">
        <v>4</v>
      </c>
      <c r="OH190" s="3">
        <v>4</v>
      </c>
      <c r="OI190" s="3">
        <v>1</v>
      </c>
      <c r="OJ190" s="3">
        <v>3</v>
      </c>
      <c r="OK190" s="3">
        <f>IF(COUNTA(NI190:OJ190)=0, "", SUM(NK190,NP190,NS190,NW190,OC190,OG190,OJ190))</f>
        <v>32</v>
      </c>
      <c r="OL190" s="3">
        <f>IF(COUNTA(NI190:OJ190)=0, "", SUM(NJ190,NL190,NQ190,NV190,NZ190,OB190,OD190))</f>
        <v>31</v>
      </c>
      <c r="OM190" s="3">
        <f>IF(COUNTA(NI190:OJ190)=0, "", SUM(NN190,NR190,NU190,NY190,OA190,OF190,OI190))</f>
        <v>18</v>
      </c>
      <c r="ON190" s="3">
        <f>IF(COUNTA(NI190:OJ190)=0, "", SUM(NI190,NM190,NO190,NT190,NX190,OE190,OH190))</f>
        <v>18</v>
      </c>
      <c r="OO190" t="s">
        <v>6</v>
      </c>
      <c r="OP190">
        <v>1</v>
      </c>
      <c r="OQ190" s="2">
        <v>45279</v>
      </c>
      <c r="OR190" s="3">
        <v>0</v>
      </c>
      <c r="OS190" s="3">
        <v>10</v>
      </c>
      <c r="OT190" s="3">
        <v>10</v>
      </c>
      <c r="OU190" s="3">
        <v>0</v>
      </c>
      <c r="OV190" s="3">
        <v>0</v>
      </c>
      <c r="OW190" s="3">
        <v>0</v>
      </c>
      <c r="OX190" s="3">
        <v>0</v>
      </c>
      <c r="OY190" s="3">
        <v>0</v>
      </c>
      <c r="OZ190" s="3">
        <v>0</v>
      </c>
      <c r="PA190" s="3">
        <v>0</v>
      </c>
      <c r="PB190" s="3">
        <v>0</v>
      </c>
      <c r="PC190" s="3">
        <v>0</v>
      </c>
      <c r="PD190" s="3">
        <v>0</v>
      </c>
      <c r="PE190" s="3">
        <v>0</v>
      </c>
      <c r="PF190" s="3">
        <v>0</v>
      </c>
      <c r="PG190" s="3">
        <v>0</v>
      </c>
      <c r="PH190" s="3">
        <v>20</v>
      </c>
      <c r="PI190" s="3">
        <v>0</v>
      </c>
      <c r="PJ190" s="3">
        <v>0</v>
      </c>
      <c r="PK190" s="3">
        <v>0</v>
      </c>
      <c r="PL190" s="3">
        <v>10</v>
      </c>
      <c r="PM190" s="3">
        <v>0</v>
      </c>
      <c r="PN190" s="3">
        <v>0</v>
      </c>
      <c r="PO190" s="3">
        <v>20</v>
      </c>
      <c r="PP190" s="3">
        <v>0</v>
      </c>
      <c r="PQ190" s="3">
        <v>0</v>
      </c>
      <c r="PR190" s="3">
        <v>0</v>
      </c>
      <c r="PS190" s="3">
        <v>0</v>
      </c>
      <c r="PT190" s="26">
        <f>IF(COUNTBLANK(OR190:PS190)&gt;0, "", AVERAGE(OR190:PS190))</f>
        <v>2.5</v>
      </c>
      <c r="PU190" s="26">
        <f>IF(COUNTA(OR190:PS190)=0, "", AVERAGE(OS190,PE190,PF190,PG190,PH190,PI190,PK190,PM190,PN190))</f>
        <v>3.3333333333333335</v>
      </c>
      <c r="PV190" s="26">
        <f>IF(COUNTA(OR190:PS190)=0, "", AVERAGE(OT190,OU190,OV190,OW190,OY190,PA190,PP190,PQ190))</f>
        <v>1.25</v>
      </c>
      <c r="PW190" s="26">
        <f>IF(COUNTA(OR190:PS190)=0, "", AVERAGE(OX190,PB190,PC190,PD190,PR190,PS190))</f>
        <v>0</v>
      </c>
      <c r="PX190" s="2" t="s">
        <v>833</v>
      </c>
      <c r="PY190" s="3">
        <v>0</v>
      </c>
      <c r="PZ190" s="3">
        <v>0</v>
      </c>
      <c r="QA190" s="3">
        <v>2</v>
      </c>
      <c r="QB190" s="3">
        <v>2</v>
      </c>
      <c r="QC190" s="3">
        <v>1</v>
      </c>
      <c r="QD190" s="3">
        <v>0</v>
      </c>
      <c r="QE190" s="3">
        <v>2</v>
      </c>
      <c r="QF190" s="3">
        <v>0</v>
      </c>
      <c r="QG190" s="3">
        <v>0</v>
      </c>
      <c r="QH190" s="3">
        <v>1</v>
      </c>
      <c r="QI190" s="3">
        <f>IF(COUNTBLANK(PY190:QG190)&gt;0, "", SUM(PY190:QG190))</f>
        <v>7</v>
      </c>
      <c r="QJ190" s="2" t="s">
        <v>834</v>
      </c>
      <c r="QK190" s="3">
        <v>0</v>
      </c>
      <c r="QL190" s="3">
        <v>1</v>
      </c>
      <c r="QM190" s="3">
        <v>0</v>
      </c>
      <c r="QN190" s="3">
        <v>2</v>
      </c>
      <c r="QO190" s="3">
        <v>0</v>
      </c>
      <c r="QP190" s="3">
        <v>0</v>
      </c>
      <c r="QQ190" s="3">
        <v>0</v>
      </c>
      <c r="QR190" s="3">
        <v>0</v>
      </c>
      <c r="QS190" s="3">
        <v>0</v>
      </c>
      <c r="QT190" s="3">
        <v>0</v>
      </c>
      <c r="QU190" s="3">
        <f>IF(COUNTBLANK(QK190:QS190)&gt;0, "", SUM(QK190:QS190))</f>
        <v>3</v>
      </c>
      <c r="QV190" s="2" t="s">
        <v>815</v>
      </c>
      <c r="QW190" s="3">
        <v>0</v>
      </c>
      <c r="QX190" s="3">
        <v>1</v>
      </c>
      <c r="QY190" s="3">
        <v>1</v>
      </c>
      <c r="QZ190" s="3">
        <v>3</v>
      </c>
      <c r="RA190" s="3">
        <v>0</v>
      </c>
      <c r="RB190" s="3">
        <v>0</v>
      </c>
      <c r="RC190" s="3">
        <v>1</v>
      </c>
      <c r="RD190" s="3">
        <v>0</v>
      </c>
      <c r="RE190" s="3">
        <v>0</v>
      </c>
      <c r="RF190" s="3">
        <v>1</v>
      </c>
      <c r="RG190" s="3">
        <f>IF(COUNTBLANK(QW190:RE190)&gt;0, "", SUM(QW190:RE190))</f>
        <v>6</v>
      </c>
      <c r="RH190" s="2" t="s">
        <v>833</v>
      </c>
      <c r="RI190" s="3">
        <v>0</v>
      </c>
      <c r="RJ190" s="3">
        <v>0</v>
      </c>
      <c r="RK190" s="3">
        <v>2</v>
      </c>
      <c r="RL190" s="3">
        <v>0</v>
      </c>
      <c r="RM190" s="3">
        <v>1</v>
      </c>
      <c r="RN190" s="3">
        <v>0</v>
      </c>
      <c r="RO190" s="3">
        <v>1</v>
      </c>
      <c r="RP190" s="3">
        <f>IF(COUNTBLANK(RI190:RO190)&gt;0, "", SUM(RI190:RO190))</f>
        <v>4</v>
      </c>
      <c r="RQ190" s="2" t="s">
        <v>834</v>
      </c>
      <c r="RR190" s="3">
        <v>1</v>
      </c>
      <c r="RS190" s="3">
        <v>0</v>
      </c>
      <c r="RT190" s="3">
        <v>1</v>
      </c>
      <c r="RU190" s="3">
        <v>0</v>
      </c>
      <c r="RV190" s="3">
        <v>0</v>
      </c>
      <c r="RW190" s="3">
        <v>0</v>
      </c>
      <c r="RX190" s="3">
        <v>0</v>
      </c>
      <c r="RY190" s="3">
        <f>IF(COUNTBLANK(RR190:RX190)&gt;0, "", SUM(RR190:RX190))</f>
        <v>2</v>
      </c>
      <c r="RZ190" s="2" t="s">
        <v>815</v>
      </c>
      <c r="SA190" s="3">
        <v>2</v>
      </c>
      <c r="SB190" s="3">
        <v>0</v>
      </c>
      <c r="SC190" s="3">
        <v>1</v>
      </c>
      <c r="SD190" s="3">
        <v>0</v>
      </c>
      <c r="SE190" s="3">
        <v>0</v>
      </c>
      <c r="SF190" s="3">
        <v>0</v>
      </c>
      <c r="SG190" s="3">
        <v>0</v>
      </c>
      <c r="SH190" s="3">
        <f>IF(COUNTBLANK(SA190:SG190)&gt;0, "", SUM(SA190:SG190))</f>
        <v>3</v>
      </c>
      <c r="SI190" s="2" t="s">
        <v>833</v>
      </c>
      <c r="SJ190" s="3">
        <v>4</v>
      </c>
      <c r="SK190" s="3">
        <v>3</v>
      </c>
      <c r="SL190" s="3">
        <v>5</v>
      </c>
      <c r="SM190" s="3">
        <v>5</v>
      </c>
      <c r="SN190" s="3">
        <v>2</v>
      </c>
      <c r="SO190" s="3">
        <v>5</v>
      </c>
      <c r="SP190" s="5">
        <v>5</v>
      </c>
      <c r="SQ190" s="3">
        <v>2</v>
      </c>
      <c r="SR190" s="3">
        <v>5</v>
      </c>
      <c r="SS190" s="3">
        <v>3</v>
      </c>
      <c r="ST190" s="3">
        <v>5</v>
      </c>
      <c r="SU190" s="3">
        <v>5</v>
      </c>
      <c r="SV190" s="3">
        <v>5</v>
      </c>
      <c r="SW190" s="3">
        <v>4</v>
      </c>
      <c r="SX190" s="3">
        <v>5</v>
      </c>
      <c r="SY190" s="3">
        <v>5</v>
      </c>
      <c r="SZ190" s="3">
        <v>4</v>
      </c>
      <c r="TA190" s="3">
        <v>5</v>
      </c>
      <c r="TB190" s="3">
        <v>5</v>
      </c>
      <c r="TC190" s="3">
        <f>IF(COUNTBLANK(SJ190:TB190)&gt;0, "", SUM(SJ190:TB190))</f>
        <v>82</v>
      </c>
      <c r="TD190" s="3">
        <f>IF(COUNTBLANK(SJ190:TB190)&gt;0, "", SUM(SL190,SO190,SR190,SS190,ST190,SU190,SV190,SX190,SY190,TB190))</f>
        <v>48</v>
      </c>
      <c r="TE190" s="3">
        <f>IF(COUNTBLANK(SJ190:TB190)&gt;0, "", SUM(SJ190,SK190,SM190,SN190,SQ190,SW190,SZ190,TA190))</f>
        <v>29</v>
      </c>
      <c r="TF190" s="2" t="s">
        <v>834</v>
      </c>
      <c r="TG190" s="3">
        <v>4</v>
      </c>
      <c r="TH190" s="3">
        <v>5</v>
      </c>
      <c r="TI190" s="3">
        <v>5</v>
      </c>
      <c r="TJ190" s="3">
        <v>4</v>
      </c>
      <c r="TK190" s="3">
        <v>3</v>
      </c>
      <c r="TL190" s="3">
        <v>5</v>
      </c>
      <c r="TM190" s="3">
        <v>5</v>
      </c>
      <c r="TN190" s="3">
        <v>3</v>
      </c>
      <c r="TO190" s="3">
        <v>5</v>
      </c>
      <c r="TP190" s="3">
        <v>3</v>
      </c>
      <c r="TQ190" s="3">
        <v>5</v>
      </c>
      <c r="TR190" s="3">
        <v>5</v>
      </c>
      <c r="TS190" s="3">
        <v>5</v>
      </c>
      <c r="TT190" s="3">
        <v>5</v>
      </c>
      <c r="TU190" s="3">
        <v>5</v>
      </c>
      <c r="TV190" s="3">
        <v>5</v>
      </c>
      <c r="TW190" s="3">
        <v>4</v>
      </c>
      <c r="TX190" s="3">
        <v>5</v>
      </c>
      <c r="TY190" s="3">
        <v>5</v>
      </c>
      <c r="TZ190" s="3">
        <f>IF(COUNTBLANK(TG190:TY190)&gt;0, "", SUM(TG190:TY190))</f>
        <v>86</v>
      </c>
      <c r="UA190" s="3">
        <f>IF(COUNTBLANK(TG190:TY190)&gt;0, "", SUM(TI190,TL190,TO190,TP190,TQ190,TR190,TS190,TU190,TV190,TY190))</f>
        <v>48</v>
      </c>
      <c r="UB190" s="3">
        <f>IF(COUNTBLANK(TG190:TY190)&gt;0, "", SUM(TG190,TH190,TJ190,TK190,TN190,TT190,TW190,TX190))</f>
        <v>33</v>
      </c>
      <c r="UC190" s="2" t="s">
        <v>815</v>
      </c>
      <c r="UD190" s="3">
        <v>5</v>
      </c>
      <c r="UE190" s="3">
        <v>5</v>
      </c>
      <c r="UF190" s="3">
        <v>4</v>
      </c>
      <c r="UG190" s="3">
        <v>5</v>
      </c>
      <c r="UH190" s="3">
        <v>4</v>
      </c>
      <c r="UI190" s="3">
        <v>5</v>
      </c>
      <c r="UJ190" s="3">
        <v>5</v>
      </c>
      <c r="UK190" s="3">
        <v>4</v>
      </c>
      <c r="UL190" s="3">
        <v>4</v>
      </c>
      <c r="UM190" s="3">
        <v>4</v>
      </c>
      <c r="UN190" s="3">
        <v>5</v>
      </c>
      <c r="UO190" s="3">
        <v>5</v>
      </c>
      <c r="UP190" s="3">
        <v>5</v>
      </c>
      <c r="UQ190" s="3">
        <v>4</v>
      </c>
      <c r="UR190" s="3">
        <v>5</v>
      </c>
      <c r="US190" s="3">
        <v>5</v>
      </c>
      <c r="UT190" s="3">
        <v>3</v>
      </c>
      <c r="UU190" s="3">
        <v>5</v>
      </c>
      <c r="UV190" s="3">
        <v>5</v>
      </c>
      <c r="UW190" s="3">
        <f>IF(COUNTBLANK(UD190:UV190)&gt;0, "", SUM(UD190:UV190))</f>
        <v>87</v>
      </c>
      <c r="UX190" s="3">
        <f>IF(COUNTBLANK(UD190:UV190)&gt;0, "", SUM(UF190,UI190,UL190,UM190,UN190,UO190,UP190,UR190,US190,UV190))</f>
        <v>47</v>
      </c>
      <c r="UY190" s="3">
        <f>IF(COUNTBLANK(UD190:UV190)&gt;0, "", SUM(UD190,UE190,UG190,UH190,UK190,UQ190,UT190,UU190))</f>
        <v>35</v>
      </c>
      <c r="UZ190" s="2">
        <v>45515</v>
      </c>
      <c r="VA190" s="2">
        <v>45447</v>
      </c>
      <c r="VB190" s="3">
        <v>1</v>
      </c>
      <c r="VC190" s="3">
        <v>2</v>
      </c>
      <c r="VD190" t="s">
        <v>835</v>
      </c>
      <c r="VE190" s="3">
        <v>39</v>
      </c>
      <c r="VF190" s="3">
        <v>2400</v>
      </c>
      <c r="VG190" s="3">
        <v>1</v>
      </c>
      <c r="VH190" s="3">
        <v>1</v>
      </c>
      <c r="VK190" s="3">
        <v>2</v>
      </c>
      <c r="VL190" s="3">
        <v>3</v>
      </c>
      <c r="VM190" t="s">
        <v>836</v>
      </c>
      <c r="VN190" s="2" t="s">
        <v>695</v>
      </c>
      <c r="VO190" s="3">
        <v>0</v>
      </c>
      <c r="VP190" s="3">
        <v>0</v>
      </c>
      <c r="VQ190" s="3">
        <v>0</v>
      </c>
      <c r="VR190" s="3">
        <v>0</v>
      </c>
      <c r="VS190" s="3">
        <v>0</v>
      </c>
      <c r="VT190" s="3">
        <v>0</v>
      </c>
      <c r="VU190" s="3">
        <v>0</v>
      </c>
      <c r="VV190" s="3">
        <v>0</v>
      </c>
      <c r="VW190" s="3">
        <v>0</v>
      </c>
      <c r="VX190" s="3">
        <v>2</v>
      </c>
      <c r="VY190" s="3">
        <v>0</v>
      </c>
      <c r="VZ190" s="3">
        <v>0</v>
      </c>
      <c r="WA190" s="3">
        <v>0</v>
      </c>
      <c r="WB190" s="3">
        <v>0</v>
      </c>
      <c r="WC190" s="3">
        <v>0</v>
      </c>
      <c r="WD190" s="3">
        <v>0</v>
      </c>
      <c r="WE190" s="3">
        <v>0</v>
      </c>
      <c r="WF190" s="3">
        <v>0</v>
      </c>
      <c r="WG190" s="3">
        <v>0</v>
      </c>
      <c r="WH190" s="3">
        <v>0</v>
      </c>
      <c r="WI190" s="3">
        <v>0</v>
      </c>
      <c r="WJ190" s="3">
        <v>0</v>
      </c>
      <c r="WK190" s="3">
        <v>0</v>
      </c>
      <c r="WL190" s="3">
        <v>0</v>
      </c>
      <c r="WM190" s="3">
        <v>3</v>
      </c>
      <c r="WN190" s="3">
        <v>3</v>
      </c>
      <c r="WO190" s="3">
        <v>0</v>
      </c>
      <c r="WP190" s="3">
        <v>0</v>
      </c>
      <c r="WQ190" s="3">
        <v>0</v>
      </c>
      <c r="WR190" s="3">
        <f>IF(COUNTBLANK(VO190:WQ190)&gt;0, "", SUM(VQ190:WJ190))</f>
        <v>2</v>
      </c>
      <c r="WS190" s="3">
        <f>IF(COUNTBLANK(VO190:WQ190)&gt;0, "", SUM(VQ190:VZ190))</f>
        <v>2</v>
      </c>
      <c r="WT190" s="3">
        <f>IF(COUNTBLANK(VO190:WQ190)&gt;0, "", SUM(WA190:WL190))</f>
        <v>0</v>
      </c>
      <c r="WU190" s="3">
        <f>IF(COUNTBLANK(VO190:WQ190)&gt;0, "", SUM(WK190:WL190))</f>
        <v>0</v>
      </c>
      <c r="WV190" s="3">
        <f>IF(COUNTA(VO190:WQ190)=0, "", IF(AND(OR(VO190=1, VP190=1), OR(VQ190&gt;=1, VR190&gt;=1, VS190&gt;=1, VT190&gt;=1, VU190&gt;=1), OR(VV190&gt;=1, VW190&gt;=1), COUNTIF(VX190:WD190, "&gt;=1")&gt;=2, COUNTIF(WE190:WJ190, "&gt;=1")&gt;=2, OR(WN190=1, WN190=2), OR(WO190&gt;=1, WP190&gt;=1), WQ190&lt;1), 1, 0))</f>
        <v>0</v>
      </c>
      <c r="WW190" s="3">
        <f>IF(COUNTBLANK(VO190:WQ190)&gt;0, "", SUM(VQ190:VU190))</f>
        <v>0</v>
      </c>
      <c r="WX190" s="3">
        <f>IF(COUNTBLANK(VO190:WQ190)&gt;0, "", SUM(VV190:VW190))</f>
        <v>0</v>
      </c>
      <c r="WY190" s="3">
        <f>IF(COUNTBLANK(VO190:WQ190)&gt;0, "", SUM(VX190:WD190))</f>
        <v>2</v>
      </c>
      <c r="WZ190" s="3">
        <f>IF(COUNTBLANK(VO190:WQ190)&gt;0, "", SUM(WE190:WJ190))</f>
        <v>0</v>
      </c>
      <c r="XA190" s="2" t="s">
        <v>695</v>
      </c>
      <c r="XB190" s="3">
        <v>0</v>
      </c>
      <c r="XC190" s="3">
        <v>0</v>
      </c>
      <c r="XD190" s="3">
        <v>2</v>
      </c>
      <c r="XE190" s="3">
        <v>2</v>
      </c>
      <c r="XF190" s="3">
        <v>0</v>
      </c>
      <c r="XG190" s="3">
        <v>0</v>
      </c>
      <c r="XH190" s="3">
        <v>1</v>
      </c>
      <c r="XI190" s="3">
        <v>0</v>
      </c>
      <c r="XJ190" s="3">
        <v>0</v>
      </c>
      <c r="XK190" s="3">
        <v>1</v>
      </c>
      <c r="XL190" s="3">
        <f>IF(COUNTBLANK(XB190:XJ190)&gt;0, "", SUM(XB190:XJ190))</f>
        <v>5</v>
      </c>
      <c r="XM190" s="2" t="s">
        <v>695</v>
      </c>
      <c r="XN190" s="3">
        <v>0</v>
      </c>
      <c r="XO190" s="3">
        <v>0</v>
      </c>
      <c r="XP190" s="3">
        <v>0</v>
      </c>
      <c r="XQ190" s="3">
        <v>0</v>
      </c>
      <c r="XR190" s="3">
        <v>0</v>
      </c>
      <c r="XS190" s="3">
        <v>0</v>
      </c>
      <c r="XT190" s="3">
        <v>0</v>
      </c>
      <c r="XU190" s="3">
        <f>IF(COUNTBLANK(XN190:XT190)&gt;0, "", SUM(XN190:XT190))</f>
        <v>0</v>
      </c>
      <c r="XV190" s="2" t="s">
        <v>695</v>
      </c>
      <c r="XW190" s="3">
        <v>4</v>
      </c>
      <c r="XX190" s="3">
        <v>4</v>
      </c>
      <c r="XY190" s="3">
        <v>5</v>
      </c>
      <c r="XZ190" s="5">
        <v>5</v>
      </c>
      <c r="YA190" s="5">
        <v>5</v>
      </c>
      <c r="YB190" s="5">
        <v>5</v>
      </c>
      <c r="YC190" s="5">
        <v>5</v>
      </c>
      <c r="YD190" s="5">
        <v>5</v>
      </c>
      <c r="YE190" s="5">
        <v>4</v>
      </c>
      <c r="YF190" s="5">
        <v>3.6</v>
      </c>
      <c r="YG190" s="5">
        <v>5</v>
      </c>
      <c r="YH190" s="5">
        <v>5</v>
      </c>
      <c r="YI190" s="5">
        <v>5</v>
      </c>
      <c r="YJ190" s="5">
        <v>5</v>
      </c>
      <c r="YK190" s="5">
        <v>3.6</v>
      </c>
      <c r="YL190" s="5">
        <v>3.6</v>
      </c>
      <c r="YM190" s="5">
        <v>2.2999999999999998</v>
      </c>
      <c r="YN190" s="5">
        <v>5</v>
      </c>
      <c r="YO190" s="5">
        <v>5</v>
      </c>
      <c r="YP190" s="5">
        <f>IF(COUNTBLANK(XW190:YO190)&gt;0, "", SUM(XW190:YO190))</f>
        <v>85.09999999999998</v>
      </c>
      <c r="YQ190" s="5">
        <f>IF(COUNTBLANK(XW190:YO190)&gt;0, "", SUM(XY190,XZ190,YA190,YB190,YC190,YF190,YJ190,YN190,YO190))</f>
        <v>43.6</v>
      </c>
      <c r="YR190" s="5">
        <f>IF(COUNTBLANK(XW190:YO190)&gt;0, "", SUM(XW190,XX190,YK190,YL190,YM190))</f>
        <v>17.5</v>
      </c>
      <c r="YS190" s="5">
        <f>IF(COUNTBLANK(XW190:YO190)&gt;0, "", SUM(YD190,YE190,YG190,YH190,YI190))</f>
        <v>24</v>
      </c>
      <c r="YT190" s="2">
        <v>45515</v>
      </c>
      <c r="YU190" s="3">
        <v>0</v>
      </c>
      <c r="YV190" s="3">
        <v>0</v>
      </c>
      <c r="YW190" s="3">
        <v>0</v>
      </c>
      <c r="YX190" s="3">
        <v>0</v>
      </c>
      <c r="YY190" s="3">
        <v>0</v>
      </c>
      <c r="YZ190" s="3">
        <v>0</v>
      </c>
      <c r="ZA190" s="3">
        <v>0</v>
      </c>
      <c r="ZB190" s="3">
        <v>0</v>
      </c>
      <c r="ZC190" s="3">
        <v>0</v>
      </c>
      <c r="ZD190" s="3">
        <v>0</v>
      </c>
      <c r="ZE190" s="3">
        <v>0</v>
      </c>
      <c r="ZF190" s="3">
        <v>0</v>
      </c>
      <c r="ZG190" s="3">
        <v>0</v>
      </c>
      <c r="ZH190" s="3">
        <v>0</v>
      </c>
      <c r="ZI190" s="3">
        <v>0</v>
      </c>
      <c r="ZJ190" s="3">
        <v>0</v>
      </c>
      <c r="ZK190" s="3">
        <v>0</v>
      </c>
      <c r="ZL190" s="3">
        <v>0</v>
      </c>
      <c r="ZM190" s="3">
        <v>0</v>
      </c>
      <c r="ZN190" s="3">
        <v>0</v>
      </c>
      <c r="ZO190" s="3">
        <v>0</v>
      </c>
      <c r="ZP190" s="3">
        <v>0</v>
      </c>
      <c r="ZQ190" s="3">
        <v>0</v>
      </c>
      <c r="ZR190" s="3">
        <v>0</v>
      </c>
      <c r="ZS190" s="3">
        <v>0</v>
      </c>
      <c r="ZT190" s="3">
        <v>0</v>
      </c>
      <c r="ZU190" s="3">
        <v>0</v>
      </c>
      <c r="ZV190" s="3">
        <v>0</v>
      </c>
      <c r="ZW190" s="26">
        <f>IF(COUNTBLANK(YU190:ZV190)&gt;0, "", AVERAGE(YU190:ZV190))</f>
        <v>0</v>
      </c>
      <c r="ZX190" s="26">
        <f>IF(COUNTA(YU190:ZV190)=0, "", AVERAGE(YV190,ZH190,ZI190,ZJ190,ZK190,ZL190,ZN190,ZP190,ZQ190))</f>
        <v>0</v>
      </c>
      <c r="ZY190" s="26">
        <f>IF(COUNTA(YU190:ZV190)=0, "", AVERAGE(YW190,YX190,YY190,YZ190,ZB190,ZD190,ZS190,ZT190))</f>
        <v>0</v>
      </c>
      <c r="ZZ190" s="26">
        <f>IF(COUNTA(YU190:ZV190)=0, "", AVERAGE(ZA190,ZE190,ZF190,ZG190,ZU190,ZV190))</f>
        <v>0</v>
      </c>
      <c r="AAA190" s="2" t="s">
        <v>695</v>
      </c>
      <c r="AAB190" s="3">
        <v>1</v>
      </c>
      <c r="AAC190" s="3">
        <v>1</v>
      </c>
      <c r="AAD190" s="3">
        <v>2</v>
      </c>
      <c r="AAE190" s="3">
        <v>1</v>
      </c>
      <c r="AAF190" s="3">
        <v>1</v>
      </c>
      <c r="AAG190" s="3">
        <v>1</v>
      </c>
      <c r="AAH190" s="3">
        <v>1</v>
      </c>
      <c r="AAI190" s="3">
        <v>1</v>
      </c>
      <c r="AAJ190" s="3">
        <v>1</v>
      </c>
      <c r="AAK190" s="3">
        <v>3</v>
      </c>
      <c r="AAL190" s="3">
        <v>1</v>
      </c>
      <c r="AAM190" s="3">
        <v>1</v>
      </c>
      <c r="AAN190" s="3">
        <v>1</v>
      </c>
      <c r="AAO190" s="3">
        <v>2</v>
      </c>
      <c r="AAP190" s="3">
        <v>1</v>
      </c>
      <c r="AAQ190" s="3">
        <v>5</v>
      </c>
      <c r="AAR190" s="3">
        <v>1</v>
      </c>
      <c r="AAS190" s="3">
        <v>1</v>
      </c>
      <c r="AAT190" s="3">
        <v>1</v>
      </c>
      <c r="AAU190" s="3">
        <v>1</v>
      </c>
      <c r="AAV190" s="3">
        <v>1</v>
      </c>
      <c r="AAW190" s="3">
        <v>5</v>
      </c>
      <c r="AAX190" s="3">
        <v>1</v>
      </c>
      <c r="AAY190" s="3">
        <v>1</v>
      </c>
      <c r="AAZ190" s="3">
        <v>1</v>
      </c>
      <c r="ABA190" s="3">
        <v>1</v>
      </c>
      <c r="ABB190" s="3">
        <v>1</v>
      </c>
      <c r="ABC190" s="3">
        <v>1</v>
      </c>
      <c r="ABD190" s="3">
        <v>1</v>
      </c>
      <c r="ABE190" s="3">
        <v>1</v>
      </c>
      <c r="ABF190" s="3">
        <f>IF(SUM(AAB190:AAJ190,AAL190:AAP190,AAR190:AAV190,AAX190:ABC190)=0, "", SUM(AAB190:AAJ190,AAL190:AAP190,AAR190:AAV190,AAX190:ABC190))</f>
        <v>27</v>
      </c>
      <c r="ABG190" s="3">
        <f>IF(SUM(ABJ190, ABK190, ABL190, ABM190, ABN190)=0, "", IF(OR(ABJ190&gt;=8, ABK190&gt;=10, ABL190&gt;=13, ABM190&gt;=10, ABN190&gt;=15), 1, 0))</f>
        <v>0</v>
      </c>
      <c r="ABH190" s="3">
        <f>IF(SUM(AAB190:AAC190,AAE190,AAF190,AAG190,AAH190,AAN190,AAT190,ABA190,ABC190)=0, "", SUM(AAB190:AAC190,AAE190,AAF190,AAG190,AAH190,AAN190,AAT190,ABA190,ABC190))</f>
        <v>10</v>
      </c>
      <c r="ABI190" s="3">
        <f>IF(SUM(AAD190,AAI190:AAJ190,AAL190:AAM190,AAO190:AAP190,AAR190:AAS190,AAU190:AAV190,AAX190:AAZ190,ABB190)=0, "", SUM(AAD190,AAI190:AAJ190,AAL190:AAM190,AAO190:AAP190,AAR190:AAS190,AAU190:AAV190,AAX190:AAZ190,ABB190))</f>
        <v>17</v>
      </c>
      <c r="ABJ190" s="3">
        <f>IF(SUM(AAU190:AAV190,AAX190:AAY190,ABB190)=0, "", SUM(AAU190:AAV190,AAX190:AAY190,ABB190))</f>
        <v>5</v>
      </c>
      <c r="ABK190" s="3">
        <f>IF(SUM(AAJ190,AAL190:AAM190,AAP190,AAR190)=0, "", SUM(AAJ190,AAL190:AAM190,AAP190,AAR190))</f>
        <v>5</v>
      </c>
      <c r="ABL190" s="3">
        <f>IF(SUM(AAD190,AAI190,AAO190,AAS190,AAZ190)=0, "", SUM(AAD190,AAI190,AAO190,AAS190,AAZ190))</f>
        <v>7</v>
      </c>
      <c r="ABM190" s="3">
        <f>IF(SUM(AAB190:AAC190,AAE190,AAG190,ABA190)=0, "", SUM(AAB190:AAC190,AAE190,AAG190,ABA190))</f>
        <v>5</v>
      </c>
      <c r="ABN190" s="3">
        <f>IF(SUM(AAF190,AAH190,AAN190,AAT190,ABC190)=0, "", SUM(AAF190,AAH190,AAN190,AAT190,ABC190))</f>
        <v>5</v>
      </c>
      <c r="ABO190" s="3">
        <f>IF(ABJ190="", "", IF(ABJ190&gt;=8, 1, 0))</f>
        <v>0</v>
      </c>
      <c r="ABP190" s="3">
        <f>IF(ABK190="", "", IF(ABK190&gt;=10, 1, 0))</f>
        <v>0</v>
      </c>
      <c r="ABQ190" s="3">
        <f>IF(ABL190="", "", IF(ABL190&gt;=13, 1, 0))</f>
        <v>0</v>
      </c>
      <c r="ABR190" s="3">
        <f>IF(ABM190="", "", IF(ABM190&gt;=10, 1, 0))</f>
        <v>0</v>
      </c>
      <c r="ABS190" s="3">
        <f>IF(ABN190="", "", IF(ABN190&gt;=15, 1, 0))</f>
        <v>0</v>
      </c>
      <c r="ABT190" s="3">
        <f>IF(AND(AAK190="", AAQ190="", AAW190=""), "", IF(AAK190=5,1,0) + IF(AAQ190=5,1,0) + IF(AAW190=5,1,0))</f>
        <v>2</v>
      </c>
      <c r="ABU190" s="2" t="s">
        <v>695</v>
      </c>
      <c r="ABV190" s="3">
        <v>1</v>
      </c>
      <c r="ABW190" s="3">
        <v>1</v>
      </c>
      <c r="ABX190" s="3">
        <v>2</v>
      </c>
      <c r="ABY190" s="3">
        <v>1</v>
      </c>
      <c r="ABZ190" s="3">
        <v>1</v>
      </c>
      <c r="ACA190" s="3">
        <v>1</v>
      </c>
      <c r="ACB190" s="3">
        <v>1</v>
      </c>
      <c r="ACC190" s="3">
        <v>1</v>
      </c>
      <c r="ACD190" s="3">
        <v>1</v>
      </c>
      <c r="ACE190" s="3">
        <v>1</v>
      </c>
      <c r="ACF190" s="3">
        <v>1</v>
      </c>
      <c r="ACG190" s="3">
        <v>1</v>
      </c>
      <c r="ACH190" s="3">
        <v>2</v>
      </c>
      <c r="ACI190" s="3">
        <v>1</v>
      </c>
      <c r="ACJ190" s="3">
        <v>1</v>
      </c>
      <c r="ACK190" s="3">
        <v>2</v>
      </c>
      <c r="ACL190" s="3">
        <v>1</v>
      </c>
      <c r="ACM190" s="3">
        <v>2</v>
      </c>
      <c r="ACN190" s="3">
        <v>1</v>
      </c>
      <c r="ACO190" s="3">
        <v>1</v>
      </c>
      <c r="ACP190" s="3">
        <v>1</v>
      </c>
      <c r="ACQ190" s="3">
        <v>1</v>
      </c>
      <c r="ACR190" s="3">
        <v>2</v>
      </c>
      <c r="ACS190" s="3">
        <v>1</v>
      </c>
      <c r="ACT190" s="3">
        <v>1</v>
      </c>
      <c r="ACU190" s="3">
        <v>2</v>
      </c>
      <c r="ACV190" s="3">
        <v>1</v>
      </c>
      <c r="ACW190" s="3">
        <v>1</v>
      </c>
      <c r="ACX190" s="3">
        <v>1</v>
      </c>
      <c r="ACY190" s="3">
        <v>1</v>
      </c>
      <c r="ACZ190" s="3">
        <v>2</v>
      </c>
      <c r="ADA190" s="3">
        <v>1</v>
      </c>
      <c r="ADB190" s="3">
        <v>1</v>
      </c>
      <c r="ADC190" s="3">
        <v>1</v>
      </c>
      <c r="ADD190" s="3">
        <v>2</v>
      </c>
      <c r="ADE190" s="3">
        <v>2</v>
      </c>
      <c r="ADF190" s="5">
        <f>IF(COUNTA(ABV190:ADE190)=0, "", SUM(ABV190:ADE190))</f>
        <v>45</v>
      </c>
      <c r="ADG190" s="5">
        <f>IF(COUNTA(ABV190:ADE190)=0, "", SUM(ACF190,ACG190,ACP190,ACR190,ACT190,ACX190))</f>
        <v>7</v>
      </c>
      <c r="ADH190" s="5">
        <f>IF(COUNTA(ABV190:ADE190)=0, "", SUM(ACH190,ACM190,ACO190,ACU190,ADB190))</f>
        <v>8</v>
      </c>
      <c r="ADI190" s="5">
        <f>IF(COUNTA(ABV190:ADE190)=0, "", SUM(ABX190,ACI190,ACN190,ACS190,ACV190,ADA190))</f>
        <v>7</v>
      </c>
      <c r="ADJ190" s="5">
        <f>IF(COUNTA(ABV190:ADE190)=0, "", SUM(ABW190,ACA190,ACC190,ACE190,ACL190,ADC190))</f>
        <v>6</v>
      </c>
      <c r="ADK190" s="5">
        <f>IF(COUNTA(ABV190:ADE190)=0, "", SUM(ACJ190,ACK190,ACQ190,ACW190,ACY190,ACZ190,ADD190,ADE190))</f>
        <v>12</v>
      </c>
      <c r="ADL190" s="5">
        <f>IF(COUNTA(ABV190:ADE190)=0, "", SUM(ABV190,ABY190,ABZ190,ACB190,ACD190))</f>
        <v>5</v>
      </c>
      <c r="ADM190" s="2" t="s">
        <v>695</v>
      </c>
      <c r="ADN190" s="3">
        <v>3</v>
      </c>
      <c r="ADO190" s="3">
        <v>1</v>
      </c>
      <c r="ADP190" s="3">
        <v>1</v>
      </c>
      <c r="ADQ190" s="3">
        <v>1</v>
      </c>
      <c r="ADR190" s="3">
        <v>1</v>
      </c>
      <c r="ADS190" s="3">
        <v>1</v>
      </c>
      <c r="ADT190" s="3">
        <v>1</v>
      </c>
      <c r="ADU190" s="3">
        <v>2</v>
      </c>
      <c r="ADV190" s="3">
        <v>3</v>
      </c>
      <c r="ADW190" s="3">
        <v>2</v>
      </c>
      <c r="ADX190" s="3">
        <v>1</v>
      </c>
      <c r="ADY190" s="3">
        <v>1</v>
      </c>
      <c r="ADZ190" s="3">
        <v>2</v>
      </c>
      <c r="AEA190" s="3">
        <v>3</v>
      </c>
      <c r="AEB190" s="3">
        <v>1</v>
      </c>
      <c r="AEC190" s="3">
        <v>1</v>
      </c>
      <c r="AED190" s="3">
        <v>2</v>
      </c>
      <c r="AEE190" s="3">
        <v>1</v>
      </c>
      <c r="AEF190" s="3">
        <v>1</v>
      </c>
      <c r="AEG190" s="3">
        <v>1</v>
      </c>
      <c r="AEH190" s="3">
        <f>IF(COUNTA(ADN190:AEG190)=0, "", SUM(ADN190:AEG190))</f>
        <v>30</v>
      </c>
      <c r="AEJ190" s="2">
        <v>45447</v>
      </c>
      <c r="AEQ190" s="2">
        <v>45279</v>
      </c>
      <c r="AER190" s="3">
        <v>2</v>
      </c>
      <c r="AES190" s="3">
        <v>3</v>
      </c>
      <c r="AET190" s="3">
        <v>0</v>
      </c>
      <c r="AEU190" s="3">
        <v>0</v>
      </c>
      <c r="AEV190" s="3">
        <v>0</v>
      </c>
      <c r="AEW190" s="3">
        <v>0</v>
      </c>
      <c r="AEX190" s="3">
        <v>0</v>
      </c>
      <c r="AEY190" s="3">
        <v>3</v>
      </c>
      <c r="AEZ190" s="3">
        <v>2</v>
      </c>
      <c r="AFA190" s="3">
        <v>0</v>
      </c>
      <c r="AFB190" s="3">
        <v>0</v>
      </c>
      <c r="AFC190" s="3">
        <v>4</v>
      </c>
      <c r="AFD190" s="3">
        <v>0</v>
      </c>
      <c r="AFE190" s="3">
        <v>0</v>
      </c>
      <c r="AFF190" s="3">
        <v>0</v>
      </c>
      <c r="AFG190" s="3">
        <v>0</v>
      </c>
      <c r="AFH190" s="3">
        <v>0</v>
      </c>
      <c r="AFI190" s="3">
        <v>0</v>
      </c>
      <c r="AFJ190" s="3">
        <v>0</v>
      </c>
      <c r="AFK190" s="3">
        <v>0</v>
      </c>
      <c r="AFL190" s="3">
        <v>0</v>
      </c>
      <c r="AFM190" s="3">
        <v>0</v>
      </c>
      <c r="AFN190" s="3">
        <v>0</v>
      </c>
      <c r="AFO190" s="3">
        <v>2</v>
      </c>
      <c r="AFP190" s="3">
        <v>0</v>
      </c>
      <c r="AFQ190" s="3">
        <v>0</v>
      </c>
      <c r="AFR190" s="3">
        <v>2</v>
      </c>
      <c r="AFS190" s="3">
        <v>0</v>
      </c>
      <c r="AFT190" s="3">
        <v>0</v>
      </c>
      <c r="AFU190" s="3">
        <v>0</v>
      </c>
      <c r="AFV190" s="3">
        <v>5</v>
      </c>
      <c r="AFW190" s="3">
        <f>IF(COUNTA(AER190:AFU190)=0, "", SUM(AER190:AFU190))</f>
        <v>18</v>
      </c>
      <c r="AFX190" s="2">
        <v>45452.57613425926</v>
      </c>
      <c r="AFY190" s="3">
        <v>5</v>
      </c>
      <c r="AFZ190" s="3">
        <v>5</v>
      </c>
      <c r="AGA190" s="3">
        <v>5</v>
      </c>
      <c r="AGB190" s="3">
        <v>3</v>
      </c>
      <c r="AGC190" s="3">
        <v>4</v>
      </c>
      <c r="AGD190" t="s">
        <v>4</v>
      </c>
      <c r="AGF190" t="s">
        <v>4</v>
      </c>
      <c r="AGH190" t="s">
        <v>10</v>
      </c>
      <c r="AGI190" t="s">
        <v>4</v>
      </c>
      <c r="AGK190" t="s">
        <v>165</v>
      </c>
      <c r="AGL190" t="s">
        <v>831</v>
      </c>
      <c r="AGM190" t="s">
        <v>4</v>
      </c>
      <c r="AGO190" s="2">
        <v>45452.57613425926</v>
      </c>
      <c r="AGP190" t="s">
        <v>4</v>
      </c>
      <c r="AGQ190" t="s">
        <v>4</v>
      </c>
      <c r="AGR190" t="s">
        <v>704</v>
      </c>
      <c r="AGS190" t="s">
        <v>4</v>
      </c>
      <c r="AGT190" t="s">
        <v>4</v>
      </c>
      <c r="AGV190" t="s">
        <v>4</v>
      </c>
      <c r="AGW190" t="s">
        <v>4</v>
      </c>
      <c r="AGX190" t="s">
        <v>124</v>
      </c>
      <c r="AGZ190" t="s">
        <v>4</v>
      </c>
      <c r="AHB190" t="s">
        <v>125</v>
      </c>
      <c r="AHC190" t="s">
        <v>125</v>
      </c>
      <c r="AHD190" t="s">
        <v>171</v>
      </c>
      <c r="AHE190" t="s">
        <v>127</v>
      </c>
      <c r="AHG190" t="s">
        <v>128</v>
      </c>
      <c r="AHH190" t="s">
        <v>832</v>
      </c>
      <c r="AHI190" s="2">
        <v>45452.57613425926</v>
      </c>
      <c r="AHJ190" s="3">
        <v>4</v>
      </c>
      <c r="AHK190" s="3">
        <v>1</v>
      </c>
      <c r="AHL190" s="3">
        <v>2</v>
      </c>
      <c r="AHM190" s="3">
        <v>0</v>
      </c>
      <c r="AHN190" s="3">
        <v>1</v>
      </c>
      <c r="AHO190" s="3">
        <v>0</v>
      </c>
      <c r="AHP190" s="3">
        <v>0</v>
      </c>
      <c r="AHQ190" s="3">
        <v>0</v>
      </c>
      <c r="AHR190" s="3">
        <v>3</v>
      </c>
      <c r="AHS190" s="3">
        <v>5</v>
      </c>
      <c r="AHT190" s="3">
        <f>IF(COUNTBLANK(AHJ190:AHS190)&gt;0, "", SUM(AHJ190:AHS190))</f>
        <v>16</v>
      </c>
      <c r="AHU190" s="3">
        <f>IF(COUNTBLANK(AHJ190:AHS190)&gt;0, "", SUM(AHN190,AHS190))</f>
        <v>6</v>
      </c>
      <c r="AHV190" s="3">
        <f>IF(COUNTBLANK(AHJ190:AHS190)&gt;0, "", SUM(AHL190,AHO190))</f>
        <v>2</v>
      </c>
      <c r="AHW190" s="3">
        <f>IF(COUNTBLANK(AHJ190:AHS190)&gt;0, "", SUM(AHP190,AHR190))</f>
        <v>3</v>
      </c>
      <c r="AHX190" s="3">
        <f>IF(COUNTBLANK(AHJ190:AHS190)&gt;0, "", SUM(AHM190,AHQ190))</f>
        <v>0</v>
      </c>
      <c r="AHY190" s="3">
        <f>IF(COUNTBLANK(AHJ190:AHS190)&gt;0, "", SUM(AHJ190:AHK190))</f>
        <v>5</v>
      </c>
      <c r="AHZ190" s="2" t="s">
        <v>175</v>
      </c>
      <c r="AIA190" s="3">
        <v>1</v>
      </c>
      <c r="AIB190" s="3">
        <v>0</v>
      </c>
      <c r="AIC190" s="3">
        <v>0</v>
      </c>
      <c r="AID190" s="3">
        <v>0</v>
      </c>
      <c r="AIE190" s="3">
        <v>0</v>
      </c>
      <c r="AIF190" s="3">
        <v>0</v>
      </c>
      <c r="AIG190" s="3">
        <v>0</v>
      </c>
      <c r="AIH190" s="3">
        <v>0</v>
      </c>
      <c r="AII190" s="3">
        <v>0</v>
      </c>
      <c r="AIJ190" s="3">
        <v>0</v>
      </c>
      <c r="AIK190" s="3">
        <v>0</v>
      </c>
      <c r="AIL190" s="3">
        <v>0</v>
      </c>
      <c r="AIM190" s="3">
        <v>0</v>
      </c>
      <c r="AIN190" s="3">
        <v>0</v>
      </c>
      <c r="AIO190" s="3">
        <v>0</v>
      </c>
      <c r="AIP190" s="3">
        <v>0</v>
      </c>
      <c r="AIQ190" s="3">
        <v>1</v>
      </c>
      <c r="AIR190" s="3">
        <v>1</v>
      </c>
      <c r="AIS190" s="3">
        <v>0</v>
      </c>
      <c r="AIT190" s="3">
        <v>1</v>
      </c>
      <c r="AIU190" s="3">
        <v>4</v>
      </c>
      <c r="AIV190" s="3">
        <v>0</v>
      </c>
      <c r="AIW190" s="3">
        <v>0</v>
      </c>
      <c r="AIX190" s="2" t="s">
        <v>175</v>
      </c>
      <c r="AIY190" s="3">
        <v>0</v>
      </c>
      <c r="AIZ190" s="3">
        <v>0</v>
      </c>
      <c r="AJA190" s="3">
        <v>3</v>
      </c>
      <c r="AJB190" s="3">
        <v>1</v>
      </c>
      <c r="AJC190" s="3">
        <v>0</v>
      </c>
      <c r="AJD190" s="3">
        <v>0</v>
      </c>
      <c r="AJE190" s="3">
        <v>0</v>
      </c>
      <c r="AJF190" s="3">
        <v>0</v>
      </c>
      <c r="AJG190" s="3">
        <v>0</v>
      </c>
      <c r="AJH190" s="3">
        <v>0</v>
      </c>
      <c r="AJI190" s="3">
        <f>IF(COUNTBLANK(AIY190:AJG190)&gt;0, "", SUM(AIY190:AJG190))</f>
        <v>4</v>
      </c>
      <c r="AJJ190" s="2" t="s">
        <v>175</v>
      </c>
      <c r="AJK190" s="3">
        <v>1</v>
      </c>
      <c r="AJL190" s="3">
        <v>0</v>
      </c>
      <c r="AJM190" s="3">
        <v>0</v>
      </c>
      <c r="AJN190" s="3">
        <v>0</v>
      </c>
      <c r="AJO190" s="3">
        <v>0</v>
      </c>
      <c r="AJP190" s="3">
        <v>0</v>
      </c>
      <c r="AJQ190" s="3">
        <v>0</v>
      </c>
      <c r="AJR190" s="3">
        <f>IF(COUNTBLANK(AJK190:AJQ190)&gt;0, "", SUM(AJK190:AJQ190))</f>
        <v>1</v>
      </c>
    </row>
    <row r="191" spans="1:954" ht="15" customHeight="1" x14ac:dyDescent="0.3">
      <c r="A191" s="3">
        <v>204768</v>
      </c>
      <c r="B191" s="3" t="s">
        <v>2081</v>
      </c>
      <c r="C191" s="2">
        <v>45123</v>
      </c>
      <c r="D191" s="3">
        <v>1</v>
      </c>
      <c r="E191" s="3">
        <v>1</v>
      </c>
      <c r="F191" s="3">
        <v>0</v>
      </c>
      <c r="G191" s="3">
        <v>0</v>
      </c>
      <c r="H191" s="3">
        <v>0</v>
      </c>
      <c r="I191" s="3">
        <v>0</v>
      </c>
      <c r="J191" s="3">
        <v>0</v>
      </c>
      <c r="K191" s="3">
        <v>0</v>
      </c>
      <c r="L191" s="3">
        <v>1</v>
      </c>
      <c r="M191" s="3">
        <v>0</v>
      </c>
      <c r="N191" s="3">
        <v>0</v>
      </c>
      <c r="O191" s="3">
        <v>0</v>
      </c>
      <c r="P191" s="3">
        <v>0</v>
      </c>
      <c r="Q191" s="3">
        <v>0</v>
      </c>
      <c r="R191" s="3">
        <v>0</v>
      </c>
      <c r="S191" s="3">
        <v>0</v>
      </c>
      <c r="T191" s="3">
        <v>0</v>
      </c>
      <c r="U191" s="3">
        <v>0</v>
      </c>
      <c r="V191" s="3">
        <f>IF(COUNTA(D191,F191,H191,J191,L191,N191,P191,R191,T191)=0, "", IF(OR(D191=1,F191=1,H191=1,J191=1,L191=1,N191=1,P191=1,R191=1,T191=1), 1, 0))</f>
        <v>1</v>
      </c>
      <c r="W191" s="3">
        <f>IF(COUNTA(E191,G191,I191,K191,M191,O191,Q191,S191,U191)=0, "", IF(OR(E191=1,G191=1,I191=1,K191=1,M191=1,O191=1,Q191=1,S191=1,U191=1), 1, 0))</f>
        <v>1</v>
      </c>
      <c r="X191" s="3">
        <v>0</v>
      </c>
      <c r="Y191" s="3">
        <v>1</v>
      </c>
      <c r="Z191" s="3">
        <v>1</v>
      </c>
      <c r="AA191" s="3">
        <v>1</v>
      </c>
      <c r="AB191" s="3">
        <f>IF(AG191&lt;&gt;"", 1, 0)</f>
        <v>1</v>
      </c>
      <c r="AC191" s="3">
        <f>IF(AH191&lt;&gt;"", 1, 0)</f>
        <v>0</v>
      </c>
      <c r="AD191" s="3">
        <v>0</v>
      </c>
      <c r="AE191" s="7" t="s">
        <v>840</v>
      </c>
      <c r="AF191" s="2">
        <v>45790</v>
      </c>
      <c r="AG191" s="8" t="s">
        <v>542</v>
      </c>
      <c r="AJ191" s="3">
        <f>IF(OR(ISBLANK(AE191), ISBLANK(AG191)), "", AG191 - AE191)</f>
        <v>1</v>
      </c>
      <c r="AK191" s="9">
        <v>45461</v>
      </c>
      <c r="AL191" s="3">
        <f>IF(OR(ISBLANK(AG191), ISBLANK(AK191)), "", AK191 - AG191)</f>
        <v>324</v>
      </c>
      <c r="AM191" s="2">
        <v>45741</v>
      </c>
      <c r="AN191" s="10">
        <f>IF(OR(ISBLANK(AM191), ISBLANK(AF191)), "", AF191 - AM191)</f>
        <v>49</v>
      </c>
      <c r="AO191" s="2">
        <v>45136</v>
      </c>
      <c r="AP191" s="2">
        <v>35229</v>
      </c>
      <c r="AQ191" s="3">
        <f>IF(OR(ISBLANK(AO191), ISBLANK(AP191)), "", DATEDIF(AP191, AO191, "Y"))</f>
        <v>27</v>
      </c>
      <c r="AR191" t="s">
        <v>602</v>
      </c>
      <c r="AS191">
        <f>IF(ISBLANK(AR191), "", IF(AR191="ישראל", 1, 2))</f>
        <v>2</v>
      </c>
      <c r="AT191" t="s">
        <v>0</v>
      </c>
      <c r="AU191" t="s">
        <v>0</v>
      </c>
      <c r="AV191" s="3">
        <v>2002</v>
      </c>
      <c r="AW191" s="3">
        <v>1</v>
      </c>
      <c r="AX191" s="3">
        <v>6</v>
      </c>
      <c r="AY191" s="3">
        <v>15</v>
      </c>
      <c r="AZ191" s="3">
        <f>IF(ISBLANK(AY191), "", IF(AY191&lt;=8, 1, IF(AY191&lt;=12, 2, 3)))</f>
        <v>3</v>
      </c>
      <c r="BA191" s="3">
        <v>17</v>
      </c>
      <c r="BB191" s="3">
        <f>IF(ISBLANK(BA191), "", IF(BA191&lt;=8, 1, IF(BA191&lt;=12, 2, 3)))</f>
        <v>3</v>
      </c>
      <c r="BC191" t="s">
        <v>266</v>
      </c>
      <c r="BD191" t="s">
        <v>322</v>
      </c>
      <c r="BE191" s="3">
        <v>2</v>
      </c>
      <c r="BG191" s="3">
        <v>3</v>
      </c>
      <c r="BH191" s="2" t="s">
        <v>840</v>
      </c>
      <c r="BI191" s="3">
        <v>1</v>
      </c>
      <c r="BJ191" s="3">
        <v>1</v>
      </c>
      <c r="BK191" s="3">
        <v>1</v>
      </c>
      <c r="BL191" s="3">
        <v>1</v>
      </c>
      <c r="BM191" s="3">
        <v>1</v>
      </c>
      <c r="BN191" s="3">
        <v>1</v>
      </c>
      <c r="BO191" s="3">
        <v>1</v>
      </c>
      <c r="BP191" s="3">
        <v>1</v>
      </c>
      <c r="BQ191" s="3">
        <v>1</v>
      </c>
      <c r="BR191" s="3">
        <v>5</v>
      </c>
      <c r="BS191" s="3">
        <v>1</v>
      </c>
      <c r="BT191" s="3">
        <v>1</v>
      </c>
      <c r="BU191" s="3">
        <v>1</v>
      </c>
      <c r="BV191" s="3">
        <v>1</v>
      </c>
      <c r="BW191" s="3">
        <v>1</v>
      </c>
      <c r="BX191" s="3">
        <v>4</v>
      </c>
      <c r="BY191" s="3">
        <v>1</v>
      </c>
      <c r="BZ191" s="3">
        <v>1</v>
      </c>
      <c r="CA191" s="3">
        <v>1</v>
      </c>
      <c r="CB191" s="3">
        <v>1</v>
      </c>
      <c r="CC191" s="3">
        <v>1</v>
      </c>
      <c r="CD191" s="3">
        <v>4</v>
      </c>
      <c r="CE191" s="3">
        <v>1</v>
      </c>
      <c r="CF191" s="3">
        <v>1</v>
      </c>
      <c r="CG191" s="3">
        <v>1</v>
      </c>
      <c r="CH191" s="3">
        <v>1</v>
      </c>
      <c r="CI191" s="3">
        <v>1</v>
      </c>
      <c r="CJ191" s="3">
        <v>1</v>
      </c>
      <c r="CK191" s="3">
        <v>1</v>
      </c>
      <c r="CL191" s="3">
        <v>1</v>
      </c>
      <c r="CM191" s="3">
        <f>IF(SUM(BI191:BQ191,BS191:BW191,BY191:CC191,CE191:CJ191)=0, "", SUM(BI191:BQ191,BS191:BW191,BY191:CC191,CE191:CJ191))</f>
        <v>25</v>
      </c>
      <c r="CN191" s="3">
        <f>IF(SUM(CQ191, CR191, CS191, CT191, CU191)=0, "", IF(OR(CQ191&gt;=8, CR191&gt;=10, CS191&gt;=13, CT191&gt;=10, CU191&gt;=15), 1, 0))</f>
        <v>0</v>
      </c>
      <c r="CO191" s="3">
        <f>IF(SUM(BI191:BJ191,BL191,BM191,BN191,BO191,BU191,CA191,CH191,CJ191)=0, "", SUM(BI191:BJ191,BL191,BM191,BN191,BO191,BU191,CA191,CH191,CJ191))</f>
        <v>10</v>
      </c>
      <c r="CP191" s="3">
        <f>IF(SUM(BK191,BP191:BQ191,BS191:BT191,BV191:BW191,BY191:BZ191,CB191:CC191,CE191:CG191,CI191)=0, "", SUM(BK191,BP191:BQ191,BS191:BT191,BV191:BW191,BY191:BZ191,CB191:CC191,CE191:CG191,CI191))</f>
        <v>15</v>
      </c>
      <c r="CQ191" s="3">
        <f>IF(SUM(CB191:CC191,CE191:CF191,CI191)=0, "", SUM(CB191:CC191,CE191:CF191,CI191))</f>
        <v>5</v>
      </c>
      <c r="CR191" s="3">
        <f>IF(SUM(BQ191,BS191:BT191,BW191,BY191)=0, "", SUM(BQ191,BS191:BT191,BW191,BY191))</f>
        <v>5</v>
      </c>
      <c r="CS191" s="3">
        <f>IF(SUM(BK191,BP191,BV191,BZ191,CG191)=0, "", SUM(BK191,BP191,BV191,BZ191,CG191))</f>
        <v>5</v>
      </c>
      <c r="CT191" s="3">
        <f>IF(SUM(BI191:BJ191,BL191,BN191,CH191)=0, "", SUM(BI191:BJ191,BL191,BN191,CH191))</f>
        <v>5</v>
      </c>
      <c r="CU191" s="3">
        <f>IF(SUM(BM191,BO191,BU191,CA191,CJ191)=0, "", SUM(BM191,BO191,BU191,CA191,CJ191))</f>
        <v>5</v>
      </c>
      <c r="CV191" s="3">
        <f>IF(CQ191="", "", IF(CQ191&gt;=8, 1, 0))</f>
        <v>0</v>
      </c>
      <c r="CW191" s="3">
        <f>IF(CR191="", "", IF(CR191&gt;=10, 1, 0))</f>
        <v>0</v>
      </c>
      <c r="CX191" s="3">
        <f>IF(CS191="", "", IF(CS191&gt;=13, 1, 0))</f>
        <v>0</v>
      </c>
      <c r="CY191" s="3">
        <f>IF(CT191="", "", IF(CT191&gt;=10, 1, 0))</f>
        <v>0</v>
      </c>
      <c r="CZ191" s="3">
        <f>IF(CU191="", "", IF(CU191&gt;=15, 1, 0))</f>
        <v>0</v>
      </c>
      <c r="DA191" s="3">
        <f>IF(AND(BR191="", BX191="", CD191=""), "", IF(BR191=5,1,0) + IF(BX191=5,1,0) + IF(CD191=5,1,0))</f>
        <v>1</v>
      </c>
      <c r="DB191" s="2" t="s">
        <v>840</v>
      </c>
      <c r="DC191" s="5">
        <v>3</v>
      </c>
      <c r="DD191" s="6">
        <v>10</v>
      </c>
      <c r="DE191" s="5">
        <v>1</v>
      </c>
      <c r="DG191" s="5">
        <v>3</v>
      </c>
      <c r="DI191" s="5">
        <v>1</v>
      </c>
      <c r="DK191" s="5">
        <v>0</v>
      </c>
      <c r="DM191" s="5">
        <v>4</v>
      </c>
      <c r="DO191" s="5">
        <v>0</v>
      </c>
      <c r="DQ191" s="5">
        <v>3</v>
      </c>
      <c r="DS191" s="5">
        <v>3</v>
      </c>
      <c r="DU191" s="5">
        <v>1</v>
      </c>
      <c r="DW191" s="5">
        <v>0</v>
      </c>
      <c r="DY191" s="5">
        <v>3</v>
      </c>
      <c r="EA191" s="5">
        <v>3</v>
      </c>
      <c r="EC191" s="5">
        <v>3</v>
      </c>
      <c r="EE191" s="5">
        <v>1</v>
      </c>
      <c r="EG191" s="5">
        <v>0</v>
      </c>
      <c r="EI191" s="5">
        <v>1</v>
      </c>
      <c r="EK191" s="3">
        <v>1</v>
      </c>
      <c r="EL191" s="3">
        <v>1</v>
      </c>
      <c r="EM191" s="3">
        <v>0</v>
      </c>
      <c r="EN191" s="2" t="s">
        <v>840</v>
      </c>
      <c r="EO191" s="3">
        <v>0</v>
      </c>
      <c r="EP191" s="3">
        <v>0</v>
      </c>
      <c r="EQ191" s="3">
        <v>0</v>
      </c>
      <c r="ER191" s="3">
        <v>0</v>
      </c>
      <c r="ES191" s="3">
        <v>0</v>
      </c>
      <c r="ET191" s="3">
        <v>0</v>
      </c>
      <c r="EU191" s="3">
        <v>0</v>
      </c>
      <c r="EV191" s="3">
        <v>0</v>
      </c>
      <c r="EW191" s="3">
        <v>1</v>
      </c>
      <c r="EX191" s="3">
        <v>0</v>
      </c>
      <c r="EY191" s="3">
        <v>0</v>
      </c>
      <c r="EZ191" s="3">
        <v>0</v>
      </c>
      <c r="FA191" s="3">
        <v>0</v>
      </c>
      <c r="FB191" s="3">
        <v>0</v>
      </c>
      <c r="FC191" s="3">
        <v>0</v>
      </c>
      <c r="FD191" s="3">
        <v>0</v>
      </c>
      <c r="FE191" s="3">
        <v>0</v>
      </c>
      <c r="FF191" s="3">
        <v>2</v>
      </c>
      <c r="FG191" s="3">
        <v>1</v>
      </c>
      <c r="FH191" s="3">
        <v>0</v>
      </c>
      <c r="FI191" s="3">
        <v>4</v>
      </c>
      <c r="FJ191" s="3">
        <v>0</v>
      </c>
      <c r="FK191" s="3">
        <v>0</v>
      </c>
      <c r="FL191" s="2" t="s">
        <v>840</v>
      </c>
      <c r="FM191" s="3">
        <v>3</v>
      </c>
      <c r="FN191" s="3">
        <v>2</v>
      </c>
      <c r="FO191" s="3">
        <v>2</v>
      </c>
      <c r="FP191" s="3">
        <v>2</v>
      </c>
      <c r="FQ191" s="3">
        <v>3</v>
      </c>
      <c r="FR191" s="3">
        <v>3</v>
      </c>
      <c r="FS191" s="4">
        <f>IF(COUNTBLANK(FM191:FR191)&gt;0, "", AVERAGE(FM191:FR191))</f>
        <v>2.5</v>
      </c>
      <c r="FT191" s="2" t="s">
        <v>840</v>
      </c>
      <c r="FU191" s="3">
        <v>1</v>
      </c>
      <c r="FV191" s="3">
        <v>0</v>
      </c>
      <c r="FW191" s="3">
        <v>0</v>
      </c>
      <c r="FX191" s="3">
        <v>1</v>
      </c>
      <c r="FY191" s="3">
        <v>0</v>
      </c>
      <c r="FZ191" s="3">
        <v>1</v>
      </c>
      <c r="GA191" s="3">
        <v>0</v>
      </c>
      <c r="GB191" s="3">
        <v>0</v>
      </c>
      <c r="GC191" s="3">
        <v>0</v>
      </c>
      <c r="GD191" s="3">
        <v>0</v>
      </c>
      <c r="GE191" s="3">
        <f>IF(COUNTBLANK(FU191:GC191)&gt;0, "", SUM(FU191:GC191))</f>
        <v>3</v>
      </c>
      <c r="GF191" s="2" t="s">
        <v>840</v>
      </c>
      <c r="GG191" s="3">
        <v>1</v>
      </c>
      <c r="GH191" s="3">
        <v>1</v>
      </c>
      <c r="GI191" s="3">
        <v>1</v>
      </c>
      <c r="GJ191" s="3">
        <v>1</v>
      </c>
      <c r="GK191" s="3">
        <v>0</v>
      </c>
      <c r="GL191" s="3">
        <v>0</v>
      </c>
      <c r="GM191" s="3">
        <v>1</v>
      </c>
      <c r="GN191" s="3">
        <f>IF(COUNTBLANK(GG191:GM191)&gt;0, "", SUM(GG191:GM191))</f>
        <v>5</v>
      </c>
      <c r="GO191" s="2" t="s">
        <v>840</v>
      </c>
      <c r="GP191" s="3">
        <v>1</v>
      </c>
      <c r="GQ191" s="3">
        <v>5</v>
      </c>
      <c r="GR191" s="3">
        <v>5</v>
      </c>
      <c r="GS191" s="3">
        <v>5</v>
      </c>
      <c r="GT191" s="3">
        <v>5</v>
      </c>
      <c r="GU191" s="3">
        <v>5</v>
      </c>
      <c r="GV191" s="3">
        <v>1</v>
      </c>
      <c r="GW191" s="3">
        <v>5</v>
      </c>
      <c r="GX191" s="3">
        <v>5</v>
      </c>
      <c r="GY191" s="3">
        <v>5</v>
      </c>
      <c r="GZ191" s="3">
        <v>5</v>
      </c>
      <c r="HA191" s="3">
        <v>5</v>
      </c>
      <c r="HB191" s="3">
        <v>4</v>
      </c>
      <c r="HC191" s="3">
        <v>5</v>
      </c>
      <c r="HD191" s="3">
        <v>4</v>
      </c>
      <c r="HE191" s="3">
        <v>4</v>
      </c>
      <c r="HF191" s="3">
        <v>5</v>
      </c>
      <c r="HG191" s="3">
        <v>5</v>
      </c>
      <c r="HH191" s="3">
        <v>5</v>
      </c>
      <c r="HI191" s="3">
        <f>IF(COUNTBLANK(GQ191:HH191)&gt;0, "", SUM(GQ191:HH191))</f>
        <v>83</v>
      </c>
      <c r="HJ191" s="2" t="s">
        <v>840</v>
      </c>
      <c r="HK191" s="3">
        <v>3</v>
      </c>
      <c r="HL191" s="3">
        <v>3</v>
      </c>
      <c r="HM191" s="3">
        <v>0</v>
      </c>
      <c r="HN191" s="3">
        <v>3</v>
      </c>
      <c r="HO191" s="3">
        <v>3</v>
      </c>
      <c r="HP191" s="3">
        <v>3</v>
      </c>
      <c r="HQ191" s="3">
        <v>0</v>
      </c>
      <c r="HR191" s="3">
        <v>3</v>
      </c>
      <c r="HS191" s="3">
        <v>1</v>
      </c>
      <c r="HT191" s="3">
        <v>1</v>
      </c>
      <c r="HU191" s="3">
        <v>3</v>
      </c>
      <c r="HV191" s="3">
        <v>3</v>
      </c>
      <c r="HW191" s="3">
        <v>0</v>
      </c>
      <c r="HX191" s="3">
        <v>3</v>
      </c>
      <c r="HY191" s="3">
        <v>0</v>
      </c>
      <c r="HZ191" s="3">
        <v>3</v>
      </c>
      <c r="IA191" s="3">
        <v>3</v>
      </c>
      <c r="IB191" s="3">
        <v>3</v>
      </c>
      <c r="IC191" s="3">
        <v>0</v>
      </c>
      <c r="ID191" s="3">
        <v>0</v>
      </c>
      <c r="IE191" s="3">
        <v>2</v>
      </c>
      <c r="IF191" s="3">
        <v>2</v>
      </c>
      <c r="IG191" s="3">
        <v>2</v>
      </c>
      <c r="IH191" s="3">
        <v>3</v>
      </c>
      <c r="II191" s="3">
        <v>1</v>
      </c>
      <c r="IJ191" s="3">
        <f>IF(COUNTA(HK191:II191)=0, "", SUM(HK191,HL191,HN191,HO191,HP191,HU191,HV191,HX191,HZ191,IA191,IB191,IH191))</f>
        <v>36</v>
      </c>
      <c r="IK191" s="3">
        <f>IF(COUNTA(HK191:II191)=0, "", SUM(HM191,HQ191,HR191,HS191,HT191,HW191,HY191,IC191,ID191,IE191,IF191,IG191,II191))</f>
        <v>12</v>
      </c>
      <c r="IL191" s="3">
        <v>3</v>
      </c>
      <c r="IM191" s="3">
        <v>3</v>
      </c>
      <c r="IN191" s="3">
        <v>0</v>
      </c>
      <c r="IO191" s="3">
        <v>3</v>
      </c>
      <c r="IP191" s="3">
        <v>3</v>
      </c>
      <c r="IQ191" s="3">
        <v>3</v>
      </c>
      <c r="IR191" s="3">
        <v>0</v>
      </c>
      <c r="IS191" s="3">
        <v>3</v>
      </c>
      <c r="IT191" s="3">
        <v>1</v>
      </c>
      <c r="IU191" s="3">
        <v>0</v>
      </c>
      <c r="IV191" s="3">
        <v>3</v>
      </c>
      <c r="IW191" s="3">
        <v>3</v>
      </c>
      <c r="IX191" s="3">
        <v>0</v>
      </c>
      <c r="IY191" s="3">
        <v>3</v>
      </c>
      <c r="IZ191" s="3">
        <v>0</v>
      </c>
      <c r="JA191" s="3">
        <v>3</v>
      </c>
      <c r="JB191" s="3">
        <v>3</v>
      </c>
      <c r="JC191" s="3">
        <v>3</v>
      </c>
      <c r="JD191" s="3">
        <v>0</v>
      </c>
      <c r="JE191" s="3">
        <v>0</v>
      </c>
      <c r="JF191" s="3">
        <v>1</v>
      </c>
      <c r="JG191" s="3">
        <v>1</v>
      </c>
      <c r="JH191" s="3">
        <v>2</v>
      </c>
      <c r="JI191" s="3">
        <v>3</v>
      </c>
      <c r="JJ191" s="3">
        <v>0</v>
      </c>
      <c r="JK191" s="3">
        <f>IF(COUNTA(IL191:JJ191)=0, "", SUM(IL191,IM191,IO191,IP191,IQ191,IV191,IW191,IY191,JA191,JB191,JC191,JI191))</f>
        <v>36</v>
      </c>
      <c r="JL191" s="3">
        <f>IF(COUNTA(IL191:JJ191)=0, "", SUM(IN191,IR191,IS191,IT191,IU191,IX191,IZ191,JD191,JE191,JF191,JG191,JH191,JJ191))</f>
        <v>8</v>
      </c>
      <c r="JM191" s="2" t="s">
        <v>840</v>
      </c>
      <c r="JN191" s="3">
        <v>1</v>
      </c>
      <c r="JO191" s="3">
        <v>1</v>
      </c>
      <c r="JP191" s="3">
        <v>2</v>
      </c>
      <c r="JQ191" s="3">
        <v>2</v>
      </c>
      <c r="JR191" s="3">
        <v>2</v>
      </c>
      <c r="JS191" s="3">
        <v>2</v>
      </c>
      <c r="JT191" s="3">
        <v>2</v>
      </c>
      <c r="JU191" s="3">
        <v>1</v>
      </c>
      <c r="JV191" s="3">
        <v>2</v>
      </c>
      <c r="JW191" s="3">
        <v>2</v>
      </c>
      <c r="JX191" s="3">
        <v>5</v>
      </c>
      <c r="JY191" s="3">
        <v>5</v>
      </c>
      <c r="JZ191" s="3">
        <v>5</v>
      </c>
      <c r="KA191" s="3">
        <v>1</v>
      </c>
      <c r="KB191" s="3">
        <v>2</v>
      </c>
      <c r="KC191" s="3">
        <v>2</v>
      </c>
      <c r="KD191" s="3">
        <v>4</v>
      </c>
      <c r="KE191" s="3">
        <v>2</v>
      </c>
      <c r="KF191" s="3">
        <v>1</v>
      </c>
      <c r="KG191" s="3">
        <v>3</v>
      </c>
      <c r="KH191" s="3">
        <v>2</v>
      </c>
      <c r="KI191" s="3">
        <v>2</v>
      </c>
      <c r="KJ191" s="3">
        <v>2</v>
      </c>
      <c r="KK191" s="3">
        <v>4</v>
      </c>
      <c r="KL191" s="3">
        <v>3</v>
      </c>
      <c r="KM191" s="3">
        <v>3</v>
      </c>
      <c r="KN191" s="3">
        <v>1</v>
      </c>
      <c r="KO191" s="3">
        <v>1</v>
      </c>
      <c r="KP191" s="3">
        <v>3</v>
      </c>
      <c r="KQ191" s="3">
        <v>4</v>
      </c>
      <c r="KR191" s="3">
        <v>1</v>
      </c>
      <c r="KS191" s="3">
        <v>1</v>
      </c>
      <c r="KT191" s="3">
        <v>4</v>
      </c>
      <c r="KU191" s="3">
        <v>2</v>
      </c>
      <c r="KV191" s="3">
        <v>4</v>
      </c>
      <c r="KW191" s="3">
        <v>3</v>
      </c>
      <c r="KX191" s="5">
        <f>IF(COUNTA(JN191:KW191)=0, "", SUM(JN191:KW191))</f>
        <v>87</v>
      </c>
      <c r="KY191" s="5">
        <f>IF(COUNTA(JN191:KW191)=0, "", SUM(JX191,JY191,KH191,KJ191,KL191,KP191))</f>
        <v>20</v>
      </c>
      <c r="KZ191" s="5">
        <f>IF(COUNTA(JN191:KW191)=0, "", SUM(JZ191,KE191,KG191,KM191,KT191))</f>
        <v>17</v>
      </c>
      <c r="LA191" s="5">
        <f>IF(COUNTA(JN191:KW191)=0, "", SUM(JP191,KA191,KF191,KK191,KN191,KS191))</f>
        <v>10</v>
      </c>
      <c r="LB191" s="5">
        <f>IF(COUNTA(JN191:KW191)=0, "", SUM(JO191,JS191,JU191,JW191,KD191,KU191))</f>
        <v>12</v>
      </c>
      <c r="LC191" s="5">
        <f>IF(COUNTA(JN191:KW191)=0, "", SUM(KB191,KC191,KI191,KO191,KQ191,KR191,KV191,KW191))</f>
        <v>19</v>
      </c>
      <c r="LD191" s="5">
        <f>IF(COUNTA(JN191:KW191)=0, "", SUM(JN191,JQ191,JR191,JT191,JV191))</f>
        <v>9</v>
      </c>
      <c r="LE191" s="2">
        <v>45136</v>
      </c>
      <c r="LF191" s="3">
        <v>20</v>
      </c>
      <c r="LG191" s="3">
        <v>30</v>
      </c>
      <c r="LH191" s="3">
        <v>10</v>
      </c>
      <c r="LI191" s="3">
        <v>0</v>
      </c>
      <c r="LJ191" s="3">
        <v>0</v>
      </c>
      <c r="LK191" s="3">
        <v>20</v>
      </c>
      <c r="LL191" s="3">
        <v>10</v>
      </c>
      <c r="LM191" s="3">
        <v>0</v>
      </c>
      <c r="LN191" s="3">
        <v>10</v>
      </c>
      <c r="LO191" s="3">
        <v>0</v>
      </c>
      <c r="LP191" s="3">
        <v>0</v>
      </c>
      <c r="LQ191" s="3">
        <v>0</v>
      </c>
      <c r="LR191" s="3">
        <v>0</v>
      </c>
      <c r="LS191" s="3">
        <v>0</v>
      </c>
      <c r="LT191" s="3">
        <v>20</v>
      </c>
      <c r="LU191" s="3">
        <v>0</v>
      </c>
      <c r="LV191" s="3">
        <v>50</v>
      </c>
      <c r="LW191" s="3">
        <v>10</v>
      </c>
      <c r="LX191" s="3">
        <v>0</v>
      </c>
      <c r="LY191" s="3">
        <v>40</v>
      </c>
      <c r="LZ191" s="3">
        <v>30</v>
      </c>
      <c r="MA191" s="3">
        <v>10</v>
      </c>
      <c r="MB191" s="3">
        <v>20</v>
      </c>
      <c r="MC191" s="3">
        <v>30</v>
      </c>
      <c r="MD191" s="3">
        <v>0</v>
      </c>
      <c r="ME191" s="3">
        <v>30</v>
      </c>
      <c r="MF191" s="3">
        <v>0</v>
      </c>
      <c r="MG191" s="3">
        <v>0</v>
      </c>
      <c r="MH191" s="26">
        <f>IF(COUNTBLANK(LF191:MG191)&gt;0, "", AVERAGE(LF191:MG191))</f>
        <v>12.142857142857142</v>
      </c>
      <c r="MI191" s="26">
        <f>IF(COUNTA(LF191:MG191)=0, "", AVERAGE(LG191,LS191,LT191,LU191,LV191,LW191,LY191,MA191,MB191))</f>
        <v>20</v>
      </c>
      <c r="MJ191" s="26">
        <f>IF(COUNTA(LF191:MG191)=0, "", AVERAGE(LH191,LI191,LJ191,LK191,LM191,LO191,MD191,ME191))</f>
        <v>7.5</v>
      </c>
      <c r="MK191" s="26">
        <f>IF(COUNTA(LF191:MG191)=0, "", AVERAGE(LL191,LP191,LQ191,LR191,MF191,MG191))</f>
        <v>1.6666666666666667</v>
      </c>
      <c r="ML191" s="2" t="s">
        <v>840</v>
      </c>
      <c r="MM191" s="3">
        <v>3</v>
      </c>
      <c r="MN191" s="3">
        <v>1</v>
      </c>
      <c r="MO191" s="3">
        <v>2</v>
      </c>
      <c r="MP191" s="3">
        <v>2</v>
      </c>
      <c r="MQ191" s="3">
        <v>2</v>
      </c>
      <c r="MR191" s="3">
        <v>1</v>
      </c>
      <c r="MS191" s="3">
        <v>1</v>
      </c>
      <c r="MT191" s="3">
        <v>3</v>
      </c>
      <c r="MU191" s="3">
        <v>1</v>
      </c>
      <c r="MV191" s="3">
        <v>2</v>
      </c>
      <c r="MW191" s="3">
        <v>2</v>
      </c>
      <c r="MX191" s="3">
        <v>3</v>
      </c>
      <c r="MY191" s="3">
        <v>2</v>
      </c>
      <c r="MZ191" s="3">
        <v>4</v>
      </c>
      <c r="NA191" s="3">
        <v>2</v>
      </c>
      <c r="NB191" s="3">
        <v>2</v>
      </c>
      <c r="NC191" s="3">
        <v>2</v>
      </c>
      <c r="ND191" s="3">
        <v>2</v>
      </c>
      <c r="NE191" s="3">
        <v>3</v>
      </c>
      <c r="NF191" s="3">
        <v>2</v>
      </c>
      <c r="NG191" s="3">
        <f>IF(COUNTA(MM191:NF191)=0, "", SUM(MM191:NF191))</f>
        <v>42</v>
      </c>
      <c r="NH191" s="2" t="s">
        <v>840</v>
      </c>
      <c r="NI191" s="3">
        <v>5</v>
      </c>
      <c r="NJ191" s="3">
        <v>5</v>
      </c>
      <c r="NK191" s="3">
        <v>5</v>
      </c>
      <c r="NL191" s="3">
        <v>5</v>
      </c>
      <c r="NM191" s="3">
        <v>4</v>
      </c>
      <c r="NN191" s="3">
        <v>5</v>
      </c>
      <c r="NO191" s="3">
        <v>4</v>
      </c>
      <c r="NP191" s="3">
        <v>5</v>
      </c>
      <c r="NQ191" s="3">
        <v>5</v>
      </c>
      <c r="NR191" s="3">
        <v>5</v>
      </c>
      <c r="NS191" s="3">
        <v>5</v>
      </c>
      <c r="NT191" s="3">
        <v>5</v>
      </c>
      <c r="NU191" s="3">
        <v>5</v>
      </c>
      <c r="NV191" s="3">
        <v>2</v>
      </c>
      <c r="NW191" s="3">
        <v>5</v>
      </c>
      <c r="NX191" s="3">
        <v>4</v>
      </c>
      <c r="NY191" s="3">
        <v>5</v>
      </c>
      <c r="NZ191" s="3">
        <v>5</v>
      </c>
      <c r="OA191" s="3">
        <v>3</v>
      </c>
      <c r="OB191" s="3">
        <v>5</v>
      </c>
      <c r="OC191" s="3">
        <v>5</v>
      </c>
      <c r="OD191" s="3">
        <v>3</v>
      </c>
      <c r="OE191" s="3">
        <v>5</v>
      </c>
      <c r="OF191" s="3">
        <v>2</v>
      </c>
      <c r="OG191" s="3">
        <v>5</v>
      </c>
      <c r="OH191" s="3">
        <v>5</v>
      </c>
      <c r="OI191" s="3">
        <v>1</v>
      </c>
      <c r="OJ191" s="3">
        <v>5</v>
      </c>
      <c r="OK191" s="3">
        <f>IF(COUNTA(NI191:OJ191)=0, "", SUM(NK191,NP191,NS191,NW191,OC191,OG191,OJ191))</f>
        <v>35</v>
      </c>
      <c r="OL191" s="3">
        <f>IF(COUNTA(NI191:OJ191)=0, "", SUM(NJ191,NL191,NQ191,NV191,NZ191,OB191,OD191))</f>
        <v>30</v>
      </c>
      <c r="OM191" s="3">
        <f>IF(COUNTA(NI191:OJ191)=0, "", SUM(NN191,NR191,NU191,NY191,OA191,OF191,OI191))</f>
        <v>26</v>
      </c>
      <c r="ON191" s="3">
        <f>IF(COUNTA(NI191:OJ191)=0, "", SUM(NI191,NM191,NO191,NT191,NX191,OE191,OH191))</f>
        <v>32</v>
      </c>
      <c r="OO191" t="s">
        <v>841</v>
      </c>
      <c r="OP191">
        <v>3</v>
      </c>
      <c r="OQ191" s="2">
        <v>45524</v>
      </c>
      <c r="OR191" s="3">
        <v>0</v>
      </c>
      <c r="OS191" s="3">
        <v>0</v>
      </c>
      <c r="OT191" s="3">
        <v>0</v>
      </c>
      <c r="OU191" s="3">
        <v>0</v>
      </c>
      <c r="OV191" s="3">
        <v>0</v>
      </c>
      <c r="OW191" s="3">
        <v>0</v>
      </c>
      <c r="OX191" s="3">
        <v>0</v>
      </c>
      <c r="OY191" s="3">
        <v>0</v>
      </c>
      <c r="OZ191" s="3">
        <v>0</v>
      </c>
      <c r="PA191" s="3">
        <v>0</v>
      </c>
      <c r="PB191" s="3">
        <v>0</v>
      </c>
      <c r="PC191" s="3">
        <v>0</v>
      </c>
      <c r="PD191" s="3">
        <v>0</v>
      </c>
      <c r="PE191" s="3">
        <v>30</v>
      </c>
      <c r="PF191" s="3">
        <v>0</v>
      </c>
      <c r="PG191" s="3">
        <v>0</v>
      </c>
      <c r="PH191" s="3">
        <v>0</v>
      </c>
      <c r="PI191" s="3">
        <v>30</v>
      </c>
      <c r="PJ191" s="3">
        <v>0</v>
      </c>
      <c r="PK191" s="3">
        <v>30</v>
      </c>
      <c r="PL191" s="3">
        <v>0</v>
      </c>
      <c r="PM191" s="3">
        <v>0</v>
      </c>
      <c r="PN191" s="3">
        <v>0</v>
      </c>
      <c r="PO191" s="3">
        <v>0</v>
      </c>
      <c r="PP191" s="3">
        <v>0</v>
      </c>
      <c r="PQ191" s="3">
        <v>0</v>
      </c>
      <c r="PR191" s="3">
        <v>0</v>
      </c>
      <c r="PS191" s="3">
        <v>0</v>
      </c>
      <c r="PT191" s="26">
        <f>IF(COUNTBLANK(OR191:PS191)&gt;0, "", AVERAGE(OR191:PS191))</f>
        <v>3.2142857142857144</v>
      </c>
      <c r="PU191" s="26">
        <f>IF(COUNTA(OR191:PS191)=0, "", AVERAGE(OS191,PE191,PF191,PG191,PH191,PI191,PK191,PM191,PN191))</f>
        <v>10</v>
      </c>
      <c r="PV191" s="26">
        <f>IF(COUNTA(OR191:PS191)=0, "", AVERAGE(OT191,OU191,OV191,OW191,OY191,PA191,PP191,PQ191))</f>
        <v>0</v>
      </c>
      <c r="PW191" s="26">
        <f>IF(COUNTA(OR191:PS191)=0, "", AVERAGE(OX191,PB191,PC191,PD191,PR191,PS191))</f>
        <v>0</v>
      </c>
      <c r="PX191" s="2" t="s">
        <v>842</v>
      </c>
      <c r="PY191" s="3">
        <v>1</v>
      </c>
      <c r="PZ191" s="3">
        <v>0</v>
      </c>
      <c r="QA191" s="3">
        <v>2</v>
      </c>
      <c r="QB191" s="3">
        <v>3</v>
      </c>
      <c r="QC191" s="3">
        <v>2</v>
      </c>
      <c r="QD191" s="3">
        <v>0</v>
      </c>
      <c r="QE191" s="3">
        <v>0</v>
      </c>
      <c r="QF191" s="3">
        <v>0</v>
      </c>
      <c r="QG191" s="3">
        <v>0</v>
      </c>
      <c r="QH191" s="3">
        <v>2</v>
      </c>
      <c r="QI191" s="3">
        <f>IF(COUNTBLANK(PY191:QG191)&gt;0, "", SUM(PY191:QG191))</f>
        <v>8</v>
      </c>
      <c r="QJ191" s="2">
        <v>45590</v>
      </c>
      <c r="QK191" s="3">
        <v>0</v>
      </c>
      <c r="QL191" s="3">
        <v>0</v>
      </c>
      <c r="QM191" s="3">
        <v>3</v>
      </c>
      <c r="QN191" s="3">
        <v>2</v>
      </c>
      <c r="QO191" s="3">
        <v>1</v>
      </c>
      <c r="QP191" s="3">
        <v>0</v>
      </c>
      <c r="QQ191" s="3">
        <v>0</v>
      </c>
      <c r="QR191" s="3">
        <v>0</v>
      </c>
      <c r="QS191" s="3">
        <v>0</v>
      </c>
      <c r="QT191" s="3">
        <v>1</v>
      </c>
      <c r="QU191" s="3">
        <f>IF(COUNTBLANK(QK191:QS191)&gt;0, "", SUM(QK191:QS191))</f>
        <v>6</v>
      </c>
      <c r="QV191" s="2">
        <v>45683</v>
      </c>
      <c r="QW191" s="3">
        <v>1</v>
      </c>
      <c r="QX191" s="3">
        <v>0</v>
      </c>
      <c r="QY191" s="3">
        <v>3</v>
      </c>
      <c r="QZ191" s="3">
        <v>3</v>
      </c>
      <c r="RA191" s="3">
        <v>0</v>
      </c>
      <c r="RB191" s="3">
        <v>0</v>
      </c>
      <c r="RC191" s="3">
        <v>1</v>
      </c>
      <c r="RD191" s="3">
        <v>0</v>
      </c>
      <c r="RE191" s="3">
        <v>0</v>
      </c>
      <c r="RF191" s="3">
        <v>1</v>
      </c>
      <c r="RG191" s="3">
        <f>IF(COUNTBLANK(QW191:RE191)&gt;0, "", SUM(QW191:RE191))</f>
        <v>8</v>
      </c>
      <c r="RH191" s="2" t="s">
        <v>842</v>
      </c>
      <c r="RI191" s="3">
        <v>1</v>
      </c>
      <c r="RJ191" s="3">
        <v>1</v>
      </c>
      <c r="RK191" s="3">
        <v>2</v>
      </c>
      <c r="RL191" s="3">
        <v>1</v>
      </c>
      <c r="RM191" s="3">
        <v>1</v>
      </c>
      <c r="RN191" s="3">
        <v>0</v>
      </c>
      <c r="RO191" s="3">
        <v>0</v>
      </c>
      <c r="RP191" s="3">
        <f>IF(COUNTBLANK(RI191:RO191)&gt;0, "", SUM(RI191:RO191))</f>
        <v>6</v>
      </c>
      <c r="RQ191" s="2">
        <v>45590.512523148151</v>
      </c>
      <c r="RR191" s="3">
        <v>1</v>
      </c>
      <c r="RS191" s="3">
        <v>0</v>
      </c>
      <c r="RT191" s="3">
        <v>1</v>
      </c>
      <c r="RU191" s="3">
        <v>0</v>
      </c>
      <c r="RV191" s="3">
        <v>0</v>
      </c>
      <c r="RW191" s="3">
        <v>0</v>
      </c>
      <c r="RX191" s="3">
        <v>2</v>
      </c>
      <c r="RY191" s="3">
        <f>IF(COUNTBLANK(RR191:RX191)&gt;0, "", SUM(RR191:RX191))</f>
        <v>4</v>
      </c>
      <c r="RZ191" s="2">
        <v>45683.77853009259</v>
      </c>
      <c r="SA191" s="3">
        <v>1</v>
      </c>
      <c r="SB191" s="3">
        <v>0</v>
      </c>
      <c r="SC191" s="3">
        <v>1</v>
      </c>
      <c r="SD191" s="3">
        <v>0</v>
      </c>
      <c r="SE191" s="3">
        <v>0</v>
      </c>
      <c r="SF191" s="3">
        <v>0</v>
      </c>
      <c r="SG191" s="3">
        <v>0</v>
      </c>
      <c r="SH191" s="3">
        <f>IF(COUNTBLANK(SA191:SG191)&gt;0, "", SUM(SA191:SG191))</f>
        <v>2</v>
      </c>
      <c r="SI191" s="2" t="s">
        <v>842</v>
      </c>
      <c r="SJ191" s="3">
        <v>5</v>
      </c>
      <c r="SK191" s="3">
        <v>3</v>
      </c>
      <c r="SL191" s="3">
        <v>5</v>
      </c>
      <c r="SM191" s="3">
        <v>4</v>
      </c>
      <c r="SN191" s="3">
        <v>5</v>
      </c>
      <c r="SO191" s="3">
        <v>2</v>
      </c>
      <c r="SP191" s="5">
        <v>4</v>
      </c>
      <c r="SQ191" s="3">
        <v>2</v>
      </c>
      <c r="SR191" s="3">
        <v>5</v>
      </c>
      <c r="SS191" s="3">
        <v>3</v>
      </c>
      <c r="ST191" s="3">
        <v>4</v>
      </c>
      <c r="SU191" s="3">
        <v>5</v>
      </c>
      <c r="SV191" s="3">
        <v>3</v>
      </c>
      <c r="SW191" s="3">
        <v>4</v>
      </c>
      <c r="SX191" s="3">
        <v>5</v>
      </c>
      <c r="SY191" s="3">
        <v>5</v>
      </c>
      <c r="SZ191" s="3">
        <v>2</v>
      </c>
      <c r="TA191" s="3">
        <v>5</v>
      </c>
      <c r="TB191" s="3">
        <v>5</v>
      </c>
      <c r="TC191" s="3">
        <f>IF(COUNTBLANK(SJ191:TB191)&gt;0, "", SUM(SJ191:TB191))</f>
        <v>76</v>
      </c>
      <c r="TD191" s="3">
        <f>IF(COUNTBLANK(SJ191:TB191)&gt;0, "", SUM(SL191,SO191,SR191,SS191,ST191,SU191,SV191,SX191,SY191,TB191))</f>
        <v>42</v>
      </c>
      <c r="TE191" s="3">
        <f>IF(COUNTBLANK(SJ191:TB191)&gt;0, "", SUM(SJ191,SK191,SM191,SN191,SQ191,SW191,SZ191,TA191))</f>
        <v>30</v>
      </c>
      <c r="TF191" s="2">
        <v>45590.513831018521</v>
      </c>
      <c r="TG191" s="3">
        <v>5</v>
      </c>
      <c r="TH191" s="3">
        <v>4</v>
      </c>
      <c r="TI191" s="3">
        <v>5</v>
      </c>
      <c r="TJ191" s="3">
        <v>5</v>
      </c>
      <c r="TK191" s="3">
        <v>3</v>
      </c>
      <c r="TL191" s="3">
        <v>4</v>
      </c>
      <c r="TM191" s="3">
        <v>5</v>
      </c>
      <c r="TN191" s="3">
        <v>3</v>
      </c>
      <c r="TO191" s="3">
        <v>5</v>
      </c>
      <c r="TP191" s="3">
        <v>3</v>
      </c>
      <c r="TQ191" s="3">
        <v>5</v>
      </c>
      <c r="TR191" s="3">
        <v>5</v>
      </c>
      <c r="TS191" s="3">
        <v>5</v>
      </c>
      <c r="TT191" s="3">
        <v>4</v>
      </c>
      <c r="TU191" s="3">
        <v>5</v>
      </c>
      <c r="TV191" s="3">
        <v>5</v>
      </c>
      <c r="TW191" s="3">
        <v>2</v>
      </c>
      <c r="TX191" s="3">
        <v>5</v>
      </c>
      <c r="TY191" s="3">
        <v>5</v>
      </c>
      <c r="TZ191" s="3">
        <f>IF(COUNTBLANK(TG191:TY191)&gt;0, "", SUM(TG191:TY191))</f>
        <v>83</v>
      </c>
      <c r="UA191" s="3">
        <f>IF(COUNTBLANK(TG191:TY191)&gt;0, "", SUM(TI191,TL191,TO191,TP191,TQ191,TR191,TS191,TU191,TV191,TY191))</f>
        <v>47</v>
      </c>
      <c r="UB191" s="3">
        <f>IF(COUNTBLANK(TG191:TY191)&gt;0, "", SUM(TG191,TH191,TJ191,TK191,TN191,TT191,TW191,TX191))</f>
        <v>31</v>
      </c>
      <c r="UC191" s="2">
        <v>45683.77957175926</v>
      </c>
      <c r="UD191" s="3">
        <v>5</v>
      </c>
      <c r="UE191" s="3">
        <v>4</v>
      </c>
      <c r="UF191" s="3">
        <v>5</v>
      </c>
      <c r="UG191" s="3">
        <v>4</v>
      </c>
      <c r="UH191" s="3">
        <v>5</v>
      </c>
      <c r="UI191" s="3">
        <v>5</v>
      </c>
      <c r="UJ191" s="3">
        <v>4</v>
      </c>
      <c r="UK191" s="3">
        <v>4</v>
      </c>
      <c r="UL191" s="3">
        <v>5</v>
      </c>
      <c r="UM191" s="3">
        <v>3</v>
      </c>
      <c r="UN191" s="3">
        <v>5</v>
      </c>
      <c r="UO191" s="3">
        <v>5</v>
      </c>
      <c r="UP191" s="3">
        <v>4</v>
      </c>
      <c r="UQ191" s="3">
        <v>4</v>
      </c>
      <c r="UR191" s="3">
        <v>5</v>
      </c>
      <c r="US191" s="3">
        <v>5</v>
      </c>
      <c r="UT191" s="3">
        <v>2</v>
      </c>
      <c r="UU191" s="3">
        <v>5</v>
      </c>
      <c r="UV191" s="3">
        <v>5</v>
      </c>
      <c r="UW191" s="3">
        <f>IF(COUNTBLANK(UD191:UV191)&gt;0, "", SUM(UD191:UV191))</f>
        <v>84</v>
      </c>
      <c r="UX191" s="3">
        <f>IF(COUNTBLANK(UD191:UV191)&gt;0, "", SUM(UF191,UI191,UL191,UM191,UN191,UO191,UP191,UR191,US191,UV191))</f>
        <v>47</v>
      </c>
      <c r="UY191" s="3">
        <f>IF(COUNTBLANK(UD191:UV191)&gt;0, "", SUM(UD191,UE191,UG191,UH191,UK191,UQ191,UT191,UU191))</f>
        <v>33</v>
      </c>
      <c r="UZ191" s="2">
        <v>45790</v>
      </c>
      <c r="VA191" s="2">
        <v>45741</v>
      </c>
      <c r="VB191" s="3">
        <v>2</v>
      </c>
      <c r="VC191" s="3">
        <v>1</v>
      </c>
      <c r="VE191" s="3">
        <v>40</v>
      </c>
      <c r="VF191" s="3">
        <v>3200</v>
      </c>
      <c r="VG191" s="3">
        <v>1</v>
      </c>
      <c r="VH191" s="3">
        <v>1</v>
      </c>
      <c r="VN191" s="2">
        <v>45790.463136574072</v>
      </c>
      <c r="VO191" s="3">
        <v>0</v>
      </c>
      <c r="VP191" s="3">
        <v>0</v>
      </c>
      <c r="VQ191" s="3">
        <v>0</v>
      </c>
      <c r="VR191" s="3">
        <v>0</v>
      </c>
      <c r="VS191" s="3">
        <v>2</v>
      </c>
      <c r="VT191" s="3">
        <v>0</v>
      </c>
      <c r="VU191" s="3">
        <v>0</v>
      </c>
      <c r="VV191" s="3">
        <v>0</v>
      </c>
      <c r="VW191" s="3">
        <v>0</v>
      </c>
      <c r="VX191" s="3">
        <v>2</v>
      </c>
      <c r="VY191" s="3">
        <v>1</v>
      </c>
      <c r="VZ191" s="3">
        <v>2</v>
      </c>
      <c r="WA191" s="3">
        <v>2</v>
      </c>
      <c r="WB191" s="3">
        <v>2</v>
      </c>
      <c r="WC191" s="3">
        <v>0</v>
      </c>
      <c r="WD191" s="3">
        <v>0</v>
      </c>
      <c r="WE191" s="3">
        <v>0</v>
      </c>
      <c r="WF191" s="3">
        <v>0</v>
      </c>
      <c r="WG191" s="3">
        <v>0</v>
      </c>
      <c r="WH191" s="3">
        <v>0</v>
      </c>
      <c r="WI191" s="3">
        <v>2</v>
      </c>
      <c r="WJ191" s="3">
        <v>1</v>
      </c>
      <c r="WK191" s="3">
        <v>0</v>
      </c>
      <c r="WL191" s="3">
        <v>0</v>
      </c>
      <c r="WM191" s="3">
        <v>1</v>
      </c>
      <c r="WN191" s="3">
        <v>0</v>
      </c>
      <c r="WO191" s="3">
        <v>0</v>
      </c>
      <c r="WP191" s="3">
        <v>0</v>
      </c>
      <c r="WQ191" s="3">
        <v>0</v>
      </c>
      <c r="WR191" s="3">
        <f>IF(COUNTBLANK(VO191:WQ191)&gt;0, "", SUM(VQ191:WJ191))</f>
        <v>14</v>
      </c>
      <c r="WS191" s="3">
        <f>IF(COUNTBLANK(VO191:WQ191)&gt;0, "", SUM(VQ191:VZ191))</f>
        <v>7</v>
      </c>
      <c r="WT191" s="3">
        <f>IF(COUNTBLANK(VO191:WQ191)&gt;0, "", SUM(WA191:WL191))</f>
        <v>7</v>
      </c>
      <c r="WU191" s="3">
        <f>IF(COUNTBLANK(VO191:WQ191)&gt;0, "", SUM(WK191:WL191))</f>
        <v>0</v>
      </c>
      <c r="WV191" s="3">
        <f>IF(COUNTA(VO191:WQ191)=0, "", IF(AND(OR(VO191=1, VP191=1), OR(VQ191&gt;=1, VR191&gt;=1, VS191&gt;=1, VT191&gt;=1, VU191&gt;=1), OR(VV191&gt;=1, VW191&gt;=1), COUNTIF(VX191:WD191, "&gt;=1")&gt;=2, COUNTIF(WE191:WJ191, "&gt;=1")&gt;=2, OR(WN191=1, WN191=2), OR(WO191&gt;=1, WP191&gt;=1), WQ191&lt;1), 1, 0))</f>
        <v>0</v>
      </c>
      <c r="WW191" s="3">
        <f>IF(COUNTBLANK(VO191:WQ191)&gt;0, "", SUM(VQ191:VU191))</f>
        <v>2</v>
      </c>
      <c r="WX191" s="3">
        <f>IF(COUNTBLANK(VO191:WQ191)&gt;0, "", SUM(VV191:VW191))</f>
        <v>0</v>
      </c>
      <c r="WY191" s="3">
        <f>IF(COUNTBLANK(VO191:WQ191)&gt;0, "", SUM(VX191:WD191))</f>
        <v>9</v>
      </c>
      <c r="WZ191" s="3">
        <f>IF(COUNTBLANK(VO191:WQ191)&gt;0, "", SUM(WE191:WJ191))</f>
        <v>3</v>
      </c>
      <c r="XA191" s="2">
        <v>45790</v>
      </c>
      <c r="XB191" s="3">
        <v>0</v>
      </c>
      <c r="XC191" s="3">
        <v>0</v>
      </c>
      <c r="XD191" s="3">
        <v>3</v>
      </c>
      <c r="XE191" s="3">
        <v>3</v>
      </c>
      <c r="XF191" s="3">
        <v>0</v>
      </c>
      <c r="XG191" s="3">
        <v>0</v>
      </c>
      <c r="XH191" s="3">
        <v>1</v>
      </c>
      <c r="XI191" s="3">
        <v>0</v>
      </c>
      <c r="XJ191" s="3">
        <v>0</v>
      </c>
      <c r="XK191" s="3">
        <v>0</v>
      </c>
      <c r="XL191" s="3">
        <f>IF(COUNTBLANK(XB191:XJ191)&gt;0, "", SUM(XB191:XJ191))</f>
        <v>7</v>
      </c>
      <c r="XM191" s="2">
        <v>45790.45484953704</v>
      </c>
      <c r="XN191" s="3">
        <v>1</v>
      </c>
      <c r="XO191" s="3">
        <v>0</v>
      </c>
      <c r="XP191" s="3">
        <v>0</v>
      </c>
      <c r="XQ191" s="3">
        <v>0</v>
      </c>
      <c r="XR191" s="3">
        <v>0</v>
      </c>
      <c r="XS191" s="3">
        <v>0</v>
      </c>
      <c r="XT191" s="3">
        <v>1</v>
      </c>
      <c r="XU191" s="3">
        <f>IF(COUNTBLANK(XN191:XT191)&gt;0, "", SUM(XN191:XT191))</f>
        <v>2</v>
      </c>
      <c r="XV191" s="2">
        <v>45790.464745370373</v>
      </c>
      <c r="XW191" s="3">
        <v>4</v>
      </c>
      <c r="XX191" s="3">
        <v>5</v>
      </c>
      <c r="XY191" s="3">
        <v>5</v>
      </c>
      <c r="XZ191" s="5">
        <v>5</v>
      </c>
      <c r="YA191" s="5">
        <v>3.6</v>
      </c>
      <c r="YB191" s="5">
        <v>3.6</v>
      </c>
      <c r="YC191" s="5">
        <v>5</v>
      </c>
      <c r="YD191" s="5">
        <v>5</v>
      </c>
      <c r="YE191" s="5">
        <v>5</v>
      </c>
      <c r="YF191" s="5">
        <v>3.6</v>
      </c>
      <c r="YG191" s="5">
        <v>5</v>
      </c>
      <c r="YH191" s="5">
        <v>5</v>
      </c>
      <c r="YI191" s="5">
        <v>5</v>
      </c>
      <c r="YJ191" s="5">
        <v>5</v>
      </c>
      <c r="YK191" s="5">
        <v>3.6</v>
      </c>
      <c r="YL191" s="5">
        <v>2.2999999999999998</v>
      </c>
      <c r="YM191" s="5">
        <v>1</v>
      </c>
      <c r="YN191" s="5">
        <v>5</v>
      </c>
      <c r="YO191" s="5">
        <v>5</v>
      </c>
      <c r="YP191" s="5">
        <f>IF(COUNTBLANK(XW191:YO191)&gt;0, "", SUM(XW191:YO191))</f>
        <v>81.7</v>
      </c>
      <c r="YQ191" s="5">
        <f>IF(COUNTBLANK(XW191:YO191)&gt;0, "", SUM(XY191,XZ191,YA191,YB191,YC191,YF191,YJ191,YN191,YO191))</f>
        <v>40.799999999999997</v>
      </c>
      <c r="YR191" s="5">
        <f>IF(COUNTBLANK(XW191:YO191)&gt;0, "", SUM(XW191,XX191,YK191,YL191,YM191))</f>
        <v>15.899999999999999</v>
      </c>
      <c r="YS191" s="5">
        <f>IF(COUNTBLANK(XW191:YO191)&gt;0, "", SUM(YD191,YE191,YG191,YH191,YI191))</f>
        <v>25</v>
      </c>
      <c r="YT191" s="2">
        <v>45790.459328703706</v>
      </c>
      <c r="YU191" s="3">
        <v>30</v>
      </c>
      <c r="YV191" s="3">
        <v>30</v>
      </c>
      <c r="YW191" s="3">
        <v>0</v>
      </c>
      <c r="YX191" s="3">
        <v>0</v>
      </c>
      <c r="YY191" s="3">
        <v>10</v>
      </c>
      <c r="YZ191" s="3">
        <v>0</v>
      </c>
      <c r="ZA191" s="3">
        <v>20</v>
      </c>
      <c r="ZB191" s="3">
        <v>0</v>
      </c>
      <c r="ZC191" s="3">
        <v>0</v>
      </c>
      <c r="ZD191" s="3">
        <v>0</v>
      </c>
      <c r="ZE191" s="3">
        <v>0</v>
      </c>
      <c r="ZF191" s="3">
        <v>0</v>
      </c>
      <c r="ZG191" s="3">
        <v>0</v>
      </c>
      <c r="ZH191" s="3">
        <v>10</v>
      </c>
      <c r="ZI191" s="3">
        <v>10</v>
      </c>
      <c r="ZJ191" s="3">
        <v>0</v>
      </c>
      <c r="ZK191" s="3">
        <v>20</v>
      </c>
      <c r="ZL191" s="3">
        <v>10</v>
      </c>
      <c r="ZM191" s="3">
        <v>10</v>
      </c>
      <c r="ZN191" s="3">
        <v>30</v>
      </c>
      <c r="ZO191" s="3">
        <v>40</v>
      </c>
      <c r="ZP191" s="3">
        <v>30</v>
      </c>
      <c r="ZQ191" s="3">
        <v>10</v>
      </c>
      <c r="ZR191" s="3">
        <v>0</v>
      </c>
      <c r="ZS191" s="3">
        <v>0</v>
      </c>
      <c r="ZT191" s="3">
        <v>40</v>
      </c>
      <c r="ZU191" s="3">
        <v>0</v>
      </c>
      <c r="ZV191" s="3">
        <v>0</v>
      </c>
      <c r="ZW191" s="26">
        <f>IF(COUNTBLANK(YU191:ZV191)&gt;0, "", AVERAGE(YU191:ZV191))</f>
        <v>10.714285714285714</v>
      </c>
      <c r="ZX191" s="26">
        <f>IF(COUNTA(YU191:ZV191)=0, "", AVERAGE(YV191,ZH191,ZI191,ZJ191,ZK191,ZL191,ZN191,ZP191,ZQ191))</f>
        <v>16.666666666666668</v>
      </c>
      <c r="ZY191" s="26">
        <f>IF(COUNTA(YU191:ZV191)=0, "", AVERAGE(YW191,YX191,YY191,YZ191,ZB191,ZD191,ZS191,ZT191))</f>
        <v>6.25</v>
      </c>
      <c r="ZZ191" s="26">
        <f>IF(COUNTA(YU191:ZV191)=0, "", AVERAGE(ZA191,ZE191,ZF191,ZG191,ZU191,ZV191))</f>
        <v>3.3333333333333335</v>
      </c>
      <c r="AAA191" s="2">
        <v>45790.453993055555</v>
      </c>
      <c r="AAB191" s="3">
        <v>1</v>
      </c>
      <c r="AAC191" s="3">
        <v>1</v>
      </c>
      <c r="AAD191" s="3">
        <v>1</v>
      </c>
      <c r="AAE191" s="3">
        <v>1</v>
      </c>
      <c r="AAF191" s="3">
        <v>1</v>
      </c>
      <c r="AAG191" s="3">
        <v>1</v>
      </c>
      <c r="AAH191" s="3">
        <v>1</v>
      </c>
      <c r="AAI191" s="3">
        <v>1</v>
      </c>
      <c r="AAJ191" s="3">
        <v>1</v>
      </c>
      <c r="AAK191" s="3">
        <v>2</v>
      </c>
      <c r="AAL191" s="3">
        <v>1</v>
      </c>
      <c r="AAM191" s="3">
        <v>1</v>
      </c>
      <c r="AAN191" s="3">
        <v>1</v>
      </c>
      <c r="AAO191" s="3">
        <v>1</v>
      </c>
      <c r="AAP191" s="3">
        <v>1</v>
      </c>
      <c r="AAQ191" s="3">
        <v>4</v>
      </c>
      <c r="AAR191" s="3">
        <v>1</v>
      </c>
      <c r="AAS191" s="3">
        <v>1</v>
      </c>
      <c r="AAT191" s="3">
        <v>1</v>
      </c>
      <c r="AAU191" s="3">
        <v>1</v>
      </c>
      <c r="AAV191" s="3">
        <v>1</v>
      </c>
      <c r="AAW191" s="3">
        <v>5</v>
      </c>
      <c r="AAX191" s="3">
        <v>1</v>
      </c>
      <c r="AAY191" s="3">
        <v>2</v>
      </c>
      <c r="AAZ191" s="3">
        <v>1</v>
      </c>
      <c r="ABA191" s="3">
        <v>1</v>
      </c>
      <c r="ABB191" s="3">
        <v>1</v>
      </c>
      <c r="ABC191" s="3">
        <v>1</v>
      </c>
      <c r="ABD191" s="3">
        <v>1</v>
      </c>
      <c r="ABE191" s="3">
        <v>1</v>
      </c>
      <c r="ABF191" s="3">
        <f>IF(SUM(AAB191:AAJ191,AAL191:AAP191,AAR191:AAV191,AAX191:ABC191)=0, "", SUM(AAB191:AAJ191,AAL191:AAP191,AAR191:AAV191,AAX191:ABC191))</f>
        <v>26</v>
      </c>
      <c r="ABG191" s="3">
        <f>IF(SUM(ABJ191, ABK191, ABL191, ABM191, ABN191)=0, "", IF(OR(ABJ191&gt;=8, ABK191&gt;=10, ABL191&gt;=13, ABM191&gt;=10, ABN191&gt;=15), 1, 0))</f>
        <v>0</v>
      </c>
      <c r="ABH191" s="3">
        <f>IF(SUM(AAB191:AAC191,AAE191,AAF191,AAG191,AAH191,AAN191,AAT191,ABA191,ABC191)=0, "", SUM(AAB191:AAC191,AAE191,AAF191,AAG191,AAH191,AAN191,AAT191,ABA191,ABC191))</f>
        <v>10</v>
      </c>
      <c r="ABI191" s="3">
        <f>IF(SUM(AAD191,AAI191:AAJ191,AAL191:AAM191,AAO191:AAP191,AAR191:AAS191,AAU191:AAV191,AAX191:AAZ191,ABB191)=0, "", SUM(AAD191,AAI191:AAJ191,AAL191:AAM191,AAO191:AAP191,AAR191:AAS191,AAU191:AAV191,AAX191:AAZ191,ABB191))</f>
        <v>16</v>
      </c>
      <c r="ABJ191" s="3">
        <f>IF(SUM(AAU191:AAV191,AAX191:AAY191,ABB191)=0, "", SUM(AAU191:AAV191,AAX191:AAY191,ABB191))</f>
        <v>6</v>
      </c>
      <c r="ABK191" s="3">
        <f>IF(SUM(AAJ191,AAL191:AAM191,AAP191,AAR191)=0, "", SUM(AAJ191,AAL191:AAM191,AAP191,AAR191))</f>
        <v>5</v>
      </c>
      <c r="ABL191" s="3">
        <f>IF(SUM(AAD191,AAI191,AAO191,AAS191,AAZ191)=0, "", SUM(AAD191,AAI191,AAO191,AAS191,AAZ191))</f>
        <v>5</v>
      </c>
      <c r="ABM191" s="3">
        <f>IF(SUM(AAB191:AAC191,AAE191,AAG191,ABA191)=0, "", SUM(AAB191:AAC191,AAE191,AAG191,ABA191))</f>
        <v>5</v>
      </c>
      <c r="ABN191" s="3">
        <f>IF(SUM(AAF191,AAH191,AAN191,AAT191,ABC191)=0, "", SUM(AAF191,AAH191,AAN191,AAT191,ABC191))</f>
        <v>5</v>
      </c>
      <c r="ABO191" s="3">
        <f>IF(ABJ191="", "", IF(ABJ191&gt;=8, 1, 0))</f>
        <v>0</v>
      </c>
      <c r="ABP191" s="3">
        <f>IF(ABK191="", "", IF(ABK191&gt;=10, 1, 0))</f>
        <v>0</v>
      </c>
      <c r="ABQ191" s="3">
        <f>IF(ABL191="", "", IF(ABL191&gt;=13, 1, 0))</f>
        <v>0</v>
      </c>
      <c r="ABR191" s="3">
        <f>IF(ABM191="", "", IF(ABM191&gt;=10, 1, 0))</f>
        <v>0</v>
      </c>
      <c r="ABS191" s="3">
        <f>IF(ABN191="", "", IF(ABN191&gt;=15, 1, 0))</f>
        <v>0</v>
      </c>
      <c r="ABT191" s="3">
        <f>IF(AND(AAK191="", AAQ191="", AAW191=""), "", IF(AAK191=5,1,0) + IF(AAQ191=5,1,0) + IF(AAW191=5,1,0))</f>
        <v>1</v>
      </c>
      <c r="ABU191" s="2">
        <v>45790.45685185185</v>
      </c>
      <c r="ABV191" s="3">
        <v>1</v>
      </c>
      <c r="ABW191" s="3">
        <v>1</v>
      </c>
      <c r="ABX191" s="3">
        <v>2</v>
      </c>
      <c r="ABY191" s="3">
        <v>1</v>
      </c>
      <c r="ABZ191" s="3">
        <v>2</v>
      </c>
      <c r="ACA191" s="3">
        <v>1</v>
      </c>
      <c r="ACB191" s="3">
        <v>2</v>
      </c>
      <c r="ACC191" s="3">
        <v>1</v>
      </c>
      <c r="ACD191" s="3">
        <v>2</v>
      </c>
      <c r="ACE191" s="3">
        <v>1</v>
      </c>
      <c r="ACF191" s="3">
        <v>3</v>
      </c>
      <c r="ACG191" s="3">
        <v>1</v>
      </c>
      <c r="ACH191" s="3">
        <v>4</v>
      </c>
      <c r="ACI191" s="3">
        <v>1</v>
      </c>
      <c r="ACJ191" s="3">
        <v>2</v>
      </c>
      <c r="ACK191" s="3">
        <v>2</v>
      </c>
      <c r="ACL191" s="3">
        <v>1</v>
      </c>
      <c r="ACM191" s="3">
        <v>2</v>
      </c>
      <c r="ACN191" s="3">
        <v>1</v>
      </c>
      <c r="ACO191" s="3">
        <v>3</v>
      </c>
      <c r="ACP191" s="3">
        <v>1</v>
      </c>
      <c r="ACQ191" s="3">
        <v>2</v>
      </c>
      <c r="ACR191" s="3">
        <v>2</v>
      </c>
      <c r="ACS191" s="3">
        <v>2</v>
      </c>
      <c r="ACT191" s="3">
        <v>3</v>
      </c>
      <c r="ACU191" s="3">
        <v>2</v>
      </c>
      <c r="ACV191" s="3">
        <v>1</v>
      </c>
      <c r="ACW191" s="3">
        <v>2</v>
      </c>
      <c r="ACX191" s="3">
        <v>4</v>
      </c>
      <c r="ACY191" s="3">
        <v>3</v>
      </c>
      <c r="ACZ191" s="3">
        <v>2</v>
      </c>
      <c r="ADA191" s="3">
        <v>1</v>
      </c>
      <c r="ADB191" s="3">
        <v>3</v>
      </c>
      <c r="ADC191" s="3">
        <v>1</v>
      </c>
      <c r="ADD191" s="3">
        <v>2</v>
      </c>
      <c r="ADE191" s="3">
        <v>3</v>
      </c>
      <c r="ADF191" s="5">
        <f>IF(COUNTA(ABV191:ADE191)=0, "", SUM(ABV191:ADE191))</f>
        <v>68</v>
      </c>
      <c r="ADG191" s="5">
        <f>IF(COUNTA(ABV191:ADE191)=0, "", SUM(ACF191,ACG191,ACP191,ACR191,ACT191,ACX191))</f>
        <v>14</v>
      </c>
      <c r="ADH191" s="5">
        <f>IF(COUNTA(ABV191:ADE191)=0, "", SUM(ACH191,ACM191,ACO191,ACU191,ADB191))</f>
        <v>14</v>
      </c>
      <c r="ADI191" s="5">
        <f>IF(COUNTA(ABV191:ADE191)=0, "", SUM(ABX191,ACI191,ACN191,ACS191,ACV191,ADA191))</f>
        <v>8</v>
      </c>
      <c r="ADJ191" s="5">
        <f>IF(COUNTA(ABV191:ADE191)=0, "", SUM(ABW191,ACA191,ACC191,ACE191,ACL191,ADC191))</f>
        <v>6</v>
      </c>
      <c r="ADK191" s="5">
        <f>IF(COUNTA(ABV191:ADE191)=0, "", SUM(ACJ191,ACK191,ACQ191,ACW191,ACY191,ACZ191,ADD191,ADE191))</f>
        <v>18</v>
      </c>
      <c r="ADL191" s="5">
        <f>IF(COUNTA(ABV191:ADE191)=0, "", SUM(ABV191,ABY191,ABZ191,ACB191,ACD191))</f>
        <v>8</v>
      </c>
      <c r="ADM191" s="2">
        <v>45790.461388888885</v>
      </c>
      <c r="ADN191" s="3">
        <v>3</v>
      </c>
      <c r="ADO191" s="3">
        <v>1</v>
      </c>
      <c r="ADP191" s="3">
        <v>2</v>
      </c>
      <c r="ADQ191" s="3">
        <v>3</v>
      </c>
      <c r="ADR191" s="3">
        <v>2</v>
      </c>
      <c r="ADS191" s="3">
        <v>1</v>
      </c>
      <c r="ADT191" s="3">
        <v>1</v>
      </c>
      <c r="ADU191" s="3">
        <v>3</v>
      </c>
      <c r="ADV191" s="3">
        <v>2</v>
      </c>
      <c r="ADW191" s="3">
        <v>2</v>
      </c>
      <c r="ADX191" s="3">
        <v>2</v>
      </c>
      <c r="ADY191" s="3">
        <v>2</v>
      </c>
      <c r="ADZ191" s="3">
        <v>2</v>
      </c>
      <c r="AEA191" s="3">
        <v>3</v>
      </c>
      <c r="AEB191" s="3">
        <v>2</v>
      </c>
      <c r="AEC191" s="3">
        <v>2</v>
      </c>
      <c r="AED191" s="3">
        <v>2</v>
      </c>
      <c r="AEE191" s="3">
        <v>2</v>
      </c>
      <c r="AEF191" s="3">
        <v>3</v>
      </c>
      <c r="AEG191" s="3">
        <v>2</v>
      </c>
      <c r="AEH191" s="3">
        <f>IF(COUNTA(ADN191:AEG191)=0, "", SUM(ADN191:AEG191))</f>
        <v>42</v>
      </c>
      <c r="AEJ191" s="2">
        <v>45741</v>
      </c>
      <c r="AEQ191" s="2">
        <v>45324</v>
      </c>
      <c r="AER191" s="3">
        <v>2</v>
      </c>
      <c r="AES191" s="3">
        <v>4</v>
      </c>
      <c r="AET191" s="3">
        <v>2</v>
      </c>
      <c r="AEU191" s="3">
        <v>4</v>
      </c>
      <c r="AEV191" s="3">
        <v>5</v>
      </c>
      <c r="AEW191" s="3">
        <v>3</v>
      </c>
      <c r="AEX191" s="3">
        <v>5</v>
      </c>
      <c r="AEY191" s="3">
        <v>3</v>
      </c>
      <c r="AEZ191" s="3">
        <v>4</v>
      </c>
      <c r="AFA191" s="3">
        <v>2</v>
      </c>
      <c r="AFB191" s="3">
        <v>4</v>
      </c>
      <c r="AFC191" s="3">
        <v>4</v>
      </c>
      <c r="AFD191" s="3">
        <v>1</v>
      </c>
      <c r="AFE191" s="3">
        <v>4</v>
      </c>
      <c r="AFF191" s="3">
        <v>4</v>
      </c>
      <c r="AFG191" s="3">
        <v>2</v>
      </c>
      <c r="AFH191" s="3">
        <v>4</v>
      </c>
      <c r="AFI191" s="3">
        <v>2</v>
      </c>
      <c r="AFJ191" s="3">
        <v>2</v>
      </c>
      <c r="AFK191" s="3">
        <v>4</v>
      </c>
      <c r="AFL191" s="3">
        <v>2</v>
      </c>
      <c r="AFM191" s="3">
        <v>2</v>
      </c>
      <c r="AFN191" s="3">
        <v>2</v>
      </c>
      <c r="AFO191" s="3">
        <v>3</v>
      </c>
      <c r="AFP191" s="3">
        <v>4</v>
      </c>
      <c r="AFQ191" s="3">
        <v>2</v>
      </c>
      <c r="AFR191" s="3">
        <v>4</v>
      </c>
      <c r="AFS191" s="3">
        <v>2</v>
      </c>
      <c r="AFT191" s="3">
        <v>2</v>
      </c>
      <c r="AFU191" s="3">
        <v>2</v>
      </c>
      <c r="AFV191" s="3">
        <v>5</v>
      </c>
      <c r="AFW191" s="3">
        <f>IF(COUNTA(AER191:AFU191)=0, "", SUM(AER191:AFU191))</f>
        <v>90</v>
      </c>
      <c r="AGI191"/>
      <c r="AHC191"/>
      <c r="AHT191" s="3" t="str">
        <f>IF(COUNTBLANK(AHJ191:AHS191)&gt;0, "", SUM(AHJ191:AHS191))</f>
        <v/>
      </c>
      <c r="AHU191" s="3" t="str">
        <f>IF(COUNTBLANK(AHJ191:AHS191)&gt;0, "", SUM(AHN191,AHS191))</f>
        <v/>
      </c>
      <c r="AHV191" s="3" t="str">
        <f>IF(COUNTBLANK(AHJ191:AHS191)&gt;0, "", SUM(AHL191,AHO191))</f>
        <v/>
      </c>
      <c r="AHW191" s="3" t="str">
        <f>IF(COUNTBLANK(AHJ191:AHS191)&gt;0, "", SUM(AHP191,AHR191))</f>
        <v/>
      </c>
      <c r="AHX191" s="3" t="str">
        <f>IF(COUNTBLANK(AHJ191:AHS191)&gt;0, "", SUM(AHM191,AHQ191))</f>
        <v/>
      </c>
      <c r="AHY191" s="3" t="str">
        <f>IF(COUNTBLANK(AHJ191:AHS191)&gt;0, "", SUM(AHJ191:AHK191))</f>
        <v/>
      </c>
      <c r="AIU191" s="3" t="s">
        <v>1625</v>
      </c>
      <c r="AIV191" s="3" t="s">
        <v>1625</v>
      </c>
      <c r="AIW191" s="3" t="s">
        <v>1625</v>
      </c>
      <c r="AJI191" s="3" t="str">
        <f>IF(COUNTBLANK(AIY191:AJG191)&gt;0, "", SUM(AIY191:AJG191))</f>
        <v/>
      </c>
      <c r="AJR191" s="3" t="str">
        <f>IF(COUNTBLANK(AJK191:AJQ191)&gt;0, "", SUM(AJK191:AJQ191))</f>
        <v/>
      </c>
    </row>
    <row r="192" spans="1:954" ht="15" customHeight="1" x14ac:dyDescent="0.3">
      <c r="A192" s="3">
        <v>209420</v>
      </c>
      <c r="B192" s="3" t="s">
        <v>2085</v>
      </c>
      <c r="C192" s="2">
        <v>45142</v>
      </c>
      <c r="D192" s="3">
        <v>0</v>
      </c>
      <c r="E192" s="3">
        <v>1</v>
      </c>
      <c r="F192" s="3">
        <v>0</v>
      </c>
      <c r="G192" s="3">
        <v>0</v>
      </c>
      <c r="H192" s="3">
        <v>0</v>
      </c>
      <c r="I192" s="3">
        <v>0</v>
      </c>
      <c r="J192" s="3">
        <v>0</v>
      </c>
      <c r="K192" s="3">
        <v>0</v>
      </c>
      <c r="L192" s="3">
        <v>1</v>
      </c>
      <c r="M192" s="3">
        <v>0</v>
      </c>
      <c r="N192" s="3">
        <v>0</v>
      </c>
      <c r="O192" s="3">
        <v>0</v>
      </c>
      <c r="P192" s="3">
        <v>0</v>
      </c>
      <c r="Q192" s="3">
        <v>0</v>
      </c>
      <c r="R192" s="3">
        <v>0</v>
      </c>
      <c r="S192" s="3">
        <v>0</v>
      </c>
      <c r="T192" s="3">
        <v>0</v>
      </c>
      <c r="U192" s="3">
        <v>0</v>
      </c>
      <c r="V192" s="3">
        <f>IF(COUNTA(D192,F192,H192,J192,L192,N192,P192,R192,T192)=0, "", IF(OR(D192=1,F192=1,H192=1,J192=1,L192=1,N192=1,P192=1,R192=1,T192=1), 1, 0))</f>
        <v>1</v>
      </c>
      <c r="W192" s="3">
        <f>IF(COUNTA(E192,G192,I192,K192,M192,O192,Q192,S192,U192)=0, "", IF(OR(E192=1,G192=1,I192=1,K192=1,M192=1,O192=1,Q192=1,S192=1,U192=1), 1, 0))</f>
        <v>1</v>
      </c>
      <c r="X192" s="3">
        <v>0</v>
      </c>
      <c r="Y192" s="3">
        <v>1</v>
      </c>
      <c r="Z192" s="3">
        <v>0</v>
      </c>
      <c r="AA192" s="3">
        <v>1</v>
      </c>
      <c r="AB192" s="3">
        <f>IF(AG192&lt;&gt;"", 1, 0)</f>
        <v>1</v>
      </c>
      <c r="AC192" s="3">
        <f>IF(AH192&lt;&gt;"", 1, 0)</f>
        <v>0</v>
      </c>
      <c r="AD192" s="3">
        <v>0</v>
      </c>
      <c r="AE192" s="7" t="s">
        <v>529</v>
      </c>
      <c r="AG192" s="8" t="s">
        <v>848</v>
      </c>
      <c r="AJ192" s="3">
        <f>IF(OR(ISBLANK(AE192), ISBLANK(AG192)), "", AG192 - AE192)</f>
        <v>16</v>
      </c>
      <c r="AL192" s="3" t="str">
        <f>IF(OR(ISBLANK(AG192), ISBLANK(AK192)), "", AK192 - AG192)</f>
        <v/>
      </c>
      <c r="AN192" s="10" t="str">
        <f>IF(OR(ISBLANK(AM192), ISBLANK(AF192)), "", AF192 - AM192)</f>
        <v/>
      </c>
      <c r="AO192" s="2">
        <v>45264</v>
      </c>
      <c r="AP192" s="2">
        <v>36161</v>
      </c>
      <c r="AQ192" s="3">
        <f>IF(OR(ISBLANK(AO192), ISBLANK(AP192)), "", DATEDIF(AP192, AO192, "Y"))</f>
        <v>24</v>
      </c>
      <c r="AR192" t="s">
        <v>0</v>
      </c>
      <c r="AS192">
        <f>IF(ISBLANK(AR192), "", IF(AR192="ישראל", 1, 2))</f>
        <v>1</v>
      </c>
      <c r="AT192" t="s">
        <v>0</v>
      </c>
      <c r="AU192" t="s">
        <v>0</v>
      </c>
      <c r="AW192" s="3">
        <v>1</v>
      </c>
      <c r="AX192" s="3">
        <v>4</v>
      </c>
      <c r="AY192" s="3">
        <v>15</v>
      </c>
      <c r="AZ192" s="3">
        <f>IF(ISBLANK(AY192), "", IF(AY192&lt;=8, 1, IF(AY192&lt;=12, 2, 3)))</f>
        <v>3</v>
      </c>
      <c r="BA192" s="3">
        <v>15</v>
      </c>
      <c r="BB192" s="3">
        <f>IF(ISBLANK(BA192), "", IF(BA192&lt;=8, 1, IF(BA192&lt;=12, 2, 3)))</f>
        <v>3</v>
      </c>
      <c r="BC192" t="s">
        <v>858</v>
      </c>
      <c r="BD192" t="s">
        <v>121</v>
      </c>
      <c r="BE192" s="3">
        <v>2</v>
      </c>
      <c r="BG192" s="3">
        <v>4</v>
      </c>
      <c r="BH192" s="2" t="s">
        <v>529</v>
      </c>
      <c r="BI192" s="3">
        <v>1</v>
      </c>
      <c r="BJ192" s="3">
        <v>1</v>
      </c>
      <c r="BK192" s="3">
        <v>1</v>
      </c>
      <c r="BL192" s="3">
        <v>1</v>
      </c>
      <c r="BM192" s="3">
        <v>2</v>
      </c>
      <c r="BN192" s="3">
        <v>1</v>
      </c>
      <c r="BO192" s="3">
        <v>2</v>
      </c>
      <c r="BP192" s="3">
        <v>1</v>
      </c>
      <c r="BQ192" s="3">
        <v>1</v>
      </c>
      <c r="BR192" s="3">
        <v>4</v>
      </c>
      <c r="BS192" s="3">
        <v>1</v>
      </c>
      <c r="BT192" s="3">
        <v>1</v>
      </c>
      <c r="BU192" s="3">
        <v>2</v>
      </c>
      <c r="BV192" s="3">
        <v>1</v>
      </c>
      <c r="BW192" s="3">
        <v>1</v>
      </c>
      <c r="BX192" s="3">
        <v>4</v>
      </c>
      <c r="BY192" s="3">
        <v>1</v>
      </c>
      <c r="BZ192" s="3">
        <v>1</v>
      </c>
      <c r="CA192" s="3">
        <v>3</v>
      </c>
      <c r="CB192" s="3">
        <v>1</v>
      </c>
      <c r="CC192" s="3">
        <v>1</v>
      </c>
      <c r="CD192" s="3">
        <v>4</v>
      </c>
      <c r="CE192" s="3">
        <v>1</v>
      </c>
      <c r="CF192" s="3">
        <v>1</v>
      </c>
      <c r="CG192" s="3">
        <v>1</v>
      </c>
      <c r="CH192" s="3">
        <v>1</v>
      </c>
      <c r="CI192" s="3">
        <v>1</v>
      </c>
      <c r="CJ192" s="3">
        <v>2</v>
      </c>
      <c r="CK192" s="3">
        <v>1</v>
      </c>
      <c r="CL192" s="3">
        <v>1</v>
      </c>
      <c r="CM192" s="3">
        <f>IF(SUM(BI192:BQ192,BS192:BW192,BY192:CC192,CE192:CJ192)=0, "", SUM(BI192:BQ192,BS192:BW192,BY192:CC192,CE192:CJ192))</f>
        <v>31</v>
      </c>
      <c r="CN192" s="3">
        <f>IF(SUM(CQ192, CR192, CS192, CT192, CU192)=0, "", IF(OR(CQ192&gt;=8, CR192&gt;=10, CS192&gt;=13, CT192&gt;=10, CU192&gt;=15), 1, 0))</f>
        <v>0</v>
      </c>
      <c r="CO192" s="3">
        <f>IF(SUM(BI192:BJ192,BL192,BM192,BN192,BO192,BU192,CA192,CH192,CJ192)=0, "", SUM(BI192:BJ192,BL192,BM192,BN192,BO192,BU192,CA192,CH192,CJ192))</f>
        <v>16</v>
      </c>
      <c r="CP192" s="3">
        <f>IF(SUM(BK192,BP192:BQ192,BS192:BT192,BV192:BW192,BY192:BZ192,CB192:CC192,CE192:CG192,CI192)=0, "", SUM(BK192,BP192:BQ192,BS192:BT192,BV192:BW192,BY192:BZ192,CB192:CC192,CE192:CG192,CI192))</f>
        <v>15</v>
      </c>
      <c r="CQ192" s="3">
        <f>IF(SUM(CB192:CC192,CE192:CF192,CI192)=0, "", SUM(CB192:CC192,CE192:CF192,CI192))</f>
        <v>5</v>
      </c>
      <c r="CR192" s="3">
        <f>IF(SUM(BQ192,BS192:BT192,BW192,BY192)=0, "", SUM(BQ192,BS192:BT192,BW192,BY192))</f>
        <v>5</v>
      </c>
      <c r="CS192" s="3">
        <f>IF(SUM(BK192,BP192,BV192,BZ192,CG192)=0, "", SUM(BK192,BP192,BV192,BZ192,CG192))</f>
        <v>5</v>
      </c>
      <c r="CT192" s="3">
        <f>IF(SUM(BI192:BJ192,BL192,BN192,CH192)=0, "", SUM(BI192:BJ192,BL192,BN192,CH192))</f>
        <v>5</v>
      </c>
      <c r="CU192" s="3">
        <f>IF(SUM(BM192,BO192,BU192,CA192,CJ192)=0, "", SUM(BM192,BO192,BU192,CA192,CJ192))</f>
        <v>11</v>
      </c>
      <c r="CV192" s="3">
        <f>IF(CQ192="", "", IF(CQ192&gt;=8, 1, 0))</f>
        <v>0</v>
      </c>
      <c r="CW192" s="3">
        <f>IF(CR192="", "", IF(CR192&gt;=10, 1, 0))</f>
        <v>0</v>
      </c>
      <c r="CX192" s="3">
        <f>IF(CS192="", "", IF(CS192&gt;=13, 1, 0))</f>
        <v>0</v>
      </c>
      <c r="CY192" s="3">
        <f>IF(CT192="", "", IF(CT192&gt;=10, 1, 0))</f>
        <v>0</v>
      </c>
      <c r="CZ192" s="3">
        <f>IF(CU192="", "", IF(CU192&gt;=15, 1, 0))</f>
        <v>0</v>
      </c>
      <c r="DA192" s="3">
        <f>IF(AND(BR192="", BX192="", CD192=""), "", IF(BR192=5,1,0) + IF(BX192=5,1,0) + IF(CD192=5,1,0))</f>
        <v>0</v>
      </c>
      <c r="DB192" s="2" t="s">
        <v>529</v>
      </c>
      <c r="DC192" s="5">
        <v>5</v>
      </c>
      <c r="DE192" s="5">
        <v>0</v>
      </c>
      <c r="DG192" s="5">
        <v>0</v>
      </c>
      <c r="DI192" s="5">
        <v>0</v>
      </c>
      <c r="DK192" s="5">
        <v>0</v>
      </c>
      <c r="DM192" s="5">
        <v>0</v>
      </c>
      <c r="DO192" s="5">
        <v>0</v>
      </c>
      <c r="DQ192" s="5">
        <v>0</v>
      </c>
      <c r="DS192" s="5">
        <v>0</v>
      </c>
      <c r="DU192" s="5">
        <v>0</v>
      </c>
      <c r="DW192" s="5">
        <v>0</v>
      </c>
      <c r="DY192" s="5">
        <v>3</v>
      </c>
      <c r="DZ192" s="6">
        <v>12</v>
      </c>
      <c r="EA192" s="5">
        <v>0</v>
      </c>
      <c r="EC192" s="5">
        <v>3</v>
      </c>
      <c r="ED192" s="6">
        <v>24</v>
      </c>
      <c r="EE192" s="5">
        <v>0</v>
      </c>
      <c r="EG192" s="5">
        <v>0</v>
      </c>
      <c r="EI192" s="5">
        <v>0</v>
      </c>
      <c r="EK192" s="3">
        <v>1</v>
      </c>
      <c r="EL192" s="3">
        <v>0</v>
      </c>
      <c r="EM192" s="3">
        <v>1</v>
      </c>
      <c r="EN192" s="2" t="s">
        <v>529</v>
      </c>
      <c r="EO192" s="3">
        <v>0</v>
      </c>
      <c r="EP192" s="3">
        <v>0</v>
      </c>
      <c r="EQ192" s="3">
        <v>0</v>
      </c>
      <c r="ER192" s="3">
        <v>0</v>
      </c>
      <c r="ES192" s="3">
        <v>0</v>
      </c>
      <c r="ET192" s="3">
        <v>0</v>
      </c>
      <c r="EU192" s="3">
        <v>0</v>
      </c>
      <c r="EV192" s="3">
        <v>0</v>
      </c>
      <c r="EW192" s="3">
        <v>0</v>
      </c>
      <c r="EX192" s="3">
        <v>0</v>
      </c>
      <c r="EY192" s="3">
        <v>1</v>
      </c>
      <c r="EZ192" s="3">
        <v>0</v>
      </c>
      <c r="FA192" s="3">
        <v>0</v>
      </c>
      <c r="FB192" s="3">
        <v>0</v>
      </c>
      <c r="FC192" s="3">
        <v>0</v>
      </c>
      <c r="FD192" s="3">
        <v>0</v>
      </c>
      <c r="FE192" s="3">
        <v>0</v>
      </c>
      <c r="FF192" s="3">
        <v>0</v>
      </c>
      <c r="FG192" s="3">
        <v>0</v>
      </c>
      <c r="FH192" s="3">
        <v>0</v>
      </c>
      <c r="FI192" s="3">
        <v>1</v>
      </c>
      <c r="FJ192" s="3">
        <v>0</v>
      </c>
      <c r="FK192" s="3">
        <v>0</v>
      </c>
      <c r="FL192" s="2" t="s">
        <v>529</v>
      </c>
      <c r="FM192" s="3">
        <v>5</v>
      </c>
      <c r="FN192" s="3">
        <v>4</v>
      </c>
      <c r="FO192" s="3">
        <v>2</v>
      </c>
      <c r="FP192" s="3">
        <v>4</v>
      </c>
      <c r="FQ192" s="3">
        <v>4</v>
      </c>
      <c r="FR192" s="3">
        <v>4</v>
      </c>
      <c r="FS192" s="4">
        <f>IF(COUNTBLANK(FM192:FR192)&gt;0, "", AVERAGE(FM192:FR192))</f>
        <v>3.8333333333333335</v>
      </c>
      <c r="FT192" s="2" t="s">
        <v>529</v>
      </c>
      <c r="FU192" s="3">
        <v>0</v>
      </c>
      <c r="FV192" s="3">
        <v>0</v>
      </c>
      <c r="FW192" s="3">
        <v>0</v>
      </c>
      <c r="FX192" s="3">
        <v>1</v>
      </c>
      <c r="FY192" s="3">
        <v>1</v>
      </c>
      <c r="FZ192" s="3">
        <v>0</v>
      </c>
      <c r="GA192" s="3">
        <v>0</v>
      </c>
      <c r="GB192" s="3">
        <v>0</v>
      </c>
      <c r="GC192" s="3">
        <v>0</v>
      </c>
      <c r="GD192" s="3">
        <v>0</v>
      </c>
      <c r="GE192" s="3">
        <f>IF(COUNTBLANK(FU192:GC192)&gt;0, "", SUM(FU192:GC192))</f>
        <v>2</v>
      </c>
      <c r="GF192" s="2" t="s">
        <v>529</v>
      </c>
      <c r="GG192" s="3">
        <v>1</v>
      </c>
      <c r="GH192" s="3">
        <v>0</v>
      </c>
      <c r="GI192" s="3">
        <v>1</v>
      </c>
      <c r="GJ192" s="3">
        <v>0</v>
      </c>
      <c r="GK192" s="3">
        <v>0</v>
      </c>
      <c r="GL192" s="3">
        <v>0</v>
      </c>
      <c r="GM192" s="3">
        <v>0</v>
      </c>
      <c r="GN192" s="3">
        <f>IF(COUNTBLANK(GG192:GM192)&gt;0, "", SUM(GG192:GM192))</f>
        <v>2</v>
      </c>
      <c r="GO192" s="2" t="s">
        <v>529</v>
      </c>
      <c r="GP192" s="3">
        <v>1</v>
      </c>
      <c r="GQ192" s="3">
        <v>5</v>
      </c>
      <c r="GR192" s="3">
        <v>5</v>
      </c>
      <c r="GS192" s="3">
        <v>5</v>
      </c>
      <c r="GT192" s="3">
        <v>5</v>
      </c>
      <c r="GU192" s="3">
        <v>5</v>
      </c>
      <c r="GV192" s="3">
        <v>5</v>
      </c>
      <c r="GW192" s="3">
        <v>5</v>
      </c>
      <c r="GX192" s="3">
        <v>5</v>
      </c>
      <c r="GY192" s="3">
        <v>5</v>
      </c>
      <c r="GZ192" s="3">
        <v>5</v>
      </c>
      <c r="HA192" s="3">
        <v>4</v>
      </c>
      <c r="HB192" s="3">
        <v>4</v>
      </c>
      <c r="HC192" s="3">
        <v>5</v>
      </c>
      <c r="HD192" s="3">
        <v>5</v>
      </c>
      <c r="HE192" s="3">
        <v>4</v>
      </c>
      <c r="HF192" s="3">
        <v>5</v>
      </c>
      <c r="HG192" s="3">
        <v>4</v>
      </c>
      <c r="HH192" s="3">
        <v>5</v>
      </c>
      <c r="HI192" s="3">
        <f>IF(COUNTBLANK(GQ192:HH192)&gt;0, "", SUM(GQ192:HH192))</f>
        <v>86</v>
      </c>
      <c r="HJ192" s="2" t="s">
        <v>529</v>
      </c>
      <c r="HK192" s="3">
        <v>3</v>
      </c>
      <c r="HL192" s="3">
        <v>3</v>
      </c>
      <c r="HM192" s="3">
        <v>0</v>
      </c>
      <c r="HN192" s="3">
        <v>3</v>
      </c>
      <c r="HO192" s="3">
        <v>3</v>
      </c>
      <c r="HP192" s="3">
        <v>3</v>
      </c>
      <c r="HQ192" s="3">
        <v>1</v>
      </c>
      <c r="HR192" s="3">
        <v>0</v>
      </c>
      <c r="HS192" s="3">
        <v>0</v>
      </c>
      <c r="HT192" s="3">
        <v>0</v>
      </c>
      <c r="HU192" s="3">
        <v>3</v>
      </c>
      <c r="HV192" s="3">
        <v>3</v>
      </c>
      <c r="HW192" s="3">
        <v>0</v>
      </c>
      <c r="HX192" s="3">
        <v>3</v>
      </c>
      <c r="HY192" s="3">
        <v>1</v>
      </c>
      <c r="HZ192" s="3">
        <v>3</v>
      </c>
      <c r="IA192" s="3">
        <v>2</v>
      </c>
      <c r="IB192" s="3">
        <v>2</v>
      </c>
      <c r="IC192" s="3">
        <v>0</v>
      </c>
      <c r="ID192" s="3">
        <v>0</v>
      </c>
      <c r="IE192" s="3">
        <v>1</v>
      </c>
      <c r="IF192" s="3">
        <v>0</v>
      </c>
      <c r="IG192" s="3">
        <v>2</v>
      </c>
      <c r="IH192" s="3">
        <v>3</v>
      </c>
      <c r="II192" s="3">
        <v>0</v>
      </c>
      <c r="IJ192" s="3">
        <f>IF(COUNTA(HK192:II192)=0, "", SUM(HK192,HL192,HN192,HO192,HP192,HU192,HV192,HX192,HZ192,IA192,IB192,IH192))</f>
        <v>34</v>
      </c>
      <c r="IK192" s="3">
        <f>IF(COUNTA(HK192:II192)=0, "", SUM(HM192,HQ192,HR192,HS192,HT192,HW192,HY192,IC192,ID192,IE192,IF192,IG192,II192))</f>
        <v>5</v>
      </c>
      <c r="IL192" s="3">
        <v>3</v>
      </c>
      <c r="IM192" s="3">
        <v>3</v>
      </c>
      <c r="IN192" s="3">
        <v>0</v>
      </c>
      <c r="IO192" s="3">
        <v>3</v>
      </c>
      <c r="IP192" s="3">
        <v>3</v>
      </c>
      <c r="IQ192" s="3">
        <v>3</v>
      </c>
      <c r="IR192" s="3">
        <v>0</v>
      </c>
      <c r="IS192" s="3">
        <v>1</v>
      </c>
      <c r="IT192" s="3">
        <v>0</v>
      </c>
      <c r="IU192" s="3">
        <v>0</v>
      </c>
      <c r="IV192" s="3">
        <v>3</v>
      </c>
      <c r="IW192" s="3">
        <v>3</v>
      </c>
      <c r="IX192" s="3">
        <v>0</v>
      </c>
      <c r="IY192" s="3">
        <v>3</v>
      </c>
      <c r="IZ192" s="3">
        <v>0</v>
      </c>
      <c r="JA192" s="3">
        <v>3</v>
      </c>
      <c r="JB192" s="3">
        <v>3</v>
      </c>
      <c r="JC192" s="3">
        <v>3</v>
      </c>
      <c r="JD192" s="3">
        <v>0</v>
      </c>
      <c r="JE192" s="3">
        <v>0</v>
      </c>
      <c r="JF192" s="3">
        <v>0</v>
      </c>
      <c r="JG192" s="3">
        <v>0</v>
      </c>
      <c r="JH192" s="3">
        <v>0</v>
      </c>
      <c r="JI192" s="3">
        <v>3</v>
      </c>
      <c r="JJ192" s="3">
        <v>0</v>
      </c>
      <c r="JK192" s="3">
        <f>IF(COUNTA(IL192:JJ192)=0, "", SUM(IL192,IM192,IO192,IP192,IQ192,IV192,IW192,IY192,JA192,JB192,JC192,JI192))</f>
        <v>36</v>
      </c>
      <c r="JL192" s="3">
        <f>IF(COUNTA(IL192:JJ192)=0, "", SUM(IN192,IR192,IS192,IT192,IU192,IX192,IZ192,JD192,JE192,JF192,JG192,JH192,JJ192))</f>
        <v>1</v>
      </c>
      <c r="JM192" s="2" t="s">
        <v>529</v>
      </c>
      <c r="JN192" s="3">
        <v>1</v>
      </c>
      <c r="JO192" s="3">
        <v>3</v>
      </c>
      <c r="JP192" s="3">
        <v>1</v>
      </c>
      <c r="JQ192" s="3">
        <v>2</v>
      </c>
      <c r="JR192" s="3">
        <v>1</v>
      </c>
      <c r="JS192" s="3">
        <v>2</v>
      </c>
      <c r="JT192" s="3">
        <v>2</v>
      </c>
      <c r="JU192" s="3">
        <v>2</v>
      </c>
      <c r="JV192" s="3">
        <v>2</v>
      </c>
      <c r="JW192" s="3">
        <v>2</v>
      </c>
      <c r="JX192" s="3">
        <v>1</v>
      </c>
      <c r="JY192" s="3">
        <v>1</v>
      </c>
      <c r="JZ192" s="3">
        <v>1</v>
      </c>
      <c r="KA192" s="3">
        <v>1</v>
      </c>
      <c r="KB192" s="3">
        <v>1</v>
      </c>
      <c r="KC192" s="3">
        <v>1</v>
      </c>
      <c r="KD192" s="3">
        <v>4</v>
      </c>
      <c r="KE192" s="3">
        <v>1</v>
      </c>
      <c r="KF192" s="3">
        <v>1</v>
      </c>
      <c r="KG192" s="3">
        <v>2</v>
      </c>
      <c r="KH192" s="3">
        <v>1</v>
      </c>
      <c r="KI192" s="3">
        <v>3</v>
      </c>
      <c r="KJ192" s="3">
        <v>1</v>
      </c>
      <c r="KK192" s="3">
        <v>2</v>
      </c>
      <c r="KL192" s="3">
        <v>1</v>
      </c>
      <c r="KM192" s="3">
        <v>3</v>
      </c>
      <c r="KN192" s="3">
        <v>1</v>
      </c>
      <c r="KO192" s="3">
        <v>1</v>
      </c>
      <c r="KP192" s="3">
        <v>1</v>
      </c>
      <c r="KQ192" s="3">
        <v>1</v>
      </c>
      <c r="KR192" s="3">
        <v>1</v>
      </c>
      <c r="KS192" s="3">
        <v>1</v>
      </c>
      <c r="KT192" s="3">
        <v>1</v>
      </c>
      <c r="KU192" s="3">
        <v>4</v>
      </c>
      <c r="KV192" s="3">
        <v>2</v>
      </c>
      <c r="KW192" s="3">
        <v>1</v>
      </c>
      <c r="KX192" s="5">
        <f>IF(COUNTA(JN192:KW192)=0, "", SUM(JN192:KW192))</f>
        <v>57</v>
      </c>
      <c r="KY192" s="5">
        <f>IF(COUNTA(JN192:KW192)=0, "", SUM(JX192,JY192,KH192,KJ192,KL192,KP192))</f>
        <v>6</v>
      </c>
      <c r="KZ192" s="5">
        <f>IF(COUNTA(JN192:KW192)=0, "", SUM(JZ192,KE192,KG192,KM192,KT192))</f>
        <v>8</v>
      </c>
      <c r="LA192" s="5">
        <f>IF(COUNTA(JN192:KW192)=0, "", SUM(JP192,KA192,KF192,KK192,KN192,KS192))</f>
        <v>7</v>
      </c>
      <c r="LB192" s="5">
        <f>IF(COUNTA(JN192:KW192)=0, "", SUM(JO192,JS192,JU192,JW192,KD192,KU192))</f>
        <v>17</v>
      </c>
      <c r="LC192" s="5">
        <f>IF(COUNTA(JN192:KW192)=0, "", SUM(KB192,KC192,KI192,KO192,KQ192,KR192,KV192,KW192))</f>
        <v>11</v>
      </c>
      <c r="LD192" s="5">
        <f>IF(COUNTA(JN192:KW192)=0, "", SUM(JN192,JQ192,JR192,JT192,JV192))</f>
        <v>8</v>
      </c>
      <c r="LE192" s="2">
        <v>45264</v>
      </c>
      <c r="LF192" s="3">
        <v>0</v>
      </c>
      <c r="LG192" s="3">
        <v>0</v>
      </c>
      <c r="LH192" s="3">
        <v>0</v>
      </c>
      <c r="LI192" s="3">
        <v>0</v>
      </c>
      <c r="LJ192" s="3">
        <v>0</v>
      </c>
      <c r="LK192" s="3">
        <v>0</v>
      </c>
      <c r="LL192" s="3">
        <v>0</v>
      </c>
      <c r="LM192" s="3">
        <v>0</v>
      </c>
      <c r="LN192" s="3">
        <v>0</v>
      </c>
      <c r="LO192" s="3">
        <v>0</v>
      </c>
      <c r="LP192" s="3">
        <v>0</v>
      </c>
      <c r="LQ192" s="3">
        <v>0</v>
      </c>
      <c r="LR192" s="3">
        <v>0</v>
      </c>
      <c r="LS192" s="3">
        <v>0</v>
      </c>
      <c r="LT192" s="3">
        <v>0</v>
      </c>
      <c r="LU192" s="3">
        <v>0</v>
      </c>
      <c r="LV192" s="3">
        <v>0</v>
      </c>
      <c r="LW192" s="3">
        <v>0</v>
      </c>
      <c r="LX192" s="3">
        <v>0</v>
      </c>
      <c r="LY192" s="3">
        <v>0</v>
      </c>
      <c r="LZ192" s="3">
        <v>0</v>
      </c>
      <c r="MA192" s="3">
        <v>0</v>
      </c>
      <c r="MB192" s="3">
        <v>0</v>
      </c>
      <c r="MC192" s="3">
        <v>10</v>
      </c>
      <c r="MD192" s="3">
        <v>0</v>
      </c>
      <c r="ME192" s="3">
        <v>0</v>
      </c>
      <c r="MF192" s="3">
        <v>0</v>
      </c>
      <c r="MG192" s="3">
        <v>0</v>
      </c>
      <c r="MH192" s="26">
        <f>IF(COUNTBLANK(LF192:MG192)&gt;0, "", AVERAGE(LF192:MG192))</f>
        <v>0.35714285714285715</v>
      </c>
      <c r="MI192" s="26">
        <f>IF(COUNTA(LF192:MG192)=0, "", AVERAGE(LG192,LS192,LT192,LU192,LV192,LW192,LY192,MA192,MB192))</f>
        <v>0</v>
      </c>
      <c r="MJ192" s="26">
        <f>IF(COUNTA(LF192:MG192)=0, "", AVERAGE(LH192,LI192,LJ192,LK192,LM192,LO192,MD192,ME192))</f>
        <v>0</v>
      </c>
      <c r="MK192" s="26">
        <f>IF(COUNTA(LF192:MG192)=0, "", AVERAGE(LL192,LP192,LQ192,LR192,MF192,MG192))</f>
        <v>0</v>
      </c>
      <c r="ML192" s="2" t="s">
        <v>529</v>
      </c>
      <c r="MM192" s="3">
        <v>3</v>
      </c>
      <c r="MN192" s="3">
        <v>2</v>
      </c>
      <c r="MO192" s="3">
        <v>2</v>
      </c>
      <c r="MP192" s="3">
        <v>1</v>
      </c>
      <c r="MQ192" s="3">
        <v>1</v>
      </c>
      <c r="MR192" s="3">
        <v>1</v>
      </c>
      <c r="MS192" s="3">
        <v>1</v>
      </c>
      <c r="MT192" s="3">
        <v>3</v>
      </c>
      <c r="MU192" s="3">
        <v>1</v>
      </c>
      <c r="MV192" s="3">
        <v>1</v>
      </c>
      <c r="MW192" s="3">
        <v>1</v>
      </c>
      <c r="MX192" s="3">
        <v>1</v>
      </c>
      <c r="MY192" s="3">
        <v>2</v>
      </c>
      <c r="MZ192" s="3">
        <v>4</v>
      </c>
      <c r="NA192" s="3">
        <v>1</v>
      </c>
      <c r="NB192" s="3">
        <v>1</v>
      </c>
      <c r="NC192" s="3">
        <v>1</v>
      </c>
      <c r="ND192" s="3">
        <v>1</v>
      </c>
      <c r="NE192" s="3">
        <v>2</v>
      </c>
      <c r="NF192" s="3">
        <v>1</v>
      </c>
      <c r="NG192" s="3">
        <f>IF(COUNTA(MM192:NF192)=0, "", SUM(MM192:NF192))</f>
        <v>31</v>
      </c>
      <c r="NH192" s="2" t="s">
        <v>529</v>
      </c>
      <c r="NI192" s="3">
        <v>1</v>
      </c>
      <c r="NJ192" s="3">
        <v>3</v>
      </c>
      <c r="NK192" s="3">
        <v>4</v>
      </c>
      <c r="NL192" s="3">
        <v>2</v>
      </c>
      <c r="NM192" s="3">
        <v>1</v>
      </c>
      <c r="NN192" s="3">
        <v>3</v>
      </c>
      <c r="NO192" s="3">
        <v>1</v>
      </c>
      <c r="NP192" s="3">
        <v>4</v>
      </c>
      <c r="NQ192" s="3">
        <v>3</v>
      </c>
      <c r="NR192" s="3">
        <v>3</v>
      </c>
      <c r="NS192" s="3">
        <v>3</v>
      </c>
      <c r="NT192" s="3">
        <v>1</v>
      </c>
      <c r="NU192" s="3">
        <v>4</v>
      </c>
      <c r="NV192" s="3">
        <v>4</v>
      </c>
      <c r="NW192" s="3">
        <v>4</v>
      </c>
      <c r="NX192" s="3">
        <v>1</v>
      </c>
      <c r="NY192" s="3">
        <v>4</v>
      </c>
      <c r="NZ192" s="3">
        <v>4</v>
      </c>
      <c r="OA192" s="3">
        <v>2</v>
      </c>
      <c r="OB192" s="3">
        <v>4</v>
      </c>
      <c r="OC192" s="3">
        <v>4</v>
      </c>
      <c r="OD192" s="3">
        <v>3</v>
      </c>
      <c r="OE192" s="3">
        <v>1</v>
      </c>
      <c r="OF192" s="3">
        <v>1</v>
      </c>
      <c r="OG192" s="3">
        <v>3</v>
      </c>
      <c r="OH192" s="3">
        <v>3</v>
      </c>
      <c r="OI192" s="3">
        <v>1</v>
      </c>
      <c r="OJ192" s="3">
        <v>4</v>
      </c>
      <c r="OK192" s="3">
        <f>IF(COUNTA(NI192:OJ192)=0, "", SUM(NK192,NP192,NS192,NW192,OC192,OG192,OJ192))</f>
        <v>26</v>
      </c>
      <c r="OL192" s="3">
        <f>IF(COUNTA(NI192:OJ192)=0, "", SUM(NJ192,NL192,NQ192,NV192,NZ192,OB192,OD192))</f>
        <v>23</v>
      </c>
      <c r="OM192" s="3">
        <f>IF(COUNTA(NI192:OJ192)=0, "", SUM(NN192,NR192,NU192,NY192,OA192,OF192,OI192))</f>
        <v>18</v>
      </c>
      <c r="ON192" s="3">
        <f>IF(COUNTA(NI192:OJ192)=0, "", SUM(NI192,NM192,NO192,NT192,NX192,OE192,OH192))</f>
        <v>9</v>
      </c>
      <c r="OO192" t="s">
        <v>2159</v>
      </c>
      <c r="OP192">
        <v>2</v>
      </c>
      <c r="OQ192" s="2">
        <v>45704.835289351853</v>
      </c>
      <c r="OR192" s="3">
        <v>0</v>
      </c>
      <c r="OS192" s="3">
        <v>10</v>
      </c>
      <c r="OT192" s="3">
        <v>0</v>
      </c>
      <c r="OU192" s="3">
        <v>0</v>
      </c>
      <c r="OV192" s="3">
        <v>0</v>
      </c>
      <c r="OW192" s="3">
        <v>0</v>
      </c>
      <c r="OX192" s="3">
        <v>0</v>
      </c>
      <c r="OY192" s="3">
        <v>0</v>
      </c>
      <c r="OZ192" s="3">
        <v>0</v>
      </c>
      <c r="PA192" s="3">
        <v>0</v>
      </c>
      <c r="PB192" s="3">
        <v>0</v>
      </c>
      <c r="PC192" s="3">
        <v>0</v>
      </c>
      <c r="PD192" s="3">
        <v>0</v>
      </c>
      <c r="PE192" s="3">
        <v>0</v>
      </c>
      <c r="PF192" s="3">
        <v>0</v>
      </c>
      <c r="PG192" s="3">
        <v>0</v>
      </c>
      <c r="PH192" s="3">
        <v>0</v>
      </c>
      <c r="PI192" s="3">
        <v>0</v>
      </c>
      <c r="PJ192" s="3">
        <v>0</v>
      </c>
      <c r="PK192" s="3">
        <v>0</v>
      </c>
      <c r="PL192" s="3">
        <v>10</v>
      </c>
      <c r="PM192" s="3">
        <v>0</v>
      </c>
      <c r="PN192" s="3">
        <v>0</v>
      </c>
      <c r="PO192" s="3">
        <v>20</v>
      </c>
      <c r="PP192" s="3">
        <v>0</v>
      </c>
      <c r="PQ192" s="3">
        <v>0</v>
      </c>
      <c r="PR192" s="3">
        <v>0</v>
      </c>
      <c r="PS192" s="3">
        <v>0</v>
      </c>
      <c r="PT192" s="26">
        <f>IF(COUNTBLANK(OR192:PS192)&gt;0, "", AVERAGE(OR192:PS192))</f>
        <v>1.4285714285714286</v>
      </c>
      <c r="PU192" s="26">
        <f>IF(COUNTA(OR192:PS192)=0, "", AVERAGE(OS192,PE192,PF192,PG192,PH192,PI192,PK192,PM192,PN192))</f>
        <v>1.1111111111111112</v>
      </c>
      <c r="PV192" s="26">
        <f>IF(COUNTA(OR192:PS192)=0, "", AVERAGE(OT192,OU192,OV192,OW192,OY192,PA192,PP192,PQ192))</f>
        <v>0</v>
      </c>
      <c r="PW192" s="26">
        <f>IF(COUNTA(OR192:PS192)=0, "", AVERAGE(OX192,PB192,PC192,PD192,PR192,PS192))</f>
        <v>0</v>
      </c>
      <c r="PX192" s="2">
        <v>45704</v>
      </c>
      <c r="PY192" s="3">
        <v>1</v>
      </c>
      <c r="PZ192" s="3">
        <v>0</v>
      </c>
      <c r="QA192" s="3">
        <v>1</v>
      </c>
      <c r="QB192" s="3">
        <v>1</v>
      </c>
      <c r="QC192" s="3">
        <v>0</v>
      </c>
      <c r="QD192" s="3">
        <v>0</v>
      </c>
      <c r="QE192" s="3">
        <v>0</v>
      </c>
      <c r="QF192" s="3">
        <v>0</v>
      </c>
      <c r="QG192" s="3">
        <v>0</v>
      </c>
      <c r="QI192" s="3">
        <f>IF(COUNTBLANK(PY192:QG192)&gt;0, "", SUM(PY192:QG192))</f>
        <v>3</v>
      </c>
      <c r="QJ192" s="2">
        <v>45767</v>
      </c>
      <c r="QK192" s="3">
        <v>0</v>
      </c>
      <c r="QL192" s="3">
        <v>0</v>
      </c>
      <c r="QM192" s="3">
        <v>0</v>
      </c>
      <c r="QN192" s="3">
        <v>0</v>
      </c>
      <c r="QO192" s="3">
        <v>0</v>
      </c>
      <c r="QP192" s="3">
        <v>0</v>
      </c>
      <c r="QQ192" s="3">
        <v>0</v>
      </c>
      <c r="QR192" s="3">
        <v>1</v>
      </c>
      <c r="QS192" s="3">
        <v>0</v>
      </c>
      <c r="QU192" s="3">
        <f>IF(COUNTBLANK(QK192:QS192)&gt;0, "", SUM(QK192:QS192))</f>
        <v>1</v>
      </c>
      <c r="QV192" s="2">
        <v>45848</v>
      </c>
      <c r="QW192" s="3">
        <v>0</v>
      </c>
      <c r="QX192" s="3">
        <v>0</v>
      </c>
      <c r="QY192" s="3">
        <v>1</v>
      </c>
      <c r="QZ192" s="3">
        <v>0</v>
      </c>
      <c r="RA192" s="3">
        <v>0</v>
      </c>
      <c r="RB192" s="3">
        <v>0</v>
      </c>
      <c r="RC192" s="3">
        <v>0</v>
      </c>
      <c r="RD192" s="3">
        <v>0</v>
      </c>
      <c r="RE192" s="3">
        <v>0</v>
      </c>
      <c r="RF192" s="3">
        <v>0</v>
      </c>
      <c r="RG192" s="3">
        <f>IF(COUNTBLANK(QW192:RE192)&gt;0, "", SUM(QW192:RE192))</f>
        <v>1</v>
      </c>
      <c r="RH192" s="2">
        <v>45704.831736111111</v>
      </c>
      <c r="RI192" s="3">
        <v>0</v>
      </c>
      <c r="RJ192" s="3">
        <v>0</v>
      </c>
      <c r="RK192" s="3">
        <v>0</v>
      </c>
      <c r="RL192" s="3">
        <v>0</v>
      </c>
      <c r="RM192" s="3">
        <v>0</v>
      </c>
      <c r="RN192" s="3">
        <v>0</v>
      </c>
      <c r="RO192" s="3">
        <v>0</v>
      </c>
      <c r="RP192" s="3">
        <f>IF(COUNTBLANK(RI192:RO192)&gt;0, "", SUM(RI192:RO192))</f>
        <v>0</v>
      </c>
      <c r="RQ192" s="2">
        <v>45777.803946759261</v>
      </c>
      <c r="RR192" s="3">
        <v>1</v>
      </c>
      <c r="RS192" s="3">
        <v>0</v>
      </c>
      <c r="RT192" s="3">
        <v>0</v>
      </c>
      <c r="RU192" s="3">
        <v>0</v>
      </c>
      <c r="RV192" s="3">
        <v>0</v>
      </c>
      <c r="RW192" s="3">
        <v>0</v>
      </c>
      <c r="RX192" s="3">
        <v>1</v>
      </c>
      <c r="RY192" s="3">
        <f>IF(COUNTBLANK(RR192:RX192)&gt;0, "", SUM(RR192:RX192))</f>
        <v>2</v>
      </c>
      <c r="RZ192" s="2">
        <v>45848.846701388888</v>
      </c>
      <c r="SA192" s="3">
        <v>0</v>
      </c>
      <c r="SB192" s="3">
        <v>0</v>
      </c>
      <c r="SC192" s="3">
        <v>1</v>
      </c>
      <c r="SD192" s="3">
        <v>0</v>
      </c>
      <c r="SE192" s="3">
        <v>0</v>
      </c>
      <c r="SF192" s="3">
        <v>1</v>
      </c>
      <c r="SG192" s="3">
        <v>0</v>
      </c>
      <c r="SH192" s="3">
        <f>IF(COUNTBLANK(SA192:SG192)&gt;0, "", SUM(SA192:SG192))</f>
        <v>2</v>
      </c>
      <c r="SI192" s="2">
        <v>45704.838807870372</v>
      </c>
      <c r="SJ192" s="3">
        <v>2</v>
      </c>
      <c r="SK192" s="3">
        <v>3</v>
      </c>
      <c r="SL192" s="3">
        <v>4</v>
      </c>
      <c r="SM192" s="3">
        <v>3</v>
      </c>
      <c r="SN192" s="3">
        <v>1</v>
      </c>
      <c r="SO192" s="3">
        <v>3</v>
      </c>
      <c r="SP192" s="3">
        <v>1</v>
      </c>
      <c r="SQ192" s="3">
        <v>1</v>
      </c>
      <c r="SR192" s="3">
        <v>5</v>
      </c>
      <c r="SS192" s="3">
        <v>5</v>
      </c>
      <c r="ST192" s="3">
        <v>4</v>
      </c>
      <c r="SU192" s="3">
        <v>5</v>
      </c>
      <c r="SV192" s="3">
        <v>3</v>
      </c>
      <c r="SW192" s="3">
        <v>2</v>
      </c>
      <c r="SX192" s="3">
        <v>5</v>
      </c>
      <c r="SY192" s="3">
        <v>4</v>
      </c>
      <c r="SZ192" s="3">
        <v>1</v>
      </c>
      <c r="TA192" s="3">
        <v>3</v>
      </c>
      <c r="TB192" s="3">
        <v>4</v>
      </c>
      <c r="TC192" s="3">
        <f>IF(COUNTBLANK(SJ192:TB192)&gt;0, "", SUM(SJ192:TB192))</f>
        <v>59</v>
      </c>
      <c r="TD192" s="3">
        <f>IF(COUNTBLANK(SJ192:TB192)&gt;0, "", SUM(SL192,SO192,SR192,SS192,ST192,SU192,SV192,SX192,SY192,TB192))</f>
        <v>42</v>
      </c>
      <c r="TE192" s="3">
        <f>IF(COUNTBLANK(SJ192:TB192)&gt;0, "", SUM(SJ192,SK192,SM192,SN192,SQ192,SW192,SZ192,TA192))</f>
        <v>16</v>
      </c>
      <c r="TF192" s="2">
        <v>45777.806481481479</v>
      </c>
      <c r="TG192" s="3">
        <v>3</v>
      </c>
      <c r="TH192" s="3">
        <v>3</v>
      </c>
      <c r="TI192" s="3">
        <v>5</v>
      </c>
      <c r="TJ192" s="3">
        <v>5</v>
      </c>
      <c r="TK192" s="3">
        <v>1</v>
      </c>
      <c r="TL192" s="3">
        <v>4</v>
      </c>
      <c r="TM192" s="3">
        <v>4</v>
      </c>
      <c r="TN192" s="3">
        <v>1</v>
      </c>
      <c r="TO192" s="3">
        <v>5</v>
      </c>
      <c r="TP192" s="3">
        <v>5</v>
      </c>
      <c r="TQ192" s="3">
        <v>4</v>
      </c>
      <c r="TR192" s="3">
        <v>5</v>
      </c>
      <c r="TS192" s="3">
        <v>4</v>
      </c>
      <c r="TT192" s="3">
        <v>1</v>
      </c>
      <c r="TU192" s="3">
        <v>5</v>
      </c>
      <c r="TV192" s="3">
        <v>4</v>
      </c>
      <c r="TW192" s="3">
        <v>1</v>
      </c>
      <c r="TX192" s="3">
        <v>4</v>
      </c>
      <c r="TY192" s="3">
        <v>5</v>
      </c>
      <c r="TZ192" s="3">
        <f>IF(COUNTBLANK(TG192:TY192)&gt;0, "", SUM(TG192:TY192))</f>
        <v>69</v>
      </c>
      <c r="UA192" s="3">
        <f>IF(COUNTBLANK(TG192:TY192)&gt;0, "", SUM(TI192,TL192,TO192,TP192,TQ192,TR192,TS192,TU192,TV192,TY192))</f>
        <v>46</v>
      </c>
      <c r="UB192" s="3">
        <f>IF(COUNTBLANK(TG192:TY192)&gt;0, "", SUM(TG192,TH192,TJ192,TK192,TN192,TT192,TW192,TX192))</f>
        <v>19</v>
      </c>
      <c r="UC192" s="2">
        <v>45848.850254629629</v>
      </c>
      <c r="UD192" s="3">
        <v>3</v>
      </c>
      <c r="UE192" s="3">
        <v>4</v>
      </c>
      <c r="UF192" s="3">
        <v>5</v>
      </c>
      <c r="UG192" s="3">
        <v>3</v>
      </c>
      <c r="UH192" s="3">
        <v>1</v>
      </c>
      <c r="UI192" s="3">
        <v>4</v>
      </c>
      <c r="UJ192" s="3">
        <v>1</v>
      </c>
      <c r="UK192" s="3">
        <v>2</v>
      </c>
      <c r="UL192" s="3">
        <v>5</v>
      </c>
      <c r="UM192" s="3">
        <v>4</v>
      </c>
      <c r="UN192" s="3">
        <v>5</v>
      </c>
      <c r="UO192" s="3">
        <v>5</v>
      </c>
      <c r="UP192" s="3">
        <v>4</v>
      </c>
      <c r="UQ192" s="3">
        <v>1</v>
      </c>
      <c r="UR192" s="3">
        <v>4</v>
      </c>
      <c r="US192" s="3">
        <v>4</v>
      </c>
      <c r="UT192" s="3">
        <v>1</v>
      </c>
      <c r="UU192" s="3">
        <v>5</v>
      </c>
      <c r="UV192" s="3">
        <v>5</v>
      </c>
      <c r="UW192" s="3">
        <f>IF(COUNTBLANK(UD192:UV192)&gt;0, "", SUM(UD192:UV192))</f>
        <v>66</v>
      </c>
      <c r="UX192" s="3">
        <f>IF(COUNTBLANK(UD192:UV192)&gt;0, "", SUM(UF192,UI192,UL192,UM192,UN192,UO192,UP192,UR192,US192,UV192))</f>
        <v>45</v>
      </c>
      <c r="UY192" s="3">
        <f>IF(COUNTBLANK(UD192:UV192)&gt;0, "", SUM(UD192,UE192,UG192,UH192,UK192,UQ192,UT192,UU192))</f>
        <v>20</v>
      </c>
      <c r="VF192" s="3" t="s">
        <v>1625</v>
      </c>
      <c r="WR192" s="3" t="str">
        <f>IF(COUNTBLANK(VO192:WQ192)&gt;0, "", SUM(VQ192:WJ192))</f>
        <v/>
      </c>
      <c r="WS192" s="3" t="str">
        <f>IF(COUNTBLANK(VO192:WQ192)&gt;0, "", SUM(VQ192:VZ192))</f>
        <v/>
      </c>
      <c r="WT192" s="3" t="str">
        <f>IF(COUNTBLANK(VO192:WQ192)&gt;0, "", SUM(WA192:WL192))</f>
        <v/>
      </c>
      <c r="WU192" s="3" t="str">
        <f>IF(COUNTBLANK(VO192:WQ192)&gt;0, "", SUM(WK192:WL192))</f>
        <v/>
      </c>
      <c r="WV192" s="3" t="str">
        <f>IF(COUNTA(VO192:WQ192)=0, "", IF(AND(OR(VO192=1, VP192=1), OR(VQ192&gt;=1, VR192&gt;=1, VS192&gt;=1, VT192&gt;=1, VU192&gt;=1), OR(VV192&gt;=1, VW192&gt;=1), COUNTIF(VX192:WD192, "&gt;=1")&gt;=2, COUNTIF(WE192:WJ192, "&gt;=1")&gt;=2, OR(WN192=1, WN192=2), OR(WO192&gt;=1, WP192&gt;=1), WQ192&lt;1), 1, 0))</f>
        <v/>
      </c>
      <c r="WW192" s="3" t="str">
        <f>IF(COUNTBLANK(VO192:WQ192)&gt;0, "", SUM(VQ192:VU192))</f>
        <v/>
      </c>
      <c r="WX192" s="3" t="str">
        <f>IF(COUNTBLANK(VO192:WQ192)&gt;0, "", SUM(VV192:VW192))</f>
        <v/>
      </c>
      <c r="WY192" s="3" t="str">
        <f>IF(COUNTBLANK(VO192:WQ192)&gt;0, "", SUM(VX192:WD192))</f>
        <v/>
      </c>
      <c r="WZ192" s="3" t="str">
        <f>IF(COUNTBLANK(VO192:WQ192)&gt;0, "", SUM(WE192:WJ192))</f>
        <v/>
      </c>
      <c r="XL192" s="3" t="str">
        <f>IF(COUNTBLANK(XB192:XJ192)&gt;0, "", SUM(XB192:XJ192))</f>
        <v/>
      </c>
      <c r="XU192" s="3" t="str">
        <f>IF(COUNTBLANK(XN192:XT192)&gt;0, "", SUM(XN192:XT192))</f>
        <v/>
      </c>
      <c r="XZ192" s="5"/>
      <c r="YA192" s="5"/>
      <c r="YB192" s="5"/>
      <c r="YC192" s="5"/>
      <c r="YD192" s="5"/>
      <c r="YE192" s="5"/>
      <c r="YF192" s="5"/>
      <c r="YG192" s="5"/>
      <c r="YH192" s="5"/>
      <c r="YI192" s="5"/>
      <c r="YJ192" s="5"/>
      <c r="YK192" s="5"/>
      <c r="YL192" s="5"/>
      <c r="YM192" s="5"/>
      <c r="YN192" s="5"/>
      <c r="YO192" s="5"/>
      <c r="YP192" s="5" t="str">
        <f>IF(COUNTBLANK(XW192:YO192)&gt;0, "", SUM(XW192:YO192))</f>
        <v/>
      </c>
      <c r="YQ192" s="5" t="str">
        <f>IF(COUNTBLANK(XW192:YO192)&gt;0, "", SUM(XY192,XZ192,YA192,YB192,YC192,YF192,YJ192,YN192,YO192))</f>
        <v/>
      </c>
      <c r="YR192" s="5" t="str">
        <f>IF(COUNTBLANK(XW192:YO192)&gt;0, "", SUM(XW192,XX192,YK192,YL192,YM192))</f>
        <v/>
      </c>
      <c r="YS192" s="5" t="str">
        <f>IF(COUNTBLANK(XW192:YO192)&gt;0, "", SUM(YD192,YE192,YG192,YH192,YI192))</f>
        <v/>
      </c>
      <c r="ZW192" s="26" t="str">
        <f>IF(COUNTBLANK(YU192:ZV192)&gt;0, "", AVERAGE(YU192:ZV192))</f>
        <v/>
      </c>
      <c r="ZX192" s="26" t="str">
        <f>IF(COUNTA(YU192:ZV192)=0, "", AVERAGE(YV192,ZH192,ZI192,ZJ192,ZK192,ZL192,ZN192,ZP192,ZQ192))</f>
        <v/>
      </c>
      <c r="ZY192" s="26" t="str">
        <f>IF(COUNTA(YU192:ZV192)=0, "", AVERAGE(YW192,YX192,YY192,YZ192,ZB192,ZD192,ZS192,ZT192))</f>
        <v/>
      </c>
      <c r="ZZ192" s="26" t="str">
        <f>IF(COUNTA(YU192:ZV192)=0, "", AVERAGE(ZA192,ZE192,ZF192,ZG192,ZU192,ZV192))</f>
        <v/>
      </c>
      <c r="AAC192" s="3" t="s">
        <v>1625</v>
      </c>
      <c r="AAF192" s="3" t="s">
        <v>1625</v>
      </c>
      <c r="AAH192" s="3" t="s">
        <v>1625</v>
      </c>
      <c r="AAN192" s="3" t="s">
        <v>1625</v>
      </c>
      <c r="AAT192" s="3" t="s">
        <v>1625</v>
      </c>
      <c r="ABA192" s="3" t="s">
        <v>1625</v>
      </c>
      <c r="ABC192" s="3" t="s">
        <v>1625</v>
      </c>
      <c r="ABF192" s="3" t="str">
        <f>IF(SUM(AAB192:AAJ192,AAL192:AAP192,AAR192:AAV192,AAX192:ABC192)=0, "", SUM(AAB192:AAJ192,AAL192:AAP192,AAR192:AAV192,AAX192:ABC192))</f>
        <v/>
      </c>
      <c r="ABG192" s="3" t="str">
        <f>IF(SUM(ABJ192, ABK192, ABL192, ABM192, ABN192)=0, "", IF(OR(ABJ192&gt;=8, ABK192&gt;=10, ABL192&gt;=13, ABM192&gt;=10, ABN192&gt;=15), 1, 0))</f>
        <v/>
      </c>
      <c r="ABH192" s="3" t="str">
        <f>IF(SUM(AAB192:AAC192,AAE192,AAF192,AAG192,AAH192,AAN192,AAT192,ABA192,ABC192)=0, "", SUM(AAB192:AAC192,AAE192,AAF192,AAG192,AAH192,AAN192,AAT192,ABA192,ABC192))</f>
        <v/>
      </c>
      <c r="ABI192" s="3" t="str">
        <f>IF(SUM(AAD192,AAI192:AAJ192,AAL192:AAM192,AAO192:AAP192,AAR192:AAS192,AAU192:AAV192,AAX192:AAZ192,ABB192)=0, "", SUM(AAD192,AAI192:AAJ192,AAL192:AAM192,AAO192:AAP192,AAR192:AAS192,AAU192:AAV192,AAX192:AAZ192,ABB192))</f>
        <v/>
      </c>
      <c r="ABJ192" s="3" t="str">
        <f>IF(SUM(AAU192:AAV192,AAX192:AAY192,ABB192)=0, "", SUM(AAU192:AAV192,AAX192:AAY192,ABB192))</f>
        <v/>
      </c>
      <c r="ABK192" s="3" t="str">
        <f>IF(SUM(AAJ192,AAL192:AAM192,AAP192,AAR192)=0, "", SUM(AAJ192,AAL192:AAM192,AAP192,AAR192))</f>
        <v/>
      </c>
      <c r="ABL192" s="3" t="str">
        <f>IF(SUM(AAD192,AAI192,AAO192,AAS192,AAZ192)=0, "", SUM(AAD192,AAI192,AAO192,AAS192,AAZ192))</f>
        <v/>
      </c>
      <c r="ABM192" s="3" t="str">
        <f>IF(SUM(AAB192:AAC192,AAE192,AAG192,ABA192)=0, "", SUM(AAB192:AAC192,AAE192,AAG192,ABA192))</f>
        <v/>
      </c>
      <c r="ABN192" s="3" t="str">
        <f>IF(SUM(AAF192,AAH192,AAN192,AAT192,ABC192)=0, "", SUM(AAF192,AAH192,AAN192,AAT192,ABC192))</f>
        <v/>
      </c>
      <c r="ABO192" s="3" t="str">
        <f>IF(ABJ192="", "", IF(ABJ192&gt;=8, 1, 0))</f>
        <v/>
      </c>
      <c r="ABP192" s="3" t="str">
        <f>IF(ABK192="", "", IF(ABK192&gt;=10, 1, 0))</f>
        <v/>
      </c>
      <c r="ABQ192" s="3" t="str">
        <f>IF(ABL192="", "", IF(ABL192&gt;=13, 1, 0))</f>
        <v/>
      </c>
      <c r="ABR192" s="3" t="str">
        <f>IF(ABM192="", "", IF(ABM192&gt;=10, 1, 0))</f>
        <v/>
      </c>
      <c r="ABS192" s="3" t="str">
        <f>IF(ABN192="", "", IF(ABN192&gt;=15, 1, 0))</f>
        <v/>
      </c>
      <c r="ABT192" s="3" t="str">
        <f>IF(AND(AAK192="", AAQ192="", AAW192=""), "", IF(AAK192=5,1,0) + IF(AAQ192=5,1,0) + IF(AAW192=5,1,0))</f>
        <v/>
      </c>
      <c r="ADF192" s="5" t="str">
        <f>IF(COUNTA(ABV192:ADE192)=0, "", SUM(ABV192:ADE192))</f>
        <v/>
      </c>
      <c r="ADG192" s="5" t="str">
        <f>IF(COUNTA(ABV192:ADE192)=0, "", SUM(ACF192,ACG192,ACP192,ACR192,ACT192,ACX192))</f>
        <v/>
      </c>
      <c r="ADH192" s="5" t="str">
        <f>IF(COUNTA(ABV192:ADE192)=0, "", SUM(ACH192,ACM192,ACO192,ACU192,ADB192))</f>
        <v/>
      </c>
      <c r="ADI192" s="5" t="str">
        <f>IF(COUNTA(ABV192:ADE192)=0, "", SUM(ABX192,ACI192,ACN192,ACS192,ACV192,ADA192))</f>
        <v/>
      </c>
      <c r="ADJ192" s="5" t="str">
        <f>IF(COUNTA(ABV192:ADE192)=0, "", SUM(ABW192,ACA192,ACC192,ACE192,ACL192,ADC192))</f>
        <v/>
      </c>
      <c r="ADK192" s="5" t="str">
        <f>IF(COUNTA(ABV192:ADE192)=0, "", SUM(ACJ192,ACK192,ACQ192,ACW192,ACY192,ACZ192,ADD192,ADE192))</f>
        <v/>
      </c>
      <c r="ADL192" s="5" t="str">
        <f>IF(COUNTA(ABV192:ADE192)=0, "", SUM(ABV192,ABY192,ABZ192,ACB192,ACD192))</f>
        <v/>
      </c>
      <c r="AEH192" s="3" t="str">
        <f>IF(COUNTA(ADN192:AEG192)=0, "", SUM(ADN192:AEG192))</f>
        <v/>
      </c>
      <c r="AEQ192" s="2">
        <v>45251</v>
      </c>
      <c r="AER192" s="3">
        <v>1</v>
      </c>
      <c r="AES192" s="3">
        <v>2</v>
      </c>
      <c r="AET192" s="3">
        <v>0</v>
      </c>
      <c r="AEU192" s="3">
        <v>1</v>
      </c>
      <c r="AEV192" s="3">
        <v>3</v>
      </c>
      <c r="AEW192" s="3">
        <v>0</v>
      </c>
      <c r="AEX192" s="3">
        <v>2</v>
      </c>
      <c r="AEY192" s="3">
        <v>2</v>
      </c>
      <c r="AEZ192" s="3">
        <v>2</v>
      </c>
      <c r="AFA192" s="3">
        <v>1</v>
      </c>
      <c r="AFB192" s="3">
        <v>3</v>
      </c>
      <c r="AFC192" s="3">
        <v>2</v>
      </c>
      <c r="AFD192" s="3">
        <v>0</v>
      </c>
      <c r="AFE192" s="3">
        <v>3</v>
      </c>
      <c r="AFF192" s="3">
        <v>3</v>
      </c>
      <c r="AFG192" s="3">
        <v>0</v>
      </c>
      <c r="AFH192" s="3">
        <v>3</v>
      </c>
      <c r="AFI192" s="3">
        <v>0</v>
      </c>
      <c r="AFJ192" s="3">
        <v>0</v>
      </c>
      <c r="AFK192" s="3">
        <v>0</v>
      </c>
      <c r="AFL192" s="3">
        <v>0</v>
      </c>
      <c r="AFM192" s="3">
        <v>0</v>
      </c>
      <c r="AFN192" s="3">
        <v>0</v>
      </c>
      <c r="AFO192" s="3">
        <v>0</v>
      </c>
      <c r="AFP192" s="3">
        <v>0</v>
      </c>
      <c r="AFQ192" s="3">
        <v>0</v>
      </c>
      <c r="AFR192" s="3">
        <v>2</v>
      </c>
      <c r="AFS192" s="3">
        <v>0</v>
      </c>
      <c r="AFT192" s="3">
        <v>0</v>
      </c>
      <c r="AFU192" s="3">
        <v>0</v>
      </c>
      <c r="AFV192" s="3">
        <v>1</v>
      </c>
      <c r="AFW192" s="3">
        <f>IF(COUNTA(AER192:AFU192)=0, "", SUM(AER192:AFU192))</f>
        <v>30</v>
      </c>
      <c r="AFX192" s="2">
        <v>45442.843842592592</v>
      </c>
      <c r="AFY192" s="3">
        <v>1</v>
      </c>
      <c r="AFZ192" s="3">
        <v>4</v>
      </c>
      <c r="AGA192" s="3">
        <v>5</v>
      </c>
      <c r="AGB192" s="3">
        <v>2</v>
      </c>
      <c r="AGC192" s="3">
        <v>5</v>
      </c>
      <c r="AGD192" t="s">
        <v>4</v>
      </c>
      <c r="AGF192" t="s">
        <v>4</v>
      </c>
      <c r="AGH192" t="s">
        <v>10</v>
      </c>
      <c r="AGI192" t="s">
        <v>4</v>
      </c>
      <c r="AGK192" t="s">
        <v>859</v>
      </c>
      <c r="AGO192" s="2">
        <v>45442.843842592592</v>
      </c>
      <c r="AGP192" t="s">
        <v>4</v>
      </c>
      <c r="AGQ192" t="s">
        <v>4</v>
      </c>
      <c r="AGR192" t="s">
        <v>4</v>
      </c>
      <c r="AGS192" t="s">
        <v>4</v>
      </c>
      <c r="AGT192" t="s">
        <v>4</v>
      </c>
      <c r="AGV192" t="s">
        <v>4</v>
      </c>
      <c r="AGW192" t="s">
        <v>4</v>
      </c>
      <c r="AGX192" t="s">
        <v>124</v>
      </c>
      <c r="AGZ192" t="s">
        <v>4</v>
      </c>
      <c r="AHB192" t="s">
        <v>125</v>
      </c>
      <c r="AHC192" t="s">
        <v>4</v>
      </c>
      <c r="AHD192" t="s">
        <v>126</v>
      </c>
      <c r="AHE192" t="s">
        <v>391</v>
      </c>
      <c r="AHG192" t="s">
        <v>128</v>
      </c>
      <c r="AHH192" t="s">
        <v>129</v>
      </c>
      <c r="AHI192" s="2">
        <v>45442.843842592592</v>
      </c>
      <c r="AHJ192" s="3">
        <v>0</v>
      </c>
      <c r="AHK192" s="3">
        <v>0</v>
      </c>
      <c r="AHL192" s="3">
        <v>0</v>
      </c>
      <c r="AHM192" s="3">
        <v>0</v>
      </c>
      <c r="AHN192" s="3">
        <v>0</v>
      </c>
      <c r="AHO192" s="3">
        <v>0</v>
      </c>
      <c r="AHP192" s="3">
        <v>1</v>
      </c>
      <c r="AHQ192" s="3">
        <v>0</v>
      </c>
      <c r="AHR192" s="3">
        <v>1</v>
      </c>
      <c r="AHS192" s="3">
        <v>1</v>
      </c>
      <c r="AHT192" s="3">
        <f>IF(COUNTBLANK(AHJ192:AHS192)&gt;0, "", SUM(AHJ192:AHS192))</f>
        <v>3</v>
      </c>
      <c r="AHU192" s="3">
        <f>IF(COUNTBLANK(AHJ192:AHS192)&gt;0, "", SUM(AHN192,AHS192))</f>
        <v>1</v>
      </c>
      <c r="AHV192" s="3">
        <f>IF(COUNTBLANK(AHJ192:AHS192)&gt;0, "", SUM(AHL192,AHO192))</f>
        <v>0</v>
      </c>
      <c r="AHW192" s="3">
        <f>IF(COUNTBLANK(AHJ192:AHS192)&gt;0, "", SUM(AHP192,AHR192))</f>
        <v>2</v>
      </c>
      <c r="AHX192" s="3">
        <f>IF(COUNTBLANK(AHJ192:AHS192)&gt;0, "", SUM(AHM192,AHQ192))</f>
        <v>0</v>
      </c>
      <c r="AHY192" s="3">
        <f>IF(COUNTBLANK(AHJ192:AHS192)&gt;0, "", SUM(AHJ192:AHK192))</f>
        <v>0</v>
      </c>
      <c r="AHZ192" s="2" t="s">
        <v>710</v>
      </c>
      <c r="AIA192" s="3">
        <v>0</v>
      </c>
      <c r="AIB192" s="3">
        <v>0</v>
      </c>
      <c r="AIC192" s="3">
        <v>0</v>
      </c>
      <c r="AID192" s="3">
        <v>0</v>
      </c>
      <c r="AIE192" s="3">
        <v>0</v>
      </c>
      <c r="AIF192" s="3">
        <v>0</v>
      </c>
      <c r="AIG192" s="3">
        <v>0</v>
      </c>
      <c r="AIH192" s="3">
        <v>0</v>
      </c>
      <c r="AII192" s="3">
        <v>0</v>
      </c>
      <c r="AIJ192" s="3">
        <v>0</v>
      </c>
      <c r="AIK192" s="3">
        <v>0</v>
      </c>
      <c r="AIL192" s="3">
        <v>0</v>
      </c>
      <c r="AIM192" s="3">
        <v>0</v>
      </c>
      <c r="AIN192" s="3">
        <v>0</v>
      </c>
      <c r="AIO192" s="3">
        <v>0</v>
      </c>
      <c r="AIP192" s="3">
        <v>0</v>
      </c>
      <c r="AIQ192" s="3">
        <v>0</v>
      </c>
      <c r="AIR192" s="3">
        <v>0</v>
      </c>
      <c r="AIS192" s="3">
        <v>0</v>
      </c>
      <c r="AIT192" s="3">
        <v>0</v>
      </c>
      <c r="AIU192" s="3">
        <v>0</v>
      </c>
      <c r="AIV192" s="3">
        <v>0</v>
      </c>
      <c r="AIW192" s="3">
        <v>0</v>
      </c>
      <c r="AIX192" s="2" t="s">
        <v>710</v>
      </c>
      <c r="AIY192" s="3">
        <v>0</v>
      </c>
      <c r="AIZ192" s="3">
        <v>0</v>
      </c>
      <c r="AJA192" s="3">
        <v>0</v>
      </c>
      <c r="AJB192" s="3">
        <v>0</v>
      </c>
      <c r="AJC192" s="3">
        <v>0</v>
      </c>
      <c r="AJD192" s="3">
        <v>0</v>
      </c>
      <c r="AJE192" s="3">
        <v>0</v>
      </c>
      <c r="AJF192" s="3">
        <v>0</v>
      </c>
      <c r="AJG192" s="3">
        <v>0</v>
      </c>
      <c r="AJI192" s="3">
        <f>IF(COUNTBLANK(AIY192:AJG192)&gt;0, "", SUM(AIY192:AJG192))</f>
        <v>0</v>
      </c>
      <c r="AJJ192" s="2" t="s">
        <v>710</v>
      </c>
      <c r="AJK192" s="3">
        <v>1</v>
      </c>
      <c r="AJL192" s="3">
        <v>0</v>
      </c>
      <c r="AJM192" s="3">
        <v>0</v>
      </c>
      <c r="AJN192" s="3">
        <v>1</v>
      </c>
      <c r="AJO192" s="3">
        <v>0</v>
      </c>
      <c r="AJP192" s="3">
        <v>1</v>
      </c>
      <c r="AJQ192" s="3">
        <v>0</v>
      </c>
      <c r="AJR192" s="3">
        <f>IF(COUNTBLANK(AJK192:AJQ192)&gt;0, "", SUM(AJK192:AJQ192))</f>
        <v>3</v>
      </c>
    </row>
    <row r="193" spans="1:954" ht="15" customHeight="1" x14ac:dyDescent="0.3">
      <c r="A193" s="3">
        <v>326914</v>
      </c>
      <c r="B193" s="3" t="s">
        <v>2086</v>
      </c>
      <c r="C193" s="2">
        <v>45265</v>
      </c>
      <c r="D193" s="3">
        <v>0</v>
      </c>
      <c r="E193" s="3">
        <v>0</v>
      </c>
      <c r="F193" s="3">
        <v>0</v>
      </c>
      <c r="G193" s="3">
        <v>0</v>
      </c>
      <c r="H193" s="3">
        <v>0</v>
      </c>
      <c r="I193" s="3">
        <v>0</v>
      </c>
      <c r="J193" s="3">
        <v>0</v>
      </c>
      <c r="K193" s="3">
        <v>0</v>
      </c>
      <c r="L193" s="3">
        <v>0</v>
      </c>
      <c r="M193" s="3">
        <v>0</v>
      </c>
      <c r="N193" s="3">
        <v>0</v>
      </c>
      <c r="O193" s="3">
        <v>0</v>
      </c>
      <c r="P193" s="3">
        <v>0</v>
      </c>
      <c r="Q193" s="3">
        <v>0</v>
      </c>
      <c r="R193" s="3">
        <v>0</v>
      </c>
      <c r="S193" s="3">
        <v>0</v>
      </c>
      <c r="T193" s="3">
        <v>0</v>
      </c>
      <c r="U193" s="3">
        <v>0</v>
      </c>
      <c r="V193" s="3">
        <f>IF(COUNTA(D193,F193,H193,J193,L193,N193,P193,R193,T193)=0, "", IF(OR(D193=1,F193=1,H193=1,J193=1,L193=1,N193=1,P193=1,R193=1,T193=1), 1, 0))</f>
        <v>0</v>
      </c>
      <c r="W193" s="3">
        <f>IF(COUNTA(E193,G193,I193,K193,M193,O193,Q193,S193,U193)=0, "", IF(OR(E193=1,G193=1,I193=1,K193=1,M193=1,O193=1,Q193=1,S193=1,U193=1), 1, 0))</f>
        <v>0</v>
      </c>
      <c r="X193" s="3">
        <v>0</v>
      </c>
      <c r="Y193" s="3">
        <v>1</v>
      </c>
      <c r="Z193" s="3">
        <v>1</v>
      </c>
      <c r="AA193" s="3">
        <v>1</v>
      </c>
      <c r="AB193" s="3">
        <f>IF(AG193&lt;&gt;"", 1, 0)</f>
        <v>1</v>
      </c>
      <c r="AC193" s="3">
        <f>IF(AH193&lt;&gt;"", 1, 0)</f>
        <v>0</v>
      </c>
      <c r="AD193" s="3">
        <v>0</v>
      </c>
      <c r="AE193" s="7" t="s">
        <v>861</v>
      </c>
      <c r="AF193" s="2">
        <v>45846.540752314817</v>
      </c>
      <c r="AG193" s="8" t="s">
        <v>1688</v>
      </c>
      <c r="AJ193" s="3">
        <f>IF(OR(ISBLANK(AE193), ISBLANK(AG193)), "", AG193 - AE193)</f>
        <v>9</v>
      </c>
      <c r="AK193" s="9">
        <v>45525</v>
      </c>
      <c r="AL193" s="3">
        <f>IF(OR(ISBLANK(AG193), ISBLANK(AK193)), "", AK193 - AG193)</f>
        <v>217</v>
      </c>
      <c r="AM193" s="2">
        <v>45791</v>
      </c>
      <c r="AN193" s="10">
        <f>IF(OR(ISBLANK(AM193), ISBLANK(AF193)), "", AF193 - AM193)</f>
        <v>55.540752314816928</v>
      </c>
      <c r="AO193" s="2">
        <v>45299</v>
      </c>
      <c r="AP193" s="2">
        <v>35375</v>
      </c>
      <c r="AQ193" s="3">
        <f>IF(OR(ISBLANK(AO193), ISBLANK(AP193)), "", DATEDIF(AP193, AO193, "Y"))</f>
        <v>27</v>
      </c>
      <c r="AR193" t="s">
        <v>58</v>
      </c>
      <c r="AS193">
        <f>IF(ISBLANK(AR193), "", IF(AR193="ישראל", 1, 2))</f>
        <v>2</v>
      </c>
      <c r="AT193" t="s">
        <v>58</v>
      </c>
      <c r="AU193" t="s">
        <v>860</v>
      </c>
      <c r="AV193" s="3">
        <v>2005</v>
      </c>
      <c r="AW193" s="3">
        <v>1</v>
      </c>
      <c r="AY193" s="3">
        <v>17</v>
      </c>
      <c r="AZ193" s="3">
        <f>IF(ISBLANK(AY193), "", IF(AY193&lt;=8, 1, IF(AY193&lt;=12, 2, 3)))</f>
        <v>3</v>
      </c>
      <c r="BA193" s="3">
        <v>15</v>
      </c>
      <c r="BB193" s="3">
        <f>IF(ISBLANK(BA193), "", IF(BA193&lt;=8, 1, IF(BA193&lt;=12, 2, 3)))</f>
        <v>3</v>
      </c>
      <c r="BC193" t="s">
        <v>24</v>
      </c>
      <c r="BD193" t="s">
        <v>60</v>
      </c>
      <c r="BE193" s="3">
        <v>2</v>
      </c>
      <c r="BG193" s="3">
        <v>1</v>
      </c>
      <c r="BH193" s="2" t="s">
        <v>861</v>
      </c>
      <c r="BI193" s="3">
        <v>1</v>
      </c>
      <c r="BJ193" s="3">
        <v>1</v>
      </c>
      <c r="BK193" s="3">
        <v>1</v>
      </c>
      <c r="BL193" s="3">
        <v>1</v>
      </c>
      <c r="BM193" s="3">
        <v>1</v>
      </c>
      <c r="BN193" s="3">
        <v>1</v>
      </c>
      <c r="BO193" s="3">
        <v>1</v>
      </c>
      <c r="BP193" s="3">
        <v>1</v>
      </c>
      <c r="BQ193" s="3">
        <v>1</v>
      </c>
      <c r="BR193" s="3">
        <v>4</v>
      </c>
      <c r="BS193" s="3">
        <v>1</v>
      </c>
      <c r="BT193" s="3">
        <v>1</v>
      </c>
      <c r="BU193" s="3">
        <v>1</v>
      </c>
      <c r="BV193" s="3">
        <v>1</v>
      </c>
      <c r="BW193" s="3">
        <v>1</v>
      </c>
      <c r="BX193" s="3">
        <v>3</v>
      </c>
      <c r="BY193" s="3">
        <v>1</v>
      </c>
      <c r="BZ193" s="3">
        <v>1</v>
      </c>
      <c r="CA193" s="3">
        <v>1</v>
      </c>
      <c r="CB193" s="3">
        <v>1</v>
      </c>
      <c r="CC193" s="3">
        <v>1</v>
      </c>
      <c r="CD193" s="3">
        <v>4</v>
      </c>
      <c r="CE193" s="3">
        <v>1</v>
      </c>
      <c r="CF193" s="3">
        <v>1</v>
      </c>
      <c r="CG193" s="3">
        <v>1</v>
      </c>
      <c r="CH193" s="3">
        <v>1</v>
      </c>
      <c r="CI193" s="3">
        <v>1</v>
      </c>
      <c r="CJ193" s="3">
        <v>1</v>
      </c>
      <c r="CK193" s="3">
        <v>1</v>
      </c>
      <c r="CL193" s="3">
        <v>1</v>
      </c>
      <c r="CM193" s="3">
        <f>IF(SUM(BI193:BQ193,BS193:BW193,BY193:CC193,CE193:CJ193)=0, "", SUM(BI193:BQ193,BS193:BW193,BY193:CC193,CE193:CJ193))</f>
        <v>25</v>
      </c>
      <c r="CN193" s="3">
        <f>IF(SUM(CQ193, CR193, CS193, CT193, CU193)=0, "", IF(OR(CQ193&gt;=8, CR193&gt;=10, CS193&gt;=13, CT193&gt;=10, CU193&gt;=15), 1, 0))</f>
        <v>0</v>
      </c>
      <c r="CO193" s="3">
        <f>IF(SUM(BI193:BJ193,BL193,BM193,BN193,BO193,BU193,CA193,CH193,CJ193)=0, "", SUM(BI193:BJ193,BL193,BM193,BN193,BO193,BU193,CA193,CH193,CJ193))</f>
        <v>10</v>
      </c>
      <c r="CP193" s="3">
        <f>IF(SUM(BK193,BP193:BQ193,BS193:BT193,BV193:BW193,BY193:BZ193,CB193:CC193,CE193:CG193,CI193)=0, "", SUM(BK193,BP193:BQ193,BS193:BT193,BV193:BW193,BY193:BZ193,CB193:CC193,CE193:CG193,CI193))</f>
        <v>15</v>
      </c>
      <c r="CQ193" s="3">
        <f>IF(SUM(CB193:CC193,CE193:CF193,CI193)=0, "", SUM(CB193:CC193,CE193:CF193,CI193))</f>
        <v>5</v>
      </c>
      <c r="CR193" s="3">
        <f>IF(SUM(BQ193,BS193:BT193,BW193,BY193)=0, "", SUM(BQ193,BS193:BT193,BW193,BY193))</f>
        <v>5</v>
      </c>
      <c r="CS193" s="3">
        <f>IF(SUM(BK193,BP193,BV193,BZ193,CG193)=0, "", SUM(BK193,BP193,BV193,BZ193,CG193))</f>
        <v>5</v>
      </c>
      <c r="CT193" s="3">
        <f>IF(SUM(BI193:BJ193,BL193,BN193,CH193)=0, "", SUM(BI193:BJ193,BL193,BN193,CH193))</f>
        <v>5</v>
      </c>
      <c r="CU193" s="3">
        <f>IF(SUM(BM193,BO193,BU193,CA193,CJ193)=0, "", SUM(BM193,BO193,BU193,CA193,CJ193))</f>
        <v>5</v>
      </c>
      <c r="CV193" s="3">
        <f>IF(CQ193="", "", IF(CQ193&gt;=8, 1, 0))</f>
        <v>0</v>
      </c>
      <c r="CW193" s="3">
        <f>IF(CR193="", "", IF(CR193&gt;=10, 1, 0))</f>
        <v>0</v>
      </c>
      <c r="CX193" s="3">
        <f>IF(CS193="", "", IF(CS193&gt;=13, 1, 0))</f>
        <v>0</v>
      </c>
      <c r="CY193" s="3">
        <f>IF(CT193="", "", IF(CT193&gt;=10, 1, 0))</f>
        <v>0</v>
      </c>
      <c r="CZ193" s="3">
        <f>IF(CU193="", "", IF(CU193&gt;=15, 1, 0))</f>
        <v>0</v>
      </c>
      <c r="DA193" s="3">
        <f>IF(AND(BR193="", BX193="", CD193=""), "", IF(BR193=5,1,0) + IF(BX193=5,1,0) + IF(CD193=5,1,0))</f>
        <v>0</v>
      </c>
      <c r="DB193" s="2" t="s">
        <v>861</v>
      </c>
      <c r="DC193" s="5">
        <v>0</v>
      </c>
      <c r="DE193" s="5">
        <v>0</v>
      </c>
      <c r="DG193" s="5">
        <v>0</v>
      </c>
      <c r="DI193" s="5">
        <v>0</v>
      </c>
      <c r="DK193" s="5">
        <v>0</v>
      </c>
      <c r="DM193" s="5">
        <v>0</v>
      </c>
      <c r="DO193" s="5">
        <v>0</v>
      </c>
      <c r="DQ193" s="5">
        <v>0</v>
      </c>
      <c r="DS193" s="5">
        <v>5</v>
      </c>
      <c r="DT193" s="6" t="s">
        <v>862</v>
      </c>
      <c r="DU193" s="5">
        <v>5</v>
      </c>
      <c r="DV193" s="6">
        <v>27</v>
      </c>
      <c r="DW193" s="5">
        <v>3</v>
      </c>
      <c r="DX193" s="6">
        <v>27</v>
      </c>
      <c r="DY193" s="5">
        <v>0</v>
      </c>
      <c r="EA193" s="5">
        <v>0</v>
      </c>
      <c r="EC193" s="5">
        <v>3</v>
      </c>
      <c r="ED193" s="6">
        <v>25</v>
      </c>
      <c r="EE193" s="5">
        <v>0</v>
      </c>
      <c r="EG193" s="5">
        <v>0</v>
      </c>
      <c r="EI193" s="5">
        <v>4</v>
      </c>
      <c r="EJ193" s="6">
        <v>27</v>
      </c>
      <c r="EK193" s="3">
        <v>2</v>
      </c>
      <c r="EL193" s="3">
        <v>2</v>
      </c>
      <c r="EM193" s="3">
        <v>0</v>
      </c>
      <c r="EN193" s="2" t="s">
        <v>861</v>
      </c>
      <c r="EO193" s="3">
        <v>1</v>
      </c>
      <c r="EP193" s="3">
        <v>0</v>
      </c>
      <c r="EQ193" s="3">
        <v>1</v>
      </c>
      <c r="ER193" s="3">
        <v>0</v>
      </c>
      <c r="ES193" s="3">
        <v>2</v>
      </c>
      <c r="ET193" s="3">
        <v>2</v>
      </c>
      <c r="EU193" s="3">
        <v>1</v>
      </c>
      <c r="EV193" s="3">
        <v>0</v>
      </c>
      <c r="EW193" s="3">
        <v>1</v>
      </c>
      <c r="EX193" s="3">
        <v>0</v>
      </c>
      <c r="EY193" s="3">
        <v>3</v>
      </c>
      <c r="EZ193" s="3">
        <v>0</v>
      </c>
      <c r="FA193" s="3">
        <v>0</v>
      </c>
      <c r="FB193" s="3">
        <v>0</v>
      </c>
      <c r="FC193" s="3">
        <v>0</v>
      </c>
      <c r="FD193" s="3">
        <v>0</v>
      </c>
      <c r="FE193" s="3">
        <v>3</v>
      </c>
      <c r="FF193" s="3">
        <v>3</v>
      </c>
      <c r="FG193" s="3">
        <v>1</v>
      </c>
      <c r="FH193" s="3">
        <v>0</v>
      </c>
      <c r="FI193" s="3">
        <v>18</v>
      </c>
      <c r="FJ193" s="3">
        <v>0</v>
      </c>
      <c r="FK193" s="3">
        <v>0</v>
      </c>
      <c r="FL193" s="2" t="s">
        <v>861</v>
      </c>
      <c r="FM193" s="3">
        <v>4</v>
      </c>
      <c r="FN193" s="3">
        <v>4</v>
      </c>
      <c r="FO193" s="3">
        <v>4</v>
      </c>
      <c r="FP193" s="3">
        <v>4</v>
      </c>
      <c r="FQ193" s="3">
        <v>4</v>
      </c>
      <c r="FR193" s="3">
        <v>5</v>
      </c>
      <c r="FS193" s="4">
        <f>IF(COUNTBLANK(FM193:FR193)&gt;0, "", AVERAGE(FM193:FR193))</f>
        <v>4.166666666666667</v>
      </c>
      <c r="FT193" s="2" t="s">
        <v>863</v>
      </c>
      <c r="FU193" s="3">
        <v>0</v>
      </c>
      <c r="FV193" s="3">
        <v>1</v>
      </c>
      <c r="FW193" s="3">
        <v>0</v>
      </c>
      <c r="FX193" s="3">
        <v>0</v>
      </c>
      <c r="FY193" s="3">
        <v>1</v>
      </c>
      <c r="FZ193" s="3">
        <v>0</v>
      </c>
      <c r="GA193" s="3">
        <v>0</v>
      </c>
      <c r="GB193" s="3">
        <v>0</v>
      </c>
      <c r="GC193" s="3">
        <v>0</v>
      </c>
      <c r="GD193" s="3">
        <v>0</v>
      </c>
      <c r="GE193" s="3">
        <f>IF(COUNTBLANK(FU193:GC193)&gt;0, "", SUM(FU193:GC193))</f>
        <v>2</v>
      </c>
      <c r="GF193" s="2" t="s">
        <v>863</v>
      </c>
      <c r="GG193" s="3">
        <v>1</v>
      </c>
      <c r="GH193" s="3">
        <v>0</v>
      </c>
      <c r="GI193" s="3">
        <v>1</v>
      </c>
      <c r="GJ193" s="3">
        <v>0</v>
      </c>
      <c r="GK193" s="3">
        <v>0</v>
      </c>
      <c r="GL193" s="3">
        <v>0</v>
      </c>
      <c r="GM193" s="3">
        <v>0</v>
      </c>
      <c r="GN193" s="3">
        <f>IF(COUNTBLANK(GG193:GM193)&gt;0, "", SUM(GG193:GM193))</f>
        <v>2</v>
      </c>
      <c r="GO193" s="2" t="s">
        <v>863</v>
      </c>
      <c r="GP193" s="3">
        <v>1</v>
      </c>
      <c r="GQ193" s="3">
        <v>5</v>
      </c>
      <c r="GR193" s="3">
        <v>4</v>
      </c>
      <c r="GS193" s="3">
        <v>5</v>
      </c>
      <c r="GT193" s="3">
        <v>5</v>
      </c>
      <c r="GU193" s="3">
        <v>4</v>
      </c>
      <c r="GV193" s="3">
        <v>5</v>
      </c>
      <c r="GW193" s="3">
        <v>4</v>
      </c>
      <c r="GX193" s="3">
        <v>5</v>
      </c>
      <c r="GY193" s="3">
        <v>4</v>
      </c>
      <c r="GZ193" s="3">
        <v>4</v>
      </c>
      <c r="HA193" s="3">
        <v>4</v>
      </c>
      <c r="HB193" s="3">
        <v>3</v>
      </c>
      <c r="HC193" s="3">
        <v>3</v>
      </c>
      <c r="HD193" s="3">
        <v>4</v>
      </c>
      <c r="HE193" s="3">
        <v>3</v>
      </c>
      <c r="HF193" s="3">
        <v>5</v>
      </c>
      <c r="HG193" s="3">
        <v>4</v>
      </c>
      <c r="HH193" s="3">
        <v>5</v>
      </c>
      <c r="HI193" s="3">
        <f>IF(COUNTBLANK(GQ193:HH193)&gt;0, "", SUM(GQ193:HH193))</f>
        <v>76</v>
      </c>
      <c r="HJ193" s="2" t="s">
        <v>863</v>
      </c>
      <c r="HK193" s="3">
        <v>3</v>
      </c>
      <c r="HL193" s="3">
        <v>3</v>
      </c>
      <c r="HM193" s="3">
        <v>0</v>
      </c>
      <c r="HN193" s="3">
        <v>2</v>
      </c>
      <c r="HO193" s="3">
        <v>2</v>
      </c>
      <c r="HP193" s="3">
        <v>3</v>
      </c>
      <c r="HQ193" s="3">
        <v>0</v>
      </c>
      <c r="HR193" s="3">
        <v>1</v>
      </c>
      <c r="HS193" s="3">
        <v>0</v>
      </c>
      <c r="HT193" s="3">
        <v>0</v>
      </c>
      <c r="HU193" s="3">
        <v>3</v>
      </c>
      <c r="HV193" s="3">
        <v>3</v>
      </c>
      <c r="HW193" s="3">
        <v>0</v>
      </c>
      <c r="HX193" s="3">
        <v>2</v>
      </c>
      <c r="HY193" s="3">
        <v>0</v>
      </c>
      <c r="HZ193" s="3">
        <v>3</v>
      </c>
      <c r="IA193" s="3">
        <v>1</v>
      </c>
      <c r="IB193" s="3">
        <v>2</v>
      </c>
      <c r="IC193" s="3">
        <v>0</v>
      </c>
      <c r="ID193" s="3">
        <v>0</v>
      </c>
      <c r="IE193" s="3">
        <v>1</v>
      </c>
      <c r="IF193" s="3">
        <v>1</v>
      </c>
      <c r="IG193" s="3">
        <v>0</v>
      </c>
      <c r="IH193" s="3">
        <v>3</v>
      </c>
      <c r="II193" s="3">
        <v>1</v>
      </c>
      <c r="IJ193" s="3">
        <f>IF(COUNTA(HK193:II193)=0, "", SUM(HK193,HL193,HN193,HO193,HP193,HU193,HV193,HX193,HZ193,IA193,IB193,IH193))</f>
        <v>30</v>
      </c>
      <c r="IK193" s="3">
        <f>IF(COUNTA(HK193:II193)=0, "", SUM(HM193,HQ193,HR193,HS193,HT193,HW193,HY193,IC193,ID193,IE193,IF193,IG193,II193))</f>
        <v>4</v>
      </c>
      <c r="IL193" s="3">
        <v>3</v>
      </c>
      <c r="IM193" s="3">
        <v>3</v>
      </c>
      <c r="IN193" s="3">
        <v>0</v>
      </c>
      <c r="IO193" s="3">
        <v>3</v>
      </c>
      <c r="IP193" s="3">
        <v>2</v>
      </c>
      <c r="IQ193" s="3">
        <v>3</v>
      </c>
      <c r="IR193" s="3">
        <v>0</v>
      </c>
      <c r="IS193" s="3">
        <v>0</v>
      </c>
      <c r="IT193" s="3">
        <v>0</v>
      </c>
      <c r="IU193" s="3">
        <v>0</v>
      </c>
      <c r="IV193" s="3">
        <v>2</v>
      </c>
      <c r="IW193" s="3">
        <v>3</v>
      </c>
      <c r="IX193" s="3">
        <v>0</v>
      </c>
      <c r="IY193" s="3">
        <v>3</v>
      </c>
      <c r="IZ193" s="3">
        <v>0</v>
      </c>
      <c r="JA193" s="3">
        <v>3</v>
      </c>
      <c r="JB193" s="3">
        <v>2</v>
      </c>
      <c r="JC193" s="3">
        <v>2</v>
      </c>
      <c r="JD193" s="3">
        <v>0</v>
      </c>
      <c r="JE193" s="3">
        <v>0</v>
      </c>
      <c r="JF193" s="3">
        <v>1</v>
      </c>
      <c r="JG193" s="3">
        <v>1</v>
      </c>
      <c r="JH193" s="3">
        <v>0</v>
      </c>
      <c r="JI193" s="3">
        <v>3</v>
      </c>
      <c r="JJ193" s="3">
        <v>0</v>
      </c>
      <c r="JK193" s="3">
        <f>IF(COUNTA(IL193:JJ193)=0, "", SUM(IL193,IM193,IO193,IP193,IQ193,IV193,IW193,IY193,JA193,JB193,JC193,JI193))</f>
        <v>32</v>
      </c>
      <c r="JL193" s="3">
        <f>IF(COUNTA(IL193:JJ193)=0, "", SUM(IN193,IR193,IS193,IT193,IU193,IX193,IZ193,JD193,JE193,JF193,JG193,JH193,JJ193))</f>
        <v>2</v>
      </c>
      <c r="JM193" s="2" t="s">
        <v>863</v>
      </c>
      <c r="JN193" s="3">
        <v>2</v>
      </c>
      <c r="JO193" s="3">
        <v>3</v>
      </c>
      <c r="JP193" s="3">
        <v>1</v>
      </c>
      <c r="JQ193" s="3">
        <v>2</v>
      </c>
      <c r="JR193" s="3">
        <v>1</v>
      </c>
      <c r="JS193" s="3">
        <v>2</v>
      </c>
      <c r="JT193" s="3">
        <v>4</v>
      </c>
      <c r="JU193" s="3">
        <v>1</v>
      </c>
      <c r="JV193" s="3">
        <v>2</v>
      </c>
      <c r="JW193" s="3">
        <v>1</v>
      </c>
      <c r="JX193" s="3">
        <v>2</v>
      </c>
      <c r="JY193" s="3">
        <v>2</v>
      </c>
      <c r="JZ193" s="3">
        <v>1</v>
      </c>
      <c r="KA193" s="3">
        <v>1</v>
      </c>
      <c r="KB193" s="3">
        <v>1</v>
      </c>
      <c r="KC193" s="3">
        <v>1</v>
      </c>
      <c r="KD193" s="3">
        <v>1</v>
      </c>
      <c r="KE193" s="3">
        <v>1</v>
      </c>
      <c r="KF193" s="3">
        <v>1</v>
      </c>
      <c r="KG193" s="3">
        <v>1</v>
      </c>
      <c r="KH193" s="3">
        <v>2</v>
      </c>
      <c r="KI193" s="3">
        <v>1</v>
      </c>
      <c r="KJ193" s="3">
        <v>1</v>
      </c>
      <c r="KK193" s="3">
        <v>1</v>
      </c>
      <c r="KL193" s="3">
        <v>1</v>
      </c>
      <c r="KM193" s="3">
        <v>2</v>
      </c>
      <c r="KN193" s="3">
        <v>1</v>
      </c>
      <c r="KO193" s="3">
        <v>1</v>
      </c>
      <c r="KP193" s="3">
        <v>1</v>
      </c>
      <c r="KQ193" s="3">
        <v>2</v>
      </c>
      <c r="KR193" s="3">
        <v>1</v>
      </c>
      <c r="KS193" s="3">
        <v>1</v>
      </c>
      <c r="KT193" s="3">
        <v>2</v>
      </c>
      <c r="KU193" s="3">
        <v>1</v>
      </c>
      <c r="KV193" s="3">
        <v>2</v>
      </c>
      <c r="KW193" s="3">
        <v>2</v>
      </c>
      <c r="KX193" s="5">
        <f>IF(COUNTA(JN193:KW193)=0, "", SUM(JN193:KW193))</f>
        <v>53</v>
      </c>
      <c r="KY193" s="5">
        <f>IF(COUNTA(JN193:KW193)=0, "", SUM(JX193,JY193,KH193,KJ193,KL193,KP193))</f>
        <v>9</v>
      </c>
      <c r="KZ193" s="5">
        <f>IF(COUNTA(JN193:KW193)=0, "", SUM(JZ193,KE193,KG193,KM193,KT193))</f>
        <v>7</v>
      </c>
      <c r="LA193" s="5">
        <f>IF(COUNTA(JN193:KW193)=0, "", SUM(JP193,KA193,KF193,KK193,KN193,KS193))</f>
        <v>6</v>
      </c>
      <c r="LB193" s="5">
        <f>IF(COUNTA(JN193:KW193)=0, "", SUM(JO193,JS193,JU193,JW193,KD193,KU193))</f>
        <v>9</v>
      </c>
      <c r="LC193" s="5">
        <f>IF(COUNTA(JN193:KW193)=0, "", SUM(KB193,KC193,KI193,KO193,KQ193,KR193,KV193,KW193))</f>
        <v>11</v>
      </c>
      <c r="LD193" s="5">
        <f>IF(COUNTA(JN193:KW193)=0, "", SUM(JN193,JQ193,JR193,JT193,JV193))</f>
        <v>11</v>
      </c>
      <c r="LE193" s="2">
        <v>45307</v>
      </c>
      <c r="LF193" s="3">
        <v>0</v>
      </c>
      <c r="LG193" s="3">
        <v>20</v>
      </c>
      <c r="LH193" s="3">
        <v>0</v>
      </c>
      <c r="LI193" s="3">
        <v>0</v>
      </c>
      <c r="LJ193" s="3">
        <v>0</v>
      </c>
      <c r="LK193" s="3">
        <v>0</v>
      </c>
      <c r="LL193" s="3">
        <v>0</v>
      </c>
      <c r="LM193" s="3">
        <v>0</v>
      </c>
      <c r="LN193" s="3">
        <v>0</v>
      </c>
      <c r="LO193" s="3">
        <v>0</v>
      </c>
      <c r="LP193" s="3">
        <v>0</v>
      </c>
      <c r="LQ193" s="3">
        <v>0</v>
      </c>
      <c r="LR193" s="3">
        <v>0</v>
      </c>
      <c r="LS193" s="3">
        <v>0</v>
      </c>
      <c r="LT193" s="3">
        <v>0</v>
      </c>
      <c r="LU193" s="3">
        <v>0</v>
      </c>
      <c r="LV193" s="3">
        <v>10</v>
      </c>
      <c r="LW193" s="3">
        <v>0</v>
      </c>
      <c r="LX193" s="3">
        <v>0</v>
      </c>
      <c r="LY193" s="3">
        <v>0</v>
      </c>
      <c r="LZ193" s="3">
        <v>0</v>
      </c>
      <c r="MA193" s="3">
        <v>0</v>
      </c>
      <c r="MB193" s="3">
        <v>10</v>
      </c>
      <c r="MC193" s="3">
        <v>0</v>
      </c>
      <c r="MD193" s="3">
        <v>0</v>
      </c>
      <c r="ME193" s="3">
        <v>0</v>
      </c>
      <c r="MF193" s="3">
        <v>0</v>
      </c>
      <c r="MG193" s="3">
        <v>0</v>
      </c>
      <c r="MH193" s="26">
        <f>IF(COUNTBLANK(LF193:MG193)&gt;0, "", AVERAGE(LF193:MG193))</f>
        <v>1.4285714285714286</v>
      </c>
      <c r="MI193" s="26">
        <f>IF(COUNTA(LF193:MG193)=0, "", AVERAGE(LG193,LS193,LT193,LU193,LV193,LW193,LY193,MA193,MB193))</f>
        <v>4.4444444444444446</v>
      </c>
      <c r="MJ193" s="26">
        <f>IF(COUNTA(LF193:MG193)=0, "", AVERAGE(LH193,LI193,LJ193,LK193,LM193,LO193,MD193,ME193))</f>
        <v>0</v>
      </c>
      <c r="MK193" s="26">
        <f>IF(COUNTA(LF193:MG193)=0, "", AVERAGE(LL193,LP193,LQ193,LR193,MF193,MG193))</f>
        <v>0</v>
      </c>
      <c r="ML193" s="2" t="s">
        <v>863</v>
      </c>
      <c r="MM193" s="3">
        <v>2</v>
      </c>
      <c r="MN193" s="3">
        <v>1</v>
      </c>
      <c r="MO193" s="3">
        <v>3</v>
      </c>
      <c r="MP193" s="3">
        <v>2</v>
      </c>
      <c r="MQ193" s="3">
        <v>1</v>
      </c>
      <c r="MR193" s="3">
        <v>1</v>
      </c>
      <c r="MS193" s="3">
        <v>1</v>
      </c>
      <c r="MT193" s="3">
        <v>2</v>
      </c>
      <c r="MU193" s="3">
        <v>1</v>
      </c>
      <c r="MV193" s="3">
        <v>2</v>
      </c>
      <c r="MW193" s="3">
        <v>1</v>
      </c>
      <c r="MX193" s="3">
        <v>1</v>
      </c>
      <c r="MY193" s="3">
        <v>2</v>
      </c>
      <c r="MZ193" s="3">
        <v>2</v>
      </c>
      <c r="NA193" s="3">
        <v>1</v>
      </c>
      <c r="NB193" s="3">
        <v>1</v>
      </c>
      <c r="NC193" s="3">
        <v>1</v>
      </c>
      <c r="ND193" s="3">
        <v>1</v>
      </c>
      <c r="NE193" s="3">
        <v>1</v>
      </c>
      <c r="NF193" s="3">
        <v>2</v>
      </c>
      <c r="NG193" s="3">
        <f>IF(COUNTA(MM193:NF193)=0, "", SUM(MM193:NF193))</f>
        <v>29</v>
      </c>
      <c r="NH193" s="2" t="s">
        <v>863</v>
      </c>
      <c r="NI193" s="3">
        <v>2</v>
      </c>
      <c r="NJ193" s="3">
        <v>5</v>
      </c>
      <c r="NK193" s="3">
        <v>4</v>
      </c>
      <c r="NL193" s="3">
        <v>4</v>
      </c>
      <c r="NM193" s="3">
        <v>4</v>
      </c>
      <c r="NN193" s="3">
        <v>3</v>
      </c>
      <c r="NO193" s="3">
        <v>4</v>
      </c>
      <c r="NP193" s="3">
        <v>4</v>
      </c>
      <c r="NQ193" s="3">
        <v>5</v>
      </c>
      <c r="NR193" s="3">
        <v>1</v>
      </c>
      <c r="NS193" s="3">
        <v>4</v>
      </c>
      <c r="NT193" s="3">
        <v>4</v>
      </c>
      <c r="NU193" s="3">
        <v>3</v>
      </c>
      <c r="NV193" s="3">
        <v>4</v>
      </c>
      <c r="NW193" s="3">
        <v>5</v>
      </c>
      <c r="NX193" s="3">
        <v>4</v>
      </c>
      <c r="NY193" s="3">
        <v>4</v>
      </c>
      <c r="NZ193" s="3">
        <v>4</v>
      </c>
      <c r="OA193" s="3">
        <v>4</v>
      </c>
      <c r="OB193" s="3">
        <v>5</v>
      </c>
      <c r="OC193" s="3">
        <v>5</v>
      </c>
      <c r="OD193" s="3">
        <v>2</v>
      </c>
      <c r="OE193" s="3">
        <v>4</v>
      </c>
      <c r="OF193" s="3">
        <v>1</v>
      </c>
      <c r="OG193" s="3">
        <v>5</v>
      </c>
      <c r="OH193" s="3">
        <v>3</v>
      </c>
      <c r="OI193" s="3">
        <v>1</v>
      </c>
      <c r="OJ193" s="3">
        <v>4</v>
      </c>
      <c r="OK193" s="3">
        <f>IF(COUNTA(NI193:OJ193)=0, "", SUM(NK193,NP193,NS193,NW193,OC193,OG193,OJ193))</f>
        <v>31</v>
      </c>
      <c r="OL193" s="3">
        <f>IF(COUNTA(NI193:OJ193)=0, "", SUM(NJ193,NL193,NQ193,NV193,NZ193,OB193,OD193))</f>
        <v>29</v>
      </c>
      <c r="OM193" s="3">
        <f>IF(COUNTA(NI193:OJ193)=0, "", SUM(NN193,NR193,NU193,NY193,OA193,OF193,OI193))</f>
        <v>17</v>
      </c>
      <c r="ON193" s="3">
        <f>IF(COUNTA(NI193:OJ193)=0, "", SUM(NI193,NM193,NO193,NT193,NX193,OE193,OH193))</f>
        <v>25</v>
      </c>
      <c r="OO193" t="s">
        <v>6</v>
      </c>
      <c r="OP193">
        <v>1</v>
      </c>
      <c r="OQ193" s="2">
        <v>45599.54791666667</v>
      </c>
      <c r="OR193" s="3">
        <v>10</v>
      </c>
      <c r="OS193" s="3">
        <v>10</v>
      </c>
      <c r="OT193" s="3">
        <v>0</v>
      </c>
      <c r="OU193" s="3">
        <v>0</v>
      </c>
      <c r="OV193" s="3">
        <v>0</v>
      </c>
      <c r="OW193" s="3">
        <v>0</v>
      </c>
      <c r="OX193" s="3">
        <v>0</v>
      </c>
      <c r="OY193" s="3">
        <v>0</v>
      </c>
      <c r="OZ193" s="3">
        <v>0</v>
      </c>
      <c r="PA193" s="3">
        <v>0</v>
      </c>
      <c r="PB193" s="3">
        <v>0</v>
      </c>
      <c r="PC193" s="3">
        <v>0</v>
      </c>
      <c r="PD193" s="3">
        <v>0</v>
      </c>
      <c r="PE193" s="3">
        <v>0</v>
      </c>
      <c r="PF193" s="3">
        <v>0</v>
      </c>
      <c r="PG193" s="3">
        <v>0</v>
      </c>
      <c r="PH193" s="3">
        <v>0</v>
      </c>
      <c r="PI193" s="3">
        <v>0</v>
      </c>
      <c r="PJ193" s="3">
        <v>0</v>
      </c>
      <c r="PK193" s="3">
        <v>0</v>
      </c>
      <c r="PL193" s="3">
        <v>10</v>
      </c>
      <c r="PM193" s="3">
        <v>0</v>
      </c>
      <c r="PN193" s="3">
        <v>40</v>
      </c>
      <c r="PO193" s="3">
        <v>0</v>
      </c>
      <c r="PP193" s="3">
        <v>0</v>
      </c>
      <c r="PQ193" s="3">
        <v>0</v>
      </c>
      <c r="PR193" s="3">
        <v>0</v>
      </c>
      <c r="PS193" s="3">
        <v>0</v>
      </c>
      <c r="PT193" s="26">
        <f>IF(COUNTBLANK(OR193:PS193)&gt;0, "", AVERAGE(OR193:PS193))</f>
        <v>2.5</v>
      </c>
      <c r="PU193" s="26">
        <f>IF(COUNTA(OR193:PS193)=0, "", AVERAGE(OS193,PE193,PF193,PG193,PH193,PI193,PK193,PM193,PN193))</f>
        <v>5.5555555555555554</v>
      </c>
      <c r="PV193" s="26">
        <f>IF(COUNTA(OR193:PS193)=0, "", AVERAGE(OT193,OU193,OV193,OW193,OY193,PA193,PP193,PQ193))</f>
        <v>0</v>
      </c>
      <c r="PW193" s="26">
        <f>IF(COUNTA(OR193:PS193)=0, "", AVERAGE(OX193,PB193,PC193,PD193,PR193,PS193))</f>
        <v>0</v>
      </c>
      <c r="PX193" s="2">
        <v>45599</v>
      </c>
      <c r="PY193" s="3">
        <v>1</v>
      </c>
      <c r="PZ193" s="3">
        <v>1</v>
      </c>
      <c r="QA193" s="3">
        <v>1</v>
      </c>
      <c r="QB193" s="3">
        <v>0</v>
      </c>
      <c r="QC193" s="3">
        <v>1</v>
      </c>
      <c r="QD193" s="3">
        <v>0</v>
      </c>
      <c r="QE193" s="3">
        <v>0</v>
      </c>
      <c r="QF193" s="3">
        <v>0</v>
      </c>
      <c r="QG193" s="3">
        <v>0</v>
      </c>
      <c r="QH193" s="3">
        <v>0</v>
      </c>
      <c r="QI193" s="3">
        <f>IF(COUNTBLANK(PY193:QG193)&gt;0, "", SUM(PY193:QG193))</f>
        <v>4</v>
      </c>
      <c r="QJ193" s="2">
        <v>45312</v>
      </c>
      <c r="QK193" s="3">
        <v>0</v>
      </c>
      <c r="QL193" s="3">
        <v>0</v>
      </c>
      <c r="QM193" s="3">
        <v>1</v>
      </c>
      <c r="QN193" s="3">
        <v>1</v>
      </c>
      <c r="QO193" s="3">
        <v>0</v>
      </c>
      <c r="QP193" s="3">
        <v>0</v>
      </c>
      <c r="QQ193" s="3">
        <v>0</v>
      </c>
      <c r="QR193" s="3">
        <v>0</v>
      </c>
      <c r="QS193" s="3">
        <v>0</v>
      </c>
      <c r="QT193" s="3">
        <v>0</v>
      </c>
      <c r="QU193" s="3">
        <f>IF(COUNTBLANK(QK193:QS193)&gt;0, "", SUM(QK193:QS193))</f>
        <v>2</v>
      </c>
      <c r="QV193" s="2">
        <v>45741</v>
      </c>
      <c r="QW193" s="3">
        <v>0</v>
      </c>
      <c r="QX193" s="3">
        <v>0</v>
      </c>
      <c r="QY193" s="3">
        <v>1</v>
      </c>
      <c r="QZ193" s="3">
        <v>1</v>
      </c>
      <c r="RA193" s="3">
        <v>0</v>
      </c>
      <c r="RB193" s="3">
        <v>0</v>
      </c>
      <c r="RC193" s="3">
        <v>0</v>
      </c>
      <c r="RD193" s="3">
        <v>0</v>
      </c>
      <c r="RE193" s="3">
        <v>0</v>
      </c>
      <c r="RF193" s="3">
        <v>1</v>
      </c>
      <c r="RG193" s="3">
        <f>IF(COUNTBLANK(QW193:RE193)&gt;0, "", SUM(QW193:RE193))</f>
        <v>2</v>
      </c>
      <c r="RH193" s="2">
        <v>45599.54583333333</v>
      </c>
      <c r="RI193" s="3">
        <v>1</v>
      </c>
      <c r="RJ193" s="3">
        <v>0</v>
      </c>
      <c r="RK193" s="3">
        <v>1</v>
      </c>
      <c r="RL193" s="3">
        <v>0</v>
      </c>
      <c r="RM193" s="3">
        <v>0</v>
      </c>
      <c r="RN193" s="3">
        <v>0</v>
      </c>
      <c r="RO193" s="3">
        <v>1</v>
      </c>
      <c r="RP193" s="3">
        <f>IF(COUNTBLANK(RI193:RO193)&gt;0, "", SUM(RI193:RO193))</f>
        <v>3</v>
      </c>
      <c r="RQ193" s="2">
        <v>45678.820324074077</v>
      </c>
      <c r="RR193" s="3">
        <v>1</v>
      </c>
      <c r="RS193" s="3">
        <v>0</v>
      </c>
      <c r="RT193" s="3">
        <v>1</v>
      </c>
      <c r="RU193" s="3">
        <v>0</v>
      </c>
      <c r="RV193" s="3">
        <v>0</v>
      </c>
      <c r="RW193" s="3">
        <v>0</v>
      </c>
      <c r="RX193" s="3">
        <v>1</v>
      </c>
      <c r="RY193" s="3">
        <f>IF(COUNTBLANK(RR193:RX193)&gt;0, "", SUM(RR193:RX193))</f>
        <v>3</v>
      </c>
      <c r="RZ193" s="2">
        <v>45741.923449074071</v>
      </c>
      <c r="SA193" s="3">
        <v>1</v>
      </c>
      <c r="SB193" s="3">
        <v>1</v>
      </c>
      <c r="SC193" s="3">
        <v>1</v>
      </c>
      <c r="SD193" s="3">
        <v>0</v>
      </c>
      <c r="SE193" s="3">
        <v>0</v>
      </c>
      <c r="SF193" s="3">
        <v>0</v>
      </c>
      <c r="SG193" s="3">
        <v>1</v>
      </c>
      <c r="SH193" s="3">
        <f>IF(COUNTBLANK(SA193:SG193)&gt;0, "", SUM(SA193:SG193))</f>
        <v>4</v>
      </c>
      <c r="SI193" s="2">
        <v>45599.549305555556</v>
      </c>
      <c r="SJ193" s="3">
        <v>3</v>
      </c>
      <c r="SK193" s="3">
        <v>4</v>
      </c>
      <c r="SL193" s="3">
        <v>4</v>
      </c>
      <c r="SM193" s="3">
        <v>4</v>
      </c>
      <c r="SN193" s="3">
        <v>3</v>
      </c>
      <c r="SO193" s="3">
        <v>4</v>
      </c>
      <c r="SP193" s="3">
        <v>4</v>
      </c>
      <c r="SQ193" s="3">
        <v>1</v>
      </c>
      <c r="SR193" s="3">
        <v>5</v>
      </c>
      <c r="SS193" s="3">
        <v>3</v>
      </c>
      <c r="ST193" s="3">
        <v>5</v>
      </c>
      <c r="SU193" s="3">
        <v>4</v>
      </c>
      <c r="SV193" s="3">
        <v>5</v>
      </c>
      <c r="SW193" s="3">
        <v>4</v>
      </c>
      <c r="SX193" s="3">
        <v>5</v>
      </c>
      <c r="SY193" s="3">
        <v>5</v>
      </c>
      <c r="SZ193" s="3">
        <v>1</v>
      </c>
      <c r="TA193" s="3">
        <v>5</v>
      </c>
      <c r="TB193" s="3">
        <v>4</v>
      </c>
      <c r="TC193" s="3">
        <f>IF(COUNTBLANK(SJ193:TB193)&gt;0, "", SUM(SJ193:TB193))</f>
        <v>73</v>
      </c>
      <c r="TD193" s="3">
        <f>IF(COUNTBLANK(SJ193:TB193)&gt;0, "", SUM(SL193,SO193,SR193,SS193,ST193,SU193,SV193,SX193,SY193,TB193))</f>
        <v>44</v>
      </c>
      <c r="TE193" s="3">
        <f>IF(COUNTBLANK(SJ193:TB193)&gt;0, "", SUM(SJ193,SK193,SM193,SN193,SQ193,SW193,SZ193,TA193))</f>
        <v>25</v>
      </c>
      <c r="TF193" s="2">
        <v>45678.82203703704</v>
      </c>
      <c r="TG193" s="3">
        <v>4</v>
      </c>
      <c r="TH193" s="3">
        <v>4</v>
      </c>
      <c r="TI193" s="3">
        <v>4</v>
      </c>
      <c r="TJ193" s="3">
        <v>5</v>
      </c>
      <c r="TK193" s="3">
        <v>4</v>
      </c>
      <c r="TL193" s="3">
        <v>5</v>
      </c>
      <c r="TM193" s="3">
        <v>4</v>
      </c>
      <c r="TN193" s="3">
        <v>2</v>
      </c>
      <c r="TO193" s="3">
        <v>5</v>
      </c>
      <c r="TP193" s="3">
        <v>3</v>
      </c>
      <c r="TQ193" s="3">
        <v>5</v>
      </c>
      <c r="TR193" s="3">
        <v>5</v>
      </c>
      <c r="TS193" s="3">
        <v>5</v>
      </c>
      <c r="TT193" s="3">
        <v>4</v>
      </c>
      <c r="TU193" s="3">
        <v>5</v>
      </c>
      <c r="TV193" s="3">
        <v>5</v>
      </c>
      <c r="TW193" s="3">
        <v>1</v>
      </c>
      <c r="TX193" s="3">
        <v>5</v>
      </c>
      <c r="TY193" s="3">
        <v>5</v>
      </c>
      <c r="TZ193" s="3">
        <f>IF(COUNTBLANK(TG193:TY193)&gt;0, "", SUM(TG193:TY193))</f>
        <v>80</v>
      </c>
      <c r="UA193" s="3">
        <f>IF(COUNTBLANK(TG193:TY193)&gt;0, "", SUM(TI193,TL193,TO193,TP193,TQ193,TR193,TS193,TU193,TV193,TY193))</f>
        <v>47</v>
      </c>
      <c r="UB193" s="3">
        <f>IF(COUNTBLANK(TG193:TY193)&gt;0, "", SUM(TG193,TH193,TJ193,TK193,TN193,TT193,TW193,TX193))</f>
        <v>29</v>
      </c>
      <c r="UC193" s="2">
        <v>45741.925312500003</v>
      </c>
      <c r="UD193" s="3">
        <v>4</v>
      </c>
      <c r="UE193" s="3">
        <v>5</v>
      </c>
      <c r="UF193" s="3">
        <v>5</v>
      </c>
      <c r="UG193" s="3">
        <v>4</v>
      </c>
      <c r="UH193" s="3">
        <v>3</v>
      </c>
      <c r="UI193" s="3">
        <v>4</v>
      </c>
      <c r="UJ193" s="3">
        <v>4</v>
      </c>
      <c r="UK193" s="3">
        <v>4</v>
      </c>
      <c r="UL193" s="3">
        <v>5</v>
      </c>
      <c r="UM193" s="3">
        <v>3</v>
      </c>
      <c r="UN193" s="3">
        <v>5</v>
      </c>
      <c r="UO193" s="3">
        <v>5</v>
      </c>
      <c r="UP193" s="3">
        <v>5</v>
      </c>
      <c r="UQ193" s="3">
        <v>5</v>
      </c>
      <c r="UR193" s="3">
        <v>5</v>
      </c>
      <c r="US193" s="3">
        <v>5</v>
      </c>
      <c r="UT193" s="3">
        <v>1</v>
      </c>
      <c r="UU193" s="3">
        <v>5</v>
      </c>
      <c r="UV193" s="3">
        <v>5</v>
      </c>
      <c r="UW193" s="3">
        <f>IF(COUNTBLANK(UD193:UV193)&gt;0, "", SUM(UD193:UV193))</f>
        <v>82</v>
      </c>
      <c r="UX193" s="3">
        <f>IF(COUNTBLANK(UD193:UV193)&gt;0, "", SUM(UF193,UI193,UL193,UM193,UN193,UO193,UP193,UR193,US193,UV193))</f>
        <v>47</v>
      </c>
      <c r="UY193" s="3">
        <f>IF(COUNTBLANK(UD193:UV193)&gt;0, "", SUM(UD193,UE193,UG193,UH193,UK193,UQ193,UT193,UU193))</f>
        <v>31</v>
      </c>
      <c r="UZ193" s="2">
        <v>45846.540752314817</v>
      </c>
      <c r="VA193" s="2">
        <v>45791</v>
      </c>
      <c r="VB193" s="3">
        <v>2</v>
      </c>
      <c r="VC193" s="3">
        <v>1</v>
      </c>
      <c r="VE193" s="3">
        <v>38</v>
      </c>
      <c r="VF193" s="3">
        <v>2999</v>
      </c>
      <c r="VG193" s="3">
        <v>4</v>
      </c>
      <c r="VH193" s="3">
        <v>1</v>
      </c>
      <c r="VK193" s="3">
        <v>1</v>
      </c>
      <c r="VN193" s="2">
        <v>45854.70140046296</v>
      </c>
      <c r="VO193" s="3">
        <v>0</v>
      </c>
      <c r="VP193" s="3">
        <v>0</v>
      </c>
      <c r="VQ193" s="3">
        <v>0</v>
      </c>
      <c r="VR193" s="3">
        <v>0</v>
      </c>
      <c r="VS193" s="3">
        <v>0</v>
      </c>
      <c r="VT193" s="3">
        <v>0</v>
      </c>
      <c r="VU193" s="3">
        <v>0</v>
      </c>
      <c r="VV193" s="3">
        <v>0</v>
      </c>
      <c r="VW193" s="3">
        <v>0</v>
      </c>
      <c r="VX193" s="3">
        <v>0</v>
      </c>
      <c r="VY193" s="3">
        <v>0</v>
      </c>
      <c r="VZ193" s="3">
        <v>1</v>
      </c>
      <c r="WA193" s="3">
        <v>0</v>
      </c>
      <c r="WB193" s="3">
        <v>2</v>
      </c>
      <c r="WC193" s="3">
        <v>0</v>
      </c>
      <c r="WD193" s="3">
        <v>0</v>
      </c>
      <c r="WE193" s="3">
        <v>3</v>
      </c>
      <c r="WF193" s="3">
        <v>0</v>
      </c>
      <c r="WG193" s="3">
        <v>3</v>
      </c>
      <c r="WH193" s="3">
        <v>2</v>
      </c>
      <c r="WI193" s="3">
        <v>3</v>
      </c>
      <c r="WJ193" s="3">
        <v>1</v>
      </c>
      <c r="WK193" s="3">
        <v>3</v>
      </c>
      <c r="WL193" s="3">
        <v>0</v>
      </c>
      <c r="WM193" s="3">
        <v>1</v>
      </c>
      <c r="WN193" s="3">
        <v>1</v>
      </c>
      <c r="WO193" s="3">
        <v>1</v>
      </c>
      <c r="WP193" s="3">
        <v>0</v>
      </c>
      <c r="WQ193" s="3">
        <v>0</v>
      </c>
      <c r="WR193" s="3">
        <f>IF(COUNTBLANK(VO193:WQ193)&gt;0, "", SUM(VQ193:WJ193))</f>
        <v>15</v>
      </c>
      <c r="WS193" s="3">
        <f>IF(COUNTBLANK(VO193:WQ193)&gt;0, "", SUM(VQ193:VZ193))</f>
        <v>1</v>
      </c>
      <c r="WT193" s="3">
        <f>IF(COUNTBLANK(VO193:WQ193)&gt;0, "", SUM(WA193:WL193))</f>
        <v>17</v>
      </c>
      <c r="WU193" s="3">
        <f>IF(COUNTBLANK(VO193:WQ193)&gt;0, "", SUM(WK193:WL193))</f>
        <v>3</v>
      </c>
      <c r="WV193" s="3">
        <f>IF(COUNTA(VO193:WQ193)=0, "", IF(AND(OR(VO193=1, VP193=1), OR(VQ193&gt;=1, VR193&gt;=1, VS193&gt;=1, VT193&gt;=1, VU193&gt;=1), OR(VV193&gt;=1, VW193&gt;=1), COUNTIF(VX193:WD193, "&gt;=1")&gt;=2, COUNTIF(WE193:WJ193, "&gt;=1")&gt;=2, OR(WN193=1, WN193=2), OR(WO193&gt;=1, WP193&gt;=1), WQ193&lt;1), 1, 0))</f>
        <v>0</v>
      </c>
      <c r="WW193" s="3">
        <f>IF(COUNTBLANK(VO193:WQ193)&gt;0, "", SUM(VQ193:VU193))</f>
        <v>0</v>
      </c>
      <c r="WX193" s="3">
        <f>IF(COUNTBLANK(VO193:WQ193)&gt;0, "", SUM(VV193:VW193))</f>
        <v>0</v>
      </c>
      <c r="WY193" s="3">
        <f>IF(COUNTBLANK(VO193:WQ193)&gt;0, "", SUM(VX193:WD193))</f>
        <v>3</v>
      </c>
      <c r="WZ193" s="3">
        <f>IF(COUNTBLANK(VO193:WQ193)&gt;0, "", SUM(WE193:WJ193))</f>
        <v>12</v>
      </c>
      <c r="XA193" s="2">
        <v>45846</v>
      </c>
      <c r="XB193" s="3">
        <v>0</v>
      </c>
      <c r="XC193" s="3">
        <v>1</v>
      </c>
      <c r="XD193" s="3">
        <v>1</v>
      </c>
      <c r="XE193" s="3">
        <v>2</v>
      </c>
      <c r="XF193" s="3">
        <v>0</v>
      </c>
      <c r="XG193" s="3">
        <v>0</v>
      </c>
      <c r="XH193" s="3">
        <v>1</v>
      </c>
      <c r="XI193" s="3">
        <v>0</v>
      </c>
      <c r="XJ193" s="3">
        <v>0</v>
      </c>
      <c r="XK193" s="3">
        <v>1</v>
      </c>
      <c r="XL193" s="3">
        <f>IF(COUNTBLANK(XB193:XJ193)&gt;0, "", SUM(XB193:XJ193))</f>
        <v>5</v>
      </c>
      <c r="XM193" s="2">
        <v>45846.544189814813</v>
      </c>
      <c r="XN193" s="3">
        <v>0</v>
      </c>
      <c r="XO193" s="3">
        <v>0</v>
      </c>
      <c r="XP193" s="3">
        <v>1</v>
      </c>
      <c r="XQ193" s="3">
        <v>0</v>
      </c>
      <c r="XR193" s="3">
        <v>0</v>
      </c>
      <c r="XS193" s="3">
        <v>1</v>
      </c>
      <c r="XT193" s="3">
        <v>0</v>
      </c>
      <c r="XU193" s="3">
        <f>IF(COUNTBLANK(XN193:XT193)&gt;0, "", SUM(XN193:XT193))</f>
        <v>2</v>
      </c>
      <c r="XV193" s="2">
        <v>45854.704340277778</v>
      </c>
      <c r="XW193" s="3">
        <v>3</v>
      </c>
      <c r="XX193" s="3">
        <v>5</v>
      </c>
      <c r="XY193" s="3">
        <v>5</v>
      </c>
      <c r="XZ193" s="5">
        <v>2.2999999999999998</v>
      </c>
      <c r="YA193" s="5">
        <v>3.6</v>
      </c>
      <c r="YB193" s="5">
        <v>5</v>
      </c>
      <c r="YC193" s="5">
        <v>5</v>
      </c>
      <c r="YD193" s="5">
        <v>5</v>
      </c>
      <c r="YE193" s="5">
        <v>3</v>
      </c>
      <c r="YF193" s="5">
        <v>3.6</v>
      </c>
      <c r="YG193" s="5">
        <v>4</v>
      </c>
      <c r="YH193" s="5">
        <v>5</v>
      </c>
      <c r="YI193" s="5">
        <v>4</v>
      </c>
      <c r="YJ193" s="5">
        <v>5</v>
      </c>
      <c r="YK193" s="5">
        <v>3.6</v>
      </c>
      <c r="YL193" s="5">
        <v>1</v>
      </c>
      <c r="YM193" s="5">
        <v>1</v>
      </c>
      <c r="YN193" s="5">
        <v>3.6</v>
      </c>
      <c r="YO193" s="5">
        <v>3.6</v>
      </c>
      <c r="YP193" s="5">
        <f>IF(COUNTBLANK(XW193:YO193)&gt;0, "", SUM(XW193:YO193))</f>
        <v>71.3</v>
      </c>
      <c r="YQ193" s="5">
        <f>IF(COUNTBLANK(XW193:YO193)&gt;0, "", SUM(XY193,XZ193,YA193,YB193,YC193,YF193,YJ193,YN193,YO193))</f>
        <v>36.700000000000003</v>
      </c>
      <c r="YR193" s="5">
        <f>IF(COUNTBLANK(XW193:YO193)&gt;0, "", SUM(XW193,XX193,YK193,YL193,YM193))</f>
        <v>13.6</v>
      </c>
      <c r="YS193" s="5">
        <f>IF(COUNTBLANK(XW193:YO193)&gt;0, "", SUM(YD193,YE193,YG193,YH193,YI193))</f>
        <v>21</v>
      </c>
      <c r="YT193" s="2">
        <v>45854.694675925923</v>
      </c>
      <c r="YU193" s="3">
        <v>30</v>
      </c>
      <c r="YV193" s="3">
        <v>30</v>
      </c>
      <c r="YW193" s="3">
        <v>0</v>
      </c>
      <c r="YX193" s="3">
        <v>0</v>
      </c>
      <c r="YY193" s="3">
        <v>0</v>
      </c>
      <c r="YZ193" s="3">
        <v>0</v>
      </c>
      <c r="ZA193" s="3">
        <v>0</v>
      </c>
      <c r="ZB193" s="3">
        <v>0</v>
      </c>
      <c r="ZC193" s="3">
        <v>0</v>
      </c>
      <c r="ZD193" s="3">
        <v>0</v>
      </c>
      <c r="ZE193" s="3">
        <v>0</v>
      </c>
      <c r="ZF193" s="3">
        <v>0</v>
      </c>
      <c r="ZG193" s="3">
        <v>0</v>
      </c>
      <c r="ZH193" s="3">
        <v>10</v>
      </c>
      <c r="ZI193" s="3">
        <v>0</v>
      </c>
      <c r="ZJ193" s="3">
        <v>0</v>
      </c>
      <c r="ZK193" s="3">
        <v>0</v>
      </c>
      <c r="ZL193" s="3">
        <v>0</v>
      </c>
      <c r="ZM193" s="3">
        <v>0</v>
      </c>
      <c r="ZN193" s="3">
        <v>10</v>
      </c>
      <c r="ZO193" s="3">
        <v>0</v>
      </c>
      <c r="ZP193" s="3">
        <v>0</v>
      </c>
      <c r="ZQ193" s="3">
        <v>0</v>
      </c>
      <c r="ZR193" s="3">
        <v>10</v>
      </c>
      <c r="ZS193" s="3">
        <v>0</v>
      </c>
      <c r="ZT193" s="3">
        <v>0</v>
      </c>
      <c r="ZU193" s="3">
        <v>0</v>
      </c>
      <c r="ZV193" s="3">
        <v>0</v>
      </c>
      <c r="ZW193" s="26">
        <f>IF(COUNTBLANK(YU193:ZV193)&gt;0, "", AVERAGE(YU193:ZV193))</f>
        <v>3.2142857142857144</v>
      </c>
      <c r="ZX193" s="26">
        <f>IF(COUNTA(YU193:ZV193)=0, "", AVERAGE(YV193,ZH193,ZI193,ZJ193,ZK193,ZL193,ZN193,ZP193,ZQ193))</f>
        <v>5.5555555555555554</v>
      </c>
      <c r="ZY193" s="26">
        <f>IF(COUNTA(YU193:ZV193)=0, "", AVERAGE(YW193,YX193,YY193,YZ193,ZB193,ZD193,ZS193,ZT193))</f>
        <v>0</v>
      </c>
      <c r="ZZ193" s="26">
        <f>IF(COUNTA(YU193:ZV193)=0, "", AVERAGE(ZA193,ZE193,ZF193,ZG193,ZU193,ZV193))</f>
        <v>0</v>
      </c>
      <c r="AAA193" s="2">
        <v>45846.542071759257</v>
      </c>
      <c r="AAB193" s="3">
        <v>1</v>
      </c>
      <c r="AAC193" s="3">
        <v>1</v>
      </c>
      <c r="AAD193" s="3">
        <v>1</v>
      </c>
      <c r="AAE193" s="3">
        <v>2</v>
      </c>
      <c r="AAF193" s="3">
        <v>1</v>
      </c>
      <c r="AAG193" s="3">
        <v>1</v>
      </c>
      <c r="AAH193" s="3">
        <v>1</v>
      </c>
      <c r="AAI193" s="3">
        <v>1</v>
      </c>
      <c r="AAJ193" s="3">
        <v>1</v>
      </c>
      <c r="AAK193" s="3">
        <v>3</v>
      </c>
      <c r="AAL193" s="3">
        <v>1</v>
      </c>
      <c r="AAM193" s="3">
        <v>1</v>
      </c>
      <c r="AAN193" s="3">
        <v>1</v>
      </c>
      <c r="AAO193" s="3">
        <v>1</v>
      </c>
      <c r="AAP193" s="3">
        <v>1</v>
      </c>
      <c r="AAQ193" s="3">
        <v>3</v>
      </c>
      <c r="AAR193" s="3">
        <v>1</v>
      </c>
      <c r="AAS193" s="3">
        <v>1</v>
      </c>
      <c r="AAT193" s="3">
        <v>1</v>
      </c>
      <c r="AAU193" s="3">
        <v>1</v>
      </c>
      <c r="AAV193" s="3">
        <v>1</v>
      </c>
      <c r="AAW193" s="3">
        <v>5</v>
      </c>
      <c r="AAX193" s="3">
        <v>1</v>
      </c>
      <c r="AAY193" s="3">
        <v>1</v>
      </c>
      <c r="AAZ193" s="3">
        <v>1</v>
      </c>
      <c r="ABA193" s="3">
        <v>1</v>
      </c>
      <c r="ABB193" s="3">
        <v>1</v>
      </c>
      <c r="ABC193" s="3">
        <v>1</v>
      </c>
      <c r="ABD193" s="3">
        <v>1</v>
      </c>
      <c r="ABE193" s="3">
        <v>1</v>
      </c>
      <c r="ABF193" s="3">
        <f>IF(SUM(AAB193:AAJ193,AAL193:AAP193,AAR193:AAV193,AAX193:ABC193)=0, "", SUM(AAB193:AAJ193,AAL193:AAP193,AAR193:AAV193,AAX193:ABC193))</f>
        <v>26</v>
      </c>
      <c r="ABG193" s="3">
        <f>IF(SUM(ABJ193, ABK193, ABL193, ABM193, ABN193)=0, "", IF(OR(ABJ193&gt;=8, ABK193&gt;=10, ABL193&gt;=13, ABM193&gt;=10, ABN193&gt;=15), 1, 0))</f>
        <v>0</v>
      </c>
      <c r="ABH193" s="3">
        <f>IF(SUM(AAB193:AAC193,AAE193,AAF193,AAG193,AAH193,AAN193,AAT193,ABA193,ABC193)=0, "", SUM(AAB193:AAC193,AAE193,AAF193,AAG193,AAH193,AAN193,AAT193,ABA193,ABC193))</f>
        <v>11</v>
      </c>
      <c r="ABI193" s="3">
        <f>IF(SUM(AAD193,AAI193:AAJ193,AAL193:AAM193,AAO193:AAP193,AAR193:AAS193,AAU193:AAV193,AAX193:AAZ193,ABB193)=0, "", SUM(AAD193,AAI193:AAJ193,AAL193:AAM193,AAO193:AAP193,AAR193:AAS193,AAU193:AAV193,AAX193:AAZ193,ABB193))</f>
        <v>15</v>
      </c>
      <c r="ABJ193" s="3">
        <f>IF(SUM(AAU193:AAV193,AAX193:AAY193,ABB193)=0, "", SUM(AAU193:AAV193,AAX193:AAY193,ABB193))</f>
        <v>5</v>
      </c>
      <c r="ABK193" s="3">
        <f>IF(SUM(AAJ193,AAL193:AAM193,AAP193,AAR193)=0, "", SUM(AAJ193,AAL193:AAM193,AAP193,AAR193))</f>
        <v>5</v>
      </c>
      <c r="ABL193" s="3">
        <f>IF(SUM(AAD193,AAI193,AAO193,AAS193,AAZ193)=0, "", SUM(AAD193,AAI193,AAO193,AAS193,AAZ193))</f>
        <v>5</v>
      </c>
      <c r="ABM193" s="3">
        <f>IF(SUM(AAB193:AAC193,AAE193,AAG193,ABA193)=0, "", SUM(AAB193:AAC193,AAE193,AAG193,ABA193))</f>
        <v>6</v>
      </c>
      <c r="ABN193" s="3">
        <f>IF(SUM(AAF193,AAH193,AAN193,AAT193,ABC193)=0, "", SUM(AAF193,AAH193,AAN193,AAT193,ABC193))</f>
        <v>5</v>
      </c>
      <c r="ABO193" s="3">
        <f>IF(ABJ193="", "", IF(ABJ193&gt;=8, 1, 0))</f>
        <v>0</v>
      </c>
      <c r="ABP193" s="3">
        <f>IF(ABK193="", "", IF(ABK193&gt;=10, 1, 0))</f>
        <v>0</v>
      </c>
      <c r="ABQ193" s="3">
        <f>IF(ABL193="", "", IF(ABL193&gt;=13, 1, 0))</f>
        <v>0</v>
      </c>
      <c r="ABR193" s="3">
        <f>IF(ABM193="", "", IF(ABM193&gt;=10, 1, 0))</f>
        <v>0</v>
      </c>
      <c r="ABS193" s="3">
        <f>IF(ABN193="", "", IF(ABN193&gt;=15, 1, 0))</f>
        <v>0</v>
      </c>
      <c r="ABT193" s="3">
        <f>IF(AND(AAK193="", AAQ193="", AAW193=""), "", IF(AAK193=5,1,0) + IF(AAQ193=5,1,0) + IF(AAW193=5,1,0))</f>
        <v>1</v>
      </c>
      <c r="ABU193" s="2">
        <v>45854.692442129628</v>
      </c>
      <c r="ABV193" s="3">
        <v>2</v>
      </c>
      <c r="ABW193" s="3">
        <v>2</v>
      </c>
      <c r="ABX193" s="3">
        <v>2</v>
      </c>
      <c r="ABY193" s="3">
        <v>1</v>
      </c>
      <c r="ABZ193" s="3">
        <v>1</v>
      </c>
      <c r="ACA193" s="3">
        <v>2</v>
      </c>
      <c r="ACB193" s="3">
        <v>2</v>
      </c>
      <c r="ACC193" s="3">
        <v>2</v>
      </c>
      <c r="ACD193" s="3">
        <v>2</v>
      </c>
      <c r="ACE193" s="3">
        <v>2</v>
      </c>
      <c r="ACF193" s="3">
        <v>1</v>
      </c>
      <c r="ACG193" s="3">
        <v>1</v>
      </c>
      <c r="ACH193" s="3">
        <v>3</v>
      </c>
      <c r="ACI193" s="3">
        <v>1</v>
      </c>
      <c r="ACJ193" s="3">
        <v>1</v>
      </c>
      <c r="ACK193" s="3">
        <v>1</v>
      </c>
      <c r="ACL193" s="3">
        <v>3</v>
      </c>
      <c r="ACM193" s="3">
        <v>3</v>
      </c>
      <c r="ACN193" s="3">
        <v>1</v>
      </c>
      <c r="ACO193" s="3">
        <v>2</v>
      </c>
      <c r="ACP193" s="3">
        <v>1</v>
      </c>
      <c r="ACQ193" s="3">
        <v>1</v>
      </c>
      <c r="ACR193" s="3">
        <v>1</v>
      </c>
      <c r="ACS193" s="3">
        <v>1</v>
      </c>
      <c r="ACT193" s="3">
        <v>2</v>
      </c>
      <c r="ACU193" s="3">
        <v>4</v>
      </c>
      <c r="ACV193" s="3">
        <v>1</v>
      </c>
      <c r="ACW193" s="3">
        <v>1</v>
      </c>
      <c r="ACX193" s="3">
        <v>1</v>
      </c>
      <c r="ACY193" s="3">
        <v>2</v>
      </c>
      <c r="ACZ193" s="3">
        <v>1</v>
      </c>
      <c r="ADA193" s="3">
        <v>1</v>
      </c>
      <c r="ADB193" s="3">
        <v>3</v>
      </c>
      <c r="ADC193" s="3">
        <v>2</v>
      </c>
      <c r="ADD193" s="3">
        <v>2</v>
      </c>
      <c r="ADE193" s="3">
        <v>3</v>
      </c>
      <c r="ADF193" s="5">
        <f>IF(COUNTA(ABV193:ADE193)=0, "", SUM(ABV193:ADE193))</f>
        <v>62</v>
      </c>
      <c r="ADG193" s="5">
        <f>IF(COUNTA(ABV193:ADE193)=0, "", SUM(ACF193,ACG193,ACP193,ACR193,ACT193,ACX193))</f>
        <v>7</v>
      </c>
      <c r="ADH193" s="5">
        <f>IF(COUNTA(ABV193:ADE193)=0, "", SUM(ACH193,ACM193,ACO193,ACU193,ADB193))</f>
        <v>15</v>
      </c>
      <c r="ADI193" s="5">
        <f>IF(COUNTA(ABV193:ADE193)=0, "", SUM(ABX193,ACI193,ACN193,ACS193,ACV193,ADA193))</f>
        <v>7</v>
      </c>
      <c r="ADJ193" s="5">
        <f>IF(COUNTA(ABV193:ADE193)=0, "", SUM(ABW193,ACA193,ACC193,ACE193,ACL193,ADC193))</f>
        <v>13</v>
      </c>
      <c r="ADK193" s="5">
        <f>IF(COUNTA(ABV193:ADE193)=0, "", SUM(ACJ193,ACK193,ACQ193,ACW193,ACY193,ACZ193,ADD193,ADE193))</f>
        <v>12</v>
      </c>
      <c r="ADL193" s="5">
        <f>IF(COUNTA(ABV193:ADE193)=0, "", SUM(ABV193,ABY193,ABZ193,ACB193,ACD193))</f>
        <v>8</v>
      </c>
      <c r="ADM193" s="2">
        <v>45854.697106481479</v>
      </c>
      <c r="ADN193" s="3">
        <v>2</v>
      </c>
      <c r="ADO193" s="3">
        <v>1</v>
      </c>
      <c r="ADP193" s="3">
        <v>3</v>
      </c>
      <c r="ADQ193" s="3">
        <v>1</v>
      </c>
      <c r="ADR193" s="3">
        <v>1</v>
      </c>
      <c r="ADS193" s="3">
        <v>1</v>
      </c>
      <c r="ADT193" s="3">
        <v>1</v>
      </c>
      <c r="ADU193" s="3">
        <v>2</v>
      </c>
      <c r="ADV193" s="3">
        <v>1</v>
      </c>
      <c r="ADW193" s="3">
        <v>1</v>
      </c>
      <c r="ADX193" s="3">
        <v>1</v>
      </c>
      <c r="ADY193" s="3">
        <v>2</v>
      </c>
      <c r="ADZ193" s="3">
        <v>1</v>
      </c>
      <c r="AEA193" s="3">
        <v>3</v>
      </c>
      <c r="AEB193" s="3">
        <v>1</v>
      </c>
      <c r="AEC193" s="3">
        <v>2</v>
      </c>
      <c r="AED193" s="3">
        <v>1</v>
      </c>
      <c r="AEE193" s="3">
        <v>1</v>
      </c>
      <c r="AEF193" s="3">
        <v>1</v>
      </c>
      <c r="AEG193" s="3">
        <v>3</v>
      </c>
      <c r="AEH193" s="3">
        <f>IF(COUNTA(ADN193:AEG193)=0, "", SUM(ADN193:AEG193))</f>
        <v>30</v>
      </c>
      <c r="AEQ193" s="2">
        <v>45340</v>
      </c>
      <c r="AER193" s="3">
        <v>1</v>
      </c>
      <c r="AES193" s="3">
        <v>1</v>
      </c>
      <c r="AET193" s="3">
        <v>0</v>
      </c>
      <c r="AEU193" s="3">
        <v>0</v>
      </c>
      <c r="AEV193" s="3">
        <v>1</v>
      </c>
      <c r="AEW193" s="3">
        <v>0</v>
      </c>
      <c r="AEX193" s="3">
        <v>0</v>
      </c>
      <c r="AEY193" s="3">
        <v>2</v>
      </c>
      <c r="AEZ193" s="3">
        <v>1</v>
      </c>
      <c r="AFA193" s="3">
        <v>1</v>
      </c>
      <c r="AFB193" s="3">
        <v>1</v>
      </c>
      <c r="AFC193" s="3">
        <v>1</v>
      </c>
      <c r="AFD193" s="3">
        <v>0</v>
      </c>
      <c r="AFE193" s="3">
        <v>0</v>
      </c>
      <c r="AFF193" s="3">
        <v>1</v>
      </c>
      <c r="AFG193" s="3">
        <v>0</v>
      </c>
      <c r="AFH193" s="3">
        <v>0</v>
      </c>
      <c r="AFI193" s="3">
        <v>0</v>
      </c>
      <c r="AFJ193" s="3">
        <v>1</v>
      </c>
      <c r="AFK193" s="3">
        <v>0</v>
      </c>
      <c r="AFL193" s="3">
        <v>0</v>
      </c>
      <c r="AFM193" s="3">
        <v>0</v>
      </c>
      <c r="AFN193" s="3">
        <v>0</v>
      </c>
      <c r="AFO193" s="3">
        <v>0</v>
      </c>
      <c r="AFP193" s="3">
        <v>0</v>
      </c>
      <c r="AFQ193" s="3">
        <v>0</v>
      </c>
      <c r="AFR193" s="3">
        <v>0</v>
      </c>
      <c r="AFS193" s="3">
        <v>0</v>
      </c>
      <c r="AFT193" s="3">
        <v>0</v>
      </c>
      <c r="AFU193" s="3">
        <v>0</v>
      </c>
      <c r="AFV193" s="3">
        <v>5</v>
      </c>
      <c r="AFW193" s="3">
        <f>IF(COUNTA(AER193:AFU193)=0, "", SUM(AER193:AFU193))</f>
        <v>11</v>
      </c>
      <c r="AGI193"/>
      <c r="AHC193"/>
      <c r="AHT193" s="3" t="str">
        <f>IF(COUNTBLANK(AHJ193:AHS193)&gt;0, "", SUM(AHJ193:AHS193))</f>
        <v/>
      </c>
      <c r="AHU193" s="3" t="str">
        <f>IF(COUNTBLANK(AHJ193:AHS193)&gt;0, "", SUM(AHN193,AHS193))</f>
        <v/>
      </c>
      <c r="AHV193" s="3" t="str">
        <f>IF(COUNTBLANK(AHJ193:AHS193)&gt;0, "", SUM(AHL193,AHO193))</f>
        <v/>
      </c>
      <c r="AHW193" s="3" t="str">
        <f>IF(COUNTBLANK(AHJ193:AHS193)&gt;0, "", SUM(AHP193,AHR193))</f>
        <v/>
      </c>
      <c r="AHX193" s="3" t="str">
        <f>IF(COUNTBLANK(AHJ193:AHS193)&gt;0, "", SUM(AHM193,AHQ193))</f>
        <v/>
      </c>
      <c r="AHY193" s="3" t="str">
        <f>IF(COUNTBLANK(AHJ193:AHS193)&gt;0, "", SUM(AHJ193:AHK193))</f>
        <v/>
      </c>
      <c r="AIU193" s="3" t="s">
        <v>1625</v>
      </c>
      <c r="AIV193" s="3" t="s">
        <v>1625</v>
      </c>
      <c r="AIW193" s="3" t="s">
        <v>1625</v>
      </c>
      <c r="AJI193" s="3" t="str">
        <f>IF(COUNTBLANK(AIY193:AJG193)&gt;0, "", SUM(AIY193:AJG193))</f>
        <v/>
      </c>
      <c r="AJR193" s="3" t="str">
        <f>IF(COUNTBLANK(AJK193:AJQ193)&gt;0, "", SUM(AJK193:AJQ193))</f>
        <v/>
      </c>
    </row>
    <row r="194" spans="1:954" ht="15" customHeight="1" x14ac:dyDescent="0.3">
      <c r="A194" s="3" t="s">
        <v>2151</v>
      </c>
      <c r="B194" s="3" t="s">
        <v>2145</v>
      </c>
      <c r="X194" s="3">
        <v>1</v>
      </c>
      <c r="AJ194" s="3" t="str">
        <f>IF(OR(ISBLANK(AE194), ISBLANK(AG194)), "", AG194 - AE194)</f>
        <v/>
      </c>
      <c r="AL194" s="3" t="str">
        <f>IF(OR(ISBLANK(AG194), ISBLANK(AK194)), "", AK194 - AG194)</f>
        <v/>
      </c>
      <c r="AN194" s="10" t="str">
        <f>IF(OR(ISBLANK(AM194), ISBLANK(AF194)), "", AF194 - AM194)</f>
        <v/>
      </c>
      <c r="AZ194" s="3" t="str">
        <f>IF(ISBLANK(AY194), "", IF(AY194&lt;=8, 1, IF(AY194&lt;=12, 2, 3)))</f>
        <v/>
      </c>
      <c r="BB194" s="3" t="str">
        <f>IF(ISBLANK(BA194), "", IF(BA194&lt;=8, 1, IF(BA194&lt;=12, 2, 3)))</f>
        <v/>
      </c>
      <c r="CM194" s="3" t="str">
        <f>IF(SUM(BI194:BQ194,BS194:BW194,BY194:CC194,CE194:CJ194)=0, "", SUM(BI194:BQ194,BS194:BW194,BY194:CC194,CE194:CJ194))</f>
        <v/>
      </c>
      <c r="CN194" s="3" t="str">
        <f>IF(SUM(CQ194, CR194, CS194, CT194, CU194)=0, "", IF(OR(CQ194&gt;=8, CR194&gt;=10, CS194&gt;=13, CT194&gt;=10, CU194&gt;=15), 1, 0))</f>
        <v/>
      </c>
      <c r="CO194" s="3" t="str">
        <f>IF(SUM(BI194:BJ194,BL194,BM194,BN194,BO194,BU194,CA194,CH194,CJ194)=0, "", SUM(BI194:BJ194,BL194,BM194,BN194,BO194,BU194,CA194,CH194,CJ194))</f>
        <v/>
      </c>
      <c r="CP194" s="3" t="str">
        <f>IF(SUM(BK194,BP194:BQ194,BS194:BT194,BV194:BW194,BY194:BZ194,CB194:CC194,CE194:CG194,CI194)=0, "", SUM(BK194,BP194:BQ194,BS194:BT194,BV194:BW194,BY194:BZ194,CB194:CC194,CE194:CG194,CI194))</f>
        <v/>
      </c>
      <c r="CQ194" s="3" t="str">
        <f>IF(SUM(CB194:CC194,CE194:CF194,CI194)=0, "", SUM(CB194:CC194,CE194:CF194,CI194))</f>
        <v/>
      </c>
      <c r="CR194" s="3" t="str">
        <f>IF(SUM(BQ194,BS194:BT194,BW194,BY194)=0, "", SUM(BQ194,BS194:BT194,BW194,BY194))</f>
        <v/>
      </c>
      <c r="CS194" s="3" t="str">
        <f>IF(SUM(BK194,BP194,BV194,BZ194,CG194)=0, "", SUM(BK194,BP194,BV194,BZ194,CG194))</f>
        <v/>
      </c>
      <c r="CT194" s="3" t="str">
        <f>IF(SUM(BI194:BJ194,BL194,BN194,CH194)=0, "", SUM(BI194:BJ194,BL194,BN194,CH194))</f>
        <v/>
      </c>
      <c r="CU194" s="3" t="str">
        <f>IF(SUM(BM194,BO194,BU194,CA194,CJ194)=0, "", SUM(BM194,BO194,BU194,CA194,CJ194))</f>
        <v/>
      </c>
      <c r="CV194" s="3" t="str">
        <f>IF(CQ194="", "", IF(CQ194&gt;=8, 1, 0))</f>
        <v/>
      </c>
      <c r="CW194" s="3" t="str">
        <f>IF(CR194="", "", IF(CR194&gt;=10, 1, 0))</f>
        <v/>
      </c>
      <c r="CX194" s="3" t="str">
        <f>IF(CS194="", "", IF(CS194&gt;=13, 1, 0))</f>
        <v/>
      </c>
      <c r="CY194" s="3" t="str">
        <f>IF(CT194="", "", IF(CT194&gt;=10, 1, 0))</f>
        <v/>
      </c>
      <c r="CZ194" s="3" t="str">
        <f>IF(CU194="", "", IF(CU194&gt;=15, 1, 0))</f>
        <v/>
      </c>
      <c r="DA194" s="3" t="str">
        <f>IF(AND(BR194="", BX194="", CD194=""), "", IF(BR194=5,1,0) + IF(BX194=5,1,0) + IF(CD194=5,1,0))</f>
        <v/>
      </c>
      <c r="FS194" s="4" t="str">
        <f>IF(COUNTBLANK(FM194:FR194)&gt;0, "", AVERAGE(FM194:FR194))</f>
        <v/>
      </c>
      <c r="GE194" s="3" t="str">
        <f>IF(COUNTBLANK(FU194:GC194)&gt;0, "", SUM(FU194:GC194))</f>
        <v/>
      </c>
      <c r="GN194" s="3" t="str">
        <f>IF(COUNTBLANK(GG194:GM194)&gt;0, "", SUM(GG194:GM194))</f>
        <v/>
      </c>
      <c r="HI194" s="3" t="str">
        <f>IF(COUNTBLANK(GQ194:HH194)&gt;0, "", SUM(GQ194:HH194))</f>
        <v/>
      </c>
      <c r="IJ194" s="3" t="str">
        <f>IF(COUNTA(HK194:II194)=0, "", SUM(HK194,HL194,HN194,HO194,HP194,HU194,HV194,HX194,HZ194,IA194,IB194,IH194))</f>
        <v/>
      </c>
      <c r="IK194" s="3" t="str">
        <f>IF(COUNTA(HK194:II194)=0, "", SUM(HM194,HQ194,HR194,HS194,HT194,HW194,HY194,IC194,ID194,IE194,IF194,IG194,II194))</f>
        <v/>
      </c>
      <c r="JK194" s="3" t="str">
        <f>IF(COUNTA(IL194:JJ194)=0, "", SUM(IL194,IM194,IO194,IP194,IQ194,IV194,IW194,IY194,JA194,JB194,JC194,JI194))</f>
        <v/>
      </c>
      <c r="JL194" s="3" t="str">
        <f>IF(COUNTA(IL194:JJ194)=0, "", SUM(IN194,IR194,IS194,IT194,IU194,IX194,IZ194,JD194,JE194,JF194,JG194,JH194,JJ194))</f>
        <v/>
      </c>
      <c r="KX194" s="5" t="str">
        <f>IF(COUNTA(JN194:KW194)=0, "", SUM(JN194:KW194))</f>
        <v/>
      </c>
      <c r="KY194" s="5" t="str">
        <f>IF(COUNTA(JN194:KW194)=0, "", SUM(JX194,JY194,KH194,KJ194,KL194,KP194))</f>
        <v/>
      </c>
      <c r="KZ194" s="5" t="str">
        <f>IF(COUNTA(JN194:KW194)=0, "", SUM(JZ194,KE194,KG194,KM194,KT194))</f>
        <v/>
      </c>
      <c r="LA194" s="5" t="str">
        <f>IF(COUNTA(JN194:KW194)=0, "", SUM(JP194,KA194,KF194,KK194,KN194,KS194))</f>
        <v/>
      </c>
      <c r="LB194" s="5" t="str">
        <f>IF(COUNTA(JN194:KW194)=0, "", SUM(JO194,JS194,JU194,JW194,KD194,KU194))</f>
        <v/>
      </c>
      <c r="LC194" s="5" t="str">
        <f>IF(COUNTA(JN194:KW194)=0, "", SUM(KB194,KC194,KI194,KO194,KQ194,KR194,KV194,KW194))</f>
        <v/>
      </c>
      <c r="LD194" s="5" t="str">
        <f>IF(COUNTA(JN194:KW194)=0, "", SUM(JN194,JQ194,JR194,JT194,JV194))</f>
        <v/>
      </c>
      <c r="MH194" s="26" t="str">
        <f>IF(COUNTBLANK(LF194:MG194)&gt;0, "", AVERAGE(LF194:MG194))</f>
        <v/>
      </c>
      <c r="MI194" s="26" t="str">
        <f>IF(COUNTA(LF194:MG194)=0, "", AVERAGE(LG194,LS194,LT194,LU194,LV194,LW194,LY194,MA194,MB194))</f>
        <v/>
      </c>
      <c r="MJ194" s="26" t="str">
        <f>IF(COUNTA(LF194:MG194)=0, "", AVERAGE(LH194,LI194,LJ194,LK194,LM194,LO194,MD194,ME194))</f>
        <v/>
      </c>
      <c r="MK194" s="26" t="str">
        <f>IF(COUNTA(LF194:MG194)=0, "", AVERAGE(LL194,LP194,LQ194,LR194,MF194,MG194))</f>
        <v/>
      </c>
      <c r="NG194" s="3" t="str">
        <f>IF(COUNTA(MM194:NF194)=0, "", SUM(MM194:NF194))</f>
        <v/>
      </c>
      <c r="OK194" s="3" t="str">
        <f>IF(COUNTA(NI194:OJ194)=0, "", SUM(NK194,NP194,NS194,NW194,OC194,OG194,OJ194))</f>
        <v/>
      </c>
      <c r="OL194" s="3" t="str">
        <f>IF(COUNTA(NI194:OJ194)=0, "", SUM(NJ194,NL194,NQ194,NV194,NZ194,OB194,OD194))</f>
        <v/>
      </c>
      <c r="OM194" s="3" t="str">
        <f>IF(COUNTA(NI194:OJ194)=0, "", SUM(NN194,NR194,NU194,NY194,OA194,OF194,OI194))</f>
        <v/>
      </c>
      <c r="ON194" s="3" t="str">
        <f>IF(COUNTA(NI194:OJ194)=0, "", SUM(NI194,NM194,NO194,NT194,NX194,OE194,OH194))</f>
        <v/>
      </c>
      <c r="PT194" s="26" t="str">
        <f>IF(COUNTBLANK(OR194:PS194)&gt;0, "", AVERAGE(OR194:PS194))</f>
        <v/>
      </c>
      <c r="PU194" s="26" t="str">
        <f>IF(COUNTA(OR194:PS194)=0, "", AVERAGE(OS194,PE194,PF194,PG194,PH194,PI194,PK194,PM194,PN194))</f>
        <v/>
      </c>
      <c r="PV194" s="26" t="str">
        <f>IF(COUNTA(OR194:PS194)=0, "", AVERAGE(OT194,OU194,OV194,OW194,OY194,PA194,PP194,PQ194))</f>
        <v/>
      </c>
      <c r="PW194" s="26" t="str">
        <f>IF(COUNTA(OR194:PS194)=0, "", AVERAGE(OX194,PB194,PC194,PD194,PR194,PS194))</f>
        <v/>
      </c>
      <c r="QI194" s="3" t="str">
        <f>IF(COUNTBLANK(PY194:QG194)&gt;0, "", SUM(PY194:QG194))</f>
        <v/>
      </c>
      <c r="QU194" s="3" t="str">
        <f>IF(COUNTBLANK(QK194:QS194)&gt;0, "", SUM(QK194:QS194))</f>
        <v/>
      </c>
      <c r="RG194" s="3" t="str">
        <f>IF(COUNTBLANK(QW194:RE194)&gt;0, "", SUM(QW194:RE194))</f>
        <v/>
      </c>
      <c r="RP194" s="3" t="str">
        <f>IF(COUNTBLANK(RI194:RO194)&gt;0, "", SUM(RI194:RO194))</f>
        <v/>
      </c>
      <c r="RY194" s="3" t="str">
        <f>IF(COUNTBLANK(RR194:RX194)&gt;0, "", SUM(RR194:RX194))</f>
        <v/>
      </c>
      <c r="SH194" s="3" t="str">
        <f>IF(COUNTBLANK(SA194:SG194)&gt;0, "", SUM(SA194:SG194))</f>
        <v/>
      </c>
      <c r="TC194" s="3" t="str">
        <f>IF(COUNTBLANK(SJ194:TB194)&gt;0, "", SUM(SJ194:TB194))</f>
        <v/>
      </c>
      <c r="TD194" s="3" t="str">
        <f>IF(COUNTBLANK(SJ194:TB194)&gt;0, "", SUM(SL194,SO194,SR194,SS194,ST194,SU194,SV194,SX194,SY194,TB194))</f>
        <v/>
      </c>
      <c r="TE194" s="3" t="str">
        <f>IF(COUNTBLANK(SJ194:TB194)&gt;0, "", SUM(SJ194,SK194,SM194,SN194,SQ194,SW194,SZ194,TA194))</f>
        <v/>
      </c>
      <c r="TZ194" s="3" t="str">
        <f>IF(COUNTBLANK(TG194:TY194)&gt;0, "", SUM(TG194:TY194))</f>
        <v/>
      </c>
      <c r="UA194" s="3" t="str">
        <f>IF(COUNTBLANK(TG194:TY194)&gt;0, "", SUM(TI194,TL194,TO194,TP194,TQ194,TR194,TS194,TU194,TV194,TY194))</f>
        <v/>
      </c>
      <c r="UB194" s="3" t="str">
        <f>IF(COUNTBLANK(TG194:TY194)&gt;0, "", SUM(TG194,TH194,TJ194,TK194,TN194,TT194,TW194,TX194))</f>
        <v/>
      </c>
      <c r="UW194" s="3" t="str">
        <f>IF(COUNTBLANK(UD194:UV194)&gt;0, "", SUM(UD194:UV194))</f>
        <v/>
      </c>
      <c r="UX194" s="3" t="str">
        <f>IF(COUNTBLANK(UD194:UV194)&gt;0, "", SUM(UF194,UI194,UL194,UM194,UN194,UO194,UP194,UR194,US194,UV194))</f>
        <v/>
      </c>
      <c r="UY194" s="3" t="str">
        <f>IF(COUNTBLANK(UD194:UV194)&gt;0, "", SUM(UD194,UE194,UG194,UH194,UK194,UQ194,UT194,UU194))</f>
        <v/>
      </c>
      <c r="WR194" s="3" t="str">
        <f>IF(COUNTBLANK(VO194:WQ194)&gt;0, "", SUM(VQ194:WJ194))</f>
        <v/>
      </c>
      <c r="WS194" s="3" t="str">
        <f>IF(COUNTBLANK(VO194:WQ194)&gt;0, "", SUM(VQ194:VZ194))</f>
        <v/>
      </c>
      <c r="WT194" s="3" t="str">
        <f>IF(COUNTBLANK(VO194:WQ194)&gt;0, "", SUM(WA194:WL194))</f>
        <v/>
      </c>
      <c r="WU194" s="3" t="str">
        <f>IF(COUNTBLANK(VO194:WQ194)&gt;0, "", SUM(WK194:WL194))</f>
        <v/>
      </c>
      <c r="WV194" s="3" t="str">
        <f>IF(COUNTA(VO194:WQ194)=0, "", IF(AND(OR(VO194=1, VP194=1), OR(VQ194&gt;=1, VR194&gt;=1, VS194&gt;=1, VT194&gt;=1, VU194&gt;=1), OR(VV194&gt;=1, VW194&gt;=1), COUNTIF(VX194:WD194, "&gt;=1")&gt;=2, COUNTIF(WE194:WJ194, "&gt;=1")&gt;=2, OR(WN194=1, WN194=2), OR(WO194&gt;=1, WP194&gt;=1), WQ194&lt;1), 1, 0))</f>
        <v/>
      </c>
      <c r="WW194" s="3" t="str">
        <f>IF(COUNTBLANK(VO194:WQ194)&gt;0, "", SUM(VQ194:VU194))</f>
        <v/>
      </c>
      <c r="WX194" s="3" t="str">
        <f>IF(COUNTBLANK(VO194:WQ194)&gt;0, "", SUM(VV194:VW194))</f>
        <v/>
      </c>
      <c r="WY194" s="3" t="str">
        <f>IF(COUNTBLANK(VO194:WQ194)&gt;0, "", SUM(VX194:WD194))</f>
        <v/>
      </c>
      <c r="WZ194" s="3" t="str">
        <f>IF(COUNTBLANK(VO194:WQ194)&gt;0, "", SUM(WE194:WJ194))</f>
        <v/>
      </c>
      <c r="XL194" s="3" t="str">
        <f>IF(COUNTBLANK(XB194:XJ194)&gt;0, "", SUM(XB194:XJ194))</f>
        <v/>
      </c>
      <c r="XU194" s="3" t="str">
        <f>IF(COUNTBLANK(XN194:XT194)&gt;0, "", SUM(XN194:XT194))</f>
        <v/>
      </c>
      <c r="YP194" s="5" t="str">
        <f>IF(COUNTBLANK(XW194:YO194)&gt;0, "", SUM(XW194:YO194))</f>
        <v/>
      </c>
      <c r="YQ194" s="5" t="str">
        <f>IF(COUNTBLANK(XW194:YO194)&gt;0, "", SUM(XY194,XZ194,YA194,YB194,YC194,YF194,YJ194,YN194,YO194))</f>
        <v/>
      </c>
      <c r="YR194" s="5" t="str">
        <f>IF(COUNTBLANK(XW194:YO194)&gt;0, "", SUM(XW194,XX194,YK194,YL194,YM194))</f>
        <v/>
      </c>
      <c r="YS194" s="5" t="str">
        <f>IF(COUNTBLANK(XW194:YO194)&gt;0, "", SUM(YD194,YE194,YG194,YH194,YI194))</f>
        <v/>
      </c>
      <c r="ZW194" s="26" t="str">
        <f>IF(COUNTBLANK(YU194:ZV194)&gt;0, "", AVERAGE(YU194:ZV194))</f>
        <v/>
      </c>
      <c r="ZX194" s="26" t="str">
        <f>IF(COUNTA(YU194:ZV194)=0, "", AVERAGE(YV194,ZH194,ZI194,ZJ194,ZK194,ZL194,ZN194,ZP194,ZQ194))</f>
        <v/>
      </c>
      <c r="ZY194" s="26" t="str">
        <f>IF(COUNTA(YU194:ZV194)=0, "", AVERAGE(YW194,YX194,YY194,YZ194,ZB194,ZD194,ZS194,ZT194))</f>
        <v/>
      </c>
      <c r="ZZ194" s="26" t="str">
        <f>IF(COUNTA(YU194:ZV194)=0, "", AVERAGE(ZA194,ZE194,ZF194,ZG194,ZU194,ZV194))</f>
        <v/>
      </c>
      <c r="AEH194" s="3" t="str">
        <f>IF(COUNTA(ADN194:AEG194)=0, "", SUM(ADN194:AEG194))</f>
        <v/>
      </c>
      <c r="AFW194" s="3" t="str">
        <f>IF(COUNTA(AER194:AFU194)=0, "", SUM(AER194:AFU194))</f>
        <v/>
      </c>
      <c r="AHT194" s="3" t="str">
        <f>IF(COUNTBLANK(AHJ194:AHS194)&gt;0, "", SUM(AHJ194:AHS194))</f>
        <v/>
      </c>
      <c r="AHU194" s="3" t="str">
        <f>IF(COUNTBLANK(AHJ194:AHS194)&gt;0, "", SUM(AHN194,AHS194))</f>
        <v/>
      </c>
      <c r="AHV194" s="3" t="str">
        <f>IF(COUNTBLANK(AHJ194:AHS194)&gt;0, "", SUM(AHL194,AHO194))</f>
        <v/>
      </c>
      <c r="AHW194" s="3" t="str">
        <f>IF(COUNTBLANK(AHJ194:AHS194)&gt;0, "", SUM(AHP194,AHR194))</f>
        <v/>
      </c>
      <c r="AHX194" s="3" t="str">
        <f>IF(COUNTBLANK(AHJ194:AHS194)&gt;0, "", SUM(AHM194,AHQ194))</f>
        <v/>
      </c>
      <c r="AHY194" s="3" t="str">
        <f>IF(COUNTBLANK(AHJ194:AHS194)&gt;0, "", SUM(AHJ194:AHK194))</f>
        <v/>
      </c>
      <c r="AJI194" s="3" t="str">
        <f>IF(COUNTBLANK(AIY194:AJG194)&gt;0, "", SUM(AIY194:AJG194))</f>
        <v/>
      </c>
      <c r="AJR194" s="3" t="str">
        <f>IF(COUNTBLANK(AJK194:AJQ194)&gt;0, "", SUM(AJK194:AJQ194))</f>
        <v/>
      </c>
    </row>
    <row r="195" spans="1:954" ht="15" customHeight="1" x14ac:dyDescent="0.3">
      <c r="A195" s="3" t="s">
        <v>2151</v>
      </c>
      <c r="B195" s="3" t="s">
        <v>2149</v>
      </c>
      <c r="X195" s="3">
        <v>1</v>
      </c>
      <c r="AJ195" s="3" t="str">
        <f>IF(OR(ISBLANK(AE195), ISBLANK(AG195)), "", AG195 - AE195)</f>
        <v/>
      </c>
      <c r="AL195" s="3" t="str">
        <f>IF(OR(ISBLANK(AG195), ISBLANK(AK195)), "", AK195 - AG195)</f>
        <v/>
      </c>
      <c r="AN195" s="10" t="str">
        <f>IF(OR(ISBLANK(AM195), ISBLANK(AF195)), "", AF195 - AM195)</f>
        <v/>
      </c>
      <c r="AZ195" s="3" t="str">
        <f>IF(ISBLANK(AY195), "", IF(AY195&lt;=8, 1, IF(AY195&lt;=12, 2, 3)))</f>
        <v/>
      </c>
      <c r="BB195" s="3" t="str">
        <f>IF(ISBLANK(BA195), "", IF(BA195&lt;=8, 1, IF(BA195&lt;=12, 2, 3)))</f>
        <v/>
      </c>
      <c r="CM195" s="3" t="str">
        <f>IF(SUM(BI195:BQ195,BS195:BW195,BY195:CC195,CE195:CJ195)=0, "", SUM(BI195:BQ195,BS195:BW195,BY195:CC195,CE195:CJ195))</f>
        <v/>
      </c>
      <c r="CN195" s="3" t="str">
        <f>IF(SUM(CQ195, CR195, CS195, CT195, CU195)=0, "", IF(OR(CQ195&gt;=8, CR195&gt;=10, CS195&gt;=13, CT195&gt;=10, CU195&gt;=15), 1, 0))</f>
        <v/>
      </c>
      <c r="CO195" s="3" t="str">
        <f>IF(SUM(BI195:BJ195,BL195,BM195,BN195,BO195,BU195,CA195,CH195,CJ195)=0, "", SUM(BI195:BJ195,BL195,BM195,BN195,BO195,BU195,CA195,CH195,CJ195))</f>
        <v/>
      </c>
      <c r="CP195" s="3" t="str">
        <f>IF(SUM(BK195,BP195:BQ195,BS195:BT195,BV195:BW195,BY195:BZ195,CB195:CC195,CE195:CG195,CI195)=0, "", SUM(BK195,BP195:BQ195,BS195:BT195,BV195:BW195,BY195:BZ195,CB195:CC195,CE195:CG195,CI195))</f>
        <v/>
      </c>
      <c r="CQ195" s="3" t="str">
        <f>IF(SUM(CB195:CC195,CE195:CF195,CI195)=0, "", SUM(CB195:CC195,CE195:CF195,CI195))</f>
        <v/>
      </c>
      <c r="CR195" s="3" t="str">
        <f>IF(SUM(BQ195,BS195:BT195,BW195,BY195)=0, "", SUM(BQ195,BS195:BT195,BW195,BY195))</f>
        <v/>
      </c>
      <c r="CS195" s="3" t="str">
        <f>IF(SUM(BK195,BP195,BV195,BZ195,CG195)=0, "", SUM(BK195,BP195,BV195,BZ195,CG195))</f>
        <v/>
      </c>
      <c r="CT195" s="3" t="str">
        <f>IF(SUM(BI195:BJ195,BL195,BN195,CH195)=0, "", SUM(BI195:BJ195,BL195,BN195,CH195))</f>
        <v/>
      </c>
      <c r="CU195" s="3" t="str">
        <f>IF(SUM(BM195,BO195,BU195,CA195,CJ195)=0, "", SUM(BM195,BO195,BU195,CA195,CJ195))</f>
        <v/>
      </c>
      <c r="CV195" s="3" t="str">
        <f>IF(CQ195="", "", IF(CQ195&gt;=8, 1, 0))</f>
        <v/>
      </c>
      <c r="CW195" s="3" t="str">
        <f>IF(CR195="", "", IF(CR195&gt;=10, 1, 0))</f>
        <v/>
      </c>
      <c r="CX195" s="3" t="str">
        <f>IF(CS195="", "", IF(CS195&gt;=13, 1, 0))</f>
        <v/>
      </c>
      <c r="CY195" s="3" t="str">
        <f>IF(CT195="", "", IF(CT195&gt;=10, 1, 0))</f>
        <v/>
      </c>
      <c r="CZ195" s="3" t="str">
        <f>IF(CU195="", "", IF(CU195&gt;=15, 1, 0))</f>
        <v/>
      </c>
      <c r="DA195" s="3" t="str">
        <f>IF(AND(BR195="", BX195="", CD195=""), "", IF(BR195=5,1,0) + IF(BX195=5,1,0) + IF(CD195=5,1,0))</f>
        <v/>
      </c>
      <c r="FS195" s="4" t="str">
        <f>IF(COUNTBLANK(FM195:FR195)&gt;0, "", AVERAGE(FM195:FR195))</f>
        <v/>
      </c>
      <c r="GE195" s="3" t="str">
        <f>IF(COUNTBLANK(FU195:GC195)&gt;0, "", SUM(FU195:GC195))</f>
        <v/>
      </c>
      <c r="GN195" s="3" t="str">
        <f>IF(COUNTBLANK(GG195:GM195)&gt;0, "", SUM(GG195:GM195))</f>
        <v/>
      </c>
      <c r="HI195" s="3" t="str">
        <f>IF(COUNTBLANK(GQ195:HH195)&gt;0, "", SUM(GQ195:HH195))</f>
        <v/>
      </c>
      <c r="IJ195" s="3" t="str">
        <f>IF(COUNTA(HK195:II195)=0, "", SUM(HK195,HL195,HN195,HO195,HP195,HU195,HV195,HX195,HZ195,IA195,IB195,IH195))</f>
        <v/>
      </c>
      <c r="IK195" s="3" t="str">
        <f>IF(COUNTA(HK195:II195)=0, "", SUM(HM195,HQ195,HR195,HS195,HT195,HW195,HY195,IC195,ID195,IE195,IF195,IG195,II195))</f>
        <v/>
      </c>
      <c r="JK195" s="3" t="str">
        <f>IF(COUNTA(IL195:JJ195)=0, "", SUM(IL195,IM195,IO195,IP195,IQ195,IV195,IW195,IY195,JA195,JB195,JC195,JI195))</f>
        <v/>
      </c>
      <c r="JL195" s="3" t="str">
        <f>IF(COUNTA(IL195:JJ195)=0, "", SUM(IN195,IR195,IS195,IT195,IU195,IX195,IZ195,JD195,JE195,JF195,JG195,JH195,JJ195))</f>
        <v/>
      </c>
      <c r="KX195" s="5" t="str">
        <f>IF(COUNTA(JN195:KW195)=0, "", SUM(JN195:KW195))</f>
        <v/>
      </c>
      <c r="KY195" s="5" t="str">
        <f>IF(COUNTA(JN195:KW195)=0, "", SUM(JX195,JY195,KH195,KJ195,KL195,KP195))</f>
        <v/>
      </c>
      <c r="KZ195" s="5" t="str">
        <f>IF(COUNTA(JN195:KW195)=0, "", SUM(JZ195,KE195,KG195,KM195,KT195))</f>
        <v/>
      </c>
      <c r="LA195" s="5" t="str">
        <f>IF(COUNTA(JN195:KW195)=0, "", SUM(JP195,KA195,KF195,KK195,KN195,KS195))</f>
        <v/>
      </c>
      <c r="LB195" s="5" t="str">
        <f>IF(COUNTA(JN195:KW195)=0, "", SUM(JO195,JS195,JU195,JW195,KD195,KU195))</f>
        <v/>
      </c>
      <c r="LC195" s="5" t="str">
        <f>IF(COUNTA(JN195:KW195)=0, "", SUM(KB195,KC195,KI195,KO195,KQ195,KR195,KV195,KW195))</f>
        <v/>
      </c>
      <c r="LD195" s="5" t="str">
        <f>IF(COUNTA(JN195:KW195)=0, "", SUM(JN195,JQ195,JR195,JT195,JV195))</f>
        <v/>
      </c>
      <c r="MH195" s="26" t="str">
        <f>IF(COUNTBLANK(LF195:MG195)&gt;0, "", AVERAGE(LF195:MG195))</f>
        <v/>
      </c>
      <c r="MI195" s="26" t="str">
        <f>IF(COUNTA(LF195:MG195)=0, "", AVERAGE(LG195,LS195,LT195,LU195,LV195,LW195,LY195,MA195,MB195))</f>
        <v/>
      </c>
      <c r="MJ195" s="26" t="str">
        <f>IF(COUNTA(LF195:MG195)=0, "", AVERAGE(LH195,LI195,LJ195,LK195,LM195,LO195,MD195,ME195))</f>
        <v/>
      </c>
      <c r="MK195" s="26" t="str">
        <f>IF(COUNTA(LF195:MG195)=0, "", AVERAGE(LL195,LP195,LQ195,LR195,MF195,MG195))</f>
        <v/>
      </c>
      <c r="NG195" s="3" t="str">
        <f>IF(COUNTA(MM195:NF195)=0, "", SUM(MM195:NF195))</f>
        <v/>
      </c>
      <c r="OK195" s="3" t="str">
        <f>IF(COUNTA(NI195:OJ195)=0, "", SUM(NK195,NP195,NS195,NW195,OC195,OG195,OJ195))</f>
        <v/>
      </c>
      <c r="OL195" s="3" t="str">
        <f>IF(COUNTA(NI195:OJ195)=0, "", SUM(NJ195,NL195,NQ195,NV195,NZ195,OB195,OD195))</f>
        <v/>
      </c>
      <c r="OM195" s="3" t="str">
        <f>IF(COUNTA(NI195:OJ195)=0, "", SUM(NN195,NR195,NU195,NY195,OA195,OF195,OI195))</f>
        <v/>
      </c>
      <c r="ON195" s="3" t="str">
        <f>IF(COUNTA(NI195:OJ195)=0, "", SUM(NI195,NM195,NO195,NT195,NX195,OE195,OH195))</f>
        <v/>
      </c>
      <c r="PT195" s="26" t="str">
        <f>IF(COUNTBLANK(OR195:PS195)&gt;0, "", AVERAGE(OR195:PS195))</f>
        <v/>
      </c>
      <c r="PU195" s="26" t="str">
        <f>IF(COUNTA(OR195:PS195)=0, "", AVERAGE(OS195,PE195,PF195,PG195,PH195,PI195,PK195,PM195,PN195))</f>
        <v/>
      </c>
      <c r="PV195" s="26" t="str">
        <f>IF(COUNTA(OR195:PS195)=0, "", AVERAGE(OT195,OU195,OV195,OW195,OY195,PA195,PP195,PQ195))</f>
        <v/>
      </c>
      <c r="PW195" s="26" t="str">
        <f>IF(COUNTA(OR195:PS195)=0, "", AVERAGE(OX195,PB195,PC195,PD195,PR195,PS195))</f>
        <v/>
      </c>
      <c r="QI195" s="3" t="str">
        <f>IF(COUNTBLANK(PY195:QG195)&gt;0, "", SUM(PY195:QG195))</f>
        <v/>
      </c>
      <c r="QU195" s="3" t="str">
        <f>IF(COUNTBLANK(QK195:QS195)&gt;0, "", SUM(QK195:QS195))</f>
        <v/>
      </c>
      <c r="RG195" s="3" t="str">
        <f>IF(COUNTBLANK(QW195:RE195)&gt;0, "", SUM(QW195:RE195))</f>
        <v/>
      </c>
      <c r="RP195" s="3" t="str">
        <f>IF(COUNTBLANK(RI195:RO195)&gt;0, "", SUM(RI195:RO195))</f>
        <v/>
      </c>
      <c r="RY195" s="3" t="str">
        <f>IF(COUNTBLANK(RR195:RX195)&gt;0, "", SUM(RR195:RX195))</f>
        <v/>
      </c>
      <c r="SH195" s="3" t="str">
        <f>IF(COUNTBLANK(SA195:SG195)&gt;0, "", SUM(SA195:SG195))</f>
        <v/>
      </c>
      <c r="TC195" s="3" t="str">
        <f>IF(COUNTBLANK(SJ195:TB195)&gt;0, "", SUM(SJ195:TB195))</f>
        <v/>
      </c>
      <c r="TD195" s="3" t="str">
        <f>IF(COUNTBLANK(SJ195:TB195)&gt;0, "", SUM(SL195,SO195,SR195,SS195,ST195,SU195,SV195,SX195,SY195,TB195))</f>
        <v/>
      </c>
      <c r="TE195" s="3" t="str">
        <f>IF(COUNTBLANK(SJ195:TB195)&gt;0, "", SUM(SJ195,SK195,SM195,SN195,SQ195,SW195,SZ195,TA195))</f>
        <v/>
      </c>
      <c r="TZ195" s="3" t="str">
        <f>IF(COUNTBLANK(TG195:TY195)&gt;0, "", SUM(TG195:TY195))</f>
        <v/>
      </c>
      <c r="UA195" s="3" t="str">
        <f>IF(COUNTBLANK(TG195:TY195)&gt;0, "", SUM(TI195,TL195,TO195,TP195,TQ195,TR195,TS195,TU195,TV195,TY195))</f>
        <v/>
      </c>
      <c r="UB195" s="3" t="str">
        <f>IF(COUNTBLANK(TG195:TY195)&gt;0, "", SUM(TG195,TH195,TJ195,TK195,TN195,TT195,TW195,TX195))</f>
        <v/>
      </c>
      <c r="UW195" s="3" t="str">
        <f>IF(COUNTBLANK(UD195:UV195)&gt;0, "", SUM(UD195:UV195))</f>
        <v/>
      </c>
      <c r="UX195" s="3" t="str">
        <f>IF(COUNTBLANK(UD195:UV195)&gt;0, "", SUM(UF195,UI195,UL195,UM195,UN195,UO195,UP195,UR195,US195,UV195))</f>
        <v/>
      </c>
      <c r="UY195" s="3" t="str">
        <f>IF(COUNTBLANK(UD195:UV195)&gt;0, "", SUM(UD195,UE195,UG195,UH195,UK195,UQ195,UT195,UU195))</f>
        <v/>
      </c>
      <c r="WR195" s="3" t="str">
        <f>IF(COUNTBLANK(VO195:WQ195)&gt;0, "", SUM(VQ195:WJ195))</f>
        <v/>
      </c>
      <c r="WS195" s="3" t="str">
        <f>IF(COUNTBLANK(VO195:WQ195)&gt;0, "", SUM(VQ195:VZ195))</f>
        <v/>
      </c>
      <c r="WT195" s="3" t="str">
        <f>IF(COUNTBLANK(VO195:WQ195)&gt;0, "", SUM(WA195:WL195))</f>
        <v/>
      </c>
      <c r="WU195" s="3" t="str">
        <f>IF(COUNTBLANK(VO195:WQ195)&gt;0, "", SUM(WK195:WL195))</f>
        <v/>
      </c>
      <c r="WW195" s="3" t="str">
        <f>IF(COUNTBLANK(VO195:WQ195)&gt;0, "", SUM(VQ195:VU195))</f>
        <v/>
      </c>
      <c r="WX195" s="3" t="str">
        <f>IF(COUNTBLANK(VO195:WQ195)&gt;0, "", SUM(VV195:VW195))</f>
        <v/>
      </c>
      <c r="WY195" s="3" t="str">
        <f>IF(COUNTBLANK(VO195:WQ195)&gt;0, "", SUM(VX195:WD195))</f>
        <v/>
      </c>
      <c r="WZ195" s="3" t="str">
        <f>IF(COUNTBLANK(VO195:WQ195)&gt;0, "", SUM(WE195:WJ195))</f>
        <v/>
      </c>
      <c r="XL195" s="3" t="str">
        <f>IF(COUNTBLANK(XB195:XJ195)&gt;0, "", SUM(XB195:XJ195))</f>
        <v/>
      </c>
      <c r="XU195" s="3" t="str">
        <f>IF(COUNTBLANK(XN195:XT195)&gt;0, "", SUM(XN195:XT195))</f>
        <v/>
      </c>
      <c r="YP195" s="5" t="str">
        <f>IF(COUNTBLANK(XW195:YO195)&gt;0, "", SUM(XW195:YO195))</f>
        <v/>
      </c>
      <c r="YQ195" s="5" t="str">
        <f>IF(COUNTBLANK(XW195:YO195)&gt;0, "", SUM(XY195,XZ195,YA195,YB195,YC195,YF195,YJ195,YN195,YO195))</f>
        <v/>
      </c>
      <c r="YR195" s="5" t="str">
        <f>IF(COUNTBLANK(XW195:YO195)&gt;0, "", SUM(XW195,XX195,YK195,YL195,YM195))</f>
        <v/>
      </c>
      <c r="YS195" s="5" t="str">
        <f>IF(COUNTBLANK(XW195:YO195)&gt;0, "", SUM(YD195,YE195,YG195,YH195,YI195))</f>
        <v/>
      </c>
      <c r="ZW195" s="26" t="str">
        <f>IF(COUNTBLANK(YU195:ZV195)&gt;0, "", AVERAGE(YU195:ZV195))</f>
        <v/>
      </c>
      <c r="ZX195" s="26" t="str">
        <f>IF(COUNTA(YU195:ZV195)=0, "", AVERAGE(YV195,ZH195,ZI195,ZJ195,ZK195,ZL195,ZN195,ZP195,ZQ195))</f>
        <v/>
      </c>
      <c r="ZY195" s="26" t="str">
        <f>IF(COUNTA(YU195:ZV195)=0, "", AVERAGE(YW195,YX195,YY195,YZ195,ZB195,ZD195,ZS195,ZT195))</f>
        <v/>
      </c>
      <c r="ZZ195" s="26" t="str">
        <f>IF(COUNTA(YU195:ZV195)=0, "", AVERAGE(ZA195,ZE195,ZF195,ZG195,ZU195,ZV195))</f>
        <v/>
      </c>
      <c r="AEH195" s="3" t="str">
        <f>IF(COUNTA(ADN195:AEG195)=0, "", SUM(ADN195:AEG195))</f>
        <v/>
      </c>
      <c r="AFW195" s="3" t="str">
        <f>IF(COUNTA(AER195:AFU195)=0, "", SUM(AER195:AFU195))</f>
        <v/>
      </c>
      <c r="AHT195" s="3" t="str">
        <f>IF(COUNTBLANK(AHJ195:AHS195)&gt;0, "", SUM(AHJ195:AHS195))</f>
        <v/>
      </c>
      <c r="AHU195" s="3" t="str">
        <f>IF(COUNTBLANK(AHJ195:AHS195)&gt;0, "", SUM(AHN195,AHS195))</f>
        <v/>
      </c>
      <c r="AHV195" s="3" t="str">
        <f>IF(COUNTBLANK(AHJ195:AHS195)&gt;0, "", SUM(AHL195,AHO195))</f>
        <v/>
      </c>
      <c r="AHW195" s="3" t="str">
        <f>IF(COUNTBLANK(AHJ195:AHS195)&gt;0, "", SUM(AHP195,AHR195))</f>
        <v/>
      </c>
      <c r="AHX195" s="3" t="str">
        <f>IF(COUNTBLANK(AHJ195:AHS195)&gt;0, "", SUM(AHM195,AHQ195))</f>
        <v/>
      </c>
      <c r="AHY195" s="3" t="str">
        <f>IF(COUNTBLANK(AHJ195:AHS195)&gt;0, "", SUM(AHJ195:AHK195))</f>
        <v/>
      </c>
      <c r="AJI195" s="3" t="str">
        <f>IF(COUNTBLANK(AIY195:AJG195)&gt;0, "", SUM(AIY195:AJG195))</f>
        <v/>
      </c>
      <c r="AJR195" s="3" t="str">
        <f>IF(COUNTBLANK(AJK195:AJQ195)&gt;0, "", SUM(AJK195:AJQ195))</f>
        <v/>
      </c>
    </row>
    <row r="196" spans="1:954" ht="15" customHeight="1" x14ac:dyDescent="0.3">
      <c r="A196" s="3">
        <v>308334</v>
      </c>
      <c r="B196" s="3" t="s">
        <v>2093</v>
      </c>
      <c r="C196" s="2">
        <v>45420</v>
      </c>
      <c r="D196" s="3">
        <v>0</v>
      </c>
      <c r="E196" s="3">
        <v>0</v>
      </c>
      <c r="F196" s="3">
        <v>0</v>
      </c>
      <c r="G196" s="3">
        <v>0</v>
      </c>
      <c r="H196" s="3">
        <v>0</v>
      </c>
      <c r="I196" s="3">
        <v>0</v>
      </c>
      <c r="J196" s="3">
        <v>0</v>
      </c>
      <c r="K196" s="3">
        <v>0</v>
      </c>
      <c r="L196" s="3">
        <v>1</v>
      </c>
      <c r="M196" s="3">
        <v>0</v>
      </c>
      <c r="N196" s="3">
        <v>0</v>
      </c>
      <c r="O196" s="3">
        <v>0</v>
      </c>
      <c r="P196" s="3">
        <v>0</v>
      </c>
      <c r="Q196" s="3">
        <v>0</v>
      </c>
      <c r="R196" s="3">
        <v>0</v>
      </c>
      <c r="S196" s="3">
        <v>0</v>
      </c>
      <c r="T196" s="3">
        <v>0</v>
      </c>
      <c r="U196" s="3">
        <v>0</v>
      </c>
      <c r="V196" s="3">
        <f>IF(COUNTA(D196,F196,H196,J196,L196,N196,P196,R196,T196)=0, "", IF(OR(D196=1,F196=1,H196=1,J196=1,L196=1,N196=1,P196=1,R196=1,T196=1), 1, 0))</f>
        <v>1</v>
      </c>
      <c r="W196" s="3">
        <f>IF(COUNTA(E196,G196,I196,K196,M196,O196,Q196,S196,U196)=0, "", IF(OR(E196=1,G196=1,I196=1,K196=1,M196=1,O196=1,Q196=1,S196=1,U196=1), 1, 0))</f>
        <v>0</v>
      </c>
      <c r="X196" s="3">
        <v>0</v>
      </c>
      <c r="Y196" s="3">
        <v>1</v>
      </c>
      <c r="Z196" s="3">
        <v>1</v>
      </c>
      <c r="AA196" s="3" t="s">
        <v>1625</v>
      </c>
      <c r="AB196" s="3">
        <f>IF(AG196&lt;&gt;"", 1, 0)</f>
        <v>0</v>
      </c>
      <c r="AC196" s="3">
        <f>IF(AH196&lt;&gt;"", 1, 0)</f>
        <v>0</v>
      </c>
      <c r="AD196" s="3">
        <v>0</v>
      </c>
      <c r="AE196" s="7">
        <v>45422</v>
      </c>
      <c r="AF196" s="2">
        <v>45845.860243055555</v>
      </c>
      <c r="AJ196" s="3" t="str">
        <f>IF(OR(ISBLANK(AE196), ISBLANK(AG196)), "", AG196 - AE196)</f>
        <v/>
      </c>
      <c r="AK196" s="9">
        <v>45513</v>
      </c>
      <c r="AL196" s="3" t="str">
        <f>IF(OR(ISBLANK(AG196), ISBLANK(AK196)), "", AK196 - AG196)</f>
        <v/>
      </c>
      <c r="AM196" s="2">
        <v>45793</v>
      </c>
      <c r="AN196" s="10">
        <f>IF(OR(ISBLANK(AM196), ISBLANK(AF196)), "", AF196 - AM196)</f>
        <v>52.860243055554747</v>
      </c>
      <c r="AO196" s="2">
        <v>45422</v>
      </c>
      <c r="AP196" s="2">
        <v>34081</v>
      </c>
      <c r="AQ196" s="3">
        <f>IF(OR(ISBLANK(AO196), ISBLANK(AP196)), "", DATEDIF(AP196, AO196, "Y"))</f>
        <v>31</v>
      </c>
      <c r="AR196" t="s">
        <v>0</v>
      </c>
      <c r="AS196">
        <f>IF(ISBLANK(AR196), "", IF(AR196="ישראל", 1, 2))</f>
        <v>1</v>
      </c>
      <c r="AT196" t="s">
        <v>0</v>
      </c>
      <c r="AU196" t="s">
        <v>0</v>
      </c>
      <c r="AW196" s="3">
        <v>2</v>
      </c>
      <c r="AX196" s="3">
        <v>3</v>
      </c>
      <c r="AY196" s="3">
        <v>15</v>
      </c>
      <c r="AZ196" s="3">
        <f>IF(ISBLANK(AY196), "", IF(AY196&lt;=8, 1, IF(AY196&lt;=12, 2, 3)))</f>
        <v>3</v>
      </c>
      <c r="BB196" s="3" t="str">
        <f>IF(ISBLANK(BA196), "", IF(BA196&lt;=8, 1, IF(BA196&lt;=12, 2, 3)))</f>
        <v/>
      </c>
      <c r="BC196" t="s">
        <v>899</v>
      </c>
      <c r="BD196" t="s">
        <v>900</v>
      </c>
      <c r="BE196" s="3">
        <v>3</v>
      </c>
      <c r="BG196" s="3">
        <v>4</v>
      </c>
      <c r="BH196" s="2" t="s">
        <v>800</v>
      </c>
      <c r="BI196" s="3">
        <v>1</v>
      </c>
      <c r="BJ196" s="3">
        <v>1</v>
      </c>
      <c r="BK196" s="3">
        <v>1</v>
      </c>
      <c r="BL196" s="3">
        <v>1</v>
      </c>
      <c r="BM196" s="3">
        <v>1</v>
      </c>
      <c r="BN196" s="3">
        <v>1</v>
      </c>
      <c r="BO196" s="3">
        <v>2</v>
      </c>
      <c r="BP196" s="3">
        <v>1</v>
      </c>
      <c r="BQ196" s="3">
        <v>1</v>
      </c>
      <c r="BR196" s="3">
        <v>3</v>
      </c>
      <c r="BS196" s="3">
        <v>1</v>
      </c>
      <c r="BT196" s="3">
        <v>1</v>
      </c>
      <c r="BU196" s="3">
        <v>3</v>
      </c>
      <c r="BV196" s="3">
        <v>4</v>
      </c>
      <c r="BW196" s="3">
        <v>1</v>
      </c>
      <c r="BX196" s="3">
        <v>3</v>
      </c>
      <c r="BY196" s="3">
        <v>1</v>
      </c>
      <c r="BZ196" s="3">
        <v>2</v>
      </c>
      <c r="CA196" s="3">
        <v>4</v>
      </c>
      <c r="CB196" s="3">
        <v>1</v>
      </c>
      <c r="CC196" s="3">
        <v>1</v>
      </c>
      <c r="CD196" s="3">
        <v>3</v>
      </c>
      <c r="CE196" s="3">
        <v>1</v>
      </c>
      <c r="CF196" s="3">
        <v>1</v>
      </c>
      <c r="CG196" s="3">
        <v>1</v>
      </c>
      <c r="CH196" s="3">
        <v>1</v>
      </c>
      <c r="CI196" s="3">
        <v>1</v>
      </c>
      <c r="CJ196" s="3">
        <v>4</v>
      </c>
      <c r="CK196" s="3">
        <v>2</v>
      </c>
      <c r="CL196" s="3">
        <v>2</v>
      </c>
      <c r="CM196" s="3">
        <f>IF(SUM(BI196:BQ196,BS196:BW196,BY196:CC196,CE196:CJ196)=0, "", SUM(BI196:BQ196,BS196:BW196,BY196:CC196,CE196:CJ196))</f>
        <v>38</v>
      </c>
      <c r="CN196" s="3">
        <f>IF(SUM(CQ196, CR196, CS196, CT196, CU196)=0, "", IF(OR(CQ196&gt;=8, CR196&gt;=10, CS196&gt;=13, CT196&gt;=10, CU196&gt;=15), 1, 0))</f>
        <v>0</v>
      </c>
      <c r="CO196" s="3">
        <f>IF(SUM(BI196:BJ196,BL196,BM196,BN196,BO196,BU196,CA196,CH196,CJ196)=0, "", SUM(BI196:BJ196,BL196,BM196,BN196,BO196,BU196,CA196,CH196,CJ196))</f>
        <v>19</v>
      </c>
      <c r="CP196" s="3">
        <f>IF(SUM(BK196,BP196:BQ196,BS196:BT196,BV196:BW196,BY196:BZ196,CB196:CC196,CE196:CG196,CI196)=0, "", SUM(BK196,BP196:BQ196,BS196:BT196,BV196:BW196,BY196:BZ196,CB196:CC196,CE196:CG196,CI196))</f>
        <v>19</v>
      </c>
      <c r="CQ196" s="3">
        <f>IF(SUM(CB196:CC196,CE196:CF196,CI196)=0, "", SUM(CB196:CC196,CE196:CF196,CI196))</f>
        <v>5</v>
      </c>
      <c r="CR196" s="3">
        <f>IF(SUM(BQ196,BS196:BT196,BW196,BY196)=0, "", SUM(BQ196,BS196:BT196,BW196,BY196))</f>
        <v>5</v>
      </c>
      <c r="CS196" s="3">
        <f>IF(SUM(BK196,BP196,BV196,BZ196,CG196)=0, "", SUM(BK196,BP196,BV196,BZ196,CG196))</f>
        <v>9</v>
      </c>
      <c r="CT196" s="3">
        <f>IF(SUM(BI196:BJ196,BL196,BN196,CH196)=0, "", SUM(BI196:BJ196,BL196,BN196,CH196))</f>
        <v>5</v>
      </c>
      <c r="CU196" s="3">
        <f>IF(SUM(BM196,BO196,BU196,CA196,CJ196)=0, "", SUM(BM196,BO196,BU196,CA196,CJ196))</f>
        <v>14</v>
      </c>
      <c r="CV196" s="3">
        <f>IF(CQ196="", "", IF(CQ196&gt;=8, 1, 0))</f>
        <v>0</v>
      </c>
      <c r="CW196" s="3">
        <f>IF(CR196="", "", IF(CR196&gt;=10, 1, 0))</f>
        <v>0</v>
      </c>
      <c r="CX196" s="3">
        <f>IF(CS196="", "", IF(CS196&gt;=13, 1, 0))</f>
        <v>0</v>
      </c>
      <c r="CY196" s="3">
        <f>IF(CT196="", "", IF(CT196&gt;=10, 1, 0))</f>
        <v>0</v>
      </c>
      <c r="CZ196" s="3">
        <f>IF(CU196="", "", IF(CU196&gt;=15, 1, 0))</f>
        <v>0</v>
      </c>
      <c r="DA196" s="3">
        <f>IF(AND(BR196="", BX196="", CD196=""), "", IF(BR196=5,1,0) + IF(BX196=5,1,0) + IF(CD196=5,1,0))</f>
        <v>0</v>
      </c>
      <c r="DB196" s="2" t="s">
        <v>800</v>
      </c>
      <c r="DC196" s="5">
        <v>0</v>
      </c>
      <c r="DE196" s="5">
        <v>0</v>
      </c>
      <c r="DG196" s="5">
        <v>5</v>
      </c>
      <c r="DH196" s="6">
        <v>20</v>
      </c>
      <c r="DI196" s="5">
        <v>0</v>
      </c>
      <c r="DK196" s="5">
        <v>0</v>
      </c>
      <c r="DM196" s="5">
        <v>0</v>
      </c>
      <c r="DO196" s="5">
        <v>0</v>
      </c>
      <c r="DQ196" s="5">
        <v>3</v>
      </c>
      <c r="DS196" s="5">
        <v>0</v>
      </c>
      <c r="DU196" s="5">
        <v>0</v>
      </c>
      <c r="DW196" s="5">
        <v>0</v>
      </c>
      <c r="DY196" s="3">
        <v>4</v>
      </c>
      <c r="DZ196" s="6">
        <v>25</v>
      </c>
      <c r="EA196" s="5">
        <v>0</v>
      </c>
      <c r="EC196" s="5">
        <v>0</v>
      </c>
      <c r="EE196" s="5">
        <v>0</v>
      </c>
      <c r="EG196" s="5">
        <v>0</v>
      </c>
      <c r="EI196" s="5">
        <v>0</v>
      </c>
      <c r="EK196" s="3">
        <v>2</v>
      </c>
      <c r="EL196" s="3">
        <v>0</v>
      </c>
      <c r="EM196" s="3">
        <v>2</v>
      </c>
      <c r="EN196" s="2" t="s">
        <v>800</v>
      </c>
      <c r="EO196" s="3">
        <v>0</v>
      </c>
      <c r="EP196" s="3">
        <v>0</v>
      </c>
      <c r="EQ196" s="3">
        <v>0</v>
      </c>
      <c r="ER196" s="3">
        <v>0</v>
      </c>
      <c r="ES196" s="3">
        <v>0</v>
      </c>
      <c r="ET196" s="3">
        <v>0</v>
      </c>
      <c r="EU196" s="3">
        <v>0</v>
      </c>
      <c r="EV196" s="3">
        <v>0</v>
      </c>
      <c r="EW196" s="3">
        <v>0</v>
      </c>
      <c r="EX196" s="3">
        <v>0</v>
      </c>
      <c r="EY196" s="3">
        <v>0</v>
      </c>
      <c r="EZ196" s="3">
        <v>0</v>
      </c>
      <c r="FA196" s="3">
        <v>0</v>
      </c>
      <c r="FB196" s="3">
        <v>0</v>
      </c>
      <c r="FC196" s="3">
        <v>0</v>
      </c>
      <c r="FD196" s="3">
        <v>0</v>
      </c>
      <c r="FE196" s="3">
        <v>0</v>
      </c>
      <c r="FF196" s="3">
        <v>0</v>
      </c>
      <c r="FG196" s="3">
        <v>0</v>
      </c>
      <c r="FH196" s="3">
        <v>0</v>
      </c>
      <c r="FI196" s="3">
        <v>0</v>
      </c>
      <c r="FJ196" s="3">
        <v>0</v>
      </c>
      <c r="FK196" s="3">
        <v>0</v>
      </c>
      <c r="FL196" s="2" t="s">
        <v>800</v>
      </c>
      <c r="FM196" s="3">
        <v>3</v>
      </c>
      <c r="FN196" s="3">
        <v>2</v>
      </c>
      <c r="FO196" s="3">
        <v>2</v>
      </c>
      <c r="FP196" s="3">
        <v>2</v>
      </c>
      <c r="FQ196" s="3">
        <v>2</v>
      </c>
      <c r="FR196" s="3">
        <v>4</v>
      </c>
      <c r="FS196" s="4">
        <f>IF(COUNTBLANK(FM196:FR196)&gt;0, "", AVERAGE(FM196:FR196))</f>
        <v>2.5</v>
      </c>
      <c r="FT196" s="2" t="s">
        <v>800</v>
      </c>
      <c r="FU196" s="3">
        <v>0</v>
      </c>
      <c r="FV196" s="3">
        <v>3</v>
      </c>
      <c r="FW196" s="3">
        <v>0</v>
      </c>
      <c r="FX196" s="3">
        <v>3</v>
      </c>
      <c r="FY196" s="3">
        <v>2</v>
      </c>
      <c r="FZ196" s="3">
        <v>1</v>
      </c>
      <c r="GA196" s="3">
        <v>2</v>
      </c>
      <c r="GB196" s="3">
        <v>0</v>
      </c>
      <c r="GC196" s="3">
        <v>0</v>
      </c>
      <c r="GD196" s="3">
        <v>1</v>
      </c>
      <c r="GE196" s="3">
        <f>IF(COUNTBLANK(FU196:GC196)&gt;0, "", SUM(FU196:GC196))</f>
        <v>11</v>
      </c>
      <c r="GF196" s="2" t="s">
        <v>800</v>
      </c>
      <c r="GG196" s="3">
        <v>1</v>
      </c>
      <c r="GH196" s="3">
        <v>1</v>
      </c>
      <c r="GI196" s="3">
        <v>1</v>
      </c>
      <c r="GJ196" s="3">
        <v>1</v>
      </c>
      <c r="GK196" s="3">
        <v>1</v>
      </c>
      <c r="GL196" s="3">
        <v>2</v>
      </c>
      <c r="GM196" s="3">
        <v>0</v>
      </c>
      <c r="GN196" s="3">
        <f>IF(COUNTBLANK(GG196:GM196)&gt;0, "", SUM(GG196:GM196))</f>
        <v>7</v>
      </c>
      <c r="GO196" s="2" t="s">
        <v>800</v>
      </c>
      <c r="GP196" s="3">
        <v>1</v>
      </c>
      <c r="GQ196" s="3">
        <v>5</v>
      </c>
      <c r="GR196" s="3">
        <v>5</v>
      </c>
      <c r="GS196" s="3">
        <v>4</v>
      </c>
      <c r="GT196" s="3">
        <v>4</v>
      </c>
      <c r="GU196" s="3">
        <v>4</v>
      </c>
      <c r="GV196" s="3">
        <v>5</v>
      </c>
      <c r="GW196" s="3">
        <v>3</v>
      </c>
      <c r="GX196" s="3">
        <v>5</v>
      </c>
      <c r="GY196" s="3">
        <v>4</v>
      </c>
      <c r="GZ196" s="3">
        <v>5</v>
      </c>
      <c r="HA196" s="3">
        <v>5</v>
      </c>
      <c r="HB196" s="3">
        <v>3</v>
      </c>
      <c r="HC196" s="3">
        <v>5</v>
      </c>
      <c r="HD196" s="3">
        <v>4</v>
      </c>
      <c r="HE196" s="3">
        <v>4</v>
      </c>
      <c r="HF196" s="3">
        <v>5</v>
      </c>
      <c r="HG196" s="3">
        <v>5</v>
      </c>
      <c r="HH196" s="3">
        <v>5</v>
      </c>
      <c r="HI196" s="3">
        <f>IF(COUNTBLANK(GQ196:HH196)&gt;0, "", SUM(GQ196:HH196))</f>
        <v>80</v>
      </c>
      <c r="HJ196" s="2" t="s">
        <v>800</v>
      </c>
      <c r="HK196" s="3">
        <v>3</v>
      </c>
      <c r="HL196" s="3">
        <v>3</v>
      </c>
      <c r="HM196" s="3">
        <v>0</v>
      </c>
      <c r="HN196" s="3">
        <v>3</v>
      </c>
      <c r="HO196" s="3">
        <v>1</v>
      </c>
      <c r="HP196" s="3">
        <v>3</v>
      </c>
      <c r="HQ196" s="3">
        <v>2</v>
      </c>
      <c r="HR196" s="3">
        <v>2</v>
      </c>
      <c r="HS196" s="3">
        <v>3</v>
      </c>
      <c r="HT196" s="3">
        <v>3</v>
      </c>
      <c r="HU196" s="3">
        <v>1</v>
      </c>
      <c r="HV196" s="3">
        <v>3</v>
      </c>
      <c r="HW196" s="3">
        <v>3</v>
      </c>
      <c r="HX196" s="3">
        <v>2</v>
      </c>
      <c r="HY196" s="3">
        <v>2</v>
      </c>
      <c r="HZ196" s="3">
        <v>3</v>
      </c>
      <c r="IA196" s="3">
        <v>1</v>
      </c>
      <c r="IB196" s="3">
        <v>3</v>
      </c>
      <c r="IC196" s="3">
        <v>1</v>
      </c>
      <c r="ID196" s="3">
        <v>3</v>
      </c>
      <c r="IE196" s="3">
        <v>3</v>
      </c>
      <c r="IF196" s="3">
        <v>0</v>
      </c>
      <c r="IG196" s="3">
        <v>3</v>
      </c>
      <c r="IH196" s="3">
        <v>3</v>
      </c>
      <c r="II196" s="3">
        <v>0</v>
      </c>
      <c r="IJ196" s="3">
        <f>IF(COUNTA(HK196:II196)=0, "", SUM(HK196,HL196,HN196,HO196,HP196,HU196,HV196,HX196,HZ196,IA196,IB196,IH196))</f>
        <v>29</v>
      </c>
      <c r="IK196" s="3">
        <f>IF(COUNTA(HK196:II196)=0, "", SUM(HM196,HQ196,HR196,HS196,HT196,HW196,HY196,IC196,ID196,IE196,IF196,IG196,II196))</f>
        <v>25</v>
      </c>
      <c r="IL196" s="3">
        <v>0</v>
      </c>
      <c r="IM196" s="3">
        <v>0</v>
      </c>
      <c r="IN196" s="3">
        <v>0</v>
      </c>
      <c r="IO196" s="3">
        <v>1</v>
      </c>
      <c r="IP196" s="3">
        <v>1</v>
      </c>
      <c r="IQ196" s="3">
        <v>0</v>
      </c>
      <c r="IR196" s="3">
        <v>1</v>
      </c>
      <c r="IS196" s="3">
        <v>2</v>
      </c>
      <c r="IT196" s="3">
        <v>0</v>
      </c>
      <c r="IU196" s="3">
        <v>0</v>
      </c>
      <c r="IV196" s="3">
        <v>0</v>
      </c>
      <c r="IW196" s="3">
        <v>0</v>
      </c>
      <c r="IX196" s="3">
        <v>0</v>
      </c>
      <c r="IY196" s="3">
        <v>0</v>
      </c>
      <c r="IZ196" s="3">
        <v>0</v>
      </c>
      <c r="JA196" s="3">
        <v>3</v>
      </c>
      <c r="JB196" s="3">
        <v>2</v>
      </c>
      <c r="JC196" s="3">
        <v>0</v>
      </c>
      <c r="JD196" s="3">
        <v>0</v>
      </c>
      <c r="JE196" s="3">
        <v>0</v>
      </c>
      <c r="JF196" s="3">
        <v>0</v>
      </c>
      <c r="JG196" s="3">
        <v>0</v>
      </c>
      <c r="JH196" s="3">
        <v>0</v>
      </c>
      <c r="JI196" s="3">
        <v>0</v>
      </c>
      <c r="JJ196" s="3">
        <v>0</v>
      </c>
      <c r="JK196" s="3">
        <f>IF(COUNTA(IL196:JJ196)=0, "", SUM(IL196,IM196,IO196,IP196,IQ196,IV196,IW196,IY196,JA196,JB196,JC196,JI196))</f>
        <v>7</v>
      </c>
      <c r="JL196" s="3">
        <f>IF(COUNTA(IL196:JJ196)=0, "", SUM(IN196,IR196,IS196,IT196,IU196,IX196,IZ196,JD196,JE196,JF196,JG196,JH196,JJ196))</f>
        <v>3</v>
      </c>
      <c r="JM196" s="2" t="s">
        <v>800</v>
      </c>
      <c r="JN196" s="3">
        <v>1</v>
      </c>
      <c r="JO196" s="3">
        <v>1</v>
      </c>
      <c r="JP196" s="3">
        <v>4</v>
      </c>
      <c r="JQ196" s="3">
        <v>2</v>
      </c>
      <c r="JR196" s="3">
        <v>5</v>
      </c>
      <c r="JS196" s="3">
        <v>1</v>
      </c>
      <c r="JT196" s="3">
        <v>4</v>
      </c>
      <c r="JU196" s="3">
        <v>1</v>
      </c>
      <c r="JV196" s="3">
        <v>3</v>
      </c>
      <c r="JW196" s="3">
        <v>1</v>
      </c>
      <c r="JX196" s="3">
        <v>4</v>
      </c>
      <c r="JY196" s="3">
        <v>3</v>
      </c>
      <c r="JZ196" s="3">
        <v>2</v>
      </c>
      <c r="KA196" s="3">
        <v>2</v>
      </c>
      <c r="KB196" s="3">
        <v>2</v>
      </c>
      <c r="KC196" s="3">
        <v>1</v>
      </c>
      <c r="KD196" s="3">
        <v>3</v>
      </c>
      <c r="KE196" s="3">
        <v>3</v>
      </c>
      <c r="KF196" s="3">
        <v>4</v>
      </c>
      <c r="KG196" s="3">
        <v>2</v>
      </c>
      <c r="KH196" s="3">
        <v>2</v>
      </c>
      <c r="KI196" s="3">
        <v>4</v>
      </c>
      <c r="KJ196" s="3">
        <v>4</v>
      </c>
      <c r="KK196" s="3">
        <v>3</v>
      </c>
      <c r="KL196" s="3">
        <v>5</v>
      </c>
      <c r="KM196" s="3">
        <v>3</v>
      </c>
      <c r="KN196" s="3">
        <v>2</v>
      </c>
      <c r="KO196" s="3">
        <v>4</v>
      </c>
      <c r="KP196" s="3">
        <v>4</v>
      </c>
      <c r="KQ196" s="3">
        <v>5</v>
      </c>
      <c r="KR196" s="3">
        <v>3</v>
      </c>
      <c r="KS196" s="3">
        <v>2</v>
      </c>
      <c r="KT196" s="3">
        <v>3</v>
      </c>
      <c r="KU196" s="3">
        <v>5</v>
      </c>
      <c r="KV196" s="3">
        <v>5</v>
      </c>
      <c r="KW196" s="3">
        <v>5</v>
      </c>
      <c r="KX196" s="5">
        <f>IF(COUNTA(JN196:KW196)=0, "", SUM(JN196:KW196))</f>
        <v>108</v>
      </c>
      <c r="KY196" s="5">
        <f>IF(COUNTA(JN196:KW196)=0, "", SUM(JX196,JY196,KH196,KJ196,KL196,KP196))</f>
        <v>22</v>
      </c>
      <c r="KZ196" s="5">
        <f>IF(COUNTA(JN196:KW196)=0, "", SUM(JZ196,KE196,KG196,KM196,KT196))</f>
        <v>13</v>
      </c>
      <c r="LA196" s="5">
        <f>IF(COUNTA(JN196:KW196)=0, "", SUM(JP196,KA196,KF196,KK196,KN196,KS196))</f>
        <v>17</v>
      </c>
      <c r="LB196" s="5">
        <f>IF(COUNTA(JN196:KW196)=0, "", SUM(JO196,JS196,JU196,JW196,KD196,KU196))</f>
        <v>12</v>
      </c>
      <c r="LC196" s="5">
        <f>IF(COUNTA(JN196:KW196)=0, "", SUM(KB196,KC196,KI196,KO196,KQ196,KR196,KV196,KW196))</f>
        <v>29</v>
      </c>
      <c r="LD196" s="5">
        <f>IF(COUNTA(JN196:KW196)=0, "", SUM(JN196,JQ196,JR196,JT196,JV196))</f>
        <v>15</v>
      </c>
      <c r="LE196" s="2">
        <v>45422</v>
      </c>
      <c r="LF196" s="3">
        <v>50</v>
      </c>
      <c r="LG196" s="3">
        <v>30</v>
      </c>
      <c r="LH196" s="3">
        <v>0</v>
      </c>
      <c r="LI196" s="3">
        <v>0</v>
      </c>
      <c r="LJ196" s="3">
        <v>0</v>
      </c>
      <c r="LK196" s="3">
        <v>0</v>
      </c>
      <c r="LL196" s="3">
        <v>0</v>
      </c>
      <c r="LM196" s="3">
        <v>0</v>
      </c>
      <c r="LN196" s="3">
        <v>30</v>
      </c>
      <c r="LO196" s="3">
        <v>30</v>
      </c>
      <c r="LP196" s="3">
        <v>0</v>
      </c>
      <c r="LQ196" s="3">
        <v>30</v>
      </c>
      <c r="LR196" s="3">
        <v>0</v>
      </c>
      <c r="LS196" s="3">
        <v>30</v>
      </c>
      <c r="LT196" s="3">
        <v>50</v>
      </c>
      <c r="LU196" s="3">
        <v>30</v>
      </c>
      <c r="LV196" s="3">
        <v>30</v>
      </c>
      <c r="LW196" s="3">
        <v>30</v>
      </c>
      <c r="LX196" s="3">
        <v>0</v>
      </c>
      <c r="LY196" s="3">
        <v>50</v>
      </c>
      <c r="LZ196" s="3">
        <v>0</v>
      </c>
      <c r="MA196" s="3">
        <v>0</v>
      </c>
      <c r="MB196" s="3">
        <v>50</v>
      </c>
      <c r="MC196" s="3">
        <v>0</v>
      </c>
      <c r="MD196" s="3">
        <v>30</v>
      </c>
      <c r="ME196" s="3">
        <v>30</v>
      </c>
      <c r="MF196" s="3">
        <v>0</v>
      </c>
      <c r="MG196" s="3">
        <v>30</v>
      </c>
      <c r="MH196" s="26">
        <f>IF(COUNTBLANK(LF196:MG196)&gt;0, "", AVERAGE(LF196:MG196))</f>
        <v>18.928571428571427</v>
      </c>
      <c r="MI196" s="26">
        <f>IF(COUNTA(LF196:MG196)=0, "", AVERAGE(LG196,LS196,LT196,LU196,LV196,LW196,LY196,MA196,MB196))</f>
        <v>33.333333333333336</v>
      </c>
      <c r="MJ196" s="26">
        <f>IF(COUNTA(LF196:MG196)=0, "", AVERAGE(LH196,LI196,LJ196,LK196,LM196,LO196,MD196,ME196))</f>
        <v>11.25</v>
      </c>
      <c r="MK196" s="26">
        <f>IF(COUNTA(LF196:MG196)=0, "", AVERAGE(LL196,LP196,LQ196,LR196,MF196,MG196))</f>
        <v>10</v>
      </c>
      <c r="ML196" s="2" t="s">
        <v>800</v>
      </c>
      <c r="MM196" s="3">
        <v>3</v>
      </c>
      <c r="MN196" s="3">
        <v>2</v>
      </c>
      <c r="MO196" s="3">
        <v>3</v>
      </c>
      <c r="MP196" s="3">
        <v>4</v>
      </c>
      <c r="MQ196" s="3">
        <v>4</v>
      </c>
      <c r="MR196" s="3">
        <v>2</v>
      </c>
      <c r="MS196" s="3">
        <v>3</v>
      </c>
      <c r="MT196" s="3">
        <v>4</v>
      </c>
      <c r="MU196" s="3">
        <v>3</v>
      </c>
      <c r="MV196" s="3">
        <v>2</v>
      </c>
      <c r="MW196" s="3">
        <v>2</v>
      </c>
      <c r="MX196" s="3">
        <v>4</v>
      </c>
      <c r="MY196" s="3">
        <v>3</v>
      </c>
      <c r="MZ196" s="3">
        <v>4</v>
      </c>
      <c r="NA196" s="3">
        <v>3</v>
      </c>
      <c r="NB196" s="3">
        <v>3</v>
      </c>
      <c r="NC196" s="3">
        <v>4</v>
      </c>
      <c r="ND196" s="3">
        <v>4</v>
      </c>
      <c r="NE196" s="3">
        <v>4</v>
      </c>
      <c r="NF196" s="3">
        <v>4</v>
      </c>
      <c r="NG196" s="3">
        <f>IF(COUNTA(MM196:NF196)=0, "", SUM(MM196:NF196))</f>
        <v>65</v>
      </c>
      <c r="NH196" s="2" t="s">
        <v>800</v>
      </c>
      <c r="NI196" s="3">
        <v>3</v>
      </c>
      <c r="NJ196" s="3">
        <v>5</v>
      </c>
      <c r="NK196" s="3">
        <v>4</v>
      </c>
      <c r="NL196" s="3">
        <v>2</v>
      </c>
      <c r="NM196" s="3">
        <v>3</v>
      </c>
      <c r="NN196" s="3">
        <v>5</v>
      </c>
      <c r="NO196" s="3">
        <v>5</v>
      </c>
      <c r="NP196" s="3">
        <v>2</v>
      </c>
      <c r="NQ196" s="3">
        <v>5</v>
      </c>
      <c r="NR196" s="3">
        <v>4</v>
      </c>
      <c r="NS196" s="3">
        <v>2</v>
      </c>
      <c r="NT196" s="3">
        <v>5</v>
      </c>
      <c r="NU196" s="3">
        <v>5</v>
      </c>
      <c r="NV196" s="3">
        <v>3</v>
      </c>
      <c r="NW196" s="3">
        <v>1</v>
      </c>
      <c r="NX196" s="3">
        <v>3</v>
      </c>
      <c r="NY196" s="3">
        <v>3</v>
      </c>
      <c r="NZ196" s="3">
        <v>5</v>
      </c>
      <c r="OA196" s="3">
        <v>5</v>
      </c>
      <c r="OB196" s="3">
        <v>4</v>
      </c>
      <c r="OC196" s="3">
        <v>2</v>
      </c>
      <c r="OD196" s="3">
        <v>4</v>
      </c>
      <c r="OE196" s="3">
        <v>4</v>
      </c>
      <c r="OF196" s="3">
        <v>4</v>
      </c>
      <c r="OG196" s="3">
        <v>2</v>
      </c>
      <c r="OH196" s="3">
        <v>4</v>
      </c>
      <c r="OI196" s="3">
        <v>5</v>
      </c>
      <c r="OJ196" s="3">
        <v>1</v>
      </c>
      <c r="OK196" s="3">
        <f>IF(COUNTA(NI196:OJ196)=0, "", SUM(NK196,NP196,NS196,NW196,OC196,OG196,OJ196))</f>
        <v>14</v>
      </c>
      <c r="OL196" s="3">
        <f>IF(COUNTA(NI196:OJ196)=0, "", SUM(NJ196,NL196,NQ196,NV196,NZ196,OB196,OD196))</f>
        <v>28</v>
      </c>
      <c r="OM196" s="3">
        <f>IF(COUNTA(NI196:OJ196)=0, "", SUM(NN196,NR196,NU196,NY196,OA196,OF196,OI196))</f>
        <v>31</v>
      </c>
      <c r="ON196" s="3">
        <f>IF(COUNTA(NI196:OJ196)=0, "", SUM(NI196,NM196,NO196,NT196,NX196,OE196,OH196))</f>
        <v>27</v>
      </c>
      <c r="OQ196" s="2">
        <v>45578.538888888892</v>
      </c>
      <c r="OR196" s="3">
        <v>40</v>
      </c>
      <c r="OS196" s="3">
        <v>40</v>
      </c>
      <c r="OT196" s="3">
        <v>10</v>
      </c>
      <c r="OU196" s="3">
        <v>0</v>
      </c>
      <c r="OV196" s="3">
        <v>0</v>
      </c>
      <c r="OW196" s="3">
        <v>0</v>
      </c>
      <c r="OX196" s="3">
        <v>30</v>
      </c>
      <c r="OY196" s="3">
        <v>0</v>
      </c>
      <c r="OZ196" s="3">
        <v>0</v>
      </c>
      <c r="PA196" s="3">
        <v>0</v>
      </c>
      <c r="PB196" s="3">
        <v>0</v>
      </c>
      <c r="PC196" s="3">
        <v>0</v>
      </c>
      <c r="PD196" s="3">
        <v>0</v>
      </c>
      <c r="PE196" s="3">
        <v>10</v>
      </c>
      <c r="PF196" s="3">
        <v>20</v>
      </c>
      <c r="PG196" s="3">
        <v>10</v>
      </c>
      <c r="PH196" s="3">
        <v>10</v>
      </c>
      <c r="PI196" s="3">
        <v>20</v>
      </c>
      <c r="PJ196" s="3">
        <v>0</v>
      </c>
      <c r="PK196" s="3">
        <v>40</v>
      </c>
      <c r="PL196" s="3">
        <v>10</v>
      </c>
      <c r="PM196" s="3">
        <v>10</v>
      </c>
      <c r="PN196" s="3">
        <v>10</v>
      </c>
      <c r="PO196" s="3">
        <v>10</v>
      </c>
      <c r="PP196" s="3">
        <v>10</v>
      </c>
      <c r="PQ196" s="3">
        <v>30</v>
      </c>
      <c r="PR196" s="3">
        <v>0</v>
      </c>
      <c r="PS196" s="3">
        <v>10</v>
      </c>
      <c r="PT196" s="26">
        <f>IF(COUNTBLANK(OR196:PS196)&gt;0, "", AVERAGE(OR196:PS196))</f>
        <v>11.428571428571429</v>
      </c>
      <c r="PU196" s="26">
        <f>IF(COUNTA(OR196:PS196)=0, "", AVERAGE(OS196,PE196,PF196,PG196,PH196,PI196,PK196,PM196,PN196))</f>
        <v>18.888888888888889</v>
      </c>
      <c r="PV196" s="26">
        <f>IF(COUNTA(OR196:PS196)=0, "", AVERAGE(OT196,OU196,OV196,OW196,OY196,PA196,PP196,PQ196))</f>
        <v>6.25</v>
      </c>
      <c r="PW196" s="26">
        <f>IF(COUNTA(OR196:PS196)=0, "", AVERAGE(OX196,PB196,PC196,PD196,PR196,PS196))</f>
        <v>6.666666666666667</v>
      </c>
      <c r="PX196" s="2">
        <v>45578</v>
      </c>
      <c r="PY196" s="3">
        <v>2</v>
      </c>
      <c r="PZ196" s="3">
        <v>1</v>
      </c>
      <c r="QA196" s="3">
        <v>3</v>
      </c>
      <c r="QB196" s="3">
        <v>1</v>
      </c>
      <c r="QC196" s="3">
        <v>3</v>
      </c>
      <c r="QD196" s="3">
        <v>0</v>
      </c>
      <c r="QE196" s="3">
        <v>1</v>
      </c>
      <c r="QF196" s="3">
        <v>0</v>
      </c>
      <c r="QG196" s="3">
        <v>0</v>
      </c>
      <c r="QH196" s="3">
        <v>2</v>
      </c>
      <c r="QI196" s="3">
        <f>IF(COUNTBLANK(PY196:QG196)&gt;0, "", SUM(PY196:QG196))</f>
        <v>11</v>
      </c>
      <c r="QJ196" s="2">
        <v>45622</v>
      </c>
      <c r="QK196" s="3">
        <v>1</v>
      </c>
      <c r="QL196" s="3">
        <v>2</v>
      </c>
      <c r="QM196" s="3">
        <v>3</v>
      </c>
      <c r="QN196" s="3">
        <v>3</v>
      </c>
      <c r="QO196" s="3">
        <v>1</v>
      </c>
      <c r="QP196" s="3">
        <v>1</v>
      </c>
      <c r="QQ196" s="3">
        <v>1</v>
      </c>
      <c r="QR196" s="3">
        <v>0</v>
      </c>
      <c r="QS196" s="3">
        <v>0</v>
      </c>
      <c r="QT196" s="3">
        <v>1</v>
      </c>
      <c r="QU196" s="3">
        <f>IF(COUNTBLANK(QK196:QS196)&gt;0, "", SUM(QK196:QS196))</f>
        <v>12</v>
      </c>
      <c r="QV196" s="2">
        <v>45699</v>
      </c>
      <c r="QW196" s="3">
        <v>1</v>
      </c>
      <c r="QX196" s="3">
        <v>1</v>
      </c>
      <c r="QY196" s="3">
        <v>1</v>
      </c>
      <c r="QZ196" s="3">
        <v>2</v>
      </c>
      <c r="RA196" s="3">
        <v>2</v>
      </c>
      <c r="RB196" s="3">
        <v>1</v>
      </c>
      <c r="RC196" s="3">
        <v>0</v>
      </c>
      <c r="RD196" s="3">
        <v>0</v>
      </c>
      <c r="RE196" s="3">
        <v>0</v>
      </c>
      <c r="RF196" s="3">
        <v>0</v>
      </c>
      <c r="RG196" s="3">
        <f>IF(COUNTBLANK(QW196:RE196)&gt;0, "", SUM(QW196:RE196))</f>
        <v>8</v>
      </c>
      <c r="RH196" s="2">
        <v>45578.536805555559</v>
      </c>
      <c r="RI196" s="3">
        <v>1</v>
      </c>
      <c r="RJ196" s="3">
        <v>0</v>
      </c>
      <c r="RK196" s="3">
        <v>1</v>
      </c>
      <c r="RL196" s="3">
        <v>1</v>
      </c>
      <c r="RM196" s="3">
        <v>0</v>
      </c>
      <c r="RN196" s="3">
        <v>1</v>
      </c>
      <c r="RO196" s="3">
        <v>1</v>
      </c>
      <c r="RP196" s="3">
        <f>IF(COUNTBLANK(RI196:RO196)&gt;0, "", SUM(RI196:RO196))</f>
        <v>5</v>
      </c>
      <c r="RQ196" s="2">
        <v>45622.650011574071</v>
      </c>
      <c r="RR196" s="3">
        <v>2</v>
      </c>
      <c r="RS196" s="3">
        <v>1</v>
      </c>
      <c r="RT196" s="3">
        <v>2</v>
      </c>
      <c r="RU196" s="3">
        <v>1</v>
      </c>
      <c r="RV196" s="3">
        <v>0</v>
      </c>
      <c r="RW196" s="3">
        <v>2</v>
      </c>
      <c r="RX196" s="3">
        <v>1</v>
      </c>
      <c r="RY196" s="3">
        <f>IF(COUNTBLANK(RR196:RX196)&gt;0, "", SUM(RR196:RX196))</f>
        <v>9</v>
      </c>
      <c r="RZ196" s="2">
        <v>45699.422638888886</v>
      </c>
      <c r="SA196" s="3">
        <v>2</v>
      </c>
      <c r="SB196" s="3">
        <v>2</v>
      </c>
      <c r="SC196" s="3">
        <v>2</v>
      </c>
      <c r="SD196" s="3">
        <v>2</v>
      </c>
      <c r="SE196" s="3">
        <v>0</v>
      </c>
      <c r="SF196" s="3">
        <v>3</v>
      </c>
      <c r="SG196" s="3">
        <v>2</v>
      </c>
      <c r="SH196" s="3">
        <f>IF(COUNTBLANK(SA196:SG196)&gt;0, "", SUM(SA196:SG196))</f>
        <v>13</v>
      </c>
      <c r="SI196" s="2">
        <v>45578.541666666664</v>
      </c>
      <c r="SJ196" s="3">
        <v>4</v>
      </c>
      <c r="SK196" s="3">
        <v>2</v>
      </c>
      <c r="SL196" s="3">
        <v>4</v>
      </c>
      <c r="SM196" s="3">
        <v>5</v>
      </c>
      <c r="SN196" s="3">
        <v>1</v>
      </c>
      <c r="SO196" s="3">
        <v>2</v>
      </c>
      <c r="SP196" s="3">
        <v>5</v>
      </c>
      <c r="SQ196" s="3">
        <v>2</v>
      </c>
      <c r="SR196" s="3">
        <v>4</v>
      </c>
      <c r="SS196" s="3">
        <v>2</v>
      </c>
      <c r="ST196" s="3">
        <v>3</v>
      </c>
      <c r="SU196" s="3">
        <v>5</v>
      </c>
      <c r="SV196" s="3">
        <v>3</v>
      </c>
      <c r="SW196" s="3">
        <v>5</v>
      </c>
      <c r="SX196" s="3">
        <v>5</v>
      </c>
      <c r="SY196" s="3">
        <v>5</v>
      </c>
      <c r="SZ196" s="3">
        <v>1</v>
      </c>
      <c r="TA196" s="3">
        <v>5</v>
      </c>
      <c r="TB196" s="3">
        <v>5</v>
      </c>
      <c r="TC196" s="3">
        <f>IF(COUNTBLANK(SJ196:TB196)&gt;0, "", SUM(SJ196:TB196))</f>
        <v>68</v>
      </c>
      <c r="TD196" s="3">
        <f>IF(COUNTBLANK(SJ196:TB196)&gt;0, "", SUM(SL196,SO196,SR196,SS196,ST196,SU196,SV196,SX196,SY196,TB196))</f>
        <v>38</v>
      </c>
      <c r="TE196" s="3">
        <f>IF(COUNTBLANK(SJ196:TB196)&gt;0, "", SUM(SJ196,SK196,SM196,SN196,SQ196,SW196,SZ196,TA196))</f>
        <v>25</v>
      </c>
      <c r="TF196" s="2">
        <v>45622.651539351849</v>
      </c>
      <c r="TG196" s="3">
        <v>4</v>
      </c>
      <c r="TH196" s="3">
        <v>3</v>
      </c>
      <c r="TI196" s="3">
        <v>4</v>
      </c>
      <c r="TJ196" s="3">
        <v>5</v>
      </c>
      <c r="TK196" s="3">
        <v>2</v>
      </c>
      <c r="TL196" s="3">
        <v>2</v>
      </c>
      <c r="TM196" s="3">
        <v>5</v>
      </c>
      <c r="TN196" s="3">
        <v>2</v>
      </c>
      <c r="TO196" s="3">
        <v>4</v>
      </c>
      <c r="TP196" s="3">
        <v>3</v>
      </c>
      <c r="TQ196" s="3">
        <v>3</v>
      </c>
      <c r="TR196" s="3">
        <v>5</v>
      </c>
      <c r="TS196" s="3">
        <v>3</v>
      </c>
      <c r="TT196" s="3">
        <v>5</v>
      </c>
      <c r="TU196" s="3">
        <v>5</v>
      </c>
      <c r="TV196" s="3">
        <v>5</v>
      </c>
      <c r="TW196" s="3">
        <v>1</v>
      </c>
      <c r="TX196" s="3">
        <v>5</v>
      </c>
      <c r="TY196" s="3">
        <v>5</v>
      </c>
      <c r="TZ196" s="3">
        <f>IF(COUNTBLANK(TG196:TY196)&gt;0, "", SUM(TG196:TY196))</f>
        <v>71</v>
      </c>
      <c r="UA196" s="3">
        <f>IF(COUNTBLANK(TG196:TY196)&gt;0, "", SUM(TI196,TL196,TO196,TP196,TQ196,TR196,TS196,TU196,TV196,TY196))</f>
        <v>39</v>
      </c>
      <c r="UB196" s="3">
        <f>IF(COUNTBLANK(TG196:TY196)&gt;0, "", SUM(TG196,TH196,TJ196,TK196,TN196,TT196,TW196,TX196))</f>
        <v>27</v>
      </c>
      <c r="UC196" s="2">
        <v>45699.424502314818</v>
      </c>
      <c r="UD196" s="3">
        <v>4</v>
      </c>
      <c r="UE196" s="3">
        <v>4</v>
      </c>
      <c r="UF196" s="3">
        <v>5</v>
      </c>
      <c r="UG196" s="3">
        <v>5</v>
      </c>
      <c r="UH196" s="3">
        <v>1</v>
      </c>
      <c r="UI196" s="3">
        <v>3</v>
      </c>
      <c r="UJ196" s="3">
        <v>5</v>
      </c>
      <c r="UK196" s="3">
        <v>2</v>
      </c>
      <c r="UL196" s="3">
        <v>5</v>
      </c>
      <c r="UM196" s="3">
        <v>2</v>
      </c>
      <c r="UN196" s="3">
        <v>4</v>
      </c>
      <c r="UO196" s="3">
        <v>5</v>
      </c>
      <c r="UP196" s="3">
        <v>3</v>
      </c>
      <c r="UQ196" s="3">
        <v>5</v>
      </c>
      <c r="UR196" s="3">
        <v>4</v>
      </c>
      <c r="US196" s="3">
        <v>5</v>
      </c>
      <c r="UT196" s="3">
        <v>2</v>
      </c>
      <c r="UU196" s="3">
        <v>4</v>
      </c>
      <c r="UV196" s="3">
        <v>5</v>
      </c>
      <c r="UW196" s="3">
        <f>IF(COUNTBLANK(UD196:UV196)&gt;0, "", SUM(UD196:UV196))</f>
        <v>73</v>
      </c>
      <c r="UX196" s="3">
        <f>IF(COUNTBLANK(UD196:UV196)&gt;0, "", SUM(UF196,UI196,UL196,UM196,UN196,UO196,UP196,UR196,US196,UV196))</f>
        <v>41</v>
      </c>
      <c r="UY196" s="3">
        <f>IF(COUNTBLANK(UD196:UV196)&gt;0, "", SUM(UD196,UE196,UG196,UH196,UK196,UQ196,UT196,UU196))</f>
        <v>27</v>
      </c>
      <c r="UZ196" s="2">
        <v>45845.860243055555</v>
      </c>
      <c r="VA196" s="2">
        <v>45793</v>
      </c>
      <c r="VB196" s="3">
        <v>2</v>
      </c>
      <c r="VC196" s="3">
        <v>1</v>
      </c>
      <c r="VE196" s="3">
        <v>40</v>
      </c>
      <c r="VF196" s="3">
        <v>3300</v>
      </c>
      <c r="VG196" s="3">
        <v>1</v>
      </c>
      <c r="VH196" s="3">
        <v>1</v>
      </c>
      <c r="VK196" s="3">
        <v>1</v>
      </c>
      <c r="VN196" s="2">
        <v>45845.872696759259</v>
      </c>
      <c r="VO196" s="3">
        <v>1</v>
      </c>
      <c r="VP196" s="3">
        <v>0</v>
      </c>
      <c r="VQ196" s="3">
        <v>2</v>
      </c>
      <c r="VR196" s="3">
        <v>2</v>
      </c>
      <c r="VS196" s="3">
        <v>0</v>
      </c>
      <c r="VT196" s="3">
        <v>0</v>
      </c>
      <c r="VU196" s="3">
        <v>0</v>
      </c>
      <c r="VV196" s="3">
        <v>0</v>
      </c>
      <c r="VW196" s="3">
        <v>0</v>
      </c>
      <c r="VX196" s="3">
        <v>1</v>
      </c>
      <c r="VY196" s="3">
        <v>1</v>
      </c>
      <c r="VZ196" s="3">
        <v>0</v>
      </c>
      <c r="WA196" s="3">
        <v>3</v>
      </c>
      <c r="WB196" s="3">
        <v>3</v>
      </c>
      <c r="WC196" s="3">
        <v>3</v>
      </c>
      <c r="WD196" s="3">
        <v>2</v>
      </c>
      <c r="WE196" s="3">
        <v>3</v>
      </c>
      <c r="WF196" s="3">
        <v>1</v>
      </c>
      <c r="WG196" s="3">
        <v>3</v>
      </c>
      <c r="WH196" s="3">
        <v>3</v>
      </c>
      <c r="WI196" s="3">
        <v>2</v>
      </c>
      <c r="WJ196" s="3">
        <v>2</v>
      </c>
      <c r="WK196" s="3">
        <v>3</v>
      </c>
      <c r="WL196" s="3">
        <v>0</v>
      </c>
      <c r="WM196" s="3">
        <v>1</v>
      </c>
      <c r="WN196" s="3">
        <v>1</v>
      </c>
      <c r="WO196" s="3">
        <v>2</v>
      </c>
      <c r="WP196" s="3">
        <v>2</v>
      </c>
      <c r="WQ196" s="3">
        <v>1</v>
      </c>
      <c r="WR196" s="3">
        <f>IF(COUNTBLANK(VO196:WQ196)&gt;0, "", SUM(VQ196:WJ196))</f>
        <v>31</v>
      </c>
      <c r="WS196" s="3">
        <f>IF(COUNTBLANK(VO196:WQ196)&gt;0, "", SUM(VQ196:VZ196))</f>
        <v>6</v>
      </c>
      <c r="WT196" s="3">
        <f>IF(COUNTBLANK(VO196:WQ196)&gt;0, "", SUM(WA196:WL196))</f>
        <v>28</v>
      </c>
      <c r="WU196" s="3">
        <f>IF(COUNTBLANK(VO196:WQ196)&gt;0, "", SUM(WK196:WL196))</f>
        <v>3</v>
      </c>
      <c r="WV196" s="3">
        <f>IF(COUNTA(VO196:WQ196)=0, "", IF(AND(OR(VO196=1, VP196=1), OR(VQ196&gt;=1, VR196&gt;=1, VS196&gt;=1, VT196&gt;=1, VU196&gt;=1), OR(VV196&gt;=1, VW196&gt;=1), COUNTIF(VX196:WD196, "&gt;=1")&gt;=2, COUNTIF(WE196:WJ196, "&gt;=1")&gt;=2, OR(WN196=1, WN196=2), OR(WO196&gt;=1, WP196&gt;=1), WQ196&lt;1), 1, 0))</f>
        <v>0</v>
      </c>
      <c r="WW196" s="3">
        <f>IF(COUNTBLANK(VO196:WQ196)&gt;0, "", SUM(VQ196:VU196))</f>
        <v>4</v>
      </c>
      <c r="WX196" s="3">
        <f>IF(COUNTBLANK(VO196:WQ196)&gt;0, "", SUM(VV196:VW196))</f>
        <v>0</v>
      </c>
      <c r="WY196" s="3">
        <f>IF(COUNTBLANK(VO196:WQ196)&gt;0, "", SUM(VX196:WD196))</f>
        <v>13</v>
      </c>
      <c r="WZ196" s="3">
        <f>IF(COUNTBLANK(VO196:WQ196)&gt;0, "", SUM(WE196:WJ196))</f>
        <v>14</v>
      </c>
      <c r="XA196" s="2">
        <v>45845</v>
      </c>
      <c r="XB196" s="3">
        <v>2</v>
      </c>
      <c r="XC196" s="3">
        <v>3</v>
      </c>
      <c r="XD196" s="3">
        <v>3</v>
      </c>
      <c r="XE196" s="3">
        <v>2</v>
      </c>
      <c r="XF196" s="3">
        <v>3</v>
      </c>
      <c r="XG196" s="3">
        <v>2</v>
      </c>
      <c r="XH196" s="3">
        <v>2</v>
      </c>
      <c r="XI196" s="3">
        <v>1</v>
      </c>
      <c r="XJ196" s="3">
        <v>1</v>
      </c>
      <c r="XK196" s="3">
        <v>1</v>
      </c>
      <c r="XL196" s="3">
        <f>IF(COUNTBLANK(XB196:XJ196)&gt;0, "", SUM(XB196:XJ196))</f>
        <v>19</v>
      </c>
      <c r="XM196" s="2">
        <v>45845.863993055558</v>
      </c>
      <c r="XN196" s="3">
        <v>3</v>
      </c>
      <c r="XO196" s="3">
        <v>2</v>
      </c>
      <c r="XP196" s="3">
        <v>3</v>
      </c>
      <c r="XQ196" s="3">
        <v>3</v>
      </c>
      <c r="XR196" s="3">
        <v>0</v>
      </c>
      <c r="XS196" s="3">
        <v>1</v>
      </c>
      <c r="XT196" s="3">
        <v>2</v>
      </c>
      <c r="XU196" s="3">
        <f>IF(COUNTBLANK(XN196:XT196)&gt;0, "", SUM(XN196:XT196))</f>
        <v>14</v>
      </c>
      <c r="XV196" s="2">
        <v>45845.874791666669</v>
      </c>
      <c r="XW196" s="3">
        <v>3</v>
      </c>
      <c r="XX196" s="3">
        <v>5</v>
      </c>
      <c r="XY196" s="3">
        <v>5</v>
      </c>
      <c r="XZ196" s="3">
        <v>5</v>
      </c>
      <c r="YA196" s="3">
        <v>1</v>
      </c>
      <c r="YB196" s="3">
        <v>2.2999999999999998</v>
      </c>
      <c r="YC196" s="3">
        <v>5</v>
      </c>
      <c r="YD196" s="3">
        <v>5</v>
      </c>
      <c r="YE196" s="3">
        <v>5</v>
      </c>
      <c r="YF196" s="3">
        <v>3.6</v>
      </c>
      <c r="YG196" s="3">
        <v>5</v>
      </c>
      <c r="YH196" s="3">
        <v>5</v>
      </c>
      <c r="YI196" s="3">
        <v>4</v>
      </c>
      <c r="YJ196" s="3">
        <v>5</v>
      </c>
      <c r="YK196" s="3">
        <v>3.6</v>
      </c>
      <c r="YL196" s="3">
        <v>1</v>
      </c>
      <c r="YM196" s="3">
        <v>1</v>
      </c>
      <c r="YN196" s="3">
        <v>2.2999999999999998</v>
      </c>
      <c r="YO196" s="3">
        <v>5</v>
      </c>
      <c r="YP196" s="5">
        <f>IF(COUNTBLANK(XW196:YO196)&gt;0, "", SUM(XW196:YO196))</f>
        <v>71.8</v>
      </c>
      <c r="YQ196" s="5">
        <f>IF(COUNTBLANK(XW196:YO196)&gt;0, "", SUM(XY196,XZ196,YA196,YB196,YC196,YF196,YJ196,YN196,YO196))</f>
        <v>34.200000000000003</v>
      </c>
      <c r="YR196" s="5">
        <f>IF(COUNTBLANK(XW196:YO196)&gt;0, "", SUM(XW196,XX196,YK196,YL196,YM196))</f>
        <v>13.6</v>
      </c>
      <c r="YS196" s="5">
        <f>IF(COUNTBLANK(XW196:YO196)&gt;0, "", SUM(YD196,YE196,YG196,YH196,YI196))</f>
        <v>24</v>
      </c>
      <c r="YT196" s="2">
        <v>45845.868784722225</v>
      </c>
      <c r="YU196" s="3">
        <v>0</v>
      </c>
      <c r="YV196" s="3">
        <v>50</v>
      </c>
      <c r="YW196" s="3">
        <v>0</v>
      </c>
      <c r="YX196" s="3">
        <v>0</v>
      </c>
      <c r="YY196" s="3">
        <v>0</v>
      </c>
      <c r="YZ196" s="3">
        <v>20</v>
      </c>
      <c r="ZA196" s="3">
        <v>0</v>
      </c>
      <c r="ZB196" s="3">
        <v>0</v>
      </c>
      <c r="ZC196" s="3">
        <v>20</v>
      </c>
      <c r="ZD196" s="3">
        <v>0</v>
      </c>
      <c r="ZE196" s="3">
        <v>0</v>
      </c>
      <c r="ZF196" s="3">
        <v>0</v>
      </c>
      <c r="ZG196" s="3">
        <v>0</v>
      </c>
      <c r="ZH196" s="3">
        <v>20</v>
      </c>
      <c r="ZI196" s="3">
        <v>20</v>
      </c>
      <c r="ZJ196" s="3">
        <v>0</v>
      </c>
      <c r="ZK196" s="3">
        <v>10</v>
      </c>
      <c r="ZL196" s="3">
        <v>10</v>
      </c>
      <c r="ZM196" s="3">
        <v>0</v>
      </c>
      <c r="ZN196" s="3">
        <v>30</v>
      </c>
      <c r="ZO196" s="3">
        <v>0</v>
      </c>
      <c r="ZP196" s="3">
        <v>0</v>
      </c>
      <c r="ZQ196" s="3">
        <v>20</v>
      </c>
      <c r="ZR196" s="3">
        <v>10</v>
      </c>
      <c r="ZS196" s="3">
        <v>10</v>
      </c>
      <c r="ZT196" s="3">
        <v>10</v>
      </c>
      <c r="ZU196" s="3">
        <v>0</v>
      </c>
      <c r="ZV196" s="3">
        <v>0</v>
      </c>
      <c r="ZW196" s="26">
        <f>IF(COUNTBLANK(YU196:ZV196)&gt;0, "", AVERAGE(YU196:ZV196))</f>
        <v>8.2142857142857135</v>
      </c>
      <c r="ZX196" s="26">
        <f>IF(COUNTA(YU196:ZV196)=0, "", AVERAGE(YV196,ZH196,ZI196,ZJ196,ZK196,ZL196,ZN196,ZP196,ZQ196))</f>
        <v>17.777777777777779</v>
      </c>
      <c r="ZY196" s="26">
        <f>IF(COUNTA(YU196:ZV196)=0, "", AVERAGE(YW196,YX196,YY196,YZ196,ZB196,ZD196,ZS196,ZT196))</f>
        <v>5</v>
      </c>
      <c r="ZZ196" s="26">
        <f>IF(COUNTA(YU196:ZV196)=0, "", AVERAGE(ZA196,ZE196,ZF196,ZG196,ZU196,ZV196))</f>
        <v>0</v>
      </c>
      <c r="AAA196" s="2">
        <v>45845.862546296295</v>
      </c>
      <c r="AAB196" s="3">
        <v>1</v>
      </c>
      <c r="AAC196" s="3">
        <v>2</v>
      </c>
      <c r="AAD196" s="3">
        <v>3</v>
      </c>
      <c r="AAE196" s="3">
        <v>2</v>
      </c>
      <c r="AAF196" s="3">
        <v>1</v>
      </c>
      <c r="AAG196" s="3">
        <v>1</v>
      </c>
      <c r="AAH196" s="3">
        <v>2</v>
      </c>
      <c r="AAI196" s="3">
        <v>1</v>
      </c>
      <c r="AAJ196" s="3">
        <v>1</v>
      </c>
      <c r="AAK196" s="3">
        <v>2</v>
      </c>
      <c r="AAL196" s="3">
        <v>1</v>
      </c>
      <c r="AAM196" s="3">
        <v>1</v>
      </c>
      <c r="AAN196" s="3">
        <v>3</v>
      </c>
      <c r="AAO196" s="3">
        <v>4</v>
      </c>
      <c r="AAP196" s="3">
        <v>1</v>
      </c>
      <c r="AAQ196" s="3">
        <v>3</v>
      </c>
      <c r="AAR196" s="3">
        <v>1</v>
      </c>
      <c r="AAS196" s="3">
        <v>3</v>
      </c>
      <c r="AAT196" s="3">
        <v>3</v>
      </c>
      <c r="AAU196" s="3">
        <v>1</v>
      </c>
      <c r="AAV196" s="3">
        <v>1</v>
      </c>
      <c r="AAW196" s="3">
        <v>3</v>
      </c>
      <c r="AAX196" s="3">
        <v>2</v>
      </c>
      <c r="AAY196" s="3">
        <v>1</v>
      </c>
      <c r="AAZ196" s="3">
        <v>2</v>
      </c>
      <c r="ABA196" s="3">
        <v>1</v>
      </c>
      <c r="ABB196" s="3">
        <v>1</v>
      </c>
      <c r="ABC196" s="3">
        <v>3</v>
      </c>
      <c r="ABD196" s="3">
        <v>3</v>
      </c>
      <c r="ABE196" s="3">
        <v>2</v>
      </c>
      <c r="ABF196" s="3">
        <f>IF(SUM(AAB196:AAJ196,AAL196:AAP196,AAR196:AAV196,AAX196:ABC196)=0, "", SUM(AAB196:AAJ196,AAL196:AAP196,AAR196:AAV196,AAX196:ABC196))</f>
        <v>43</v>
      </c>
      <c r="ABG196" s="3">
        <f>IF(SUM(ABJ196, ABK196, ABL196, ABM196, ABN196)=0, "", IF(OR(ABJ196&gt;=8, ABK196&gt;=10, ABL196&gt;=13, ABM196&gt;=10, ABN196&gt;=15), 1, 0))</f>
        <v>1</v>
      </c>
      <c r="ABH196" s="3">
        <f>IF(SUM(AAB196:AAC196,AAE196,AAF196,AAG196,AAH196,AAN196,AAT196,ABA196,ABC196)=0, "", SUM(AAB196:AAC196,AAE196,AAF196,AAG196,AAH196,AAN196,AAT196,ABA196,ABC196))</f>
        <v>19</v>
      </c>
      <c r="ABI196" s="3">
        <f>IF(SUM(AAD196,AAI196:AAJ196,AAL196:AAM196,AAO196:AAP196,AAR196:AAS196,AAU196:AAV196,AAX196:AAZ196,ABB196)=0, "", SUM(AAD196,AAI196:AAJ196,AAL196:AAM196,AAO196:AAP196,AAR196:AAS196,AAU196:AAV196,AAX196:AAZ196,ABB196))</f>
        <v>24</v>
      </c>
      <c r="ABJ196" s="3">
        <f>IF(SUM(AAU196:AAV196,AAX196:AAY196,ABB196)=0, "", SUM(AAU196:AAV196,AAX196:AAY196,ABB196))</f>
        <v>6</v>
      </c>
      <c r="ABK196" s="3">
        <f>IF(SUM(AAJ196,AAL196:AAM196,AAP196,AAR196)=0, "", SUM(AAJ196,AAL196:AAM196,AAP196,AAR196))</f>
        <v>5</v>
      </c>
      <c r="ABL196" s="3">
        <f>IF(SUM(AAD196,AAI196,AAO196,AAS196,AAZ196)=0, "", SUM(AAD196,AAI196,AAO196,AAS196,AAZ196))</f>
        <v>13</v>
      </c>
      <c r="ABM196" s="3">
        <f>IF(SUM(AAB196:AAC196,AAE196,AAG196,ABA196)=0, "", SUM(AAB196:AAC196,AAE196,AAG196,ABA196))</f>
        <v>7</v>
      </c>
      <c r="ABN196" s="3">
        <f>IF(SUM(AAF196,AAH196,AAN196,AAT196,ABC196)=0, "", SUM(AAF196,AAH196,AAN196,AAT196,ABC196))</f>
        <v>12</v>
      </c>
      <c r="ABO196" s="3">
        <f>IF(ABJ196="", "", IF(ABJ196&gt;=8, 1, 0))</f>
        <v>0</v>
      </c>
      <c r="ABP196" s="3">
        <f>IF(ABK196="", "", IF(ABK196&gt;=10, 1, 0))</f>
        <v>0</v>
      </c>
      <c r="ABQ196" s="3">
        <f>IF(ABL196="", "", IF(ABL196&gt;=13, 1, 0))</f>
        <v>1</v>
      </c>
      <c r="ABR196" s="3">
        <f>IF(ABM196="", "", IF(ABM196&gt;=10, 1, 0))</f>
        <v>0</v>
      </c>
      <c r="ABS196" s="3">
        <f>IF(ABN196="", "", IF(ABN196&gt;=15, 1, 0))</f>
        <v>0</v>
      </c>
      <c r="ABT196" s="3">
        <f>IF(AND(AAK196="", AAQ196="", AAW196=""), "", IF(AAK196=5,1,0) + IF(AAQ196=5,1,0) + IF(AAW196=5,1,0))</f>
        <v>0</v>
      </c>
      <c r="ABU196" s="2">
        <v>45845.866550925923</v>
      </c>
      <c r="ABV196" s="3">
        <v>4</v>
      </c>
      <c r="ABW196" s="3">
        <v>3</v>
      </c>
      <c r="ABX196" s="3">
        <v>5</v>
      </c>
      <c r="ABY196" s="3">
        <v>5</v>
      </c>
      <c r="ABZ196" s="3">
        <v>5</v>
      </c>
      <c r="ACA196" s="3">
        <v>3</v>
      </c>
      <c r="ACB196" s="3">
        <v>4</v>
      </c>
      <c r="ACC196" s="3">
        <v>3</v>
      </c>
      <c r="ACD196" s="3">
        <v>5</v>
      </c>
      <c r="ACE196" s="3">
        <v>1</v>
      </c>
      <c r="ACF196" s="3">
        <v>5</v>
      </c>
      <c r="ACG196" s="3">
        <v>5</v>
      </c>
      <c r="ACH196" s="3">
        <v>5</v>
      </c>
      <c r="ACI196" s="3">
        <v>3</v>
      </c>
      <c r="ACJ196" s="3">
        <v>5</v>
      </c>
      <c r="ACK196" s="3">
        <v>5</v>
      </c>
      <c r="ACL196" s="3">
        <v>5</v>
      </c>
      <c r="ACM196" s="3">
        <v>5</v>
      </c>
      <c r="ACN196" s="3">
        <v>5</v>
      </c>
      <c r="ACO196" s="3">
        <v>4</v>
      </c>
      <c r="ACP196" s="3">
        <v>5</v>
      </c>
      <c r="ACQ196" s="3">
        <v>3</v>
      </c>
      <c r="ACR196" s="3">
        <v>4</v>
      </c>
      <c r="ACS196" s="3">
        <v>2</v>
      </c>
      <c r="ACT196" s="3">
        <v>5</v>
      </c>
      <c r="ACU196" s="3">
        <v>4</v>
      </c>
      <c r="ACV196" s="3">
        <v>1</v>
      </c>
      <c r="ACW196" s="3">
        <v>4</v>
      </c>
      <c r="ACX196" s="3">
        <v>5</v>
      </c>
      <c r="ACY196" s="3">
        <v>5</v>
      </c>
      <c r="ACZ196" s="3">
        <v>5</v>
      </c>
      <c r="ADA196" s="3">
        <v>2</v>
      </c>
      <c r="ADB196" s="3">
        <v>5</v>
      </c>
      <c r="ADC196" s="3">
        <v>4</v>
      </c>
      <c r="ADD196" s="3">
        <v>5</v>
      </c>
      <c r="ADE196" s="3">
        <v>5</v>
      </c>
      <c r="ADF196" s="5">
        <f>IF(COUNTA(ABV196:ADE196)=0, "", SUM(ABV196:ADE196))</f>
        <v>149</v>
      </c>
      <c r="ADG196" s="5">
        <f>IF(COUNTA(ABV196:ADE196)=0, "", SUM(ACF196,ACG196,ACP196,ACR196,ACT196,ACX196))</f>
        <v>29</v>
      </c>
      <c r="ADH196" s="5">
        <f>IF(COUNTA(ABV196:ADE196)=0, "", SUM(ACH196,ACM196,ACO196,ACU196,ADB196))</f>
        <v>23</v>
      </c>
      <c r="ADI196" s="5">
        <f>IF(COUNTA(ABV196:ADE196)=0, "", SUM(ABX196,ACI196,ACN196,ACS196,ACV196,ADA196))</f>
        <v>18</v>
      </c>
      <c r="ADJ196" s="5">
        <f>IF(COUNTA(ABV196:ADE196)=0, "", SUM(ABW196,ACA196,ACC196,ACE196,ACL196,ADC196))</f>
        <v>19</v>
      </c>
      <c r="ADK196" s="5">
        <f>IF(COUNTA(ABV196:ADE196)=0, "", SUM(ACJ196,ACK196,ACQ196,ACW196,ACY196,ACZ196,ADD196,ADE196))</f>
        <v>37</v>
      </c>
      <c r="ADL196" s="5">
        <f>IF(COUNTA(ABV196:ADE196)=0, "", SUM(ABV196,ABY196,ABZ196,ACB196,ACD196))</f>
        <v>23</v>
      </c>
      <c r="ADM196" s="2">
        <v>45845.870104166665</v>
      </c>
      <c r="ADN196" s="3">
        <v>2</v>
      </c>
      <c r="ADO196" s="3">
        <v>2</v>
      </c>
      <c r="ADP196" s="3">
        <v>3</v>
      </c>
      <c r="ADQ196" s="3">
        <v>2</v>
      </c>
      <c r="ADR196" s="3">
        <v>4</v>
      </c>
      <c r="ADS196" s="3">
        <v>2</v>
      </c>
      <c r="ADT196" s="3">
        <v>2</v>
      </c>
      <c r="ADU196" s="3">
        <v>4</v>
      </c>
      <c r="ADV196" s="3">
        <v>2</v>
      </c>
      <c r="ADW196" s="3">
        <v>3</v>
      </c>
      <c r="ADX196" s="3">
        <v>2</v>
      </c>
      <c r="ADY196" s="3">
        <v>3</v>
      </c>
      <c r="ADZ196" s="3">
        <v>2</v>
      </c>
      <c r="AEA196" s="3">
        <v>4</v>
      </c>
      <c r="AEB196" s="3">
        <v>4</v>
      </c>
      <c r="AEC196" s="3">
        <v>3</v>
      </c>
      <c r="AED196" s="3">
        <v>3</v>
      </c>
      <c r="AEE196" s="3">
        <v>3</v>
      </c>
      <c r="AEF196" s="3">
        <v>3</v>
      </c>
      <c r="AEG196" s="3">
        <v>4</v>
      </c>
      <c r="AEH196" s="3">
        <f>IF(COUNTA(ADN196:AEG196)=0, "", SUM(ADN196:AEG196))</f>
        <v>57</v>
      </c>
      <c r="AFW196" s="3" t="str">
        <f>IF(COUNTA(AER196:AFU196)=0, "", SUM(AER196:AFU196))</f>
        <v/>
      </c>
      <c r="AFX196" s="2">
        <v>45479</v>
      </c>
      <c r="AFY196" s="3">
        <v>1</v>
      </c>
      <c r="AFZ196" s="3">
        <v>4</v>
      </c>
      <c r="AGA196" s="3">
        <v>5</v>
      </c>
      <c r="AGB196" s="3">
        <v>3</v>
      </c>
      <c r="AGC196" s="3">
        <v>5</v>
      </c>
      <c r="AGD196" t="s">
        <v>4</v>
      </c>
      <c r="AGF196" t="s">
        <v>4</v>
      </c>
      <c r="AGH196" t="s">
        <v>10</v>
      </c>
      <c r="AGI196" t="s">
        <v>10</v>
      </c>
      <c r="AGJ196" t="s">
        <v>901</v>
      </c>
      <c r="AGK196" t="s">
        <v>702</v>
      </c>
      <c r="AGL196" t="s">
        <v>902</v>
      </c>
      <c r="AGM196" t="s">
        <v>4</v>
      </c>
      <c r="AGO196" s="2">
        <v>45479</v>
      </c>
      <c r="AGP196" t="s">
        <v>692</v>
      </c>
      <c r="AGQ196" t="s">
        <v>4</v>
      </c>
      <c r="AGR196" t="s">
        <v>4</v>
      </c>
      <c r="AGS196" t="s">
        <v>4</v>
      </c>
      <c r="AGT196" t="s">
        <v>4</v>
      </c>
      <c r="AGV196" t="s">
        <v>168</v>
      </c>
      <c r="AGW196" t="s">
        <v>4</v>
      </c>
      <c r="AGX196" t="s">
        <v>124</v>
      </c>
      <c r="AGZ196" t="s">
        <v>4</v>
      </c>
      <c r="AHB196" t="s">
        <v>125</v>
      </c>
      <c r="AHC196" t="s">
        <v>592</v>
      </c>
      <c r="AHD196" t="s">
        <v>171</v>
      </c>
      <c r="AHE196" t="s">
        <v>127</v>
      </c>
      <c r="AHG196" t="s">
        <v>128</v>
      </c>
      <c r="AHH196" t="s">
        <v>174</v>
      </c>
      <c r="AHI196" s="2">
        <v>45479</v>
      </c>
      <c r="AHJ196" s="3">
        <v>3</v>
      </c>
      <c r="AHK196" s="3">
        <v>4</v>
      </c>
      <c r="AHL196" s="3">
        <v>3</v>
      </c>
      <c r="AHM196" s="3">
        <v>1</v>
      </c>
      <c r="AHN196" s="3">
        <v>2</v>
      </c>
      <c r="AHO196" s="3">
        <v>0</v>
      </c>
      <c r="AHP196" s="3">
        <v>0</v>
      </c>
      <c r="AHQ196" s="3">
        <v>0</v>
      </c>
      <c r="AHR196" s="3">
        <v>1</v>
      </c>
      <c r="AHS196" s="3">
        <v>3</v>
      </c>
      <c r="AHT196" s="3">
        <f>IF(COUNTBLANK(AHJ196:AHS196)&gt;0, "", SUM(AHJ196:AHS196))</f>
        <v>17</v>
      </c>
      <c r="AHU196" s="3">
        <f>IF(COUNTBLANK(AHJ196:AHS196)&gt;0, "", SUM(AHN196,AHS196))</f>
        <v>5</v>
      </c>
      <c r="AHV196" s="3">
        <f>IF(COUNTBLANK(AHJ196:AHS196)&gt;0, "", SUM(AHL196,AHO196))</f>
        <v>3</v>
      </c>
      <c r="AHW196" s="3">
        <f>IF(COUNTBLANK(AHJ196:AHS196)&gt;0, "", SUM(AHP196,AHR196))</f>
        <v>1</v>
      </c>
      <c r="AHX196" s="3">
        <f>IF(COUNTBLANK(AHJ196:AHS196)&gt;0, "", SUM(AHM196,AHQ196))</f>
        <v>1</v>
      </c>
      <c r="AHY196" s="3">
        <f>IF(COUNTBLANK(AHJ196:AHS196)&gt;0, "", SUM(AHJ196:AHK196))</f>
        <v>7</v>
      </c>
      <c r="AHZ196" s="2" t="s">
        <v>903</v>
      </c>
      <c r="AIA196" s="3">
        <v>1</v>
      </c>
      <c r="AIB196" s="3">
        <v>1</v>
      </c>
      <c r="AIC196" s="3">
        <v>1</v>
      </c>
      <c r="AID196" s="3">
        <v>2</v>
      </c>
      <c r="AIE196" s="3">
        <v>2</v>
      </c>
      <c r="AIF196" s="3">
        <v>3</v>
      </c>
      <c r="AIG196" s="3">
        <v>3</v>
      </c>
      <c r="AIH196" s="3">
        <v>3</v>
      </c>
      <c r="AII196" s="3">
        <v>4</v>
      </c>
      <c r="AIJ196" s="3">
        <v>1</v>
      </c>
      <c r="AIK196" s="3">
        <v>3</v>
      </c>
      <c r="AIL196" s="3">
        <v>0</v>
      </c>
      <c r="AIM196" s="3">
        <v>2</v>
      </c>
      <c r="AIN196" s="3">
        <v>2</v>
      </c>
      <c r="AIO196" s="3">
        <v>3</v>
      </c>
      <c r="AIP196" s="3">
        <v>0</v>
      </c>
      <c r="AIQ196" s="3">
        <v>3</v>
      </c>
      <c r="AIR196" s="3">
        <v>3</v>
      </c>
      <c r="AIS196" s="3">
        <v>3</v>
      </c>
      <c r="AIT196" s="3">
        <v>3</v>
      </c>
      <c r="AIU196" s="3">
        <v>43</v>
      </c>
      <c r="AIV196" s="3">
        <v>1</v>
      </c>
      <c r="AIW196" s="3">
        <v>1</v>
      </c>
      <c r="AIX196" s="2" t="s">
        <v>903</v>
      </c>
      <c r="AIY196" s="3">
        <v>0</v>
      </c>
      <c r="AIZ196" s="3">
        <v>2</v>
      </c>
      <c r="AJA196" s="3">
        <v>3</v>
      </c>
      <c r="AJB196" s="3">
        <v>3</v>
      </c>
      <c r="AJC196" s="3">
        <v>2</v>
      </c>
      <c r="AJD196" s="3">
        <v>1</v>
      </c>
      <c r="AJE196" s="3">
        <v>1</v>
      </c>
      <c r="AJF196" s="3">
        <v>0</v>
      </c>
      <c r="AJG196" s="3">
        <v>0</v>
      </c>
      <c r="AJH196" s="3">
        <v>1</v>
      </c>
      <c r="AJI196" s="3">
        <f>IF(COUNTBLANK(AIY196:AJG196)&gt;0, "", SUM(AIY196:AJG196))</f>
        <v>12</v>
      </c>
      <c r="AJJ196" s="2" t="s">
        <v>903</v>
      </c>
      <c r="AJK196" s="3">
        <v>2</v>
      </c>
      <c r="AJL196" s="3">
        <v>2</v>
      </c>
      <c r="AJM196" s="3">
        <v>2</v>
      </c>
      <c r="AJN196" s="3">
        <v>2</v>
      </c>
      <c r="AJO196" s="3">
        <v>1</v>
      </c>
      <c r="AJP196" s="3">
        <v>2</v>
      </c>
      <c r="AJQ196" s="3">
        <v>3</v>
      </c>
      <c r="AJR196" s="3">
        <f>IF(COUNTBLANK(AJK196:AJQ196)&gt;0, "", SUM(AJK196:AJQ196))</f>
        <v>14</v>
      </c>
    </row>
    <row r="197" spans="1:954" ht="15" customHeight="1" x14ac:dyDescent="0.3">
      <c r="A197" s="3" t="s">
        <v>2151</v>
      </c>
      <c r="B197" s="3" t="s">
        <v>2146</v>
      </c>
      <c r="X197" s="3">
        <v>1</v>
      </c>
      <c r="AJ197" s="3" t="str">
        <f>IF(OR(ISBLANK(AE197), ISBLANK(AG197)), "", AG197 - AE197)</f>
        <v/>
      </c>
      <c r="AL197" s="3" t="str">
        <f>IF(OR(ISBLANK(AG197), ISBLANK(AK197)), "", AK197 - AG197)</f>
        <v/>
      </c>
      <c r="AN197" s="10" t="str">
        <f>IF(OR(ISBLANK(AM197), ISBLANK(AF197)), "", AF197 - AM197)</f>
        <v/>
      </c>
      <c r="AZ197" s="3" t="str">
        <f>IF(ISBLANK(AY197), "", IF(AY197&lt;=8, 1, IF(AY197&lt;=12, 2, 3)))</f>
        <v/>
      </c>
      <c r="BB197" s="3" t="str">
        <f>IF(ISBLANK(BA197), "", IF(BA197&lt;=8, 1, IF(BA197&lt;=12, 2, 3)))</f>
        <v/>
      </c>
      <c r="CM197" s="3" t="str">
        <f>IF(SUM(BI197:BQ197,BS197:BW197,BY197:CC197,CE197:CJ197)=0, "", SUM(BI197:BQ197,BS197:BW197,BY197:CC197,CE197:CJ197))</f>
        <v/>
      </c>
      <c r="CN197" s="3" t="str">
        <f>IF(SUM(CQ197, CR197, CS197, CT197, CU197)=0, "", IF(OR(CQ197&gt;=8, CR197&gt;=10, CS197&gt;=13, CT197&gt;=10, CU197&gt;=15), 1, 0))</f>
        <v/>
      </c>
      <c r="CO197" s="3" t="str">
        <f>IF(SUM(BI197:BJ197,BL197,BM197,BN197,BO197,BU197,CA197,CH197,CJ197)=0, "", SUM(BI197:BJ197,BL197,BM197,BN197,BO197,BU197,CA197,CH197,CJ197))</f>
        <v/>
      </c>
      <c r="CP197" s="3" t="str">
        <f>IF(SUM(BK197,BP197:BQ197,BS197:BT197,BV197:BW197,BY197:BZ197,CB197:CC197,CE197:CG197,CI197)=0, "", SUM(BK197,BP197:BQ197,BS197:BT197,BV197:BW197,BY197:BZ197,CB197:CC197,CE197:CG197,CI197))</f>
        <v/>
      </c>
      <c r="CQ197" s="3" t="str">
        <f>IF(SUM(CB197:CC197,CE197:CF197,CI197)=0, "", SUM(CB197:CC197,CE197:CF197,CI197))</f>
        <v/>
      </c>
      <c r="CR197" s="3" t="str">
        <f>IF(SUM(BQ197,BS197:BT197,BW197,BY197)=0, "", SUM(BQ197,BS197:BT197,BW197,BY197))</f>
        <v/>
      </c>
      <c r="CS197" s="3" t="str">
        <f>IF(SUM(BK197,BP197,BV197,BZ197,CG197)=0, "", SUM(BK197,BP197,BV197,BZ197,CG197))</f>
        <v/>
      </c>
      <c r="CT197" s="3" t="str">
        <f>IF(SUM(BI197:BJ197,BL197,BN197,CH197)=0, "", SUM(BI197:BJ197,BL197,BN197,CH197))</f>
        <v/>
      </c>
      <c r="CU197" s="3" t="str">
        <f>IF(SUM(BM197,BO197,BU197,CA197,CJ197)=0, "", SUM(BM197,BO197,BU197,CA197,CJ197))</f>
        <v/>
      </c>
      <c r="CV197" s="3" t="str">
        <f>IF(CQ197="", "", IF(CQ197&gt;=8, 1, 0))</f>
        <v/>
      </c>
      <c r="CW197" s="3" t="str">
        <f>IF(CR197="", "", IF(CR197&gt;=10, 1, 0))</f>
        <v/>
      </c>
      <c r="CX197" s="3" t="str">
        <f>IF(CS197="", "", IF(CS197&gt;=13, 1, 0))</f>
        <v/>
      </c>
      <c r="CY197" s="3" t="str">
        <f>IF(CT197="", "", IF(CT197&gt;=10, 1, 0))</f>
        <v/>
      </c>
      <c r="CZ197" s="3" t="str">
        <f>IF(CU197="", "", IF(CU197&gt;=15, 1, 0))</f>
        <v/>
      </c>
      <c r="DA197" s="3" t="str">
        <f>IF(AND(BR197="", BX197="", CD197=""), "", IF(BR197=5,1,0) + IF(BX197=5,1,0) + IF(CD197=5,1,0))</f>
        <v/>
      </c>
      <c r="FS197" s="4" t="str">
        <f>IF(COUNTBLANK(FM197:FR197)&gt;0, "", AVERAGE(FM197:FR197))</f>
        <v/>
      </c>
      <c r="GE197" s="3" t="str">
        <f>IF(COUNTBLANK(FU197:GC197)&gt;0, "", SUM(FU197:GC197))</f>
        <v/>
      </c>
      <c r="GN197" s="3" t="str">
        <f>IF(COUNTBLANK(GG197:GM197)&gt;0, "", SUM(GG197:GM197))</f>
        <v/>
      </c>
      <c r="HI197" s="3" t="str">
        <f>IF(COUNTBLANK(GQ197:HH197)&gt;0, "", SUM(GQ197:HH197))</f>
        <v/>
      </c>
      <c r="IJ197" s="3" t="str">
        <f>IF(COUNTA(HK197:II197)=0, "", SUM(HK197,HL197,HN197,HO197,HP197,HU197,HV197,HX197,HZ197,IA197,IB197,IH197))</f>
        <v/>
      </c>
      <c r="IK197" s="3" t="str">
        <f>IF(COUNTA(HK197:II197)=0, "", SUM(HM197,HQ197,HR197,HS197,HT197,HW197,HY197,IC197,ID197,IE197,IF197,IG197,II197))</f>
        <v/>
      </c>
      <c r="JK197" s="3" t="str">
        <f>IF(COUNTA(IL197:JJ197)=0, "", SUM(IL197,IM197,IO197,IP197,IQ197,IV197,IW197,IY197,JA197,JB197,JC197,JI197))</f>
        <v/>
      </c>
      <c r="JL197" s="3" t="str">
        <f>IF(COUNTA(IL197:JJ197)=0, "", SUM(IN197,IR197,IS197,IT197,IU197,IX197,IZ197,JD197,JE197,JF197,JG197,JH197,JJ197))</f>
        <v/>
      </c>
      <c r="KX197" s="5" t="str">
        <f>IF(COUNTA(JN197:KW197)=0, "", SUM(JN197:KW197))</f>
        <v/>
      </c>
      <c r="KY197" s="5" t="str">
        <f>IF(COUNTA(JN197:KW197)=0, "", SUM(JX197,JY197,KH197,KJ197,KL197,KP197))</f>
        <v/>
      </c>
      <c r="KZ197" s="5" t="str">
        <f>IF(COUNTA(JN197:KW197)=0, "", SUM(JZ197,KE197,KG197,KM197,KT197))</f>
        <v/>
      </c>
      <c r="LA197" s="5" t="str">
        <f>IF(COUNTA(JN197:KW197)=0, "", SUM(JP197,KA197,KF197,KK197,KN197,KS197))</f>
        <v/>
      </c>
      <c r="LB197" s="5" t="str">
        <f>IF(COUNTA(JN197:KW197)=0, "", SUM(JO197,JS197,JU197,JW197,KD197,KU197))</f>
        <v/>
      </c>
      <c r="LC197" s="5" t="str">
        <f>IF(COUNTA(JN197:KW197)=0, "", SUM(KB197,KC197,KI197,KO197,KQ197,KR197,KV197,KW197))</f>
        <v/>
      </c>
      <c r="LD197" s="5" t="str">
        <f>IF(COUNTA(JN197:KW197)=0, "", SUM(JN197,JQ197,JR197,JT197,JV197))</f>
        <v/>
      </c>
      <c r="MH197" s="26" t="str">
        <f>IF(COUNTBLANK(LF197:MG197)&gt;0, "", AVERAGE(LF197:MG197))</f>
        <v/>
      </c>
      <c r="MI197" s="26" t="str">
        <f>IF(COUNTA(LF197:MG197)=0, "", AVERAGE(LG197,LS197,LT197,LU197,LV197,LW197,LY197,MA197,MB197))</f>
        <v/>
      </c>
      <c r="MJ197" s="26" t="str">
        <f>IF(COUNTA(LF197:MG197)=0, "", AVERAGE(LH197,LI197,LJ197,LK197,LM197,LO197,MD197,ME197))</f>
        <v/>
      </c>
      <c r="MK197" s="26" t="str">
        <f>IF(COUNTA(LF197:MG197)=0, "", AVERAGE(LL197,LP197,LQ197,LR197,MF197,MG197))</f>
        <v/>
      </c>
      <c r="NG197" s="3" t="str">
        <f>IF(COUNTA(MM197:NF197)=0, "", SUM(MM197:NF197))</f>
        <v/>
      </c>
      <c r="OK197" s="3" t="str">
        <f>IF(COUNTA(NI197:OJ197)=0, "", SUM(NK197,NP197,NS197,NW197,OC197,OG197,OJ197))</f>
        <v/>
      </c>
      <c r="OL197" s="3" t="str">
        <f>IF(COUNTA(NI197:OJ197)=0, "", SUM(NJ197,NL197,NQ197,NV197,NZ197,OB197,OD197))</f>
        <v/>
      </c>
      <c r="OM197" s="3" t="str">
        <f>IF(COUNTA(NI197:OJ197)=0, "", SUM(NN197,NR197,NU197,NY197,OA197,OF197,OI197))</f>
        <v/>
      </c>
      <c r="ON197" s="3" t="str">
        <f>IF(COUNTA(NI197:OJ197)=0, "", SUM(NI197,NM197,NO197,NT197,NX197,OE197,OH197))</f>
        <v/>
      </c>
      <c r="PT197" s="26" t="str">
        <f>IF(COUNTBLANK(OR197:PS197)&gt;0, "", AVERAGE(OR197:PS197))</f>
        <v/>
      </c>
      <c r="PU197" s="26" t="str">
        <f>IF(COUNTA(OR197:PS197)=0, "", AVERAGE(OS197,PE197,PF197,PG197,PH197,PI197,PK197,PM197,PN197))</f>
        <v/>
      </c>
      <c r="PV197" s="26" t="str">
        <f>IF(COUNTA(OR197:PS197)=0, "", AVERAGE(OT197,OU197,OV197,OW197,OY197,PA197,PP197,PQ197))</f>
        <v/>
      </c>
      <c r="PW197" s="26" t="str">
        <f>IF(COUNTA(OR197:PS197)=0, "", AVERAGE(OX197,PB197,PC197,PD197,PR197,PS197))</f>
        <v/>
      </c>
      <c r="QI197" s="3" t="str">
        <f>IF(COUNTBLANK(PY197:QG197)&gt;0, "", SUM(PY197:QG197))</f>
        <v/>
      </c>
      <c r="QU197" s="3" t="str">
        <f>IF(COUNTBLANK(QK197:QS197)&gt;0, "", SUM(QK197:QS197))</f>
        <v/>
      </c>
      <c r="RG197" s="3" t="str">
        <f>IF(COUNTBLANK(QW197:RE197)&gt;0, "", SUM(QW197:RE197))</f>
        <v/>
      </c>
      <c r="RP197" s="3" t="str">
        <f>IF(COUNTBLANK(RI197:RO197)&gt;0, "", SUM(RI197:RO197))</f>
        <v/>
      </c>
      <c r="RY197" s="3" t="str">
        <f>IF(COUNTBLANK(RR197:RX197)&gt;0, "", SUM(RR197:RX197))</f>
        <v/>
      </c>
      <c r="SH197" s="3" t="str">
        <f>IF(COUNTBLANK(SA197:SG197)&gt;0, "", SUM(SA197:SG197))</f>
        <v/>
      </c>
      <c r="TC197" s="3" t="str">
        <f>IF(COUNTBLANK(SJ197:TB197)&gt;0, "", SUM(SJ197:TB197))</f>
        <v/>
      </c>
      <c r="TD197" s="3" t="str">
        <f>IF(COUNTBLANK(SJ197:TB197)&gt;0, "", SUM(SL197,SO197,SR197,SS197,ST197,SU197,SV197,SX197,SY197,TB197))</f>
        <v/>
      </c>
      <c r="TE197" s="3" t="str">
        <f>IF(COUNTBLANK(SJ197:TB197)&gt;0, "", SUM(SJ197,SK197,SM197,SN197,SQ197,SW197,SZ197,TA197))</f>
        <v/>
      </c>
      <c r="TZ197" s="3" t="str">
        <f>IF(COUNTBLANK(TG197:TY197)&gt;0, "", SUM(TG197:TY197))</f>
        <v/>
      </c>
      <c r="UA197" s="3" t="str">
        <f>IF(COUNTBLANK(TG197:TY197)&gt;0, "", SUM(TI197,TL197,TO197,TP197,TQ197,TR197,TS197,TU197,TV197,TY197))</f>
        <v/>
      </c>
      <c r="UB197" s="3" t="str">
        <f>IF(COUNTBLANK(TG197:TY197)&gt;0, "", SUM(TG197,TH197,TJ197,TK197,TN197,TT197,TW197,TX197))</f>
        <v/>
      </c>
      <c r="UW197" s="3" t="str">
        <f>IF(COUNTBLANK(UD197:UV197)&gt;0, "", SUM(UD197:UV197))</f>
        <v/>
      </c>
      <c r="UX197" s="3" t="str">
        <f>IF(COUNTBLANK(UD197:UV197)&gt;0, "", SUM(UF197,UI197,UL197,UM197,UN197,UO197,UP197,UR197,US197,UV197))</f>
        <v/>
      </c>
      <c r="UY197" s="3" t="str">
        <f>IF(COUNTBLANK(UD197:UV197)&gt;0, "", SUM(UD197,UE197,UG197,UH197,UK197,UQ197,UT197,UU197))</f>
        <v/>
      </c>
      <c r="WR197" s="3" t="str">
        <f>IF(COUNTBLANK(VO197:WQ197)&gt;0, "", SUM(VQ197:WJ197))</f>
        <v/>
      </c>
      <c r="WS197" s="3" t="str">
        <f>IF(COUNTBLANK(VO197:WQ197)&gt;0, "", SUM(VQ197:VZ197))</f>
        <v/>
      </c>
      <c r="WT197" s="3" t="str">
        <f>IF(COUNTBLANK(VO197:WQ197)&gt;0, "", SUM(WA197:WL197))</f>
        <v/>
      </c>
      <c r="WU197" s="3" t="str">
        <f>IF(COUNTBLANK(VO197:WQ197)&gt;0, "", SUM(WK197:WL197))</f>
        <v/>
      </c>
      <c r="WW197" s="3" t="str">
        <f>IF(COUNTBLANK(VO197:WQ197)&gt;0, "", SUM(VQ197:VU197))</f>
        <v/>
      </c>
      <c r="WX197" s="3" t="str">
        <f>IF(COUNTBLANK(VO197:WQ197)&gt;0, "", SUM(VV197:VW197))</f>
        <v/>
      </c>
      <c r="WY197" s="3" t="str">
        <f>IF(COUNTBLANK(VO197:WQ197)&gt;0, "", SUM(VX197:WD197))</f>
        <v/>
      </c>
      <c r="WZ197" s="3" t="str">
        <f>IF(COUNTBLANK(VO197:WQ197)&gt;0, "", SUM(WE197:WJ197))</f>
        <v/>
      </c>
      <c r="XL197" s="3" t="str">
        <f>IF(COUNTBLANK(XB197:XJ197)&gt;0, "", SUM(XB197:XJ197))</f>
        <v/>
      </c>
      <c r="XU197" s="3" t="str">
        <f>IF(COUNTBLANK(XN197:XT197)&gt;0, "", SUM(XN197:XT197))</f>
        <v/>
      </c>
      <c r="YP197" s="5" t="str">
        <f>IF(COUNTBLANK(XW197:YO197)&gt;0, "", SUM(XW197:YO197))</f>
        <v/>
      </c>
      <c r="YQ197" s="5" t="str">
        <f>IF(COUNTBLANK(XW197:YO197)&gt;0, "", SUM(XY197,XZ197,YA197,YB197,YC197,YF197,YJ197,YN197,YO197))</f>
        <v/>
      </c>
      <c r="YR197" s="5" t="str">
        <f>IF(COUNTBLANK(XW197:YO197)&gt;0, "", SUM(XW197,XX197,YK197,YL197,YM197))</f>
        <v/>
      </c>
      <c r="YS197" s="5" t="str">
        <f>IF(COUNTBLANK(XW197:YO197)&gt;0, "", SUM(YD197,YE197,YG197,YH197,YI197))</f>
        <v/>
      </c>
      <c r="ZW197" s="26" t="str">
        <f>IF(COUNTBLANK(YU197:ZV197)&gt;0, "", AVERAGE(YU197:ZV197))</f>
        <v/>
      </c>
      <c r="ZX197" s="26" t="str">
        <f>IF(COUNTA(YU197:ZV197)=0, "", AVERAGE(YV197,ZH197,ZI197,ZJ197,ZK197,ZL197,ZN197,ZP197,ZQ197))</f>
        <v/>
      </c>
      <c r="ZY197" s="26" t="str">
        <f>IF(COUNTA(YU197:ZV197)=0, "", AVERAGE(YW197,YX197,YY197,YZ197,ZB197,ZD197,ZS197,ZT197))</f>
        <v/>
      </c>
      <c r="ZZ197" s="26" t="str">
        <f>IF(COUNTA(YU197:ZV197)=0, "", AVERAGE(ZA197,ZE197,ZF197,ZG197,ZU197,ZV197))</f>
        <v/>
      </c>
      <c r="AEH197" s="3" t="str">
        <f>IF(COUNTA(ADN197:AEG197)=0, "", SUM(ADN197:AEG197))</f>
        <v/>
      </c>
      <c r="AFW197" s="3" t="str">
        <f>IF(COUNTA(AER197:AFU197)=0, "", SUM(AER197:AFU197))</f>
        <v/>
      </c>
      <c r="AHT197" s="3" t="str">
        <f>IF(COUNTBLANK(AHJ197:AHS197)&gt;0, "", SUM(AHJ197:AHS197))</f>
        <v/>
      </c>
      <c r="AHU197" s="3" t="str">
        <f>IF(COUNTBLANK(AHJ197:AHS197)&gt;0, "", SUM(AHN197,AHS197))</f>
        <v/>
      </c>
      <c r="AHV197" s="3" t="str">
        <f>IF(COUNTBLANK(AHJ197:AHS197)&gt;0, "", SUM(AHL197,AHO197))</f>
        <v/>
      </c>
      <c r="AHW197" s="3" t="str">
        <f>IF(COUNTBLANK(AHJ197:AHS197)&gt;0, "", SUM(AHP197,AHR197))</f>
        <v/>
      </c>
      <c r="AHX197" s="3" t="str">
        <f>IF(COUNTBLANK(AHJ197:AHS197)&gt;0, "", SUM(AHM197,AHQ197))</f>
        <v/>
      </c>
      <c r="AHY197" s="3" t="str">
        <f>IF(COUNTBLANK(AHJ197:AHS197)&gt;0, "", SUM(AHJ197:AHK197))</f>
        <v/>
      </c>
      <c r="AJI197" s="3" t="str">
        <f>IF(COUNTBLANK(AIY197:AJG197)&gt;0, "", SUM(AIY197:AJG197))</f>
        <v/>
      </c>
      <c r="AJR197" s="3" t="str">
        <f>IF(COUNTBLANK(AJK197:AJQ197)&gt;0, "", SUM(AJK197:AJQ197))</f>
        <v/>
      </c>
    </row>
    <row r="198" spans="1:954" ht="15" customHeight="1" x14ac:dyDescent="0.3">
      <c r="A198" s="15">
        <v>325986</v>
      </c>
      <c r="B198" s="15" t="s">
        <v>2094</v>
      </c>
      <c r="C198" s="17">
        <v>45434</v>
      </c>
      <c r="D198" s="3">
        <v>1</v>
      </c>
      <c r="E198" s="3">
        <v>0</v>
      </c>
      <c r="F198" s="3">
        <v>0</v>
      </c>
      <c r="G198" s="3">
        <v>0</v>
      </c>
      <c r="H198" s="3">
        <v>0</v>
      </c>
      <c r="I198" s="3">
        <v>1</v>
      </c>
      <c r="J198" s="3">
        <v>1</v>
      </c>
      <c r="K198" s="3">
        <v>0</v>
      </c>
      <c r="L198" s="3">
        <v>0</v>
      </c>
      <c r="M198" s="3">
        <v>0</v>
      </c>
      <c r="N198" s="3">
        <v>0</v>
      </c>
      <c r="O198" s="3">
        <v>0</v>
      </c>
      <c r="P198" s="3">
        <v>0</v>
      </c>
      <c r="Q198" s="3">
        <v>0</v>
      </c>
      <c r="R198" s="3">
        <v>0</v>
      </c>
      <c r="S198" s="3">
        <v>1</v>
      </c>
      <c r="T198" s="3">
        <v>0</v>
      </c>
      <c r="U198" s="3">
        <v>0</v>
      </c>
      <c r="V198" s="3">
        <f>IF(COUNTA(D198,F198,H198,J198,L198,N198,P198,R198,T198)=0, "", IF(OR(D198=1,F198=1,H198=1,J198=1,L198=1,N198=1,P198=1,R198=1,T198=1), 1, 0))</f>
        <v>1</v>
      </c>
      <c r="W198" s="3">
        <f>IF(COUNTA(E198,G198,I198,K198,M198,O198,Q198,S198,U198)=0, "", IF(OR(E198=1,G198=1,I198=1,K198=1,M198=1,O198=1,Q198=1,S198=1,U198=1), 1, 0))</f>
        <v>1</v>
      </c>
      <c r="X198" s="3">
        <v>0</v>
      </c>
      <c r="Y198" s="3">
        <v>1</v>
      </c>
      <c r="Z198" s="3">
        <v>1</v>
      </c>
      <c r="AA198" s="3">
        <v>1</v>
      </c>
      <c r="AB198" s="3">
        <f>IF(AG198&lt;&gt;"", 1, 0)</f>
        <v>1</v>
      </c>
      <c r="AC198" s="3">
        <v>1</v>
      </c>
      <c r="AD198" s="3">
        <v>0</v>
      </c>
      <c r="AE198" s="7" t="s">
        <v>907</v>
      </c>
      <c r="AF198" s="17">
        <v>45854.529363425929</v>
      </c>
      <c r="AG198" s="8" t="s">
        <v>710</v>
      </c>
      <c r="AH198" s="8">
        <v>45873</v>
      </c>
      <c r="AJ198" s="3">
        <f>IF(OR(ISBLANK(AE198), ISBLANK(AG198)), "", AG198 - AE198)</f>
        <v>7</v>
      </c>
      <c r="AK198" s="9">
        <v>45528</v>
      </c>
      <c r="AL198" s="3">
        <f>IF(OR(ISBLANK(AG198), ISBLANK(AK198)), "", AK198 - AG198)</f>
        <v>86</v>
      </c>
      <c r="AM198" s="17">
        <v>45808</v>
      </c>
      <c r="AN198" s="10">
        <f>IF(OR(ISBLANK(AM198), ISBLANK(AF198)), "", AF198 - AM198)</f>
        <v>46.52936342592875</v>
      </c>
      <c r="AO198" s="17">
        <v>45435</v>
      </c>
      <c r="AP198" s="17">
        <v>38154</v>
      </c>
      <c r="AQ198" s="15">
        <f>IF(OR(ISBLANK(AO198), ISBLANK(AP198)), "", DATEDIF(AP198, AO198, "Y"))</f>
        <v>19</v>
      </c>
      <c r="AR198" s="18" t="s">
        <v>904</v>
      </c>
      <c r="AS198">
        <f>IF(ISBLANK(AR198), "", IF(AR198="ישראל", 1, 2))</f>
        <v>2</v>
      </c>
      <c r="AT198" s="18" t="s">
        <v>904</v>
      </c>
      <c r="AU198" s="18" t="s">
        <v>119</v>
      </c>
      <c r="AV198" s="15"/>
      <c r="AW198" s="15">
        <v>1</v>
      </c>
      <c r="AX198" s="15">
        <v>3</v>
      </c>
      <c r="AY198" s="15">
        <v>12</v>
      </c>
      <c r="AZ198" s="3">
        <f>IF(ISBLANK(AY198), "", IF(AY198&lt;=8, 1, IF(AY198&lt;=12, 2, 3)))</f>
        <v>2</v>
      </c>
      <c r="BA198" s="15">
        <v>12</v>
      </c>
      <c r="BB198" s="3">
        <f>IF(ISBLANK(BA198), "", IF(BA198&lt;=8, 1, IF(BA198&lt;=12, 2, 3)))</f>
        <v>2</v>
      </c>
      <c r="BC198" s="18" t="s">
        <v>905</v>
      </c>
      <c r="BD198" s="18" t="s">
        <v>906</v>
      </c>
      <c r="BE198" s="15">
        <v>2</v>
      </c>
      <c r="BF198" s="15"/>
      <c r="BG198" s="15">
        <v>2</v>
      </c>
      <c r="BH198" s="17" t="s">
        <v>907</v>
      </c>
      <c r="BI198" s="15">
        <v>1</v>
      </c>
      <c r="BJ198" s="15">
        <v>1</v>
      </c>
      <c r="BK198" s="15">
        <v>2</v>
      </c>
      <c r="BL198" s="15">
        <v>1</v>
      </c>
      <c r="BM198" s="15">
        <v>1</v>
      </c>
      <c r="BN198" s="15">
        <v>1</v>
      </c>
      <c r="BO198" s="15">
        <v>2</v>
      </c>
      <c r="BP198" s="15">
        <v>1</v>
      </c>
      <c r="BQ198" s="15">
        <v>1</v>
      </c>
      <c r="BR198" s="15">
        <v>3</v>
      </c>
      <c r="BS198" s="15">
        <v>1</v>
      </c>
      <c r="BT198" s="15">
        <v>1</v>
      </c>
      <c r="BU198" s="15">
        <v>1</v>
      </c>
      <c r="BV198" s="15">
        <v>2</v>
      </c>
      <c r="BW198" s="15">
        <v>1</v>
      </c>
      <c r="BX198" s="15">
        <v>3</v>
      </c>
      <c r="BY198" s="15">
        <v>1</v>
      </c>
      <c r="BZ198" s="15">
        <v>2</v>
      </c>
      <c r="CA198" s="15">
        <v>3</v>
      </c>
      <c r="CB198" s="15">
        <v>1</v>
      </c>
      <c r="CC198" s="15">
        <v>1</v>
      </c>
      <c r="CD198" s="15">
        <v>3</v>
      </c>
      <c r="CE198" s="15">
        <v>1</v>
      </c>
      <c r="CF198" s="15">
        <v>1</v>
      </c>
      <c r="CG198" s="15">
        <v>1</v>
      </c>
      <c r="CH198" s="15">
        <v>1</v>
      </c>
      <c r="CI198" s="15">
        <v>1</v>
      </c>
      <c r="CJ198" s="15">
        <v>2</v>
      </c>
      <c r="CK198" s="15">
        <v>1</v>
      </c>
      <c r="CL198" s="15">
        <v>1</v>
      </c>
      <c r="CM198" s="3">
        <f>IF(SUM(BI198:BQ198,BS198:BW198,BY198:CC198,CE198:CJ198)=0, "", SUM(BI198:BQ198,BS198:BW198,BY198:CC198,CE198:CJ198))</f>
        <v>32</v>
      </c>
      <c r="CN198" s="3">
        <f>IF(SUM(CQ198, CR198, CS198, CT198, CU198)=0, "", IF(OR(CQ198&gt;=8, CR198&gt;=10, CS198&gt;=13, CT198&gt;=10, CU198&gt;=15), 1, 0))</f>
        <v>0</v>
      </c>
      <c r="CO198" s="3">
        <f>IF(SUM(BI198:BJ198,BL198,BM198,BN198,BO198,BU198,CA198,CH198,CJ198)=0, "", SUM(BI198:BJ198,BL198,BM198,BN198,BO198,BU198,CA198,CH198,CJ198))</f>
        <v>14</v>
      </c>
      <c r="CP198" s="3">
        <f>IF(SUM(BK198,BP198:BQ198,BS198:BT198,BV198:BW198,BY198:BZ198,CB198:CC198,CE198:CG198,CI198)=0, "", SUM(BK198,BP198:BQ198,BS198:BT198,BV198:BW198,BY198:BZ198,CB198:CC198,CE198:CG198,CI198))</f>
        <v>18</v>
      </c>
      <c r="CQ198" s="3">
        <f>IF(SUM(CB198:CC198,CE198:CF198,CI198)=0, "", SUM(CB198:CC198,CE198:CF198,CI198))</f>
        <v>5</v>
      </c>
      <c r="CR198" s="3">
        <f>IF(SUM(BQ198,BS198:BT198,BW198,BY198)=0, "", SUM(BQ198,BS198:BT198,BW198,BY198))</f>
        <v>5</v>
      </c>
      <c r="CS198" s="3">
        <f>IF(SUM(BK198,BP198,BV198,BZ198,CG198)=0, "", SUM(BK198,BP198,BV198,BZ198,CG198))</f>
        <v>8</v>
      </c>
      <c r="CT198" s="3">
        <f>IF(SUM(BI198:BJ198,BL198,BN198,CH198)=0, "", SUM(BI198:BJ198,BL198,BN198,CH198))</f>
        <v>5</v>
      </c>
      <c r="CU198" s="3">
        <f>IF(SUM(BM198,BO198,BU198,CA198,CJ198)=0, "", SUM(BM198,BO198,BU198,CA198,CJ198))</f>
        <v>9</v>
      </c>
      <c r="CV198" s="3">
        <f>IF(CQ198="", "", IF(CQ198&gt;=8, 1, 0))</f>
        <v>0</v>
      </c>
      <c r="CW198" s="3">
        <f>IF(CR198="", "", IF(CR198&gt;=10, 1, 0))</f>
        <v>0</v>
      </c>
      <c r="CX198" s="3">
        <f>IF(CS198="", "", IF(CS198&gt;=13, 1, 0))</f>
        <v>0</v>
      </c>
      <c r="CY198" s="3">
        <f>IF(CT198="", "", IF(CT198&gt;=10, 1, 0))</f>
        <v>0</v>
      </c>
      <c r="CZ198" s="3">
        <f>IF(CU198="", "", IF(CU198&gt;=15, 1, 0))</f>
        <v>0</v>
      </c>
      <c r="DA198" s="3">
        <f>IF(AND(BR198="", BX198="", CD198=""), "", IF(BR198=5,1,0) + IF(BX198=5,1,0) + IF(CD198=5,1,0))</f>
        <v>0</v>
      </c>
      <c r="DB198" s="17" t="s">
        <v>907</v>
      </c>
      <c r="DC198" s="19">
        <v>0</v>
      </c>
      <c r="DD198" s="20"/>
      <c r="DE198" s="19">
        <v>0</v>
      </c>
      <c r="DF198" s="20"/>
      <c r="DG198" s="19">
        <v>5</v>
      </c>
      <c r="DH198" s="20">
        <v>17</v>
      </c>
      <c r="DI198" s="19">
        <v>0</v>
      </c>
      <c r="DJ198" s="20"/>
      <c r="DK198" s="19">
        <v>0</v>
      </c>
      <c r="DL198" s="20"/>
      <c r="DM198" s="19">
        <v>5</v>
      </c>
      <c r="DN198" s="20">
        <v>16</v>
      </c>
      <c r="DO198" s="19">
        <v>0</v>
      </c>
      <c r="DP198" s="20"/>
      <c r="DQ198" s="19">
        <v>0</v>
      </c>
      <c r="DR198" s="20"/>
      <c r="DS198" s="19">
        <v>5</v>
      </c>
      <c r="DT198" s="20">
        <v>17</v>
      </c>
      <c r="DU198" s="19">
        <v>5</v>
      </c>
      <c r="DV198" s="20">
        <v>19</v>
      </c>
      <c r="DW198" s="19">
        <v>0</v>
      </c>
      <c r="DX198" s="20"/>
      <c r="DY198" s="19">
        <v>2</v>
      </c>
      <c r="DZ198" s="20">
        <v>15</v>
      </c>
      <c r="EA198" s="19">
        <v>0</v>
      </c>
      <c r="EB198" s="20"/>
      <c r="EC198" s="19">
        <v>3</v>
      </c>
      <c r="ED198" s="20">
        <v>14</v>
      </c>
      <c r="EE198" s="19">
        <v>0</v>
      </c>
      <c r="EF198" s="20"/>
      <c r="EG198" s="19">
        <v>0</v>
      </c>
      <c r="EH198" s="20"/>
      <c r="EI198" s="19">
        <v>0</v>
      </c>
      <c r="EJ198" s="20"/>
      <c r="EK198" s="15">
        <v>4</v>
      </c>
      <c r="EL198" s="15">
        <v>3</v>
      </c>
      <c r="EM198" s="15">
        <v>1</v>
      </c>
      <c r="EN198" s="17" t="s">
        <v>907</v>
      </c>
      <c r="EO198" s="15">
        <v>1</v>
      </c>
      <c r="EP198" s="15">
        <v>0</v>
      </c>
      <c r="EQ198" s="15">
        <v>0</v>
      </c>
      <c r="ER198" s="15">
        <v>0</v>
      </c>
      <c r="ES198" s="15">
        <v>0</v>
      </c>
      <c r="ET198" s="15">
        <v>0</v>
      </c>
      <c r="EU198" s="15">
        <v>0</v>
      </c>
      <c r="EV198" s="15">
        <v>0</v>
      </c>
      <c r="EW198" s="15">
        <v>0</v>
      </c>
      <c r="EX198" s="15">
        <v>0</v>
      </c>
      <c r="EY198" s="15">
        <v>0</v>
      </c>
      <c r="EZ198" s="15">
        <v>0</v>
      </c>
      <c r="FA198" s="15">
        <v>0</v>
      </c>
      <c r="FB198" s="15">
        <v>0</v>
      </c>
      <c r="FC198" s="15">
        <v>1</v>
      </c>
      <c r="FD198" s="15">
        <v>0</v>
      </c>
      <c r="FE198" s="15">
        <v>1</v>
      </c>
      <c r="FF198" s="15">
        <v>4</v>
      </c>
      <c r="FG198" s="15">
        <v>3</v>
      </c>
      <c r="FH198" s="15">
        <v>0</v>
      </c>
      <c r="FI198" s="15">
        <v>10</v>
      </c>
      <c r="FJ198" s="15">
        <v>0</v>
      </c>
      <c r="FK198" s="15">
        <v>0</v>
      </c>
      <c r="FL198" s="17" t="s">
        <v>907</v>
      </c>
      <c r="FM198" s="15">
        <v>4</v>
      </c>
      <c r="FN198" s="15">
        <v>1</v>
      </c>
      <c r="FO198" s="15">
        <v>2</v>
      </c>
      <c r="FP198" s="15">
        <v>4</v>
      </c>
      <c r="FQ198" s="15">
        <v>2</v>
      </c>
      <c r="FR198" s="15">
        <v>4</v>
      </c>
      <c r="FS198" s="4">
        <f>IF(COUNTBLANK(FM198:FR198)&gt;0, "", AVERAGE(FM198:FR198))</f>
        <v>2.8333333333333335</v>
      </c>
      <c r="FT198" s="17" t="s">
        <v>907</v>
      </c>
      <c r="FU198" s="15">
        <v>1</v>
      </c>
      <c r="FV198" s="15">
        <v>1</v>
      </c>
      <c r="FW198" s="15">
        <v>0</v>
      </c>
      <c r="FX198" s="15">
        <v>3</v>
      </c>
      <c r="FY198" s="15">
        <v>1</v>
      </c>
      <c r="FZ198" s="15">
        <v>1</v>
      </c>
      <c r="GA198" s="15">
        <v>0</v>
      </c>
      <c r="GB198" s="15">
        <v>0</v>
      </c>
      <c r="GC198" s="15">
        <v>0</v>
      </c>
      <c r="GD198" s="15">
        <v>2</v>
      </c>
      <c r="GE198" s="3">
        <f>IF(COUNTBLANK(FU198:GC198)&gt;0, "", SUM(FU198:GC198))</f>
        <v>7</v>
      </c>
      <c r="GF198" s="17" t="s">
        <v>907</v>
      </c>
      <c r="GG198" s="15">
        <v>1</v>
      </c>
      <c r="GH198" s="15">
        <v>0</v>
      </c>
      <c r="GI198" s="15">
        <v>1</v>
      </c>
      <c r="GJ198" s="15">
        <v>0</v>
      </c>
      <c r="GK198" s="15">
        <v>0</v>
      </c>
      <c r="GL198" s="15">
        <v>2</v>
      </c>
      <c r="GM198" s="15">
        <v>0</v>
      </c>
      <c r="GN198" s="3">
        <f>IF(COUNTBLANK(GG198:GM198)&gt;0, "", SUM(GG198:GM198))</f>
        <v>4</v>
      </c>
      <c r="GO198" s="17" t="s">
        <v>907</v>
      </c>
      <c r="GP198" s="15">
        <v>1</v>
      </c>
      <c r="GQ198" s="15">
        <v>5</v>
      </c>
      <c r="GR198" s="15">
        <v>5</v>
      </c>
      <c r="GS198" s="15">
        <v>5</v>
      </c>
      <c r="GT198" s="15">
        <v>5</v>
      </c>
      <c r="GU198" s="15">
        <v>4</v>
      </c>
      <c r="GV198" s="15">
        <v>5</v>
      </c>
      <c r="GW198" s="15">
        <v>5</v>
      </c>
      <c r="GX198" s="15">
        <v>5</v>
      </c>
      <c r="GY198" s="15">
        <v>4</v>
      </c>
      <c r="GZ198" s="15">
        <v>5</v>
      </c>
      <c r="HA198" s="15">
        <v>4</v>
      </c>
      <c r="HB198" s="15">
        <v>4</v>
      </c>
      <c r="HC198" s="15">
        <v>5</v>
      </c>
      <c r="HD198" s="15">
        <v>4</v>
      </c>
      <c r="HE198" s="15">
        <v>4</v>
      </c>
      <c r="HF198" s="15">
        <v>5</v>
      </c>
      <c r="HG198" s="15">
        <v>4</v>
      </c>
      <c r="HH198" s="15">
        <v>5</v>
      </c>
      <c r="HI198" s="3">
        <f>IF(COUNTBLANK(GQ198:HH198)&gt;0, "", SUM(GQ198:HH198))</f>
        <v>83</v>
      </c>
      <c r="HJ198" s="17" t="s">
        <v>907</v>
      </c>
      <c r="HK198" s="15">
        <v>3</v>
      </c>
      <c r="HL198" s="15">
        <v>3</v>
      </c>
      <c r="HM198" s="15">
        <v>0</v>
      </c>
      <c r="HN198" s="15">
        <v>3</v>
      </c>
      <c r="HO198" s="15">
        <v>2</v>
      </c>
      <c r="HP198" s="15">
        <v>3</v>
      </c>
      <c r="HQ198" s="15">
        <v>0</v>
      </c>
      <c r="HR198" s="15">
        <v>3</v>
      </c>
      <c r="HS198" s="15">
        <v>0</v>
      </c>
      <c r="HT198" s="15">
        <v>1</v>
      </c>
      <c r="HU198" s="15">
        <v>3</v>
      </c>
      <c r="HV198" s="15">
        <v>3</v>
      </c>
      <c r="HW198" s="15">
        <v>0</v>
      </c>
      <c r="HX198" s="15">
        <v>3</v>
      </c>
      <c r="HY198" s="15">
        <v>0</v>
      </c>
      <c r="HZ198" s="15">
        <v>2</v>
      </c>
      <c r="IA198" s="15">
        <v>3</v>
      </c>
      <c r="IB198" s="15">
        <v>2</v>
      </c>
      <c r="IC198" s="15">
        <v>0</v>
      </c>
      <c r="ID198" s="15">
        <v>0</v>
      </c>
      <c r="IE198" s="15">
        <v>1</v>
      </c>
      <c r="IF198" s="15">
        <v>0</v>
      </c>
      <c r="IG198" s="15">
        <v>0</v>
      </c>
      <c r="IH198" s="15">
        <v>2</v>
      </c>
      <c r="II198" s="15">
        <v>1</v>
      </c>
      <c r="IJ198" s="3">
        <f>IF(COUNTA(HK198:II198)=0, "", SUM(HK198,HL198,HN198,HO198,HP198,HU198,HV198,HX198,HZ198,IA198,IB198,IH198))</f>
        <v>32</v>
      </c>
      <c r="IK198" s="3">
        <f>IF(COUNTA(HK198:II198)=0, "", SUM(HM198,HQ198,HR198,HS198,HT198,HW198,HY198,IC198,ID198,IE198,IF198,IG198,II198))</f>
        <v>6</v>
      </c>
      <c r="IL198" s="15">
        <v>2</v>
      </c>
      <c r="IM198" s="15">
        <v>3</v>
      </c>
      <c r="IN198" s="15">
        <v>1</v>
      </c>
      <c r="IO198" s="15">
        <v>3</v>
      </c>
      <c r="IP198" s="15">
        <v>1</v>
      </c>
      <c r="IQ198" s="15">
        <v>2</v>
      </c>
      <c r="IR198" s="15">
        <v>1</v>
      </c>
      <c r="IS198" s="15">
        <v>2</v>
      </c>
      <c r="IT198" s="15">
        <v>0</v>
      </c>
      <c r="IU198" s="15">
        <v>1</v>
      </c>
      <c r="IV198" s="15">
        <v>2</v>
      </c>
      <c r="IW198" s="15">
        <v>3</v>
      </c>
      <c r="IX198" s="15">
        <v>0</v>
      </c>
      <c r="IY198" s="15">
        <v>2</v>
      </c>
      <c r="IZ198" s="15">
        <v>1</v>
      </c>
      <c r="JA198" s="15">
        <v>3</v>
      </c>
      <c r="JB198" s="15">
        <v>2</v>
      </c>
      <c r="JC198" s="15">
        <v>2</v>
      </c>
      <c r="JD198" s="15">
        <v>0</v>
      </c>
      <c r="JE198" s="15">
        <v>0</v>
      </c>
      <c r="JF198" s="15">
        <v>0</v>
      </c>
      <c r="JG198" s="15">
        <v>0</v>
      </c>
      <c r="JH198" s="15">
        <v>0</v>
      </c>
      <c r="JI198" s="15">
        <v>2</v>
      </c>
      <c r="JJ198" s="15">
        <v>1</v>
      </c>
      <c r="JK198" s="3">
        <f>IF(COUNTA(IL198:JJ198)=0, "", SUM(IL198,IM198,IO198,IP198,IQ198,IV198,IW198,IY198,JA198,JB198,JC198,JI198))</f>
        <v>27</v>
      </c>
      <c r="JL198" s="3">
        <f>IF(COUNTA(IL198:JJ198)=0, "", SUM(IN198,IR198,IS198,IT198,IU198,IX198,IZ198,JD198,JE198,JF198,JG198,JH198,JJ198))</f>
        <v>7</v>
      </c>
      <c r="JM198" s="17" t="s">
        <v>907</v>
      </c>
      <c r="JN198" s="15">
        <v>2</v>
      </c>
      <c r="JO198" s="15">
        <v>1</v>
      </c>
      <c r="JP198" s="15">
        <v>5</v>
      </c>
      <c r="JQ198" s="15">
        <v>2</v>
      </c>
      <c r="JR198" s="15">
        <v>1</v>
      </c>
      <c r="JS198" s="15">
        <v>1</v>
      </c>
      <c r="JT198" s="15">
        <v>2</v>
      </c>
      <c r="JU198" s="15">
        <v>1</v>
      </c>
      <c r="JV198" s="15">
        <v>3</v>
      </c>
      <c r="JW198" s="15">
        <v>1</v>
      </c>
      <c r="JX198" s="15">
        <v>5</v>
      </c>
      <c r="JY198" s="15">
        <v>1</v>
      </c>
      <c r="JZ198" s="15">
        <v>4</v>
      </c>
      <c r="KA198" s="15">
        <v>4</v>
      </c>
      <c r="KB198" s="15">
        <v>4</v>
      </c>
      <c r="KC198" s="15">
        <v>3</v>
      </c>
      <c r="KD198" s="15">
        <v>3</v>
      </c>
      <c r="KE198" s="15">
        <v>5</v>
      </c>
      <c r="KF198" s="15">
        <v>4</v>
      </c>
      <c r="KG198" s="15">
        <v>3</v>
      </c>
      <c r="KH198" s="15">
        <v>1</v>
      </c>
      <c r="KI198" s="15">
        <v>2</v>
      </c>
      <c r="KJ198" s="15">
        <v>4</v>
      </c>
      <c r="KK198" s="15">
        <v>2</v>
      </c>
      <c r="KL198" s="15">
        <v>4</v>
      </c>
      <c r="KM198" s="15">
        <v>4</v>
      </c>
      <c r="KN198" s="15">
        <v>3</v>
      </c>
      <c r="KO198" s="15">
        <v>2</v>
      </c>
      <c r="KP198" s="15">
        <v>5</v>
      </c>
      <c r="KQ198" s="15">
        <v>4</v>
      </c>
      <c r="KR198" s="15">
        <v>3</v>
      </c>
      <c r="KS198" s="15">
        <v>3</v>
      </c>
      <c r="KT198" s="15">
        <v>4</v>
      </c>
      <c r="KU198" s="15">
        <v>2</v>
      </c>
      <c r="KV198" s="15">
        <v>5</v>
      </c>
      <c r="KW198" s="15">
        <v>5</v>
      </c>
      <c r="KX198" s="5">
        <f>IF(COUNTA(JN198:KW198)=0, "", SUM(JN198:KW198))</f>
        <v>108</v>
      </c>
      <c r="KY198" s="5">
        <f>IF(COUNTA(JN198:KW198)=0, "", SUM(JX198,JY198,KH198,KJ198,KL198,KP198))</f>
        <v>20</v>
      </c>
      <c r="KZ198" s="5">
        <f>IF(COUNTA(JN198:KW198)=0, "", SUM(JZ198,KE198,KG198,KM198,KT198))</f>
        <v>20</v>
      </c>
      <c r="LA198" s="5">
        <f>IF(COUNTA(JN198:KW198)=0, "", SUM(JP198,KA198,KF198,KK198,KN198,KS198))</f>
        <v>21</v>
      </c>
      <c r="LB198" s="5">
        <f>IF(COUNTA(JN198:KW198)=0, "", SUM(JO198,JS198,JU198,JW198,KD198,KU198))</f>
        <v>9</v>
      </c>
      <c r="LC198" s="5">
        <f>IF(COUNTA(JN198:KW198)=0, "", SUM(KB198,KC198,KI198,KO198,KQ198,KR198,KV198,KW198))</f>
        <v>28</v>
      </c>
      <c r="LD198" s="5">
        <f>IF(COUNTA(JN198:KW198)=0, "", SUM(JN198,JQ198,JR198,JT198,JV198))</f>
        <v>10</v>
      </c>
      <c r="LE198" s="17">
        <v>45435</v>
      </c>
      <c r="LF198" s="15">
        <v>0</v>
      </c>
      <c r="LG198" s="15">
        <v>50</v>
      </c>
      <c r="LH198" s="15">
        <v>0</v>
      </c>
      <c r="LI198" s="15">
        <v>0</v>
      </c>
      <c r="LJ198" s="15">
        <v>0</v>
      </c>
      <c r="LK198" s="15">
        <v>0</v>
      </c>
      <c r="LL198" s="15">
        <v>0</v>
      </c>
      <c r="LM198" s="15">
        <v>0</v>
      </c>
      <c r="LN198" s="15">
        <v>0</v>
      </c>
      <c r="LO198" s="15">
        <v>30</v>
      </c>
      <c r="LP198" s="15">
        <v>0</v>
      </c>
      <c r="LQ198" s="15">
        <v>30</v>
      </c>
      <c r="LR198" s="15">
        <v>0</v>
      </c>
      <c r="LS198" s="15">
        <v>0</v>
      </c>
      <c r="LT198" s="15">
        <v>50</v>
      </c>
      <c r="LU198" s="15">
        <v>0</v>
      </c>
      <c r="LV198" s="15">
        <v>30</v>
      </c>
      <c r="LW198" s="15">
        <v>0</v>
      </c>
      <c r="LX198" s="15">
        <v>0</v>
      </c>
      <c r="LY198" s="15">
        <v>0</v>
      </c>
      <c r="LZ198" s="15">
        <v>0</v>
      </c>
      <c r="MA198" s="15">
        <v>50</v>
      </c>
      <c r="MB198" s="15">
        <v>50</v>
      </c>
      <c r="MC198" s="15">
        <v>30</v>
      </c>
      <c r="MD198" s="15">
        <v>0</v>
      </c>
      <c r="ME198" s="15">
        <v>0</v>
      </c>
      <c r="MF198" s="15">
        <v>50</v>
      </c>
      <c r="MG198" s="15">
        <v>0</v>
      </c>
      <c r="MH198" s="26">
        <f>IF(COUNTBLANK(LF198:MG198)&gt;0, "", AVERAGE(LF198:MG198))</f>
        <v>13.214285714285714</v>
      </c>
      <c r="MI198" s="26">
        <f>IF(COUNTA(LF198:MG198)=0, "", AVERAGE(LG198,LS198,LT198,LU198,LV198,LW198,LY198,MA198,MB198))</f>
        <v>25.555555555555557</v>
      </c>
      <c r="MJ198" s="26">
        <f>IF(COUNTA(LF198:MG198)=0, "", AVERAGE(LH198,LI198,LJ198,LK198,LM198,LO198,MD198,ME198))</f>
        <v>3.75</v>
      </c>
      <c r="MK198" s="26">
        <f>IF(COUNTA(LF198:MG198)=0, "", AVERAGE(LL198,LP198,LQ198,LR198,MF198,MG198))</f>
        <v>13.333333333333334</v>
      </c>
      <c r="ML198" s="17" t="s">
        <v>907</v>
      </c>
      <c r="MM198" s="15">
        <v>3</v>
      </c>
      <c r="MN198" s="15">
        <v>2</v>
      </c>
      <c r="MO198" s="15">
        <v>1</v>
      </c>
      <c r="MP198" s="15">
        <v>1</v>
      </c>
      <c r="MQ198" s="15">
        <v>1</v>
      </c>
      <c r="MR198" s="15">
        <v>1</v>
      </c>
      <c r="MS198" s="15">
        <v>1</v>
      </c>
      <c r="MT198" s="15">
        <v>2</v>
      </c>
      <c r="MU198" s="15">
        <v>1</v>
      </c>
      <c r="MV198" s="15">
        <v>1</v>
      </c>
      <c r="MW198" s="15">
        <v>2</v>
      </c>
      <c r="MX198" s="15">
        <v>1</v>
      </c>
      <c r="MY198" s="15">
        <v>1</v>
      </c>
      <c r="MZ198" s="15">
        <v>3</v>
      </c>
      <c r="NA198" s="15">
        <v>1</v>
      </c>
      <c r="NB198" s="15">
        <v>1</v>
      </c>
      <c r="NC198" s="15">
        <v>1</v>
      </c>
      <c r="ND198" s="15">
        <v>1</v>
      </c>
      <c r="NE198" s="15">
        <v>1</v>
      </c>
      <c r="NF198" s="15">
        <v>1</v>
      </c>
      <c r="NG198" s="3">
        <f>IF(COUNTA(MM198:NF198)=0, "", SUM(MM198:NF198))</f>
        <v>27</v>
      </c>
      <c r="NH198" s="17" t="s">
        <v>907</v>
      </c>
      <c r="NI198" s="15">
        <v>2</v>
      </c>
      <c r="NJ198" s="15">
        <v>3</v>
      </c>
      <c r="NK198" s="15">
        <v>4</v>
      </c>
      <c r="NL198" s="15">
        <v>5</v>
      </c>
      <c r="NM198" s="15">
        <v>2</v>
      </c>
      <c r="NN198" s="15">
        <v>4</v>
      </c>
      <c r="NO198" s="15">
        <v>4</v>
      </c>
      <c r="NP198" s="15">
        <v>2</v>
      </c>
      <c r="NQ198" s="15">
        <v>3</v>
      </c>
      <c r="NR198" s="15">
        <v>4</v>
      </c>
      <c r="NS198" s="15">
        <v>2</v>
      </c>
      <c r="NT198" s="15">
        <v>2</v>
      </c>
      <c r="NU198" s="15">
        <v>5</v>
      </c>
      <c r="NV198" s="15">
        <v>5</v>
      </c>
      <c r="NW198" s="15">
        <v>4</v>
      </c>
      <c r="NX198" s="15">
        <v>1</v>
      </c>
      <c r="NY198" s="15">
        <v>3</v>
      </c>
      <c r="NZ198" s="15">
        <v>5</v>
      </c>
      <c r="OA198" s="15">
        <v>2</v>
      </c>
      <c r="OB198" s="15">
        <v>4</v>
      </c>
      <c r="OC198" s="15">
        <v>3</v>
      </c>
      <c r="OD198" s="15">
        <v>3</v>
      </c>
      <c r="OE198" s="15">
        <v>1</v>
      </c>
      <c r="OF198" s="15">
        <v>2</v>
      </c>
      <c r="OG198" s="15">
        <v>1</v>
      </c>
      <c r="OH198" s="15">
        <v>1</v>
      </c>
      <c r="OI198" s="15">
        <v>2</v>
      </c>
      <c r="OJ198" s="15">
        <v>2</v>
      </c>
      <c r="OK198" s="3">
        <f>IF(COUNTA(NI198:OJ198)=0, "", SUM(NK198,NP198,NS198,NW198,OC198,OG198,OJ198))</f>
        <v>18</v>
      </c>
      <c r="OL198" s="3">
        <f>IF(COUNTA(NI198:OJ198)=0, "", SUM(NJ198,NL198,NQ198,NV198,NZ198,OB198,OD198))</f>
        <v>28</v>
      </c>
      <c r="OM198" s="3">
        <f>IF(COUNTA(NI198:OJ198)=0, "", SUM(NN198,NR198,NU198,NY198,OA198,OF198,OI198))</f>
        <v>22</v>
      </c>
      <c r="ON198" s="3">
        <f>IF(COUNTA(NI198:OJ198)=0, "", SUM(NI198,NM198,NO198,NT198,NX198,OE198,OH198))</f>
        <v>13</v>
      </c>
      <c r="OO198" s="18" t="s">
        <v>6</v>
      </c>
      <c r="OP198" s="18">
        <v>1</v>
      </c>
      <c r="OQ198" s="17">
        <v>45592.571527777778</v>
      </c>
      <c r="OR198" s="15">
        <v>0</v>
      </c>
      <c r="OS198" s="15">
        <v>60</v>
      </c>
      <c r="OT198" s="15">
        <v>0</v>
      </c>
      <c r="OU198" s="15">
        <v>0</v>
      </c>
      <c r="OV198" s="15">
        <v>0</v>
      </c>
      <c r="OW198" s="15">
        <v>0</v>
      </c>
      <c r="OX198" s="15">
        <v>0</v>
      </c>
      <c r="OY198" s="15">
        <v>0</v>
      </c>
      <c r="OZ198" s="15">
        <v>0</v>
      </c>
      <c r="PA198" s="15">
        <v>0</v>
      </c>
      <c r="PB198" s="15">
        <v>0</v>
      </c>
      <c r="PC198" s="15">
        <v>0</v>
      </c>
      <c r="PD198" s="15">
        <v>0</v>
      </c>
      <c r="PE198" s="15">
        <v>0</v>
      </c>
      <c r="PF198" s="15">
        <v>20</v>
      </c>
      <c r="PG198" s="15">
        <v>0</v>
      </c>
      <c r="PH198" s="15">
        <v>0</v>
      </c>
      <c r="PI198" s="15">
        <v>20</v>
      </c>
      <c r="PJ198" s="15">
        <v>20</v>
      </c>
      <c r="PK198" s="15">
        <v>20</v>
      </c>
      <c r="PL198" s="15">
        <v>0</v>
      </c>
      <c r="PM198" s="15">
        <v>10</v>
      </c>
      <c r="PN198" s="15">
        <v>20</v>
      </c>
      <c r="PO198" s="15">
        <v>10</v>
      </c>
      <c r="PP198" s="15">
        <v>0</v>
      </c>
      <c r="PQ198" s="15">
        <v>0</v>
      </c>
      <c r="PR198" s="15">
        <v>0</v>
      </c>
      <c r="PS198" s="15">
        <v>0</v>
      </c>
      <c r="PT198" s="26">
        <f>IF(COUNTBLANK(OR198:PS198)&gt;0, "", AVERAGE(OR198:PS198))</f>
        <v>6.4285714285714288</v>
      </c>
      <c r="PU198" s="26">
        <f>IF(COUNTA(OR198:PS198)=0, "", AVERAGE(OS198,PE198,PF198,PG198,PH198,PI198,PK198,PM198,PN198))</f>
        <v>16.666666666666668</v>
      </c>
      <c r="PV198" s="26">
        <f>IF(COUNTA(OR198:PS198)=0, "", AVERAGE(OT198,OU198,OV198,OW198,OY198,PA198,PP198,PQ198))</f>
        <v>0</v>
      </c>
      <c r="PW198" s="26">
        <f>IF(COUNTA(OR198:PS198)=0, "", AVERAGE(OX198,PB198,PC198,PD198,PR198,PS198))</f>
        <v>0</v>
      </c>
      <c r="PX198" s="17">
        <v>45592</v>
      </c>
      <c r="PY198" s="15">
        <v>1</v>
      </c>
      <c r="PZ198" s="15">
        <v>0</v>
      </c>
      <c r="QA198" s="15">
        <v>1</v>
      </c>
      <c r="QB198" s="15">
        <v>2</v>
      </c>
      <c r="QC198" s="15">
        <v>3</v>
      </c>
      <c r="QD198" s="15">
        <v>1</v>
      </c>
      <c r="QE198" s="15">
        <v>0</v>
      </c>
      <c r="QF198" s="15">
        <v>0</v>
      </c>
      <c r="QG198" s="15">
        <v>0</v>
      </c>
      <c r="QH198" s="15">
        <v>1</v>
      </c>
      <c r="QI198" s="3">
        <f>IF(COUNTBLANK(PY198:QG198)&gt;0, "", SUM(PY198:QG198))</f>
        <v>8</v>
      </c>
      <c r="QJ198" s="2">
        <v>45657</v>
      </c>
      <c r="QK198" s="3">
        <v>1</v>
      </c>
      <c r="QL198" s="3">
        <v>1</v>
      </c>
      <c r="QM198" s="3">
        <v>1</v>
      </c>
      <c r="QN198" s="3">
        <v>2</v>
      </c>
      <c r="QO198" s="3">
        <v>0</v>
      </c>
      <c r="QP198" s="3">
        <v>1</v>
      </c>
      <c r="QQ198" s="3">
        <v>1</v>
      </c>
      <c r="QR198" s="3">
        <v>1</v>
      </c>
      <c r="QS198" s="3">
        <v>1</v>
      </c>
      <c r="QT198" s="3">
        <v>0</v>
      </c>
      <c r="QU198" s="3">
        <f>IF(COUNTBLANK(QK198:QS198)&gt;0, "", SUM(QK198:QS198))</f>
        <v>9</v>
      </c>
      <c r="QV198" s="17">
        <v>45775</v>
      </c>
      <c r="QW198" s="15">
        <v>0</v>
      </c>
      <c r="QX198" s="15">
        <v>0</v>
      </c>
      <c r="QY198" s="15">
        <v>1</v>
      </c>
      <c r="QZ198" s="15">
        <v>3</v>
      </c>
      <c r="RA198" s="15">
        <v>1</v>
      </c>
      <c r="RB198" s="15">
        <v>0</v>
      </c>
      <c r="RC198" s="15">
        <v>1</v>
      </c>
      <c r="RD198" s="15">
        <v>1</v>
      </c>
      <c r="RE198" s="15">
        <v>0</v>
      </c>
      <c r="RF198" s="15">
        <v>1</v>
      </c>
      <c r="RG198" s="3">
        <f>IF(COUNTBLANK(QW198:RE198)&gt;0, "", SUM(QW198:RE198))</f>
        <v>7</v>
      </c>
      <c r="RH198" s="17">
        <v>45592.569444444445</v>
      </c>
      <c r="RI198" s="15">
        <v>1</v>
      </c>
      <c r="RJ198" s="15">
        <v>0</v>
      </c>
      <c r="RK198" s="15">
        <v>1</v>
      </c>
      <c r="RL198" s="15">
        <v>0</v>
      </c>
      <c r="RM198" s="15">
        <v>0</v>
      </c>
      <c r="RN198" s="15">
        <v>1</v>
      </c>
      <c r="RO198" s="15">
        <v>1</v>
      </c>
      <c r="RP198" s="3">
        <f>IF(COUNTBLANK(RI198:RO198)&gt;0, "", SUM(RI198:RO198))</f>
        <v>4</v>
      </c>
      <c r="RQ198" s="2">
        <v>45657.551203703704</v>
      </c>
      <c r="RR198" s="3">
        <v>1</v>
      </c>
      <c r="RS198" s="3">
        <v>1</v>
      </c>
      <c r="RT198" s="3">
        <v>1</v>
      </c>
      <c r="RU198" s="3">
        <v>1</v>
      </c>
      <c r="RV198" s="3">
        <v>0</v>
      </c>
      <c r="RW198" s="3">
        <v>1</v>
      </c>
      <c r="RX198" s="3">
        <v>1</v>
      </c>
      <c r="RY198" s="3">
        <f>IF(COUNTBLANK(RR198:RX198)&gt;0, "", SUM(RR198:RX198))</f>
        <v>6</v>
      </c>
      <c r="RZ198" s="17">
        <v>45775.345358796294</v>
      </c>
      <c r="SA198" s="15">
        <v>1</v>
      </c>
      <c r="SB198" s="15">
        <v>0</v>
      </c>
      <c r="SC198" s="15">
        <v>1</v>
      </c>
      <c r="SD198" s="15">
        <v>1</v>
      </c>
      <c r="SE198" s="15">
        <v>0</v>
      </c>
      <c r="SF198" s="15">
        <v>1</v>
      </c>
      <c r="SG198" s="15">
        <v>2</v>
      </c>
      <c r="SH198" s="3">
        <f>IF(COUNTBLANK(SA198:SG198)&gt;0, "", SUM(SA198:SG198))</f>
        <v>6</v>
      </c>
      <c r="SI198" s="17">
        <v>45592.572916666664</v>
      </c>
      <c r="SJ198" s="15">
        <v>3</v>
      </c>
      <c r="SK198" s="15">
        <v>3</v>
      </c>
      <c r="SL198" s="15">
        <v>4</v>
      </c>
      <c r="SM198" s="15">
        <v>4</v>
      </c>
      <c r="SN198" s="15">
        <v>2</v>
      </c>
      <c r="SO198" s="15">
        <v>4</v>
      </c>
      <c r="SP198" s="15">
        <v>4</v>
      </c>
      <c r="SQ198" s="15">
        <v>2</v>
      </c>
      <c r="SR198" s="15">
        <v>3</v>
      </c>
      <c r="SS198" s="15">
        <v>3</v>
      </c>
      <c r="ST198" s="15">
        <v>4</v>
      </c>
      <c r="SU198" s="15">
        <v>5</v>
      </c>
      <c r="SV198" s="15">
        <v>3</v>
      </c>
      <c r="SW198" s="15">
        <v>2</v>
      </c>
      <c r="SX198" s="15">
        <v>5</v>
      </c>
      <c r="SY198" s="15">
        <v>5</v>
      </c>
      <c r="SZ198" s="15">
        <v>2</v>
      </c>
      <c r="TA198" s="15">
        <v>5</v>
      </c>
      <c r="TB198" s="15">
        <v>5</v>
      </c>
      <c r="TC198" s="3">
        <f>IF(COUNTBLANK(SJ198:TB198)&gt;0, "", SUM(SJ198:TB198))</f>
        <v>68</v>
      </c>
      <c r="TD198" s="3">
        <f>IF(COUNTBLANK(SJ198:TB198)&gt;0, "", SUM(SL198,SO198,SR198,SS198,ST198,SU198,SV198,SX198,SY198,TB198))</f>
        <v>41</v>
      </c>
      <c r="TE198" s="3">
        <f>IF(COUNTBLANK(SJ198:TB198)&gt;0, "", SUM(SJ198,SK198,SM198,SN198,SQ198,SW198,SZ198,TA198))</f>
        <v>23</v>
      </c>
      <c r="TF198" s="2">
        <v>45657.553101851852</v>
      </c>
      <c r="TG198" s="3">
        <v>4</v>
      </c>
      <c r="TH198" s="3">
        <v>4</v>
      </c>
      <c r="TI198" s="3">
        <v>5</v>
      </c>
      <c r="TJ198" s="3">
        <v>5</v>
      </c>
      <c r="TK198" s="3">
        <v>2</v>
      </c>
      <c r="TL198" s="3">
        <v>5</v>
      </c>
      <c r="TM198" s="3">
        <v>3</v>
      </c>
      <c r="TN198" s="3">
        <v>3</v>
      </c>
      <c r="TO198" s="3">
        <v>4</v>
      </c>
      <c r="TP198" s="3">
        <v>3</v>
      </c>
      <c r="TQ198" s="3">
        <v>5</v>
      </c>
      <c r="TR198" s="3">
        <v>4</v>
      </c>
      <c r="TS198" s="3">
        <v>4</v>
      </c>
      <c r="TT198" s="3">
        <v>3</v>
      </c>
      <c r="TU198" s="3">
        <v>5</v>
      </c>
      <c r="TV198" s="3">
        <v>5</v>
      </c>
      <c r="TW198" s="3">
        <v>1</v>
      </c>
      <c r="TX198" s="3">
        <v>5</v>
      </c>
      <c r="TY198" s="3">
        <v>5</v>
      </c>
      <c r="TZ198" s="3">
        <f>IF(COUNTBLANK(TG198:TY198)&gt;0, "", SUM(TG198:TY198))</f>
        <v>75</v>
      </c>
      <c r="UA198" s="3">
        <f>IF(COUNTBLANK(TG198:TY198)&gt;0, "", SUM(TI198,TL198,TO198,TP198,TQ198,TR198,TS198,TU198,TV198,TY198))</f>
        <v>45</v>
      </c>
      <c r="UB198" s="3">
        <f>IF(COUNTBLANK(TG198:TY198)&gt;0, "", SUM(TG198,TH198,TJ198,TK198,TN198,TT198,TW198,TX198))</f>
        <v>27</v>
      </c>
      <c r="UC198" s="2">
        <v>45775.346701388888</v>
      </c>
      <c r="UD198" s="3">
        <v>4</v>
      </c>
      <c r="UE198" s="15">
        <v>4</v>
      </c>
      <c r="UF198" s="15">
        <v>5</v>
      </c>
      <c r="UG198" s="15">
        <v>1</v>
      </c>
      <c r="UH198" s="15">
        <v>5</v>
      </c>
      <c r="UI198" s="15">
        <v>5</v>
      </c>
      <c r="UJ198" s="15">
        <v>4</v>
      </c>
      <c r="UK198" s="15">
        <v>3</v>
      </c>
      <c r="UL198" s="15">
        <v>4</v>
      </c>
      <c r="UM198" s="15">
        <v>3</v>
      </c>
      <c r="UN198" s="15">
        <v>5</v>
      </c>
      <c r="UO198" s="15">
        <v>3</v>
      </c>
      <c r="UP198" s="15">
        <v>5</v>
      </c>
      <c r="UQ198" s="15">
        <v>3</v>
      </c>
      <c r="UR198" s="15">
        <v>5</v>
      </c>
      <c r="US198" s="15">
        <v>5</v>
      </c>
      <c r="UT198" s="15">
        <v>1</v>
      </c>
      <c r="UU198" s="15">
        <v>5</v>
      </c>
      <c r="UV198" s="15">
        <v>5</v>
      </c>
      <c r="UW198" s="3">
        <f>IF(COUNTBLANK(UD198:UV198)&gt;0, "", SUM(UD198:UV198))</f>
        <v>75</v>
      </c>
      <c r="UX198" s="3">
        <f>IF(COUNTBLANK(UD198:UV198)&gt;0, "", SUM(UF198,UI198,UL198,UM198,UN198,UO198,UP198,UR198,US198,UV198))</f>
        <v>45</v>
      </c>
      <c r="UY198" s="3">
        <f>IF(COUNTBLANK(UD198:UV198)&gt;0, "", SUM(UD198,UE198,UG198,UH198,UK198,UQ198,UT198,UU198))</f>
        <v>26</v>
      </c>
      <c r="UZ198" s="17">
        <v>45854.529363425929</v>
      </c>
      <c r="VA198" s="17">
        <v>45808</v>
      </c>
      <c r="VB198" s="15">
        <v>1</v>
      </c>
      <c r="VC198" s="15">
        <v>1</v>
      </c>
      <c r="VD198" s="18"/>
      <c r="VE198" s="15">
        <v>40</v>
      </c>
      <c r="VF198" s="15">
        <v>3890</v>
      </c>
      <c r="VG198" s="15">
        <v>1</v>
      </c>
      <c r="VH198" s="15">
        <v>1</v>
      </c>
      <c r="VI198" s="15"/>
      <c r="VJ198" s="18"/>
      <c r="VK198" s="15">
        <v>2</v>
      </c>
      <c r="VL198" s="15">
        <v>3</v>
      </c>
      <c r="VM198" s="18" t="s">
        <v>2186</v>
      </c>
      <c r="VN198" s="17">
        <v>45854.539421296293</v>
      </c>
      <c r="VO198" s="15">
        <v>0</v>
      </c>
      <c r="VP198" s="15">
        <v>0</v>
      </c>
      <c r="VQ198" s="15">
        <v>0</v>
      </c>
      <c r="VR198" s="15">
        <v>0</v>
      </c>
      <c r="VS198" s="15">
        <v>0</v>
      </c>
      <c r="VT198" s="15">
        <v>0</v>
      </c>
      <c r="VU198" s="15">
        <v>0</v>
      </c>
      <c r="VV198" s="15">
        <v>0</v>
      </c>
      <c r="VW198" s="15">
        <v>0</v>
      </c>
      <c r="VX198" s="15">
        <v>1</v>
      </c>
      <c r="VY198" s="15">
        <v>0</v>
      </c>
      <c r="VZ198" s="15">
        <v>0</v>
      </c>
      <c r="WA198" s="15">
        <v>0</v>
      </c>
      <c r="WB198" s="15">
        <v>1</v>
      </c>
      <c r="WC198" s="15">
        <v>1</v>
      </c>
      <c r="WD198" s="15">
        <v>0</v>
      </c>
      <c r="WE198" s="15">
        <v>1</v>
      </c>
      <c r="WF198" s="15">
        <v>0</v>
      </c>
      <c r="WG198" s="15">
        <v>0</v>
      </c>
      <c r="WH198" s="15">
        <v>2</v>
      </c>
      <c r="WI198" s="15">
        <v>2</v>
      </c>
      <c r="WJ198" s="15">
        <v>0</v>
      </c>
      <c r="WK198" s="15">
        <v>0</v>
      </c>
      <c r="WL198" s="15">
        <v>0</v>
      </c>
      <c r="WM198" s="15">
        <v>3</v>
      </c>
      <c r="WN198" s="15">
        <v>3</v>
      </c>
      <c r="WO198" s="15"/>
      <c r="WP198" s="15"/>
      <c r="WQ198" s="15"/>
      <c r="WR198" s="3" t="str">
        <f>IF(COUNTBLANK(VO198:WQ198)&gt;0, "", SUM(VQ198:WJ198))</f>
        <v/>
      </c>
      <c r="WS198" s="3" t="str">
        <f>IF(COUNTBLANK(VO198:WQ198)&gt;0, "", SUM(VQ198:VZ198))</f>
        <v/>
      </c>
      <c r="WT198" s="3" t="str">
        <f>IF(COUNTBLANK(VO198:WQ198)&gt;0, "", SUM(WA198:WL198))</f>
        <v/>
      </c>
      <c r="WU198" s="3" t="str">
        <f>IF(COUNTBLANK(VO198:WQ198)&gt;0, "", SUM(WK198:WL198))</f>
        <v/>
      </c>
      <c r="WV198" s="3">
        <f>IF(COUNTA(VO198:WQ198)=0, "", IF(AND(OR(VO198=1, VP198=1), OR(VQ198&gt;=1, VR198&gt;=1, VS198&gt;=1, VT198&gt;=1, VU198&gt;=1), OR(VV198&gt;=1, VW198&gt;=1), COUNTIF(VX198:WD198, "&gt;=1")&gt;=2, COUNTIF(WE198:WJ198, "&gt;=1")&gt;=2, OR(WN198=1, WN198=2), OR(WO198&gt;=1, WP198&gt;=1), WQ198&lt;1), 1, 0))</f>
        <v>0</v>
      </c>
      <c r="WW198" s="3" t="str">
        <f>IF(COUNTBLANK(VO198:WQ198)&gt;0, "", SUM(VQ198:VU198))</f>
        <v/>
      </c>
      <c r="WX198" s="3" t="str">
        <f>IF(COUNTBLANK(VO198:WQ198)&gt;0, "", SUM(VV198:VW198))</f>
        <v/>
      </c>
      <c r="WY198" s="3" t="str">
        <f>IF(COUNTBLANK(VO198:WQ198)&gt;0, "", SUM(VX198:WD198))</f>
        <v/>
      </c>
      <c r="WZ198" s="3" t="str">
        <f>IF(COUNTBLANK(VO198:WQ198)&gt;0, "", SUM(WE198:WJ198))</f>
        <v/>
      </c>
      <c r="XA198" s="17">
        <v>45854</v>
      </c>
      <c r="XB198" s="15">
        <v>0</v>
      </c>
      <c r="XC198" s="15">
        <v>0</v>
      </c>
      <c r="XD198" s="15">
        <v>1</v>
      </c>
      <c r="XE198" s="15">
        <v>2</v>
      </c>
      <c r="XF198" s="15">
        <v>1</v>
      </c>
      <c r="XG198" s="15">
        <v>0</v>
      </c>
      <c r="XH198" s="15">
        <v>0</v>
      </c>
      <c r="XI198" s="15">
        <v>0</v>
      </c>
      <c r="XJ198" s="15">
        <v>0</v>
      </c>
      <c r="XK198" s="15"/>
      <c r="XL198" s="3">
        <f>IF(COUNTBLANK(XB198:XJ198)&gt;0, "", SUM(XB198:XJ198))</f>
        <v>4</v>
      </c>
      <c r="XM198" s="17">
        <v>45854.531863425924</v>
      </c>
      <c r="XN198" s="15">
        <v>1</v>
      </c>
      <c r="XO198" s="15">
        <v>0</v>
      </c>
      <c r="XP198" s="15">
        <v>1</v>
      </c>
      <c r="XQ198" s="15">
        <v>0</v>
      </c>
      <c r="XR198" s="15">
        <v>0</v>
      </c>
      <c r="XS198" s="15">
        <v>1</v>
      </c>
      <c r="XT198" s="15">
        <v>2</v>
      </c>
      <c r="XU198" s="3">
        <f>IF(COUNTBLANK(XN198:XT198)&gt;0, "", SUM(XN198:XT198))</f>
        <v>5</v>
      </c>
      <c r="XV198" s="17">
        <v>45854.540868055556</v>
      </c>
      <c r="XW198" s="15">
        <v>4</v>
      </c>
      <c r="XX198" s="15">
        <v>5</v>
      </c>
      <c r="XY198" s="15">
        <v>5</v>
      </c>
      <c r="XZ198" s="15">
        <v>5</v>
      </c>
      <c r="YA198" s="15">
        <v>5</v>
      </c>
      <c r="YB198" s="15">
        <v>3.6</v>
      </c>
      <c r="YC198" s="15">
        <v>5</v>
      </c>
      <c r="YD198" s="15">
        <v>5</v>
      </c>
      <c r="YE198" s="15">
        <v>5</v>
      </c>
      <c r="YF198" s="15">
        <v>3.6</v>
      </c>
      <c r="YG198" s="15">
        <v>5</v>
      </c>
      <c r="YH198" s="15">
        <v>5</v>
      </c>
      <c r="YI198" s="15">
        <v>5</v>
      </c>
      <c r="YJ198" s="15">
        <v>5</v>
      </c>
      <c r="YK198" s="15">
        <v>5</v>
      </c>
      <c r="YL198" s="15">
        <v>5</v>
      </c>
      <c r="YM198" s="15">
        <v>2.2999999999999998</v>
      </c>
      <c r="YN198" s="15">
        <v>5</v>
      </c>
      <c r="YO198" s="15">
        <v>5</v>
      </c>
      <c r="YP198" s="5">
        <f>IF(COUNTBLANK(XW198:YO198)&gt;0, "", SUM(XW198:YO198))</f>
        <v>88.5</v>
      </c>
      <c r="YQ198" s="5">
        <f>IF(COUNTBLANK(XW198:YO198)&gt;0, "", SUM(XY198,XZ198,YA198,YB198,YC198,YF198,YJ198,YN198,YO198))</f>
        <v>42.2</v>
      </c>
      <c r="YR198" s="5">
        <f>IF(COUNTBLANK(XW198:YO198)&gt;0, "", SUM(XW198,XX198,YK198,YL198,YM198))</f>
        <v>21.3</v>
      </c>
      <c r="YS198" s="5">
        <f>IF(COUNTBLANK(XW198:YO198)&gt;0, "", SUM(YD198,YE198,YG198,YH198,YI198))</f>
        <v>25</v>
      </c>
      <c r="YT198" s="17">
        <v>45854.536620370367</v>
      </c>
      <c r="YU198" s="15">
        <v>10</v>
      </c>
      <c r="YV198" s="15">
        <v>80</v>
      </c>
      <c r="YW198" s="15">
        <v>0</v>
      </c>
      <c r="YX198" s="15">
        <v>0</v>
      </c>
      <c r="YY198" s="15">
        <v>20</v>
      </c>
      <c r="YZ198" s="15">
        <v>0</v>
      </c>
      <c r="ZA198" s="15">
        <v>0</v>
      </c>
      <c r="ZB198" s="15">
        <v>0</v>
      </c>
      <c r="ZC198" s="15">
        <v>50</v>
      </c>
      <c r="ZD198" s="15">
        <v>0</v>
      </c>
      <c r="ZE198" s="15">
        <v>10</v>
      </c>
      <c r="ZF198" s="15">
        <v>0</v>
      </c>
      <c r="ZG198" s="15">
        <v>0</v>
      </c>
      <c r="ZH198" s="15">
        <v>20</v>
      </c>
      <c r="ZI198" s="15">
        <v>20</v>
      </c>
      <c r="ZJ198" s="15">
        <v>10</v>
      </c>
      <c r="ZK198" s="15">
        <v>20</v>
      </c>
      <c r="ZL198" s="15">
        <v>20</v>
      </c>
      <c r="ZM198" s="15">
        <v>0</v>
      </c>
      <c r="ZN198" s="15">
        <v>40</v>
      </c>
      <c r="ZO198" s="15">
        <v>0</v>
      </c>
      <c r="ZP198" s="15">
        <v>20</v>
      </c>
      <c r="ZQ198" s="15">
        <v>30</v>
      </c>
      <c r="ZR198" s="15">
        <v>50</v>
      </c>
      <c r="ZS198" s="15">
        <v>0</v>
      </c>
      <c r="ZT198" s="15">
        <v>20</v>
      </c>
      <c r="ZU198" s="15">
        <v>10</v>
      </c>
      <c r="ZV198" s="15">
        <v>0</v>
      </c>
      <c r="ZW198" s="26">
        <f>IF(COUNTBLANK(YU198:ZV198)&gt;0, "", AVERAGE(YU198:ZV198))</f>
        <v>15.357142857142858</v>
      </c>
      <c r="ZX198" s="26">
        <f>IF(COUNTA(YU198:ZV198)=0, "", AVERAGE(YV198,ZH198,ZI198,ZJ198,ZK198,ZL198,ZN198,ZP198,ZQ198))</f>
        <v>28.888888888888889</v>
      </c>
      <c r="ZY198" s="26">
        <f>IF(COUNTA(YU198:ZV198)=0, "", AVERAGE(YW198,YX198,YY198,YZ198,ZB198,ZD198,ZS198,ZT198))</f>
        <v>5</v>
      </c>
      <c r="ZZ198" s="26">
        <f>IF(COUNTA(YU198:ZV198)=0, "", AVERAGE(ZA198,ZE198,ZF198,ZG198,ZU198,ZV198))</f>
        <v>3.3333333333333335</v>
      </c>
      <c r="AAA198" s="17">
        <v>45854.530555555553</v>
      </c>
      <c r="AAB198" s="15">
        <v>1</v>
      </c>
      <c r="AAC198" s="15">
        <v>3</v>
      </c>
      <c r="AAD198" s="15">
        <v>3</v>
      </c>
      <c r="AAE198" s="15">
        <v>1</v>
      </c>
      <c r="AAF198" s="15">
        <v>3</v>
      </c>
      <c r="AAG198" s="15">
        <v>1</v>
      </c>
      <c r="AAH198" s="15">
        <v>2</v>
      </c>
      <c r="AAI198" s="15">
        <v>1</v>
      </c>
      <c r="AAJ198" s="15">
        <v>1</v>
      </c>
      <c r="AAK198" s="15">
        <v>2</v>
      </c>
      <c r="AAL198" s="15">
        <v>1</v>
      </c>
      <c r="AAM198" s="15">
        <v>1</v>
      </c>
      <c r="AAN198" s="15">
        <v>2</v>
      </c>
      <c r="AAO198" s="15">
        <v>3</v>
      </c>
      <c r="AAP198" s="15">
        <v>1</v>
      </c>
      <c r="AAQ198" s="15">
        <v>3</v>
      </c>
      <c r="AAR198" s="15">
        <v>1</v>
      </c>
      <c r="AAS198" s="15">
        <v>2</v>
      </c>
      <c r="AAT198" s="15">
        <v>2</v>
      </c>
      <c r="AAU198" s="15">
        <v>1</v>
      </c>
      <c r="AAV198" s="15">
        <v>1</v>
      </c>
      <c r="AAW198" s="15">
        <v>3</v>
      </c>
      <c r="AAX198" s="15">
        <v>1</v>
      </c>
      <c r="AAY198" s="15">
        <v>2</v>
      </c>
      <c r="AAZ198" s="15">
        <v>1</v>
      </c>
      <c r="ABA198" s="15">
        <v>1</v>
      </c>
      <c r="ABB198" s="15">
        <v>1</v>
      </c>
      <c r="ABC198" s="15">
        <v>3</v>
      </c>
      <c r="ABD198" s="15">
        <v>1</v>
      </c>
      <c r="ABE198" s="15">
        <v>2</v>
      </c>
      <c r="ABF198" s="3">
        <f>IF(SUM(AAB198:AAJ198,AAL198:AAP198,AAR198:AAV198,AAX198:ABC198)=0, "", SUM(AAB198:AAJ198,AAL198:AAP198,AAR198:AAV198,AAX198:ABC198))</f>
        <v>40</v>
      </c>
      <c r="ABG198" s="3">
        <f>IF(SUM(ABJ198, ABK198, ABL198, ABM198, ABN198)=0, "", IF(OR(ABJ198&gt;=8, ABK198&gt;=10, ABL198&gt;=13, ABM198&gt;=10, ABN198&gt;=15), 1, 0))</f>
        <v>0</v>
      </c>
      <c r="ABH198" s="3">
        <f>IF(SUM(AAB198:AAC198,AAE198,AAF198,AAG198,AAH198,AAN198,AAT198,ABA198,ABC198)=0, "", SUM(AAB198:AAC198,AAE198,AAF198,AAG198,AAH198,AAN198,AAT198,ABA198,ABC198))</f>
        <v>19</v>
      </c>
      <c r="ABI198" s="3">
        <f>IF(SUM(AAD198,AAI198:AAJ198,AAL198:AAM198,AAO198:AAP198,AAR198:AAS198,AAU198:AAV198,AAX198:AAZ198,ABB198)=0, "", SUM(AAD198,AAI198:AAJ198,AAL198:AAM198,AAO198:AAP198,AAR198:AAS198,AAU198:AAV198,AAX198:AAZ198,ABB198))</f>
        <v>21</v>
      </c>
      <c r="ABJ198" s="3">
        <f>IF(SUM(AAU198:AAV198,AAX198:AAY198,ABB198)=0, "", SUM(AAU198:AAV198,AAX198:AAY198,ABB198))</f>
        <v>6</v>
      </c>
      <c r="ABK198" s="3">
        <f>IF(SUM(AAJ198,AAL198:AAM198,AAP198,AAR198)=0, "", SUM(AAJ198,AAL198:AAM198,AAP198,AAR198))</f>
        <v>5</v>
      </c>
      <c r="ABL198" s="3">
        <f>IF(SUM(AAD198,AAI198,AAO198,AAS198,AAZ198)=0, "", SUM(AAD198,AAI198,AAO198,AAS198,AAZ198))</f>
        <v>10</v>
      </c>
      <c r="ABM198" s="3">
        <f>IF(SUM(AAB198:AAC198,AAE198,AAG198,ABA198)=0, "", SUM(AAB198:AAC198,AAE198,AAG198,ABA198))</f>
        <v>7</v>
      </c>
      <c r="ABN198" s="3">
        <f>IF(SUM(AAF198,AAH198,AAN198,AAT198,ABC198)=0, "", SUM(AAF198,AAH198,AAN198,AAT198,ABC198))</f>
        <v>12</v>
      </c>
      <c r="ABO198" s="3">
        <f>IF(ABJ198="", "", IF(ABJ198&gt;=8, 1, 0))</f>
        <v>0</v>
      </c>
      <c r="ABP198" s="3">
        <f>IF(ABK198="", "", IF(ABK198&gt;=10, 1, 0))</f>
        <v>0</v>
      </c>
      <c r="ABQ198" s="3">
        <f>IF(ABL198="", "", IF(ABL198&gt;=13, 1, 0))</f>
        <v>0</v>
      </c>
      <c r="ABR198" s="3">
        <f>IF(ABM198="", "", IF(ABM198&gt;=10, 1, 0))</f>
        <v>0</v>
      </c>
      <c r="ABS198" s="3">
        <f>IF(ABN198="", "", IF(ABN198&gt;=15, 1, 0))</f>
        <v>0</v>
      </c>
      <c r="ABT198" s="3">
        <f>IF(AND(AAK198="", AAQ198="", AAW198=""), "", IF(AAK198=5,1,0) + IF(AAQ198=5,1,0) + IF(AAW198=5,1,0))</f>
        <v>0</v>
      </c>
      <c r="ABU198" s="17">
        <v>45854.533993055556</v>
      </c>
      <c r="ABV198" s="15">
        <v>1</v>
      </c>
      <c r="ABW198" s="15">
        <v>1</v>
      </c>
      <c r="ABX198" s="15">
        <v>2</v>
      </c>
      <c r="ABY198" s="15">
        <v>1</v>
      </c>
      <c r="ABZ198" s="15">
        <v>1</v>
      </c>
      <c r="ACA198" s="15">
        <v>1</v>
      </c>
      <c r="ACB198" s="15">
        <v>1</v>
      </c>
      <c r="ACC198" s="15">
        <v>1</v>
      </c>
      <c r="ACD198" s="15">
        <v>1</v>
      </c>
      <c r="ACE198" s="15">
        <v>1</v>
      </c>
      <c r="ACF198" s="15">
        <v>2</v>
      </c>
      <c r="ACG198" s="15">
        <v>1</v>
      </c>
      <c r="ACH198" s="15">
        <v>5</v>
      </c>
      <c r="ACI198" s="15">
        <v>2</v>
      </c>
      <c r="ACJ198" s="15">
        <v>1</v>
      </c>
      <c r="ACK198" s="15">
        <v>2</v>
      </c>
      <c r="ACL198" s="15">
        <v>4</v>
      </c>
      <c r="ACM198" s="15">
        <v>4</v>
      </c>
      <c r="ACN198" s="15">
        <v>2</v>
      </c>
      <c r="ACO198" s="15">
        <v>4</v>
      </c>
      <c r="ACP198" s="15">
        <v>1</v>
      </c>
      <c r="ACQ198" s="15">
        <v>2</v>
      </c>
      <c r="ACR198" s="15">
        <v>2</v>
      </c>
      <c r="ACS198" s="15">
        <v>1</v>
      </c>
      <c r="ACT198" s="15">
        <v>1</v>
      </c>
      <c r="ACU198" s="15">
        <v>5</v>
      </c>
      <c r="ACV198" s="15">
        <v>1</v>
      </c>
      <c r="ACW198" s="15">
        <v>1</v>
      </c>
      <c r="ACX198" s="15">
        <v>1</v>
      </c>
      <c r="ACY198" s="15">
        <v>2</v>
      </c>
      <c r="ACZ198" s="15">
        <v>1</v>
      </c>
      <c r="ADA198" s="15">
        <v>1</v>
      </c>
      <c r="ADB198" s="15">
        <v>4</v>
      </c>
      <c r="ADC198" s="15">
        <v>3</v>
      </c>
      <c r="ADD198" s="15">
        <v>2</v>
      </c>
      <c r="ADE198" s="15">
        <v>3</v>
      </c>
      <c r="ADF198" s="5">
        <f>IF(COUNTA(ABV198:ADE198)=0, "", SUM(ABV198:ADE198))</f>
        <v>69</v>
      </c>
      <c r="ADG198" s="5">
        <f>IF(COUNTA(ABV198:ADE198)=0, "", SUM(ACF198,ACG198,ACP198,ACR198,ACT198,ACX198))</f>
        <v>8</v>
      </c>
      <c r="ADH198" s="5">
        <f>IF(COUNTA(ABV198:ADE198)=0, "", SUM(ACH198,ACM198,ACO198,ACU198,ADB198))</f>
        <v>22</v>
      </c>
      <c r="ADI198" s="5">
        <f>IF(COUNTA(ABV198:ADE198)=0, "", SUM(ABX198,ACI198,ACN198,ACS198,ACV198,ADA198))</f>
        <v>9</v>
      </c>
      <c r="ADJ198" s="5">
        <f>IF(COUNTA(ABV198:ADE198)=0, "", SUM(ABW198,ACA198,ACC198,ACE198,ACL198,ADC198))</f>
        <v>11</v>
      </c>
      <c r="ADK198" s="5">
        <f>IF(COUNTA(ABV198:ADE198)=0, "", SUM(ACJ198,ACK198,ACQ198,ACW198,ACY198,ACZ198,ADD198,ADE198))</f>
        <v>14</v>
      </c>
      <c r="ADL198" s="5">
        <f>IF(COUNTA(ABV198:ADE198)=0, "", SUM(ABV198,ABY198,ABZ198,ACB198,ACD198))</f>
        <v>5</v>
      </c>
      <c r="ADM198" s="17">
        <v>45854.537997685184</v>
      </c>
      <c r="ADN198" s="15">
        <v>2</v>
      </c>
      <c r="ADO198" s="15">
        <v>1</v>
      </c>
      <c r="ADP198" s="15">
        <v>2</v>
      </c>
      <c r="ADQ198" s="15">
        <v>2</v>
      </c>
      <c r="ADR198" s="15">
        <v>1</v>
      </c>
      <c r="ADS198" s="15">
        <v>1</v>
      </c>
      <c r="ADT198" s="15">
        <v>1</v>
      </c>
      <c r="ADU198" s="15">
        <v>2</v>
      </c>
      <c r="ADV198" s="15">
        <v>1</v>
      </c>
      <c r="ADW198" s="15">
        <v>2</v>
      </c>
      <c r="ADX198" s="15">
        <v>1</v>
      </c>
      <c r="ADY198" s="15">
        <v>1</v>
      </c>
      <c r="ADZ198" s="15">
        <v>1</v>
      </c>
      <c r="AEA198" s="15">
        <v>4</v>
      </c>
      <c r="AEB198" s="15">
        <v>2</v>
      </c>
      <c r="AEC198" s="15">
        <v>1</v>
      </c>
      <c r="AED198" s="15">
        <v>1</v>
      </c>
      <c r="AEE198" s="15">
        <v>1</v>
      </c>
      <c r="AEF198" s="15">
        <v>3</v>
      </c>
      <c r="AEG198" s="15">
        <v>2</v>
      </c>
      <c r="AEH198" s="3">
        <f>IF(COUNTA(ADN198:AEG198)=0, "", SUM(ADN198:AEG198))</f>
        <v>32</v>
      </c>
      <c r="AEI198" s="8">
        <v>45873</v>
      </c>
      <c r="AEJ198" s="17">
        <v>45808</v>
      </c>
      <c r="AEK198" s="2" t="s">
        <v>4</v>
      </c>
      <c r="AEL198" s="2">
        <v>45509</v>
      </c>
      <c r="AEM198" s="2" t="s">
        <v>10</v>
      </c>
      <c r="AEN198" s="3">
        <v>6</v>
      </c>
      <c r="AEO198" s="2" t="s">
        <v>4</v>
      </c>
      <c r="AEQ198" s="2">
        <v>45452.506805555553</v>
      </c>
      <c r="AER198" s="3">
        <v>4</v>
      </c>
      <c r="AES198" s="3">
        <v>4</v>
      </c>
      <c r="AET198" s="3">
        <v>0</v>
      </c>
      <c r="AEU198" s="3">
        <v>3</v>
      </c>
      <c r="AEV198" s="3">
        <v>4</v>
      </c>
      <c r="AEW198" s="3">
        <v>3</v>
      </c>
      <c r="AEX198" s="3">
        <v>3</v>
      </c>
      <c r="AEY198" s="3">
        <v>5</v>
      </c>
      <c r="AEZ198" s="3">
        <v>2</v>
      </c>
      <c r="AFA198" s="3">
        <v>2</v>
      </c>
      <c r="AFB198" s="3">
        <v>2</v>
      </c>
      <c r="AFC198" s="3">
        <v>5</v>
      </c>
      <c r="AFD198" s="3">
        <v>0</v>
      </c>
      <c r="AFE198" s="3">
        <v>1</v>
      </c>
      <c r="AFF198" s="3">
        <v>1</v>
      </c>
      <c r="AFG198" s="3">
        <v>1</v>
      </c>
      <c r="AFH198" s="3">
        <v>2</v>
      </c>
      <c r="AFI198" s="3">
        <v>0</v>
      </c>
      <c r="AFJ198" s="3">
        <v>0</v>
      </c>
      <c r="AFK198" s="3">
        <v>0</v>
      </c>
      <c r="AFL198" s="3">
        <v>0</v>
      </c>
      <c r="AFM198" s="3">
        <v>0</v>
      </c>
      <c r="AFN198" s="3">
        <v>0</v>
      </c>
      <c r="AFO198" s="3">
        <v>0</v>
      </c>
      <c r="AFP198" s="3">
        <v>0</v>
      </c>
      <c r="AFQ198" s="3">
        <v>0</v>
      </c>
      <c r="AFR198" s="3">
        <v>3</v>
      </c>
      <c r="AFS198" s="3">
        <v>0</v>
      </c>
      <c r="AFT198" s="3">
        <v>0</v>
      </c>
      <c r="AFU198" s="3">
        <v>0</v>
      </c>
      <c r="AFV198" s="3">
        <v>5</v>
      </c>
      <c r="AFW198" s="3">
        <f>IF(COUNTA(AER198:AFU198)=0, "", SUM(AER198:AFU198))</f>
        <v>45</v>
      </c>
      <c r="AGI198"/>
      <c r="AHC198"/>
      <c r="AHT198" s="3" t="str">
        <f>IF(COUNTBLANK(AHJ198:AHS198)&gt;0, "", SUM(AHJ198:AHS198))</f>
        <v/>
      </c>
      <c r="AHU198" s="3" t="str">
        <f>IF(COUNTBLANK(AHJ198:AHS198)&gt;0, "", SUM(AHN198,AHS198))</f>
        <v/>
      </c>
      <c r="AHV198" s="3" t="str">
        <f>IF(COUNTBLANK(AHJ198:AHS198)&gt;0, "", SUM(AHL198,AHO198))</f>
        <v/>
      </c>
      <c r="AHW198" s="3" t="str">
        <f>IF(COUNTBLANK(AHJ198:AHS198)&gt;0, "", SUM(AHP198,AHR198))</f>
        <v/>
      </c>
      <c r="AHX198" s="3" t="str">
        <f>IF(COUNTBLANK(AHJ198:AHS198)&gt;0, "", SUM(AHM198,AHQ198))</f>
        <v/>
      </c>
      <c r="AHY198" s="3" t="str">
        <f>IF(COUNTBLANK(AHJ198:AHS198)&gt;0, "", SUM(AHJ198:AHK198))</f>
        <v/>
      </c>
      <c r="AIU198" s="3" t="s">
        <v>1625</v>
      </c>
      <c r="AIV198" s="3" t="s">
        <v>1625</v>
      </c>
      <c r="AIW198" s="3" t="s">
        <v>1625</v>
      </c>
      <c r="AJI198" s="3" t="str">
        <f>IF(COUNTBLANK(AIY198:AJG198)&gt;0, "", SUM(AIY198:AJG198))</f>
        <v/>
      </c>
      <c r="AJR198" s="3" t="str">
        <f>IF(COUNTBLANK(AJK198:AJQ198)&gt;0, "", SUM(AJK198:AJQ198))</f>
        <v/>
      </c>
    </row>
    <row r="199" spans="1:954" ht="15" customHeight="1" x14ac:dyDescent="0.3">
      <c r="A199" s="3">
        <v>206263</v>
      </c>
      <c r="B199" s="3" t="s">
        <v>2095</v>
      </c>
      <c r="C199" s="2">
        <v>45441</v>
      </c>
      <c r="D199" s="3">
        <v>1</v>
      </c>
      <c r="E199" s="3">
        <v>1</v>
      </c>
      <c r="F199" s="3">
        <v>0</v>
      </c>
      <c r="G199" s="3">
        <v>0</v>
      </c>
      <c r="H199" s="3">
        <v>1</v>
      </c>
      <c r="I199" s="3">
        <v>0</v>
      </c>
      <c r="J199" s="3">
        <v>0</v>
      </c>
      <c r="K199" s="3">
        <v>0</v>
      </c>
      <c r="L199" s="3">
        <v>0</v>
      </c>
      <c r="M199" s="3">
        <v>0</v>
      </c>
      <c r="N199" s="3">
        <v>0</v>
      </c>
      <c r="O199" s="3">
        <v>0</v>
      </c>
      <c r="P199" s="3">
        <v>0</v>
      </c>
      <c r="Q199" s="3">
        <v>0</v>
      </c>
      <c r="R199" s="3">
        <v>0</v>
      </c>
      <c r="S199" s="3">
        <v>1</v>
      </c>
      <c r="T199" s="3">
        <v>0</v>
      </c>
      <c r="U199" s="3">
        <v>0</v>
      </c>
      <c r="V199" s="3">
        <f>IF(COUNTA(D199,F199,H199,J199,L199,N199,P199,R199,T199)=0, "", IF(OR(D199=1,F199=1,H199=1,J199=1,L199=1,N199=1,P199=1,R199=1,T199=1), 1, 0))</f>
        <v>1</v>
      </c>
      <c r="W199" s="3">
        <f>IF(COUNTA(E199,G199,I199,K199,M199,O199,Q199,S199,U199)=0, "", IF(OR(E199=1,G199=1,I199=1,K199=1,M199=1,O199=1,Q199=1,S199=1,U199=1), 1, 0))</f>
        <v>1</v>
      </c>
      <c r="X199" s="3">
        <v>0</v>
      </c>
      <c r="Y199" s="3">
        <v>0</v>
      </c>
      <c r="Z199" s="3">
        <v>0</v>
      </c>
      <c r="AA199" s="3">
        <v>1</v>
      </c>
      <c r="AB199" s="3">
        <f>IF(AG199&lt;&gt;"", 1, 0)</f>
        <v>1</v>
      </c>
      <c r="AC199" s="3">
        <f>IF(AH199&lt;&gt;"", 1, 0)</f>
        <v>0</v>
      </c>
      <c r="AD199" s="3">
        <v>0</v>
      </c>
      <c r="AE199" s="7" t="s">
        <v>910</v>
      </c>
      <c r="AG199" s="8" t="s">
        <v>712</v>
      </c>
      <c r="AJ199" s="3">
        <f>IF(OR(ISBLANK(AE199), ISBLANK(AG199)), "", AG199 - AE199)</f>
        <v>77</v>
      </c>
      <c r="AL199" s="3" t="str">
        <f>IF(OR(ISBLANK(AG199), ISBLANK(AK199)), "", AK199 - AG199)</f>
        <v/>
      </c>
      <c r="AN199" s="10" t="str">
        <f>IF(OR(ISBLANK(AM199), ISBLANK(AF199)), "", AF199 - AM199)</f>
        <v/>
      </c>
      <c r="AO199" s="2">
        <v>45446</v>
      </c>
      <c r="AP199" s="2">
        <v>34805</v>
      </c>
      <c r="AQ199" s="3">
        <f>IF(OR(ISBLANK(AO199), ISBLANK(AP199)), "", DATEDIF(AP199, AO199, "Y"))</f>
        <v>29</v>
      </c>
      <c r="AR199" t="s">
        <v>0</v>
      </c>
      <c r="AS199">
        <f>IF(ISBLANK(AR199), "", IF(AR199="ישראל", 1, 2))</f>
        <v>1</v>
      </c>
      <c r="AT199" t="s">
        <v>0</v>
      </c>
      <c r="AU199" t="s">
        <v>0</v>
      </c>
      <c r="AW199" s="3">
        <v>2</v>
      </c>
      <c r="AX199" s="3">
        <v>5</v>
      </c>
      <c r="AY199" s="3">
        <v>16</v>
      </c>
      <c r="AZ199" s="3">
        <f>IF(ISBLANK(AY199), "", IF(AY199&lt;=8, 1, IF(AY199&lt;=12, 2, 3)))</f>
        <v>3</v>
      </c>
      <c r="BA199" s="3">
        <v>13</v>
      </c>
      <c r="BB199" s="3">
        <f>IF(ISBLANK(BA199), "", IF(BA199&lt;=8, 1, IF(BA199&lt;=12, 2, 3)))</f>
        <v>3</v>
      </c>
      <c r="BC199" t="s">
        <v>908</v>
      </c>
      <c r="BD199" t="s">
        <v>909</v>
      </c>
      <c r="BE199" s="3">
        <v>3</v>
      </c>
      <c r="BG199" s="3">
        <v>4</v>
      </c>
      <c r="BH199" s="2" t="s">
        <v>910</v>
      </c>
      <c r="BI199" s="3">
        <v>1</v>
      </c>
      <c r="BJ199" s="3">
        <v>1</v>
      </c>
      <c r="BK199" s="3">
        <v>1</v>
      </c>
      <c r="BL199" s="3">
        <v>1</v>
      </c>
      <c r="BM199" s="3">
        <v>1</v>
      </c>
      <c r="BN199" s="3">
        <v>1</v>
      </c>
      <c r="BO199" s="3">
        <v>1</v>
      </c>
      <c r="BP199" s="3">
        <v>1</v>
      </c>
      <c r="BQ199" s="3">
        <v>1</v>
      </c>
      <c r="BR199" s="3">
        <v>3</v>
      </c>
      <c r="BS199" s="3">
        <v>1</v>
      </c>
      <c r="BT199" s="3">
        <v>1</v>
      </c>
      <c r="BU199" s="3">
        <v>1</v>
      </c>
      <c r="BV199" s="3">
        <v>1</v>
      </c>
      <c r="BW199" s="3">
        <v>1</v>
      </c>
      <c r="BX199" s="3">
        <v>4</v>
      </c>
      <c r="BY199" s="3">
        <v>1</v>
      </c>
      <c r="BZ199" s="3">
        <v>1</v>
      </c>
      <c r="CA199" s="3">
        <v>1</v>
      </c>
      <c r="CB199" s="3">
        <v>1</v>
      </c>
      <c r="CC199" s="3">
        <v>1</v>
      </c>
      <c r="CD199" s="3">
        <v>5</v>
      </c>
      <c r="CE199" s="3">
        <v>1</v>
      </c>
      <c r="CF199" s="3">
        <v>1</v>
      </c>
      <c r="CG199" s="3">
        <v>1</v>
      </c>
      <c r="CH199" s="3">
        <v>1</v>
      </c>
      <c r="CI199" s="3">
        <v>1</v>
      </c>
      <c r="CJ199" s="3">
        <v>1</v>
      </c>
      <c r="CK199" s="3">
        <v>1</v>
      </c>
      <c r="CL199" s="3">
        <v>1</v>
      </c>
      <c r="CM199" s="3">
        <f>IF(SUM(BI199:BQ199,BS199:BW199,BY199:CC199,CE199:CJ199)=0, "", SUM(BI199:BQ199,BS199:BW199,BY199:CC199,CE199:CJ199))</f>
        <v>25</v>
      </c>
      <c r="CN199" s="3">
        <f>IF(SUM(CQ199, CR199, CS199, CT199, CU199)=0, "", IF(OR(CQ199&gt;=8, CR199&gt;=10, CS199&gt;=13, CT199&gt;=10, CU199&gt;=15), 1, 0))</f>
        <v>0</v>
      </c>
      <c r="CO199" s="3">
        <f>IF(SUM(BI199:BJ199,BL199,BM199,BN199,BO199,BU199,CA199,CH199,CJ199)=0, "", SUM(BI199:BJ199,BL199,BM199,BN199,BO199,BU199,CA199,CH199,CJ199))</f>
        <v>10</v>
      </c>
      <c r="CP199" s="3">
        <f>IF(SUM(BK199,BP199:BQ199,BS199:BT199,BV199:BW199,BY199:BZ199,CB199:CC199,CE199:CG199,CI199)=0, "", SUM(BK199,BP199:BQ199,BS199:BT199,BV199:BW199,BY199:BZ199,CB199:CC199,CE199:CG199,CI199))</f>
        <v>15</v>
      </c>
      <c r="CQ199" s="3">
        <f>IF(SUM(CB199:CC199,CE199:CF199,CI199)=0, "", SUM(CB199:CC199,CE199:CF199,CI199))</f>
        <v>5</v>
      </c>
      <c r="CR199" s="3">
        <f>IF(SUM(BQ199,BS199:BT199,BW199,BY199)=0, "", SUM(BQ199,BS199:BT199,BW199,BY199))</f>
        <v>5</v>
      </c>
      <c r="CS199" s="3">
        <f>IF(SUM(BK199,BP199,BV199,BZ199,CG199)=0, "", SUM(BK199,BP199,BV199,BZ199,CG199))</f>
        <v>5</v>
      </c>
      <c r="CT199" s="3">
        <f>IF(SUM(BI199:BJ199,BL199,BN199,CH199)=0, "", SUM(BI199:BJ199,BL199,BN199,CH199))</f>
        <v>5</v>
      </c>
      <c r="CU199" s="3">
        <f>IF(SUM(BM199,BO199,BU199,CA199,CJ199)=0, "", SUM(BM199,BO199,BU199,CA199,CJ199))</f>
        <v>5</v>
      </c>
      <c r="CV199" s="3">
        <f>IF(CQ199="", "", IF(CQ199&gt;=8, 1, 0))</f>
        <v>0</v>
      </c>
      <c r="CW199" s="3">
        <f>IF(CR199="", "", IF(CR199&gt;=10, 1, 0))</f>
        <v>0</v>
      </c>
      <c r="CX199" s="3">
        <f>IF(CS199="", "", IF(CS199&gt;=13, 1, 0))</f>
        <v>0</v>
      </c>
      <c r="CY199" s="3">
        <f>IF(CT199="", "", IF(CT199&gt;=10, 1, 0))</f>
        <v>0</v>
      </c>
      <c r="CZ199" s="3">
        <f>IF(CU199="", "", IF(CU199&gt;=15, 1, 0))</f>
        <v>0</v>
      </c>
      <c r="DA199" s="3">
        <f>IF(AND(BR199="", BX199="", CD199=""), "", IF(BR199=5,1,0) + IF(BX199=5,1,0) + IF(CD199=5,1,0))</f>
        <v>1</v>
      </c>
      <c r="DB199" s="2" t="s">
        <v>910</v>
      </c>
      <c r="DC199" s="5">
        <v>0</v>
      </c>
      <c r="DE199" s="5">
        <v>0</v>
      </c>
      <c r="DG199" s="5">
        <v>0</v>
      </c>
      <c r="DI199" s="5">
        <v>0</v>
      </c>
      <c r="DK199" s="5">
        <v>0</v>
      </c>
      <c r="DM199" s="5">
        <v>2</v>
      </c>
      <c r="DN199" s="6">
        <v>18</v>
      </c>
      <c r="DO199" s="5">
        <v>0</v>
      </c>
      <c r="DQ199" s="5">
        <v>3</v>
      </c>
      <c r="DR199" s="6">
        <v>12</v>
      </c>
      <c r="DS199" s="5">
        <v>5</v>
      </c>
      <c r="DT199" s="6">
        <v>20</v>
      </c>
      <c r="DU199" s="5">
        <v>2</v>
      </c>
      <c r="DV199" s="6">
        <v>21</v>
      </c>
      <c r="DW199" s="5">
        <v>0</v>
      </c>
      <c r="DY199" s="5">
        <v>3</v>
      </c>
      <c r="DZ199" s="6">
        <v>24</v>
      </c>
      <c r="EA199" s="5">
        <v>0</v>
      </c>
      <c r="EC199" s="5">
        <v>0</v>
      </c>
      <c r="EE199" s="5">
        <v>0</v>
      </c>
      <c r="EG199" s="5">
        <v>0</v>
      </c>
      <c r="EI199" s="5">
        <v>0</v>
      </c>
      <c r="EK199" s="3">
        <v>1</v>
      </c>
      <c r="EL199" s="3">
        <v>1</v>
      </c>
      <c r="EM199" s="3">
        <v>0</v>
      </c>
      <c r="EN199" s="2" t="s">
        <v>910</v>
      </c>
      <c r="EO199" s="3">
        <v>3</v>
      </c>
      <c r="EP199" s="3">
        <v>2</v>
      </c>
      <c r="EQ199" s="3">
        <v>2</v>
      </c>
      <c r="ER199" s="3">
        <v>3</v>
      </c>
      <c r="ES199" s="3">
        <v>3</v>
      </c>
      <c r="ET199" s="3">
        <v>3</v>
      </c>
      <c r="EU199" s="3">
        <v>4</v>
      </c>
      <c r="EV199" s="3">
        <v>1</v>
      </c>
      <c r="EW199" s="3">
        <v>2</v>
      </c>
      <c r="EX199" s="3">
        <v>3</v>
      </c>
      <c r="EY199" s="3">
        <v>4</v>
      </c>
      <c r="EZ199" s="3">
        <v>0</v>
      </c>
      <c r="FA199" s="3">
        <v>0</v>
      </c>
      <c r="FB199" s="3">
        <v>0</v>
      </c>
      <c r="FC199" s="3">
        <v>2</v>
      </c>
      <c r="FD199" s="3">
        <v>0</v>
      </c>
      <c r="FE199" s="3">
        <v>4</v>
      </c>
      <c r="FF199" s="3">
        <v>1</v>
      </c>
      <c r="FG199" s="3">
        <v>3</v>
      </c>
      <c r="FH199" s="3">
        <v>4</v>
      </c>
      <c r="FI199" s="3">
        <v>44</v>
      </c>
      <c r="FJ199" s="3">
        <v>1</v>
      </c>
      <c r="FK199" s="3">
        <v>1</v>
      </c>
      <c r="FL199" s="2" t="s">
        <v>910</v>
      </c>
      <c r="FM199" s="3">
        <v>4</v>
      </c>
      <c r="FN199" s="3">
        <v>4</v>
      </c>
      <c r="FO199" s="3">
        <v>4</v>
      </c>
      <c r="FP199" s="3">
        <v>4</v>
      </c>
      <c r="FQ199" s="3">
        <v>3</v>
      </c>
      <c r="FR199" s="3">
        <v>4</v>
      </c>
      <c r="FS199" s="4">
        <f>IF(COUNTBLANK(FM199:FR199)&gt;0, "", AVERAGE(FM199:FR199))</f>
        <v>3.8333333333333335</v>
      </c>
      <c r="FT199" s="2" t="s">
        <v>910</v>
      </c>
      <c r="FU199" s="3">
        <v>1</v>
      </c>
      <c r="FV199" s="3">
        <v>1</v>
      </c>
      <c r="FW199" s="3">
        <v>2</v>
      </c>
      <c r="FX199" s="3">
        <v>1</v>
      </c>
      <c r="FY199" s="3">
        <v>0</v>
      </c>
      <c r="FZ199" s="3">
        <v>1</v>
      </c>
      <c r="GA199" s="3">
        <v>1</v>
      </c>
      <c r="GB199" s="3">
        <v>0</v>
      </c>
      <c r="GC199" s="3">
        <v>0</v>
      </c>
      <c r="GD199" s="3">
        <v>1</v>
      </c>
      <c r="GE199" s="3">
        <f>IF(COUNTBLANK(FU199:GC199)&gt;0, "", SUM(FU199:GC199))</f>
        <v>7</v>
      </c>
      <c r="GF199" s="2" t="s">
        <v>910</v>
      </c>
      <c r="GG199" s="3">
        <v>2</v>
      </c>
      <c r="GH199" s="3">
        <v>1</v>
      </c>
      <c r="GI199" s="3">
        <v>1</v>
      </c>
      <c r="GJ199" s="3">
        <v>1</v>
      </c>
      <c r="GK199" s="3">
        <v>1</v>
      </c>
      <c r="GL199" s="3">
        <v>1</v>
      </c>
      <c r="GM199" s="3">
        <v>3</v>
      </c>
      <c r="GN199" s="3">
        <f>IF(COUNTBLANK(GG199:GM199)&gt;0, "", SUM(GG199:GM199))</f>
        <v>10</v>
      </c>
      <c r="GO199" s="2" t="s">
        <v>910</v>
      </c>
      <c r="GP199" s="3">
        <v>1</v>
      </c>
      <c r="GQ199" s="3">
        <v>5</v>
      </c>
      <c r="GR199" s="3">
        <v>3</v>
      </c>
      <c r="GS199" s="3">
        <v>5</v>
      </c>
      <c r="GT199" s="3">
        <v>5</v>
      </c>
      <c r="GU199" s="3">
        <v>4</v>
      </c>
      <c r="GV199" s="3">
        <v>5</v>
      </c>
      <c r="GW199" s="3">
        <v>5</v>
      </c>
      <c r="GX199" s="3">
        <v>5</v>
      </c>
      <c r="GY199" s="3">
        <v>5</v>
      </c>
      <c r="GZ199" s="3">
        <v>3</v>
      </c>
      <c r="HA199" s="3">
        <v>5</v>
      </c>
      <c r="HB199" s="3">
        <v>5</v>
      </c>
      <c r="HC199" s="3">
        <v>4</v>
      </c>
      <c r="HD199" s="3">
        <v>3</v>
      </c>
      <c r="HE199" s="3">
        <v>4</v>
      </c>
      <c r="HF199" s="3">
        <v>5</v>
      </c>
      <c r="HG199" s="3">
        <v>4</v>
      </c>
      <c r="HH199" s="3">
        <v>5</v>
      </c>
      <c r="HI199" s="3">
        <f>IF(COUNTBLANK(GQ199:HH199)&gt;0, "", SUM(GQ199:HH199))</f>
        <v>80</v>
      </c>
      <c r="HJ199" s="2" t="s">
        <v>910</v>
      </c>
      <c r="HK199" s="3">
        <v>3</v>
      </c>
      <c r="HL199" s="3">
        <v>3</v>
      </c>
      <c r="HM199" s="3">
        <v>0</v>
      </c>
      <c r="HN199" s="3">
        <v>3</v>
      </c>
      <c r="HO199" s="3">
        <v>3</v>
      </c>
      <c r="HP199" s="3">
        <v>3</v>
      </c>
      <c r="HQ199" s="3">
        <v>0</v>
      </c>
      <c r="HR199" s="3">
        <v>2</v>
      </c>
      <c r="HS199" s="3">
        <v>3</v>
      </c>
      <c r="HT199" s="3">
        <v>2</v>
      </c>
      <c r="HU199" s="3">
        <v>3</v>
      </c>
      <c r="HV199" s="3">
        <v>3</v>
      </c>
      <c r="HW199" s="3">
        <v>0</v>
      </c>
      <c r="HX199" s="3">
        <v>2</v>
      </c>
      <c r="HY199" s="3">
        <v>2</v>
      </c>
      <c r="HZ199" s="3">
        <v>3</v>
      </c>
      <c r="IA199" s="3">
        <v>3</v>
      </c>
      <c r="IB199" s="3">
        <v>3</v>
      </c>
      <c r="IC199" s="3">
        <v>0</v>
      </c>
      <c r="ID199" s="3">
        <v>1</v>
      </c>
      <c r="IE199" s="3">
        <v>1</v>
      </c>
      <c r="IF199" s="3">
        <v>0</v>
      </c>
      <c r="IG199" s="3">
        <v>3</v>
      </c>
      <c r="IH199" s="3">
        <v>3</v>
      </c>
      <c r="II199" s="3">
        <v>0</v>
      </c>
      <c r="IJ199" s="3">
        <f>IF(COUNTA(HK199:II199)=0, "", SUM(HK199,HL199,HN199,HO199,HP199,HU199,HV199,HX199,HZ199,IA199,IB199,IH199))</f>
        <v>35</v>
      </c>
      <c r="IK199" s="3">
        <f>IF(COUNTA(HK199:II199)=0, "", SUM(HM199,HQ199,HR199,HS199,HT199,HW199,HY199,IC199,ID199,IE199,IF199,IG199,II199))</f>
        <v>14</v>
      </c>
      <c r="IL199" s="3">
        <v>3</v>
      </c>
      <c r="IM199" s="3">
        <v>3</v>
      </c>
      <c r="IN199" s="3">
        <v>0</v>
      </c>
      <c r="IO199" s="3">
        <v>3</v>
      </c>
      <c r="IP199" s="3">
        <v>3</v>
      </c>
      <c r="IQ199" s="3">
        <v>3</v>
      </c>
      <c r="IR199" s="3">
        <v>0</v>
      </c>
      <c r="IS199" s="3">
        <v>3</v>
      </c>
      <c r="IT199" s="3">
        <v>0</v>
      </c>
      <c r="IU199" s="3">
        <v>0</v>
      </c>
      <c r="IV199" s="3">
        <v>3</v>
      </c>
      <c r="IW199" s="3">
        <v>3</v>
      </c>
      <c r="IX199" s="3">
        <v>0</v>
      </c>
      <c r="IY199" s="3">
        <v>3</v>
      </c>
      <c r="IZ199" s="3">
        <v>0</v>
      </c>
      <c r="JA199" s="3">
        <v>3</v>
      </c>
      <c r="JB199" s="3">
        <v>2</v>
      </c>
      <c r="JC199" s="3">
        <v>2</v>
      </c>
      <c r="JD199" s="3">
        <v>0</v>
      </c>
      <c r="JE199" s="3">
        <v>0</v>
      </c>
      <c r="JF199" s="3">
        <v>0</v>
      </c>
      <c r="JG199" s="3">
        <v>0</v>
      </c>
      <c r="JH199" s="3">
        <v>2</v>
      </c>
      <c r="JI199" s="3">
        <v>2</v>
      </c>
      <c r="JJ199" s="3">
        <v>0</v>
      </c>
      <c r="JK199" s="3">
        <f>IF(COUNTA(IL199:JJ199)=0, "", SUM(IL199,IM199,IO199,IP199,IQ199,IV199,IW199,IY199,JA199,JB199,JC199,JI199))</f>
        <v>33</v>
      </c>
      <c r="JL199" s="3">
        <f>IF(COUNTA(IL199:JJ199)=0, "", SUM(IN199,IR199,IS199,IT199,IU199,IX199,IZ199,JD199,JE199,JF199,JG199,JH199,JJ199))</f>
        <v>5</v>
      </c>
      <c r="JM199" s="2" t="s">
        <v>910</v>
      </c>
      <c r="JN199" s="3">
        <v>2</v>
      </c>
      <c r="JO199" s="3">
        <v>2</v>
      </c>
      <c r="JP199" s="3">
        <v>2</v>
      </c>
      <c r="JQ199" s="3">
        <v>1</v>
      </c>
      <c r="JR199" s="3">
        <v>1</v>
      </c>
      <c r="JS199" s="3">
        <v>1</v>
      </c>
      <c r="JT199" s="3">
        <v>2</v>
      </c>
      <c r="JU199" s="3">
        <v>1</v>
      </c>
      <c r="JV199" s="3">
        <v>2</v>
      </c>
      <c r="JW199" s="3">
        <v>2</v>
      </c>
      <c r="JX199" s="3">
        <v>3</v>
      </c>
      <c r="JY199" s="3">
        <v>1</v>
      </c>
      <c r="JZ199" s="3">
        <v>2</v>
      </c>
      <c r="KA199" s="3">
        <v>1</v>
      </c>
      <c r="KB199" s="3">
        <v>1</v>
      </c>
      <c r="KC199" s="3">
        <v>1</v>
      </c>
      <c r="KD199" s="3">
        <v>2</v>
      </c>
      <c r="KE199" s="3">
        <v>3</v>
      </c>
      <c r="KF199" s="3">
        <v>1</v>
      </c>
      <c r="KG199" s="3">
        <v>3</v>
      </c>
      <c r="KH199" s="3">
        <v>1</v>
      </c>
      <c r="KI199" s="3">
        <v>3</v>
      </c>
      <c r="KJ199" s="3">
        <v>1</v>
      </c>
      <c r="KK199" s="3">
        <v>2</v>
      </c>
      <c r="KL199" s="3">
        <v>1</v>
      </c>
      <c r="KM199" s="3">
        <v>3</v>
      </c>
      <c r="KN199" s="3">
        <v>2</v>
      </c>
      <c r="KO199" s="3">
        <v>2</v>
      </c>
      <c r="KP199" s="3">
        <v>2</v>
      </c>
      <c r="KQ199" s="3">
        <v>2</v>
      </c>
      <c r="KR199" s="3">
        <v>1</v>
      </c>
      <c r="KS199" s="3">
        <v>1</v>
      </c>
      <c r="KT199" s="3">
        <v>2</v>
      </c>
      <c r="KU199" s="3">
        <v>3</v>
      </c>
      <c r="KV199" s="3">
        <v>1</v>
      </c>
      <c r="KW199" s="3">
        <v>2</v>
      </c>
      <c r="KX199" s="5">
        <f>IF(COUNTA(JN199:KW199)=0, "", SUM(JN199:KW199))</f>
        <v>63</v>
      </c>
      <c r="KY199" s="5">
        <f>IF(COUNTA(JN199:KW199)=0, "", SUM(JX199,JY199,KH199,KJ199,KL199,KP199))</f>
        <v>9</v>
      </c>
      <c r="KZ199" s="5">
        <f>IF(COUNTA(JN199:KW199)=0, "", SUM(JZ199,KE199,KG199,KM199,KT199))</f>
        <v>13</v>
      </c>
      <c r="LA199" s="5">
        <f>IF(COUNTA(JN199:KW199)=0, "", SUM(JP199,KA199,KF199,KK199,KN199,KS199))</f>
        <v>9</v>
      </c>
      <c r="LB199" s="5">
        <f>IF(COUNTA(JN199:KW199)=0, "", SUM(JO199,JS199,JU199,JW199,KD199,KU199))</f>
        <v>11</v>
      </c>
      <c r="LC199" s="5">
        <f>IF(COUNTA(JN199:KW199)=0, "", SUM(KB199,KC199,KI199,KO199,KQ199,KR199,KV199,KW199))</f>
        <v>13</v>
      </c>
      <c r="LD199" s="5">
        <f>IF(COUNTA(JN199:KW199)=0, "", SUM(JN199,JQ199,JR199,JT199,JV199))</f>
        <v>8</v>
      </c>
      <c r="LE199" s="2">
        <v>45446</v>
      </c>
      <c r="LF199" s="3">
        <v>70</v>
      </c>
      <c r="LG199" s="3">
        <v>50</v>
      </c>
      <c r="LH199" s="3">
        <v>0</v>
      </c>
      <c r="LI199" s="3">
        <v>0</v>
      </c>
      <c r="LJ199" s="3">
        <v>0</v>
      </c>
      <c r="LK199" s="3">
        <v>0</v>
      </c>
      <c r="LL199" s="3">
        <v>0</v>
      </c>
      <c r="LM199" s="3">
        <v>0</v>
      </c>
      <c r="LN199" s="3">
        <v>30</v>
      </c>
      <c r="LO199" s="3">
        <v>0</v>
      </c>
      <c r="LP199" s="3">
        <v>0</v>
      </c>
      <c r="LQ199" s="3">
        <v>0</v>
      </c>
      <c r="LR199" s="3">
        <v>0</v>
      </c>
      <c r="LS199" s="3">
        <v>30</v>
      </c>
      <c r="LT199" s="3">
        <v>30</v>
      </c>
      <c r="LU199" s="3">
        <v>0</v>
      </c>
      <c r="LV199" s="3">
        <v>0</v>
      </c>
      <c r="LW199" s="3">
        <v>0</v>
      </c>
      <c r="LX199" s="3">
        <v>30</v>
      </c>
      <c r="LY199" s="3">
        <v>50</v>
      </c>
      <c r="LZ199" s="3">
        <v>30</v>
      </c>
      <c r="MA199" s="3">
        <v>0</v>
      </c>
      <c r="MB199" s="3">
        <v>50</v>
      </c>
      <c r="MC199" s="3">
        <v>50</v>
      </c>
      <c r="MD199" s="3">
        <v>30</v>
      </c>
      <c r="ME199" s="3">
        <v>0</v>
      </c>
      <c r="MF199" s="3">
        <v>0</v>
      </c>
      <c r="MG199" s="3">
        <v>0</v>
      </c>
      <c r="MH199" s="26">
        <f>IF(COUNTBLANK(LF199:MG199)&gt;0, "", AVERAGE(LF199:MG199))</f>
        <v>16.071428571428573</v>
      </c>
      <c r="MI199" s="26">
        <f>IF(COUNTA(LF199:MG199)=0, "", AVERAGE(LG199,LS199,LT199,LU199,LV199,LW199,LY199,MA199,MB199))</f>
        <v>23.333333333333332</v>
      </c>
      <c r="MJ199" s="26">
        <f>IF(COUNTA(LF199:MG199)=0, "", AVERAGE(LH199,LI199,LJ199,LK199,LM199,LO199,MD199,ME199))</f>
        <v>3.75</v>
      </c>
      <c r="MK199" s="26">
        <f>IF(COUNTA(LF199:MG199)=0, "", AVERAGE(LL199,LP199,LQ199,LR199,MF199,MG199))</f>
        <v>0</v>
      </c>
      <c r="ML199" s="2" t="s">
        <v>910</v>
      </c>
      <c r="MM199" s="3">
        <v>3</v>
      </c>
      <c r="MN199" s="3">
        <v>2</v>
      </c>
      <c r="MO199" s="3">
        <v>2</v>
      </c>
      <c r="MP199" s="3">
        <v>2</v>
      </c>
      <c r="MQ199" s="3">
        <v>2</v>
      </c>
      <c r="MR199" s="3">
        <v>1</v>
      </c>
      <c r="MS199" s="3">
        <v>1</v>
      </c>
      <c r="MT199" s="3">
        <v>3</v>
      </c>
      <c r="MU199" s="3">
        <v>1</v>
      </c>
      <c r="MV199" s="3">
        <v>1</v>
      </c>
      <c r="MW199" s="3">
        <v>1</v>
      </c>
      <c r="MX199" s="3">
        <v>3</v>
      </c>
      <c r="MY199" s="3">
        <v>2</v>
      </c>
      <c r="MZ199" s="3">
        <v>4</v>
      </c>
      <c r="NA199" s="3">
        <v>2</v>
      </c>
      <c r="NB199" s="3">
        <v>2</v>
      </c>
      <c r="NC199" s="3">
        <v>2</v>
      </c>
      <c r="ND199" s="3">
        <v>2</v>
      </c>
      <c r="NE199" s="3">
        <v>2</v>
      </c>
      <c r="NF199" s="3">
        <v>2</v>
      </c>
      <c r="NG199" s="3">
        <f>IF(COUNTA(MM199:NF199)=0, "", SUM(MM199:NF199))</f>
        <v>40</v>
      </c>
      <c r="NH199" s="2" t="s">
        <v>910</v>
      </c>
      <c r="NI199" s="3">
        <v>5</v>
      </c>
      <c r="NJ199" s="3">
        <v>5</v>
      </c>
      <c r="NK199" s="3">
        <v>4</v>
      </c>
      <c r="NL199" s="3">
        <v>3</v>
      </c>
      <c r="NM199" s="3">
        <v>4</v>
      </c>
      <c r="NN199" s="3">
        <v>5</v>
      </c>
      <c r="NO199" s="3">
        <v>5</v>
      </c>
      <c r="NP199" s="3">
        <v>1</v>
      </c>
      <c r="NQ199" s="3">
        <v>1</v>
      </c>
      <c r="NR199" s="3">
        <v>2</v>
      </c>
      <c r="NS199" s="3">
        <v>4</v>
      </c>
      <c r="NT199" s="3">
        <v>4</v>
      </c>
      <c r="NU199" s="3">
        <v>2</v>
      </c>
      <c r="NV199" s="3">
        <v>4</v>
      </c>
      <c r="NW199" s="3">
        <v>3</v>
      </c>
      <c r="NX199" s="3">
        <v>4</v>
      </c>
      <c r="NY199" s="3">
        <v>1</v>
      </c>
      <c r="NZ199" s="3">
        <v>5</v>
      </c>
      <c r="OA199" s="3">
        <v>1</v>
      </c>
      <c r="OB199" s="3">
        <v>5</v>
      </c>
      <c r="OC199" s="3">
        <v>2</v>
      </c>
      <c r="OD199" s="3">
        <v>4</v>
      </c>
      <c r="OE199" s="3">
        <v>4</v>
      </c>
      <c r="OF199" s="3">
        <v>1</v>
      </c>
      <c r="OG199" s="3">
        <v>2</v>
      </c>
      <c r="OH199" s="3">
        <v>4</v>
      </c>
      <c r="OI199" s="3">
        <v>1</v>
      </c>
      <c r="OJ199" s="3">
        <v>4</v>
      </c>
      <c r="OK199" s="3">
        <f>IF(COUNTA(NI199:OJ199)=0, "", SUM(NK199,NP199,NS199,NW199,OC199,OG199,OJ199))</f>
        <v>20</v>
      </c>
      <c r="OL199" s="3">
        <f>IF(COUNTA(NI199:OJ199)=0, "", SUM(NJ199,NL199,NQ199,NV199,NZ199,OB199,OD199))</f>
        <v>27</v>
      </c>
      <c r="OM199" s="3">
        <f>IF(COUNTA(NI199:OJ199)=0, "", SUM(NN199,NR199,NU199,NY199,OA199,OF199,OI199))</f>
        <v>13</v>
      </c>
      <c r="ON199" s="3">
        <f>IF(COUNTA(NI199:OJ199)=0, "", SUM(NI199,NM199,NO199,NT199,NX199,OE199,OH199))</f>
        <v>30</v>
      </c>
      <c r="PT199" s="26" t="str">
        <f>IF(COUNTBLANK(OR199:PS199)&gt;0, "", AVERAGE(OR199:PS199))</f>
        <v/>
      </c>
      <c r="PU199" s="26" t="str">
        <f>IF(COUNTA(OR199:PS199)=0, "", AVERAGE(OS199,PE199,PF199,PG199,PH199,PI199,PK199,PM199,PN199))</f>
        <v/>
      </c>
      <c r="PV199" s="26" t="str">
        <f>IF(COUNTA(OR199:PS199)=0, "", AVERAGE(OT199,OU199,OV199,OW199,OY199,PA199,PP199,PQ199))</f>
        <v/>
      </c>
      <c r="PW199" s="26" t="str">
        <f>IF(COUNTA(OR199:PS199)=0, "", AVERAGE(OX199,PB199,PC199,PD199,PR199,PS199))</f>
        <v/>
      </c>
      <c r="QI199" s="3" t="str">
        <f>IF(COUNTBLANK(PY199:QG199)&gt;0, "", SUM(PY199:QG199))</f>
        <v/>
      </c>
      <c r="QU199" s="3" t="str">
        <f>IF(COUNTBLANK(QK199:QS199)&gt;0, "", SUM(QK199:QS199))</f>
        <v/>
      </c>
      <c r="RG199" s="3" t="str">
        <f>IF(COUNTBLANK(QW199:RE199)&gt;0, "", SUM(QW199:RE199))</f>
        <v/>
      </c>
      <c r="RP199" s="3" t="str">
        <f>IF(COUNTBLANK(RI199:RO199)&gt;0, "", SUM(RI199:RO199))</f>
        <v/>
      </c>
      <c r="RY199" s="3" t="str">
        <f>IF(COUNTBLANK(RR199:RX199)&gt;0, "", SUM(RR199:RX199))</f>
        <v/>
      </c>
      <c r="SH199" s="3" t="str">
        <f>IF(COUNTBLANK(SA199:SG199)&gt;0, "", SUM(SA199:SG199))</f>
        <v/>
      </c>
      <c r="TC199" s="3" t="str">
        <f>IF(COUNTBLANK(SJ199:TB199)&gt;0, "", SUM(SJ199:TB199))</f>
        <v/>
      </c>
      <c r="TD199" s="3" t="str">
        <f>IF(COUNTBLANK(SJ199:TB199)&gt;0, "", SUM(SL199,SO199,SR199,SS199,ST199,SU199,SV199,SX199,SY199,TB199))</f>
        <v/>
      </c>
      <c r="TE199" s="3" t="str">
        <f>IF(COUNTBLANK(SJ199:TB199)&gt;0, "", SUM(SJ199,SK199,SM199,SN199,SQ199,SW199,SZ199,TA199))</f>
        <v/>
      </c>
      <c r="TZ199" s="3" t="str">
        <f>IF(COUNTBLANK(TG199:TY199)&gt;0, "", SUM(TG199:TY199))</f>
        <v/>
      </c>
      <c r="UA199" s="3" t="str">
        <f>IF(COUNTBLANK(TG199:TY199)&gt;0, "", SUM(TI199,TL199,TO199,TP199,TQ199,TR199,TS199,TU199,TV199,TY199))</f>
        <v/>
      </c>
      <c r="UB199" s="3" t="str">
        <f>IF(COUNTBLANK(TG199:TY199)&gt;0, "", SUM(TG199,TH199,TJ199,TK199,TN199,TT199,TW199,TX199))</f>
        <v/>
      </c>
      <c r="UW199" s="3" t="str">
        <f>IF(COUNTBLANK(UD199:UV199)&gt;0, "", SUM(UD199:UV199))</f>
        <v/>
      </c>
      <c r="UX199" s="3" t="str">
        <f>IF(COUNTBLANK(UD199:UV199)&gt;0, "", SUM(UF199,UI199,UL199,UM199,UN199,UO199,UP199,UR199,US199,UV199))</f>
        <v/>
      </c>
      <c r="UY199" s="3" t="str">
        <f>IF(COUNTBLANK(UD199:UV199)&gt;0, "", SUM(UD199,UE199,UG199,UH199,UK199,UQ199,UT199,UU199))</f>
        <v/>
      </c>
      <c r="VF199" s="3" t="s">
        <v>1625</v>
      </c>
      <c r="WR199" s="3" t="str">
        <f>IF(COUNTBLANK(VO199:WQ199)&gt;0, "", SUM(VQ199:WJ199))</f>
        <v/>
      </c>
      <c r="WS199" s="3" t="str">
        <f>IF(COUNTBLANK(VO199:WQ199)&gt;0, "", SUM(VQ199:VZ199))</f>
        <v/>
      </c>
      <c r="WT199" s="3" t="str">
        <f>IF(COUNTBLANK(VO199:WQ199)&gt;0, "", SUM(WA199:WL199))</f>
        <v/>
      </c>
      <c r="WU199" s="3" t="str">
        <f>IF(COUNTBLANK(VO199:WQ199)&gt;0, "", SUM(WK199:WL199))</f>
        <v/>
      </c>
      <c r="WV199" s="3" t="str">
        <f>IF(COUNTA(VO199:WQ199)=0, "", IF(AND(OR(VO199=1, VP199=1), OR(VQ199&gt;=1, VR199&gt;=1, VS199&gt;=1, VT199&gt;=1, VU199&gt;=1), OR(VV199&gt;=1, VW199&gt;=1), COUNTIF(VX199:WD199, "&gt;=1")&gt;=2, COUNTIF(WE199:WJ199, "&gt;=1")&gt;=2, OR(WN199=1, WN199=2), OR(WO199&gt;=1, WP199&gt;=1), WQ199&lt;1), 1, 0))</f>
        <v/>
      </c>
      <c r="WW199" s="3" t="str">
        <f>IF(COUNTBLANK(VO199:WQ199)&gt;0, "", SUM(VQ199:VU199))</f>
        <v/>
      </c>
      <c r="WX199" s="3" t="str">
        <f>IF(COUNTBLANK(VO199:WQ199)&gt;0, "", SUM(VV199:VW199))</f>
        <v/>
      </c>
      <c r="WY199" s="3" t="str">
        <f>IF(COUNTBLANK(VO199:WQ199)&gt;0, "", SUM(VX199:WD199))</f>
        <v/>
      </c>
      <c r="WZ199" s="3" t="str">
        <f>IF(COUNTBLANK(VO199:WQ199)&gt;0, "", SUM(WE199:WJ199))</f>
        <v/>
      </c>
      <c r="XL199" s="3" t="str">
        <f>IF(COUNTBLANK(XB199:XJ199)&gt;0, "", SUM(XB199:XJ199))</f>
        <v/>
      </c>
      <c r="XU199" s="3" t="str">
        <f>IF(COUNTBLANK(XN199:XT199)&gt;0, "", SUM(XN199:XT199))</f>
        <v/>
      </c>
      <c r="YP199" s="5" t="str">
        <f>IF(COUNTBLANK(XW199:YO199)&gt;0, "", SUM(XW199:YO199))</f>
        <v/>
      </c>
      <c r="YQ199" s="5" t="str">
        <f>IF(COUNTBLANK(XW199:YO199)&gt;0, "", SUM(XY199,XZ199,YA199,YB199,YC199,YF199,YJ199,YN199,YO199))</f>
        <v/>
      </c>
      <c r="YR199" s="5" t="str">
        <f>IF(COUNTBLANK(XW199:YO199)&gt;0, "", SUM(XW199,XX199,YK199,YL199,YM199))</f>
        <v/>
      </c>
      <c r="YS199" s="5" t="str">
        <f>IF(COUNTBLANK(XW199:YO199)&gt;0, "", SUM(YD199,YE199,YG199,YH199,YI199))</f>
        <v/>
      </c>
      <c r="ZW199" s="26" t="str">
        <f>IF(COUNTBLANK(YU199:ZV199)&gt;0, "", AVERAGE(YU199:ZV199))</f>
        <v/>
      </c>
      <c r="ZX199" s="26" t="str">
        <f>IF(COUNTA(YU199:ZV199)=0, "", AVERAGE(YV199,ZH199,ZI199,ZJ199,ZK199,ZL199,ZN199,ZP199,ZQ199))</f>
        <v/>
      </c>
      <c r="ZY199" s="26" t="str">
        <f>IF(COUNTA(YU199:ZV199)=0, "", AVERAGE(YW199,YX199,YY199,YZ199,ZB199,ZD199,ZS199,ZT199))</f>
        <v/>
      </c>
      <c r="ZZ199" s="26" t="str">
        <f>IF(COUNTA(YU199:ZV199)=0, "", AVERAGE(ZA199,ZE199,ZF199,ZG199,ZU199,ZV199))</f>
        <v/>
      </c>
      <c r="AAC199" s="3" t="s">
        <v>1625</v>
      </c>
      <c r="AAF199" s="3" t="s">
        <v>1625</v>
      </c>
      <c r="AAH199" s="3" t="s">
        <v>1625</v>
      </c>
      <c r="AAN199" s="3" t="s">
        <v>1625</v>
      </c>
      <c r="AAT199" s="3" t="s">
        <v>1625</v>
      </c>
      <c r="ABA199" s="3" t="s">
        <v>1625</v>
      </c>
      <c r="ABC199" s="3" t="s">
        <v>1625</v>
      </c>
      <c r="ABF199" s="3" t="str">
        <f>IF(SUM(AAB199:AAJ199,AAL199:AAP199,AAR199:AAV199,AAX199:ABC199)=0, "", SUM(AAB199:AAJ199,AAL199:AAP199,AAR199:AAV199,AAX199:ABC199))</f>
        <v/>
      </c>
      <c r="ABG199" s="3" t="str">
        <f>IF(SUM(ABJ199, ABK199, ABL199, ABM199, ABN199)=0, "", IF(OR(ABJ199&gt;=8, ABK199&gt;=10, ABL199&gt;=13, ABM199&gt;=10, ABN199&gt;=15), 1, 0))</f>
        <v/>
      </c>
      <c r="ABH199" s="3" t="str">
        <f>IF(SUM(AAB199:AAC199,AAE199,AAF199,AAG199,AAH199,AAN199,AAT199,ABA199,ABC199)=0, "", SUM(AAB199:AAC199,AAE199,AAF199,AAG199,AAH199,AAN199,AAT199,ABA199,ABC199))</f>
        <v/>
      </c>
      <c r="ABI199" s="3" t="str">
        <f>IF(SUM(AAD199,AAI199:AAJ199,AAL199:AAM199,AAO199:AAP199,AAR199:AAS199,AAU199:AAV199,AAX199:AAZ199,ABB199)=0, "", SUM(AAD199,AAI199:AAJ199,AAL199:AAM199,AAO199:AAP199,AAR199:AAS199,AAU199:AAV199,AAX199:AAZ199,ABB199))</f>
        <v/>
      </c>
      <c r="ABJ199" s="3" t="str">
        <f>IF(SUM(AAU199:AAV199,AAX199:AAY199,ABB199)=0, "", SUM(AAU199:AAV199,AAX199:AAY199,ABB199))</f>
        <v/>
      </c>
      <c r="ABK199" s="3" t="str">
        <f>IF(SUM(AAJ199,AAL199:AAM199,AAP199,AAR199)=0, "", SUM(AAJ199,AAL199:AAM199,AAP199,AAR199))</f>
        <v/>
      </c>
      <c r="ABL199" s="3" t="str">
        <f>IF(SUM(AAD199,AAI199,AAO199,AAS199,AAZ199)=0, "", SUM(AAD199,AAI199,AAO199,AAS199,AAZ199))</f>
        <v/>
      </c>
      <c r="ABM199" s="3" t="str">
        <f>IF(SUM(AAB199:AAC199,AAE199,AAG199,ABA199)=0, "", SUM(AAB199:AAC199,AAE199,AAG199,ABA199))</f>
        <v/>
      </c>
      <c r="ABN199" s="3" t="str">
        <f>IF(SUM(AAF199,AAH199,AAN199,AAT199,ABC199)=0, "", SUM(AAF199,AAH199,AAN199,AAT199,ABC199))</f>
        <v/>
      </c>
      <c r="ABO199" s="3" t="str">
        <f>IF(ABJ199="", "", IF(ABJ199&gt;=8, 1, 0))</f>
        <v/>
      </c>
      <c r="ABP199" s="3" t="str">
        <f>IF(ABK199="", "", IF(ABK199&gt;=10, 1, 0))</f>
        <v/>
      </c>
      <c r="ABQ199" s="3" t="str">
        <f>IF(ABL199="", "", IF(ABL199&gt;=13, 1, 0))</f>
        <v/>
      </c>
      <c r="ABR199" s="3" t="str">
        <f>IF(ABM199="", "", IF(ABM199&gt;=10, 1, 0))</f>
        <v/>
      </c>
      <c r="ABS199" s="3" t="str">
        <f>IF(ABN199="", "", IF(ABN199&gt;=15, 1, 0))</f>
        <v/>
      </c>
      <c r="ABT199" s="3" t="str">
        <f>IF(AND(AAK199="", AAQ199="", AAW199=""), "", IF(AAK199=5,1,0) + IF(AAQ199=5,1,0) + IF(AAW199=5,1,0))</f>
        <v/>
      </c>
      <c r="ADF199" s="5" t="str">
        <f>IF(COUNTA(ABV199:ADE199)=0, "", SUM(ABV199:ADE199))</f>
        <v/>
      </c>
      <c r="ADG199" s="5" t="str">
        <f>IF(COUNTA(ABV199:ADE199)=0, "", SUM(ACF199,ACG199,ACP199,ACR199,ACT199,ACX199))</f>
        <v/>
      </c>
      <c r="ADH199" s="5" t="str">
        <f>IF(COUNTA(ABV199:ADE199)=0, "", SUM(ACH199,ACM199,ACO199,ACU199,ADB199))</f>
        <v/>
      </c>
      <c r="ADI199" s="5" t="str">
        <f>IF(COUNTA(ABV199:ADE199)=0, "", SUM(ABX199,ACI199,ACN199,ACS199,ACV199,ADA199))</f>
        <v/>
      </c>
      <c r="ADJ199" s="5" t="str">
        <f>IF(COUNTA(ABV199:ADE199)=0, "", SUM(ABW199,ACA199,ACC199,ACE199,ACL199,ADC199))</f>
        <v/>
      </c>
      <c r="ADK199" s="5" t="str">
        <f>IF(COUNTA(ABV199:ADE199)=0, "", SUM(ACJ199,ACK199,ACQ199,ACW199,ACY199,ACZ199,ADD199,ADE199))</f>
        <v/>
      </c>
      <c r="ADL199" s="5" t="str">
        <f>IF(COUNTA(ABV199:ADE199)=0, "", SUM(ABV199,ABY199,ABZ199,ACB199,ACD199))</f>
        <v/>
      </c>
      <c r="AEH199" s="3" t="str">
        <f>IF(COUNTA(ADN199:AEG199)=0, "", SUM(ADN199:AEG199))</f>
        <v/>
      </c>
      <c r="AEQ199" s="2">
        <v>45469.349849537037</v>
      </c>
      <c r="AER199" s="3">
        <v>5</v>
      </c>
      <c r="AES199" s="3">
        <v>4</v>
      </c>
      <c r="AET199" s="3">
        <v>2</v>
      </c>
      <c r="AEU199" s="3">
        <v>3</v>
      </c>
      <c r="AEV199" s="3">
        <v>4</v>
      </c>
      <c r="AEW199" s="3">
        <v>4</v>
      </c>
      <c r="AEX199" s="3">
        <v>4</v>
      </c>
      <c r="AEY199" s="3">
        <v>3</v>
      </c>
      <c r="AEZ199" s="3">
        <v>3</v>
      </c>
      <c r="AFA199" s="3">
        <v>3</v>
      </c>
      <c r="AFB199" s="3">
        <v>4</v>
      </c>
      <c r="AFC199" s="3">
        <v>4</v>
      </c>
      <c r="AFD199" s="3">
        <v>0</v>
      </c>
      <c r="AFE199" s="3">
        <v>4</v>
      </c>
      <c r="AFF199" s="3">
        <v>3</v>
      </c>
      <c r="AFG199" s="3">
        <v>1</v>
      </c>
      <c r="AFH199" s="3">
        <v>4</v>
      </c>
      <c r="AFI199" s="3">
        <v>1</v>
      </c>
      <c r="AFJ199" s="3">
        <v>4</v>
      </c>
      <c r="AFK199" s="3">
        <v>2</v>
      </c>
      <c r="AFL199" s="3">
        <v>3</v>
      </c>
      <c r="AFM199" s="3">
        <v>0</v>
      </c>
      <c r="AFN199" s="3">
        <v>0</v>
      </c>
      <c r="AFO199" s="3">
        <v>1</v>
      </c>
      <c r="AFP199" s="3">
        <v>0</v>
      </c>
      <c r="AFQ199" s="3">
        <v>0</v>
      </c>
      <c r="AFR199" s="3">
        <v>2</v>
      </c>
      <c r="AFS199" s="3">
        <v>2</v>
      </c>
      <c r="AFT199" s="3">
        <v>1</v>
      </c>
      <c r="AFU199" s="3">
        <v>1</v>
      </c>
      <c r="AFV199" s="3">
        <v>5</v>
      </c>
      <c r="AFW199" s="3">
        <f>IF(COUNTA(AER199:AFU199)=0, "", SUM(AER199:AFU199))</f>
        <v>72</v>
      </c>
      <c r="AFX199" s="2">
        <v>45469.355127314811</v>
      </c>
      <c r="AFY199" s="3">
        <v>1</v>
      </c>
      <c r="AFZ199" s="3">
        <v>5</v>
      </c>
      <c r="AGA199" s="3">
        <v>5</v>
      </c>
      <c r="AGB199" s="3">
        <v>3</v>
      </c>
      <c r="AGC199" s="3">
        <v>4</v>
      </c>
      <c r="AGD199" t="s">
        <v>10</v>
      </c>
      <c r="AGE199" t="s">
        <v>911</v>
      </c>
      <c r="AGF199" t="s">
        <v>4</v>
      </c>
      <c r="AGH199" t="s">
        <v>10</v>
      </c>
      <c r="AGI199" t="s">
        <v>10</v>
      </c>
      <c r="AGJ199" t="s">
        <v>912</v>
      </c>
      <c r="AGK199" t="s">
        <v>913</v>
      </c>
      <c r="AGO199" s="2">
        <v>45469.355127314811</v>
      </c>
      <c r="AGP199" t="s">
        <v>872</v>
      </c>
      <c r="AGQ199" t="s">
        <v>4</v>
      </c>
      <c r="AGR199" t="s">
        <v>4</v>
      </c>
      <c r="AGS199" t="s">
        <v>4</v>
      </c>
      <c r="AGT199" t="s">
        <v>4</v>
      </c>
      <c r="AGV199" t="s">
        <v>4</v>
      </c>
      <c r="AGW199" t="s">
        <v>495</v>
      </c>
      <c r="AGX199" t="s">
        <v>169</v>
      </c>
      <c r="AGY199" t="s">
        <v>914</v>
      </c>
      <c r="AGZ199" t="s">
        <v>4</v>
      </c>
      <c r="AHB199" t="s">
        <v>4</v>
      </c>
      <c r="AHC199" t="s">
        <v>125</v>
      </c>
      <c r="AHD199" t="s">
        <v>171</v>
      </c>
      <c r="AHE199" t="s">
        <v>127</v>
      </c>
      <c r="AHG199" t="s">
        <v>173</v>
      </c>
      <c r="AHH199" t="s">
        <v>694</v>
      </c>
      <c r="AHI199" s="2">
        <v>45469.355127314811</v>
      </c>
      <c r="AHJ199" s="3">
        <v>4</v>
      </c>
      <c r="AHK199" s="3">
        <v>4</v>
      </c>
      <c r="AHL199" s="3">
        <v>4</v>
      </c>
      <c r="AHM199" s="3">
        <v>4</v>
      </c>
      <c r="AHN199" s="3">
        <v>3</v>
      </c>
      <c r="AHO199" s="3">
        <v>3</v>
      </c>
      <c r="AHP199" s="3">
        <v>4</v>
      </c>
      <c r="AHQ199" s="3">
        <v>1</v>
      </c>
      <c r="AHR199" s="3">
        <v>1</v>
      </c>
      <c r="AHS199" s="3">
        <v>3</v>
      </c>
      <c r="AHT199" s="3">
        <f>IF(COUNTBLANK(AHJ199:AHS199)&gt;0, "", SUM(AHJ199:AHS199))</f>
        <v>31</v>
      </c>
      <c r="AHU199" s="3">
        <f>IF(COUNTBLANK(AHJ199:AHS199)&gt;0, "", SUM(AHN199,AHS199))</f>
        <v>6</v>
      </c>
      <c r="AHV199" s="3">
        <f>IF(COUNTBLANK(AHJ199:AHS199)&gt;0, "", SUM(AHL199,AHO199))</f>
        <v>7</v>
      </c>
      <c r="AHW199" s="3">
        <f>IF(COUNTBLANK(AHJ199:AHS199)&gt;0, "", SUM(AHP199,AHR199))</f>
        <v>5</v>
      </c>
      <c r="AHX199" s="3">
        <f>IF(COUNTBLANK(AHJ199:AHS199)&gt;0, "", SUM(AHM199,AHQ199))</f>
        <v>5</v>
      </c>
      <c r="AHY199" s="3">
        <f>IF(COUNTBLANK(AHJ199:AHS199)&gt;0, "", SUM(AHJ199:AHK199))</f>
        <v>8</v>
      </c>
      <c r="AHZ199" s="2" t="s">
        <v>915</v>
      </c>
      <c r="AIA199" s="3">
        <v>1</v>
      </c>
      <c r="AIB199" s="3">
        <v>1</v>
      </c>
      <c r="AIC199" s="3">
        <v>0</v>
      </c>
      <c r="AID199" s="3">
        <v>0</v>
      </c>
      <c r="AIE199" s="3">
        <v>2</v>
      </c>
      <c r="AIF199" s="3">
        <v>2</v>
      </c>
      <c r="AIG199" s="3">
        <v>2</v>
      </c>
      <c r="AIH199" s="3">
        <v>0</v>
      </c>
      <c r="AII199" s="3">
        <v>0</v>
      </c>
      <c r="AIJ199" s="3">
        <v>0</v>
      </c>
      <c r="AIK199" s="3">
        <v>3</v>
      </c>
      <c r="AIL199" s="3">
        <v>1</v>
      </c>
      <c r="AIM199" s="3">
        <v>1</v>
      </c>
      <c r="AIN199" s="3">
        <v>0</v>
      </c>
      <c r="AIO199" s="3">
        <v>2</v>
      </c>
      <c r="AIP199" s="3">
        <v>0</v>
      </c>
      <c r="AIQ199" s="3">
        <v>3</v>
      </c>
      <c r="AIR199" s="3">
        <v>2</v>
      </c>
      <c r="AIS199" s="3">
        <v>2</v>
      </c>
      <c r="AIT199" s="3">
        <v>3</v>
      </c>
      <c r="AIU199" s="3">
        <v>25</v>
      </c>
      <c r="AIV199" s="3">
        <v>0</v>
      </c>
      <c r="AIW199" s="3">
        <v>0</v>
      </c>
      <c r="AIX199" s="2" t="s">
        <v>915</v>
      </c>
      <c r="AIY199" s="3">
        <v>1</v>
      </c>
      <c r="AIZ199" s="3">
        <v>1</v>
      </c>
      <c r="AJA199" s="3">
        <v>2</v>
      </c>
      <c r="AJB199" s="3">
        <v>2</v>
      </c>
      <c r="AJC199" s="3">
        <v>1</v>
      </c>
      <c r="AJD199" s="3">
        <v>0</v>
      </c>
      <c r="AJE199" s="3">
        <v>1</v>
      </c>
      <c r="AJF199" s="3">
        <v>0</v>
      </c>
      <c r="AJG199" s="3">
        <v>0</v>
      </c>
      <c r="AJH199" s="3">
        <v>1</v>
      </c>
      <c r="AJI199" s="3">
        <f>IF(COUNTBLANK(AIY199:AJG199)&gt;0, "", SUM(AIY199:AJG199))</f>
        <v>8</v>
      </c>
      <c r="AJJ199" s="2" t="s">
        <v>915</v>
      </c>
      <c r="AJK199" s="3">
        <v>1</v>
      </c>
      <c r="AJL199" s="3">
        <v>0</v>
      </c>
      <c r="AJM199" s="3">
        <v>1</v>
      </c>
      <c r="AJN199" s="3">
        <v>0</v>
      </c>
      <c r="AJO199" s="3">
        <v>0</v>
      </c>
      <c r="AJP199" s="3">
        <v>1</v>
      </c>
      <c r="AJQ199" s="3">
        <v>0</v>
      </c>
      <c r="AJR199" s="3">
        <f>IF(COUNTBLANK(AJK199:AJQ199)&gt;0, "", SUM(AJK199:AJQ199))</f>
        <v>3</v>
      </c>
    </row>
    <row r="200" spans="1:954" ht="15" customHeight="1" x14ac:dyDescent="0.3">
      <c r="A200" s="3">
        <v>213823</v>
      </c>
      <c r="B200" s="3" t="s">
        <v>2104</v>
      </c>
      <c r="C200" s="2">
        <v>45501</v>
      </c>
      <c r="D200" s="3">
        <v>0</v>
      </c>
      <c r="E200" s="3">
        <v>1</v>
      </c>
      <c r="F200" s="3">
        <v>0</v>
      </c>
      <c r="G200" s="3">
        <v>1</v>
      </c>
      <c r="H200" s="3">
        <v>0</v>
      </c>
      <c r="I200" s="3">
        <v>0</v>
      </c>
      <c r="J200" s="3">
        <v>0</v>
      </c>
      <c r="K200" s="3">
        <v>0</v>
      </c>
      <c r="L200" s="3">
        <v>0</v>
      </c>
      <c r="M200" s="3">
        <v>0</v>
      </c>
      <c r="N200" s="3">
        <v>0</v>
      </c>
      <c r="O200" s="3">
        <v>0</v>
      </c>
      <c r="P200" s="3">
        <v>1</v>
      </c>
      <c r="Q200" s="3">
        <v>0</v>
      </c>
      <c r="R200" s="3">
        <v>0</v>
      </c>
      <c r="S200" s="3">
        <v>1</v>
      </c>
      <c r="T200" s="3">
        <v>0</v>
      </c>
      <c r="U200" s="3">
        <v>0</v>
      </c>
      <c r="V200" s="3">
        <f>IF(COUNTA(D200,F200,H200,J200,L200,N200,P200,R200,T200)=0, "", IF(OR(D200=1,F200=1,H200=1,J200=1,L200=1,N200=1,P200=1,R200=1,T200=1), 1, 0))</f>
        <v>1</v>
      </c>
      <c r="W200" s="3">
        <f>IF(COUNTA(E200,G200,I200,K200,M200,O200,Q200,S200,U200)=0, "", IF(OR(E200=1,G200=1,I200=1,K200=1,M200=1,O200=1,Q200=1,S200=1,U200=1), 1, 0))</f>
        <v>1</v>
      </c>
      <c r="X200" s="3">
        <v>0</v>
      </c>
      <c r="Y200" s="3">
        <v>0</v>
      </c>
      <c r="Z200" s="3">
        <v>0</v>
      </c>
      <c r="AA200" s="3" t="s">
        <v>1625</v>
      </c>
      <c r="AB200" s="3">
        <f>IF(AG200&lt;&gt;"", 1, 0)</f>
        <v>0</v>
      </c>
      <c r="AC200" s="3">
        <f>IF(AH200&lt;&gt;"", 1, 0)</f>
        <v>0</v>
      </c>
      <c r="AD200" s="3">
        <v>0</v>
      </c>
      <c r="AE200" s="7">
        <v>45578.521238425928</v>
      </c>
      <c r="AJ200" s="3" t="str">
        <f>IF(OR(ISBLANK(AE200), ISBLANK(AG200)), "", AG200 - AE200)</f>
        <v/>
      </c>
      <c r="AL200" s="3" t="str">
        <f>IF(OR(ISBLANK(AG200), ISBLANK(AK200)), "", AK200 - AG200)</f>
        <v/>
      </c>
      <c r="AN200" s="10" t="str">
        <f>IF(OR(ISBLANK(AM200), ISBLANK(AF200)), "", AF200 - AM200)</f>
        <v/>
      </c>
      <c r="AO200" s="2">
        <v>45578.521238425928</v>
      </c>
      <c r="AP200" s="2">
        <v>37850</v>
      </c>
      <c r="AQ200" s="3">
        <f>IF(OR(ISBLANK(AO200), ISBLANK(AP200)), "", DATEDIF(AP200, AO200, "Y"))</f>
        <v>21</v>
      </c>
      <c r="AR200" t="s">
        <v>0</v>
      </c>
      <c r="AS200">
        <f>IF(ISBLANK(AR200), "", IF(AR200="ישראל", 1, 2))</f>
        <v>1</v>
      </c>
      <c r="AT200" t="s">
        <v>1480</v>
      </c>
      <c r="AU200" t="s">
        <v>0</v>
      </c>
      <c r="AW200" s="3">
        <v>1</v>
      </c>
      <c r="AX200" s="3">
        <v>1</v>
      </c>
      <c r="AY200" s="3">
        <v>13</v>
      </c>
      <c r="AZ200" s="3">
        <f>IF(ISBLANK(AY200), "", IF(AY200&lt;=8, 1, IF(AY200&lt;=12, 2, 3)))</f>
        <v>3</v>
      </c>
      <c r="BA200" s="3">
        <v>12</v>
      </c>
      <c r="BB200" s="3">
        <f>IF(ISBLANK(BA200), "", IF(BA200&lt;=8, 1, IF(BA200&lt;=12, 2, 3)))</f>
        <v>2</v>
      </c>
      <c r="BC200" t="s">
        <v>1481</v>
      </c>
      <c r="BD200" t="s">
        <v>1482</v>
      </c>
      <c r="BE200" s="3">
        <v>2</v>
      </c>
      <c r="BG200" s="3">
        <v>1</v>
      </c>
      <c r="BH200" s="2">
        <v>45578.523402777777</v>
      </c>
      <c r="BI200" s="3">
        <v>1</v>
      </c>
      <c r="BJ200" s="3">
        <v>1</v>
      </c>
      <c r="BK200" s="3">
        <v>1</v>
      </c>
      <c r="BL200" s="3">
        <v>1</v>
      </c>
      <c r="BM200" s="3">
        <v>1</v>
      </c>
      <c r="BN200" s="3">
        <v>1</v>
      </c>
      <c r="BO200" s="3">
        <v>1</v>
      </c>
      <c r="BP200" s="3">
        <v>1</v>
      </c>
      <c r="BQ200" s="3">
        <v>1</v>
      </c>
      <c r="BR200" s="3">
        <v>4</v>
      </c>
      <c r="BS200" s="3">
        <v>1</v>
      </c>
      <c r="BT200" s="3">
        <v>1</v>
      </c>
      <c r="BU200" s="3">
        <v>1</v>
      </c>
      <c r="BV200" s="3">
        <v>1</v>
      </c>
      <c r="BW200" s="3">
        <v>1</v>
      </c>
      <c r="BX200" s="3">
        <v>4</v>
      </c>
      <c r="BY200" s="3">
        <v>1</v>
      </c>
      <c r="BZ200" s="3">
        <v>1</v>
      </c>
      <c r="CA200" s="3">
        <v>1</v>
      </c>
      <c r="CB200" s="3">
        <v>2</v>
      </c>
      <c r="CC200" s="3">
        <v>1</v>
      </c>
      <c r="CD200" s="3">
        <v>5</v>
      </c>
      <c r="CE200" s="3">
        <v>2</v>
      </c>
      <c r="CF200" s="3">
        <v>2</v>
      </c>
      <c r="CG200" s="3">
        <v>1</v>
      </c>
      <c r="CH200" s="3">
        <v>1</v>
      </c>
      <c r="CI200" s="3">
        <v>1</v>
      </c>
      <c r="CJ200" s="3">
        <v>1</v>
      </c>
      <c r="CK200" s="3">
        <v>1</v>
      </c>
      <c r="CL200" s="3">
        <v>1</v>
      </c>
      <c r="CM200" s="3">
        <f>IF(SUM(BI200:BQ200,BS200:BW200,BY200:CC200,CE200:CJ200)=0, "", SUM(BI200:BQ200,BS200:BW200,BY200:CC200,CE200:CJ200))</f>
        <v>28</v>
      </c>
      <c r="CN200" s="3">
        <f>IF(SUM(CQ200, CR200, CS200, CT200, CU200)=0, "", IF(OR(CQ200&gt;=8, CR200&gt;=10, CS200&gt;=13, CT200&gt;=10, CU200&gt;=15), 1, 0))</f>
        <v>1</v>
      </c>
      <c r="CO200" s="3">
        <f>IF(SUM(BI200:BJ200,BL200,BM200,BN200,BO200,BU200,CA200,CH200,CJ200)=0, "", SUM(BI200:BJ200,BL200,BM200,BN200,BO200,BU200,CA200,CH200,CJ200))</f>
        <v>10</v>
      </c>
      <c r="CP200" s="3">
        <f>IF(SUM(BK200,BP200:BQ200,BS200:BT200,BV200:BW200,BY200:BZ200,CB200:CC200,CE200:CG200,CI200)=0, "", SUM(BK200,BP200:BQ200,BS200:BT200,BV200:BW200,BY200:BZ200,CB200:CC200,CE200:CG200,CI200))</f>
        <v>18</v>
      </c>
      <c r="CQ200" s="3">
        <f>IF(SUM(CB200:CC200,CE200:CF200,CI200)=0, "", SUM(CB200:CC200,CE200:CF200,CI200))</f>
        <v>8</v>
      </c>
      <c r="CR200" s="3">
        <f>IF(SUM(BQ200,BS200:BT200,BW200,BY200)=0, "", SUM(BQ200,BS200:BT200,BW200,BY200))</f>
        <v>5</v>
      </c>
      <c r="CS200" s="3">
        <f>IF(SUM(BK200,BP200,BV200,BZ200,CG200)=0, "", SUM(BK200,BP200,BV200,BZ200,CG200))</f>
        <v>5</v>
      </c>
      <c r="CT200" s="3">
        <f>IF(SUM(BI200:BJ200,BL200,BN200,CH200)=0, "", SUM(BI200:BJ200,BL200,BN200,CH200))</f>
        <v>5</v>
      </c>
      <c r="CU200" s="3">
        <f>IF(SUM(BM200,BO200,BU200,CA200,CJ200)=0, "", SUM(BM200,BO200,BU200,CA200,CJ200))</f>
        <v>5</v>
      </c>
      <c r="CV200" s="3">
        <f>IF(CQ200="", "", IF(CQ200&gt;=8, 1, 0))</f>
        <v>1</v>
      </c>
      <c r="CW200" s="3">
        <f>IF(CR200="", "", IF(CR200&gt;=10, 1, 0))</f>
        <v>0</v>
      </c>
      <c r="CX200" s="3">
        <f>IF(CS200="", "", IF(CS200&gt;=13, 1, 0))</f>
        <v>0</v>
      </c>
      <c r="CY200" s="3">
        <f>IF(CT200="", "", IF(CT200&gt;=10, 1, 0))</f>
        <v>0</v>
      </c>
      <c r="CZ200" s="3">
        <f>IF(CU200="", "", IF(CU200&gt;=15, 1, 0))</f>
        <v>0</v>
      </c>
      <c r="DA200" s="3">
        <f>IF(AND(BR200="", BX200="", CD200=""), "", IF(BR200=5,1,0) + IF(BX200=5,1,0) + IF(CD200=5,1,0))</f>
        <v>1</v>
      </c>
      <c r="DB200" s="2">
        <v>45578.52715277778</v>
      </c>
      <c r="DC200" s="3">
        <v>0</v>
      </c>
      <c r="DE200" s="3">
        <v>5</v>
      </c>
      <c r="DF200" s="6">
        <v>5</v>
      </c>
      <c r="DG200" s="3">
        <v>0</v>
      </c>
      <c r="DI200" s="3">
        <v>0</v>
      </c>
      <c r="DK200" s="3">
        <v>0</v>
      </c>
      <c r="DM200" s="3">
        <v>0</v>
      </c>
      <c r="DO200" s="3">
        <v>0</v>
      </c>
      <c r="DQ200" s="3">
        <v>0</v>
      </c>
      <c r="DS200" s="3">
        <v>5</v>
      </c>
      <c r="DT200" s="6">
        <v>18</v>
      </c>
      <c r="DU200" s="3">
        <v>0</v>
      </c>
      <c r="DW200" s="3">
        <v>0</v>
      </c>
      <c r="DY200" s="3">
        <v>0</v>
      </c>
      <c r="EA200" s="3">
        <v>0</v>
      </c>
      <c r="EC200" s="3">
        <v>0</v>
      </c>
      <c r="EE200" s="3">
        <v>0</v>
      </c>
      <c r="EG200" s="3">
        <v>0</v>
      </c>
      <c r="EI200" s="3">
        <v>0</v>
      </c>
      <c r="EK200" s="3">
        <v>2</v>
      </c>
      <c r="EL200" s="3">
        <v>1</v>
      </c>
      <c r="EM200" s="3">
        <v>1</v>
      </c>
      <c r="EN200" s="2">
        <v>45578.52925925926</v>
      </c>
      <c r="EO200" s="3">
        <v>0</v>
      </c>
      <c r="EP200" s="3">
        <v>0</v>
      </c>
      <c r="EQ200" s="3">
        <v>0</v>
      </c>
      <c r="ER200" s="3">
        <v>0</v>
      </c>
      <c r="ES200" s="3">
        <v>0</v>
      </c>
      <c r="ET200" s="3">
        <v>0</v>
      </c>
      <c r="EU200" s="3">
        <v>2</v>
      </c>
      <c r="EV200" s="3">
        <v>1</v>
      </c>
      <c r="EW200" s="3">
        <v>0</v>
      </c>
      <c r="EX200" s="3">
        <v>3</v>
      </c>
      <c r="EY200" s="3">
        <v>2</v>
      </c>
      <c r="EZ200" s="3">
        <v>0</v>
      </c>
      <c r="FA200" s="3">
        <v>0</v>
      </c>
      <c r="FB200" s="3">
        <v>0</v>
      </c>
      <c r="FC200" s="3">
        <v>2</v>
      </c>
      <c r="FD200" s="3">
        <v>0</v>
      </c>
      <c r="FE200" s="3">
        <v>0</v>
      </c>
      <c r="FF200" s="3">
        <v>2</v>
      </c>
      <c r="FG200" s="3">
        <v>4</v>
      </c>
      <c r="FH200" s="3">
        <v>3</v>
      </c>
      <c r="FI200" s="3">
        <v>19</v>
      </c>
      <c r="FJ200" s="3">
        <v>0</v>
      </c>
      <c r="FK200" s="3">
        <v>0</v>
      </c>
      <c r="FL200" s="2">
        <v>45578.529895833337</v>
      </c>
      <c r="FM200" s="3">
        <v>3</v>
      </c>
      <c r="FN200" s="3">
        <v>2</v>
      </c>
      <c r="FO200" s="3">
        <v>3</v>
      </c>
      <c r="FP200" s="3">
        <v>4</v>
      </c>
      <c r="FQ200" s="3">
        <v>2</v>
      </c>
      <c r="FR200" s="3">
        <v>2</v>
      </c>
      <c r="FS200" s="4">
        <f>IF(COUNTBLANK(FM200:FR200)&gt;0, "", AVERAGE(FM200:FR200))</f>
        <v>2.6666666666666665</v>
      </c>
      <c r="FT200" s="2">
        <v>45578</v>
      </c>
      <c r="FU200" s="3">
        <v>0</v>
      </c>
      <c r="FV200" s="3">
        <v>0</v>
      </c>
      <c r="FW200" s="3">
        <v>1</v>
      </c>
      <c r="FX200" s="3">
        <v>2</v>
      </c>
      <c r="FY200" s="3">
        <v>2</v>
      </c>
      <c r="FZ200" s="3">
        <v>1</v>
      </c>
      <c r="GA200" s="3">
        <v>0</v>
      </c>
      <c r="GB200" s="3">
        <v>0</v>
      </c>
      <c r="GC200" s="3">
        <v>0</v>
      </c>
      <c r="GE200" s="3">
        <f>IF(COUNTBLANK(FU200:GC200)&gt;0, "", SUM(FU200:GC200))</f>
        <v>6</v>
      </c>
      <c r="GF200" s="2">
        <v>45578.5309375</v>
      </c>
      <c r="GG200" s="3">
        <v>1</v>
      </c>
      <c r="GH200" s="3">
        <v>0</v>
      </c>
      <c r="GI200" s="3">
        <v>1</v>
      </c>
      <c r="GJ200" s="3">
        <v>0</v>
      </c>
      <c r="GK200" s="3">
        <v>0</v>
      </c>
      <c r="GL200" s="3">
        <v>0</v>
      </c>
      <c r="GM200" s="3">
        <v>1</v>
      </c>
      <c r="GN200" s="3">
        <f>IF(COUNTBLANK(GG200:GM200)&gt;0, "", SUM(GG200:GM200))</f>
        <v>3</v>
      </c>
      <c r="GO200" s="2">
        <v>45578.53193287037</v>
      </c>
      <c r="GP200" s="3">
        <v>1</v>
      </c>
      <c r="GQ200" s="3">
        <v>5</v>
      </c>
      <c r="GR200" s="3">
        <v>5</v>
      </c>
      <c r="GS200" s="3">
        <v>5</v>
      </c>
      <c r="GT200" s="3">
        <v>5</v>
      </c>
      <c r="GU200" s="3">
        <v>4</v>
      </c>
      <c r="GV200" s="3">
        <v>5</v>
      </c>
      <c r="GW200" s="3">
        <v>5</v>
      </c>
      <c r="GX200" s="3">
        <v>5</v>
      </c>
      <c r="GY200" s="3">
        <v>5</v>
      </c>
      <c r="GZ200" s="3">
        <v>5</v>
      </c>
      <c r="HA200" s="3">
        <v>5</v>
      </c>
      <c r="HB200" s="3">
        <v>5</v>
      </c>
      <c r="HC200" s="3">
        <v>5</v>
      </c>
      <c r="HD200" s="3">
        <v>4</v>
      </c>
      <c r="HE200" s="3">
        <v>5</v>
      </c>
      <c r="HF200" s="3">
        <v>5</v>
      </c>
      <c r="HG200" s="3">
        <v>5</v>
      </c>
      <c r="HH200" s="3">
        <v>5</v>
      </c>
      <c r="HI200" s="3">
        <f>IF(COUNTBLANK(GQ200:HH200)&gt;0, "", SUM(GQ200:HH200))</f>
        <v>88</v>
      </c>
      <c r="HJ200" s="2">
        <v>45578.533668981479</v>
      </c>
      <c r="HK200" s="3">
        <v>3</v>
      </c>
      <c r="HL200" s="3">
        <v>3</v>
      </c>
      <c r="HM200" s="3">
        <v>0</v>
      </c>
      <c r="HN200" s="3">
        <v>3</v>
      </c>
      <c r="HO200" s="3">
        <v>3</v>
      </c>
      <c r="HP200" s="3">
        <v>3</v>
      </c>
      <c r="HQ200" s="3">
        <v>0</v>
      </c>
      <c r="HR200" s="3">
        <v>2</v>
      </c>
      <c r="HS200" s="3">
        <v>0</v>
      </c>
      <c r="HT200" s="3">
        <v>0</v>
      </c>
      <c r="HU200" s="3">
        <v>3</v>
      </c>
      <c r="HV200" s="3">
        <v>3</v>
      </c>
      <c r="HW200" s="3">
        <v>0</v>
      </c>
      <c r="HX200" s="3">
        <v>3</v>
      </c>
      <c r="HY200" s="3">
        <v>0</v>
      </c>
      <c r="HZ200" s="3">
        <v>3</v>
      </c>
      <c r="IA200" s="3">
        <v>3</v>
      </c>
      <c r="IB200" s="3">
        <v>3</v>
      </c>
      <c r="IC200" s="3">
        <v>0</v>
      </c>
      <c r="ID200" s="3">
        <v>0</v>
      </c>
      <c r="IE200" s="3">
        <v>0</v>
      </c>
      <c r="IF200" s="3">
        <v>0</v>
      </c>
      <c r="IG200" s="3">
        <v>2</v>
      </c>
      <c r="IH200" s="3">
        <v>3</v>
      </c>
      <c r="II200" s="3">
        <v>0</v>
      </c>
      <c r="IJ200" s="3">
        <f>IF(COUNTA(HK200:II200)=0, "", SUM(HK200,HL200,HN200,HO200,HP200,HU200,HV200,HX200,HZ200,IA200,IB200,IH200))</f>
        <v>36</v>
      </c>
      <c r="IK200" s="3">
        <f>IF(COUNTA(HK200:II200)=0, "", SUM(HM200,HQ200,HR200,HS200,HT200,HW200,HY200,IC200,ID200,IE200,IF200,IG200,II200))</f>
        <v>4</v>
      </c>
      <c r="IL200" s="3">
        <v>2</v>
      </c>
      <c r="IM200" s="3">
        <v>3</v>
      </c>
      <c r="IN200" s="3">
        <v>0</v>
      </c>
      <c r="IO200" s="3">
        <v>1</v>
      </c>
      <c r="IP200" s="3">
        <v>1</v>
      </c>
      <c r="IQ200" s="3">
        <v>3</v>
      </c>
      <c r="IR200" s="3">
        <v>0</v>
      </c>
      <c r="IS200" s="3">
        <v>2</v>
      </c>
      <c r="IT200" s="3">
        <v>0</v>
      </c>
      <c r="IU200" s="3">
        <v>0</v>
      </c>
      <c r="IV200" s="3">
        <v>1</v>
      </c>
      <c r="IW200" s="3">
        <v>2</v>
      </c>
      <c r="IX200" s="3">
        <v>0</v>
      </c>
      <c r="IY200" s="3">
        <v>1</v>
      </c>
      <c r="IZ200" s="3">
        <v>0</v>
      </c>
      <c r="JA200" s="3">
        <v>3</v>
      </c>
      <c r="JB200" s="3">
        <v>0</v>
      </c>
      <c r="JC200" s="3">
        <v>0</v>
      </c>
      <c r="JD200" s="3">
        <v>0</v>
      </c>
      <c r="JE200" s="3">
        <v>0</v>
      </c>
      <c r="JF200" s="3">
        <v>0</v>
      </c>
      <c r="JG200" s="3">
        <v>0</v>
      </c>
      <c r="JH200" s="3">
        <v>0</v>
      </c>
      <c r="JI200" s="3">
        <v>3</v>
      </c>
      <c r="JJ200" s="3">
        <v>0</v>
      </c>
      <c r="JK200" s="3">
        <f>IF(COUNTA(IL200:JJ200)=0, "", SUM(IL200,IM200,IO200,IP200,IQ200,IV200,IW200,IY200,JA200,JB200,JC200,JI200))</f>
        <v>20</v>
      </c>
      <c r="JL200" s="3">
        <f>IF(COUNTA(IL200:JJ200)=0, "", SUM(IN200,IR200,IS200,IT200,IU200,IX200,IZ200,JD200,JE200,JF200,JG200,JH200,JJ200))</f>
        <v>2</v>
      </c>
      <c r="JM200" s="2">
        <v>45578.535983796297</v>
      </c>
      <c r="JN200" s="3">
        <v>3</v>
      </c>
      <c r="JO200" s="3">
        <v>2</v>
      </c>
      <c r="JP200" s="3">
        <v>2</v>
      </c>
      <c r="JQ200" s="3">
        <v>1</v>
      </c>
      <c r="JR200" s="3">
        <v>2</v>
      </c>
      <c r="JS200" s="3">
        <v>2</v>
      </c>
      <c r="JT200" s="3">
        <v>4</v>
      </c>
      <c r="JU200" s="3">
        <v>1</v>
      </c>
      <c r="JV200" s="3">
        <v>2</v>
      </c>
      <c r="JW200" s="3">
        <v>2</v>
      </c>
      <c r="JX200" s="3">
        <v>1</v>
      </c>
      <c r="JY200" s="3">
        <v>1</v>
      </c>
      <c r="JZ200" s="3">
        <v>5</v>
      </c>
      <c r="KA200" s="3">
        <v>2</v>
      </c>
      <c r="KB200" s="3">
        <v>2</v>
      </c>
      <c r="KC200" s="3">
        <v>1</v>
      </c>
      <c r="KD200" s="3">
        <v>3</v>
      </c>
      <c r="KE200" s="3">
        <v>5</v>
      </c>
      <c r="KF200" s="3">
        <v>2</v>
      </c>
      <c r="KG200" s="3">
        <v>4</v>
      </c>
      <c r="KH200" s="3">
        <v>1</v>
      </c>
      <c r="KI200" s="3">
        <v>3</v>
      </c>
      <c r="KJ200" s="3">
        <v>1</v>
      </c>
      <c r="KK200" s="3">
        <v>3</v>
      </c>
      <c r="KL200" s="3">
        <v>1</v>
      </c>
      <c r="KM200" s="3">
        <v>5</v>
      </c>
      <c r="KN200" s="3">
        <v>2</v>
      </c>
      <c r="KO200" s="3">
        <v>2</v>
      </c>
      <c r="KP200" s="3">
        <v>1</v>
      </c>
      <c r="KQ200" s="3">
        <v>5</v>
      </c>
      <c r="KR200" s="3">
        <v>3</v>
      </c>
      <c r="KS200" s="3">
        <v>2</v>
      </c>
      <c r="KT200" s="3">
        <v>5</v>
      </c>
      <c r="KU200" s="3">
        <v>4</v>
      </c>
      <c r="KV200" s="3">
        <v>2</v>
      </c>
      <c r="KW200" s="3">
        <v>5</v>
      </c>
      <c r="KX200" s="5">
        <f>IF(COUNTA(JN200:KW200)=0, "", SUM(JN200:KW200))</f>
        <v>92</v>
      </c>
      <c r="KY200" s="5">
        <f>IF(COUNTA(JN200:KW200)=0, "", SUM(JX200,JY200,KH200,KJ200,KL200,KP200))</f>
        <v>6</v>
      </c>
      <c r="KZ200" s="5">
        <f>IF(COUNTA(JN200:KW200)=0, "", SUM(JZ200,KE200,KG200,KM200,KT200))</f>
        <v>24</v>
      </c>
      <c r="LA200" s="5">
        <f>IF(COUNTA(JN200:KW200)=0, "", SUM(JP200,KA200,KF200,KK200,KN200,KS200))</f>
        <v>13</v>
      </c>
      <c r="LB200" s="5">
        <f>IF(COUNTA(JN200:KW200)=0, "", SUM(JO200,JS200,JU200,JW200,KD200,KU200))</f>
        <v>14</v>
      </c>
      <c r="LC200" s="5">
        <f>IF(COUNTA(JN200:KW200)=0, "", SUM(KB200,KC200,KI200,KO200,KQ200,KR200,KV200,KW200))</f>
        <v>23</v>
      </c>
      <c r="LD200" s="5">
        <f>IF(COUNTA(JN200:KW200)=0, "", SUM(JN200,JQ200,JR200,JT200,JV200))</f>
        <v>12</v>
      </c>
      <c r="LE200" s="2">
        <v>45578.538703703707</v>
      </c>
      <c r="LF200" s="3">
        <v>0</v>
      </c>
      <c r="LG200" s="3">
        <v>100</v>
      </c>
      <c r="LH200" s="3">
        <v>0</v>
      </c>
      <c r="LI200" s="3">
        <v>0</v>
      </c>
      <c r="LJ200" s="3">
        <v>0</v>
      </c>
      <c r="LK200" s="3">
        <v>0</v>
      </c>
      <c r="LL200" s="3">
        <v>0</v>
      </c>
      <c r="LM200" s="3">
        <v>0</v>
      </c>
      <c r="LN200" s="3">
        <v>0</v>
      </c>
      <c r="LO200" s="3">
        <v>0</v>
      </c>
      <c r="LP200" s="3">
        <v>0</v>
      </c>
      <c r="LQ200" s="3">
        <v>0</v>
      </c>
      <c r="LR200" s="3">
        <v>0</v>
      </c>
      <c r="LS200" s="3">
        <v>10</v>
      </c>
      <c r="LT200" s="3">
        <v>20</v>
      </c>
      <c r="LU200" s="3">
        <v>0</v>
      </c>
      <c r="LV200" s="3">
        <v>0</v>
      </c>
      <c r="LW200" s="3">
        <v>30</v>
      </c>
      <c r="LX200" s="3">
        <v>30</v>
      </c>
      <c r="LY200" s="3">
        <v>80</v>
      </c>
      <c r="LZ200" s="3">
        <v>60</v>
      </c>
      <c r="MA200" s="3">
        <v>0</v>
      </c>
      <c r="MB200" s="3">
        <v>50</v>
      </c>
      <c r="MC200" s="3">
        <v>40</v>
      </c>
      <c r="MD200" s="3">
        <v>0</v>
      </c>
      <c r="ME200" s="3">
        <v>0</v>
      </c>
      <c r="MF200" s="3">
        <v>0</v>
      </c>
      <c r="MG200" s="3">
        <v>20</v>
      </c>
      <c r="MH200" s="26">
        <f>IF(COUNTBLANK(LF200:MG200)&gt;0, "", AVERAGE(LF200:MG200))</f>
        <v>15.714285714285714</v>
      </c>
      <c r="MI200" s="26">
        <f>IF(COUNTA(LF200:MG200)=0, "", AVERAGE(LG200,LS200,LT200,LU200,LV200,LW200,LY200,MA200,MB200))</f>
        <v>32.222222222222221</v>
      </c>
      <c r="MJ200" s="26">
        <f>IF(COUNTA(LF200:MG200)=0, "", AVERAGE(LH200,LI200,LJ200,LK200,LM200,LO200,MD200,ME200))</f>
        <v>0</v>
      </c>
      <c r="MK200" s="26">
        <f>IF(COUNTA(LF200:MG200)=0, "", AVERAGE(LL200,LP200,LQ200,LR200,MF200,MG200))</f>
        <v>3.3333333333333335</v>
      </c>
      <c r="ML200" s="2">
        <v>45578.599791666667</v>
      </c>
      <c r="MM200" s="3">
        <v>2</v>
      </c>
      <c r="MN200" s="3">
        <v>1</v>
      </c>
      <c r="MO200" s="3">
        <v>2</v>
      </c>
      <c r="MP200" s="3">
        <v>3</v>
      </c>
      <c r="MQ200" s="3">
        <v>3</v>
      </c>
      <c r="MR200" s="3">
        <v>2</v>
      </c>
      <c r="MS200" s="3">
        <v>1</v>
      </c>
      <c r="MT200" s="3">
        <v>4</v>
      </c>
      <c r="MU200" s="3">
        <v>1</v>
      </c>
      <c r="MV200" s="3">
        <v>2</v>
      </c>
      <c r="MW200" s="3">
        <v>2</v>
      </c>
      <c r="MX200" s="3">
        <v>2</v>
      </c>
      <c r="MY200" s="3">
        <v>3</v>
      </c>
      <c r="MZ200" s="3">
        <v>1</v>
      </c>
      <c r="NA200" s="3">
        <v>1</v>
      </c>
      <c r="NB200" s="3">
        <v>1</v>
      </c>
      <c r="NC200" s="3">
        <v>3</v>
      </c>
      <c r="ND200" s="3">
        <v>2</v>
      </c>
      <c r="NE200" s="3">
        <v>2</v>
      </c>
      <c r="NF200" s="3">
        <v>2</v>
      </c>
      <c r="NG200" s="3">
        <f>IF(COUNTA(MM200:NF200)=0, "", SUM(MM200:NF200))</f>
        <v>40</v>
      </c>
      <c r="NH200" s="2">
        <v>45578.603634259256</v>
      </c>
      <c r="NI200" s="3">
        <v>1</v>
      </c>
      <c r="NJ200" s="3">
        <v>5</v>
      </c>
      <c r="NK200" s="3">
        <v>3</v>
      </c>
      <c r="NL200" s="3">
        <v>5</v>
      </c>
      <c r="NM200" s="3">
        <v>5</v>
      </c>
      <c r="NN200" s="3">
        <v>5</v>
      </c>
      <c r="NO200" s="3">
        <v>4</v>
      </c>
      <c r="NP200" s="3">
        <v>3</v>
      </c>
      <c r="NQ200" s="3">
        <v>5</v>
      </c>
      <c r="NR200" s="3">
        <v>4</v>
      </c>
      <c r="NS200" s="3">
        <v>5</v>
      </c>
      <c r="NT200" s="3">
        <v>5</v>
      </c>
      <c r="NU200" s="3">
        <v>5</v>
      </c>
      <c r="NV200" s="3">
        <v>5</v>
      </c>
      <c r="NW200" s="3">
        <v>4</v>
      </c>
      <c r="NX200" s="3">
        <v>4</v>
      </c>
      <c r="NY200" s="3">
        <v>3</v>
      </c>
      <c r="NZ200" s="3">
        <v>5</v>
      </c>
      <c r="OA200" s="3">
        <v>3</v>
      </c>
      <c r="OB200" s="3">
        <v>4</v>
      </c>
      <c r="OC200" s="3">
        <v>5</v>
      </c>
      <c r="OD200" s="3">
        <v>5</v>
      </c>
      <c r="OE200" s="3">
        <v>5</v>
      </c>
      <c r="OF200" s="3">
        <v>2</v>
      </c>
      <c r="OG200" s="3">
        <v>1</v>
      </c>
      <c r="OH200" s="3">
        <v>5</v>
      </c>
      <c r="OI200" s="3">
        <v>1</v>
      </c>
      <c r="OJ200" s="3">
        <v>1</v>
      </c>
      <c r="OK200" s="3">
        <f>IF(COUNTA(NI200:OJ200)=0, "", SUM(NK200,NP200,NS200,NW200,OC200,OG200,OJ200))</f>
        <v>22</v>
      </c>
      <c r="OL200" s="3">
        <f>IF(COUNTA(NI200:OJ200)=0, "", SUM(NJ200,NL200,NQ200,NV200,NZ200,OB200,OD200))</f>
        <v>34</v>
      </c>
      <c r="OM200" s="3">
        <f>IF(COUNTA(NI200:OJ200)=0, "", SUM(NN200,NR200,NU200,NY200,OA200,OF200,OI200))</f>
        <v>23</v>
      </c>
      <c r="ON200" s="3">
        <f>IF(COUNTA(NI200:OJ200)=0, "", SUM(NI200,NM200,NO200,NT200,NX200,OE200,OH200))</f>
        <v>29</v>
      </c>
      <c r="PT200" s="26" t="str">
        <f>IF(COUNTBLANK(OR200:PS200)&gt;0, "", AVERAGE(OR200:PS200))</f>
        <v/>
      </c>
      <c r="PU200" s="26" t="str">
        <f>IF(COUNTA(OR200:PS200)=0, "", AVERAGE(OS200,PE200,PF200,PG200,PH200,PI200,PK200,PM200,PN200))</f>
        <v/>
      </c>
      <c r="PV200" s="26" t="str">
        <f>IF(COUNTA(OR200:PS200)=0, "", AVERAGE(OT200,OU200,OV200,OW200,OY200,PA200,PP200,PQ200))</f>
        <v/>
      </c>
      <c r="PW200" s="26" t="str">
        <f>IF(COUNTA(OR200:PS200)=0, "", AVERAGE(OX200,PB200,PC200,PD200,PR200,PS200))</f>
        <v/>
      </c>
      <c r="QI200" s="3" t="str">
        <f>IF(COUNTBLANK(PY200:QG200)&gt;0, "", SUM(PY200:QG200))</f>
        <v/>
      </c>
      <c r="QU200" s="3" t="str">
        <f>IF(COUNTBLANK(QK200:QS200)&gt;0, "", SUM(QK200:QS200))</f>
        <v/>
      </c>
      <c r="RG200" s="3" t="str">
        <f>IF(COUNTBLANK(QW200:RE200)&gt;0, "", SUM(QW200:RE200))</f>
        <v/>
      </c>
      <c r="RP200" s="3" t="str">
        <f>IF(COUNTBLANK(RI200:RO200)&gt;0, "", SUM(RI200:RO200))</f>
        <v/>
      </c>
      <c r="RY200" s="3" t="str">
        <f>IF(COUNTBLANK(RR200:RX200)&gt;0, "", SUM(RR200:RX200))</f>
        <v/>
      </c>
      <c r="SH200" s="3" t="str">
        <f>IF(COUNTBLANK(SA200:SG200)&gt;0, "", SUM(SA200:SG200))</f>
        <v/>
      </c>
      <c r="TC200" s="3" t="str">
        <f>IF(COUNTBLANK(SJ200:TB200)&gt;0, "", SUM(SJ200:TB200))</f>
        <v/>
      </c>
      <c r="TD200" s="3" t="str">
        <f>IF(COUNTBLANK(SJ200:TB200)&gt;0, "", SUM(SL200,SO200,SR200,SS200,ST200,SU200,SV200,SX200,SY200,TB200))</f>
        <v/>
      </c>
      <c r="TE200" s="3" t="str">
        <f>IF(COUNTBLANK(SJ200:TB200)&gt;0, "", SUM(SJ200,SK200,SM200,SN200,SQ200,SW200,SZ200,TA200))</f>
        <v/>
      </c>
      <c r="TZ200" s="3" t="str">
        <f>IF(COUNTBLANK(TG200:TY200)&gt;0, "", SUM(TG200:TY200))</f>
        <v/>
      </c>
      <c r="UA200" s="3" t="str">
        <f>IF(COUNTBLANK(TG200:TY200)&gt;0, "", SUM(TI200,TL200,TO200,TP200,TQ200,TR200,TS200,TU200,TV200,TY200))</f>
        <v/>
      </c>
      <c r="UB200" s="3" t="str">
        <f>IF(COUNTBLANK(TG200:TY200)&gt;0, "", SUM(TG200,TH200,TJ200,TK200,TN200,TT200,TW200,TX200))</f>
        <v/>
      </c>
      <c r="UW200" s="3" t="str">
        <f>IF(COUNTBLANK(UD200:UV200)&gt;0, "", SUM(UD200:UV200))</f>
        <v/>
      </c>
      <c r="UX200" s="3" t="str">
        <f>IF(COUNTBLANK(UD200:UV200)&gt;0, "", SUM(UF200,UI200,UL200,UM200,UN200,UO200,UP200,UR200,US200,UV200))</f>
        <v/>
      </c>
      <c r="UY200" s="3" t="str">
        <f>IF(COUNTBLANK(UD200:UV200)&gt;0, "", SUM(UD200,UE200,UG200,UH200,UK200,UQ200,UT200,UU200))</f>
        <v/>
      </c>
      <c r="VF200" s="3" t="s">
        <v>1625</v>
      </c>
      <c r="WR200" s="3" t="str">
        <f>IF(COUNTBLANK(VO200:WQ200)&gt;0, "", SUM(VQ200:WJ200))</f>
        <v/>
      </c>
      <c r="WS200" s="3" t="str">
        <f>IF(COUNTBLANK(VO200:WQ200)&gt;0, "", SUM(VQ200:VZ200))</f>
        <v/>
      </c>
      <c r="WT200" s="3" t="str">
        <f>IF(COUNTBLANK(VO200:WQ200)&gt;0, "", SUM(WA200:WL200))</f>
        <v/>
      </c>
      <c r="WU200" s="3" t="str">
        <f>IF(COUNTBLANK(VO200:WQ200)&gt;0, "", SUM(WK200:WL200))</f>
        <v/>
      </c>
      <c r="WV200" s="3" t="str">
        <f>IF(COUNTA(VO200:WQ200)=0, "", IF(AND(OR(VO200=1, VP200=1), OR(VQ200&gt;=1, VR200&gt;=1, VS200&gt;=1, VT200&gt;=1, VU200&gt;=1), OR(VV200&gt;=1, VW200&gt;=1), COUNTIF(VX200:WD200, "&gt;=1")&gt;=2, COUNTIF(WE200:WJ200, "&gt;=1")&gt;=2, OR(WN200=1, WN200=2), OR(WO200&gt;=1, WP200&gt;=1), WQ200&lt;1), 1, 0))</f>
        <v/>
      </c>
      <c r="WW200" s="3" t="str">
        <f>IF(COUNTBLANK(VO200:WQ200)&gt;0, "", SUM(VQ200:VU200))</f>
        <v/>
      </c>
      <c r="WX200" s="3" t="str">
        <f>IF(COUNTBLANK(VO200:WQ200)&gt;0, "", SUM(VV200:VW200))</f>
        <v/>
      </c>
      <c r="WY200" s="3" t="str">
        <f>IF(COUNTBLANK(VO200:WQ200)&gt;0, "", SUM(VX200:WD200))</f>
        <v/>
      </c>
      <c r="WZ200" s="3" t="str">
        <f>IF(COUNTBLANK(VO200:WQ200)&gt;0, "", SUM(WE200:WJ200))</f>
        <v/>
      </c>
      <c r="XL200" s="3" t="str">
        <f>IF(COUNTBLANK(XB200:XJ200)&gt;0, "", SUM(XB200:XJ200))</f>
        <v/>
      </c>
      <c r="XU200" s="3" t="str">
        <f>IF(COUNTBLANK(XN200:XT200)&gt;0, "", SUM(XN200:XT200))</f>
        <v/>
      </c>
      <c r="YP200" s="5" t="str">
        <f>IF(COUNTBLANK(XW200:YO200)&gt;0, "", SUM(XW200:YO200))</f>
        <v/>
      </c>
      <c r="YQ200" s="5" t="str">
        <f>IF(COUNTBLANK(XW200:YO200)&gt;0, "", SUM(XY200,XZ200,YA200,YB200,YC200,YF200,YJ200,YN200,YO200))</f>
        <v/>
      </c>
      <c r="YR200" s="5" t="str">
        <f>IF(COUNTBLANK(XW200:YO200)&gt;0, "", SUM(XW200,XX200,YK200,YL200,YM200))</f>
        <v/>
      </c>
      <c r="YS200" s="5" t="str">
        <f>IF(COUNTBLANK(XW200:YO200)&gt;0, "", SUM(YD200,YE200,YG200,YH200,YI200))</f>
        <v/>
      </c>
      <c r="ZW200" s="26" t="str">
        <f>IF(COUNTBLANK(YU200:ZV200)&gt;0, "", AVERAGE(YU200:ZV200))</f>
        <v/>
      </c>
      <c r="ZX200" s="26" t="str">
        <f>IF(COUNTA(YU200:ZV200)=0, "", AVERAGE(YV200,ZH200,ZI200,ZJ200,ZK200,ZL200,ZN200,ZP200,ZQ200))</f>
        <v/>
      </c>
      <c r="ZY200" s="26" t="str">
        <f>IF(COUNTA(YU200:ZV200)=0, "", AVERAGE(YW200,YX200,YY200,YZ200,ZB200,ZD200,ZS200,ZT200))</f>
        <v/>
      </c>
      <c r="ZZ200" s="26" t="str">
        <f>IF(COUNTA(YU200:ZV200)=0, "", AVERAGE(ZA200,ZE200,ZF200,ZG200,ZU200,ZV200))</f>
        <v/>
      </c>
      <c r="AAC200" s="3" t="s">
        <v>1625</v>
      </c>
      <c r="AAF200" s="3" t="s">
        <v>1625</v>
      </c>
      <c r="AAH200" s="3" t="s">
        <v>1625</v>
      </c>
      <c r="AAN200" s="3" t="s">
        <v>1625</v>
      </c>
      <c r="AAT200" s="3" t="s">
        <v>1625</v>
      </c>
      <c r="ABA200" s="3" t="s">
        <v>1625</v>
      </c>
      <c r="ABC200" s="3" t="s">
        <v>1625</v>
      </c>
      <c r="ABF200" s="3" t="str">
        <f>IF(SUM(AAB200:AAJ200,AAL200:AAP200,AAR200:AAV200,AAX200:ABC200)=0, "", SUM(AAB200:AAJ200,AAL200:AAP200,AAR200:AAV200,AAX200:ABC200))</f>
        <v/>
      </c>
      <c r="ABG200" s="3" t="str">
        <f>IF(SUM(ABJ200, ABK200, ABL200, ABM200, ABN200)=0, "", IF(OR(ABJ200&gt;=8, ABK200&gt;=10, ABL200&gt;=13, ABM200&gt;=10, ABN200&gt;=15), 1, 0))</f>
        <v/>
      </c>
      <c r="ABH200" s="3" t="str">
        <f>IF(SUM(AAB200:AAC200,AAE200,AAF200,AAG200,AAH200,AAN200,AAT200,ABA200,ABC200)=0, "", SUM(AAB200:AAC200,AAE200,AAF200,AAG200,AAH200,AAN200,AAT200,ABA200,ABC200))</f>
        <v/>
      </c>
      <c r="ABI200" s="3" t="str">
        <f>IF(SUM(AAD200,AAI200:AAJ200,AAL200:AAM200,AAO200:AAP200,AAR200:AAS200,AAU200:AAV200,AAX200:AAZ200,ABB200)=0, "", SUM(AAD200,AAI200:AAJ200,AAL200:AAM200,AAO200:AAP200,AAR200:AAS200,AAU200:AAV200,AAX200:AAZ200,ABB200))</f>
        <v/>
      </c>
      <c r="ABJ200" s="3" t="str">
        <f>IF(SUM(AAU200:AAV200,AAX200:AAY200,ABB200)=0, "", SUM(AAU200:AAV200,AAX200:AAY200,ABB200))</f>
        <v/>
      </c>
      <c r="ABK200" s="3" t="str">
        <f>IF(SUM(AAJ200,AAL200:AAM200,AAP200,AAR200)=0, "", SUM(AAJ200,AAL200:AAM200,AAP200,AAR200))</f>
        <v/>
      </c>
      <c r="ABL200" s="3" t="str">
        <f>IF(SUM(AAD200,AAI200,AAO200,AAS200,AAZ200)=0, "", SUM(AAD200,AAI200,AAO200,AAS200,AAZ200))</f>
        <v/>
      </c>
      <c r="ABM200" s="3" t="str">
        <f>IF(SUM(AAB200:AAC200,AAE200,AAG200,ABA200)=0, "", SUM(AAB200:AAC200,AAE200,AAG200,ABA200))</f>
        <v/>
      </c>
      <c r="ABN200" s="3" t="str">
        <f>IF(SUM(AAF200,AAH200,AAN200,AAT200,ABC200)=0, "", SUM(AAF200,AAH200,AAN200,AAT200,ABC200))</f>
        <v/>
      </c>
      <c r="ABO200" s="3" t="str">
        <f>IF(ABJ200="", "", IF(ABJ200&gt;=8, 1, 0))</f>
        <v/>
      </c>
      <c r="ABP200" s="3" t="str">
        <f>IF(ABK200="", "", IF(ABK200&gt;=10, 1, 0))</f>
        <v/>
      </c>
      <c r="ABQ200" s="3" t="str">
        <f>IF(ABL200="", "", IF(ABL200&gt;=13, 1, 0))</f>
        <v/>
      </c>
      <c r="ABR200" s="3" t="str">
        <f>IF(ABM200="", "", IF(ABM200&gt;=10, 1, 0))</f>
        <v/>
      </c>
      <c r="ABS200" s="3" t="str">
        <f>IF(ABN200="", "", IF(ABN200&gt;=15, 1, 0))</f>
        <v/>
      </c>
      <c r="ABT200" s="3" t="str">
        <f>IF(AND(AAK200="", AAQ200="", AAW200=""), "", IF(AAK200=5,1,0) + IF(AAQ200=5,1,0) + IF(AAW200=5,1,0))</f>
        <v/>
      </c>
      <c r="ADF200" s="5" t="str">
        <f>IF(COUNTA(ABV200:ADE200)=0, "", SUM(ABV200:ADE200))</f>
        <v/>
      </c>
      <c r="ADG200" s="5" t="str">
        <f>IF(COUNTA(ABV200:ADE200)=0, "", SUM(ACF200,ACG200,ACP200,ACR200,ACT200,ACX200))</f>
        <v/>
      </c>
      <c r="ADH200" s="5" t="str">
        <f>IF(COUNTA(ABV200:ADE200)=0, "", SUM(ACH200,ACM200,ACO200,ACU200,ADB200))</f>
        <v/>
      </c>
      <c r="ADI200" s="5" t="str">
        <f>IF(COUNTA(ABV200:ADE200)=0, "", SUM(ABX200,ACI200,ACN200,ACS200,ACV200,ADA200))</f>
        <v/>
      </c>
      <c r="ADJ200" s="5" t="str">
        <f>IF(COUNTA(ABV200:ADE200)=0, "", SUM(ABW200,ACA200,ACC200,ACE200,ACL200,ADC200))</f>
        <v/>
      </c>
      <c r="ADK200" s="5" t="str">
        <f>IF(COUNTA(ABV200:ADE200)=0, "", SUM(ACJ200,ACK200,ACQ200,ACW200,ACY200,ACZ200,ADD200,ADE200))</f>
        <v/>
      </c>
      <c r="ADL200" s="5" t="str">
        <f>IF(COUNTA(ABV200:ADE200)=0, "", SUM(ABV200,ABY200,ABZ200,ACB200,ACD200))</f>
        <v/>
      </c>
      <c r="AEH200" s="3" t="str">
        <f>IF(COUNTA(ADN200:AEG200)=0, "", SUM(ADN200:AEG200))</f>
        <v/>
      </c>
      <c r="AFW200" s="3" t="str">
        <f>IF(COUNTA(AER200:AFU200)=0, "", SUM(AER200:AFU200))</f>
        <v/>
      </c>
      <c r="AGI200"/>
      <c r="AHC200"/>
      <c r="AHT200" s="3" t="str">
        <f>IF(COUNTBLANK(AHJ200:AHS200)&gt;0, "", SUM(AHJ200:AHS200))</f>
        <v/>
      </c>
      <c r="AHU200" s="3" t="str">
        <f>IF(COUNTBLANK(AHJ200:AHS200)&gt;0, "", SUM(AHN200,AHS200))</f>
        <v/>
      </c>
      <c r="AHV200" s="3" t="str">
        <f>IF(COUNTBLANK(AHJ200:AHS200)&gt;0, "", SUM(AHL200,AHO200))</f>
        <v/>
      </c>
      <c r="AHW200" s="3" t="str">
        <f>IF(COUNTBLANK(AHJ200:AHS200)&gt;0, "", SUM(AHP200,AHR200))</f>
        <v/>
      </c>
      <c r="AHX200" s="3" t="str">
        <f>IF(COUNTBLANK(AHJ200:AHS200)&gt;0, "", SUM(AHM200,AHQ200))</f>
        <v/>
      </c>
      <c r="AHY200" s="3" t="str">
        <f>IF(COUNTBLANK(AHJ200:AHS200)&gt;0, "", SUM(AHJ200:AHK200))</f>
        <v/>
      </c>
      <c r="AIU200" s="3" t="s">
        <v>1625</v>
      </c>
      <c r="AIV200" s="3" t="s">
        <v>1625</v>
      </c>
      <c r="AIW200" s="3" t="s">
        <v>1625</v>
      </c>
      <c r="AJI200" s="3" t="str">
        <f>IF(COUNTBLANK(AIY200:AJG200)&gt;0, "", SUM(AIY200:AJG200))</f>
        <v/>
      </c>
      <c r="AJR200" s="3" t="str">
        <f>IF(COUNTBLANK(AJK200:AJQ200)&gt;0, "", SUM(AJK200:AJQ200))</f>
        <v/>
      </c>
    </row>
    <row r="201" spans="1:954" ht="15" customHeight="1" x14ac:dyDescent="0.3">
      <c r="A201" s="3">
        <v>213926</v>
      </c>
      <c r="B201" s="3" t="s">
        <v>2098</v>
      </c>
      <c r="C201" s="2">
        <v>45503</v>
      </c>
      <c r="D201" s="3">
        <v>0</v>
      </c>
      <c r="E201" s="3">
        <v>1</v>
      </c>
      <c r="F201" s="3">
        <v>0</v>
      </c>
      <c r="G201" s="3">
        <v>0</v>
      </c>
      <c r="H201" s="3">
        <v>0</v>
      </c>
      <c r="I201" s="3">
        <v>0</v>
      </c>
      <c r="J201" s="3">
        <v>0</v>
      </c>
      <c r="K201" s="3">
        <v>0</v>
      </c>
      <c r="L201" s="3">
        <v>0</v>
      </c>
      <c r="M201" s="3">
        <v>0</v>
      </c>
      <c r="N201" s="3">
        <v>0</v>
      </c>
      <c r="O201" s="3">
        <v>0</v>
      </c>
      <c r="P201" s="3">
        <v>0</v>
      </c>
      <c r="Q201" s="3">
        <v>0</v>
      </c>
      <c r="R201" s="3">
        <v>0</v>
      </c>
      <c r="S201" s="3">
        <v>1</v>
      </c>
      <c r="T201" s="3">
        <v>0</v>
      </c>
      <c r="U201" s="3">
        <v>0</v>
      </c>
      <c r="V201" s="3">
        <f>IF(COUNTA(D201,F201,H201,J201,L201,N201,P201,R201,T201)=0, "", IF(OR(D201=1,F201=1,H201=1,J201=1,L201=1,N201=1,P201=1,R201=1,T201=1), 1, 0))</f>
        <v>0</v>
      </c>
      <c r="W201" s="3">
        <f>IF(COUNTA(E201,G201,I201,K201,M201,O201,Q201,S201,U201)=0, "", IF(OR(E201=1,G201=1,I201=1,K201=1,M201=1,O201=1,Q201=1,S201=1,U201=1), 1, 0))</f>
        <v>1</v>
      </c>
      <c r="X201" s="3">
        <v>0</v>
      </c>
      <c r="Y201" s="3">
        <v>1</v>
      </c>
      <c r="Z201" s="3">
        <v>0</v>
      </c>
      <c r="AA201" s="3">
        <v>1</v>
      </c>
      <c r="AB201" s="3">
        <f>IF(AG201&lt;&gt;"", 1, 0)</f>
        <v>1</v>
      </c>
      <c r="AC201" s="3">
        <f>IF(AH201&lt;&gt;"", 1, 0)</f>
        <v>0</v>
      </c>
      <c r="AD201" s="3">
        <v>0</v>
      </c>
      <c r="AE201" s="7" t="s">
        <v>919</v>
      </c>
      <c r="AG201" s="8" t="s">
        <v>1667</v>
      </c>
      <c r="AJ201" s="3">
        <f>IF(OR(ISBLANK(AE201), ISBLANK(AG201)), "", AG201 - AE201)</f>
        <v>21</v>
      </c>
      <c r="AL201" s="3" t="str">
        <f>IF(OR(ISBLANK(AG201), ISBLANK(AK201)), "", AK201 - AG201)</f>
        <v/>
      </c>
      <c r="AN201" s="10" t="str">
        <f>IF(OR(ISBLANK(AM201), ISBLANK(AF201)), "", AF201 - AM201)</f>
        <v/>
      </c>
      <c r="AO201" s="2">
        <v>45522</v>
      </c>
      <c r="AP201" s="2">
        <v>37830</v>
      </c>
      <c r="AQ201" s="3">
        <f>IF(OR(ISBLANK(AO201), ISBLANK(AP201)), "", DATEDIF(AP201, AO201, "Y"))</f>
        <v>21</v>
      </c>
      <c r="AR201" t="s">
        <v>0</v>
      </c>
      <c r="AS201">
        <f>IF(ISBLANK(AR201), "", IF(AR201="ישראל", 1, 2))</f>
        <v>1</v>
      </c>
      <c r="AT201" t="s">
        <v>608</v>
      </c>
      <c r="AU201" t="s">
        <v>0</v>
      </c>
      <c r="AW201" s="3">
        <v>1</v>
      </c>
      <c r="AX201" s="3">
        <v>1</v>
      </c>
      <c r="AY201" s="3">
        <v>12</v>
      </c>
      <c r="AZ201" s="3">
        <f>IF(ISBLANK(AY201), "", IF(AY201&lt;=8, 1, IF(AY201&lt;=12, 2, 3)))</f>
        <v>2</v>
      </c>
      <c r="BA201" s="3">
        <v>16</v>
      </c>
      <c r="BB201" s="3">
        <f>IF(ISBLANK(BA201), "", IF(BA201&lt;=8, 1, IF(BA201&lt;=12, 2, 3)))</f>
        <v>3</v>
      </c>
      <c r="BC201" t="s">
        <v>59</v>
      </c>
      <c r="BD201" t="s">
        <v>18</v>
      </c>
      <c r="BE201" s="3">
        <v>2</v>
      </c>
      <c r="BG201" s="3">
        <v>4</v>
      </c>
      <c r="BH201" s="2" t="s">
        <v>919</v>
      </c>
      <c r="BI201" s="3">
        <v>1</v>
      </c>
      <c r="BJ201" s="3">
        <v>2</v>
      </c>
      <c r="BK201" s="3">
        <v>2</v>
      </c>
      <c r="BL201" s="3">
        <v>1</v>
      </c>
      <c r="BM201" s="3">
        <v>3</v>
      </c>
      <c r="BN201" s="3">
        <v>2</v>
      </c>
      <c r="BO201" s="3">
        <v>2</v>
      </c>
      <c r="BP201" s="3">
        <v>1</v>
      </c>
      <c r="BQ201" s="3">
        <v>1</v>
      </c>
      <c r="BR201" s="3">
        <v>3</v>
      </c>
      <c r="BS201" s="3">
        <v>1</v>
      </c>
      <c r="BT201" s="3">
        <v>1</v>
      </c>
      <c r="BU201" s="3">
        <v>2</v>
      </c>
      <c r="BV201" s="3">
        <v>2</v>
      </c>
      <c r="BW201" s="3">
        <v>1</v>
      </c>
      <c r="BX201" s="3">
        <v>3</v>
      </c>
      <c r="BY201" s="3">
        <v>1</v>
      </c>
      <c r="BZ201" s="3">
        <v>1</v>
      </c>
      <c r="CA201" s="3">
        <v>3</v>
      </c>
      <c r="CB201" s="3">
        <v>2</v>
      </c>
      <c r="CC201" s="3">
        <v>2</v>
      </c>
      <c r="CD201" s="3">
        <v>2</v>
      </c>
      <c r="CE201" s="3">
        <v>2</v>
      </c>
      <c r="CF201" s="3">
        <v>3</v>
      </c>
      <c r="CG201" s="3">
        <v>2</v>
      </c>
      <c r="CH201" s="3">
        <v>2</v>
      </c>
      <c r="CI201" s="3">
        <v>2</v>
      </c>
      <c r="CJ201" s="3">
        <v>3</v>
      </c>
      <c r="CK201" s="3">
        <v>1</v>
      </c>
      <c r="CL201" s="3">
        <v>1</v>
      </c>
      <c r="CM201" s="3">
        <f>IF(SUM(BI201:BQ201,BS201:BW201,BY201:CC201,CE201:CJ201)=0, "", SUM(BI201:BQ201,BS201:BW201,BY201:CC201,CE201:CJ201))</f>
        <v>45</v>
      </c>
      <c r="CN201" s="3">
        <f>IF(SUM(CQ201, CR201, CS201, CT201, CU201)=0, "", IF(OR(CQ201&gt;=8, CR201&gt;=10, CS201&gt;=13, CT201&gt;=10, CU201&gt;=15), 1, 0))</f>
        <v>1</v>
      </c>
      <c r="CO201" s="3">
        <f>IF(SUM(BI201:BJ201,BL201,BM201,BN201,BO201,BU201,CA201,CH201,CJ201)=0, "", SUM(BI201:BJ201,BL201,BM201,BN201,BO201,BU201,CA201,CH201,CJ201))</f>
        <v>21</v>
      </c>
      <c r="CP201" s="3">
        <f>IF(SUM(BK201,BP201:BQ201,BS201:BT201,BV201:BW201,BY201:BZ201,CB201:CC201,CE201:CG201,CI201)=0, "", SUM(BK201,BP201:BQ201,BS201:BT201,BV201:BW201,BY201:BZ201,CB201:CC201,CE201:CG201,CI201))</f>
        <v>24</v>
      </c>
      <c r="CQ201" s="3">
        <f>IF(SUM(CB201:CC201,CE201:CF201,CI201)=0, "", SUM(CB201:CC201,CE201:CF201,CI201))</f>
        <v>11</v>
      </c>
      <c r="CR201" s="3">
        <f>IF(SUM(BQ201,BS201:BT201,BW201,BY201)=0, "", SUM(BQ201,BS201:BT201,BW201,BY201))</f>
        <v>5</v>
      </c>
      <c r="CS201" s="3">
        <f>IF(SUM(BK201,BP201,BV201,BZ201,CG201)=0, "", SUM(BK201,BP201,BV201,BZ201,CG201))</f>
        <v>8</v>
      </c>
      <c r="CT201" s="3">
        <f>IF(SUM(BI201:BJ201,BL201,BN201,CH201)=0, "", SUM(BI201:BJ201,BL201,BN201,CH201))</f>
        <v>8</v>
      </c>
      <c r="CU201" s="3">
        <f>IF(SUM(BM201,BO201,BU201,CA201,CJ201)=0, "", SUM(BM201,BO201,BU201,CA201,CJ201))</f>
        <v>13</v>
      </c>
      <c r="CV201" s="3">
        <f>IF(CQ201="", "", IF(CQ201&gt;=8, 1, 0))</f>
        <v>1</v>
      </c>
      <c r="CW201" s="3">
        <f>IF(CR201="", "", IF(CR201&gt;=10, 1, 0))</f>
        <v>0</v>
      </c>
      <c r="CX201" s="3">
        <f>IF(CS201="", "", IF(CS201&gt;=13, 1, 0))</f>
        <v>0</v>
      </c>
      <c r="CY201" s="3">
        <f>IF(CT201="", "", IF(CT201&gt;=10, 1, 0))</f>
        <v>0</v>
      </c>
      <c r="CZ201" s="3">
        <f>IF(CU201="", "", IF(CU201&gt;=15, 1, 0))</f>
        <v>0</v>
      </c>
      <c r="DA201" s="3">
        <f>IF(AND(BR201="", BX201="", CD201=""), "", IF(BR201=5,1,0) + IF(BX201=5,1,0) + IF(CD201=5,1,0))</f>
        <v>0</v>
      </c>
      <c r="DB201" s="2" t="s">
        <v>919</v>
      </c>
      <c r="DC201" s="3">
        <v>0</v>
      </c>
      <c r="DE201" s="3">
        <v>2</v>
      </c>
      <c r="DF201" s="6">
        <v>16</v>
      </c>
      <c r="DG201" s="3">
        <v>5</v>
      </c>
      <c r="DI201" s="3">
        <v>2</v>
      </c>
      <c r="DJ201" s="6">
        <v>17</v>
      </c>
      <c r="DK201" s="3">
        <v>2</v>
      </c>
      <c r="DL201" s="6">
        <v>17</v>
      </c>
      <c r="DM201" s="3">
        <v>4</v>
      </c>
      <c r="DO201" s="3">
        <v>1</v>
      </c>
      <c r="DQ201" s="3">
        <v>5</v>
      </c>
      <c r="DR201" s="6">
        <v>10</v>
      </c>
      <c r="DS201" s="3">
        <v>5</v>
      </c>
      <c r="DT201" s="6">
        <v>18</v>
      </c>
      <c r="DU201" s="3">
        <v>2</v>
      </c>
      <c r="DV201" s="6">
        <v>20</v>
      </c>
      <c r="DW201" s="3">
        <v>0</v>
      </c>
      <c r="DY201" s="3">
        <v>3</v>
      </c>
      <c r="EA201" s="3">
        <v>3</v>
      </c>
      <c r="EC201" s="3">
        <v>2</v>
      </c>
      <c r="EE201" s="3">
        <v>2</v>
      </c>
      <c r="EG201" s="3">
        <v>0</v>
      </c>
      <c r="EI201" s="3">
        <v>4</v>
      </c>
      <c r="EK201" s="3">
        <v>4</v>
      </c>
      <c r="EL201" s="3">
        <v>3</v>
      </c>
      <c r="EM201" s="3">
        <v>1</v>
      </c>
      <c r="EN201" s="2" t="s">
        <v>919</v>
      </c>
      <c r="EO201" s="3">
        <v>0</v>
      </c>
      <c r="EP201" s="3">
        <v>0</v>
      </c>
      <c r="EQ201" s="3">
        <v>0</v>
      </c>
      <c r="ER201" s="3">
        <v>1</v>
      </c>
      <c r="ES201" s="3">
        <v>1</v>
      </c>
      <c r="ET201" s="3">
        <v>1</v>
      </c>
      <c r="EU201" s="3">
        <v>2</v>
      </c>
      <c r="EV201" s="3">
        <v>0</v>
      </c>
      <c r="EW201" s="3">
        <v>0</v>
      </c>
      <c r="EX201" s="3">
        <v>0</v>
      </c>
      <c r="EY201" s="3">
        <v>0</v>
      </c>
      <c r="EZ201" s="3">
        <v>0</v>
      </c>
      <c r="FA201" s="3">
        <v>0</v>
      </c>
      <c r="FB201" s="3">
        <v>0</v>
      </c>
      <c r="FC201" s="3">
        <v>0</v>
      </c>
      <c r="FD201" s="3">
        <v>0</v>
      </c>
      <c r="FE201" s="3">
        <v>0</v>
      </c>
      <c r="FF201" s="3">
        <v>0</v>
      </c>
      <c r="FG201" s="3">
        <v>1</v>
      </c>
      <c r="FH201" s="3">
        <v>1</v>
      </c>
      <c r="FI201" s="3">
        <v>7</v>
      </c>
      <c r="FJ201" s="3">
        <v>0</v>
      </c>
      <c r="FK201" s="3">
        <v>0</v>
      </c>
      <c r="FL201" s="2" t="s">
        <v>919</v>
      </c>
      <c r="FM201" s="3">
        <v>3</v>
      </c>
      <c r="FN201" s="3">
        <v>2</v>
      </c>
      <c r="FO201" s="3">
        <v>4</v>
      </c>
      <c r="FP201" s="3">
        <v>2</v>
      </c>
      <c r="FQ201" s="3">
        <v>2</v>
      </c>
      <c r="FR201" s="3">
        <v>2</v>
      </c>
      <c r="FS201" s="4">
        <f>IF(COUNTBLANK(FM201:FR201)&gt;0, "", AVERAGE(FM201:FR201))</f>
        <v>2.5</v>
      </c>
      <c r="FT201" s="2" t="s">
        <v>919</v>
      </c>
      <c r="FU201" s="3">
        <v>1</v>
      </c>
      <c r="FV201" s="3">
        <v>1</v>
      </c>
      <c r="FW201" s="3">
        <v>1</v>
      </c>
      <c r="FX201" s="3">
        <v>1</v>
      </c>
      <c r="FY201" s="3">
        <v>1</v>
      </c>
      <c r="FZ201" s="3">
        <v>0</v>
      </c>
      <c r="GA201" s="3">
        <v>2</v>
      </c>
      <c r="GB201" s="3">
        <v>0</v>
      </c>
      <c r="GC201" s="3">
        <v>0</v>
      </c>
      <c r="GD201" s="3">
        <v>1</v>
      </c>
      <c r="GE201" s="3">
        <f>IF(COUNTBLANK(FU201:GC201)&gt;0, "", SUM(FU201:GC201))</f>
        <v>7</v>
      </c>
      <c r="GF201" s="2" t="s">
        <v>919</v>
      </c>
      <c r="GG201" s="3">
        <v>1</v>
      </c>
      <c r="GH201" s="3">
        <v>1</v>
      </c>
      <c r="GI201" s="3">
        <v>1</v>
      </c>
      <c r="GJ201" s="3">
        <v>1</v>
      </c>
      <c r="GK201" s="3">
        <v>1</v>
      </c>
      <c r="GL201" s="3">
        <v>1</v>
      </c>
      <c r="GM201" s="3">
        <v>0</v>
      </c>
      <c r="GN201" s="3">
        <f>IF(COUNTBLANK(GG201:GM201)&gt;0, "", SUM(GG201:GM201))</f>
        <v>6</v>
      </c>
      <c r="GO201" s="2" t="s">
        <v>919</v>
      </c>
      <c r="GP201" s="3">
        <v>1</v>
      </c>
      <c r="GQ201" s="3">
        <v>4</v>
      </c>
      <c r="GR201" s="3">
        <v>3</v>
      </c>
      <c r="GS201" s="3">
        <v>4</v>
      </c>
      <c r="GT201" s="3">
        <v>4</v>
      </c>
      <c r="GU201" s="3">
        <v>4</v>
      </c>
      <c r="GV201" s="3">
        <v>5</v>
      </c>
      <c r="GW201" s="3">
        <v>3</v>
      </c>
      <c r="GX201" s="3">
        <v>5</v>
      </c>
      <c r="GY201" s="3">
        <v>3</v>
      </c>
      <c r="GZ201" s="3">
        <v>4</v>
      </c>
      <c r="HA201" s="3">
        <v>4</v>
      </c>
      <c r="HB201" s="3">
        <v>4</v>
      </c>
      <c r="HC201" s="3">
        <v>3</v>
      </c>
      <c r="HD201" s="3">
        <v>4</v>
      </c>
      <c r="HE201" s="3">
        <v>4</v>
      </c>
      <c r="HF201" s="3">
        <v>3</v>
      </c>
      <c r="HG201" s="3">
        <v>3</v>
      </c>
      <c r="HH201" s="3">
        <v>5</v>
      </c>
      <c r="HI201" s="3">
        <f>IF(COUNTBLANK(GQ201:HH201)&gt;0, "", SUM(GQ201:HH201))</f>
        <v>69</v>
      </c>
      <c r="HJ201" s="2" t="s">
        <v>919</v>
      </c>
      <c r="HK201" s="3">
        <v>3</v>
      </c>
      <c r="HL201" s="3">
        <v>3</v>
      </c>
      <c r="HM201" s="3">
        <v>0</v>
      </c>
      <c r="HN201" s="3">
        <v>2</v>
      </c>
      <c r="HO201" s="3">
        <v>3</v>
      </c>
      <c r="HP201" s="3">
        <v>3</v>
      </c>
      <c r="HQ201" s="3">
        <v>0</v>
      </c>
      <c r="HR201" s="3">
        <v>2</v>
      </c>
      <c r="HS201" s="3">
        <v>1</v>
      </c>
      <c r="HT201" s="3">
        <v>2</v>
      </c>
      <c r="HU201" s="3">
        <v>3</v>
      </c>
      <c r="HV201" s="3">
        <v>3</v>
      </c>
      <c r="HW201" s="3">
        <v>1</v>
      </c>
      <c r="HX201" s="3">
        <v>3</v>
      </c>
      <c r="HY201" s="3">
        <v>0</v>
      </c>
      <c r="HZ201" s="3">
        <v>3</v>
      </c>
      <c r="IA201" s="3">
        <v>2</v>
      </c>
      <c r="IB201" s="3">
        <v>2</v>
      </c>
      <c r="IC201" s="3">
        <v>0</v>
      </c>
      <c r="ID201" s="3">
        <v>1</v>
      </c>
      <c r="IE201" s="3">
        <v>1</v>
      </c>
      <c r="IF201" s="3">
        <v>1</v>
      </c>
      <c r="IG201" s="3">
        <v>1</v>
      </c>
      <c r="IH201" s="3">
        <v>2</v>
      </c>
      <c r="II201" s="3">
        <v>2</v>
      </c>
      <c r="IJ201" s="3">
        <f>IF(COUNTA(HK201:II201)=0, "", SUM(HK201,HL201,HN201,HO201,HP201,HU201,HV201,HX201,HZ201,IA201,IB201,IH201))</f>
        <v>32</v>
      </c>
      <c r="IK201" s="3">
        <f>IF(COUNTA(HK201:II201)=0, "", SUM(HM201,HQ201,HR201,HS201,HT201,HW201,HY201,IC201,ID201,IE201,IF201,IG201,II201))</f>
        <v>12</v>
      </c>
      <c r="IL201" s="3">
        <v>2</v>
      </c>
      <c r="IM201" s="3">
        <v>2</v>
      </c>
      <c r="IN201" s="3">
        <v>1</v>
      </c>
      <c r="IO201" s="3">
        <v>2</v>
      </c>
      <c r="IP201" s="3">
        <v>1</v>
      </c>
      <c r="IQ201" s="3">
        <v>2</v>
      </c>
      <c r="IR201" s="3">
        <v>1</v>
      </c>
      <c r="IS201" s="3">
        <v>2</v>
      </c>
      <c r="IT201" s="3">
        <v>1</v>
      </c>
      <c r="IU201" s="3">
        <v>0</v>
      </c>
      <c r="IV201" s="3">
        <v>2</v>
      </c>
      <c r="IW201" s="3">
        <v>2</v>
      </c>
      <c r="IX201" s="3">
        <v>0</v>
      </c>
      <c r="IY201" s="3">
        <v>1</v>
      </c>
      <c r="IZ201" s="3">
        <v>1</v>
      </c>
      <c r="JA201" s="3">
        <v>2</v>
      </c>
      <c r="JB201" s="3">
        <v>2</v>
      </c>
      <c r="JC201" s="3">
        <v>1</v>
      </c>
      <c r="JD201" s="3">
        <v>0</v>
      </c>
      <c r="JE201" s="3">
        <v>1</v>
      </c>
      <c r="JF201" s="3">
        <v>1</v>
      </c>
      <c r="JG201" s="3">
        <v>1</v>
      </c>
      <c r="JH201" s="3">
        <v>1</v>
      </c>
      <c r="JI201" s="3">
        <v>1</v>
      </c>
      <c r="JJ201" s="3">
        <v>2</v>
      </c>
      <c r="JK201" s="3">
        <f>IF(COUNTA(IL201:JJ201)=0, "", SUM(IL201,IM201,IO201,IP201,IQ201,IV201,IW201,IY201,JA201,JB201,JC201,JI201))</f>
        <v>20</v>
      </c>
      <c r="JL201" s="3">
        <f>IF(COUNTA(IL201:JJ201)=0, "", SUM(IN201,IR201,IS201,IT201,IU201,IX201,IZ201,JD201,JE201,JF201,JG201,JH201,JJ201))</f>
        <v>12</v>
      </c>
      <c r="JM201" s="2" t="s">
        <v>919</v>
      </c>
      <c r="JN201" s="3">
        <v>2</v>
      </c>
      <c r="JO201" s="3">
        <v>3</v>
      </c>
      <c r="JP201" s="3">
        <v>4</v>
      </c>
      <c r="JQ201" s="3">
        <v>3</v>
      </c>
      <c r="JR201" s="3">
        <v>4</v>
      </c>
      <c r="JS201" s="3">
        <v>3</v>
      </c>
      <c r="JT201" s="3">
        <v>4</v>
      </c>
      <c r="JU201" s="3">
        <v>3</v>
      </c>
      <c r="JV201" s="3">
        <v>4</v>
      </c>
      <c r="JW201" s="3">
        <v>2</v>
      </c>
      <c r="JX201" s="3">
        <v>3</v>
      </c>
      <c r="JY201" s="3">
        <v>3</v>
      </c>
      <c r="JZ201" s="3">
        <v>3</v>
      </c>
      <c r="KA201" s="3">
        <v>2</v>
      </c>
      <c r="KB201" s="3">
        <v>4</v>
      </c>
      <c r="KC201" s="3">
        <v>2</v>
      </c>
      <c r="KD201" s="3">
        <v>3</v>
      </c>
      <c r="KE201" s="3">
        <v>3</v>
      </c>
      <c r="KF201" s="3">
        <v>2</v>
      </c>
      <c r="KG201" s="3">
        <v>3</v>
      </c>
      <c r="KH201" s="3">
        <v>2</v>
      </c>
      <c r="KI201" s="3">
        <v>4</v>
      </c>
      <c r="KJ201" s="3">
        <v>2</v>
      </c>
      <c r="KK201" s="3">
        <v>3</v>
      </c>
      <c r="KL201" s="3">
        <v>2</v>
      </c>
      <c r="KM201" s="3">
        <v>4</v>
      </c>
      <c r="KN201" s="3">
        <v>2</v>
      </c>
      <c r="KO201" s="3">
        <v>2</v>
      </c>
      <c r="KP201" s="3">
        <v>3</v>
      </c>
      <c r="KQ201" s="3">
        <v>3</v>
      </c>
      <c r="KR201" s="3">
        <v>2</v>
      </c>
      <c r="KS201" s="3">
        <v>2</v>
      </c>
      <c r="KT201" s="3">
        <v>3</v>
      </c>
      <c r="KU201" s="3">
        <v>2</v>
      </c>
      <c r="KV201" s="3">
        <v>3</v>
      </c>
      <c r="KW201" s="3">
        <v>4</v>
      </c>
      <c r="KX201" s="5">
        <f>IF(COUNTA(JN201:KW201)=0, "", SUM(JN201:KW201))</f>
        <v>103</v>
      </c>
      <c r="KY201" s="5">
        <f>IF(COUNTA(JN201:KW201)=0, "", SUM(JX201,JY201,KH201,KJ201,KL201,KP201))</f>
        <v>15</v>
      </c>
      <c r="KZ201" s="5">
        <f>IF(COUNTA(JN201:KW201)=0, "", SUM(JZ201,KE201,KG201,KM201,KT201))</f>
        <v>16</v>
      </c>
      <c r="LA201" s="5">
        <f>IF(COUNTA(JN201:KW201)=0, "", SUM(JP201,KA201,KF201,KK201,KN201,KS201))</f>
        <v>15</v>
      </c>
      <c r="LB201" s="5">
        <f>IF(COUNTA(JN201:KW201)=0, "", SUM(JO201,JS201,JU201,JW201,KD201,KU201))</f>
        <v>16</v>
      </c>
      <c r="LC201" s="5">
        <f>IF(COUNTA(JN201:KW201)=0, "", SUM(KB201,KC201,KI201,KO201,KQ201,KR201,KV201,KW201))</f>
        <v>24</v>
      </c>
      <c r="LD201" s="5">
        <f>IF(COUNTA(JN201:KW201)=0, "", SUM(JN201,JQ201,JR201,JT201,JV201))</f>
        <v>17</v>
      </c>
      <c r="LE201" s="2">
        <v>45522</v>
      </c>
      <c r="LF201" s="3">
        <v>50</v>
      </c>
      <c r="LG201" s="3">
        <v>30</v>
      </c>
      <c r="LH201" s="3">
        <v>0</v>
      </c>
      <c r="LI201" s="3">
        <v>0</v>
      </c>
      <c r="LJ201" s="3">
        <v>0</v>
      </c>
      <c r="LK201" s="3">
        <v>0</v>
      </c>
      <c r="LL201" s="3">
        <v>0</v>
      </c>
      <c r="LM201" s="3">
        <v>0</v>
      </c>
      <c r="LN201" s="3">
        <v>0</v>
      </c>
      <c r="LO201" s="3">
        <v>0</v>
      </c>
      <c r="LP201" s="3">
        <v>0</v>
      </c>
      <c r="LQ201" s="3">
        <v>0</v>
      </c>
      <c r="LR201" s="3">
        <v>0</v>
      </c>
      <c r="LS201" s="3">
        <v>0</v>
      </c>
      <c r="LT201" s="3">
        <v>30</v>
      </c>
      <c r="LU201" s="3">
        <v>0</v>
      </c>
      <c r="LV201" s="3">
        <v>0</v>
      </c>
      <c r="LW201" s="3">
        <v>0</v>
      </c>
      <c r="LX201" s="3">
        <v>30</v>
      </c>
      <c r="LY201" s="3">
        <v>0</v>
      </c>
      <c r="LZ201" s="3">
        <v>30</v>
      </c>
      <c r="MA201" s="3">
        <v>0</v>
      </c>
      <c r="MB201" s="3">
        <v>0</v>
      </c>
      <c r="MC201" s="3">
        <v>30</v>
      </c>
      <c r="MD201" s="3">
        <v>0</v>
      </c>
      <c r="ME201" s="3">
        <v>0</v>
      </c>
      <c r="MF201" s="3">
        <v>0</v>
      </c>
      <c r="MG201" s="3">
        <v>0</v>
      </c>
      <c r="MH201" s="26">
        <f>IF(COUNTBLANK(LF201:MG201)&gt;0, "", AVERAGE(LF201:MG201))</f>
        <v>7.1428571428571432</v>
      </c>
      <c r="MI201" s="26">
        <f>IF(COUNTA(LF201:MG201)=0, "", AVERAGE(LG201,LS201,LT201,LU201,LV201,LW201,LY201,MA201,MB201))</f>
        <v>6.666666666666667</v>
      </c>
      <c r="MJ201" s="26">
        <f>IF(COUNTA(LF201:MG201)=0, "", AVERAGE(LH201,LI201,LJ201,LK201,LM201,LO201,MD201,ME201))</f>
        <v>0</v>
      </c>
      <c r="MK201" s="26">
        <f>IF(COUNTA(LF201:MG201)=0, "", AVERAGE(LL201,LP201,LQ201,LR201,MF201,MG201))</f>
        <v>0</v>
      </c>
      <c r="ML201" s="2" t="s">
        <v>919</v>
      </c>
      <c r="MM201" s="3">
        <v>3</v>
      </c>
      <c r="MN201" s="3">
        <v>3</v>
      </c>
      <c r="MO201" s="3">
        <v>3</v>
      </c>
      <c r="MP201" s="3">
        <v>3</v>
      </c>
      <c r="MQ201" s="3">
        <v>2</v>
      </c>
      <c r="MR201" s="3">
        <v>2</v>
      </c>
      <c r="MS201" s="3">
        <v>2</v>
      </c>
      <c r="MT201" s="3">
        <v>3</v>
      </c>
      <c r="MU201" s="3">
        <v>2</v>
      </c>
      <c r="MV201" s="3">
        <v>2</v>
      </c>
      <c r="MW201" s="3">
        <v>2</v>
      </c>
      <c r="MX201" s="3">
        <v>2</v>
      </c>
      <c r="MY201" s="3">
        <v>2</v>
      </c>
      <c r="MZ201" s="3">
        <v>3</v>
      </c>
      <c r="NA201" s="3">
        <v>2</v>
      </c>
      <c r="NB201" s="3">
        <v>3</v>
      </c>
      <c r="NC201" s="3">
        <v>2</v>
      </c>
      <c r="ND201" s="3">
        <v>2</v>
      </c>
      <c r="NE201" s="3">
        <v>3</v>
      </c>
      <c r="NF201" s="3">
        <v>3</v>
      </c>
      <c r="NG201" s="3">
        <f>IF(COUNTA(MM201:NF201)=0, "", SUM(MM201:NF201))</f>
        <v>49</v>
      </c>
      <c r="NH201" s="2" t="s">
        <v>919</v>
      </c>
      <c r="NI201" s="3">
        <v>1</v>
      </c>
      <c r="NJ201" s="3">
        <v>2</v>
      </c>
      <c r="NK201" s="3">
        <v>3</v>
      </c>
      <c r="NL201" s="3">
        <v>3</v>
      </c>
      <c r="NM201" s="3">
        <v>2</v>
      </c>
      <c r="NN201" s="3">
        <v>3</v>
      </c>
      <c r="NO201" s="3">
        <v>2</v>
      </c>
      <c r="NP201" s="3">
        <v>3</v>
      </c>
      <c r="NQ201" s="3">
        <v>3</v>
      </c>
      <c r="NR201" s="3">
        <v>4</v>
      </c>
      <c r="NS201" s="3">
        <v>3</v>
      </c>
      <c r="NT201" s="3">
        <v>3</v>
      </c>
      <c r="NU201" s="3">
        <v>4</v>
      </c>
      <c r="NV201" s="3">
        <v>2</v>
      </c>
      <c r="NW201" s="3">
        <v>2</v>
      </c>
      <c r="NX201" s="3">
        <v>2</v>
      </c>
      <c r="NY201" s="3">
        <v>3</v>
      </c>
      <c r="NZ201" s="3">
        <v>4</v>
      </c>
      <c r="OA201" s="3">
        <v>2</v>
      </c>
      <c r="OB201" s="3">
        <v>3</v>
      </c>
      <c r="OC201" s="3">
        <v>4</v>
      </c>
      <c r="OD201" s="3">
        <v>4</v>
      </c>
      <c r="OE201" s="3">
        <v>2</v>
      </c>
      <c r="OF201" s="3">
        <v>1</v>
      </c>
      <c r="OG201" s="3">
        <v>2</v>
      </c>
      <c r="OH201" s="3">
        <v>2</v>
      </c>
      <c r="OI201" s="3">
        <v>1</v>
      </c>
      <c r="OJ201" s="3">
        <v>2</v>
      </c>
      <c r="OK201" s="3">
        <f>IF(COUNTA(NI201:OJ201)=0, "", SUM(NK201,NP201,NS201,NW201,OC201,OG201,OJ201))</f>
        <v>19</v>
      </c>
      <c r="OL201" s="3">
        <f>IF(COUNTA(NI201:OJ201)=0, "", SUM(NJ201,NL201,NQ201,NV201,NZ201,OB201,OD201))</f>
        <v>21</v>
      </c>
      <c r="OM201" s="3">
        <f>IF(COUNTA(NI201:OJ201)=0, "", SUM(NN201,NR201,NU201,NY201,OA201,OF201,OI201))</f>
        <v>18</v>
      </c>
      <c r="ON201" s="3">
        <f>IF(COUNTA(NI201:OJ201)=0, "", SUM(NI201,NM201,NO201,NT201,NX201,OE201,OH201))</f>
        <v>14</v>
      </c>
      <c r="OO201" t="s">
        <v>6</v>
      </c>
      <c r="OP201">
        <v>1</v>
      </c>
      <c r="OQ201" s="2">
        <v>45781.695590277777</v>
      </c>
      <c r="OR201" s="3">
        <v>40</v>
      </c>
      <c r="OS201" s="3">
        <v>70</v>
      </c>
      <c r="OT201" s="3">
        <v>20</v>
      </c>
      <c r="OU201" s="3">
        <v>10</v>
      </c>
      <c r="OV201" s="3">
        <v>20</v>
      </c>
      <c r="OW201" s="3">
        <v>30</v>
      </c>
      <c r="OX201" s="3">
        <v>10</v>
      </c>
      <c r="OY201" s="3">
        <v>0</v>
      </c>
      <c r="OZ201" s="3">
        <v>20</v>
      </c>
      <c r="PA201" s="3">
        <v>10</v>
      </c>
      <c r="PB201" s="3">
        <v>0</v>
      </c>
      <c r="PC201" s="3">
        <v>10</v>
      </c>
      <c r="PD201" s="3">
        <v>20</v>
      </c>
      <c r="PE201" s="3">
        <v>30</v>
      </c>
      <c r="PF201" s="3">
        <v>40</v>
      </c>
      <c r="PG201" s="3">
        <v>30</v>
      </c>
      <c r="PH201" s="3">
        <v>10</v>
      </c>
      <c r="PI201" s="3">
        <v>10</v>
      </c>
      <c r="PJ201" s="3">
        <v>20</v>
      </c>
      <c r="PK201" s="3">
        <v>10</v>
      </c>
      <c r="PL201" s="3">
        <v>40</v>
      </c>
      <c r="PM201" s="3">
        <v>30</v>
      </c>
      <c r="PN201" s="3">
        <v>50</v>
      </c>
      <c r="PO201" s="3">
        <v>40</v>
      </c>
      <c r="PP201" s="3">
        <v>10</v>
      </c>
      <c r="PQ201" s="3">
        <v>20</v>
      </c>
      <c r="PR201" s="3">
        <v>0</v>
      </c>
      <c r="PS201" s="3">
        <v>0</v>
      </c>
      <c r="PT201" s="26">
        <f>IF(COUNTBLANK(OR201:PS201)&gt;0, "", AVERAGE(OR201:PS201))</f>
        <v>21.428571428571427</v>
      </c>
      <c r="PU201" s="26">
        <f>IF(COUNTA(OR201:PS201)=0, "", AVERAGE(OS201,PE201,PF201,PG201,PH201,PI201,PK201,PM201,PN201))</f>
        <v>31.111111111111111</v>
      </c>
      <c r="PV201" s="26">
        <f>IF(COUNTA(OR201:PS201)=0, "", AVERAGE(OT201,OU201,OV201,OW201,OY201,PA201,PP201,PQ201))</f>
        <v>15</v>
      </c>
      <c r="PW201" s="26">
        <f>IF(COUNTA(OR201:PS201)=0, "", AVERAGE(OX201,PB201,PC201,PD201,PR201,PS201))</f>
        <v>6.666666666666667</v>
      </c>
      <c r="PX201" s="2">
        <v>45781</v>
      </c>
      <c r="PY201" s="3">
        <v>1</v>
      </c>
      <c r="PZ201" s="3">
        <v>1</v>
      </c>
      <c r="QA201" s="3">
        <v>1</v>
      </c>
      <c r="QB201" s="3">
        <v>2</v>
      </c>
      <c r="QC201" s="3">
        <v>3</v>
      </c>
      <c r="QD201" s="3">
        <v>1</v>
      </c>
      <c r="QE201" s="3">
        <v>1</v>
      </c>
      <c r="QF201" s="3">
        <v>0</v>
      </c>
      <c r="QG201" s="3">
        <v>0</v>
      </c>
      <c r="QH201" s="3">
        <v>1</v>
      </c>
      <c r="QI201" s="3">
        <f>IF(COUNTBLANK(PY201:QG201)&gt;0, "", SUM(PY201:QG201))</f>
        <v>10</v>
      </c>
      <c r="QJ201" s="2">
        <v>45839</v>
      </c>
      <c r="QK201" s="3">
        <v>1</v>
      </c>
      <c r="QL201" s="3">
        <v>1</v>
      </c>
      <c r="QM201" s="3">
        <v>0</v>
      </c>
      <c r="QN201" s="3">
        <v>2</v>
      </c>
      <c r="QO201" s="3">
        <v>2</v>
      </c>
      <c r="QP201" s="3">
        <v>0</v>
      </c>
      <c r="QQ201" s="3">
        <v>1</v>
      </c>
      <c r="QR201" s="3">
        <v>0</v>
      </c>
      <c r="QS201" s="3">
        <v>0</v>
      </c>
      <c r="QT201" s="3">
        <v>1</v>
      </c>
      <c r="QU201" s="3">
        <f>IF(COUNTBLANK(QK201:QS201)&gt;0, "", SUM(QK201:QS201))</f>
        <v>7</v>
      </c>
      <c r="QV201" s="2">
        <v>45907</v>
      </c>
      <c r="QW201" s="3">
        <v>1</v>
      </c>
      <c r="QX201" s="3">
        <v>1</v>
      </c>
      <c r="QY201" s="3">
        <v>1</v>
      </c>
      <c r="QZ201" s="3">
        <v>2</v>
      </c>
      <c r="RA201" s="3">
        <v>2</v>
      </c>
      <c r="RB201" s="3">
        <v>0</v>
      </c>
      <c r="RC201" s="3">
        <v>0</v>
      </c>
      <c r="RD201" s="3">
        <v>0</v>
      </c>
      <c r="RE201" s="3">
        <v>0</v>
      </c>
      <c r="RF201" s="3">
        <v>1</v>
      </c>
      <c r="RG201" s="3">
        <f>IF(COUNTBLANK(QW201:RE201)&gt;0, "", SUM(QW201:RE201))</f>
        <v>7</v>
      </c>
      <c r="RH201" s="2">
        <v>45781.687060185184</v>
      </c>
      <c r="RI201" s="3">
        <v>1</v>
      </c>
      <c r="RJ201" s="3">
        <v>1</v>
      </c>
      <c r="RK201" s="3">
        <v>1</v>
      </c>
      <c r="RL201" s="3">
        <v>1</v>
      </c>
      <c r="RM201" s="3">
        <v>0</v>
      </c>
      <c r="RN201" s="3">
        <v>1</v>
      </c>
      <c r="RO201" s="3">
        <v>0</v>
      </c>
      <c r="RP201" s="3">
        <f>IF(COUNTBLANK(RI201:RO201)&gt;0, "", SUM(RI201:RO201))</f>
        <v>5</v>
      </c>
      <c r="RQ201" s="2">
        <v>45839.819618055553</v>
      </c>
      <c r="RR201" s="3">
        <v>2</v>
      </c>
      <c r="RS201" s="3">
        <v>1</v>
      </c>
      <c r="RT201" s="3">
        <v>2</v>
      </c>
      <c r="RU201" s="3">
        <v>1</v>
      </c>
      <c r="RV201" s="3">
        <v>0</v>
      </c>
      <c r="RW201" s="3">
        <v>2</v>
      </c>
      <c r="RX201" s="3">
        <v>1</v>
      </c>
      <c r="RY201" s="3">
        <f>IF(COUNTBLANK(RR201:RX201)&gt;0, "", SUM(RR201:RX201))</f>
        <v>9</v>
      </c>
      <c r="RZ201" s="2">
        <v>45907.808263888888</v>
      </c>
      <c r="SA201" s="3">
        <v>1</v>
      </c>
      <c r="SB201" s="3">
        <v>0</v>
      </c>
      <c r="SC201" s="3">
        <v>1</v>
      </c>
      <c r="SD201" s="3">
        <v>1</v>
      </c>
      <c r="SE201" s="3">
        <v>0</v>
      </c>
      <c r="SF201" s="3">
        <v>1</v>
      </c>
      <c r="SG201" s="3">
        <v>0</v>
      </c>
      <c r="SH201" s="3">
        <f>IF(COUNTBLANK(SA201:SG201)&gt;0, "", SUM(SA201:SG201))</f>
        <v>4</v>
      </c>
      <c r="SI201" s="2">
        <v>45781.697731481479</v>
      </c>
      <c r="SJ201" s="3">
        <v>3</v>
      </c>
      <c r="SK201" s="3">
        <v>2</v>
      </c>
      <c r="SL201" s="3">
        <v>4</v>
      </c>
      <c r="SM201" s="3">
        <v>4</v>
      </c>
      <c r="SN201" s="3">
        <v>3</v>
      </c>
      <c r="SO201" s="3">
        <v>4</v>
      </c>
      <c r="SP201" s="3">
        <v>3</v>
      </c>
      <c r="SQ201" s="3">
        <v>2</v>
      </c>
      <c r="SR201" s="3">
        <v>4</v>
      </c>
      <c r="SS201" s="3">
        <v>3</v>
      </c>
      <c r="ST201" s="3">
        <v>4</v>
      </c>
      <c r="SU201" s="3">
        <v>5</v>
      </c>
      <c r="SV201" s="3">
        <v>4</v>
      </c>
      <c r="SW201" s="3">
        <v>3</v>
      </c>
      <c r="SX201" s="3">
        <v>5</v>
      </c>
      <c r="SY201" s="3">
        <v>5</v>
      </c>
      <c r="SZ201" s="3">
        <v>3</v>
      </c>
      <c r="TA201" s="3">
        <v>4</v>
      </c>
      <c r="TB201" s="3">
        <v>5</v>
      </c>
      <c r="TC201" s="3">
        <f>IF(COUNTBLANK(SJ201:TB201)&gt;0, "", SUM(SJ201:TB201))</f>
        <v>70</v>
      </c>
      <c r="TD201" s="3">
        <f>IF(COUNTBLANK(SJ201:TB201)&gt;0, "", SUM(SL201,SO201,SR201,SS201,ST201,SU201,SV201,SX201,SY201,TB201))</f>
        <v>43</v>
      </c>
      <c r="TE201" s="3">
        <f>IF(COUNTBLANK(SJ201:TB201)&gt;0, "", SUM(SJ201,SK201,SM201,SN201,SQ201,SW201,SZ201,TA201))</f>
        <v>24</v>
      </c>
      <c r="TF201" s="2">
        <v>45839.821296296293</v>
      </c>
      <c r="TG201" s="3">
        <v>2</v>
      </c>
      <c r="TH201" s="3">
        <v>3</v>
      </c>
      <c r="TI201" s="3">
        <v>4</v>
      </c>
      <c r="TJ201" s="3">
        <v>5</v>
      </c>
      <c r="TK201" s="3">
        <v>2</v>
      </c>
      <c r="TL201" s="3">
        <v>4</v>
      </c>
      <c r="TM201" s="3">
        <v>3</v>
      </c>
      <c r="TN201" s="3">
        <v>3</v>
      </c>
      <c r="TO201" s="3">
        <v>4</v>
      </c>
      <c r="TP201" s="3">
        <v>2</v>
      </c>
      <c r="TQ201" s="3">
        <v>4</v>
      </c>
      <c r="TR201" s="3">
        <v>5</v>
      </c>
      <c r="TS201" s="3">
        <v>4</v>
      </c>
      <c r="TT201" s="3">
        <v>3</v>
      </c>
      <c r="TU201" s="3">
        <v>5</v>
      </c>
      <c r="TV201" s="3">
        <v>4</v>
      </c>
      <c r="TW201" s="3">
        <v>2</v>
      </c>
      <c r="TX201" s="3">
        <v>5</v>
      </c>
      <c r="TY201" s="3">
        <v>5</v>
      </c>
      <c r="TZ201" s="3">
        <f>IF(COUNTBLANK(TG201:TY201)&gt;0, "", SUM(TG201:TY201))</f>
        <v>69</v>
      </c>
      <c r="UA201" s="3">
        <f>IF(COUNTBLANK(TG201:TY201)&gt;0, "", SUM(TI201,TL201,TO201,TP201,TQ201,TR201,TS201,TU201,TV201,TY201))</f>
        <v>41</v>
      </c>
      <c r="UB201" s="3">
        <f>IF(COUNTBLANK(TG201:TY201)&gt;0, "", SUM(TG201,TH201,TJ201,TK201,TN201,TT201,TW201,TX201))</f>
        <v>25</v>
      </c>
      <c r="UC201" s="2">
        <v>45907.80976851852</v>
      </c>
      <c r="UD201" s="3">
        <v>4</v>
      </c>
      <c r="UE201" s="3">
        <v>3</v>
      </c>
      <c r="UF201" s="3">
        <v>5</v>
      </c>
      <c r="UG201" s="3">
        <v>5</v>
      </c>
      <c r="UH201" s="3">
        <v>2</v>
      </c>
      <c r="UI201" s="3">
        <v>4</v>
      </c>
      <c r="UJ201" s="3">
        <v>4</v>
      </c>
      <c r="UK201" s="3">
        <v>3</v>
      </c>
      <c r="UL201" s="3">
        <v>4</v>
      </c>
      <c r="UM201" s="3">
        <v>3</v>
      </c>
      <c r="UN201" s="3">
        <v>5</v>
      </c>
      <c r="UO201" s="3">
        <v>5</v>
      </c>
      <c r="UP201" s="3">
        <v>4</v>
      </c>
      <c r="UQ201" s="3">
        <v>4</v>
      </c>
      <c r="UR201" s="3">
        <v>5</v>
      </c>
      <c r="US201" s="3">
        <v>5</v>
      </c>
      <c r="UT201" s="3">
        <v>3</v>
      </c>
      <c r="UU201" s="3">
        <v>5</v>
      </c>
      <c r="UV201" s="3">
        <v>5</v>
      </c>
      <c r="UW201" s="3">
        <f>IF(COUNTBLANK(UD201:UV201)&gt;0, "", SUM(UD201:UV201))</f>
        <v>78</v>
      </c>
      <c r="UX201" s="3">
        <f>IF(COUNTBLANK(UD201:UV201)&gt;0, "", SUM(UF201,UI201,UL201,UM201,UN201,UO201,UP201,UR201,US201,UV201))</f>
        <v>45</v>
      </c>
      <c r="UY201" s="3">
        <f>IF(COUNTBLANK(UD201:UV201)&gt;0, "", SUM(UD201,UE201,UG201,UH201,UK201,UQ201,UT201,UU201))</f>
        <v>29</v>
      </c>
      <c r="VF201" s="3" t="s">
        <v>1625</v>
      </c>
      <c r="WR201" s="3" t="str">
        <f>IF(COUNTBLANK(VO201:WQ201)&gt;0, "", SUM(VQ201:WJ201))</f>
        <v/>
      </c>
      <c r="WS201" s="3" t="str">
        <f>IF(COUNTBLANK(VO201:WQ201)&gt;0, "", SUM(VQ201:VZ201))</f>
        <v/>
      </c>
      <c r="WT201" s="3" t="str">
        <f>IF(COUNTBLANK(VO201:WQ201)&gt;0, "", SUM(WA201:WL201))</f>
        <v/>
      </c>
      <c r="WU201" s="3" t="str">
        <f>IF(COUNTBLANK(VO201:WQ201)&gt;0, "", SUM(WK201:WL201))</f>
        <v/>
      </c>
      <c r="WV201" s="3" t="str">
        <f>IF(COUNTA(VO201:WQ201)=0, "", IF(AND(OR(VO201=1, VP201=1), OR(VQ201&gt;=1, VR201&gt;=1, VS201&gt;=1, VT201&gt;=1, VU201&gt;=1), OR(VV201&gt;=1, VW201&gt;=1), COUNTIF(VX201:WD201, "&gt;=1")&gt;=2, COUNTIF(WE201:WJ201, "&gt;=1")&gt;=2, OR(WN201=1, WN201=2), OR(WO201&gt;=1, WP201&gt;=1), WQ201&lt;1), 1, 0))</f>
        <v/>
      </c>
      <c r="WW201" s="3" t="str">
        <f>IF(COUNTBLANK(VO201:WQ201)&gt;0, "", SUM(VQ201:VU201))</f>
        <v/>
      </c>
      <c r="WX201" s="3" t="str">
        <f>IF(COUNTBLANK(VO201:WQ201)&gt;0, "", SUM(VV201:VW201))</f>
        <v/>
      </c>
      <c r="WY201" s="3" t="str">
        <f>IF(COUNTBLANK(VO201:WQ201)&gt;0, "", SUM(VX201:WD201))</f>
        <v/>
      </c>
      <c r="WZ201" s="3" t="str">
        <f>IF(COUNTBLANK(VO201:WQ201)&gt;0, "", SUM(WE201:WJ201))</f>
        <v/>
      </c>
      <c r="XL201" s="3" t="str">
        <f>IF(COUNTBLANK(XB201:XJ201)&gt;0, "", SUM(XB201:XJ201))</f>
        <v/>
      </c>
      <c r="XU201" s="3" t="str">
        <f>IF(COUNTBLANK(XN201:XT201)&gt;0, "", SUM(XN201:XT201))</f>
        <v/>
      </c>
      <c r="YP201" s="5" t="str">
        <f>IF(COUNTBLANK(XW201:YO201)&gt;0, "", SUM(XW201:YO201))</f>
        <v/>
      </c>
      <c r="YQ201" s="5" t="str">
        <f>IF(COUNTBLANK(XW201:YO201)&gt;0, "", SUM(XY201,XZ201,YA201,YB201,YC201,YF201,YJ201,YN201,YO201))</f>
        <v/>
      </c>
      <c r="YR201" s="5" t="str">
        <f>IF(COUNTBLANK(XW201:YO201)&gt;0, "", SUM(XW201,XX201,YK201,YL201,YM201))</f>
        <v/>
      </c>
      <c r="YS201" s="5" t="str">
        <f>IF(COUNTBLANK(XW201:YO201)&gt;0, "", SUM(YD201,YE201,YG201,YH201,YI201))</f>
        <v/>
      </c>
      <c r="ZW201" s="26" t="str">
        <f>IF(COUNTBLANK(YU201:ZV201)&gt;0, "", AVERAGE(YU201:ZV201))</f>
        <v/>
      </c>
      <c r="ZX201" s="26" t="str">
        <f>IF(COUNTA(YU201:ZV201)=0, "", AVERAGE(YV201,ZH201,ZI201,ZJ201,ZK201,ZL201,ZN201,ZP201,ZQ201))</f>
        <v/>
      </c>
      <c r="ZY201" s="26" t="str">
        <f>IF(COUNTA(YU201:ZV201)=0, "", AVERAGE(YW201,YX201,YY201,YZ201,ZB201,ZD201,ZS201,ZT201))</f>
        <v/>
      </c>
      <c r="ZZ201" s="26" t="str">
        <f>IF(COUNTA(YU201:ZV201)=0, "", AVERAGE(ZA201,ZE201,ZF201,ZG201,ZU201,ZV201))</f>
        <v/>
      </c>
      <c r="AAC201" s="3" t="s">
        <v>1625</v>
      </c>
      <c r="AAF201" s="3" t="s">
        <v>1625</v>
      </c>
      <c r="AAH201" s="3" t="s">
        <v>1625</v>
      </c>
      <c r="AAN201" s="3" t="s">
        <v>1625</v>
      </c>
      <c r="AAT201" s="3" t="s">
        <v>1625</v>
      </c>
      <c r="ABA201" s="3" t="s">
        <v>1625</v>
      </c>
      <c r="ABC201" s="3" t="s">
        <v>1625</v>
      </c>
      <c r="ABF201" s="3" t="str">
        <f>IF(SUM(AAB201:AAJ201,AAL201:AAP201,AAR201:AAV201,AAX201:ABC201)=0, "", SUM(AAB201:AAJ201,AAL201:AAP201,AAR201:AAV201,AAX201:ABC201))</f>
        <v/>
      </c>
      <c r="ABG201" s="3" t="str">
        <f>IF(SUM(ABJ201, ABK201, ABL201, ABM201, ABN201)=0, "", IF(OR(ABJ201&gt;=8, ABK201&gt;=10, ABL201&gt;=13, ABM201&gt;=10, ABN201&gt;=15), 1, 0))</f>
        <v/>
      </c>
      <c r="ABH201" s="3" t="str">
        <f>IF(SUM(AAB201:AAC201,AAE201,AAF201,AAG201,AAH201,AAN201,AAT201,ABA201,ABC201)=0, "", SUM(AAB201:AAC201,AAE201,AAF201,AAG201,AAH201,AAN201,AAT201,ABA201,ABC201))</f>
        <v/>
      </c>
      <c r="ABI201" s="3" t="str">
        <f>IF(SUM(AAD201,AAI201:AAJ201,AAL201:AAM201,AAO201:AAP201,AAR201:AAS201,AAU201:AAV201,AAX201:AAZ201,ABB201)=0, "", SUM(AAD201,AAI201:AAJ201,AAL201:AAM201,AAO201:AAP201,AAR201:AAS201,AAU201:AAV201,AAX201:AAZ201,ABB201))</f>
        <v/>
      </c>
      <c r="ABJ201" s="3" t="str">
        <f>IF(SUM(AAU201:AAV201,AAX201:AAY201,ABB201)=0, "", SUM(AAU201:AAV201,AAX201:AAY201,ABB201))</f>
        <v/>
      </c>
      <c r="ABK201" s="3" t="str">
        <f>IF(SUM(AAJ201,AAL201:AAM201,AAP201,AAR201)=0, "", SUM(AAJ201,AAL201:AAM201,AAP201,AAR201))</f>
        <v/>
      </c>
      <c r="ABL201" s="3" t="str">
        <f>IF(SUM(AAD201,AAI201,AAO201,AAS201,AAZ201)=0, "", SUM(AAD201,AAI201,AAO201,AAS201,AAZ201))</f>
        <v/>
      </c>
      <c r="ABM201" s="3" t="str">
        <f>IF(SUM(AAB201:AAC201,AAE201,AAG201,ABA201)=0, "", SUM(AAB201:AAC201,AAE201,AAG201,ABA201))</f>
        <v/>
      </c>
      <c r="ABN201" s="3" t="str">
        <f>IF(SUM(AAF201,AAH201,AAN201,AAT201,ABC201)=0, "", SUM(AAF201,AAH201,AAN201,AAT201,ABC201))</f>
        <v/>
      </c>
      <c r="ABO201" s="3" t="str">
        <f>IF(ABJ201="", "", IF(ABJ201&gt;=8, 1, 0))</f>
        <v/>
      </c>
      <c r="ABP201" s="3" t="str">
        <f>IF(ABK201="", "", IF(ABK201&gt;=10, 1, 0))</f>
        <v/>
      </c>
      <c r="ABQ201" s="3" t="str">
        <f>IF(ABL201="", "", IF(ABL201&gt;=13, 1, 0))</f>
        <v/>
      </c>
      <c r="ABR201" s="3" t="str">
        <f>IF(ABM201="", "", IF(ABM201&gt;=10, 1, 0))</f>
        <v/>
      </c>
      <c r="ABS201" s="3" t="str">
        <f>IF(ABN201="", "", IF(ABN201&gt;=15, 1, 0))</f>
        <v/>
      </c>
      <c r="ABT201" s="3" t="str">
        <f>IF(AND(AAK201="", AAQ201="", AAW201=""), "", IF(AAK201=5,1,0) + IF(AAQ201=5,1,0) + IF(AAW201=5,1,0))</f>
        <v/>
      </c>
      <c r="ADF201" s="5" t="str">
        <f>IF(COUNTA(ABV201:ADE201)=0, "", SUM(ABV201:ADE201))</f>
        <v/>
      </c>
      <c r="ADG201" s="5" t="str">
        <f>IF(COUNTA(ABV201:ADE201)=0, "", SUM(ACF201,ACG201,ACP201,ACR201,ACT201,ACX201))</f>
        <v/>
      </c>
      <c r="ADH201" s="5" t="str">
        <f>IF(COUNTA(ABV201:ADE201)=0, "", SUM(ACH201,ACM201,ACO201,ACU201,ADB201))</f>
        <v/>
      </c>
      <c r="ADI201" s="5" t="str">
        <f>IF(COUNTA(ABV201:ADE201)=0, "", SUM(ABX201,ACI201,ACN201,ACS201,ACV201,ADA201))</f>
        <v/>
      </c>
      <c r="ADJ201" s="5" t="str">
        <f>IF(COUNTA(ABV201:ADE201)=0, "", SUM(ABW201,ACA201,ACC201,ACE201,ACL201,ADC201))</f>
        <v/>
      </c>
      <c r="ADK201" s="5" t="str">
        <f>IF(COUNTA(ABV201:ADE201)=0, "", SUM(ACJ201,ACK201,ACQ201,ACW201,ACY201,ACZ201,ADD201,ADE201))</f>
        <v/>
      </c>
      <c r="ADL201" s="5" t="str">
        <f>IF(COUNTA(ABV201:ADE201)=0, "", SUM(ABV201,ABY201,ABZ201,ACB201,ACD201))</f>
        <v/>
      </c>
      <c r="AEH201" s="3" t="str">
        <f>IF(COUNTA(ADN201:AEG201)=0, "", SUM(ADN201:AEG201))</f>
        <v/>
      </c>
      <c r="AFW201" s="3" t="str">
        <f>IF(COUNTA(AER201:AFU201)=0, "", SUM(AER201:AFU201))</f>
        <v/>
      </c>
      <c r="AGI201"/>
      <c r="AHC201"/>
      <c r="AHT201" s="3" t="str">
        <f>IF(COUNTBLANK(AHJ201:AHS201)&gt;0, "", SUM(AHJ201:AHS201))</f>
        <v/>
      </c>
      <c r="AHU201" s="3" t="str">
        <f>IF(COUNTBLANK(AHJ201:AHS201)&gt;0, "", SUM(AHN201,AHS201))</f>
        <v/>
      </c>
      <c r="AHV201" s="3" t="str">
        <f>IF(COUNTBLANK(AHJ201:AHS201)&gt;0, "", SUM(AHL201,AHO201))</f>
        <v/>
      </c>
      <c r="AHW201" s="3" t="str">
        <f>IF(COUNTBLANK(AHJ201:AHS201)&gt;0, "", SUM(AHP201,AHR201))</f>
        <v/>
      </c>
      <c r="AHX201" s="3" t="str">
        <f>IF(COUNTBLANK(AHJ201:AHS201)&gt;0, "", SUM(AHM201,AHQ201))</f>
        <v/>
      </c>
      <c r="AHY201" s="3" t="str">
        <f>IF(COUNTBLANK(AHJ201:AHS201)&gt;0, "", SUM(AHJ201:AHK201))</f>
        <v/>
      </c>
      <c r="AIU201" s="3" t="s">
        <v>1625</v>
      </c>
      <c r="AIV201" s="3" t="s">
        <v>1625</v>
      </c>
      <c r="AIW201" s="3" t="s">
        <v>1625</v>
      </c>
      <c r="AJI201" s="3" t="str">
        <f>IF(COUNTBLANK(AIY201:AJG201)&gt;0, "", SUM(AIY201:AJG201))</f>
        <v/>
      </c>
      <c r="AJR201" s="3" t="str">
        <f>IF(COUNTBLANK(AJK201:AJQ201)&gt;0, "", SUM(AJK201:AJQ201))</f>
        <v/>
      </c>
    </row>
    <row r="202" spans="1:954" ht="15" customHeight="1" x14ac:dyDescent="0.3">
      <c r="A202" s="3">
        <v>324871</v>
      </c>
      <c r="B202" s="3" t="s">
        <v>2097</v>
      </c>
      <c r="C202" s="2">
        <v>45508</v>
      </c>
      <c r="D202" s="3">
        <v>0</v>
      </c>
      <c r="E202" s="3">
        <v>0</v>
      </c>
      <c r="F202" s="3">
        <v>0</v>
      </c>
      <c r="G202" s="3">
        <v>0</v>
      </c>
      <c r="H202" s="3">
        <v>0</v>
      </c>
      <c r="I202" s="3">
        <v>0</v>
      </c>
      <c r="J202" s="3">
        <v>0</v>
      </c>
      <c r="K202" s="3">
        <v>0</v>
      </c>
      <c r="L202" s="3">
        <v>0</v>
      </c>
      <c r="M202" s="3">
        <v>0</v>
      </c>
      <c r="N202" s="3">
        <v>0</v>
      </c>
      <c r="O202" s="3">
        <v>0</v>
      </c>
      <c r="P202" s="3">
        <v>0</v>
      </c>
      <c r="Q202" s="3">
        <v>1</v>
      </c>
      <c r="R202" s="3">
        <v>0</v>
      </c>
      <c r="S202" s="3">
        <v>1</v>
      </c>
      <c r="T202" s="3">
        <v>0</v>
      </c>
      <c r="U202" s="3">
        <v>0</v>
      </c>
      <c r="V202" s="3">
        <f>IF(COUNTA(D202,F202,H202,J202,L202,N202,P202,R202,T202)=0, "", IF(OR(D202=1,F202=1,H202=1,J202=1,L202=1,N202=1,P202=1,R202=1,T202=1), 1, 0))</f>
        <v>0</v>
      </c>
      <c r="W202" s="3">
        <f>IF(COUNTA(E202,G202,I202,K202,M202,O202,Q202,S202,U202)=0, "", IF(OR(E202=1,G202=1,I202=1,K202=1,M202=1,O202=1,Q202=1,S202=1,U202=1), 1, 0))</f>
        <v>1</v>
      </c>
      <c r="X202" s="3">
        <v>0</v>
      </c>
      <c r="Y202" s="3">
        <v>1</v>
      </c>
      <c r="Z202" s="3">
        <v>0</v>
      </c>
      <c r="AA202" s="3">
        <v>1</v>
      </c>
      <c r="AB202" s="3">
        <f>IF(AG202&lt;&gt;"", 1, 0)</f>
        <v>1</v>
      </c>
      <c r="AC202" s="3">
        <f>IF(AH202&lt;&gt;"", 1, 0)</f>
        <v>0</v>
      </c>
      <c r="AD202" s="3">
        <v>0</v>
      </c>
      <c r="AE202" s="7" t="s">
        <v>918</v>
      </c>
      <c r="AG202" s="8" t="s">
        <v>1665</v>
      </c>
      <c r="AJ202" s="3">
        <f>IF(OR(ISBLANK(AE202), ISBLANK(AG202)), "", AG202 - AE202)</f>
        <v>65</v>
      </c>
      <c r="AL202" s="3" t="str">
        <f>IF(OR(ISBLANK(AG202), ISBLANK(AK202)), "", AK202 - AG202)</f>
        <v/>
      </c>
      <c r="AN202" s="10" t="str">
        <f>IF(OR(ISBLANK(AM202), ISBLANK(AF202)), "", AF202 - AM202)</f>
        <v/>
      </c>
      <c r="AO202" s="2">
        <v>45510</v>
      </c>
      <c r="AP202" s="2">
        <v>37476</v>
      </c>
      <c r="AQ202" s="3">
        <f>IF(OR(ISBLANK(AO202), ISBLANK(AP202)), "", DATEDIF(AP202, AO202, "Y"))</f>
        <v>21</v>
      </c>
      <c r="AR202" t="s">
        <v>0</v>
      </c>
      <c r="AS202">
        <f>IF(ISBLANK(AR202), "", IF(AR202="ישראל", 1, 2))</f>
        <v>1</v>
      </c>
      <c r="AT202" t="s">
        <v>0</v>
      </c>
      <c r="AU202" t="s">
        <v>0</v>
      </c>
      <c r="AW202" s="3">
        <v>1</v>
      </c>
      <c r="AX202" s="3">
        <v>2</v>
      </c>
      <c r="AY202" s="3">
        <v>16</v>
      </c>
      <c r="AZ202" s="3">
        <f>IF(ISBLANK(AY202), "", IF(AY202&lt;=8, 1, IF(AY202&lt;=12, 2, 3)))</f>
        <v>3</v>
      </c>
      <c r="BA202" s="3">
        <v>12</v>
      </c>
      <c r="BB202" s="3">
        <f>IF(ISBLANK(BA202), "", IF(BA202&lt;=8, 1, IF(BA202&lt;=12, 2, 3)))</f>
        <v>2</v>
      </c>
      <c r="BC202" t="s">
        <v>412</v>
      </c>
      <c r="BD202" t="s">
        <v>236</v>
      </c>
      <c r="BE202" s="3">
        <v>2</v>
      </c>
      <c r="BG202" s="3">
        <v>2</v>
      </c>
      <c r="BH202" s="2" t="s">
        <v>918</v>
      </c>
      <c r="BI202" s="3">
        <v>1</v>
      </c>
      <c r="BJ202" s="3">
        <v>1</v>
      </c>
      <c r="BK202" s="3">
        <v>2</v>
      </c>
      <c r="BL202" s="3">
        <v>1</v>
      </c>
      <c r="BM202" s="3">
        <v>1</v>
      </c>
      <c r="BN202" s="3">
        <v>1</v>
      </c>
      <c r="BO202" s="3">
        <v>1</v>
      </c>
      <c r="BP202" s="3">
        <v>1</v>
      </c>
      <c r="BQ202" s="3">
        <v>1</v>
      </c>
      <c r="BR202" s="3">
        <v>5</v>
      </c>
      <c r="BS202" s="3">
        <v>1</v>
      </c>
      <c r="BT202" s="3">
        <v>1</v>
      </c>
      <c r="BU202" s="3">
        <v>1</v>
      </c>
      <c r="BV202" s="3">
        <v>2</v>
      </c>
      <c r="BW202" s="3">
        <v>1</v>
      </c>
      <c r="BX202" s="3">
        <v>4</v>
      </c>
      <c r="BY202" s="3">
        <v>1</v>
      </c>
      <c r="BZ202" s="3">
        <v>1</v>
      </c>
      <c r="CA202" s="3">
        <v>1</v>
      </c>
      <c r="CB202" s="3">
        <v>1</v>
      </c>
      <c r="CC202" s="3">
        <v>1</v>
      </c>
      <c r="CD202" s="3">
        <v>5</v>
      </c>
      <c r="CE202" s="3">
        <v>1</v>
      </c>
      <c r="CF202" s="3">
        <v>1</v>
      </c>
      <c r="CG202" s="3">
        <v>1</v>
      </c>
      <c r="CH202" s="3">
        <v>1</v>
      </c>
      <c r="CI202" s="3">
        <v>1</v>
      </c>
      <c r="CJ202" s="3">
        <v>1</v>
      </c>
      <c r="CK202" s="3">
        <v>1</v>
      </c>
      <c r="CL202" s="3">
        <v>1</v>
      </c>
      <c r="CM202" s="3">
        <f>IF(SUM(BI202:BQ202,BS202:BW202,BY202:CC202,CE202:CJ202)=0, "", SUM(BI202:BQ202,BS202:BW202,BY202:CC202,CE202:CJ202))</f>
        <v>27</v>
      </c>
      <c r="CN202" s="3">
        <f>IF(SUM(CQ202, CR202, CS202, CT202, CU202)=0, "", IF(OR(CQ202&gt;=8, CR202&gt;=10, CS202&gt;=13, CT202&gt;=10, CU202&gt;=15), 1, 0))</f>
        <v>0</v>
      </c>
      <c r="CO202" s="3">
        <f>IF(SUM(BI202:BJ202,BL202,BM202,BN202,BO202,BU202,CA202,CH202,CJ202)=0, "", SUM(BI202:BJ202,BL202,BM202,BN202,BO202,BU202,CA202,CH202,CJ202))</f>
        <v>10</v>
      </c>
      <c r="CP202" s="3">
        <f>IF(SUM(BK202,BP202:BQ202,BS202:BT202,BV202:BW202,BY202:BZ202,CB202:CC202,CE202:CG202,CI202)=0, "", SUM(BK202,BP202:BQ202,BS202:BT202,BV202:BW202,BY202:BZ202,CB202:CC202,CE202:CG202,CI202))</f>
        <v>17</v>
      </c>
      <c r="CQ202" s="3">
        <f>IF(SUM(CB202:CC202,CE202:CF202,CI202)=0, "", SUM(CB202:CC202,CE202:CF202,CI202))</f>
        <v>5</v>
      </c>
      <c r="CR202" s="3">
        <f>IF(SUM(BQ202,BS202:BT202,BW202,BY202)=0, "", SUM(BQ202,BS202:BT202,BW202,BY202))</f>
        <v>5</v>
      </c>
      <c r="CS202" s="3">
        <f>IF(SUM(BK202,BP202,BV202,BZ202,CG202)=0, "", SUM(BK202,BP202,BV202,BZ202,CG202))</f>
        <v>7</v>
      </c>
      <c r="CT202" s="3">
        <f>IF(SUM(BI202:BJ202,BL202,BN202,CH202)=0, "", SUM(BI202:BJ202,BL202,BN202,CH202))</f>
        <v>5</v>
      </c>
      <c r="CU202" s="3">
        <f>IF(SUM(BM202,BO202,BU202,CA202,CJ202)=0, "", SUM(BM202,BO202,BU202,CA202,CJ202))</f>
        <v>5</v>
      </c>
      <c r="CV202" s="3">
        <f>IF(CQ202="", "", IF(CQ202&gt;=8, 1, 0))</f>
        <v>0</v>
      </c>
      <c r="CW202" s="3">
        <f>IF(CR202="", "", IF(CR202&gt;=10, 1, 0))</f>
        <v>0</v>
      </c>
      <c r="CX202" s="3">
        <f>IF(CS202="", "", IF(CS202&gt;=13, 1, 0))</f>
        <v>0</v>
      </c>
      <c r="CY202" s="3">
        <f>IF(CT202="", "", IF(CT202&gt;=10, 1, 0))</f>
        <v>0</v>
      </c>
      <c r="CZ202" s="3">
        <f>IF(CU202="", "", IF(CU202&gt;=15, 1, 0))</f>
        <v>0</v>
      </c>
      <c r="DA202" s="3">
        <f>IF(AND(BR202="", BX202="", CD202=""), "", IF(BR202=5,1,0) + IF(BX202=5,1,0) + IF(CD202=5,1,0))</f>
        <v>2</v>
      </c>
      <c r="DB202" s="2" t="s">
        <v>918</v>
      </c>
      <c r="DC202" s="3">
        <v>0</v>
      </c>
      <c r="DE202" s="3">
        <v>0</v>
      </c>
      <c r="DG202" s="3">
        <v>3</v>
      </c>
      <c r="DI202" s="3">
        <v>0</v>
      </c>
      <c r="DK202" s="3">
        <v>0</v>
      </c>
      <c r="DM202" s="3">
        <v>0</v>
      </c>
      <c r="DO202" s="3">
        <v>5</v>
      </c>
      <c r="DP202" s="6">
        <v>19</v>
      </c>
      <c r="DQ202" s="3">
        <v>0</v>
      </c>
      <c r="DS202" s="3">
        <v>0</v>
      </c>
      <c r="DU202" s="3">
        <v>3</v>
      </c>
      <c r="DW202" s="3">
        <v>0</v>
      </c>
      <c r="DY202" s="3">
        <v>3</v>
      </c>
      <c r="DZ202" s="6">
        <v>8</v>
      </c>
      <c r="EA202" s="3">
        <v>0</v>
      </c>
      <c r="EC202" s="3">
        <v>3</v>
      </c>
      <c r="ED202" s="6">
        <v>19</v>
      </c>
      <c r="EE202" s="3">
        <v>0</v>
      </c>
      <c r="EG202" s="3">
        <v>0</v>
      </c>
      <c r="EI202" s="3">
        <v>0</v>
      </c>
      <c r="EK202" s="3">
        <v>1</v>
      </c>
      <c r="EL202" s="3">
        <v>1</v>
      </c>
      <c r="EM202" s="3">
        <v>0</v>
      </c>
      <c r="EN202" s="2" t="s">
        <v>918</v>
      </c>
      <c r="EO202" s="3">
        <v>0</v>
      </c>
      <c r="EP202" s="3">
        <v>0</v>
      </c>
      <c r="EQ202" s="3">
        <v>0</v>
      </c>
      <c r="ER202" s="3">
        <v>0</v>
      </c>
      <c r="ES202" s="3">
        <v>0</v>
      </c>
      <c r="ET202" s="3">
        <v>0</v>
      </c>
      <c r="EU202" s="3">
        <v>0</v>
      </c>
      <c r="EV202" s="3">
        <v>0</v>
      </c>
      <c r="EW202" s="3">
        <v>0</v>
      </c>
      <c r="EX202" s="3">
        <v>0</v>
      </c>
      <c r="EY202" s="3">
        <v>0</v>
      </c>
      <c r="EZ202" s="3">
        <v>0</v>
      </c>
      <c r="FA202" s="3">
        <v>0</v>
      </c>
      <c r="FB202" s="3">
        <v>0</v>
      </c>
      <c r="FC202" s="3">
        <v>0</v>
      </c>
      <c r="FD202" s="3">
        <v>0</v>
      </c>
      <c r="FE202" s="3">
        <v>0</v>
      </c>
      <c r="FF202" s="3">
        <v>0</v>
      </c>
      <c r="FG202" s="3">
        <v>0</v>
      </c>
      <c r="FH202" s="3">
        <v>0</v>
      </c>
      <c r="FI202" s="3">
        <v>0</v>
      </c>
      <c r="FJ202" s="3">
        <v>0</v>
      </c>
      <c r="FK202" s="3">
        <v>0</v>
      </c>
      <c r="FL202" s="2" t="s">
        <v>918</v>
      </c>
      <c r="FM202" s="3">
        <v>4</v>
      </c>
      <c r="FN202" s="3">
        <v>3</v>
      </c>
      <c r="FO202" s="3">
        <v>4</v>
      </c>
      <c r="FP202" s="3">
        <v>3</v>
      </c>
      <c r="FQ202" s="3">
        <v>4</v>
      </c>
      <c r="FR202" s="3">
        <v>4</v>
      </c>
      <c r="FS202" s="4">
        <f>IF(COUNTBLANK(FM202:FR202)&gt;0, "", AVERAGE(FM202:FR202))</f>
        <v>3.6666666666666665</v>
      </c>
      <c r="FT202" s="2" t="s">
        <v>918</v>
      </c>
      <c r="FU202" s="3">
        <v>0</v>
      </c>
      <c r="FV202" s="3">
        <v>0</v>
      </c>
      <c r="FW202" s="3">
        <v>0</v>
      </c>
      <c r="FX202" s="3">
        <v>0</v>
      </c>
      <c r="FY202" s="3">
        <v>0</v>
      </c>
      <c r="FZ202" s="3">
        <v>1</v>
      </c>
      <c r="GA202" s="3">
        <v>1</v>
      </c>
      <c r="GB202" s="3">
        <v>0</v>
      </c>
      <c r="GC202" s="3">
        <v>0</v>
      </c>
      <c r="GD202" s="3">
        <v>0</v>
      </c>
      <c r="GE202" s="3">
        <f>IF(COUNTBLANK(FU202:GC202)&gt;0, "", SUM(FU202:GC202))</f>
        <v>2</v>
      </c>
      <c r="GF202" s="2" t="s">
        <v>918</v>
      </c>
      <c r="GG202" s="3">
        <v>0</v>
      </c>
      <c r="GH202" s="3">
        <v>1</v>
      </c>
      <c r="GI202" s="3">
        <v>0</v>
      </c>
      <c r="GJ202" s="3">
        <v>0</v>
      </c>
      <c r="GK202" s="3">
        <v>0</v>
      </c>
      <c r="GL202" s="3">
        <v>1</v>
      </c>
      <c r="GM202" s="3">
        <v>0</v>
      </c>
      <c r="GN202" s="3">
        <f>IF(COUNTBLANK(GG202:GM202)&gt;0, "", SUM(GG202:GM202))</f>
        <v>2</v>
      </c>
      <c r="GO202" s="2" t="s">
        <v>918</v>
      </c>
      <c r="GP202" s="3">
        <v>1</v>
      </c>
      <c r="GQ202" s="3">
        <v>5</v>
      </c>
      <c r="GR202" s="3">
        <v>4</v>
      </c>
      <c r="GS202" s="3">
        <v>5</v>
      </c>
      <c r="GT202" s="3">
        <v>5</v>
      </c>
      <c r="GU202" s="3">
        <v>5</v>
      </c>
      <c r="GV202" s="3">
        <v>5</v>
      </c>
      <c r="GW202" s="3">
        <v>4</v>
      </c>
      <c r="GX202" s="3">
        <v>5</v>
      </c>
      <c r="GY202" s="3">
        <v>5</v>
      </c>
      <c r="GZ202" s="3">
        <v>5</v>
      </c>
      <c r="HA202" s="3">
        <v>5</v>
      </c>
      <c r="HB202" s="3">
        <v>4</v>
      </c>
      <c r="HC202" s="3">
        <v>5</v>
      </c>
      <c r="HD202" s="3">
        <v>3</v>
      </c>
      <c r="HE202" s="3">
        <v>5</v>
      </c>
      <c r="HF202" s="3">
        <v>5</v>
      </c>
      <c r="HG202" s="3">
        <v>4</v>
      </c>
      <c r="HH202" s="3">
        <v>5</v>
      </c>
      <c r="HI202" s="3">
        <f>IF(COUNTBLANK(GQ202:HH202)&gt;0, "", SUM(GQ202:HH202))</f>
        <v>84</v>
      </c>
      <c r="HJ202" s="2" t="s">
        <v>918</v>
      </c>
      <c r="HK202" s="3">
        <v>3</v>
      </c>
      <c r="HL202" s="3">
        <v>3</v>
      </c>
      <c r="HM202" s="3">
        <v>0</v>
      </c>
      <c r="HN202" s="3">
        <v>3</v>
      </c>
      <c r="HO202" s="3">
        <v>3</v>
      </c>
      <c r="HP202" s="3">
        <v>3</v>
      </c>
      <c r="HQ202" s="3">
        <v>0</v>
      </c>
      <c r="HR202" s="3">
        <v>1</v>
      </c>
      <c r="HS202" s="3">
        <v>0</v>
      </c>
      <c r="HT202" s="3">
        <v>0</v>
      </c>
      <c r="HU202" s="3">
        <v>2</v>
      </c>
      <c r="HV202" s="3">
        <v>3</v>
      </c>
      <c r="HW202" s="3">
        <v>0</v>
      </c>
      <c r="HX202" s="3">
        <v>3</v>
      </c>
      <c r="HY202" s="3">
        <v>0</v>
      </c>
      <c r="HZ202" s="3">
        <v>3</v>
      </c>
      <c r="IA202" s="3">
        <v>2</v>
      </c>
      <c r="IB202" s="3">
        <v>3</v>
      </c>
      <c r="IC202" s="3">
        <v>0</v>
      </c>
      <c r="ID202" s="3">
        <v>0</v>
      </c>
      <c r="IE202" s="3">
        <v>1</v>
      </c>
      <c r="IF202" s="3">
        <v>2</v>
      </c>
      <c r="IG202" s="3">
        <v>1</v>
      </c>
      <c r="IH202" s="3">
        <v>3</v>
      </c>
      <c r="II202" s="3">
        <v>2</v>
      </c>
      <c r="IJ202" s="3">
        <f>IF(COUNTA(HK202:II202)=0, "", SUM(HK202,HL202,HN202,HO202,HP202,HU202,HV202,HX202,HZ202,IA202,IB202,IH202))</f>
        <v>34</v>
      </c>
      <c r="IK202" s="3">
        <f>IF(COUNTA(HK202:II202)=0, "", SUM(HM202,HQ202,HR202,HS202,HT202,HW202,HY202,IC202,ID202,IE202,IF202,IG202,II202))</f>
        <v>7</v>
      </c>
      <c r="IL202" s="3">
        <v>2</v>
      </c>
      <c r="IM202" s="3">
        <v>3</v>
      </c>
      <c r="IN202" s="3">
        <v>0</v>
      </c>
      <c r="IO202" s="3">
        <v>3</v>
      </c>
      <c r="IP202" s="3">
        <v>2</v>
      </c>
      <c r="IQ202" s="3">
        <v>3</v>
      </c>
      <c r="IR202" s="3">
        <v>0</v>
      </c>
      <c r="IS202" s="3">
        <v>1</v>
      </c>
      <c r="IT202" s="3">
        <v>0</v>
      </c>
      <c r="IU202" s="3">
        <v>0</v>
      </c>
      <c r="IV202" s="3">
        <v>3</v>
      </c>
      <c r="IW202" s="3">
        <v>3</v>
      </c>
      <c r="IX202" s="3">
        <v>0</v>
      </c>
      <c r="IY202" s="3">
        <v>2</v>
      </c>
      <c r="IZ202" s="3">
        <v>0</v>
      </c>
      <c r="JA202" s="3">
        <v>3</v>
      </c>
      <c r="JB202" s="3">
        <v>2</v>
      </c>
      <c r="JC202" s="3">
        <v>2</v>
      </c>
      <c r="JD202" s="3">
        <v>0</v>
      </c>
      <c r="JE202" s="3">
        <v>0</v>
      </c>
      <c r="JF202" s="3">
        <v>0</v>
      </c>
      <c r="JG202" s="3">
        <v>1</v>
      </c>
      <c r="JH202" s="3">
        <v>0</v>
      </c>
      <c r="JI202" s="3">
        <v>3</v>
      </c>
      <c r="JJ202" s="3">
        <v>1</v>
      </c>
      <c r="JK202" s="3">
        <f>IF(COUNTA(IL202:JJ202)=0, "", SUM(IL202,IM202,IO202,IP202,IQ202,IV202,IW202,IY202,JA202,JB202,JC202,JI202))</f>
        <v>31</v>
      </c>
      <c r="JL202" s="3">
        <f>IF(COUNTA(IL202:JJ202)=0, "", SUM(IN202,IR202,IS202,IT202,IU202,IX202,IZ202,JD202,JE202,JF202,JG202,JH202,JJ202))</f>
        <v>3</v>
      </c>
      <c r="JM202" s="2" t="s">
        <v>918</v>
      </c>
      <c r="JN202" s="3">
        <v>1</v>
      </c>
      <c r="JO202" s="3">
        <v>1</v>
      </c>
      <c r="JP202" s="3">
        <v>2</v>
      </c>
      <c r="JQ202" s="3">
        <v>1</v>
      </c>
      <c r="JR202" s="3">
        <v>2</v>
      </c>
      <c r="JS202" s="3">
        <v>2</v>
      </c>
      <c r="JT202" s="3">
        <v>1</v>
      </c>
      <c r="JU202" s="3">
        <v>1</v>
      </c>
      <c r="JV202" s="3">
        <v>2</v>
      </c>
      <c r="JW202" s="3">
        <v>1</v>
      </c>
      <c r="JX202" s="3">
        <v>4</v>
      </c>
      <c r="JY202" s="3">
        <v>1</v>
      </c>
      <c r="JZ202" s="3">
        <v>4</v>
      </c>
      <c r="KA202" s="3">
        <v>1</v>
      </c>
      <c r="KB202" s="3">
        <v>1</v>
      </c>
      <c r="KC202" s="3">
        <v>1</v>
      </c>
      <c r="KD202" s="3">
        <v>2</v>
      </c>
      <c r="KE202" s="3">
        <v>4</v>
      </c>
      <c r="KF202" s="3">
        <v>1</v>
      </c>
      <c r="KG202" s="3">
        <v>4</v>
      </c>
      <c r="KH202" s="3">
        <v>1</v>
      </c>
      <c r="KI202" s="3">
        <v>1</v>
      </c>
      <c r="KJ202" s="3">
        <v>3</v>
      </c>
      <c r="KK202" s="3">
        <v>3</v>
      </c>
      <c r="KL202" s="3">
        <v>1</v>
      </c>
      <c r="KM202" s="3">
        <v>4</v>
      </c>
      <c r="KN202" s="3">
        <v>1</v>
      </c>
      <c r="KO202" s="3">
        <v>2</v>
      </c>
      <c r="KP202" s="3">
        <v>2</v>
      </c>
      <c r="KQ202" s="3">
        <v>2</v>
      </c>
      <c r="KR202" s="3">
        <v>2</v>
      </c>
      <c r="KS202" s="3">
        <v>1</v>
      </c>
      <c r="KT202" s="3">
        <v>3</v>
      </c>
      <c r="KU202" s="3">
        <v>2</v>
      </c>
      <c r="KV202" s="3">
        <v>4</v>
      </c>
      <c r="KW202" s="3">
        <v>3</v>
      </c>
      <c r="KX202" s="5">
        <f>IF(COUNTA(JN202:KW202)=0, "", SUM(JN202:KW202))</f>
        <v>72</v>
      </c>
      <c r="KY202" s="5">
        <f>IF(COUNTA(JN202:KW202)=0, "", SUM(JX202,JY202,KH202,KJ202,KL202,KP202))</f>
        <v>12</v>
      </c>
      <c r="KZ202" s="5">
        <f>IF(COUNTA(JN202:KW202)=0, "", SUM(JZ202,KE202,KG202,KM202,KT202))</f>
        <v>19</v>
      </c>
      <c r="LA202" s="5">
        <f>IF(COUNTA(JN202:KW202)=0, "", SUM(JP202,KA202,KF202,KK202,KN202,KS202))</f>
        <v>9</v>
      </c>
      <c r="LB202" s="5">
        <f>IF(COUNTA(JN202:KW202)=0, "", SUM(JO202,JS202,JU202,JW202,KD202,KU202))</f>
        <v>9</v>
      </c>
      <c r="LC202" s="5">
        <f>IF(COUNTA(JN202:KW202)=0, "", SUM(KB202,KC202,KI202,KO202,KQ202,KR202,KV202,KW202))</f>
        <v>16</v>
      </c>
      <c r="LD202" s="5">
        <f>IF(COUNTA(JN202:KW202)=0, "", SUM(JN202,JQ202,JR202,JT202,JV202))</f>
        <v>7</v>
      </c>
      <c r="LE202" s="2">
        <v>45510</v>
      </c>
      <c r="LF202" s="3">
        <v>0</v>
      </c>
      <c r="LG202" s="3">
        <v>30</v>
      </c>
      <c r="LH202" s="3">
        <v>0</v>
      </c>
      <c r="LI202" s="3">
        <v>0</v>
      </c>
      <c r="LJ202" s="3">
        <v>0</v>
      </c>
      <c r="LK202" s="3">
        <v>0</v>
      </c>
      <c r="LL202" s="3">
        <v>0</v>
      </c>
      <c r="LM202" s="3">
        <v>0</v>
      </c>
      <c r="LN202" s="3">
        <v>0</v>
      </c>
      <c r="LO202" s="3">
        <v>0</v>
      </c>
      <c r="LP202" s="3">
        <v>0</v>
      </c>
      <c r="LQ202" s="3">
        <v>0</v>
      </c>
      <c r="LR202" s="3">
        <v>0</v>
      </c>
      <c r="LS202" s="3">
        <v>0</v>
      </c>
      <c r="LT202" s="3">
        <v>0</v>
      </c>
      <c r="LU202" s="3">
        <v>30</v>
      </c>
      <c r="LV202" s="3">
        <v>0</v>
      </c>
      <c r="LW202" s="3">
        <v>0</v>
      </c>
      <c r="LX202" s="3">
        <v>0</v>
      </c>
      <c r="LY202" s="3">
        <v>30</v>
      </c>
      <c r="LZ202" s="3">
        <v>30</v>
      </c>
      <c r="MA202" s="3">
        <v>0</v>
      </c>
      <c r="MB202" s="3">
        <v>30</v>
      </c>
      <c r="MC202" s="3">
        <v>30</v>
      </c>
      <c r="MD202" s="3">
        <v>0</v>
      </c>
      <c r="ME202" s="3">
        <v>0</v>
      </c>
      <c r="MF202" s="3">
        <v>0</v>
      </c>
      <c r="MG202" s="3">
        <v>0</v>
      </c>
      <c r="MH202" s="26">
        <f>IF(COUNTBLANK(LF202:MG202)&gt;0, "", AVERAGE(LF202:MG202))</f>
        <v>6.4285714285714288</v>
      </c>
      <c r="MI202" s="26">
        <f>IF(COUNTA(LF202:MG202)=0, "", AVERAGE(LG202,LS202,LT202,LU202,LV202,LW202,LY202,MA202,MB202))</f>
        <v>13.333333333333334</v>
      </c>
      <c r="MJ202" s="26">
        <f>IF(COUNTA(LF202:MG202)=0, "", AVERAGE(LH202,LI202,LJ202,LK202,LM202,LO202,MD202,ME202))</f>
        <v>0</v>
      </c>
      <c r="MK202" s="26">
        <f>IF(COUNTA(LF202:MG202)=0, "", AVERAGE(LL202,LP202,LQ202,LR202,MF202,MG202))</f>
        <v>0</v>
      </c>
      <c r="ML202" s="2" t="s">
        <v>918</v>
      </c>
      <c r="MM202" s="3">
        <v>3</v>
      </c>
      <c r="MN202" s="3">
        <v>2</v>
      </c>
      <c r="MO202" s="3">
        <v>1</v>
      </c>
      <c r="MP202" s="3">
        <v>2</v>
      </c>
      <c r="MQ202" s="3">
        <v>1</v>
      </c>
      <c r="MR202" s="3">
        <v>1</v>
      </c>
      <c r="MS202" s="3">
        <v>1</v>
      </c>
      <c r="MT202" s="3">
        <v>3</v>
      </c>
      <c r="MU202" s="3">
        <v>1</v>
      </c>
      <c r="MV202" s="3">
        <v>2</v>
      </c>
      <c r="MW202" s="3">
        <v>2</v>
      </c>
      <c r="MX202" s="3">
        <v>1</v>
      </c>
      <c r="MY202" s="3">
        <v>2</v>
      </c>
      <c r="MZ202" s="3">
        <v>3</v>
      </c>
      <c r="NA202" s="3">
        <v>1</v>
      </c>
      <c r="NB202" s="3">
        <v>2</v>
      </c>
      <c r="NC202" s="3">
        <v>2</v>
      </c>
      <c r="ND202" s="3">
        <v>2</v>
      </c>
      <c r="NE202" s="3">
        <v>3</v>
      </c>
      <c r="NF202" s="3">
        <v>2</v>
      </c>
      <c r="NG202" s="3">
        <f>IF(COUNTA(MM202:NF202)=0, "", SUM(MM202:NF202))</f>
        <v>37</v>
      </c>
      <c r="NH202" s="2" t="s">
        <v>918</v>
      </c>
      <c r="NI202" s="3">
        <v>1</v>
      </c>
      <c r="NJ202" s="3">
        <v>4</v>
      </c>
      <c r="NK202" s="3">
        <v>3</v>
      </c>
      <c r="NL202" s="3">
        <v>2</v>
      </c>
      <c r="NM202" s="3">
        <v>1</v>
      </c>
      <c r="NN202" s="3">
        <v>2</v>
      </c>
      <c r="NO202" s="3">
        <v>4</v>
      </c>
      <c r="NP202" s="3">
        <v>2</v>
      </c>
      <c r="NQ202" s="3">
        <v>5</v>
      </c>
      <c r="NR202" s="3">
        <v>1</v>
      </c>
      <c r="NS202" s="3">
        <v>2</v>
      </c>
      <c r="NT202" s="3">
        <v>1</v>
      </c>
      <c r="NU202" s="3">
        <v>5</v>
      </c>
      <c r="NV202" s="3">
        <v>5</v>
      </c>
      <c r="NW202" s="3">
        <v>3</v>
      </c>
      <c r="NX202" s="3">
        <v>1</v>
      </c>
      <c r="NY202" s="3">
        <v>1</v>
      </c>
      <c r="NZ202" s="3">
        <v>5</v>
      </c>
      <c r="OA202" s="3">
        <v>3</v>
      </c>
      <c r="OB202" s="3">
        <v>4</v>
      </c>
      <c r="OC202" s="3">
        <v>3</v>
      </c>
      <c r="OD202" s="3">
        <v>3</v>
      </c>
      <c r="OE202" s="3">
        <v>1</v>
      </c>
      <c r="OF202" s="3">
        <v>1</v>
      </c>
      <c r="OG202" s="3">
        <v>1</v>
      </c>
      <c r="OH202" s="3">
        <v>1</v>
      </c>
      <c r="OI202" s="3">
        <v>2</v>
      </c>
      <c r="OJ202" s="3">
        <v>4</v>
      </c>
      <c r="OK202" s="3">
        <f>IF(COUNTA(NI202:OJ202)=0, "", SUM(NK202,NP202,NS202,NW202,OC202,OG202,OJ202))</f>
        <v>18</v>
      </c>
      <c r="OL202" s="3">
        <f>IF(COUNTA(NI202:OJ202)=0, "", SUM(NJ202,NL202,NQ202,NV202,NZ202,OB202,OD202))</f>
        <v>28</v>
      </c>
      <c r="OM202" s="3">
        <f>IF(COUNTA(NI202:OJ202)=0, "", SUM(NN202,NR202,NU202,NY202,OA202,OF202,OI202))</f>
        <v>15</v>
      </c>
      <c r="ON202" s="3">
        <f>IF(COUNTA(NI202:OJ202)=0, "", SUM(NI202,NM202,NO202,NT202,NX202,OE202,OH202))</f>
        <v>10</v>
      </c>
      <c r="OO202" t="s">
        <v>6</v>
      </c>
      <c r="OP202">
        <v>1</v>
      </c>
      <c r="OQ202" s="2">
        <v>45693.951122685183</v>
      </c>
      <c r="OR202" s="3">
        <v>0</v>
      </c>
      <c r="OS202" s="3">
        <v>10</v>
      </c>
      <c r="OT202" s="3">
        <v>0</v>
      </c>
      <c r="OU202" s="3">
        <v>0</v>
      </c>
      <c r="OV202" s="3">
        <v>0</v>
      </c>
      <c r="OW202" s="3">
        <v>0</v>
      </c>
      <c r="OX202" s="3">
        <v>0</v>
      </c>
      <c r="OY202" s="3">
        <v>0</v>
      </c>
      <c r="OZ202" s="3">
        <v>0</v>
      </c>
      <c r="PA202" s="3">
        <v>0</v>
      </c>
      <c r="PB202" s="3">
        <v>0</v>
      </c>
      <c r="PC202" s="3">
        <v>0</v>
      </c>
      <c r="PD202" s="3">
        <v>0</v>
      </c>
      <c r="PE202" s="3">
        <v>0</v>
      </c>
      <c r="PF202" s="3">
        <v>10</v>
      </c>
      <c r="PG202" s="3">
        <v>0</v>
      </c>
      <c r="PH202" s="3">
        <v>0</v>
      </c>
      <c r="PI202" s="3">
        <v>0</v>
      </c>
      <c r="PJ202" s="3">
        <v>0</v>
      </c>
      <c r="PK202" s="3">
        <v>0</v>
      </c>
      <c r="PL202" s="3">
        <v>10</v>
      </c>
      <c r="PM202" s="3">
        <v>10</v>
      </c>
      <c r="PN202" s="3">
        <v>10</v>
      </c>
      <c r="PO202" s="3">
        <v>10</v>
      </c>
      <c r="PP202" s="3">
        <v>10</v>
      </c>
      <c r="PQ202" s="3">
        <v>0</v>
      </c>
      <c r="PR202" s="3">
        <v>0</v>
      </c>
      <c r="PS202" s="3">
        <v>0</v>
      </c>
      <c r="PT202" s="26">
        <f>IF(COUNTBLANK(OR202:PS202)&gt;0, "", AVERAGE(OR202:PS202))</f>
        <v>2.5</v>
      </c>
      <c r="PU202" s="26">
        <f>IF(COUNTA(OR202:PS202)=0, "", AVERAGE(OS202,PE202,PF202,PG202,PH202,PI202,PK202,PM202,PN202))</f>
        <v>4.4444444444444446</v>
      </c>
      <c r="PV202" s="26">
        <f>IF(COUNTA(OR202:PS202)=0, "", AVERAGE(OT202,OU202,OV202,OW202,OY202,PA202,PP202,PQ202))</f>
        <v>1.25</v>
      </c>
      <c r="PW202" s="26">
        <f>IF(COUNTA(OR202:PS202)=0, "", AVERAGE(OX202,PB202,PC202,PD202,PR202,PS202))</f>
        <v>0</v>
      </c>
      <c r="PX202" s="2">
        <v>45693</v>
      </c>
      <c r="PY202" s="3">
        <v>0</v>
      </c>
      <c r="PZ202" s="3">
        <v>0</v>
      </c>
      <c r="QA202" s="3">
        <v>1</v>
      </c>
      <c r="QB202" s="3">
        <v>3</v>
      </c>
      <c r="QC202" s="3">
        <v>3</v>
      </c>
      <c r="QD202" s="3">
        <v>0</v>
      </c>
      <c r="QE202" s="3">
        <v>0</v>
      </c>
      <c r="QF202" s="3">
        <v>0</v>
      </c>
      <c r="QG202" s="3">
        <v>0</v>
      </c>
      <c r="QH202" s="3">
        <v>1</v>
      </c>
      <c r="QI202" s="3">
        <f>IF(COUNTBLANK(PY202:QG202)&gt;0, "", SUM(PY202:QG202))</f>
        <v>7</v>
      </c>
      <c r="QJ202" s="2">
        <v>45775</v>
      </c>
      <c r="QK202" s="3">
        <v>0</v>
      </c>
      <c r="QL202" s="3">
        <v>0</v>
      </c>
      <c r="QM202" s="3">
        <v>2</v>
      </c>
      <c r="QN202" s="3">
        <v>2</v>
      </c>
      <c r="QO202" s="3">
        <v>2</v>
      </c>
      <c r="QP202" s="3">
        <v>0</v>
      </c>
      <c r="QQ202" s="3">
        <v>1</v>
      </c>
      <c r="QR202" s="3">
        <v>0</v>
      </c>
      <c r="QS202" s="3">
        <v>0</v>
      </c>
      <c r="QT202" s="3">
        <v>1</v>
      </c>
      <c r="QU202" s="3">
        <f>IF(COUNTBLANK(QK202:QS202)&gt;0, "", SUM(QK202:QS202))</f>
        <v>7</v>
      </c>
      <c r="QV202" s="2">
        <v>45859</v>
      </c>
      <c r="QW202" s="3">
        <v>0</v>
      </c>
      <c r="QX202" s="3">
        <v>1</v>
      </c>
      <c r="QY202" s="3">
        <v>0</v>
      </c>
      <c r="QZ202" s="3">
        <v>2</v>
      </c>
      <c r="RA202" s="3">
        <v>0</v>
      </c>
      <c r="RB202" s="3">
        <v>1</v>
      </c>
      <c r="RC202" s="3">
        <v>1</v>
      </c>
      <c r="RD202" s="3">
        <v>0</v>
      </c>
      <c r="RE202" s="3">
        <v>0</v>
      </c>
      <c r="RF202" s="3">
        <v>1</v>
      </c>
      <c r="RG202" s="3">
        <f>IF(COUNTBLANK(QW202:RE202)&gt;0, "", SUM(QW202:RE202))</f>
        <v>5</v>
      </c>
      <c r="RH202" s="2">
        <v>45693.949305555558</v>
      </c>
      <c r="RI202" s="3">
        <v>1</v>
      </c>
      <c r="RJ202" s="3">
        <v>0</v>
      </c>
      <c r="RK202" s="3">
        <v>0</v>
      </c>
      <c r="RL202" s="3">
        <v>0</v>
      </c>
      <c r="RM202" s="3">
        <v>0</v>
      </c>
      <c r="RN202" s="3">
        <v>1</v>
      </c>
      <c r="RO202" s="3">
        <v>0</v>
      </c>
      <c r="RP202" s="3">
        <f>IF(COUNTBLANK(RI202:RO202)&gt;0, "", SUM(RI202:RO202))</f>
        <v>2</v>
      </c>
      <c r="RQ202" s="2">
        <v>45775.301238425927</v>
      </c>
      <c r="RR202" s="3">
        <v>1</v>
      </c>
      <c r="RS202" s="3">
        <v>0</v>
      </c>
      <c r="RT202" s="3">
        <v>0</v>
      </c>
      <c r="RU202" s="3">
        <v>0</v>
      </c>
      <c r="RV202" s="3">
        <v>0</v>
      </c>
      <c r="RW202" s="3">
        <v>1</v>
      </c>
      <c r="RX202" s="3">
        <v>0</v>
      </c>
      <c r="RY202" s="3">
        <f>IF(COUNTBLANK(RR202:RX202)&gt;0, "", SUM(RR202:RX202))</f>
        <v>2</v>
      </c>
      <c r="RZ202" s="2">
        <v>45859.544224537036</v>
      </c>
      <c r="SA202" s="3">
        <v>1</v>
      </c>
      <c r="SB202" s="3">
        <v>1</v>
      </c>
      <c r="SC202" s="3">
        <v>1</v>
      </c>
      <c r="SD202" s="3">
        <v>1</v>
      </c>
      <c r="SE202" s="3">
        <v>0</v>
      </c>
      <c r="SF202" s="3">
        <v>1</v>
      </c>
      <c r="SG202" s="3">
        <v>0</v>
      </c>
      <c r="SH202" s="3">
        <f>IF(COUNTBLANK(SA202:SG202)&gt;0, "", SUM(SA202:SG202))</f>
        <v>5</v>
      </c>
      <c r="SI202" s="2">
        <v>45693.952638888892</v>
      </c>
      <c r="SJ202" s="3">
        <v>3</v>
      </c>
      <c r="SK202" s="3">
        <v>3</v>
      </c>
      <c r="SL202" s="3">
        <v>4</v>
      </c>
      <c r="SM202" s="3">
        <v>5</v>
      </c>
      <c r="SN202" s="3">
        <v>2</v>
      </c>
      <c r="SO202" s="3">
        <v>2</v>
      </c>
      <c r="SP202" s="3">
        <v>1</v>
      </c>
      <c r="SQ202" s="3">
        <v>1</v>
      </c>
      <c r="SR202" s="3">
        <v>4</v>
      </c>
      <c r="SS202" s="3">
        <v>3</v>
      </c>
      <c r="ST202" s="3">
        <v>5</v>
      </c>
      <c r="SU202" s="3">
        <v>5</v>
      </c>
      <c r="SV202" s="3">
        <v>3</v>
      </c>
      <c r="SW202" s="3">
        <v>1</v>
      </c>
      <c r="SX202" s="3">
        <v>5</v>
      </c>
      <c r="SY202" s="3">
        <v>5</v>
      </c>
      <c r="SZ202" s="3">
        <v>1</v>
      </c>
      <c r="TA202" s="3">
        <v>3</v>
      </c>
      <c r="TB202" s="3">
        <v>5</v>
      </c>
      <c r="TC202" s="3">
        <f>IF(COUNTBLANK(SJ202:TB202)&gt;0, "", SUM(SJ202:TB202))</f>
        <v>61</v>
      </c>
      <c r="TD202" s="3">
        <f>IF(COUNTBLANK(SJ202:TB202)&gt;0, "", SUM(SL202,SO202,SR202,SS202,ST202,SU202,SV202,SX202,SY202,TB202))</f>
        <v>41</v>
      </c>
      <c r="TE202" s="3">
        <f>IF(COUNTBLANK(SJ202:TB202)&gt;0, "", SUM(SJ202,SK202,SM202,SN202,SQ202,SW202,SZ202,TA202))</f>
        <v>19</v>
      </c>
      <c r="TF202" s="2">
        <v>45775.302418981482</v>
      </c>
      <c r="TG202" s="3">
        <v>3</v>
      </c>
      <c r="TH202" s="3">
        <v>3</v>
      </c>
      <c r="TI202" s="3">
        <v>4</v>
      </c>
      <c r="TJ202" s="3">
        <v>4</v>
      </c>
      <c r="TK202" s="3">
        <v>2</v>
      </c>
      <c r="TL202" s="3">
        <v>3</v>
      </c>
      <c r="TM202" s="3">
        <v>5</v>
      </c>
      <c r="TN202" s="3">
        <v>1</v>
      </c>
      <c r="TO202" s="3">
        <v>4</v>
      </c>
      <c r="TP202" s="3">
        <v>3</v>
      </c>
      <c r="TQ202" s="3">
        <v>4</v>
      </c>
      <c r="TR202" s="3">
        <v>5</v>
      </c>
      <c r="TS202" s="3">
        <v>3</v>
      </c>
      <c r="TT202" s="3">
        <v>3</v>
      </c>
      <c r="TU202" s="3">
        <v>5</v>
      </c>
      <c r="TV202" s="3">
        <v>4</v>
      </c>
      <c r="TW202" s="3">
        <v>1</v>
      </c>
      <c r="TX202" s="3">
        <v>4</v>
      </c>
      <c r="TY202" s="3">
        <v>5</v>
      </c>
      <c r="TZ202" s="3">
        <f>IF(COUNTBLANK(TG202:TY202)&gt;0, "", SUM(TG202:TY202))</f>
        <v>66</v>
      </c>
      <c r="UA202" s="3">
        <f>IF(COUNTBLANK(TG202:TY202)&gt;0, "", SUM(TI202,TL202,TO202,TP202,TQ202,TR202,TS202,TU202,TV202,TY202))</f>
        <v>40</v>
      </c>
      <c r="UB202" s="3">
        <f>IF(COUNTBLANK(TG202:TY202)&gt;0, "", SUM(TG202,TH202,TJ202,TK202,TN202,TT202,TW202,TX202))</f>
        <v>21</v>
      </c>
      <c r="UC202" s="2">
        <v>45859.560798611114</v>
      </c>
      <c r="UD202" s="3">
        <v>3</v>
      </c>
      <c r="UE202" s="3">
        <v>3</v>
      </c>
      <c r="UF202" s="3">
        <v>5</v>
      </c>
      <c r="UG202" s="3">
        <v>3</v>
      </c>
      <c r="UH202" s="3">
        <v>1</v>
      </c>
      <c r="UI202" s="3">
        <v>4</v>
      </c>
      <c r="UJ202" s="3">
        <v>4</v>
      </c>
      <c r="UK202" s="3">
        <v>2</v>
      </c>
      <c r="UL202" s="3">
        <v>5</v>
      </c>
      <c r="UM202" s="3">
        <v>2</v>
      </c>
      <c r="UN202" s="3">
        <v>5</v>
      </c>
      <c r="UO202" s="3">
        <v>5</v>
      </c>
      <c r="UP202" s="3">
        <v>2</v>
      </c>
      <c r="UQ202" s="3">
        <v>4</v>
      </c>
      <c r="UR202" s="3">
        <v>5</v>
      </c>
      <c r="US202" s="3">
        <v>5</v>
      </c>
      <c r="UT202" s="3">
        <v>2</v>
      </c>
      <c r="UU202" s="3">
        <v>5</v>
      </c>
      <c r="UV202" s="3">
        <v>5</v>
      </c>
      <c r="UW202" s="3">
        <f>IF(COUNTBLANK(UD202:UV202)&gt;0, "", SUM(UD202:UV202))</f>
        <v>70</v>
      </c>
      <c r="UX202" s="3">
        <f>IF(COUNTBLANK(UD202:UV202)&gt;0, "", SUM(UF202,UI202,UL202,UM202,UN202,UO202,UP202,UR202,US202,UV202))</f>
        <v>43</v>
      </c>
      <c r="UY202" s="3">
        <f>IF(COUNTBLANK(UD202:UV202)&gt;0, "", SUM(UD202,UE202,UG202,UH202,UK202,UQ202,UT202,UU202))</f>
        <v>23</v>
      </c>
      <c r="VF202" s="3" t="s">
        <v>1625</v>
      </c>
      <c r="WR202" s="3" t="str">
        <f>IF(COUNTBLANK(VO202:WQ202)&gt;0, "", SUM(VQ202:WJ202))</f>
        <v/>
      </c>
      <c r="WS202" s="3" t="str">
        <f>IF(COUNTBLANK(VO202:WQ202)&gt;0, "", SUM(VQ202:VZ202))</f>
        <v/>
      </c>
      <c r="WT202" s="3" t="str">
        <f>IF(COUNTBLANK(VO202:WQ202)&gt;0, "", SUM(WA202:WL202))</f>
        <v/>
      </c>
      <c r="WU202" s="3" t="str">
        <f>IF(COUNTBLANK(VO202:WQ202)&gt;0, "", SUM(WK202:WL202))</f>
        <v/>
      </c>
      <c r="WV202" s="3" t="str">
        <f>IF(COUNTA(VO202:WQ202)=0, "", IF(AND(OR(VO202=1, VP202=1), OR(VQ202&gt;=1, VR202&gt;=1, VS202&gt;=1, VT202&gt;=1, VU202&gt;=1), OR(VV202&gt;=1, VW202&gt;=1), COUNTIF(VX202:WD202, "&gt;=1")&gt;=2, COUNTIF(WE202:WJ202, "&gt;=1")&gt;=2, OR(WN202=1, WN202=2), OR(WO202&gt;=1, WP202&gt;=1), WQ202&lt;1), 1, 0))</f>
        <v/>
      </c>
      <c r="WW202" s="3" t="str">
        <f>IF(COUNTBLANK(VO202:WQ202)&gt;0, "", SUM(VQ202:VU202))</f>
        <v/>
      </c>
      <c r="WX202" s="3" t="str">
        <f>IF(COUNTBLANK(VO202:WQ202)&gt;0, "", SUM(VV202:VW202))</f>
        <v/>
      </c>
      <c r="WY202" s="3" t="str">
        <f>IF(COUNTBLANK(VO202:WQ202)&gt;0, "", SUM(VX202:WD202))</f>
        <v/>
      </c>
      <c r="WZ202" s="3" t="str">
        <f>IF(COUNTBLANK(VO202:WQ202)&gt;0, "", SUM(WE202:WJ202))</f>
        <v/>
      </c>
      <c r="XL202" s="3" t="str">
        <f>IF(COUNTBLANK(XB202:XJ202)&gt;0, "", SUM(XB202:XJ202))</f>
        <v/>
      </c>
      <c r="XU202" s="3" t="str">
        <f>IF(COUNTBLANK(XN202:XT202)&gt;0, "", SUM(XN202:XT202))</f>
        <v/>
      </c>
      <c r="YP202" s="5" t="str">
        <f>IF(COUNTBLANK(XW202:YO202)&gt;0, "", SUM(XW202:YO202))</f>
        <v/>
      </c>
      <c r="YQ202" s="5" t="str">
        <f>IF(COUNTBLANK(XW202:YO202)&gt;0, "", SUM(XY202,XZ202,YA202,YB202,YC202,YF202,YJ202,YN202,YO202))</f>
        <v/>
      </c>
      <c r="YR202" s="5" t="str">
        <f>IF(COUNTBLANK(XW202:YO202)&gt;0, "", SUM(XW202,XX202,YK202,YL202,YM202))</f>
        <v/>
      </c>
      <c r="YS202" s="5" t="str">
        <f>IF(COUNTBLANK(XW202:YO202)&gt;0, "", SUM(YD202,YE202,YG202,YH202,YI202))</f>
        <v/>
      </c>
      <c r="ZW202" s="26" t="str">
        <f>IF(COUNTBLANK(YU202:ZV202)&gt;0, "", AVERAGE(YU202:ZV202))</f>
        <v/>
      </c>
      <c r="ZX202" s="26" t="str">
        <f>IF(COUNTA(YU202:ZV202)=0, "", AVERAGE(YV202,ZH202,ZI202,ZJ202,ZK202,ZL202,ZN202,ZP202,ZQ202))</f>
        <v/>
      </c>
      <c r="ZY202" s="26" t="str">
        <f>IF(COUNTA(YU202:ZV202)=0, "", AVERAGE(YW202,YX202,YY202,YZ202,ZB202,ZD202,ZS202,ZT202))</f>
        <v/>
      </c>
      <c r="ZZ202" s="26" t="str">
        <f>IF(COUNTA(YU202:ZV202)=0, "", AVERAGE(ZA202,ZE202,ZF202,ZG202,ZU202,ZV202))</f>
        <v/>
      </c>
      <c r="AAC202" s="3" t="s">
        <v>1625</v>
      </c>
      <c r="AAF202" s="3" t="s">
        <v>1625</v>
      </c>
      <c r="AAH202" s="3" t="s">
        <v>1625</v>
      </c>
      <c r="AAN202" s="3" t="s">
        <v>1625</v>
      </c>
      <c r="AAT202" s="3" t="s">
        <v>1625</v>
      </c>
      <c r="ABA202" s="3" t="s">
        <v>1625</v>
      </c>
      <c r="ABC202" s="3" t="s">
        <v>1625</v>
      </c>
      <c r="ABF202" s="3" t="str">
        <f>IF(SUM(AAB202:AAJ202,AAL202:AAP202,AAR202:AAV202,AAX202:ABC202)=0, "", SUM(AAB202:AAJ202,AAL202:AAP202,AAR202:AAV202,AAX202:ABC202))</f>
        <v/>
      </c>
      <c r="ABG202" s="3" t="str">
        <f>IF(SUM(ABJ202, ABK202, ABL202, ABM202, ABN202)=0, "", IF(OR(ABJ202&gt;=8, ABK202&gt;=10, ABL202&gt;=13, ABM202&gt;=10, ABN202&gt;=15), 1, 0))</f>
        <v/>
      </c>
      <c r="ABH202" s="3" t="str">
        <f>IF(SUM(AAB202:AAC202,AAE202,AAF202,AAG202,AAH202,AAN202,AAT202,ABA202,ABC202)=0, "", SUM(AAB202:AAC202,AAE202,AAF202,AAG202,AAH202,AAN202,AAT202,ABA202,ABC202))</f>
        <v/>
      </c>
      <c r="ABI202" s="3" t="str">
        <f>IF(SUM(AAD202,AAI202:AAJ202,AAL202:AAM202,AAO202:AAP202,AAR202:AAS202,AAU202:AAV202,AAX202:AAZ202,ABB202)=0, "", SUM(AAD202,AAI202:AAJ202,AAL202:AAM202,AAO202:AAP202,AAR202:AAS202,AAU202:AAV202,AAX202:AAZ202,ABB202))</f>
        <v/>
      </c>
      <c r="ABJ202" s="3" t="str">
        <f>IF(SUM(AAU202:AAV202,AAX202:AAY202,ABB202)=0, "", SUM(AAU202:AAV202,AAX202:AAY202,ABB202))</f>
        <v/>
      </c>
      <c r="ABK202" s="3" t="str">
        <f>IF(SUM(AAJ202,AAL202:AAM202,AAP202,AAR202)=0, "", SUM(AAJ202,AAL202:AAM202,AAP202,AAR202))</f>
        <v/>
      </c>
      <c r="ABL202" s="3" t="str">
        <f>IF(SUM(AAD202,AAI202,AAO202,AAS202,AAZ202)=0, "", SUM(AAD202,AAI202,AAO202,AAS202,AAZ202))</f>
        <v/>
      </c>
      <c r="ABM202" s="3" t="str">
        <f>IF(SUM(AAB202:AAC202,AAE202,AAG202,ABA202)=0, "", SUM(AAB202:AAC202,AAE202,AAG202,ABA202))</f>
        <v/>
      </c>
      <c r="ABN202" s="3" t="str">
        <f>IF(SUM(AAF202,AAH202,AAN202,AAT202,ABC202)=0, "", SUM(AAF202,AAH202,AAN202,AAT202,ABC202))</f>
        <v/>
      </c>
      <c r="ABO202" s="3" t="str">
        <f>IF(ABJ202="", "", IF(ABJ202&gt;=8, 1, 0))</f>
        <v/>
      </c>
      <c r="ABP202" s="3" t="str">
        <f>IF(ABK202="", "", IF(ABK202&gt;=10, 1, 0))</f>
        <v/>
      </c>
      <c r="ABQ202" s="3" t="str">
        <f>IF(ABL202="", "", IF(ABL202&gt;=13, 1, 0))</f>
        <v/>
      </c>
      <c r="ABR202" s="3" t="str">
        <f>IF(ABM202="", "", IF(ABM202&gt;=10, 1, 0))</f>
        <v/>
      </c>
      <c r="ABS202" s="3" t="str">
        <f>IF(ABN202="", "", IF(ABN202&gt;=15, 1, 0))</f>
        <v/>
      </c>
      <c r="ABT202" s="3" t="str">
        <f>IF(AND(AAK202="", AAQ202="", AAW202=""), "", IF(AAK202=5,1,0) + IF(AAQ202=5,1,0) + IF(AAW202=5,1,0))</f>
        <v/>
      </c>
      <c r="ADF202" s="5" t="str">
        <f>IF(COUNTA(ABV202:ADE202)=0, "", SUM(ABV202:ADE202))</f>
        <v/>
      </c>
      <c r="ADG202" s="5" t="str">
        <f>IF(COUNTA(ABV202:ADE202)=0, "", SUM(ACF202,ACG202,ACP202,ACR202,ACT202,ACX202))</f>
        <v/>
      </c>
      <c r="ADH202" s="5" t="str">
        <f>IF(COUNTA(ABV202:ADE202)=0, "", SUM(ACH202,ACM202,ACO202,ACU202,ADB202))</f>
        <v/>
      </c>
      <c r="ADI202" s="5" t="str">
        <f>IF(COUNTA(ABV202:ADE202)=0, "", SUM(ABX202,ACI202,ACN202,ACS202,ACV202,ADA202))</f>
        <v/>
      </c>
      <c r="ADJ202" s="5" t="str">
        <f>IF(COUNTA(ABV202:ADE202)=0, "", SUM(ABW202,ACA202,ACC202,ACE202,ACL202,ADC202))</f>
        <v/>
      </c>
      <c r="ADK202" s="5" t="str">
        <f>IF(COUNTA(ABV202:ADE202)=0, "", SUM(ACJ202,ACK202,ACQ202,ACW202,ACY202,ACZ202,ADD202,ADE202))</f>
        <v/>
      </c>
      <c r="ADL202" s="5" t="str">
        <f>IF(COUNTA(ABV202:ADE202)=0, "", SUM(ABV202,ABY202,ABZ202,ACB202,ACD202))</f>
        <v/>
      </c>
      <c r="AEH202" s="3" t="str">
        <f>IF(COUNTA(ADN202:AEG202)=0, "", SUM(ADN202:AEG202))</f>
        <v/>
      </c>
      <c r="AEQ202" s="2">
        <v>45579.454710648148</v>
      </c>
      <c r="AER202" s="3">
        <v>1</v>
      </c>
      <c r="AES202" s="3">
        <v>1</v>
      </c>
      <c r="AET202" s="3">
        <v>3</v>
      </c>
      <c r="AEU202" s="3">
        <v>0</v>
      </c>
      <c r="AEV202" s="3">
        <v>2</v>
      </c>
      <c r="AEW202" s="3">
        <v>0</v>
      </c>
      <c r="AEX202" s="3">
        <v>1</v>
      </c>
      <c r="AEY202" s="3">
        <v>1</v>
      </c>
      <c r="AEZ202" s="3">
        <v>0</v>
      </c>
      <c r="AFA202" s="3">
        <v>0</v>
      </c>
      <c r="AFB202" s="3">
        <v>3</v>
      </c>
      <c r="AFC202" s="3">
        <v>1</v>
      </c>
      <c r="AFD202" s="3">
        <v>0</v>
      </c>
      <c r="AFE202" s="3">
        <v>2</v>
      </c>
      <c r="AFF202" s="3">
        <v>1</v>
      </c>
      <c r="AFG202" s="3">
        <v>0</v>
      </c>
      <c r="AFH202" s="3">
        <v>1</v>
      </c>
      <c r="AFI202" s="3">
        <v>3</v>
      </c>
      <c r="AFJ202" s="3">
        <v>0</v>
      </c>
      <c r="AFK202" s="3">
        <v>1</v>
      </c>
      <c r="AFL202" s="3">
        <v>3</v>
      </c>
      <c r="AFM202" s="3">
        <v>0</v>
      </c>
      <c r="AFN202" s="3">
        <v>0</v>
      </c>
      <c r="AFO202" s="3">
        <v>0</v>
      </c>
      <c r="AFP202" s="3">
        <v>0</v>
      </c>
      <c r="AFQ202" s="3">
        <v>0</v>
      </c>
      <c r="AFR202" s="3">
        <v>2</v>
      </c>
      <c r="AFS202" s="3">
        <v>0</v>
      </c>
      <c r="AFT202" s="3">
        <v>0</v>
      </c>
      <c r="AFU202" s="3">
        <v>0</v>
      </c>
      <c r="AFV202" s="3">
        <v>3</v>
      </c>
      <c r="AFW202" s="3">
        <f>IF(COUNTA(AER202:AFU202)=0, "", SUM(AER202:AFU202))</f>
        <v>26</v>
      </c>
      <c r="AGD202" s="1"/>
      <c r="AGI202"/>
      <c r="AGN202" s="1"/>
      <c r="AHC202"/>
      <c r="AHT202" s="3" t="str">
        <f>IF(COUNTBLANK(AHJ202:AHS202)&gt;0, "", SUM(AHJ202:AHS202))</f>
        <v/>
      </c>
      <c r="AHU202" s="3" t="str">
        <f>IF(COUNTBLANK(AHJ202:AHS202)&gt;0, "", SUM(AHN202,AHS202))</f>
        <v/>
      </c>
      <c r="AHV202" s="3" t="str">
        <f>IF(COUNTBLANK(AHJ202:AHS202)&gt;0, "", SUM(AHL202,AHO202))</f>
        <v/>
      </c>
      <c r="AHW202" s="3" t="str">
        <f>IF(COUNTBLANK(AHJ202:AHS202)&gt;0, "", SUM(AHP202,AHR202))</f>
        <v/>
      </c>
      <c r="AHX202" s="3" t="str">
        <f>IF(COUNTBLANK(AHJ202:AHS202)&gt;0, "", SUM(AHM202,AHQ202))</f>
        <v/>
      </c>
      <c r="AHY202" s="3" t="str">
        <f>IF(COUNTBLANK(AHJ202:AHS202)&gt;0, "", SUM(AHJ202:AHK202))</f>
        <v/>
      </c>
      <c r="AHZ202" s="2">
        <v>45579.452465277776</v>
      </c>
      <c r="AIA202" s="3">
        <v>1</v>
      </c>
      <c r="AIB202" s="3">
        <v>0</v>
      </c>
      <c r="AIC202" s="3">
        <v>0</v>
      </c>
      <c r="AID202" s="3">
        <v>1</v>
      </c>
      <c r="AIE202" s="3">
        <v>0</v>
      </c>
      <c r="AIF202" s="3">
        <v>0</v>
      </c>
      <c r="AIG202" s="3">
        <v>0</v>
      </c>
      <c r="AIH202" s="3">
        <v>1</v>
      </c>
      <c r="AII202" s="3">
        <v>1</v>
      </c>
      <c r="AIJ202" s="3">
        <v>1</v>
      </c>
      <c r="AIK202" s="3">
        <v>1</v>
      </c>
      <c r="AIL202" s="3">
        <v>0</v>
      </c>
      <c r="AIM202" s="3">
        <v>0</v>
      </c>
      <c r="AIN202" s="3">
        <v>0</v>
      </c>
      <c r="AIO202" s="3">
        <v>0</v>
      </c>
      <c r="AIP202" s="3">
        <v>0</v>
      </c>
      <c r="AIQ202" s="3">
        <v>1</v>
      </c>
      <c r="AIR202" s="3">
        <v>1</v>
      </c>
      <c r="AIS202" s="3">
        <v>1</v>
      </c>
      <c r="AIT202" s="3">
        <v>2</v>
      </c>
      <c r="AIU202" s="3">
        <v>11</v>
      </c>
      <c r="AIV202" s="3">
        <v>0</v>
      </c>
      <c r="AIW202" s="3">
        <v>0</v>
      </c>
      <c r="AIX202" s="2">
        <v>45579</v>
      </c>
      <c r="AIY202" s="3">
        <v>1</v>
      </c>
      <c r="AIZ202" s="3">
        <v>1</v>
      </c>
      <c r="AJA202" s="3">
        <v>1</v>
      </c>
      <c r="AJB202" s="3">
        <v>1</v>
      </c>
      <c r="AJC202" s="3">
        <v>1</v>
      </c>
      <c r="AJD202" s="3">
        <v>1</v>
      </c>
      <c r="AJE202" s="3">
        <v>1</v>
      </c>
      <c r="AJF202" s="3">
        <v>0</v>
      </c>
      <c r="AJG202" s="3">
        <v>0</v>
      </c>
      <c r="AJH202" s="3">
        <v>1</v>
      </c>
      <c r="AJI202" s="3">
        <f>IF(COUNTBLANK(AIY202:AJG202)&gt;0, "", SUM(AIY202:AJG202))</f>
        <v>7</v>
      </c>
      <c r="AJJ202" s="2">
        <v>45579.453252314815</v>
      </c>
      <c r="AJK202" s="3">
        <v>1</v>
      </c>
      <c r="AJL202" s="3">
        <v>0</v>
      </c>
      <c r="AJM202" s="3">
        <v>1</v>
      </c>
      <c r="AJN202" s="3">
        <v>0</v>
      </c>
      <c r="AJO202" s="3">
        <v>0</v>
      </c>
      <c r="AJP202" s="3">
        <v>1</v>
      </c>
      <c r="AJQ202" s="3">
        <v>1</v>
      </c>
      <c r="AJR202" s="3">
        <f>IF(COUNTBLANK(AJK202:AJQ202)&gt;0, "", SUM(AJK202:AJQ202))</f>
        <v>4</v>
      </c>
    </row>
    <row r="203" spans="1:954" ht="15" customHeight="1" x14ac:dyDescent="0.3">
      <c r="A203" s="3">
        <v>318745</v>
      </c>
      <c r="B203" s="3" t="s">
        <v>2096</v>
      </c>
      <c r="C203" s="2">
        <v>45510</v>
      </c>
      <c r="D203" s="3">
        <v>0</v>
      </c>
      <c r="E203" s="3">
        <v>0</v>
      </c>
      <c r="F203" s="3">
        <v>0</v>
      </c>
      <c r="G203" s="3">
        <v>0</v>
      </c>
      <c r="H203" s="3">
        <v>0</v>
      </c>
      <c r="I203" s="3">
        <v>0</v>
      </c>
      <c r="J203" s="3">
        <v>0</v>
      </c>
      <c r="K203" s="3">
        <v>0</v>
      </c>
      <c r="L203" s="3">
        <v>1</v>
      </c>
      <c r="M203" s="3">
        <v>0</v>
      </c>
      <c r="N203" s="3">
        <v>0</v>
      </c>
      <c r="O203" s="3">
        <v>0</v>
      </c>
      <c r="P203" s="3">
        <v>0</v>
      </c>
      <c r="Q203" s="3">
        <v>0</v>
      </c>
      <c r="R203" s="3">
        <v>0</v>
      </c>
      <c r="S203" s="3">
        <v>1</v>
      </c>
      <c r="T203" s="3">
        <v>0</v>
      </c>
      <c r="U203" s="3">
        <v>0</v>
      </c>
      <c r="V203" s="3">
        <f>IF(COUNTA(D203,F203,H203,J203,L203,N203,P203,R203,T203)=0, "", IF(OR(D203=1,F203=1,H203=1,J203=1,L203=1,N203=1,P203=1,R203=1,T203=1), 1, 0))</f>
        <v>1</v>
      </c>
      <c r="W203" s="3">
        <f>IF(COUNTA(E203,G203,I203,K203,M203,O203,Q203,S203,U203)=0, "", IF(OR(E203=1,G203=1,I203=1,K203=1,M203=1,O203=1,Q203=1,S203=1,U203=1), 1, 0))</f>
        <v>1</v>
      </c>
      <c r="X203" s="3">
        <v>0</v>
      </c>
      <c r="Y203" s="3">
        <v>1</v>
      </c>
      <c r="Z203" s="3">
        <v>1</v>
      </c>
      <c r="AA203" s="3" t="s">
        <v>1625</v>
      </c>
      <c r="AB203" s="3">
        <f>IF(AG203&lt;&gt;"", 1, 0)</f>
        <v>0</v>
      </c>
      <c r="AC203" s="3">
        <f>IF(AH203&lt;&gt;"", 1, 0)</f>
        <v>0</v>
      </c>
      <c r="AD203" s="3">
        <v>0</v>
      </c>
      <c r="AE203" s="7">
        <v>45510</v>
      </c>
      <c r="AF203" s="2">
        <v>45838.757800925923</v>
      </c>
      <c r="AJ203" s="3" t="str">
        <f>IF(OR(ISBLANK(AE203), ISBLANK(AG203)), "", AG203 - AE203)</f>
        <v/>
      </c>
      <c r="AK203" s="9">
        <v>45509</v>
      </c>
      <c r="AL203" s="3" t="str">
        <f>IF(OR(ISBLANK(AG203), ISBLANK(AK203)), "", AK203 - AG203)</f>
        <v/>
      </c>
      <c r="AM203" s="2">
        <v>45789</v>
      </c>
      <c r="AN203" s="10">
        <f>IF(OR(ISBLANK(AM203), ISBLANK(AF203)), "", AF203 - AM203)</f>
        <v>49.75780092592322</v>
      </c>
      <c r="AO203" s="2">
        <v>45510</v>
      </c>
      <c r="AP203" s="2">
        <v>35687</v>
      </c>
      <c r="AQ203" s="3">
        <f>IF(OR(ISBLANK(AO203), ISBLANK(AP203)), "", DATEDIF(AP203, AO203, "Y"))</f>
        <v>26</v>
      </c>
      <c r="AR203" t="s">
        <v>0</v>
      </c>
      <c r="AS203">
        <f>IF(ISBLANK(AR203), "", IF(AR203="ישראל", 1, 2))</f>
        <v>1</v>
      </c>
      <c r="AT203" t="s">
        <v>44</v>
      </c>
      <c r="AU203" t="s">
        <v>0</v>
      </c>
      <c r="AW203" s="3">
        <v>1</v>
      </c>
      <c r="AX203" s="3">
        <v>4</v>
      </c>
      <c r="AY203" s="3">
        <v>18</v>
      </c>
      <c r="AZ203" s="3">
        <f>IF(ISBLANK(AY203), "", IF(AY203&lt;=8, 1, IF(AY203&lt;=12, 2, 3)))</f>
        <v>3</v>
      </c>
      <c r="BA203" s="3">
        <v>12</v>
      </c>
      <c r="BB203" s="3">
        <f>IF(ISBLANK(BA203), "", IF(BA203&lt;=8, 1, IF(BA203&lt;=12, 2, 3)))</f>
        <v>2</v>
      </c>
      <c r="BC203" t="s">
        <v>916</v>
      </c>
      <c r="BD203" t="s">
        <v>917</v>
      </c>
      <c r="BE203" s="3">
        <v>2</v>
      </c>
      <c r="BG203" s="3">
        <v>1</v>
      </c>
      <c r="BH203" s="2" t="s">
        <v>918</v>
      </c>
      <c r="BI203" s="3">
        <v>1</v>
      </c>
      <c r="BJ203" s="3">
        <v>1</v>
      </c>
      <c r="BK203" s="3">
        <v>2</v>
      </c>
      <c r="BL203" s="3">
        <v>1</v>
      </c>
      <c r="BM203" s="3">
        <v>1</v>
      </c>
      <c r="BN203" s="3">
        <v>1</v>
      </c>
      <c r="BO203" s="3">
        <v>1</v>
      </c>
      <c r="BP203" s="3">
        <v>1</v>
      </c>
      <c r="BQ203" s="3">
        <v>1</v>
      </c>
      <c r="BR203" s="3">
        <v>2</v>
      </c>
      <c r="BS203" s="3">
        <v>1</v>
      </c>
      <c r="BT203" s="3">
        <v>1</v>
      </c>
      <c r="BU203" s="3">
        <v>1</v>
      </c>
      <c r="BV203" s="3">
        <v>3</v>
      </c>
      <c r="BW203" s="3">
        <v>1</v>
      </c>
      <c r="BX203" s="3">
        <v>5</v>
      </c>
      <c r="BY203" s="3">
        <v>1</v>
      </c>
      <c r="BZ203" s="3">
        <v>1</v>
      </c>
      <c r="CA203" s="3">
        <v>1</v>
      </c>
      <c r="CB203" s="3">
        <v>1</v>
      </c>
      <c r="CC203" s="3">
        <v>1</v>
      </c>
      <c r="CD203" s="3">
        <v>4</v>
      </c>
      <c r="CE203" s="3">
        <v>1</v>
      </c>
      <c r="CF203" s="3">
        <v>1</v>
      </c>
      <c r="CG203" s="3">
        <v>1</v>
      </c>
      <c r="CH203" s="3">
        <v>1</v>
      </c>
      <c r="CI203" s="3">
        <v>1</v>
      </c>
      <c r="CJ203" s="3">
        <v>2</v>
      </c>
      <c r="CK203" s="3">
        <v>1</v>
      </c>
      <c r="CL203" s="3">
        <v>1</v>
      </c>
      <c r="CM203" s="3">
        <f>IF(SUM(BI203:BQ203,BS203:BW203,BY203:CC203,CE203:CJ203)=0, "", SUM(BI203:BQ203,BS203:BW203,BY203:CC203,CE203:CJ203))</f>
        <v>29</v>
      </c>
      <c r="CN203" s="3">
        <f>IF(SUM(CQ203, CR203, CS203, CT203, CU203)=0, "", IF(OR(CQ203&gt;=8, CR203&gt;=10, CS203&gt;=13, CT203&gt;=10, CU203&gt;=15), 1, 0))</f>
        <v>0</v>
      </c>
      <c r="CO203" s="3">
        <f>IF(SUM(BI203:BJ203,BL203,BM203,BN203,BO203,BU203,CA203,CH203,CJ203)=0, "", SUM(BI203:BJ203,BL203,BM203,BN203,BO203,BU203,CA203,CH203,CJ203))</f>
        <v>11</v>
      </c>
      <c r="CP203" s="3">
        <f>IF(SUM(BK203,BP203:BQ203,BS203:BT203,BV203:BW203,BY203:BZ203,CB203:CC203,CE203:CG203,CI203)=0, "", SUM(BK203,BP203:BQ203,BS203:BT203,BV203:BW203,BY203:BZ203,CB203:CC203,CE203:CG203,CI203))</f>
        <v>18</v>
      </c>
      <c r="CQ203" s="3">
        <f>IF(SUM(CB203:CC203,CE203:CF203,CI203)=0, "", SUM(CB203:CC203,CE203:CF203,CI203))</f>
        <v>5</v>
      </c>
      <c r="CR203" s="3">
        <f>IF(SUM(BQ203,BS203:BT203,BW203,BY203)=0, "", SUM(BQ203,BS203:BT203,BW203,BY203))</f>
        <v>5</v>
      </c>
      <c r="CS203" s="3">
        <f>IF(SUM(BK203,BP203,BV203,BZ203,CG203)=0, "", SUM(BK203,BP203,BV203,BZ203,CG203))</f>
        <v>8</v>
      </c>
      <c r="CT203" s="3">
        <f>IF(SUM(BI203:BJ203,BL203,BN203,CH203)=0, "", SUM(BI203:BJ203,BL203,BN203,CH203))</f>
        <v>5</v>
      </c>
      <c r="CU203" s="3">
        <f>IF(SUM(BM203,BO203,BU203,CA203,CJ203)=0, "", SUM(BM203,BO203,BU203,CA203,CJ203))</f>
        <v>6</v>
      </c>
      <c r="CV203" s="3">
        <f>IF(CQ203="", "", IF(CQ203&gt;=8, 1, 0))</f>
        <v>0</v>
      </c>
      <c r="CW203" s="3">
        <f>IF(CR203="", "", IF(CR203&gt;=10, 1, 0))</f>
        <v>0</v>
      </c>
      <c r="CX203" s="3">
        <f>IF(CS203="", "", IF(CS203&gt;=13, 1, 0))</f>
        <v>0</v>
      </c>
      <c r="CY203" s="3">
        <f>IF(CT203="", "", IF(CT203&gt;=10, 1, 0))</f>
        <v>0</v>
      </c>
      <c r="CZ203" s="3">
        <f>IF(CU203="", "", IF(CU203&gt;=15, 1, 0))</f>
        <v>0</v>
      </c>
      <c r="DA203" s="3">
        <f>IF(AND(BR203="", BX203="", CD203=""), "", IF(BR203=5,1,0) + IF(BX203=5,1,0) + IF(CD203=5,1,0))</f>
        <v>1</v>
      </c>
      <c r="DB203" s="2" t="s">
        <v>918</v>
      </c>
      <c r="DC203" s="3">
        <v>0</v>
      </c>
      <c r="DE203" s="3">
        <v>1</v>
      </c>
      <c r="DF203" s="6">
        <v>11</v>
      </c>
      <c r="DG203" s="3">
        <v>5</v>
      </c>
      <c r="DH203" s="6">
        <v>4</v>
      </c>
      <c r="DI203" s="3">
        <v>0</v>
      </c>
      <c r="DK203" s="3">
        <v>2</v>
      </c>
      <c r="DM203" s="3">
        <v>5</v>
      </c>
      <c r="DN203" s="6">
        <v>5</v>
      </c>
      <c r="DO203" s="3">
        <v>5</v>
      </c>
      <c r="DP203" s="6">
        <v>18</v>
      </c>
      <c r="DQ203" s="3">
        <v>0</v>
      </c>
      <c r="DS203" s="3">
        <v>0</v>
      </c>
      <c r="DU203" s="3">
        <v>3</v>
      </c>
      <c r="DV203" s="6">
        <v>19</v>
      </c>
      <c r="DW203" s="3">
        <v>0</v>
      </c>
      <c r="DY203" s="3">
        <v>2</v>
      </c>
      <c r="DZ203" s="6">
        <v>19</v>
      </c>
      <c r="EA203" s="3">
        <v>2</v>
      </c>
      <c r="EB203" s="6">
        <v>19</v>
      </c>
      <c r="EC203" s="3">
        <v>2</v>
      </c>
      <c r="ED203" s="6">
        <v>19</v>
      </c>
      <c r="EE203" s="3">
        <v>2</v>
      </c>
      <c r="EF203" s="6">
        <v>19</v>
      </c>
      <c r="EG203" s="3">
        <v>0</v>
      </c>
      <c r="EI203" s="3">
        <v>5</v>
      </c>
      <c r="EJ203" s="6">
        <v>15</v>
      </c>
      <c r="EK203" s="3">
        <v>3</v>
      </c>
      <c r="EL203" s="3">
        <v>2</v>
      </c>
      <c r="EM203" s="3">
        <v>1</v>
      </c>
      <c r="EN203" s="2" t="s">
        <v>918</v>
      </c>
      <c r="EO203" s="3">
        <v>0</v>
      </c>
      <c r="EP203" s="3">
        <v>0</v>
      </c>
      <c r="EQ203" s="3">
        <v>0</v>
      </c>
      <c r="ER203" s="3">
        <v>0</v>
      </c>
      <c r="ES203" s="3">
        <v>0</v>
      </c>
      <c r="ET203" s="3">
        <v>0</v>
      </c>
      <c r="EU203" s="3">
        <v>0</v>
      </c>
      <c r="EV203" s="3">
        <v>0</v>
      </c>
      <c r="EW203" s="3">
        <v>0</v>
      </c>
      <c r="EX203" s="3">
        <v>0</v>
      </c>
      <c r="EY203" s="3">
        <v>0</v>
      </c>
      <c r="EZ203" s="3">
        <v>0</v>
      </c>
      <c r="FA203" s="3">
        <v>0</v>
      </c>
      <c r="FB203" s="3">
        <v>0</v>
      </c>
      <c r="FC203" s="3">
        <v>0</v>
      </c>
      <c r="FD203" s="3">
        <v>0</v>
      </c>
      <c r="FE203" s="3">
        <v>0</v>
      </c>
      <c r="FF203" s="3">
        <v>0</v>
      </c>
      <c r="FG203" s="3">
        <v>0</v>
      </c>
      <c r="FH203" s="3">
        <v>0</v>
      </c>
      <c r="FI203" s="3">
        <v>0</v>
      </c>
      <c r="FJ203" s="3">
        <v>0</v>
      </c>
      <c r="FK203" s="3">
        <v>0</v>
      </c>
      <c r="FL203" s="2" t="s">
        <v>918</v>
      </c>
      <c r="FM203" s="3">
        <v>5</v>
      </c>
      <c r="FN203" s="3">
        <v>4</v>
      </c>
      <c r="FO203" s="3">
        <v>5</v>
      </c>
      <c r="FP203" s="3">
        <v>4</v>
      </c>
      <c r="FQ203" s="3">
        <v>4</v>
      </c>
      <c r="FR203" s="3">
        <v>4</v>
      </c>
      <c r="FS203" s="4">
        <f>IF(COUNTBLANK(FM203:FR203)&gt;0, "", AVERAGE(FM203:FR203))</f>
        <v>4.333333333333333</v>
      </c>
      <c r="FT203" s="2" t="s">
        <v>918</v>
      </c>
      <c r="FU203" s="3">
        <v>1</v>
      </c>
      <c r="FV203" s="3">
        <v>1</v>
      </c>
      <c r="FW203" s="3">
        <v>1</v>
      </c>
      <c r="FX203" s="3">
        <v>1</v>
      </c>
      <c r="FY203" s="3">
        <v>1</v>
      </c>
      <c r="FZ203" s="3">
        <v>0</v>
      </c>
      <c r="GA203" s="3">
        <v>0</v>
      </c>
      <c r="GB203" s="3">
        <v>0</v>
      </c>
      <c r="GC203" s="3">
        <v>0</v>
      </c>
      <c r="GD203" s="3">
        <v>1</v>
      </c>
      <c r="GE203" s="3">
        <f>IF(COUNTBLANK(FU203:GC203)&gt;0, "", SUM(FU203:GC203))</f>
        <v>5</v>
      </c>
      <c r="GF203" s="2" t="s">
        <v>918</v>
      </c>
      <c r="GG203" s="3">
        <v>1</v>
      </c>
      <c r="GH203" s="3">
        <v>1</v>
      </c>
      <c r="GI203" s="3">
        <v>1</v>
      </c>
      <c r="GJ203" s="3">
        <v>1</v>
      </c>
      <c r="GK203" s="3">
        <v>0</v>
      </c>
      <c r="GL203" s="3">
        <v>0</v>
      </c>
      <c r="GM203" s="3">
        <v>1</v>
      </c>
      <c r="GN203" s="3">
        <f>IF(COUNTBLANK(GG203:GM203)&gt;0, "", SUM(GG203:GM203))</f>
        <v>5</v>
      </c>
      <c r="GO203" s="2" t="s">
        <v>918</v>
      </c>
      <c r="GP203" s="3">
        <v>1</v>
      </c>
      <c r="GQ203" s="3">
        <v>5</v>
      </c>
      <c r="GR203" s="3">
        <v>4</v>
      </c>
      <c r="GS203" s="3">
        <v>5</v>
      </c>
      <c r="GT203" s="3">
        <v>5</v>
      </c>
      <c r="GU203" s="3">
        <v>4</v>
      </c>
      <c r="GV203" s="3">
        <v>5</v>
      </c>
      <c r="GW203" s="3">
        <v>4</v>
      </c>
      <c r="GX203" s="3">
        <v>5</v>
      </c>
      <c r="GY203" s="3">
        <v>5</v>
      </c>
      <c r="GZ203" s="3">
        <v>5</v>
      </c>
      <c r="HA203" s="3">
        <v>3</v>
      </c>
      <c r="HB203" s="3">
        <v>5</v>
      </c>
      <c r="HC203" s="3">
        <v>4</v>
      </c>
      <c r="HD203" s="3">
        <v>3</v>
      </c>
      <c r="HE203" s="3">
        <v>4</v>
      </c>
      <c r="HF203" s="3">
        <v>5</v>
      </c>
      <c r="HG203" s="3">
        <v>4</v>
      </c>
      <c r="HH203" s="3">
        <v>5</v>
      </c>
      <c r="HI203" s="3">
        <f>IF(COUNTBLANK(GQ203:HH203)&gt;0, "", SUM(GQ203:HH203))</f>
        <v>80</v>
      </c>
      <c r="HJ203" s="2" t="s">
        <v>918</v>
      </c>
      <c r="HK203" s="3">
        <v>1</v>
      </c>
      <c r="HL203" s="3">
        <v>2</v>
      </c>
      <c r="HM203" s="3">
        <v>0</v>
      </c>
      <c r="HN203" s="3">
        <v>0</v>
      </c>
      <c r="HO203" s="3">
        <v>1</v>
      </c>
      <c r="HP203" s="3">
        <v>1</v>
      </c>
      <c r="HQ203" s="3">
        <v>0</v>
      </c>
      <c r="HR203" s="3">
        <v>3</v>
      </c>
      <c r="HS203" s="3">
        <v>0</v>
      </c>
      <c r="HT203" s="3">
        <v>0</v>
      </c>
      <c r="HU203" s="3">
        <v>0</v>
      </c>
      <c r="HV203" s="3">
        <v>2</v>
      </c>
      <c r="HW203" s="3">
        <v>0</v>
      </c>
      <c r="HX203" s="3">
        <v>1</v>
      </c>
      <c r="HY203" s="3">
        <v>0</v>
      </c>
      <c r="HZ203" s="3">
        <v>2</v>
      </c>
      <c r="IA203" s="3">
        <v>0</v>
      </c>
      <c r="IB203" s="3">
        <v>0</v>
      </c>
      <c r="IC203" s="3">
        <v>0</v>
      </c>
      <c r="ID203" s="3">
        <v>0</v>
      </c>
      <c r="IE203" s="3">
        <v>0</v>
      </c>
      <c r="IF203" s="3">
        <v>1</v>
      </c>
      <c r="IG203" s="3">
        <v>0</v>
      </c>
      <c r="IH203" s="3">
        <v>2</v>
      </c>
      <c r="II203" s="3">
        <v>2</v>
      </c>
      <c r="IJ203" s="3">
        <f>IF(COUNTA(HK203:II203)=0, "", SUM(HK203,HL203,HN203,HO203,HP203,HU203,HV203,HX203,HZ203,IA203,IB203,IH203))</f>
        <v>12</v>
      </c>
      <c r="IK203" s="3">
        <f>IF(COUNTA(HK203:II203)=0, "", SUM(HM203,HQ203,HR203,HS203,HT203,HW203,HY203,IC203,ID203,IE203,IF203,IG203,II203))</f>
        <v>6</v>
      </c>
      <c r="IL203" s="3">
        <v>3</v>
      </c>
      <c r="IM203" s="3">
        <v>2</v>
      </c>
      <c r="IN203" s="3">
        <v>1</v>
      </c>
      <c r="IO203" s="3">
        <v>3</v>
      </c>
      <c r="IP203" s="3">
        <v>2</v>
      </c>
      <c r="IQ203" s="3">
        <v>3</v>
      </c>
      <c r="IR203" s="3">
        <v>0</v>
      </c>
      <c r="IS203" s="3">
        <v>1</v>
      </c>
      <c r="IT203" s="3">
        <v>1</v>
      </c>
      <c r="IU203" s="3">
        <v>0</v>
      </c>
      <c r="IV203" s="3">
        <v>3</v>
      </c>
      <c r="IW203" s="3">
        <v>3</v>
      </c>
      <c r="IX203" s="3">
        <v>0</v>
      </c>
      <c r="IY203" s="3">
        <v>2</v>
      </c>
      <c r="IZ203" s="3">
        <v>0</v>
      </c>
      <c r="JA203" s="3">
        <v>3</v>
      </c>
      <c r="JB203" s="3">
        <v>3</v>
      </c>
      <c r="JC203" s="3">
        <v>3</v>
      </c>
      <c r="JD203" s="3">
        <v>0</v>
      </c>
      <c r="JE203" s="3">
        <v>0</v>
      </c>
      <c r="JF203" s="3">
        <v>0</v>
      </c>
      <c r="JG203" s="3">
        <v>1</v>
      </c>
      <c r="JH203" s="3">
        <v>0</v>
      </c>
      <c r="JI203" s="3">
        <v>3</v>
      </c>
      <c r="JJ203" s="3">
        <v>2</v>
      </c>
      <c r="JK203" s="3">
        <f>IF(COUNTA(IL203:JJ203)=0, "", SUM(IL203,IM203,IO203,IP203,IQ203,IV203,IW203,IY203,JA203,JB203,JC203,JI203))</f>
        <v>33</v>
      </c>
      <c r="JL203" s="3">
        <f>IF(COUNTA(IL203:JJ203)=0, "", SUM(IN203,IR203,IS203,IT203,IU203,IX203,IZ203,JD203,JE203,JF203,JG203,JH203,JJ203))</f>
        <v>6</v>
      </c>
      <c r="JM203" s="2" t="s">
        <v>918</v>
      </c>
      <c r="JN203" s="3">
        <v>2</v>
      </c>
      <c r="JO203" s="3">
        <v>2</v>
      </c>
      <c r="JP203" s="3">
        <v>1</v>
      </c>
      <c r="JQ203" s="3">
        <v>1</v>
      </c>
      <c r="JR203" s="3">
        <v>2</v>
      </c>
      <c r="JS203" s="3">
        <v>2</v>
      </c>
      <c r="JT203" s="3">
        <v>2</v>
      </c>
      <c r="JU203" s="3">
        <v>2</v>
      </c>
      <c r="JV203" s="3">
        <v>1</v>
      </c>
      <c r="JW203" s="3">
        <v>1</v>
      </c>
      <c r="JX203" s="3">
        <v>4</v>
      </c>
      <c r="JY203" s="3">
        <v>4</v>
      </c>
      <c r="JZ203" s="3">
        <v>2</v>
      </c>
      <c r="KA203" s="3">
        <v>1</v>
      </c>
      <c r="KB203" s="3">
        <v>1</v>
      </c>
      <c r="KC203" s="3">
        <v>1</v>
      </c>
      <c r="KD203" s="3">
        <v>3</v>
      </c>
      <c r="KE203" s="3">
        <v>2</v>
      </c>
      <c r="KF203" s="3">
        <v>1</v>
      </c>
      <c r="KG203" s="3">
        <v>1</v>
      </c>
      <c r="KH203" s="3">
        <v>3</v>
      </c>
      <c r="KI203" s="3">
        <v>1</v>
      </c>
      <c r="KJ203" s="3">
        <v>4</v>
      </c>
      <c r="KK203" s="3">
        <v>2</v>
      </c>
      <c r="KL203" s="3">
        <v>3</v>
      </c>
      <c r="KM203" s="3">
        <v>2</v>
      </c>
      <c r="KN203" s="3">
        <v>1</v>
      </c>
      <c r="KO203" s="3">
        <v>1</v>
      </c>
      <c r="KP203" s="3">
        <v>2</v>
      </c>
      <c r="KQ203" s="3">
        <v>2</v>
      </c>
      <c r="KR203" s="3">
        <v>1</v>
      </c>
      <c r="KS203" s="3">
        <v>1</v>
      </c>
      <c r="KT203" s="3">
        <v>1</v>
      </c>
      <c r="KU203" s="3">
        <v>2</v>
      </c>
      <c r="KV203" s="3">
        <v>2</v>
      </c>
      <c r="KW203" s="3">
        <v>2</v>
      </c>
      <c r="KX203" s="5">
        <f>IF(COUNTA(JN203:KW203)=0, "", SUM(JN203:KW203))</f>
        <v>66</v>
      </c>
      <c r="KY203" s="5">
        <f>IF(COUNTA(JN203:KW203)=0, "", SUM(JX203,JY203,KH203,KJ203,KL203,KP203))</f>
        <v>20</v>
      </c>
      <c r="KZ203" s="5">
        <f>IF(COUNTA(JN203:KW203)=0, "", SUM(JZ203,KE203,KG203,KM203,KT203))</f>
        <v>8</v>
      </c>
      <c r="LA203" s="5">
        <f>IF(COUNTA(JN203:KW203)=0, "", SUM(JP203,KA203,KF203,KK203,KN203,KS203))</f>
        <v>7</v>
      </c>
      <c r="LB203" s="5">
        <f>IF(COUNTA(JN203:KW203)=0, "", SUM(JO203,JS203,JU203,JW203,KD203,KU203))</f>
        <v>12</v>
      </c>
      <c r="LC203" s="5">
        <f>IF(COUNTA(JN203:KW203)=0, "", SUM(KB203,KC203,KI203,KO203,KQ203,KR203,KV203,KW203))</f>
        <v>11</v>
      </c>
      <c r="LD203" s="5">
        <f>IF(COUNTA(JN203:KW203)=0, "", SUM(JN203,JQ203,JR203,JT203,JV203))</f>
        <v>8</v>
      </c>
      <c r="LE203" s="2">
        <v>45510</v>
      </c>
      <c r="LF203" s="3">
        <v>0</v>
      </c>
      <c r="LG203" s="3">
        <v>30</v>
      </c>
      <c r="LH203" s="3">
        <v>0</v>
      </c>
      <c r="LI203" s="3">
        <v>0</v>
      </c>
      <c r="LJ203" s="3">
        <v>0</v>
      </c>
      <c r="LK203" s="3">
        <v>30</v>
      </c>
      <c r="LL203" s="3">
        <v>30</v>
      </c>
      <c r="LM203" s="3">
        <v>0</v>
      </c>
      <c r="LN203" s="3">
        <v>0</v>
      </c>
      <c r="LO203" s="3">
        <v>0</v>
      </c>
      <c r="LP203" s="3">
        <v>0</v>
      </c>
      <c r="LQ203" s="3">
        <v>0</v>
      </c>
      <c r="LR203" s="3">
        <v>0</v>
      </c>
      <c r="LS203" s="3">
        <v>30</v>
      </c>
      <c r="LT203" s="3">
        <v>30</v>
      </c>
      <c r="LU203" s="3">
        <v>30</v>
      </c>
      <c r="LV203" s="3">
        <v>30</v>
      </c>
      <c r="LW203" s="3">
        <v>30</v>
      </c>
      <c r="LX203" s="3">
        <v>30</v>
      </c>
      <c r="LY203" s="3">
        <v>30</v>
      </c>
      <c r="LZ203" s="3">
        <v>70</v>
      </c>
      <c r="MA203" s="3">
        <v>30</v>
      </c>
      <c r="MB203" s="3">
        <v>0</v>
      </c>
      <c r="MC203" s="3">
        <v>30</v>
      </c>
      <c r="MD203" s="3">
        <v>0</v>
      </c>
      <c r="ME203" s="3">
        <v>0</v>
      </c>
      <c r="MF203" s="3">
        <v>0</v>
      </c>
      <c r="MG203" s="3">
        <v>0</v>
      </c>
      <c r="MH203" s="26">
        <f>IF(COUNTBLANK(LF203:MG203)&gt;0, "", AVERAGE(LF203:MG203))</f>
        <v>15.357142857142858</v>
      </c>
      <c r="MI203" s="26">
        <f>IF(COUNTA(LF203:MG203)=0, "", AVERAGE(LG203,LS203,LT203,LU203,LV203,LW203,LY203,MA203,MB203))</f>
        <v>26.666666666666668</v>
      </c>
      <c r="MJ203" s="26">
        <f>IF(COUNTA(LF203:MG203)=0, "", AVERAGE(LH203,LI203,LJ203,LK203,LM203,LO203,MD203,ME203))</f>
        <v>3.75</v>
      </c>
      <c r="MK203" s="26">
        <f>IF(COUNTA(LF203:MG203)=0, "", AVERAGE(LL203,LP203,LQ203,LR203,MF203,MG203))</f>
        <v>5</v>
      </c>
      <c r="ML203" s="2" t="s">
        <v>918</v>
      </c>
      <c r="MM203" s="3">
        <v>2</v>
      </c>
      <c r="MN203" s="3">
        <v>2</v>
      </c>
      <c r="MO203" s="3">
        <v>2</v>
      </c>
      <c r="MP203" s="3">
        <v>2</v>
      </c>
      <c r="MQ203" s="3">
        <v>1</v>
      </c>
      <c r="MR203" s="3">
        <v>1</v>
      </c>
      <c r="MS203" s="3">
        <v>1</v>
      </c>
      <c r="MT203" s="3">
        <v>3</v>
      </c>
      <c r="MU203" s="3">
        <v>1</v>
      </c>
      <c r="MV203" s="3">
        <v>2</v>
      </c>
      <c r="MW203" s="3">
        <v>1</v>
      </c>
      <c r="MX203" s="3">
        <v>3</v>
      </c>
      <c r="MY203" s="3">
        <v>2</v>
      </c>
      <c r="MZ203" s="3">
        <v>3</v>
      </c>
      <c r="NA203" s="3">
        <v>1</v>
      </c>
      <c r="NB203" s="3">
        <v>1</v>
      </c>
      <c r="NC203" s="3">
        <v>1</v>
      </c>
      <c r="ND203" s="3">
        <v>1</v>
      </c>
      <c r="NE203" s="3">
        <v>2</v>
      </c>
      <c r="NF203" s="3">
        <v>1</v>
      </c>
      <c r="NG203" s="3">
        <f>IF(COUNTA(MM203:NF203)=0, "", SUM(MM203:NF203))</f>
        <v>33</v>
      </c>
      <c r="NH203" s="2" t="s">
        <v>918</v>
      </c>
      <c r="NI203" s="3">
        <v>5</v>
      </c>
      <c r="NJ203" s="3">
        <v>4</v>
      </c>
      <c r="NK203" s="3">
        <v>3</v>
      </c>
      <c r="NL203" s="3">
        <v>4</v>
      </c>
      <c r="NM203" s="3">
        <v>5</v>
      </c>
      <c r="NN203" s="3">
        <v>5</v>
      </c>
      <c r="NO203" s="3">
        <v>5</v>
      </c>
      <c r="NP203" s="3">
        <v>5</v>
      </c>
      <c r="NQ203" s="3">
        <v>5</v>
      </c>
      <c r="NR203" s="3">
        <v>4</v>
      </c>
      <c r="NS203" s="3">
        <v>5</v>
      </c>
      <c r="NT203" s="3">
        <v>5</v>
      </c>
      <c r="NU203" s="3">
        <v>4</v>
      </c>
      <c r="NV203" s="3">
        <v>4</v>
      </c>
      <c r="NW203" s="3">
        <v>4</v>
      </c>
      <c r="NX203" s="3">
        <v>4</v>
      </c>
      <c r="NY203" s="3">
        <v>3</v>
      </c>
      <c r="NZ203" s="3">
        <v>5</v>
      </c>
      <c r="OA203" s="3">
        <v>1</v>
      </c>
      <c r="OB203" s="3">
        <v>4</v>
      </c>
      <c r="OC203" s="3">
        <v>5</v>
      </c>
      <c r="OD203" s="3">
        <v>5</v>
      </c>
      <c r="OE203" s="3">
        <v>5</v>
      </c>
      <c r="OF203" s="3">
        <v>1</v>
      </c>
      <c r="OG203" s="3">
        <v>4</v>
      </c>
      <c r="OH203" s="3">
        <v>5</v>
      </c>
      <c r="OI203" s="3">
        <v>1</v>
      </c>
      <c r="OJ203" s="3">
        <v>4</v>
      </c>
      <c r="OK203" s="3">
        <f>IF(COUNTA(NI203:OJ203)=0, "", SUM(NK203,NP203,NS203,NW203,OC203,OG203,OJ203))</f>
        <v>30</v>
      </c>
      <c r="OL203" s="3">
        <f>IF(COUNTA(NI203:OJ203)=0, "", SUM(NJ203,NL203,NQ203,NV203,NZ203,OB203,OD203))</f>
        <v>31</v>
      </c>
      <c r="OM203" s="3">
        <f>IF(COUNTA(NI203:OJ203)=0, "", SUM(NN203,NR203,NU203,NY203,OA203,OF203,OI203))</f>
        <v>19</v>
      </c>
      <c r="ON203" s="3">
        <f>IF(COUNTA(NI203:OJ203)=0, "", SUM(NI203,NM203,NO203,NT203,NX203,OE203,OH203))</f>
        <v>34</v>
      </c>
      <c r="OO203" t="s">
        <v>294</v>
      </c>
      <c r="OP203">
        <v>1</v>
      </c>
      <c r="OQ203" s="2">
        <v>45560.475694444445</v>
      </c>
      <c r="OR203" s="3">
        <v>20</v>
      </c>
      <c r="OS203" s="3">
        <v>20</v>
      </c>
      <c r="OT203" s="3">
        <v>20</v>
      </c>
      <c r="OU203" s="3">
        <v>0</v>
      </c>
      <c r="OV203" s="3">
        <v>0</v>
      </c>
      <c r="OW203" s="3">
        <v>0</v>
      </c>
      <c r="OX203" s="3">
        <v>10</v>
      </c>
      <c r="OY203" s="3">
        <v>10</v>
      </c>
      <c r="OZ203" s="3">
        <v>0</v>
      </c>
      <c r="PA203" s="3">
        <v>0</v>
      </c>
      <c r="PB203" s="3">
        <v>0</v>
      </c>
      <c r="PC203" s="3">
        <v>0</v>
      </c>
      <c r="PD203" s="3">
        <v>10</v>
      </c>
      <c r="PE203" s="3">
        <v>10</v>
      </c>
      <c r="PF203" s="3">
        <v>10</v>
      </c>
      <c r="PG203" s="3">
        <v>0</v>
      </c>
      <c r="PH203" s="3">
        <v>10</v>
      </c>
      <c r="PI203" s="3">
        <v>30</v>
      </c>
      <c r="PJ203" s="3">
        <v>30</v>
      </c>
      <c r="PK203" s="3">
        <v>30</v>
      </c>
      <c r="PL203" s="3">
        <v>80</v>
      </c>
      <c r="PM203" s="3">
        <v>10</v>
      </c>
      <c r="PN203" s="3">
        <v>10</v>
      </c>
      <c r="PO203" s="3">
        <v>30</v>
      </c>
      <c r="PP203" s="3">
        <v>0</v>
      </c>
      <c r="PQ203" s="3">
        <v>0</v>
      </c>
      <c r="PR203" s="3">
        <v>0</v>
      </c>
      <c r="PS203" s="3">
        <v>10</v>
      </c>
      <c r="PT203" s="26">
        <f>IF(COUNTBLANK(OR203:PS203)&gt;0, "", AVERAGE(OR203:PS203))</f>
        <v>12.5</v>
      </c>
      <c r="PU203" s="26">
        <f>IF(COUNTA(OR203:PS203)=0, "", AVERAGE(OS203,PE203,PF203,PG203,PH203,PI203,PK203,PM203,PN203))</f>
        <v>14.444444444444445</v>
      </c>
      <c r="PV203" s="26">
        <f>IF(COUNTA(OR203:PS203)=0, "", AVERAGE(OT203,OU203,OV203,OW203,OY203,PA203,PP203,PQ203))</f>
        <v>3.75</v>
      </c>
      <c r="PW203" s="26">
        <f>IF(COUNTA(OR203:PS203)=0, "", AVERAGE(OX203,PB203,PC203,PD203,PR203,PS203))</f>
        <v>5</v>
      </c>
      <c r="PX203" s="2">
        <v>45560</v>
      </c>
      <c r="PY203" s="3">
        <v>1</v>
      </c>
      <c r="PZ203" s="3">
        <v>0</v>
      </c>
      <c r="QA203" s="3">
        <v>1</v>
      </c>
      <c r="QB203" s="3">
        <v>1</v>
      </c>
      <c r="QC203" s="3">
        <v>1</v>
      </c>
      <c r="QD203" s="3">
        <v>0</v>
      </c>
      <c r="QE203" s="3">
        <v>1</v>
      </c>
      <c r="QF203" s="3">
        <v>0</v>
      </c>
      <c r="QG203" s="3">
        <v>0</v>
      </c>
      <c r="QH203" s="3">
        <v>1</v>
      </c>
      <c r="QI203" s="3">
        <f>IF(COUNTBLANK(PY203:QG203)&gt;0, "", SUM(PY203:QG203))</f>
        <v>5</v>
      </c>
      <c r="QJ203" s="2">
        <v>45656</v>
      </c>
      <c r="QK203" s="3">
        <v>0</v>
      </c>
      <c r="QL203" s="3">
        <v>0</v>
      </c>
      <c r="QM203" s="3">
        <v>1</v>
      </c>
      <c r="QN203" s="3">
        <v>1</v>
      </c>
      <c r="QO203" s="3">
        <v>1</v>
      </c>
      <c r="QP203" s="3">
        <v>0</v>
      </c>
      <c r="QQ203" s="3">
        <v>0</v>
      </c>
      <c r="QR203" s="3">
        <v>0</v>
      </c>
      <c r="QS203" s="3">
        <v>0</v>
      </c>
      <c r="QT203" s="3">
        <v>0</v>
      </c>
      <c r="QU203" s="3">
        <f>IF(COUNTBLANK(QK203:QS203)&gt;0, "", SUM(QK203:QS203))</f>
        <v>3</v>
      </c>
      <c r="QV203" s="2">
        <v>45714</v>
      </c>
      <c r="QW203" s="3">
        <v>1</v>
      </c>
      <c r="QX203" s="3">
        <v>1</v>
      </c>
      <c r="QY203" s="3">
        <v>3</v>
      </c>
      <c r="QZ203" s="3">
        <v>1</v>
      </c>
      <c r="RA203" s="3">
        <v>0</v>
      </c>
      <c r="RB203" s="3">
        <v>0</v>
      </c>
      <c r="RC203" s="3">
        <v>0</v>
      </c>
      <c r="RD203" s="3">
        <v>0</v>
      </c>
      <c r="RE203" s="3">
        <v>0</v>
      </c>
      <c r="RF203" s="3">
        <v>1</v>
      </c>
      <c r="RG203" s="3">
        <f>IF(COUNTBLANK(QW203:RE203)&gt;0, "", SUM(QW203:RE203))</f>
        <v>6</v>
      </c>
      <c r="RH203" s="2">
        <v>45560.474305555559</v>
      </c>
      <c r="RI203" s="3">
        <v>1</v>
      </c>
      <c r="RJ203" s="3">
        <v>0</v>
      </c>
      <c r="RK203" s="3">
        <v>0</v>
      </c>
      <c r="RL203" s="3">
        <v>0</v>
      </c>
      <c r="RM203" s="3">
        <v>0</v>
      </c>
      <c r="RN203" s="3">
        <v>0</v>
      </c>
      <c r="RO203" s="3">
        <v>1</v>
      </c>
      <c r="RP203" s="3">
        <f>IF(COUNTBLANK(RI203:RO203)&gt;0, "", SUM(RI203:RO203))</f>
        <v>2</v>
      </c>
      <c r="RQ203" s="2">
        <v>45656.662476851852</v>
      </c>
      <c r="RR203" s="3">
        <v>1</v>
      </c>
      <c r="RS203" s="3">
        <v>0</v>
      </c>
      <c r="RT203" s="3">
        <v>0</v>
      </c>
      <c r="RU203" s="3">
        <v>1</v>
      </c>
      <c r="RV203" s="3">
        <v>0</v>
      </c>
      <c r="RW203" s="3">
        <v>0</v>
      </c>
      <c r="RX203" s="3">
        <v>0</v>
      </c>
      <c r="RY203" s="3">
        <f>IF(COUNTBLANK(RR203:RX203)&gt;0, "", SUM(RR203:RX203))</f>
        <v>2</v>
      </c>
      <c r="RZ203" s="2">
        <v>45714.687604166669</v>
      </c>
      <c r="SA203" s="3">
        <v>1</v>
      </c>
      <c r="SB203" s="3">
        <v>1</v>
      </c>
      <c r="SC203" s="3">
        <v>1</v>
      </c>
      <c r="SD203" s="3">
        <v>1</v>
      </c>
      <c r="SE203" s="3">
        <v>0</v>
      </c>
      <c r="SF203" s="3">
        <v>1</v>
      </c>
      <c r="SG203" s="3">
        <v>0</v>
      </c>
      <c r="SH203" s="3">
        <f>IF(COUNTBLANK(SA203:SG203)&gt;0, "", SUM(SA203:SG203))</f>
        <v>5</v>
      </c>
      <c r="SI203" s="2">
        <v>45560.477083333331</v>
      </c>
      <c r="SJ203" s="3">
        <v>4</v>
      </c>
      <c r="SK203" s="3">
        <v>4</v>
      </c>
      <c r="SL203" s="3">
        <v>5</v>
      </c>
      <c r="SM203" s="3">
        <v>5</v>
      </c>
      <c r="SN203" s="3">
        <v>4</v>
      </c>
      <c r="SO203" s="3">
        <v>5</v>
      </c>
      <c r="SP203" s="3">
        <v>5</v>
      </c>
      <c r="SQ203" s="3">
        <v>2</v>
      </c>
      <c r="SR203" s="3">
        <v>5</v>
      </c>
      <c r="SS203" s="3">
        <v>4</v>
      </c>
      <c r="ST203" s="3">
        <v>5</v>
      </c>
      <c r="SU203" s="3">
        <v>4</v>
      </c>
      <c r="SV203" s="3">
        <v>5</v>
      </c>
      <c r="SW203" s="3">
        <v>5</v>
      </c>
      <c r="SX203" s="3">
        <v>5</v>
      </c>
      <c r="SY203" s="3">
        <v>5</v>
      </c>
      <c r="SZ203" s="3">
        <v>1</v>
      </c>
      <c r="TA203" s="3">
        <v>3</v>
      </c>
      <c r="TB203" s="3">
        <v>5</v>
      </c>
      <c r="TC203" s="3">
        <f>IF(COUNTBLANK(SJ203:TB203)&gt;0, "", SUM(SJ203:TB203))</f>
        <v>81</v>
      </c>
      <c r="TD203" s="3">
        <f>IF(COUNTBLANK(SJ203:TB203)&gt;0, "", SUM(SL203,SO203,SR203,SS203,ST203,SU203,SV203,SX203,SY203,TB203))</f>
        <v>48</v>
      </c>
      <c r="TE203" s="3">
        <f>IF(COUNTBLANK(SJ203:TB203)&gt;0, "", SUM(SJ203,SK203,SM203,SN203,SQ203,SW203,SZ203,TA203))</f>
        <v>28</v>
      </c>
      <c r="TF203" s="2">
        <v>45656.664641203701</v>
      </c>
      <c r="TG203" s="3">
        <v>3</v>
      </c>
      <c r="TH203" s="3">
        <v>2</v>
      </c>
      <c r="TI203" s="3">
        <v>3</v>
      </c>
      <c r="TJ203" s="3">
        <v>5</v>
      </c>
      <c r="TK203" s="3">
        <v>3</v>
      </c>
      <c r="TL203" s="3">
        <v>4</v>
      </c>
      <c r="TM203" s="3">
        <v>5</v>
      </c>
      <c r="TN203" s="3">
        <v>2</v>
      </c>
      <c r="TO203" s="3">
        <v>4</v>
      </c>
      <c r="TP203" s="3">
        <v>4</v>
      </c>
      <c r="TQ203" s="3">
        <v>4</v>
      </c>
      <c r="TR203" s="3">
        <v>4</v>
      </c>
      <c r="TS203" s="3">
        <v>3</v>
      </c>
      <c r="TT203" s="3">
        <v>5</v>
      </c>
      <c r="TU203" s="3">
        <v>5</v>
      </c>
      <c r="TV203" s="3">
        <v>5</v>
      </c>
      <c r="TW203" s="3">
        <v>1</v>
      </c>
      <c r="TX203" s="3">
        <v>5</v>
      </c>
      <c r="TY203" s="3">
        <v>4</v>
      </c>
      <c r="TZ203" s="3">
        <f>IF(COUNTBLANK(TG203:TY203)&gt;0, "", SUM(TG203:TY203))</f>
        <v>71</v>
      </c>
      <c r="UA203" s="3">
        <f>IF(COUNTBLANK(TG203:TY203)&gt;0, "", SUM(TI203,TL203,TO203,TP203,TQ203,TR203,TS203,TU203,TV203,TY203))</f>
        <v>40</v>
      </c>
      <c r="UB203" s="3">
        <f>IF(COUNTBLANK(TG203:TY203)&gt;0, "", SUM(TG203,TH203,TJ203,TK203,TN203,TT203,TW203,TX203))</f>
        <v>26</v>
      </c>
      <c r="UC203" s="2">
        <v>45714.688599537039</v>
      </c>
      <c r="UD203" s="3">
        <v>5</v>
      </c>
      <c r="UE203" s="3">
        <v>4</v>
      </c>
      <c r="UF203" s="3">
        <v>3</v>
      </c>
      <c r="UG203" s="3">
        <v>5</v>
      </c>
      <c r="UH203" s="3">
        <v>3</v>
      </c>
      <c r="UI203" s="3">
        <v>5</v>
      </c>
      <c r="UJ203" s="3">
        <v>5</v>
      </c>
      <c r="UK203" s="3">
        <v>2</v>
      </c>
      <c r="UL203" s="3">
        <v>4</v>
      </c>
      <c r="UM203" s="3">
        <v>4</v>
      </c>
      <c r="UN203" s="3">
        <v>4</v>
      </c>
      <c r="UO203" s="3">
        <v>4</v>
      </c>
      <c r="UP203" s="3">
        <v>3</v>
      </c>
      <c r="UQ203" s="3">
        <v>5</v>
      </c>
      <c r="UR203" s="3">
        <v>5</v>
      </c>
      <c r="US203" s="3">
        <v>5</v>
      </c>
      <c r="UT203" s="3">
        <v>1</v>
      </c>
      <c r="UU203" s="3">
        <v>5</v>
      </c>
      <c r="UV203" s="3">
        <v>5</v>
      </c>
      <c r="UW203" s="3">
        <f>IF(COUNTBLANK(UD203:UV203)&gt;0, "", SUM(UD203:UV203))</f>
        <v>77</v>
      </c>
      <c r="UX203" s="3">
        <f>IF(COUNTBLANK(UD203:UV203)&gt;0, "", SUM(UF203,UI203,UL203,UM203,UN203,UO203,UP203,UR203,US203,UV203))</f>
        <v>42</v>
      </c>
      <c r="UY203" s="3">
        <f>IF(COUNTBLANK(UD203:UV203)&gt;0, "", SUM(UD203,UE203,UG203,UH203,UK203,UQ203,UT203,UU203))</f>
        <v>30</v>
      </c>
      <c r="UZ203" s="2">
        <v>45838.757800925923</v>
      </c>
      <c r="VA203" s="2">
        <v>45789</v>
      </c>
      <c r="VB203" s="3">
        <v>1</v>
      </c>
      <c r="VC203" s="3">
        <v>1</v>
      </c>
      <c r="VE203" s="3">
        <v>40</v>
      </c>
      <c r="VF203" s="3">
        <v>3290</v>
      </c>
      <c r="VG203" s="3">
        <v>1</v>
      </c>
      <c r="VH203" s="3">
        <v>1</v>
      </c>
      <c r="VK203" s="3">
        <v>1</v>
      </c>
      <c r="VN203" s="2">
        <v>45838.765138888892</v>
      </c>
      <c r="VO203" s="3">
        <v>0</v>
      </c>
      <c r="VP203" s="3">
        <v>0</v>
      </c>
      <c r="VQ203" s="3">
        <v>0</v>
      </c>
      <c r="VR203" s="3">
        <v>0</v>
      </c>
      <c r="VS203" s="3">
        <v>0</v>
      </c>
      <c r="VT203" s="3">
        <v>0</v>
      </c>
      <c r="VU203" s="3">
        <v>0</v>
      </c>
      <c r="VV203" s="3">
        <v>0</v>
      </c>
      <c r="VW203" s="3">
        <v>0</v>
      </c>
      <c r="VX203" s="3">
        <v>0</v>
      </c>
      <c r="VY203" s="3">
        <v>0</v>
      </c>
      <c r="VZ203" s="3">
        <v>0</v>
      </c>
      <c r="WA203" s="3">
        <v>2</v>
      </c>
      <c r="WB203" s="3">
        <v>3</v>
      </c>
      <c r="WC203" s="3">
        <v>3</v>
      </c>
      <c r="WD203" s="3">
        <v>1</v>
      </c>
      <c r="WE203" s="3">
        <v>2</v>
      </c>
      <c r="WF203" s="3">
        <v>0</v>
      </c>
      <c r="WG203" s="3">
        <v>3</v>
      </c>
      <c r="WH203" s="3">
        <v>1</v>
      </c>
      <c r="WI203" s="3">
        <v>3</v>
      </c>
      <c r="WJ203" s="3">
        <v>0</v>
      </c>
      <c r="WK203" s="3">
        <v>2</v>
      </c>
      <c r="WL203" s="3">
        <v>0</v>
      </c>
      <c r="WM203" s="3">
        <v>1</v>
      </c>
      <c r="WN203" s="3">
        <v>0</v>
      </c>
      <c r="WO203" s="3">
        <v>1</v>
      </c>
      <c r="WP203" s="3">
        <v>1</v>
      </c>
      <c r="WQ203" s="3">
        <v>0</v>
      </c>
      <c r="WR203" s="3">
        <f>IF(COUNTBLANK(VO203:WQ203)&gt;0, "", SUM(VQ203:WJ203))</f>
        <v>18</v>
      </c>
      <c r="WS203" s="3">
        <f>IF(COUNTBLANK(VO203:WQ203)&gt;0, "", SUM(VQ203:VZ203))</f>
        <v>0</v>
      </c>
      <c r="WT203" s="3">
        <f>IF(COUNTBLANK(VO203:WQ203)&gt;0, "", SUM(WA203:WL203))</f>
        <v>20</v>
      </c>
      <c r="WU203" s="3">
        <f>IF(COUNTBLANK(VO203:WQ203)&gt;0, "", SUM(WK203:WL203))</f>
        <v>2</v>
      </c>
      <c r="WV203" s="3">
        <f>IF(COUNTA(VO203:WQ203)=0, "", IF(AND(OR(VO203=1, VP203=1), OR(VQ203&gt;=1, VR203&gt;=1, VS203&gt;=1, VT203&gt;=1, VU203&gt;=1), OR(VV203&gt;=1, VW203&gt;=1), COUNTIF(VX203:WD203, "&gt;=1")&gt;=2, COUNTIF(WE203:WJ203, "&gt;=1")&gt;=2, OR(WN203=1, WN203=2), OR(WO203&gt;=1, WP203&gt;=1), WQ203&lt;1), 1, 0))</f>
        <v>0</v>
      </c>
      <c r="WW203" s="3">
        <f>IF(COUNTBLANK(VO203:WQ203)&gt;0, "", SUM(VQ203:VU203))</f>
        <v>0</v>
      </c>
      <c r="WX203" s="3">
        <f>IF(COUNTBLANK(VO203:WQ203)&gt;0, "", SUM(VV203:VW203))</f>
        <v>0</v>
      </c>
      <c r="WY203" s="3">
        <f>IF(COUNTBLANK(VO203:WQ203)&gt;0, "", SUM(VX203:WD203))</f>
        <v>9</v>
      </c>
      <c r="WZ203" s="3">
        <f>IF(COUNTBLANK(VO203:WQ203)&gt;0, "", SUM(WE203:WJ203))</f>
        <v>9</v>
      </c>
      <c r="XA203" s="2">
        <v>45838</v>
      </c>
      <c r="XB203" s="3">
        <v>1</v>
      </c>
      <c r="XC203" s="3">
        <v>1</v>
      </c>
      <c r="XD203" s="3">
        <v>0</v>
      </c>
      <c r="XE203" s="3">
        <v>1</v>
      </c>
      <c r="XF203" s="3">
        <v>1</v>
      </c>
      <c r="XG203" s="3">
        <v>2</v>
      </c>
      <c r="XH203" s="3">
        <v>2</v>
      </c>
      <c r="XI203" s="3">
        <v>0</v>
      </c>
      <c r="XJ203" s="3">
        <v>0</v>
      </c>
      <c r="XK203" s="3">
        <v>0</v>
      </c>
      <c r="XL203" s="3">
        <f>IF(COUNTBLANK(XB203:XJ203)&gt;0, "", SUM(XB203:XJ203))</f>
        <v>8</v>
      </c>
      <c r="XM203" s="2">
        <v>45838.759675925925</v>
      </c>
      <c r="XN203" s="3">
        <v>2</v>
      </c>
      <c r="XO203" s="3">
        <v>1</v>
      </c>
      <c r="XP203" s="3">
        <v>2</v>
      </c>
      <c r="XQ203" s="3">
        <v>1</v>
      </c>
      <c r="XR203" s="3">
        <v>0</v>
      </c>
      <c r="XS203" s="3">
        <v>0</v>
      </c>
      <c r="XT203" s="3">
        <v>1</v>
      </c>
      <c r="XU203" s="3">
        <f>IF(COUNTBLANK(XN203:XT203)&gt;0, "", SUM(XN203:XT203))</f>
        <v>7</v>
      </c>
      <c r="XV203" s="2">
        <v>45838.766446759262</v>
      </c>
      <c r="XW203" s="3">
        <v>4</v>
      </c>
      <c r="XX203" s="3">
        <v>5</v>
      </c>
      <c r="XY203" s="3">
        <v>5</v>
      </c>
      <c r="XZ203" s="3">
        <v>2.2999999999999998</v>
      </c>
      <c r="YA203" s="3">
        <v>3.6</v>
      </c>
      <c r="YB203" s="3">
        <v>3.6</v>
      </c>
      <c r="YC203" s="3">
        <v>5</v>
      </c>
      <c r="YD203" s="3">
        <v>5</v>
      </c>
      <c r="YE203" s="3">
        <v>3</v>
      </c>
      <c r="YF203" s="3">
        <v>2.2999999999999998</v>
      </c>
      <c r="YG203" s="3">
        <v>4</v>
      </c>
      <c r="YH203" s="3">
        <v>5</v>
      </c>
      <c r="YI203" s="3">
        <v>4</v>
      </c>
      <c r="YJ203" s="3">
        <v>3</v>
      </c>
      <c r="YK203" s="3">
        <v>2.2999999999999998</v>
      </c>
      <c r="YL203" s="3">
        <v>2.2999999999999998</v>
      </c>
      <c r="YM203" s="3">
        <v>1</v>
      </c>
      <c r="YN203" s="3">
        <v>5</v>
      </c>
      <c r="YO203" s="3">
        <v>3.6</v>
      </c>
      <c r="YP203" s="5">
        <f>IF(COUNTBLANK(XW203:YO203)&gt;0, "", SUM(XW203:YO203))</f>
        <v>68.999999999999986</v>
      </c>
      <c r="YQ203" s="5">
        <f>IF(COUNTBLANK(XW203:YO203)&gt;0, "", SUM(XY203,XZ203,YA203,YB203,YC203,YF203,YJ203,YN203,YO203))</f>
        <v>33.4</v>
      </c>
      <c r="YR203" s="5">
        <f>IF(COUNTBLANK(XW203:YO203)&gt;0, "", SUM(XW203,XX203,YK203,YL203,YM203))</f>
        <v>14.600000000000001</v>
      </c>
      <c r="YS203" s="5">
        <f>IF(COUNTBLANK(XW203:YO203)&gt;0, "", SUM(YD203,YE203,YG203,YH203,YI203))</f>
        <v>21</v>
      </c>
      <c r="YT203" s="2">
        <v>45838.763090277775</v>
      </c>
      <c r="YU203" s="3">
        <v>20</v>
      </c>
      <c r="YV203" s="3">
        <v>60</v>
      </c>
      <c r="YW203" s="3">
        <v>40</v>
      </c>
      <c r="YX203" s="3">
        <v>0</v>
      </c>
      <c r="YY203" s="3">
        <v>0</v>
      </c>
      <c r="YZ203" s="3">
        <v>0</v>
      </c>
      <c r="ZA203" s="3">
        <v>30</v>
      </c>
      <c r="ZB203" s="3">
        <v>0</v>
      </c>
      <c r="ZC203" s="3">
        <v>60</v>
      </c>
      <c r="ZD203" s="3">
        <v>10</v>
      </c>
      <c r="ZE203" s="3">
        <v>20</v>
      </c>
      <c r="ZF203" s="3">
        <v>10</v>
      </c>
      <c r="ZG203" s="3">
        <v>10</v>
      </c>
      <c r="ZH203" s="3">
        <v>30</v>
      </c>
      <c r="ZI203" s="3">
        <v>20</v>
      </c>
      <c r="ZJ203" s="3">
        <v>20</v>
      </c>
      <c r="ZK203" s="3">
        <v>90</v>
      </c>
      <c r="ZL203" s="3">
        <v>90</v>
      </c>
      <c r="ZM203" s="3">
        <v>40</v>
      </c>
      <c r="ZN203" s="3">
        <v>90</v>
      </c>
      <c r="ZO203" s="3">
        <v>100</v>
      </c>
      <c r="ZP203" s="3">
        <v>80</v>
      </c>
      <c r="ZQ203" s="3">
        <v>80</v>
      </c>
      <c r="ZR203" s="3">
        <v>80</v>
      </c>
      <c r="ZS203" s="3">
        <v>10</v>
      </c>
      <c r="ZT203" s="3">
        <v>0</v>
      </c>
      <c r="ZU203" s="3">
        <v>0</v>
      </c>
      <c r="ZV203" s="3">
        <v>20</v>
      </c>
      <c r="ZW203" s="26">
        <f>IF(COUNTBLANK(YU203:ZV203)&gt;0, "", AVERAGE(YU203:ZV203))</f>
        <v>36.071428571428569</v>
      </c>
      <c r="ZX203" s="26">
        <f>IF(COUNTA(YU203:ZV203)=0, "", AVERAGE(YV203,ZH203,ZI203,ZJ203,ZK203,ZL203,ZN203,ZP203,ZQ203))</f>
        <v>62.222222222222221</v>
      </c>
      <c r="ZY203" s="26">
        <f>IF(COUNTA(YU203:ZV203)=0, "", AVERAGE(YW203,YX203,YY203,YZ203,ZB203,ZD203,ZS203,ZT203))</f>
        <v>7.5</v>
      </c>
      <c r="ZZ203" s="26">
        <f>IF(COUNTA(YU203:ZV203)=0, "", AVERAGE(ZA203,ZE203,ZF203,ZG203,ZU203,ZV203))</f>
        <v>15</v>
      </c>
      <c r="AAA203" s="2">
        <v>45838.75886574074</v>
      </c>
      <c r="AAB203" s="3">
        <v>1</v>
      </c>
      <c r="AAC203" s="3">
        <v>2</v>
      </c>
      <c r="AAD203" s="3">
        <v>2</v>
      </c>
      <c r="AAE203" s="3">
        <v>1</v>
      </c>
      <c r="AAF203" s="3">
        <v>2</v>
      </c>
      <c r="AAG203" s="3">
        <v>2</v>
      </c>
      <c r="AAH203" s="3">
        <v>2</v>
      </c>
      <c r="AAI203" s="3">
        <v>1</v>
      </c>
      <c r="AAJ203" s="3">
        <v>1</v>
      </c>
      <c r="AAK203" s="3">
        <v>3</v>
      </c>
      <c r="AAL203" s="3">
        <v>1</v>
      </c>
      <c r="AAM203" s="3">
        <v>1</v>
      </c>
      <c r="AAN203" s="3">
        <v>1</v>
      </c>
      <c r="AAO203" s="3">
        <v>3</v>
      </c>
      <c r="AAP203" s="3">
        <v>1</v>
      </c>
      <c r="AAQ203" s="3">
        <v>5</v>
      </c>
      <c r="AAR203" s="3">
        <v>1</v>
      </c>
      <c r="AAS203" s="3">
        <v>1</v>
      </c>
      <c r="AAT203" s="3">
        <v>2</v>
      </c>
      <c r="AAU203" s="3">
        <v>1</v>
      </c>
      <c r="AAV203" s="3">
        <v>1</v>
      </c>
      <c r="AAW203" s="3">
        <v>5</v>
      </c>
      <c r="AAX203" s="3">
        <v>1</v>
      </c>
      <c r="AAY203" s="3">
        <v>1</v>
      </c>
      <c r="AAZ203" s="3">
        <v>1</v>
      </c>
      <c r="ABA203" s="3">
        <v>1</v>
      </c>
      <c r="ABB203" s="3">
        <v>1</v>
      </c>
      <c r="ABC203" s="3">
        <v>2</v>
      </c>
      <c r="ABD203" s="3">
        <v>1</v>
      </c>
      <c r="ABE203" s="3">
        <v>1</v>
      </c>
      <c r="ABF203" s="3">
        <f>IF(SUM(AAB203:AAJ203,AAL203:AAP203,AAR203:AAV203,AAX203:ABC203)=0, "", SUM(AAB203:AAJ203,AAL203:AAP203,AAR203:AAV203,AAX203:ABC203))</f>
        <v>34</v>
      </c>
      <c r="ABG203" s="3">
        <f>IF(SUM(ABJ203, ABK203, ABL203, ABM203, ABN203)=0, "", IF(OR(ABJ203&gt;=8, ABK203&gt;=10, ABL203&gt;=13, ABM203&gt;=10, ABN203&gt;=15), 1, 0))</f>
        <v>0</v>
      </c>
      <c r="ABH203" s="3">
        <f>IF(SUM(AAB203:AAC203,AAE203,AAF203,AAG203,AAH203,AAN203,AAT203,ABA203,ABC203)=0, "", SUM(AAB203:AAC203,AAE203,AAF203,AAG203,AAH203,AAN203,AAT203,ABA203,ABC203))</f>
        <v>16</v>
      </c>
      <c r="ABI203" s="3">
        <f>IF(SUM(AAD203,AAI203:AAJ203,AAL203:AAM203,AAO203:AAP203,AAR203:AAS203,AAU203:AAV203,AAX203:AAZ203,ABB203)=0, "", SUM(AAD203,AAI203:AAJ203,AAL203:AAM203,AAO203:AAP203,AAR203:AAS203,AAU203:AAV203,AAX203:AAZ203,ABB203))</f>
        <v>18</v>
      </c>
      <c r="ABJ203" s="3">
        <f>IF(SUM(AAU203:AAV203,AAX203:AAY203,ABB203)=0, "", SUM(AAU203:AAV203,AAX203:AAY203,ABB203))</f>
        <v>5</v>
      </c>
      <c r="ABK203" s="3">
        <f>IF(SUM(AAJ203,AAL203:AAM203,AAP203,AAR203)=0, "", SUM(AAJ203,AAL203:AAM203,AAP203,AAR203))</f>
        <v>5</v>
      </c>
      <c r="ABL203" s="3">
        <f>IF(SUM(AAD203,AAI203,AAO203,AAS203,AAZ203)=0, "", SUM(AAD203,AAI203,AAO203,AAS203,AAZ203))</f>
        <v>8</v>
      </c>
      <c r="ABM203" s="3">
        <f>IF(SUM(AAB203:AAC203,AAE203,AAG203,ABA203)=0, "", SUM(AAB203:AAC203,AAE203,AAG203,ABA203))</f>
        <v>7</v>
      </c>
      <c r="ABN203" s="3">
        <f>IF(SUM(AAF203,AAH203,AAN203,AAT203,ABC203)=0, "", SUM(AAF203,AAH203,AAN203,AAT203,ABC203))</f>
        <v>9</v>
      </c>
      <c r="ABO203" s="3">
        <f>IF(ABJ203="", "", IF(ABJ203&gt;=8, 1, 0))</f>
        <v>0</v>
      </c>
      <c r="ABP203" s="3">
        <f>IF(ABK203="", "", IF(ABK203&gt;=10, 1, 0))</f>
        <v>0</v>
      </c>
      <c r="ABQ203" s="3">
        <f>IF(ABL203="", "", IF(ABL203&gt;=13, 1, 0))</f>
        <v>0</v>
      </c>
      <c r="ABR203" s="3">
        <f>IF(ABM203="", "", IF(ABM203&gt;=10, 1, 0))</f>
        <v>0</v>
      </c>
      <c r="ABS203" s="3">
        <f>IF(ABN203="", "", IF(ABN203&gt;=15, 1, 0))</f>
        <v>0</v>
      </c>
      <c r="ABT203" s="3">
        <f>IF(AND(AAK203="", AAQ203="", AAW203=""), "", IF(AAK203=5,1,0) + IF(AAQ203=5,1,0) + IF(AAW203=5,1,0))</f>
        <v>2</v>
      </c>
      <c r="ABU203" s="2">
        <v>45838.761655092596</v>
      </c>
      <c r="ABV203" s="3">
        <v>2</v>
      </c>
      <c r="ABW203" s="3">
        <v>2</v>
      </c>
      <c r="ABX203" s="3">
        <v>2</v>
      </c>
      <c r="ABY203" s="3">
        <v>1</v>
      </c>
      <c r="ABZ203" s="3">
        <v>2</v>
      </c>
      <c r="ACA203" s="3">
        <v>2</v>
      </c>
      <c r="ACB203" s="3">
        <v>2</v>
      </c>
      <c r="ACC203" s="3">
        <v>1</v>
      </c>
      <c r="ACD203" s="3">
        <v>2</v>
      </c>
      <c r="ACE203" s="3">
        <v>1</v>
      </c>
      <c r="ACF203" s="3">
        <v>3</v>
      </c>
      <c r="ACG203" s="3">
        <v>3</v>
      </c>
      <c r="ACH203" s="3">
        <v>3</v>
      </c>
      <c r="ACI203" s="3">
        <v>1</v>
      </c>
      <c r="ACJ203" s="3">
        <v>1</v>
      </c>
      <c r="ACK203" s="3">
        <v>2</v>
      </c>
      <c r="ACL203" s="3">
        <v>4</v>
      </c>
      <c r="ACM203" s="3">
        <v>2</v>
      </c>
      <c r="ACN203" s="3">
        <v>1</v>
      </c>
      <c r="ACO203" s="3">
        <v>1</v>
      </c>
      <c r="ACP203" s="3">
        <v>3</v>
      </c>
      <c r="ACQ203" s="3">
        <v>2</v>
      </c>
      <c r="ACR203" s="3">
        <v>4</v>
      </c>
      <c r="ACS203" s="3">
        <v>1</v>
      </c>
      <c r="ACT203" s="3">
        <v>3</v>
      </c>
      <c r="ACU203" s="3">
        <v>3</v>
      </c>
      <c r="ACV203" s="3">
        <v>1</v>
      </c>
      <c r="ACW203" s="3">
        <v>1</v>
      </c>
      <c r="ACX203" s="3">
        <v>3</v>
      </c>
      <c r="ACY203" s="3">
        <v>4</v>
      </c>
      <c r="ACZ203" s="3">
        <v>2</v>
      </c>
      <c r="ADA203" s="3">
        <v>1</v>
      </c>
      <c r="ADB203" s="3">
        <v>2</v>
      </c>
      <c r="ADC203" s="3">
        <v>2</v>
      </c>
      <c r="ADD203" s="3">
        <v>2</v>
      </c>
      <c r="ADE203" s="3">
        <v>2</v>
      </c>
      <c r="ADF203" s="5">
        <f>IF(COUNTA(ABV203:ADE203)=0, "", SUM(ABV203:ADE203))</f>
        <v>74</v>
      </c>
      <c r="ADG203" s="5">
        <f>IF(COUNTA(ABV203:ADE203)=0, "", SUM(ACF203,ACG203,ACP203,ACR203,ACT203,ACX203))</f>
        <v>19</v>
      </c>
      <c r="ADH203" s="5">
        <f>IF(COUNTA(ABV203:ADE203)=0, "", SUM(ACH203,ACM203,ACO203,ACU203,ADB203))</f>
        <v>11</v>
      </c>
      <c r="ADI203" s="5">
        <f>IF(COUNTA(ABV203:ADE203)=0, "", SUM(ABX203,ACI203,ACN203,ACS203,ACV203,ADA203))</f>
        <v>7</v>
      </c>
      <c r="ADJ203" s="5">
        <f>IF(COUNTA(ABV203:ADE203)=0, "", SUM(ABW203,ACA203,ACC203,ACE203,ACL203,ADC203))</f>
        <v>12</v>
      </c>
      <c r="ADK203" s="5">
        <f>IF(COUNTA(ABV203:ADE203)=0, "", SUM(ACJ203,ACK203,ACQ203,ACW203,ACY203,ACZ203,ADD203,ADE203))</f>
        <v>16</v>
      </c>
      <c r="ADL203" s="5">
        <f>IF(COUNTA(ABV203:ADE203)=0, "", SUM(ABV203,ABY203,ABZ203,ACB203,ACD203))</f>
        <v>9</v>
      </c>
      <c r="ADM203" s="2">
        <v>45838.764074074075</v>
      </c>
      <c r="ADN203" s="3">
        <v>2</v>
      </c>
      <c r="ADO203" s="3">
        <v>2</v>
      </c>
      <c r="ADP203" s="3">
        <v>2</v>
      </c>
      <c r="ADQ203" s="3">
        <v>2</v>
      </c>
      <c r="ADR203" s="3">
        <v>1</v>
      </c>
      <c r="ADS203" s="3">
        <v>2</v>
      </c>
      <c r="ADT203" s="3">
        <v>2</v>
      </c>
      <c r="ADU203" s="3">
        <v>3</v>
      </c>
      <c r="ADV203" s="3">
        <v>1</v>
      </c>
      <c r="ADW203" s="3">
        <v>2</v>
      </c>
      <c r="ADX203" s="3">
        <v>2</v>
      </c>
      <c r="ADY203" s="3">
        <v>3</v>
      </c>
      <c r="ADZ203" s="3">
        <v>2</v>
      </c>
      <c r="AEA203" s="3">
        <v>4</v>
      </c>
      <c r="AEB203" s="3">
        <v>1</v>
      </c>
      <c r="AEC203" s="3">
        <v>2</v>
      </c>
      <c r="AED203" s="3">
        <v>1</v>
      </c>
      <c r="AEE203" s="3">
        <v>1</v>
      </c>
      <c r="AEF203" s="3">
        <v>2</v>
      </c>
      <c r="AEG203" s="3">
        <v>2</v>
      </c>
      <c r="AEH203" s="3">
        <f>IF(COUNTA(ADN203:AEG203)=0, "", SUM(ADN203:AEG203))</f>
        <v>39</v>
      </c>
      <c r="AEQ203" s="2">
        <v>45560.481099537035</v>
      </c>
      <c r="AER203" s="3">
        <v>1</v>
      </c>
      <c r="AES203" s="3">
        <v>1</v>
      </c>
      <c r="AET203" s="3">
        <v>2</v>
      </c>
      <c r="AEU203" s="3">
        <v>1</v>
      </c>
      <c r="AEV203" s="3">
        <v>3</v>
      </c>
      <c r="AEW203" s="3">
        <v>1</v>
      </c>
      <c r="AEX203" s="3">
        <v>4</v>
      </c>
      <c r="AEY203" s="3">
        <v>0</v>
      </c>
      <c r="AEZ203" s="3">
        <v>0</v>
      </c>
      <c r="AFA203" s="3">
        <v>1</v>
      </c>
      <c r="AFB203" s="3">
        <v>3</v>
      </c>
      <c r="AFC203" s="3">
        <v>1</v>
      </c>
      <c r="AFD203" s="3">
        <v>0</v>
      </c>
      <c r="AFE203" s="3">
        <v>3</v>
      </c>
      <c r="AFF203" s="3">
        <v>3</v>
      </c>
      <c r="AFG203" s="3">
        <v>0</v>
      </c>
      <c r="AFH203" s="3">
        <v>4</v>
      </c>
      <c r="AFI203" s="3">
        <v>0</v>
      </c>
      <c r="AFJ203" s="3">
        <v>3</v>
      </c>
      <c r="AFK203" s="3">
        <v>1</v>
      </c>
      <c r="AFL203" s="3">
        <v>0</v>
      </c>
      <c r="AFM203" s="3">
        <v>0</v>
      </c>
      <c r="AFN203" s="3">
        <v>0</v>
      </c>
      <c r="AFO203" s="3">
        <v>1</v>
      </c>
      <c r="AFP203" s="3">
        <v>0</v>
      </c>
      <c r="AFQ203" s="3">
        <v>0</v>
      </c>
      <c r="AFR203" s="3">
        <v>1</v>
      </c>
      <c r="AFS203" s="3">
        <v>1</v>
      </c>
      <c r="AFT203" s="3">
        <v>3</v>
      </c>
      <c r="AFU203" s="3">
        <v>3</v>
      </c>
      <c r="AFV203" s="3">
        <v>5</v>
      </c>
      <c r="AFW203" s="3">
        <f>IF(COUNTA(AER203:AFU203)=0, "", SUM(AER203:AFU203))</f>
        <v>41</v>
      </c>
      <c r="AFX203" s="2">
        <v>45560.483912037038</v>
      </c>
      <c r="AFY203" s="3">
        <v>2</v>
      </c>
      <c r="AFZ203" s="3">
        <v>5</v>
      </c>
      <c r="AGA203" s="3">
        <v>5</v>
      </c>
      <c r="AGB203" s="3">
        <v>3</v>
      </c>
      <c r="AGC203" s="3">
        <v>5</v>
      </c>
      <c r="AGD203" t="s">
        <v>10</v>
      </c>
      <c r="AGE203" t="s">
        <v>1533</v>
      </c>
      <c r="AGF203" t="s">
        <v>4</v>
      </c>
      <c r="AGH203" t="s">
        <v>10</v>
      </c>
      <c r="AGI203" t="s">
        <v>4</v>
      </c>
      <c r="AGK203" s="21" t="s">
        <v>1534</v>
      </c>
      <c r="AGL203" t="s">
        <v>1535</v>
      </c>
      <c r="AGM203" t="s">
        <v>4</v>
      </c>
      <c r="AGO203" s="2">
        <v>45560.483912037038</v>
      </c>
      <c r="AGP203" t="s">
        <v>4</v>
      </c>
      <c r="AGQ203" t="s">
        <v>4</v>
      </c>
      <c r="AGR203" t="s">
        <v>167</v>
      </c>
      <c r="AGS203" t="s">
        <v>4</v>
      </c>
      <c r="AGT203" t="s">
        <v>4</v>
      </c>
      <c r="AGV203" t="s">
        <v>495</v>
      </c>
      <c r="AGW203" t="s">
        <v>4</v>
      </c>
      <c r="AGX203" t="s">
        <v>124</v>
      </c>
      <c r="AGZ203" t="s">
        <v>4</v>
      </c>
      <c r="AHB203" t="s">
        <v>125</v>
      </c>
      <c r="AHC203" t="s">
        <v>455</v>
      </c>
      <c r="AHD203" t="s">
        <v>171</v>
      </c>
      <c r="AHE203" t="s">
        <v>127</v>
      </c>
      <c r="AHG203" t="s">
        <v>128</v>
      </c>
      <c r="AHH203" s="21" t="s">
        <v>392</v>
      </c>
      <c r="AHI203" s="2">
        <v>45560.483912037038</v>
      </c>
      <c r="AHJ203" s="3">
        <v>3</v>
      </c>
      <c r="AHK203" s="3">
        <v>5</v>
      </c>
      <c r="AHL203" s="3">
        <v>1</v>
      </c>
      <c r="AHM203" s="3">
        <v>0</v>
      </c>
      <c r="AHN203" s="3">
        <v>4</v>
      </c>
      <c r="AHO203" s="3">
        <v>0</v>
      </c>
      <c r="AHP203" s="3">
        <v>4</v>
      </c>
      <c r="AHQ203" s="3">
        <v>4</v>
      </c>
      <c r="AHR203" s="3">
        <v>2</v>
      </c>
      <c r="AHS203" s="3">
        <v>5</v>
      </c>
      <c r="AHT203" s="3">
        <f>IF(COUNTBLANK(AHJ203:AHS203)&gt;0, "", SUM(AHJ203:AHS203))</f>
        <v>28</v>
      </c>
      <c r="AHU203" s="3">
        <f>IF(COUNTBLANK(AHJ203:AHS203)&gt;0, "", SUM(AHN203,AHS203))</f>
        <v>9</v>
      </c>
      <c r="AHV203" s="3">
        <f>IF(COUNTBLANK(AHJ203:AHS203)&gt;0, "", SUM(AHL203,AHO203))</f>
        <v>1</v>
      </c>
      <c r="AHW203" s="3">
        <f>IF(COUNTBLANK(AHJ203:AHS203)&gt;0, "", SUM(AHP203,AHR203))</f>
        <v>6</v>
      </c>
      <c r="AHX203" s="3">
        <f>IF(COUNTBLANK(AHJ203:AHS203)&gt;0, "", SUM(AHM203,AHQ203))</f>
        <v>4</v>
      </c>
      <c r="AHY203" s="3">
        <f>IF(COUNTBLANK(AHJ203:AHS203)&gt;0, "", SUM(AHJ203:AHK203))</f>
        <v>8</v>
      </c>
      <c r="AHZ203" s="2">
        <v>45560.478530092594</v>
      </c>
      <c r="AIA203" s="3">
        <v>0</v>
      </c>
      <c r="AIB203" s="3">
        <v>0</v>
      </c>
      <c r="AIC203" s="3">
        <v>0</v>
      </c>
      <c r="AID203" s="3">
        <v>0</v>
      </c>
      <c r="AIE203" s="3">
        <v>0</v>
      </c>
      <c r="AIF203" s="3">
        <v>0</v>
      </c>
      <c r="AIG203" s="3">
        <v>1</v>
      </c>
      <c r="AIH203" s="3">
        <v>0</v>
      </c>
      <c r="AII203" s="3">
        <v>0</v>
      </c>
      <c r="AIJ203" s="3">
        <v>0</v>
      </c>
      <c r="AIK203" s="3">
        <v>1</v>
      </c>
      <c r="AIL203" s="3">
        <v>0</v>
      </c>
      <c r="AIM203" s="3">
        <v>0</v>
      </c>
      <c r="AIN203" s="3">
        <v>0</v>
      </c>
      <c r="AIO203" s="3">
        <v>0</v>
      </c>
      <c r="AIP203" s="3">
        <v>0</v>
      </c>
      <c r="AIQ203" s="3">
        <v>1</v>
      </c>
      <c r="AIR203" s="3">
        <v>0</v>
      </c>
      <c r="AIS203" s="3">
        <v>1</v>
      </c>
      <c r="AIT203" s="3">
        <v>1</v>
      </c>
      <c r="AIU203" s="3">
        <v>5</v>
      </c>
      <c r="AIV203" s="3">
        <v>0</v>
      </c>
      <c r="AIW203" s="3">
        <v>0</v>
      </c>
      <c r="AIX203" s="2">
        <v>45560</v>
      </c>
      <c r="AIY203" s="3">
        <v>0</v>
      </c>
      <c r="AIZ203" s="3">
        <v>1</v>
      </c>
      <c r="AJA203" s="3">
        <v>1</v>
      </c>
      <c r="AJB203" s="3">
        <v>1</v>
      </c>
      <c r="AJC203" s="3">
        <v>1</v>
      </c>
      <c r="AJD203" s="3">
        <v>0</v>
      </c>
      <c r="AJE203" s="3">
        <v>1</v>
      </c>
      <c r="AJF203" s="3">
        <v>0</v>
      </c>
      <c r="AJG203" s="3">
        <v>0</v>
      </c>
      <c r="AJH203" s="3">
        <v>1</v>
      </c>
      <c r="AJI203" s="3">
        <f>IF(COUNTBLANK(AIY203:AJG203)&gt;0, "", SUM(AIY203:AJG203))</f>
        <v>5</v>
      </c>
      <c r="AJJ203" s="2">
        <v>45560.479548611111</v>
      </c>
      <c r="AJK203" s="3">
        <v>1</v>
      </c>
      <c r="AJL203" s="3">
        <v>0</v>
      </c>
      <c r="AJM203" s="3">
        <v>1</v>
      </c>
      <c r="AJN203" s="3">
        <v>0</v>
      </c>
      <c r="AJO203" s="3">
        <v>0</v>
      </c>
      <c r="AJP203" s="3">
        <v>0</v>
      </c>
      <c r="AJQ203" s="3">
        <v>1</v>
      </c>
      <c r="AJR203" s="3">
        <f>IF(COUNTBLANK(AJK203:AJQ203)&gt;0, "", SUM(AJK203:AJQ203))</f>
        <v>3</v>
      </c>
    </row>
    <row r="204" spans="1:954" ht="15" customHeight="1" x14ac:dyDescent="0.3">
      <c r="A204" s="3">
        <v>208327</v>
      </c>
      <c r="B204" s="3" t="s">
        <v>2099</v>
      </c>
      <c r="C204" s="2">
        <v>45510</v>
      </c>
      <c r="D204" s="3">
        <v>1</v>
      </c>
      <c r="E204" s="3">
        <v>0</v>
      </c>
      <c r="F204" s="3">
        <v>0</v>
      </c>
      <c r="G204" s="3">
        <v>0</v>
      </c>
      <c r="H204" s="3">
        <v>0</v>
      </c>
      <c r="I204" s="3">
        <v>0</v>
      </c>
      <c r="J204" s="3">
        <v>0</v>
      </c>
      <c r="K204" s="3">
        <v>0</v>
      </c>
      <c r="L204" s="3">
        <v>0</v>
      </c>
      <c r="M204" s="3">
        <v>0</v>
      </c>
      <c r="N204" s="3">
        <v>0</v>
      </c>
      <c r="O204" s="3">
        <v>0</v>
      </c>
      <c r="P204" s="3">
        <v>0</v>
      </c>
      <c r="Q204" s="3">
        <v>0</v>
      </c>
      <c r="R204" s="3">
        <v>0</v>
      </c>
      <c r="S204" s="3">
        <v>0</v>
      </c>
      <c r="T204" s="3">
        <v>0</v>
      </c>
      <c r="U204" s="3">
        <v>0</v>
      </c>
      <c r="V204" s="3">
        <f>IF(COUNTA(D204,F204,H204,J204,L204,N204,P204,R204,T204)=0, "", IF(OR(D204=1,F204=1,H204=1,J204=1,L204=1,N204=1,P204=1,R204=1,T204=1), 1, 0))</f>
        <v>1</v>
      </c>
      <c r="W204" s="3">
        <f>IF(COUNTA(E204,G204,I204,K204,M204,O204,Q204,S204,U204)=0, "", IF(OR(E204=1,G204=1,I204=1,K204=1,M204=1,O204=1,Q204=1,S204=1,U204=1), 1, 0))</f>
        <v>0</v>
      </c>
      <c r="X204" s="3">
        <v>0</v>
      </c>
      <c r="Y204" s="3">
        <v>1</v>
      </c>
      <c r="Z204" s="3">
        <v>0</v>
      </c>
      <c r="AA204" s="3">
        <v>1</v>
      </c>
      <c r="AB204" s="3">
        <f>IF(AG204&lt;&gt;"", 1, 0)</f>
        <v>1</v>
      </c>
      <c r="AC204" s="3">
        <f>IF(AH204&lt;&gt;"", 1, 0)</f>
        <v>0</v>
      </c>
      <c r="AD204" s="3">
        <v>0</v>
      </c>
      <c r="AE204" s="7" t="s">
        <v>1654</v>
      </c>
      <c r="AG204" s="8" t="s">
        <v>1655</v>
      </c>
      <c r="AJ204" s="3">
        <f>IF(OR(ISBLANK(AE204), ISBLANK(AG204)), "", AG204 - AE204)</f>
        <v>16</v>
      </c>
      <c r="AL204" s="3" t="str">
        <f>IF(OR(ISBLANK(AG204), ISBLANK(AK204)), "", AK204 - AG204)</f>
        <v/>
      </c>
      <c r="AN204" s="10" t="str">
        <f>IF(OR(ISBLANK(AM204), ISBLANK(AF204)), "", AF204 - AM204)</f>
        <v/>
      </c>
      <c r="AO204" s="2">
        <v>45537.525057870371</v>
      </c>
      <c r="AP204" s="2">
        <v>36285</v>
      </c>
      <c r="AQ204" s="3">
        <f>IF(OR(ISBLANK(AO204), ISBLANK(AP204)), "", DATEDIF(AP204, AO204, "Y"))</f>
        <v>25</v>
      </c>
      <c r="AR204" t="s">
        <v>0</v>
      </c>
      <c r="AS204">
        <f>IF(ISBLANK(AR204), "", IF(AR204="ישראל", 1, 2))</f>
        <v>1</v>
      </c>
      <c r="AT204" t="s">
        <v>13</v>
      </c>
      <c r="AU204" t="s">
        <v>13</v>
      </c>
      <c r="AW204" s="3">
        <v>1</v>
      </c>
      <c r="AX204" s="3">
        <v>3</v>
      </c>
      <c r="AY204" s="3">
        <v>15</v>
      </c>
      <c r="AZ204" s="3">
        <f>IF(ISBLANK(AY204), "", IF(AY204&lt;=8, 1, IF(AY204&lt;=12, 2, 3)))</f>
        <v>3</v>
      </c>
      <c r="BA204" s="3">
        <v>15</v>
      </c>
      <c r="BB204" s="3">
        <f>IF(ISBLANK(BA204), "", IF(BA204&lt;=8, 1, IF(BA204&lt;=12, 2, 3)))</f>
        <v>3</v>
      </c>
      <c r="BC204" t="s">
        <v>1472</v>
      </c>
      <c r="BD204" t="s">
        <v>1473</v>
      </c>
      <c r="BE204" s="3">
        <v>2</v>
      </c>
      <c r="BG204" s="3">
        <v>3</v>
      </c>
      <c r="BH204" s="2">
        <v>45537.526388888888</v>
      </c>
      <c r="BI204" s="3">
        <v>1</v>
      </c>
      <c r="BJ204" s="3">
        <v>1</v>
      </c>
      <c r="BK204" s="3">
        <v>1</v>
      </c>
      <c r="BL204" s="3">
        <v>1</v>
      </c>
      <c r="BM204" s="3">
        <v>1</v>
      </c>
      <c r="BN204" s="3">
        <v>1</v>
      </c>
      <c r="BO204" s="3">
        <v>1</v>
      </c>
      <c r="BP204" s="3">
        <v>1</v>
      </c>
      <c r="BQ204" s="3">
        <v>1</v>
      </c>
      <c r="BR204" s="3">
        <v>3</v>
      </c>
      <c r="BS204" s="3">
        <v>1</v>
      </c>
      <c r="BT204" s="3">
        <v>1</v>
      </c>
      <c r="BU204" s="3">
        <v>2</v>
      </c>
      <c r="BV204" s="3">
        <v>2</v>
      </c>
      <c r="BW204" s="3">
        <v>1</v>
      </c>
      <c r="BX204" s="3">
        <v>3</v>
      </c>
      <c r="BY204" s="3">
        <v>1</v>
      </c>
      <c r="BZ204" s="3">
        <v>1</v>
      </c>
      <c r="CA204" s="3">
        <v>2</v>
      </c>
      <c r="CB204" s="3">
        <v>1</v>
      </c>
      <c r="CC204" s="3">
        <v>1</v>
      </c>
      <c r="CD204" s="3">
        <v>3</v>
      </c>
      <c r="CE204" s="3">
        <v>1</v>
      </c>
      <c r="CF204" s="3">
        <v>1</v>
      </c>
      <c r="CG204" s="3">
        <v>1</v>
      </c>
      <c r="CH204" s="3">
        <v>1</v>
      </c>
      <c r="CI204" s="3">
        <v>1</v>
      </c>
      <c r="CJ204" s="3">
        <v>1</v>
      </c>
      <c r="CK204" s="3">
        <v>1</v>
      </c>
      <c r="CL204" s="3">
        <v>1</v>
      </c>
      <c r="CM204" s="3">
        <f>IF(SUM(BI204:BQ204,BS204:BW204,BY204:CC204,CE204:CJ204)=0, "", SUM(BI204:BQ204,BS204:BW204,BY204:CC204,CE204:CJ204))</f>
        <v>28</v>
      </c>
      <c r="CN204" s="3">
        <f>IF(SUM(CQ204, CR204, CS204, CT204, CU204)=0, "", IF(OR(CQ204&gt;=8, CR204&gt;=10, CS204&gt;=13, CT204&gt;=10, CU204&gt;=15), 1, 0))</f>
        <v>0</v>
      </c>
      <c r="CO204" s="3">
        <f>IF(SUM(BI204:BJ204,BL204,BM204,BN204,BO204,BU204,CA204,CH204,CJ204)=0, "", SUM(BI204:BJ204,BL204,BM204,BN204,BO204,BU204,CA204,CH204,CJ204))</f>
        <v>12</v>
      </c>
      <c r="CP204" s="3">
        <f>IF(SUM(BK204,BP204:BQ204,BS204:BT204,BV204:BW204,BY204:BZ204,CB204:CC204,CE204:CG204,CI204)=0, "", SUM(BK204,BP204:BQ204,BS204:BT204,BV204:BW204,BY204:BZ204,CB204:CC204,CE204:CG204,CI204))</f>
        <v>16</v>
      </c>
      <c r="CQ204" s="3">
        <f>IF(SUM(CB204:CC204,CE204:CF204,CI204)=0, "", SUM(CB204:CC204,CE204:CF204,CI204))</f>
        <v>5</v>
      </c>
      <c r="CR204" s="3">
        <f>IF(SUM(BQ204,BS204:BT204,BW204,BY204)=0, "", SUM(BQ204,BS204:BT204,BW204,BY204))</f>
        <v>5</v>
      </c>
      <c r="CS204" s="3">
        <f>IF(SUM(BK204,BP204,BV204,BZ204,CG204)=0, "", SUM(BK204,BP204,BV204,BZ204,CG204))</f>
        <v>6</v>
      </c>
      <c r="CT204" s="3">
        <f>IF(SUM(BI204:BJ204,BL204,BN204,CH204)=0, "", SUM(BI204:BJ204,BL204,BN204,CH204))</f>
        <v>5</v>
      </c>
      <c r="CU204" s="3">
        <f>IF(SUM(BM204,BO204,BU204,CA204,CJ204)=0, "", SUM(BM204,BO204,BU204,CA204,CJ204))</f>
        <v>7</v>
      </c>
      <c r="CV204" s="3">
        <f>IF(CQ204="", "", IF(CQ204&gt;=8, 1, 0))</f>
        <v>0</v>
      </c>
      <c r="CW204" s="3">
        <f>IF(CR204="", "", IF(CR204&gt;=10, 1, 0))</f>
        <v>0</v>
      </c>
      <c r="CX204" s="3">
        <f>IF(CS204="", "", IF(CS204&gt;=13, 1, 0))</f>
        <v>0</v>
      </c>
      <c r="CY204" s="3">
        <f>IF(CT204="", "", IF(CT204&gt;=10, 1, 0))</f>
        <v>0</v>
      </c>
      <c r="CZ204" s="3">
        <f>IF(CU204="", "", IF(CU204&gt;=15, 1, 0))</f>
        <v>0</v>
      </c>
      <c r="DA204" s="3">
        <f>IF(AND(BR204="", BX204="", CD204=""), "", IF(BR204=5,1,0) + IF(BX204=5,1,0) + IF(CD204=5,1,0))</f>
        <v>0</v>
      </c>
      <c r="DB204" s="2">
        <v>45537.534131944441</v>
      </c>
      <c r="DC204" s="3">
        <v>0</v>
      </c>
      <c r="DE204" s="3">
        <v>4</v>
      </c>
      <c r="DF204" s="6">
        <v>22</v>
      </c>
      <c r="DG204" s="3">
        <v>4</v>
      </c>
      <c r="DH204" s="6" t="s">
        <v>1485</v>
      </c>
      <c r="DI204" s="3">
        <v>1</v>
      </c>
      <c r="DK204" s="3">
        <v>0</v>
      </c>
      <c r="DM204" s="3">
        <v>4</v>
      </c>
      <c r="DN204" s="6">
        <v>25</v>
      </c>
      <c r="DO204" s="3">
        <v>1</v>
      </c>
      <c r="DP204" s="6">
        <v>25</v>
      </c>
      <c r="DQ204" s="3">
        <v>2</v>
      </c>
      <c r="DR204" s="6">
        <v>23</v>
      </c>
      <c r="DS204" s="3">
        <v>2</v>
      </c>
      <c r="DT204" s="6">
        <v>20</v>
      </c>
      <c r="DU204" s="3">
        <v>2</v>
      </c>
      <c r="DV204" s="6">
        <v>25</v>
      </c>
      <c r="DW204" s="3">
        <v>1</v>
      </c>
      <c r="DX204" s="6">
        <v>25</v>
      </c>
      <c r="DY204" s="3">
        <v>2</v>
      </c>
      <c r="DZ204" s="6" t="s">
        <v>1486</v>
      </c>
      <c r="EA204" s="3">
        <v>3</v>
      </c>
      <c r="EB204" s="6">
        <v>22</v>
      </c>
      <c r="EC204" s="3">
        <v>0</v>
      </c>
      <c r="EE204" s="3">
        <v>2</v>
      </c>
      <c r="EF204" s="6">
        <v>3</v>
      </c>
      <c r="EG204" s="3">
        <v>0</v>
      </c>
      <c r="EI204" s="3">
        <v>5</v>
      </c>
      <c r="EJ204" s="6">
        <v>20</v>
      </c>
      <c r="EK204" s="3">
        <v>3</v>
      </c>
      <c r="EL204" s="3">
        <v>1</v>
      </c>
      <c r="EM204" s="3">
        <v>2</v>
      </c>
      <c r="EN204" s="2">
        <v>45537.536145833335</v>
      </c>
      <c r="EO204" s="3">
        <v>1</v>
      </c>
      <c r="EP204" s="3">
        <v>0</v>
      </c>
      <c r="EQ204" s="3">
        <v>1</v>
      </c>
      <c r="ER204" s="3">
        <v>1</v>
      </c>
      <c r="ES204" s="3">
        <v>0</v>
      </c>
      <c r="ET204" s="3">
        <v>0</v>
      </c>
      <c r="EU204" s="3">
        <v>0</v>
      </c>
      <c r="EV204" s="3">
        <v>1</v>
      </c>
      <c r="EW204" s="3">
        <v>0</v>
      </c>
      <c r="EX204" s="3">
        <v>0</v>
      </c>
      <c r="EY204" s="3">
        <v>2</v>
      </c>
      <c r="EZ204" s="3">
        <v>0</v>
      </c>
      <c r="FA204" s="3">
        <v>0</v>
      </c>
      <c r="FB204" s="3">
        <v>0</v>
      </c>
      <c r="FC204" s="3">
        <v>0</v>
      </c>
      <c r="FD204" s="3">
        <v>0</v>
      </c>
      <c r="FE204" s="3">
        <v>1</v>
      </c>
      <c r="FF204" s="3">
        <v>1</v>
      </c>
      <c r="FG204" s="3">
        <v>0</v>
      </c>
      <c r="FH204" s="3">
        <v>1</v>
      </c>
      <c r="FI204" s="3">
        <v>9</v>
      </c>
      <c r="FJ204" s="3">
        <v>0</v>
      </c>
      <c r="FK204" s="3">
        <v>0</v>
      </c>
      <c r="FL204" s="2">
        <v>45537.536631944444</v>
      </c>
      <c r="FM204" s="3">
        <v>4</v>
      </c>
      <c r="FN204" s="3">
        <v>4</v>
      </c>
      <c r="FO204" s="3">
        <v>3</v>
      </c>
      <c r="FP204" s="3">
        <v>4</v>
      </c>
      <c r="FQ204" s="3">
        <v>4</v>
      </c>
      <c r="FR204" s="3">
        <v>4</v>
      </c>
      <c r="FS204" s="4">
        <f>IF(COUNTBLANK(FM204:FR204)&gt;0, "", AVERAGE(FM204:FR204))</f>
        <v>3.8333333333333335</v>
      </c>
      <c r="FT204" s="2">
        <v>45537</v>
      </c>
      <c r="FU204" s="3">
        <v>1</v>
      </c>
      <c r="FV204" s="3">
        <v>1</v>
      </c>
      <c r="FW204" s="3">
        <v>0</v>
      </c>
      <c r="FX204" s="3">
        <v>1</v>
      </c>
      <c r="FY204" s="3">
        <v>0</v>
      </c>
      <c r="FZ204" s="3">
        <v>0</v>
      </c>
      <c r="GA204" s="3">
        <v>0</v>
      </c>
      <c r="GB204" s="3">
        <v>0</v>
      </c>
      <c r="GC204" s="3">
        <v>0</v>
      </c>
      <c r="GD204" s="3">
        <v>0</v>
      </c>
      <c r="GE204" s="3">
        <f>IF(COUNTBLANK(FU204:GC204)&gt;0, "", SUM(FU204:GC204))</f>
        <v>3</v>
      </c>
      <c r="GF204" s="2">
        <v>45537.537638888891</v>
      </c>
      <c r="GG204" s="3">
        <v>0</v>
      </c>
      <c r="GH204" s="3">
        <v>0</v>
      </c>
      <c r="GI204" s="3">
        <v>0</v>
      </c>
      <c r="GJ204" s="3">
        <v>0</v>
      </c>
      <c r="GK204" s="3">
        <v>0</v>
      </c>
      <c r="GL204" s="3">
        <v>1</v>
      </c>
      <c r="GM204" s="3">
        <v>0</v>
      </c>
      <c r="GN204" s="3">
        <f>IF(COUNTBLANK(GG204:GM204)&gt;0, "", SUM(GG204:GM204))</f>
        <v>1</v>
      </c>
      <c r="GO204" s="2">
        <v>45537.538761574076</v>
      </c>
      <c r="GP204" s="3">
        <v>1</v>
      </c>
      <c r="GQ204" s="3">
        <v>5</v>
      </c>
      <c r="GR204" s="3">
        <v>4</v>
      </c>
      <c r="GS204" s="3">
        <v>5</v>
      </c>
      <c r="GT204" s="3">
        <v>4</v>
      </c>
      <c r="GU204" s="3">
        <v>4</v>
      </c>
      <c r="GV204" s="3">
        <v>4</v>
      </c>
      <c r="GW204" s="3">
        <v>5</v>
      </c>
      <c r="GX204" s="3">
        <v>5</v>
      </c>
      <c r="GY204" s="3">
        <v>3</v>
      </c>
      <c r="GZ204" s="3">
        <v>5</v>
      </c>
      <c r="HA204" s="3">
        <v>4</v>
      </c>
      <c r="HB204" s="3">
        <v>4</v>
      </c>
      <c r="HC204" s="3">
        <v>4</v>
      </c>
      <c r="HD204" s="3">
        <v>4</v>
      </c>
      <c r="HE204" s="3">
        <v>4</v>
      </c>
      <c r="HF204" s="3">
        <v>5</v>
      </c>
      <c r="HG204" s="3">
        <v>3</v>
      </c>
      <c r="HH204" s="3">
        <v>4</v>
      </c>
      <c r="HI204" s="3">
        <f>IF(COUNTBLANK(GQ204:HH204)&gt;0, "", SUM(GQ204:HH204))</f>
        <v>76</v>
      </c>
      <c r="HJ204" s="2">
        <v>45537.540509259263</v>
      </c>
      <c r="HK204" s="3">
        <v>3</v>
      </c>
      <c r="HL204" s="3">
        <v>3</v>
      </c>
      <c r="HM204" s="3">
        <v>0</v>
      </c>
      <c r="HN204" s="3">
        <v>3</v>
      </c>
      <c r="HO204" s="3">
        <v>3</v>
      </c>
      <c r="HP204" s="3">
        <v>3</v>
      </c>
      <c r="HQ204" s="3">
        <v>0</v>
      </c>
      <c r="HR204" s="3">
        <v>3</v>
      </c>
      <c r="HS204" s="3">
        <v>0</v>
      </c>
      <c r="HT204" s="3">
        <v>0</v>
      </c>
      <c r="HU204" s="3">
        <v>3</v>
      </c>
      <c r="HV204" s="3">
        <v>3</v>
      </c>
      <c r="HW204" s="3">
        <v>0</v>
      </c>
      <c r="HX204" s="3">
        <v>3</v>
      </c>
      <c r="HY204" s="3">
        <v>0</v>
      </c>
      <c r="HZ204" s="3">
        <v>3</v>
      </c>
      <c r="IA204" s="3">
        <v>3</v>
      </c>
      <c r="IB204" s="3">
        <v>3</v>
      </c>
      <c r="IC204" s="3">
        <v>0</v>
      </c>
      <c r="ID204" s="3">
        <v>0</v>
      </c>
      <c r="IE204" s="3">
        <v>0</v>
      </c>
      <c r="IF204" s="3">
        <v>0</v>
      </c>
      <c r="IG204" s="3">
        <v>0</v>
      </c>
      <c r="IH204" s="3">
        <v>3</v>
      </c>
      <c r="II204" s="3">
        <v>0</v>
      </c>
      <c r="IJ204" s="3">
        <f>IF(COUNTA(HK204:II204)=0, "", SUM(HK204,HL204,HN204,HO204,HP204,HU204,HV204,HX204,HZ204,IA204,IB204,IH204))</f>
        <v>36</v>
      </c>
      <c r="IK204" s="3">
        <f>IF(COUNTA(HK204:II204)=0, "", SUM(HM204,HQ204,HR204,HS204,HT204,HW204,HY204,IC204,ID204,IE204,IF204,IG204,II204))</f>
        <v>3</v>
      </c>
      <c r="IL204" s="3">
        <v>3</v>
      </c>
      <c r="IM204" s="3">
        <v>2</v>
      </c>
      <c r="IN204" s="3">
        <v>0</v>
      </c>
      <c r="IO204" s="3">
        <v>2</v>
      </c>
      <c r="IP204" s="3">
        <v>2</v>
      </c>
      <c r="IQ204" s="3">
        <v>2</v>
      </c>
      <c r="IR204" s="3">
        <v>0</v>
      </c>
      <c r="IS204" s="3">
        <v>3</v>
      </c>
      <c r="IT204" s="3">
        <v>0</v>
      </c>
      <c r="IU204" s="3">
        <v>0</v>
      </c>
      <c r="IV204" s="3">
        <v>3</v>
      </c>
      <c r="IW204" s="3">
        <v>3</v>
      </c>
      <c r="IX204" s="3">
        <v>0</v>
      </c>
      <c r="IY204" s="3">
        <v>3</v>
      </c>
      <c r="IZ204" s="3">
        <v>0</v>
      </c>
      <c r="JA204" s="3">
        <v>3</v>
      </c>
      <c r="JB204" s="3">
        <v>2</v>
      </c>
      <c r="JC204" s="3">
        <v>3</v>
      </c>
      <c r="JD204" s="3">
        <v>0</v>
      </c>
      <c r="JE204" s="3">
        <v>0</v>
      </c>
      <c r="JF204" s="3">
        <v>0</v>
      </c>
      <c r="JG204" s="3">
        <v>0</v>
      </c>
      <c r="JH204" s="3">
        <v>0</v>
      </c>
      <c r="JI204" s="3">
        <v>3</v>
      </c>
      <c r="JJ204" s="3">
        <v>0</v>
      </c>
      <c r="JK204" s="3">
        <f>IF(COUNTA(IL204:JJ204)=0, "", SUM(IL204,IM204,IO204,IP204,IQ204,IV204,IW204,IY204,JA204,JB204,JC204,JI204))</f>
        <v>31</v>
      </c>
      <c r="JL204" s="3">
        <f>IF(COUNTA(IL204:JJ204)=0, "", SUM(IN204,IR204,IS204,IT204,IU204,IX204,IZ204,JD204,JE204,JF204,JG204,JH204,JJ204))</f>
        <v>3</v>
      </c>
      <c r="JM204" s="2">
        <v>45537.542500000003</v>
      </c>
      <c r="JN204" s="3">
        <v>2</v>
      </c>
      <c r="JO204" s="3">
        <v>2</v>
      </c>
      <c r="JP204" s="3">
        <v>2</v>
      </c>
      <c r="JQ204" s="3">
        <v>2</v>
      </c>
      <c r="JR204" s="3">
        <v>2</v>
      </c>
      <c r="JS204" s="3">
        <v>2</v>
      </c>
      <c r="JT204" s="3">
        <v>2</v>
      </c>
      <c r="JU204" s="3">
        <v>2</v>
      </c>
      <c r="JV204" s="3">
        <v>2</v>
      </c>
      <c r="JW204" s="3">
        <v>2</v>
      </c>
      <c r="JX204" s="3">
        <v>1</v>
      </c>
      <c r="JY204" s="3">
        <v>2</v>
      </c>
      <c r="JZ204" s="3">
        <v>3</v>
      </c>
      <c r="KA204" s="3">
        <v>1</v>
      </c>
      <c r="KB204" s="3">
        <v>2</v>
      </c>
      <c r="KC204" s="3">
        <v>1</v>
      </c>
      <c r="KD204" s="3">
        <v>2</v>
      </c>
      <c r="KE204" s="3">
        <v>2</v>
      </c>
      <c r="KF204" s="3">
        <v>1</v>
      </c>
      <c r="KG204" s="3">
        <v>4</v>
      </c>
      <c r="KH204" s="3">
        <v>1</v>
      </c>
      <c r="KI204" s="3">
        <v>2</v>
      </c>
      <c r="KJ204" s="3">
        <v>3</v>
      </c>
      <c r="KK204" s="3">
        <v>1</v>
      </c>
      <c r="KL204" s="3">
        <v>1</v>
      </c>
      <c r="KM204" s="3">
        <v>2</v>
      </c>
      <c r="KN204" s="3">
        <v>1</v>
      </c>
      <c r="KO204" s="3">
        <v>1</v>
      </c>
      <c r="KP204" s="3">
        <v>1</v>
      </c>
      <c r="KQ204" s="3">
        <v>2</v>
      </c>
      <c r="KR204" s="3">
        <v>1</v>
      </c>
      <c r="KS204" s="3">
        <v>1</v>
      </c>
      <c r="KT204" s="3">
        <v>2</v>
      </c>
      <c r="KU204" s="3">
        <v>2</v>
      </c>
      <c r="KV204" s="3">
        <v>2</v>
      </c>
      <c r="KW204" s="3">
        <v>4</v>
      </c>
      <c r="KX204" s="5">
        <f>IF(COUNTA(JN204:KW204)=0, "", SUM(JN204:KW204))</f>
        <v>66</v>
      </c>
      <c r="KY204" s="5">
        <f>IF(COUNTA(JN204:KW204)=0, "", SUM(JX204,JY204,KH204,KJ204,KL204,KP204))</f>
        <v>9</v>
      </c>
      <c r="KZ204" s="5">
        <f>IF(COUNTA(JN204:KW204)=0, "", SUM(JZ204,KE204,KG204,KM204,KT204))</f>
        <v>13</v>
      </c>
      <c r="LA204" s="5">
        <f>IF(COUNTA(JN204:KW204)=0, "", SUM(JP204,KA204,KF204,KK204,KN204,KS204))</f>
        <v>7</v>
      </c>
      <c r="LB204" s="5">
        <f>IF(COUNTA(JN204:KW204)=0, "", SUM(JO204,JS204,JU204,JW204,KD204,KU204))</f>
        <v>12</v>
      </c>
      <c r="LC204" s="5">
        <f>IF(COUNTA(JN204:KW204)=0, "", SUM(KB204,KC204,KI204,KO204,KQ204,KR204,KV204,KW204))</f>
        <v>15</v>
      </c>
      <c r="LD204" s="5">
        <f>IF(COUNTA(JN204:KW204)=0, "", SUM(JN204,JQ204,JR204,JT204,JV204))</f>
        <v>10</v>
      </c>
      <c r="LE204" s="2">
        <v>45537.54478009259</v>
      </c>
      <c r="LF204" s="3">
        <v>20</v>
      </c>
      <c r="LG204" s="3">
        <v>20</v>
      </c>
      <c r="LH204" s="3">
        <v>0</v>
      </c>
      <c r="LI204" s="3">
        <v>0</v>
      </c>
      <c r="LJ204" s="3">
        <v>10</v>
      </c>
      <c r="LK204" s="3">
        <v>0</v>
      </c>
      <c r="LL204" s="3">
        <v>0</v>
      </c>
      <c r="LM204" s="3">
        <v>10</v>
      </c>
      <c r="LN204" s="3">
        <v>0</v>
      </c>
      <c r="LO204" s="3">
        <v>0</v>
      </c>
      <c r="LP204" s="3">
        <v>0</v>
      </c>
      <c r="LQ204" s="3">
        <v>0</v>
      </c>
      <c r="LR204" s="3">
        <v>0</v>
      </c>
      <c r="LS204" s="3">
        <v>10</v>
      </c>
      <c r="LT204" s="3">
        <v>20</v>
      </c>
      <c r="LU204" s="3">
        <v>20</v>
      </c>
      <c r="LV204" s="3">
        <v>10</v>
      </c>
      <c r="LW204" s="3">
        <v>0</v>
      </c>
      <c r="LX204" s="3">
        <v>0</v>
      </c>
      <c r="LY204" s="3">
        <v>0</v>
      </c>
      <c r="LZ204" s="3">
        <v>0</v>
      </c>
      <c r="MA204" s="3">
        <v>10</v>
      </c>
      <c r="MB204" s="3">
        <v>30</v>
      </c>
      <c r="MC204" s="3">
        <v>30</v>
      </c>
      <c r="MD204" s="3">
        <v>0</v>
      </c>
      <c r="ME204" s="3">
        <v>10</v>
      </c>
      <c r="MF204" s="3">
        <v>0</v>
      </c>
      <c r="MG204" s="3">
        <v>0</v>
      </c>
      <c r="MH204" s="26">
        <f>IF(COUNTBLANK(LF204:MG204)&gt;0, "", AVERAGE(LF204:MG204))</f>
        <v>7.1428571428571432</v>
      </c>
      <c r="MI204" s="26">
        <f>IF(COUNTA(LF204:MG204)=0, "", AVERAGE(LG204,LS204,LT204,LU204,LV204,LW204,LY204,MA204,MB204))</f>
        <v>13.333333333333334</v>
      </c>
      <c r="MJ204" s="26">
        <f>IF(COUNTA(LF204:MG204)=0, "", AVERAGE(LH204,LI204,LJ204,LK204,LM204,LO204,MD204,ME204))</f>
        <v>3.75</v>
      </c>
      <c r="MK204" s="26">
        <f>IF(COUNTA(LF204:MG204)=0, "", AVERAGE(LL204,LP204,LQ204,LR204,MF204,MG204))</f>
        <v>0</v>
      </c>
      <c r="ML204" s="2">
        <v>45537.547025462962</v>
      </c>
      <c r="MM204" s="3">
        <v>2</v>
      </c>
      <c r="MN204" s="3">
        <v>3</v>
      </c>
      <c r="MO204" s="3">
        <v>2</v>
      </c>
      <c r="MP204" s="3">
        <v>2</v>
      </c>
      <c r="MQ204" s="3">
        <v>1</v>
      </c>
      <c r="MR204" s="3">
        <v>1</v>
      </c>
      <c r="MS204" s="3">
        <v>1</v>
      </c>
      <c r="MT204" s="3">
        <v>3</v>
      </c>
      <c r="MU204" s="3">
        <v>2</v>
      </c>
      <c r="MV204" s="3">
        <v>2</v>
      </c>
      <c r="MW204" s="3">
        <v>2</v>
      </c>
      <c r="MX204" s="3">
        <v>1</v>
      </c>
      <c r="MY204" s="3">
        <v>2</v>
      </c>
      <c r="MZ204" s="3">
        <v>2</v>
      </c>
      <c r="NA204" s="3">
        <v>1</v>
      </c>
      <c r="NB204" s="3">
        <v>2</v>
      </c>
      <c r="NC204" s="3">
        <v>2</v>
      </c>
      <c r="ND204" s="3">
        <v>1</v>
      </c>
      <c r="NE204" s="3">
        <v>2</v>
      </c>
      <c r="NF204" s="3">
        <v>1</v>
      </c>
      <c r="NG204" s="3">
        <f>IF(COUNTA(MM204:NF204)=0, "", SUM(MM204:NF204))</f>
        <v>35</v>
      </c>
      <c r="NH204" s="2">
        <v>45537.548796296294</v>
      </c>
      <c r="NI204" s="3">
        <v>2</v>
      </c>
      <c r="NJ204" s="3">
        <v>4</v>
      </c>
      <c r="NK204" s="3">
        <v>3</v>
      </c>
      <c r="NL204" s="3">
        <v>3</v>
      </c>
      <c r="NM204" s="3">
        <v>4</v>
      </c>
      <c r="NN204" s="3">
        <v>3</v>
      </c>
      <c r="NO204" s="3">
        <v>3</v>
      </c>
      <c r="NP204" s="3">
        <v>3</v>
      </c>
      <c r="NQ204" s="3">
        <v>4</v>
      </c>
      <c r="NR204" s="3">
        <v>4</v>
      </c>
      <c r="NS204" s="3">
        <v>5</v>
      </c>
      <c r="NT204" s="3">
        <v>4</v>
      </c>
      <c r="NU204" s="3">
        <v>4</v>
      </c>
      <c r="NV204" s="3">
        <v>4</v>
      </c>
      <c r="NW204" s="3">
        <v>3</v>
      </c>
      <c r="NX204" s="3">
        <v>1</v>
      </c>
      <c r="NY204" s="3">
        <v>4</v>
      </c>
      <c r="NZ204" s="3">
        <v>3</v>
      </c>
      <c r="OA204" s="3">
        <v>3</v>
      </c>
      <c r="OB204" s="3">
        <v>3</v>
      </c>
      <c r="OC204" s="3">
        <v>3</v>
      </c>
      <c r="OD204" s="3">
        <v>2</v>
      </c>
      <c r="OE204" s="3">
        <v>2</v>
      </c>
      <c r="OF204" s="3">
        <v>2</v>
      </c>
      <c r="OG204" s="3">
        <v>3</v>
      </c>
      <c r="OH204" s="3">
        <v>3</v>
      </c>
      <c r="OI204" s="3">
        <v>4</v>
      </c>
      <c r="OJ204" s="3">
        <v>4</v>
      </c>
      <c r="OK204" s="3">
        <f>IF(COUNTA(NI204:OJ204)=0, "", SUM(NK204,NP204,NS204,NW204,OC204,OG204,OJ204))</f>
        <v>24</v>
      </c>
      <c r="OL204" s="3">
        <f>IF(COUNTA(NI204:OJ204)=0, "", SUM(NJ204,NL204,NQ204,NV204,NZ204,OB204,OD204))</f>
        <v>23</v>
      </c>
      <c r="OM204" s="3">
        <f>IF(COUNTA(NI204:OJ204)=0, "", SUM(NN204,NR204,NU204,NY204,OA204,OF204,OI204))</f>
        <v>24</v>
      </c>
      <c r="ON204" s="3">
        <f>IF(COUNTA(NI204:OJ204)=0, "", SUM(NI204,NM204,NO204,NT204,NX204,OE204,OH204))</f>
        <v>19</v>
      </c>
      <c r="OO204" t="s">
        <v>6</v>
      </c>
      <c r="OP204">
        <v>1</v>
      </c>
      <c r="OQ204" s="2">
        <v>45904.794548611113</v>
      </c>
      <c r="OR204" s="3">
        <v>0</v>
      </c>
      <c r="OS204" s="3">
        <v>10</v>
      </c>
      <c r="OT204" s="3">
        <v>0</v>
      </c>
      <c r="OU204" s="3">
        <v>0</v>
      </c>
      <c r="OV204" s="3">
        <v>0</v>
      </c>
      <c r="OW204" s="3">
        <v>0</v>
      </c>
      <c r="OX204" s="3">
        <v>0</v>
      </c>
      <c r="OY204" s="3">
        <v>0</v>
      </c>
      <c r="OZ204" s="3">
        <v>0</v>
      </c>
      <c r="PA204" s="3">
        <v>0</v>
      </c>
      <c r="PB204" s="3">
        <v>0</v>
      </c>
      <c r="PC204" s="3">
        <v>0</v>
      </c>
      <c r="PD204" s="3">
        <v>0</v>
      </c>
      <c r="PE204" s="3">
        <v>0</v>
      </c>
      <c r="PF204" s="3">
        <v>10</v>
      </c>
      <c r="PG204" s="3">
        <v>0</v>
      </c>
      <c r="PH204" s="3">
        <v>0</v>
      </c>
      <c r="PI204" s="3">
        <v>0</v>
      </c>
      <c r="PJ204" s="3">
        <v>0</v>
      </c>
      <c r="PK204" s="3">
        <v>0</v>
      </c>
      <c r="PL204" s="3">
        <v>0</v>
      </c>
      <c r="PM204" s="3">
        <v>0</v>
      </c>
      <c r="PN204" s="3">
        <v>10</v>
      </c>
      <c r="PO204" s="3">
        <v>0</v>
      </c>
      <c r="PP204" s="3">
        <v>0</v>
      </c>
      <c r="PQ204" s="3">
        <v>10</v>
      </c>
      <c r="PR204" s="3">
        <v>0</v>
      </c>
      <c r="PS204" s="3">
        <v>0</v>
      </c>
      <c r="PT204" s="26">
        <f>IF(COUNTBLANK(OR204:PS204)&gt;0, "", AVERAGE(OR204:PS204))</f>
        <v>1.4285714285714286</v>
      </c>
      <c r="PU204" s="26">
        <f>IF(COUNTA(OR204:PS204)=0, "", AVERAGE(OS204,PE204,PF204,PG204,PH204,PI204,PK204,PM204,PN204))</f>
        <v>3.3333333333333335</v>
      </c>
      <c r="PV204" s="26">
        <f>IF(COUNTA(OR204:PS204)=0, "", AVERAGE(OT204,OU204,OV204,OW204,OY204,PA204,PP204,PQ204))</f>
        <v>1.25</v>
      </c>
      <c r="PW204" s="26">
        <f>IF(COUNTA(OR204:PS204)=0, "", AVERAGE(OX204,PB204,PC204,PD204,PR204,PS204))</f>
        <v>0</v>
      </c>
      <c r="PX204" s="2">
        <v>45904</v>
      </c>
      <c r="PY204" s="3">
        <v>1</v>
      </c>
      <c r="PZ204" s="3">
        <v>1</v>
      </c>
      <c r="QA204" s="3">
        <v>0</v>
      </c>
      <c r="QB204" s="3">
        <v>2</v>
      </c>
      <c r="QC204" s="3">
        <v>2</v>
      </c>
      <c r="QD204" s="3">
        <v>0</v>
      </c>
      <c r="QE204" s="3">
        <v>0</v>
      </c>
      <c r="QF204" s="3">
        <v>0</v>
      </c>
      <c r="QG204" s="3">
        <v>0</v>
      </c>
      <c r="QH204" s="3">
        <v>0</v>
      </c>
      <c r="QI204" s="3">
        <f>IF(COUNTBLANK(PY204:QG204)&gt;0, "", SUM(PY204:QG204))</f>
        <v>6</v>
      </c>
      <c r="QU204" s="3" t="str">
        <f>IF(COUNTBLANK(QK204:QS204)&gt;0, "", SUM(QK204:QS204))</f>
        <v/>
      </c>
      <c r="RG204" s="3" t="str">
        <f>IF(COUNTBLANK(QW204:RE204)&gt;0, "", SUM(QW204:RE204))</f>
        <v/>
      </c>
      <c r="RH204" s="2">
        <v>45904.791979166665</v>
      </c>
      <c r="RI204" s="3">
        <v>1</v>
      </c>
      <c r="RJ204" s="3">
        <v>1</v>
      </c>
      <c r="RK204" s="3">
        <v>0</v>
      </c>
      <c r="RL204" s="3">
        <v>0</v>
      </c>
      <c r="RM204" s="3">
        <v>0</v>
      </c>
      <c r="RN204" s="3">
        <v>0</v>
      </c>
      <c r="RO204" s="3">
        <v>0</v>
      </c>
      <c r="RP204" s="3">
        <f>IF(COUNTBLANK(RI204:RO204)&gt;0, "", SUM(RI204:RO204))</f>
        <v>2</v>
      </c>
      <c r="RY204" s="3" t="str">
        <f>IF(COUNTBLANK(RR204:RX204)&gt;0, "", SUM(RR204:RX204))</f>
        <v/>
      </c>
      <c r="SH204" s="3" t="str">
        <f>IF(COUNTBLANK(SA204:SG204)&gt;0, "", SUM(SA204:SG204))</f>
        <v/>
      </c>
      <c r="SI204" s="2">
        <v>45904.798148148147</v>
      </c>
      <c r="SJ204" s="3">
        <v>4</v>
      </c>
      <c r="SK204" s="3">
        <v>3</v>
      </c>
      <c r="SL204" s="3">
        <v>5</v>
      </c>
      <c r="SM204" s="3">
        <v>5</v>
      </c>
      <c r="SN204" s="3">
        <v>3</v>
      </c>
      <c r="SO204" s="3">
        <v>2</v>
      </c>
      <c r="SP204" s="3">
        <v>3</v>
      </c>
      <c r="SQ204" s="3">
        <v>1</v>
      </c>
      <c r="SR204" s="3">
        <v>5</v>
      </c>
      <c r="SS204" s="3">
        <v>4</v>
      </c>
      <c r="ST204" s="3">
        <v>4</v>
      </c>
      <c r="SU204" s="3">
        <v>5</v>
      </c>
      <c r="SV204" s="3">
        <v>4</v>
      </c>
      <c r="SW204" s="3">
        <v>4</v>
      </c>
      <c r="SX204" s="3">
        <v>5</v>
      </c>
      <c r="SY204" s="3">
        <v>5</v>
      </c>
      <c r="SZ204" s="3">
        <v>1</v>
      </c>
      <c r="TA204" s="3">
        <v>4</v>
      </c>
      <c r="TB204" s="3">
        <v>5</v>
      </c>
      <c r="TC204" s="3">
        <f>IF(COUNTBLANK(SJ204:TB204)&gt;0, "", SUM(SJ204:TB204))</f>
        <v>72</v>
      </c>
      <c r="TD204" s="3">
        <f>IF(COUNTBLANK(SJ204:TB204)&gt;0, "", SUM(SL204,SO204,SR204,SS204,ST204,SU204,SV204,SX204,SY204,TB204))</f>
        <v>44</v>
      </c>
      <c r="TE204" s="3">
        <f>IF(COUNTBLANK(SJ204:TB204)&gt;0, "", SUM(SJ204,SK204,SM204,SN204,SQ204,SW204,SZ204,TA204))</f>
        <v>25</v>
      </c>
      <c r="TZ204" s="3" t="str">
        <f>IF(COUNTBLANK(TG204:TY204)&gt;0, "", SUM(TG204:TY204))</f>
        <v/>
      </c>
      <c r="UA204" s="3" t="str">
        <f>IF(COUNTBLANK(TG204:TY204)&gt;0, "", SUM(TI204,TL204,TO204,TP204,TQ204,TR204,TS204,TU204,TV204,TY204))</f>
        <v/>
      </c>
      <c r="UB204" s="3" t="str">
        <f>IF(COUNTBLANK(TG204:TY204)&gt;0, "", SUM(TG204,TH204,TJ204,TK204,TN204,TT204,TW204,TX204))</f>
        <v/>
      </c>
      <c r="UW204" s="3" t="str">
        <f>IF(COUNTBLANK(UD204:UV204)&gt;0, "", SUM(UD204:UV204))</f>
        <v/>
      </c>
      <c r="UX204" s="3" t="str">
        <f>IF(COUNTBLANK(UD204:UV204)&gt;0, "", SUM(UF204,UI204,UL204,UM204,UN204,UO204,UP204,UR204,US204,UV204))</f>
        <v/>
      </c>
      <c r="UY204" s="3" t="str">
        <f>IF(COUNTBLANK(UD204:UV204)&gt;0, "", SUM(UD204,UE204,UG204,UH204,UK204,UQ204,UT204,UU204))</f>
        <v/>
      </c>
      <c r="VF204" s="3" t="s">
        <v>1625</v>
      </c>
      <c r="WR204" s="3" t="str">
        <f>IF(COUNTBLANK(VO204:WQ204)&gt;0, "", SUM(VQ204:WJ204))</f>
        <v/>
      </c>
      <c r="WS204" s="3" t="str">
        <f>IF(COUNTBLANK(VO204:WQ204)&gt;0, "", SUM(VQ204:VZ204))</f>
        <v/>
      </c>
      <c r="WT204" s="3" t="str">
        <f>IF(COUNTBLANK(VO204:WQ204)&gt;0, "", SUM(WA204:WL204))</f>
        <v/>
      </c>
      <c r="WU204" s="3" t="str">
        <f>IF(COUNTBLANK(VO204:WQ204)&gt;0, "", SUM(WK204:WL204))</f>
        <v/>
      </c>
      <c r="WV204" s="3" t="str">
        <f>IF(COUNTA(VO204:WQ204)=0, "", IF(AND(OR(VO204=1, VP204=1), OR(VQ204&gt;=1, VR204&gt;=1, VS204&gt;=1, VT204&gt;=1, VU204&gt;=1), OR(VV204&gt;=1, VW204&gt;=1), COUNTIF(VX204:WD204, "&gt;=1")&gt;=2, COUNTIF(WE204:WJ204, "&gt;=1")&gt;=2, OR(WN204=1, WN204=2), OR(WO204&gt;=1, WP204&gt;=1), WQ204&lt;1), 1, 0))</f>
        <v/>
      </c>
      <c r="WW204" s="3" t="str">
        <f>IF(COUNTBLANK(VO204:WQ204)&gt;0, "", SUM(VQ204:VU204))</f>
        <v/>
      </c>
      <c r="WX204" s="3" t="str">
        <f>IF(COUNTBLANK(VO204:WQ204)&gt;0, "", SUM(VV204:VW204))</f>
        <v/>
      </c>
      <c r="WY204" s="3" t="str">
        <f>IF(COUNTBLANK(VO204:WQ204)&gt;0, "", SUM(VX204:WD204))</f>
        <v/>
      </c>
      <c r="WZ204" s="3" t="str">
        <f>IF(COUNTBLANK(VO204:WQ204)&gt;0, "", SUM(WE204:WJ204))</f>
        <v/>
      </c>
      <c r="XL204" s="3" t="str">
        <f>IF(COUNTBLANK(XB204:XJ204)&gt;0, "", SUM(XB204:XJ204))</f>
        <v/>
      </c>
      <c r="XU204" s="3" t="str">
        <f>IF(COUNTBLANK(XN204:XT204)&gt;0, "", SUM(XN204:XT204))</f>
        <v/>
      </c>
      <c r="YP204" s="5" t="str">
        <f>IF(COUNTBLANK(XW204:YO204)&gt;0, "", SUM(XW204:YO204))</f>
        <v/>
      </c>
      <c r="YQ204" s="5" t="str">
        <f>IF(COUNTBLANK(XW204:YO204)&gt;0, "", SUM(XY204,XZ204,YA204,YB204,YC204,YF204,YJ204,YN204,YO204))</f>
        <v/>
      </c>
      <c r="YR204" s="5" t="str">
        <f>IF(COUNTBLANK(XW204:YO204)&gt;0, "", SUM(XW204,XX204,YK204,YL204,YM204))</f>
        <v/>
      </c>
      <c r="YS204" s="5" t="str">
        <f>IF(COUNTBLANK(XW204:YO204)&gt;0, "", SUM(YD204,YE204,YG204,YH204,YI204))</f>
        <v/>
      </c>
      <c r="ZW204" s="26" t="str">
        <f>IF(COUNTBLANK(YU204:ZV204)&gt;0, "", AVERAGE(YU204:ZV204))</f>
        <v/>
      </c>
      <c r="ZX204" s="26" t="str">
        <f>IF(COUNTA(YU204:ZV204)=0, "", AVERAGE(YV204,ZH204,ZI204,ZJ204,ZK204,ZL204,ZN204,ZP204,ZQ204))</f>
        <v/>
      </c>
      <c r="ZY204" s="26" t="str">
        <f>IF(COUNTA(YU204:ZV204)=0, "", AVERAGE(YW204,YX204,YY204,YZ204,ZB204,ZD204,ZS204,ZT204))</f>
        <v/>
      </c>
      <c r="ZZ204" s="26" t="str">
        <f>IF(COUNTA(YU204:ZV204)=0, "", AVERAGE(ZA204,ZE204,ZF204,ZG204,ZU204,ZV204))</f>
        <v/>
      </c>
      <c r="AAC204" s="3" t="s">
        <v>1625</v>
      </c>
      <c r="AAF204" s="3" t="s">
        <v>1625</v>
      </c>
      <c r="AAH204" s="3" t="s">
        <v>1625</v>
      </c>
      <c r="AAN204" s="3" t="s">
        <v>1625</v>
      </c>
      <c r="AAT204" s="3" t="s">
        <v>1625</v>
      </c>
      <c r="ABA204" s="3" t="s">
        <v>1625</v>
      </c>
      <c r="ABC204" s="3" t="s">
        <v>1625</v>
      </c>
      <c r="ABF204" s="3" t="str">
        <f>IF(SUM(AAB204:AAJ204,AAL204:AAP204,AAR204:AAV204,AAX204:ABC204)=0, "", SUM(AAB204:AAJ204,AAL204:AAP204,AAR204:AAV204,AAX204:ABC204))</f>
        <v/>
      </c>
      <c r="ABG204" s="3" t="str">
        <f>IF(SUM(ABJ204, ABK204, ABL204, ABM204, ABN204)=0, "", IF(OR(ABJ204&gt;=8, ABK204&gt;=10, ABL204&gt;=13, ABM204&gt;=10, ABN204&gt;=15), 1, 0))</f>
        <v/>
      </c>
      <c r="ABH204" s="3" t="str">
        <f>IF(SUM(AAB204:AAC204,AAE204,AAF204,AAG204,AAH204,AAN204,AAT204,ABA204,ABC204)=0, "", SUM(AAB204:AAC204,AAE204,AAF204,AAG204,AAH204,AAN204,AAT204,ABA204,ABC204))</f>
        <v/>
      </c>
      <c r="ABI204" s="3" t="str">
        <f>IF(SUM(AAD204,AAI204:AAJ204,AAL204:AAM204,AAO204:AAP204,AAR204:AAS204,AAU204:AAV204,AAX204:AAZ204,ABB204)=0, "", SUM(AAD204,AAI204:AAJ204,AAL204:AAM204,AAO204:AAP204,AAR204:AAS204,AAU204:AAV204,AAX204:AAZ204,ABB204))</f>
        <v/>
      </c>
      <c r="ABJ204" s="3" t="str">
        <f>IF(SUM(AAU204:AAV204,AAX204:AAY204,ABB204)=0, "", SUM(AAU204:AAV204,AAX204:AAY204,ABB204))</f>
        <v/>
      </c>
      <c r="ABK204" s="3" t="str">
        <f>IF(SUM(AAJ204,AAL204:AAM204,AAP204,AAR204)=0, "", SUM(AAJ204,AAL204:AAM204,AAP204,AAR204))</f>
        <v/>
      </c>
      <c r="ABL204" s="3" t="str">
        <f>IF(SUM(AAD204,AAI204,AAO204,AAS204,AAZ204)=0, "", SUM(AAD204,AAI204,AAO204,AAS204,AAZ204))</f>
        <v/>
      </c>
      <c r="ABM204" s="3" t="str">
        <f>IF(SUM(AAB204:AAC204,AAE204,AAG204,ABA204)=0, "", SUM(AAB204:AAC204,AAE204,AAG204,ABA204))</f>
        <v/>
      </c>
      <c r="ABN204" s="3" t="str">
        <f>IF(SUM(AAF204,AAH204,AAN204,AAT204,ABC204)=0, "", SUM(AAF204,AAH204,AAN204,AAT204,ABC204))</f>
        <v/>
      </c>
      <c r="ABO204" s="3" t="str">
        <f>IF(ABJ204="", "", IF(ABJ204&gt;=8, 1, 0))</f>
        <v/>
      </c>
      <c r="ABP204" s="3" t="str">
        <f>IF(ABK204="", "", IF(ABK204&gt;=10, 1, 0))</f>
        <v/>
      </c>
      <c r="ABQ204" s="3" t="str">
        <f>IF(ABL204="", "", IF(ABL204&gt;=13, 1, 0))</f>
        <v/>
      </c>
      <c r="ABR204" s="3" t="str">
        <f>IF(ABM204="", "", IF(ABM204&gt;=10, 1, 0))</f>
        <v/>
      </c>
      <c r="ABS204" s="3" t="str">
        <f>IF(ABN204="", "", IF(ABN204&gt;=15, 1, 0))</f>
        <v/>
      </c>
      <c r="ABT204" s="3" t="str">
        <f>IF(AND(AAK204="", AAQ204="", AAW204=""), "", IF(AAK204=5,1,0) + IF(AAQ204=5,1,0) + IF(AAW204=5,1,0))</f>
        <v/>
      </c>
      <c r="ADF204" s="5" t="str">
        <f>IF(COUNTA(ABV204:ADE204)=0, "", SUM(ABV204:ADE204))</f>
        <v/>
      </c>
      <c r="ADG204" s="5" t="str">
        <f>IF(COUNTA(ABV204:ADE204)=0, "", SUM(ACF204,ACG204,ACP204,ACR204,ACT204,ACX204))</f>
        <v/>
      </c>
      <c r="ADH204" s="5" t="str">
        <f>IF(COUNTA(ABV204:ADE204)=0, "", SUM(ACH204,ACM204,ACO204,ACU204,ADB204))</f>
        <v/>
      </c>
      <c r="ADI204" s="5" t="str">
        <f>IF(COUNTA(ABV204:ADE204)=0, "", SUM(ABX204,ACI204,ACN204,ACS204,ACV204,ADA204))</f>
        <v/>
      </c>
      <c r="ADJ204" s="5" t="str">
        <f>IF(COUNTA(ABV204:ADE204)=0, "", SUM(ABW204,ACA204,ACC204,ACE204,ACL204,ADC204))</f>
        <v/>
      </c>
      <c r="ADK204" s="5" t="str">
        <f>IF(COUNTA(ABV204:ADE204)=0, "", SUM(ACJ204,ACK204,ACQ204,ACW204,ACY204,ACZ204,ADD204,ADE204))</f>
        <v/>
      </c>
      <c r="ADL204" s="5" t="str">
        <f>IF(COUNTA(ABV204:ADE204)=0, "", SUM(ABV204,ABY204,ABZ204,ACB204,ACD204))</f>
        <v/>
      </c>
      <c r="AEH204" s="3" t="str">
        <f>IF(COUNTA(ADN204:AEG204)=0, "", SUM(ADN204:AEG204))</f>
        <v/>
      </c>
      <c r="AEQ204" s="2">
        <v>45600.57439814815</v>
      </c>
      <c r="AER204" s="3">
        <v>3</v>
      </c>
      <c r="AES204" s="3">
        <v>3</v>
      </c>
      <c r="AET204" s="3">
        <v>0</v>
      </c>
      <c r="AEU204" s="3">
        <v>0</v>
      </c>
      <c r="AEV204" s="3">
        <v>3</v>
      </c>
      <c r="AEW204" s="3">
        <v>0</v>
      </c>
      <c r="AEX204" s="3">
        <v>3</v>
      </c>
      <c r="AEY204" s="3">
        <v>1</v>
      </c>
      <c r="AEZ204" s="3">
        <v>1</v>
      </c>
      <c r="AFA204" s="3">
        <v>0</v>
      </c>
      <c r="AFB204" s="3">
        <v>2</v>
      </c>
      <c r="AFC204" s="3">
        <v>3</v>
      </c>
      <c r="AFD204" s="3">
        <v>0</v>
      </c>
      <c r="AFE204" s="3">
        <v>0</v>
      </c>
      <c r="AFF204" s="3">
        <v>1</v>
      </c>
      <c r="AFG204" s="3">
        <v>0</v>
      </c>
      <c r="AFH204" s="3">
        <v>3</v>
      </c>
      <c r="AFI204" s="3">
        <v>2</v>
      </c>
      <c r="AFJ204" s="3">
        <v>1</v>
      </c>
      <c r="AFK204" s="3">
        <v>3</v>
      </c>
      <c r="AFL204" s="3">
        <v>1</v>
      </c>
      <c r="AFM204" s="3">
        <v>0</v>
      </c>
      <c r="AFN204" s="3">
        <v>0</v>
      </c>
      <c r="AFO204" s="3">
        <v>0</v>
      </c>
      <c r="AFP204" s="3">
        <v>0</v>
      </c>
      <c r="AFQ204" s="3">
        <v>0</v>
      </c>
      <c r="AFR204" s="3">
        <v>3</v>
      </c>
      <c r="AFS204" s="3">
        <v>1</v>
      </c>
      <c r="AFT204" s="3">
        <v>0</v>
      </c>
      <c r="AFU204" s="3">
        <v>1</v>
      </c>
      <c r="AFV204" s="3">
        <v>5</v>
      </c>
      <c r="AFW204" s="3">
        <f>IF(COUNTA(AER204:AFU204)=0, "", SUM(AER204:AFU204))</f>
        <v>35</v>
      </c>
      <c r="AFX204" s="2">
        <v>45600.578287037039</v>
      </c>
      <c r="AFY204" s="3">
        <v>1</v>
      </c>
      <c r="AFZ204" s="3">
        <v>4</v>
      </c>
      <c r="AGA204" s="3">
        <v>5</v>
      </c>
      <c r="AGB204" s="3">
        <v>3</v>
      </c>
      <c r="AGC204" s="3">
        <v>2</v>
      </c>
      <c r="AGD204" t="s">
        <v>4</v>
      </c>
      <c r="AGF204" t="s">
        <v>4</v>
      </c>
      <c r="AGH204" t="s">
        <v>10</v>
      </c>
      <c r="AGI204" t="s">
        <v>4</v>
      </c>
      <c r="AGO204" s="2">
        <v>45600.578287037039</v>
      </c>
      <c r="AGP204" t="s">
        <v>4</v>
      </c>
      <c r="AGQ204" t="s">
        <v>4</v>
      </c>
      <c r="AGR204" t="s">
        <v>1531</v>
      </c>
      <c r="AGS204" t="s">
        <v>4</v>
      </c>
      <c r="AGT204" t="s">
        <v>4</v>
      </c>
      <c r="AGV204" t="s">
        <v>4</v>
      </c>
      <c r="AGW204" t="s">
        <v>4</v>
      </c>
      <c r="AGX204" t="s">
        <v>124</v>
      </c>
      <c r="AGZ204" t="s">
        <v>4</v>
      </c>
      <c r="AHB204" t="s">
        <v>125</v>
      </c>
      <c r="AHC204" t="s">
        <v>125</v>
      </c>
      <c r="AHD204" t="s">
        <v>171</v>
      </c>
      <c r="AHE204" t="s">
        <v>172</v>
      </c>
      <c r="AHG204" t="s">
        <v>128</v>
      </c>
      <c r="AHH204" s="21" t="s">
        <v>129</v>
      </c>
      <c r="AHI204" s="2">
        <v>45600.578287037039</v>
      </c>
      <c r="AHJ204" s="3">
        <v>2</v>
      </c>
      <c r="AHK204" s="3">
        <v>2</v>
      </c>
      <c r="AHL204" s="3">
        <v>2</v>
      </c>
      <c r="AHM204" s="3">
        <v>0</v>
      </c>
      <c r="AHN204" s="3">
        <v>0</v>
      </c>
      <c r="AHO204" s="3">
        <v>0</v>
      </c>
      <c r="AHP204" s="3">
        <v>4</v>
      </c>
      <c r="AHQ204" s="3">
        <v>0</v>
      </c>
      <c r="AHR204" s="3">
        <v>3</v>
      </c>
      <c r="AHS204" s="3">
        <v>5</v>
      </c>
      <c r="AHT204" s="3">
        <f>IF(COUNTBLANK(AHJ204:AHS204)&gt;0, "", SUM(AHJ204:AHS204))</f>
        <v>18</v>
      </c>
      <c r="AHU204" s="3">
        <f>IF(COUNTBLANK(AHJ204:AHS204)&gt;0, "", SUM(AHN204,AHS204))</f>
        <v>5</v>
      </c>
      <c r="AHV204" s="3">
        <f>IF(COUNTBLANK(AHJ204:AHS204)&gt;0, "", SUM(AHL204,AHO204))</f>
        <v>2</v>
      </c>
      <c r="AHW204" s="3">
        <f>IF(COUNTBLANK(AHJ204:AHS204)&gt;0, "", SUM(AHP204,AHR204))</f>
        <v>7</v>
      </c>
      <c r="AHX204" s="3">
        <f>IF(COUNTBLANK(AHJ204:AHS204)&gt;0, "", SUM(AHM204,AHQ204))</f>
        <v>0</v>
      </c>
      <c r="AHY204" s="3">
        <f>IF(COUNTBLANK(AHJ204:AHS204)&gt;0, "", SUM(AHJ204:AHK204))</f>
        <v>4</v>
      </c>
      <c r="AHZ204" s="2">
        <v>45600.570370370369</v>
      </c>
      <c r="AIA204" s="3">
        <v>1</v>
      </c>
      <c r="AIB204" s="3">
        <v>0</v>
      </c>
      <c r="AIC204" s="3">
        <v>0</v>
      </c>
      <c r="AID204" s="3">
        <v>0</v>
      </c>
      <c r="AIE204" s="3">
        <v>0</v>
      </c>
      <c r="AIF204" s="3">
        <v>1</v>
      </c>
      <c r="AIG204" s="3">
        <v>1</v>
      </c>
      <c r="AIH204" s="3">
        <v>0</v>
      </c>
      <c r="AII204" s="3">
        <v>0</v>
      </c>
      <c r="AIJ204" s="3">
        <v>0</v>
      </c>
      <c r="AIK204" s="3">
        <v>1</v>
      </c>
      <c r="AIL204" s="3">
        <v>0</v>
      </c>
      <c r="AIM204" s="3">
        <v>0</v>
      </c>
      <c r="AIN204" s="3">
        <v>1</v>
      </c>
      <c r="AIO204" s="3">
        <v>1</v>
      </c>
      <c r="AIP204" s="3">
        <v>0</v>
      </c>
      <c r="AIQ204" s="3">
        <v>1</v>
      </c>
      <c r="AIR204" s="3">
        <v>0</v>
      </c>
      <c r="AIS204" s="3">
        <v>0</v>
      </c>
      <c r="AIT204" s="3">
        <v>2</v>
      </c>
      <c r="AIU204" s="3">
        <v>9</v>
      </c>
      <c r="AIV204" s="3">
        <v>0</v>
      </c>
      <c r="AIW204" s="3">
        <v>0</v>
      </c>
      <c r="AIX204" s="2">
        <v>45600</v>
      </c>
      <c r="AIY204" s="3">
        <v>0</v>
      </c>
      <c r="AIZ204" s="3">
        <v>1</v>
      </c>
      <c r="AJA204" s="3">
        <v>1</v>
      </c>
      <c r="AJB204" s="3">
        <v>1</v>
      </c>
      <c r="AJC204" s="3">
        <v>0</v>
      </c>
      <c r="AJD204" s="3">
        <v>0</v>
      </c>
      <c r="AJE204" s="3">
        <v>0</v>
      </c>
      <c r="AJF204" s="3">
        <v>0</v>
      </c>
      <c r="AJG204" s="3">
        <v>0</v>
      </c>
      <c r="AJH204" s="3">
        <v>0</v>
      </c>
      <c r="AJI204" s="3">
        <f>IF(COUNTBLANK(AIY204:AJG204)&gt;0, "", SUM(AIY204:AJG204))</f>
        <v>3</v>
      </c>
      <c r="AJJ204" s="2">
        <v>45600.572025462963</v>
      </c>
      <c r="AJK204" s="3">
        <v>1</v>
      </c>
      <c r="AJL204" s="3">
        <v>0</v>
      </c>
      <c r="AJM204" s="3">
        <v>0</v>
      </c>
      <c r="AJN204" s="3">
        <v>0</v>
      </c>
      <c r="AJO204" s="3">
        <v>0</v>
      </c>
      <c r="AJP204" s="3">
        <v>1</v>
      </c>
      <c r="AJQ204" s="3">
        <v>1</v>
      </c>
      <c r="AJR204" s="3">
        <f>IF(COUNTBLANK(AJK204:AJQ204)&gt;0, "", SUM(AJK204:AJQ204))</f>
        <v>3</v>
      </c>
    </row>
    <row r="205" spans="1:954" ht="15" customHeight="1" x14ac:dyDescent="0.3">
      <c r="A205" s="3">
        <v>207194</v>
      </c>
      <c r="B205" s="3" t="s">
        <v>2101</v>
      </c>
      <c r="C205" s="2">
        <v>45515</v>
      </c>
      <c r="D205" s="3">
        <v>0</v>
      </c>
      <c r="E205" s="3">
        <v>0</v>
      </c>
      <c r="F205" s="3">
        <v>0</v>
      </c>
      <c r="G205" s="3">
        <v>0</v>
      </c>
      <c r="H205" s="3">
        <v>0</v>
      </c>
      <c r="I205" s="3">
        <v>0</v>
      </c>
      <c r="J205" s="3">
        <v>0</v>
      </c>
      <c r="K205" s="3">
        <v>0</v>
      </c>
      <c r="L205" s="3">
        <v>1</v>
      </c>
      <c r="M205" s="3">
        <v>0</v>
      </c>
      <c r="N205" s="3">
        <v>0</v>
      </c>
      <c r="O205" s="3">
        <v>0</v>
      </c>
      <c r="P205" s="3">
        <v>0</v>
      </c>
      <c r="Q205" s="3">
        <v>0</v>
      </c>
      <c r="R205" s="3">
        <v>0</v>
      </c>
      <c r="S205" s="3">
        <v>1</v>
      </c>
      <c r="T205" s="3">
        <v>0</v>
      </c>
      <c r="U205" s="3">
        <v>0</v>
      </c>
      <c r="V205" s="3">
        <f>IF(COUNTA(D205,F205,H205,J205,L205,N205,P205,R205,T205)=0, "", IF(OR(D205=1,F205=1,H205=1,J205=1,L205=1,N205=1,P205=1,R205=1,T205=1), 1, 0))</f>
        <v>1</v>
      </c>
      <c r="W205" s="3">
        <f>IF(COUNTA(E205,G205,I205,K205,M205,O205,Q205,S205,U205)=0, "", IF(OR(E205=1,G205=1,I205=1,K205=1,M205=1,O205=1,Q205=1,S205=1,U205=1), 1, 0))</f>
        <v>1</v>
      </c>
      <c r="X205" s="3">
        <v>0</v>
      </c>
      <c r="Y205" s="3">
        <v>0</v>
      </c>
      <c r="Z205" s="3">
        <v>0</v>
      </c>
      <c r="AA205" s="3">
        <v>1</v>
      </c>
      <c r="AB205" s="3">
        <f>IF(AG205&lt;&gt;"", 1, 0)</f>
        <v>1</v>
      </c>
      <c r="AC205" s="3">
        <f>IF(AH205&lt;&gt;"", 1, 0)</f>
        <v>0</v>
      </c>
      <c r="AD205" s="3">
        <v>0</v>
      </c>
      <c r="AE205" s="7">
        <v>45538.595972222225</v>
      </c>
      <c r="AG205" s="8">
        <v>45678</v>
      </c>
      <c r="AJ205" s="3">
        <f>IF(OR(ISBLANK(AE205), ISBLANK(AG205)), "", AG205 - AE205)</f>
        <v>139.4040277777749</v>
      </c>
      <c r="AL205" s="3" t="str">
        <f>IF(OR(ISBLANK(AG205), ISBLANK(AK205)), "", AK205 - AG205)</f>
        <v/>
      </c>
      <c r="AN205" s="10" t="str">
        <f>IF(OR(ISBLANK(AM205), ISBLANK(AF205)), "", AF205 - AM205)</f>
        <v/>
      </c>
      <c r="AO205" s="2">
        <v>45538.595972222225</v>
      </c>
      <c r="AP205" s="2">
        <v>36299</v>
      </c>
      <c r="AQ205" s="3">
        <f>IF(OR(ISBLANK(AO205), ISBLANK(AP205)), "", DATEDIF(AP205, AO205, "Y"))</f>
        <v>25</v>
      </c>
      <c r="AR205" t="s">
        <v>0</v>
      </c>
      <c r="AS205">
        <f>IF(ISBLANK(AR205), "", IF(AR205="ישראל", 1, 2))</f>
        <v>1</v>
      </c>
      <c r="AT205" t="s">
        <v>0</v>
      </c>
      <c r="AU205" t="s">
        <v>1474</v>
      </c>
      <c r="AW205" s="3">
        <v>1</v>
      </c>
      <c r="AX205" s="3">
        <v>1</v>
      </c>
      <c r="AY205" s="3">
        <v>17</v>
      </c>
      <c r="AZ205" s="3">
        <f>IF(ISBLANK(AY205), "", IF(AY205&lt;=8, 1, IF(AY205&lt;=12, 2, 3)))</f>
        <v>3</v>
      </c>
      <c r="BA205" s="3">
        <v>16</v>
      </c>
      <c r="BB205" s="3">
        <f>IF(ISBLANK(BA205), "", IF(BA205&lt;=8, 1, IF(BA205&lt;=12, 2, 3)))</f>
        <v>3</v>
      </c>
      <c r="BC205" t="s">
        <v>1475</v>
      </c>
      <c r="BD205" t="s">
        <v>1476</v>
      </c>
      <c r="BE205" s="3">
        <v>2</v>
      </c>
      <c r="BG205" s="3">
        <v>5</v>
      </c>
      <c r="BH205" s="2">
        <v>45538.597569444442</v>
      </c>
      <c r="BI205" s="3">
        <v>1</v>
      </c>
      <c r="BJ205" s="3">
        <v>1</v>
      </c>
      <c r="BK205" s="3">
        <v>1</v>
      </c>
      <c r="BL205" s="3">
        <v>1</v>
      </c>
      <c r="BM205" s="3">
        <v>1</v>
      </c>
      <c r="BN205" s="3">
        <v>1</v>
      </c>
      <c r="BO205" s="3">
        <v>1</v>
      </c>
      <c r="BP205" s="3">
        <v>1</v>
      </c>
      <c r="BQ205" s="3">
        <v>1</v>
      </c>
      <c r="BR205" s="3">
        <v>4</v>
      </c>
      <c r="BS205" s="3">
        <v>1</v>
      </c>
      <c r="BT205" s="3">
        <v>1</v>
      </c>
      <c r="BU205" s="3">
        <v>1</v>
      </c>
      <c r="BV205" s="3">
        <v>2</v>
      </c>
      <c r="BW205" s="3">
        <v>1</v>
      </c>
      <c r="BX205" s="3">
        <v>4</v>
      </c>
      <c r="BY205" s="3">
        <v>1</v>
      </c>
      <c r="BZ205" s="3">
        <v>2</v>
      </c>
      <c r="CA205" s="3">
        <v>1</v>
      </c>
      <c r="CB205" s="3">
        <v>1</v>
      </c>
      <c r="CC205" s="3">
        <v>1</v>
      </c>
      <c r="CD205" s="3">
        <v>5</v>
      </c>
      <c r="CE205" s="3">
        <v>1</v>
      </c>
      <c r="CF205" s="3">
        <v>1</v>
      </c>
      <c r="CG205" s="3">
        <v>1</v>
      </c>
      <c r="CH205" s="3">
        <v>1</v>
      </c>
      <c r="CI205" s="3">
        <v>1</v>
      </c>
      <c r="CJ205" s="3">
        <v>1</v>
      </c>
      <c r="CK205" s="3">
        <v>1</v>
      </c>
      <c r="CL205" s="3">
        <v>1</v>
      </c>
      <c r="CM205" s="3">
        <f>IF(SUM(BI205:BQ205,BS205:BW205,BY205:CC205,CE205:CJ205)=0, "", SUM(BI205:BQ205,BS205:BW205,BY205:CC205,CE205:CJ205))</f>
        <v>27</v>
      </c>
      <c r="CN205" s="3">
        <f>IF(SUM(CQ205, CR205, CS205, CT205, CU205)=0, "", IF(OR(CQ205&gt;=8, CR205&gt;=10, CS205&gt;=13, CT205&gt;=10, CU205&gt;=15), 1, 0))</f>
        <v>0</v>
      </c>
      <c r="CO205" s="3">
        <f>IF(SUM(BI205:BJ205,BL205,BM205,BN205,BO205,BU205,CA205,CH205,CJ205)=0, "", SUM(BI205:BJ205,BL205,BM205,BN205,BO205,BU205,CA205,CH205,CJ205))</f>
        <v>10</v>
      </c>
      <c r="CP205" s="3">
        <f>IF(SUM(BK205,BP205:BQ205,BS205:BT205,BV205:BW205,BY205:BZ205,CB205:CC205,CE205:CG205,CI205)=0, "", SUM(BK205,BP205:BQ205,BS205:BT205,BV205:BW205,BY205:BZ205,CB205:CC205,CE205:CG205,CI205))</f>
        <v>17</v>
      </c>
      <c r="CQ205" s="3">
        <f>IF(SUM(CB205:CC205,CE205:CF205,CI205)=0, "", SUM(CB205:CC205,CE205:CF205,CI205))</f>
        <v>5</v>
      </c>
      <c r="CR205" s="3">
        <f>IF(SUM(BQ205,BS205:BT205,BW205,BY205)=0, "", SUM(BQ205,BS205:BT205,BW205,BY205))</f>
        <v>5</v>
      </c>
      <c r="CS205" s="3">
        <f>IF(SUM(BK205,BP205,BV205,BZ205,CG205)=0, "", SUM(BK205,BP205,BV205,BZ205,CG205))</f>
        <v>7</v>
      </c>
      <c r="CT205" s="3">
        <f>IF(SUM(BI205:BJ205,BL205,BN205,CH205)=0, "", SUM(BI205:BJ205,BL205,BN205,CH205))</f>
        <v>5</v>
      </c>
      <c r="CU205" s="3">
        <f>IF(SUM(BM205,BO205,BU205,CA205,CJ205)=0, "", SUM(BM205,BO205,BU205,CA205,CJ205))</f>
        <v>5</v>
      </c>
      <c r="CV205" s="3">
        <f>IF(CQ205="", "", IF(CQ205&gt;=8, 1, 0))</f>
        <v>0</v>
      </c>
      <c r="CW205" s="3">
        <f>IF(CR205="", "", IF(CR205&gt;=10, 1, 0))</f>
        <v>0</v>
      </c>
      <c r="CX205" s="3">
        <f>IF(CS205="", "", IF(CS205&gt;=13, 1, 0))</f>
        <v>0</v>
      </c>
      <c r="CY205" s="3">
        <f>IF(CT205="", "", IF(CT205&gt;=10, 1, 0))</f>
        <v>0</v>
      </c>
      <c r="CZ205" s="3">
        <f>IF(CU205="", "", IF(CU205&gt;=15, 1, 0))</f>
        <v>0</v>
      </c>
      <c r="DA205" s="3">
        <f>IF(AND(BR205="", BX205="", CD205=""), "", IF(BR205=5,1,0) + IF(BX205=5,1,0) + IF(CD205=5,1,0))</f>
        <v>1</v>
      </c>
      <c r="DB205" s="2">
        <v>45538.60328703704</v>
      </c>
      <c r="DC205" s="3">
        <v>0</v>
      </c>
      <c r="DE205" s="3">
        <v>0</v>
      </c>
      <c r="DG205" s="3">
        <v>0</v>
      </c>
      <c r="DI205" s="3">
        <v>0</v>
      </c>
      <c r="DK205" s="3">
        <v>0</v>
      </c>
      <c r="DM205" s="3">
        <v>0</v>
      </c>
      <c r="DO205" s="3">
        <v>0</v>
      </c>
      <c r="DQ205" s="3">
        <v>0</v>
      </c>
      <c r="DS205" s="3">
        <v>0</v>
      </c>
      <c r="DU205" s="3">
        <v>0</v>
      </c>
      <c r="DW205" s="3">
        <v>0</v>
      </c>
      <c r="DY205" s="3">
        <v>3</v>
      </c>
      <c r="EA205" s="3">
        <v>0</v>
      </c>
      <c r="EC205" s="3">
        <v>0</v>
      </c>
      <c r="EE205" s="3">
        <v>3</v>
      </c>
      <c r="EF205" s="6">
        <v>16</v>
      </c>
      <c r="EG205" s="3">
        <v>0</v>
      </c>
      <c r="EI205" s="3">
        <v>0</v>
      </c>
      <c r="EK205" s="3">
        <v>0</v>
      </c>
      <c r="EL205" s="3">
        <v>0</v>
      </c>
      <c r="EM205" s="3">
        <v>0</v>
      </c>
      <c r="EN205" s="2">
        <v>45538.607106481482</v>
      </c>
      <c r="EO205" s="3">
        <v>0</v>
      </c>
      <c r="EP205" s="3">
        <v>0</v>
      </c>
      <c r="EQ205" s="3">
        <v>0</v>
      </c>
      <c r="ER205" s="3">
        <v>0</v>
      </c>
      <c r="ES205" s="3">
        <v>0</v>
      </c>
      <c r="ET205" s="3">
        <v>0</v>
      </c>
      <c r="EU205" s="3">
        <v>0</v>
      </c>
      <c r="EV205" s="3">
        <v>0</v>
      </c>
      <c r="EW205" s="3">
        <v>0</v>
      </c>
      <c r="EX205" s="3">
        <v>0</v>
      </c>
      <c r="EY205" s="3">
        <v>0</v>
      </c>
      <c r="EZ205" s="3">
        <v>0</v>
      </c>
      <c r="FA205" s="3">
        <v>0</v>
      </c>
      <c r="FB205" s="3">
        <v>0</v>
      </c>
      <c r="FC205" s="3">
        <v>0</v>
      </c>
      <c r="FD205" s="3">
        <v>0</v>
      </c>
      <c r="FE205" s="3">
        <v>0</v>
      </c>
      <c r="FF205" s="3">
        <v>0</v>
      </c>
      <c r="FG205" s="3">
        <v>0</v>
      </c>
      <c r="FH205" s="3">
        <v>0</v>
      </c>
      <c r="FI205" s="3">
        <v>0</v>
      </c>
      <c r="FJ205" s="3">
        <v>0</v>
      </c>
      <c r="FK205" s="3">
        <v>0</v>
      </c>
      <c r="FL205" s="2">
        <v>45538.607407407406</v>
      </c>
      <c r="FM205" s="3">
        <v>4</v>
      </c>
      <c r="FN205" s="3">
        <v>4</v>
      </c>
      <c r="FO205" s="3">
        <v>4</v>
      </c>
      <c r="FP205" s="3">
        <v>4</v>
      </c>
      <c r="FQ205" s="3">
        <v>4</v>
      </c>
      <c r="FR205" s="3">
        <v>4</v>
      </c>
      <c r="FS205" s="4">
        <f>IF(COUNTBLANK(FM205:FR205)&gt;0, "", AVERAGE(FM205:FR205))</f>
        <v>4</v>
      </c>
      <c r="FT205" s="2">
        <v>45538</v>
      </c>
      <c r="FU205" s="3">
        <v>0</v>
      </c>
      <c r="FV205" s="3">
        <v>0</v>
      </c>
      <c r="FW205" s="3">
        <v>0</v>
      </c>
      <c r="FX205" s="3">
        <v>0</v>
      </c>
      <c r="FY205" s="3">
        <v>0</v>
      </c>
      <c r="FZ205" s="3">
        <v>0</v>
      </c>
      <c r="GA205" s="3">
        <v>0</v>
      </c>
      <c r="GB205" s="3">
        <v>0</v>
      </c>
      <c r="GC205" s="3">
        <v>0</v>
      </c>
      <c r="GD205" s="3">
        <v>0</v>
      </c>
      <c r="GE205" s="3">
        <f>IF(COUNTBLANK(FU205:GC205)&gt;0, "", SUM(FU205:GC205))</f>
        <v>0</v>
      </c>
      <c r="GF205" s="2">
        <v>45538.608182870368</v>
      </c>
      <c r="GG205" s="3">
        <v>1</v>
      </c>
      <c r="GH205" s="3">
        <v>0</v>
      </c>
      <c r="GI205" s="3">
        <v>0</v>
      </c>
      <c r="GJ205" s="3">
        <v>0</v>
      </c>
      <c r="GK205" s="3">
        <v>0</v>
      </c>
      <c r="GL205" s="3">
        <v>0</v>
      </c>
      <c r="GM205" s="3">
        <v>0</v>
      </c>
      <c r="GN205" s="3">
        <f>IF(COUNTBLANK(GG205:GM205)&gt;0, "", SUM(GG205:GM205))</f>
        <v>1</v>
      </c>
      <c r="GO205" s="2">
        <v>45538.60974537037</v>
      </c>
      <c r="GP205" s="3">
        <v>1</v>
      </c>
      <c r="GQ205" s="3">
        <v>5</v>
      </c>
      <c r="GR205" s="3">
        <v>5</v>
      </c>
      <c r="GS205" s="3">
        <v>5</v>
      </c>
      <c r="GT205" s="3">
        <v>5</v>
      </c>
      <c r="GU205" s="3">
        <v>4</v>
      </c>
      <c r="GV205" s="3">
        <v>5</v>
      </c>
      <c r="GW205" s="3">
        <v>5</v>
      </c>
      <c r="GX205" s="3">
        <v>5</v>
      </c>
      <c r="GY205" s="3">
        <v>5</v>
      </c>
      <c r="GZ205" s="3">
        <v>5</v>
      </c>
      <c r="HA205" s="3">
        <v>5</v>
      </c>
      <c r="HB205" s="3">
        <v>5</v>
      </c>
      <c r="HC205" s="3">
        <v>5</v>
      </c>
      <c r="HD205" s="3">
        <v>4</v>
      </c>
      <c r="HE205" s="3">
        <v>5</v>
      </c>
      <c r="HF205" s="3">
        <v>5</v>
      </c>
      <c r="HG205" s="3">
        <v>4</v>
      </c>
      <c r="HH205" s="3">
        <v>5</v>
      </c>
      <c r="HI205" s="3">
        <f>IF(COUNTBLANK(GQ205:HH205)&gt;0, "", SUM(GQ205:HH205))</f>
        <v>87</v>
      </c>
      <c r="HJ205" s="2">
        <v>45538.611319444448</v>
      </c>
      <c r="HK205" s="3">
        <v>3</v>
      </c>
      <c r="HL205" s="3">
        <v>3</v>
      </c>
      <c r="HM205" s="3">
        <v>0</v>
      </c>
      <c r="HN205" s="3">
        <v>3</v>
      </c>
      <c r="HO205" s="3">
        <v>3</v>
      </c>
      <c r="HP205" s="3">
        <v>3</v>
      </c>
      <c r="HQ205" s="3">
        <v>0</v>
      </c>
      <c r="HR205" s="3">
        <v>2</v>
      </c>
      <c r="HS205" s="3">
        <v>0</v>
      </c>
      <c r="HT205" s="3">
        <v>0</v>
      </c>
      <c r="HU205" s="3">
        <v>3</v>
      </c>
      <c r="HV205" s="3">
        <v>3</v>
      </c>
      <c r="HW205" s="3">
        <v>0</v>
      </c>
      <c r="HX205" s="3">
        <v>3</v>
      </c>
      <c r="HY205" s="3">
        <v>0</v>
      </c>
      <c r="HZ205" s="3">
        <v>3</v>
      </c>
      <c r="IA205" s="3">
        <v>3</v>
      </c>
      <c r="IB205" s="3">
        <v>3</v>
      </c>
      <c r="IC205" s="3">
        <v>0</v>
      </c>
      <c r="ID205" s="3">
        <v>1</v>
      </c>
      <c r="IE205" s="3">
        <v>1</v>
      </c>
      <c r="IF205" s="3">
        <v>1</v>
      </c>
      <c r="IG205" s="3">
        <v>2</v>
      </c>
      <c r="IH205" s="3">
        <v>3</v>
      </c>
      <c r="II205" s="3">
        <v>1</v>
      </c>
      <c r="IJ205" s="3">
        <f>IF(COUNTA(HK205:II205)=0, "", SUM(HK205,HL205,HN205,HO205,HP205,HU205,HV205,HX205,HZ205,IA205,IB205,IH205))</f>
        <v>36</v>
      </c>
      <c r="IK205" s="3">
        <f>IF(COUNTA(HK205:II205)=0, "", SUM(HM205,HQ205,HR205,HS205,HT205,HW205,HY205,IC205,ID205,IE205,IF205,IG205,II205))</f>
        <v>8</v>
      </c>
      <c r="IL205" s="3">
        <v>3</v>
      </c>
      <c r="IM205" s="3">
        <v>3</v>
      </c>
      <c r="IN205" s="3">
        <v>0</v>
      </c>
      <c r="IO205" s="3">
        <v>3</v>
      </c>
      <c r="IP205" s="3">
        <v>3</v>
      </c>
      <c r="IQ205" s="3">
        <v>3</v>
      </c>
      <c r="IR205" s="3">
        <v>0</v>
      </c>
      <c r="IS205" s="3">
        <v>0</v>
      </c>
      <c r="IT205" s="3">
        <v>0</v>
      </c>
      <c r="IU205" s="3">
        <v>0</v>
      </c>
      <c r="IV205" s="3">
        <v>3</v>
      </c>
      <c r="IW205" s="3">
        <v>3</v>
      </c>
      <c r="IX205" s="3">
        <v>0</v>
      </c>
      <c r="IY205" s="3">
        <v>3</v>
      </c>
      <c r="IZ205" s="3">
        <v>0</v>
      </c>
      <c r="JA205" s="3">
        <v>3</v>
      </c>
      <c r="JB205" s="3">
        <v>3</v>
      </c>
      <c r="JC205" s="3">
        <v>2</v>
      </c>
      <c r="JD205" s="3">
        <v>0</v>
      </c>
      <c r="JE205" s="3">
        <v>0</v>
      </c>
      <c r="JF205" s="3">
        <v>1</v>
      </c>
      <c r="JG205" s="3">
        <v>1</v>
      </c>
      <c r="JH205" s="3">
        <v>2</v>
      </c>
      <c r="JI205" s="3">
        <v>3</v>
      </c>
      <c r="JJ205" s="3">
        <v>0</v>
      </c>
      <c r="JK205" s="3">
        <f>IF(COUNTA(IL205:JJ205)=0, "", SUM(IL205,IM205,IO205,IP205,IQ205,IV205,IW205,IY205,JA205,JB205,JC205,JI205))</f>
        <v>35</v>
      </c>
      <c r="JL205" s="3">
        <f>IF(COUNTA(IL205:JJ205)=0, "", SUM(IN205,IR205,IS205,IT205,IU205,IX205,IZ205,JD205,JE205,JF205,JG205,JH205,JJ205))</f>
        <v>4</v>
      </c>
      <c r="JM205" s="2">
        <v>45538.614988425928</v>
      </c>
      <c r="JN205" s="3">
        <v>2</v>
      </c>
      <c r="JO205" s="3">
        <v>1</v>
      </c>
      <c r="JP205" s="3">
        <v>1</v>
      </c>
      <c r="JQ205" s="3">
        <v>2</v>
      </c>
      <c r="JR205" s="3">
        <v>1</v>
      </c>
      <c r="JS205" s="3">
        <v>1</v>
      </c>
      <c r="JT205" s="3">
        <v>2</v>
      </c>
      <c r="JU205" s="3">
        <v>1</v>
      </c>
      <c r="JV205" s="3">
        <v>2</v>
      </c>
      <c r="JW205" s="3">
        <v>1</v>
      </c>
      <c r="JX205" s="3">
        <v>1</v>
      </c>
      <c r="JY205" s="3">
        <v>1</v>
      </c>
      <c r="JZ205" s="3">
        <v>2</v>
      </c>
      <c r="KA205" s="3">
        <v>1</v>
      </c>
      <c r="KB205" s="3">
        <v>1</v>
      </c>
      <c r="KC205" s="3">
        <v>1</v>
      </c>
      <c r="KD205" s="3">
        <v>2</v>
      </c>
      <c r="KE205" s="3">
        <v>2</v>
      </c>
      <c r="KF205" s="3">
        <v>1</v>
      </c>
      <c r="KG205" s="3">
        <v>3</v>
      </c>
      <c r="KH205" s="3">
        <v>1</v>
      </c>
      <c r="KI205" s="3">
        <v>1</v>
      </c>
      <c r="KJ205" s="3">
        <v>2</v>
      </c>
      <c r="KK205" s="3">
        <v>1</v>
      </c>
      <c r="KL205" s="3">
        <v>1</v>
      </c>
      <c r="KM205" s="3">
        <v>2</v>
      </c>
      <c r="KN205" s="3">
        <v>1</v>
      </c>
      <c r="KO205" s="3">
        <v>1</v>
      </c>
      <c r="KP205" s="3">
        <v>2</v>
      </c>
      <c r="KQ205" s="3">
        <v>2</v>
      </c>
      <c r="KR205" s="3">
        <v>1</v>
      </c>
      <c r="KS205" s="3">
        <v>1</v>
      </c>
      <c r="KT205" s="3">
        <v>2</v>
      </c>
      <c r="KU205" s="3">
        <v>1</v>
      </c>
      <c r="KV205" s="3">
        <v>2</v>
      </c>
      <c r="KW205" s="3">
        <v>2</v>
      </c>
      <c r="KX205" s="5">
        <f>IF(COUNTA(JN205:KW205)=0, "", SUM(JN205:KW205))</f>
        <v>52</v>
      </c>
      <c r="KY205" s="5">
        <f>IF(COUNTA(JN205:KW205)=0, "", SUM(JX205,JY205,KH205,KJ205,KL205,KP205))</f>
        <v>8</v>
      </c>
      <c r="KZ205" s="5">
        <f>IF(COUNTA(JN205:KW205)=0, "", SUM(JZ205,KE205,KG205,KM205,KT205))</f>
        <v>11</v>
      </c>
      <c r="LA205" s="5">
        <f>IF(COUNTA(JN205:KW205)=0, "", SUM(JP205,KA205,KF205,KK205,KN205,KS205))</f>
        <v>6</v>
      </c>
      <c r="LB205" s="5">
        <f>IF(COUNTA(JN205:KW205)=0, "", SUM(JO205,JS205,JU205,JW205,KD205,KU205))</f>
        <v>7</v>
      </c>
      <c r="LC205" s="5">
        <f>IF(COUNTA(JN205:KW205)=0, "", SUM(KB205,KC205,KI205,KO205,KQ205,KR205,KV205,KW205))</f>
        <v>11</v>
      </c>
      <c r="LD205" s="5">
        <f>IF(COUNTA(JN205:KW205)=0, "", SUM(JN205,JQ205,JR205,JT205,JV205))</f>
        <v>9</v>
      </c>
      <c r="LE205" s="2">
        <v>45538.617534722223</v>
      </c>
      <c r="LF205" s="3">
        <v>40</v>
      </c>
      <c r="LG205" s="3">
        <v>30</v>
      </c>
      <c r="LH205" s="3">
        <v>0</v>
      </c>
      <c r="LI205" s="3">
        <v>0</v>
      </c>
      <c r="LJ205" s="3">
        <v>0</v>
      </c>
      <c r="LK205" s="3">
        <v>0</v>
      </c>
      <c r="LL205" s="3">
        <v>0</v>
      </c>
      <c r="LM205" s="3">
        <v>0</v>
      </c>
      <c r="LN205" s="3">
        <v>0</v>
      </c>
      <c r="LO205" s="3">
        <v>0</v>
      </c>
      <c r="LP205" s="3">
        <v>0</v>
      </c>
      <c r="LQ205" s="3">
        <v>0</v>
      </c>
      <c r="LR205" s="3">
        <v>0</v>
      </c>
      <c r="LS205" s="3">
        <v>0</v>
      </c>
      <c r="LT205" s="3">
        <v>20</v>
      </c>
      <c r="LU205" s="3">
        <v>0</v>
      </c>
      <c r="LV205" s="3">
        <v>20</v>
      </c>
      <c r="LW205" s="3">
        <v>0</v>
      </c>
      <c r="LX205" s="3">
        <v>10</v>
      </c>
      <c r="LY205" s="3">
        <v>30</v>
      </c>
      <c r="LZ205" s="3">
        <v>10</v>
      </c>
      <c r="MA205" s="3">
        <v>10</v>
      </c>
      <c r="MB205" s="3">
        <v>10</v>
      </c>
      <c r="MC205" s="3">
        <v>10</v>
      </c>
      <c r="MD205" s="3">
        <v>0</v>
      </c>
      <c r="ME205" s="3">
        <v>0</v>
      </c>
      <c r="MF205" s="3">
        <v>0</v>
      </c>
      <c r="MG205" s="3">
        <v>0</v>
      </c>
      <c r="MH205" s="26">
        <f>IF(COUNTBLANK(LF205:MG205)&gt;0, "", AVERAGE(LF205:MG205))</f>
        <v>6.7857142857142856</v>
      </c>
      <c r="MI205" s="26">
        <f>IF(COUNTA(LF205:MG205)=0, "", AVERAGE(LG205,LS205,LT205,LU205,LV205,LW205,LY205,MA205,MB205))</f>
        <v>13.333333333333334</v>
      </c>
      <c r="MJ205" s="26">
        <f>IF(COUNTA(LF205:MG205)=0, "", AVERAGE(LH205,LI205,LJ205,LK205,LM205,LO205,MD205,ME205))</f>
        <v>0</v>
      </c>
      <c r="MK205" s="26">
        <f>IF(COUNTA(LF205:MG205)=0, "", AVERAGE(LL205,LP205,LQ205,LR205,MF205,MG205))</f>
        <v>0</v>
      </c>
      <c r="ML205" s="2">
        <v>45538.618634259263</v>
      </c>
      <c r="MM205" s="3">
        <v>2</v>
      </c>
      <c r="MN205" s="3">
        <v>1</v>
      </c>
      <c r="MO205" s="3">
        <v>2</v>
      </c>
      <c r="MP205" s="3">
        <v>2</v>
      </c>
      <c r="MQ205" s="3">
        <v>1</v>
      </c>
      <c r="MR205" s="3">
        <v>1</v>
      </c>
      <c r="MS205" s="3">
        <v>1</v>
      </c>
      <c r="MT205" s="3">
        <v>3</v>
      </c>
      <c r="MU205" s="3">
        <v>1</v>
      </c>
      <c r="MV205" s="3">
        <v>1</v>
      </c>
      <c r="MW205" s="3">
        <v>1</v>
      </c>
      <c r="MX205" s="3">
        <v>2</v>
      </c>
      <c r="MY205" s="3">
        <v>1</v>
      </c>
      <c r="MZ205" s="3">
        <v>1</v>
      </c>
      <c r="NA205" s="3">
        <v>1</v>
      </c>
      <c r="NB205" s="3">
        <v>1</v>
      </c>
      <c r="NC205" s="3">
        <v>1</v>
      </c>
      <c r="ND205" s="3">
        <v>1</v>
      </c>
      <c r="NE205" s="3">
        <v>1</v>
      </c>
      <c r="NF205" s="3">
        <v>1</v>
      </c>
      <c r="NG205" s="3">
        <f>IF(COUNTA(MM205:NF205)=0, "", SUM(MM205:NF205))</f>
        <v>26</v>
      </c>
      <c r="NH205" s="2">
        <v>45538.620810185188</v>
      </c>
      <c r="NI205" s="3">
        <v>4</v>
      </c>
      <c r="NJ205" s="3">
        <v>5</v>
      </c>
      <c r="NK205" s="3">
        <v>4</v>
      </c>
      <c r="NL205" s="3">
        <v>5</v>
      </c>
      <c r="NM205" s="3">
        <v>4</v>
      </c>
      <c r="NN205" s="3">
        <v>4</v>
      </c>
      <c r="NO205" s="3">
        <v>3</v>
      </c>
      <c r="NP205" s="3">
        <v>4</v>
      </c>
      <c r="NQ205" s="3">
        <v>5</v>
      </c>
      <c r="NR205" s="3">
        <v>1</v>
      </c>
      <c r="NS205" s="3">
        <v>4</v>
      </c>
      <c r="NT205" s="3">
        <v>4</v>
      </c>
      <c r="NU205" s="3">
        <v>5</v>
      </c>
      <c r="NV205" s="3">
        <v>5</v>
      </c>
      <c r="NW205" s="3">
        <v>5</v>
      </c>
      <c r="NX205" s="3">
        <v>1</v>
      </c>
      <c r="NY205" s="3">
        <v>2</v>
      </c>
      <c r="NZ205" s="3">
        <v>5</v>
      </c>
      <c r="OA205" s="3">
        <v>1</v>
      </c>
      <c r="OB205" s="3">
        <v>4</v>
      </c>
      <c r="OC205" s="3">
        <v>5</v>
      </c>
      <c r="OD205" s="3">
        <v>4</v>
      </c>
      <c r="OE205" s="3">
        <v>3</v>
      </c>
      <c r="OF205" s="3">
        <v>1</v>
      </c>
      <c r="OG205" s="3">
        <v>4</v>
      </c>
      <c r="OH205" s="3">
        <v>4</v>
      </c>
      <c r="OI205" s="3">
        <v>1</v>
      </c>
      <c r="OJ205" s="3">
        <v>4</v>
      </c>
      <c r="OK205" s="3">
        <f>IF(COUNTA(NI205:OJ205)=0, "", SUM(NK205,NP205,NS205,NW205,OC205,OG205,OJ205))</f>
        <v>30</v>
      </c>
      <c r="OL205" s="3">
        <f>IF(COUNTA(NI205:OJ205)=0, "", SUM(NJ205,NL205,NQ205,NV205,NZ205,OB205,OD205))</f>
        <v>33</v>
      </c>
      <c r="OM205" s="3">
        <f>IF(COUNTA(NI205:OJ205)=0, "", SUM(NN205,NR205,NU205,NY205,OA205,OF205,OI205))</f>
        <v>15</v>
      </c>
      <c r="ON205" s="3">
        <f>IF(COUNTA(NI205:OJ205)=0, "", SUM(NI205,NM205,NO205,NT205,NX205,OE205,OH205))</f>
        <v>23</v>
      </c>
      <c r="PT205" s="26" t="str">
        <f>IF(COUNTBLANK(OR205:PS205)&gt;0, "", AVERAGE(OR205:PS205))</f>
        <v/>
      </c>
      <c r="PU205" s="26" t="str">
        <f>IF(COUNTA(OR205:PS205)=0, "", AVERAGE(OS205,PE205,PF205,PG205,PH205,PI205,PK205,PM205,PN205))</f>
        <v/>
      </c>
      <c r="PV205" s="26" t="str">
        <f>IF(COUNTA(OR205:PS205)=0, "", AVERAGE(OT205,OU205,OV205,OW205,OY205,PA205,PP205,PQ205))</f>
        <v/>
      </c>
      <c r="PW205" s="26" t="str">
        <f>IF(COUNTA(OR205:PS205)=0, "", AVERAGE(OX205,PB205,PC205,PD205,PR205,PS205))</f>
        <v/>
      </c>
      <c r="QI205" s="3" t="str">
        <f>IF(COUNTBLANK(PY205:QG205)&gt;0, "", SUM(PY205:QG205))</f>
        <v/>
      </c>
      <c r="QU205" s="3" t="str">
        <f>IF(COUNTBLANK(QK205:QS205)&gt;0, "", SUM(QK205:QS205))</f>
        <v/>
      </c>
      <c r="RG205" s="3" t="str">
        <f>IF(COUNTBLANK(QW205:RE205)&gt;0, "", SUM(QW205:RE205))</f>
        <v/>
      </c>
      <c r="RP205" s="3" t="str">
        <f>IF(COUNTBLANK(RI205:RO205)&gt;0, "", SUM(RI205:RO205))</f>
        <v/>
      </c>
      <c r="RY205" s="3" t="str">
        <f>IF(COUNTBLANK(RR205:RX205)&gt;0, "", SUM(RR205:RX205))</f>
        <v/>
      </c>
      <c r="SH205" s="3" t="str">
        <f>IF(COUNTBLANK(SA205:SG205)&gt;0, "", SUM(SA205:SG205))</f>
        <v/>
      </c>
      <c r="TC205" s="3" t="str">
        <f>IF(COUNTBLANK(SJ205:TB205)&gt;0, "", SUM(SJ205:TB205))</f>
        <v/>
      </c>
      <c r="TD205" s="3" t="str">
        <f>IF(COUNTBLANK(SJ205:TB205)&gt;0, "", SUM(SL205,SO205,SR205,SS205,ST205,SU205,SV205,SX205,SY205,TB205))</f>
        <v/>
      </c>
      <c r="TE205" s="3" t="str">
        <f>IF(COUNTBLANK(SJ205:TB205)&gt;0, "", SUM(SJ205,SK205,SM205,SN205,SQ205,SW205,SZ205,TA205))</f>
        <v/>
      </c>
      <c r="TZ205" s="3" t="str">
        <f>IF(COUNTBLANK(TG205:TY205)&gt;0, "", SUM(TG205:TY205))</f>
        <v/>
      </c>
      <c r="UA205" s="3" t="str">
        <f>IF(COUNTBLANK(TG205:TY205)&gt;0, "", SUM(TI205,TL205,TO205,TP205,TQ205,TR205,TS205,TU205,TV205,TY205))</f>
        <v/>
      </c>
      <c r="UB205" s="3" t="str">
        <f>IF(COUNTBLANK(TG205:TY205)&gt;0, "", SUM(TG205,TH205,TJ205,TK205,TN205,TT205,TW205,TX205))</f>
        <v/>
      </c>
      <c r="UW205" s="3" t="str">
        <f>IF(COUNTBLANK(UD205:UV205)&gt;0, "", SUM(UD205:UV205))</f>
        <v/>
      </c>
      <c r="UX205" s="3" t="str">
        <f>IF(COUNTBLANK(UD205:UV205)&gt;0, "", SUM(UF205,UI205,UL205,UM205,UN205,UO205,UP205,UR205,US205,UV205))</f>
        <v/>
      </c>
      <c r="UY205" s="3" t="str">
        <f>IF(COUNTBLANK(UD205:UV205)&gt;0, "", SUM(UD205,UE205,UG205,UH205,UK205,UQ205,UT205,UU205))</f>
        <v/>
      </c>
      <c r="VF205" s="3" t="s">
        <v>1625</v>
      </c>
      <c r="WR205" s="3" t="str">
        <f>IF(COUNTBLANK(VO205:WQ205)&gt;0, "", SUM(VQ205:WJ205))</f>
        <v/>
      </c>
      <c r="WS205" s="3" t="str">
        <f>IF(COUNTBLANK(VO205:WQ205)&gt;0, "", SUM(VQ205:VZ205))</f>
        <v/>
      </c>
      <c r="WT205" s="3" t="str">
        <f>IF(COUNTBLANK(VO205:WQ205)&gt;0, "", SUM(WA205:WL205))</f>
        <v/>
      </c>
      <c r="WU205" s="3" t="str">
        <f>IF(COUNTBLANK(VO205:WQ205)&gt;0, "", SUM(WK205:WL205))</f>
        <v/>
      </c>
      <c r="WV205" s="3" t="str">
        <f>IF(COUNTA(VO205:WQ205)=0, "", IF(AND(OR(VO205=1, VP205=1), OR(VQ205&gt;=1, VR205&gt;=1, VS205&gt;=1, VT205&gt;=1, VU205&gt;=1), OR(VV205&gt;=1, VW205&gt;=1), COUNTIF(VX205:WD205, "&gt;=1")&gt;=2, COUNTIF(WE205:WJ205, "&gt;=1")&gt;=2, OR(WN205=1, WN205=2), OR(WO205&gt;=1, WP205&gt;=1), WQ205&lt;1), 1, 0))</f>
        <v/>
      </c>
      <c r="WW205" s="3" t="str">
        <f>IF(COUNTBLANK(VO205:WQ205)&gt;0, "", SUM(VQ205:VU205))</f>
        <v/>
      </c>
      <c r="WX205" s="3" t="str">
        <f>IF(COUNTBLANK(VO205:WQ205)&gt;0, "", SUM(VV205:VW205))</f>
        <v/>
      </c>
      <c r="WY205" s="3" t="str">
        <f>IF(COUNTBLANK(VO205:WQ205)&gt;0, "", SUM(VX205:WD205))</f>
        <v/>
      </c>
      <c r="WZ205" s="3" t="str">
        <f>IF(COUNTBLANK(VO205:WQ205)&gt;0, "", SUM(WE205:WJ205))</f>
        <v/>
      </c>
      <c r="XL205" s="3" t="str">
        <f>IF(COUNTBLANK(XB205:XJ205)&gt;0, "", SUM(XB205:XJ205))</f>
        <v/>
      </c>
      <c r="XU205" s="3" t="str">
        <f>IF(COUNTBLANK(XN205:XT205)&gt;0, "", SUM(XN205:XT205))</f>
        <v/>
      </c>
      <c r="YP205" s="5" t="str">
        <f>IF(COUNTBLANK(XW205:YO205)&gt;0, "", SUM(XW205:YO205))</f>
        <v/>
      </c>
      <c r="YQ205" s="5" t="str">
        <f>IF(COUNTBLANK(XW205:YO205)&gt;0, "", SUM(XY205,XZ205,YA205,YB205,YC205,YF205,YJ205,YN205,YO205))</f>
        <v/>
      </c>
      <c r="YR205" s="5" t="str">
        <f>IF(COUNTBLANK(XW205:YO205)&gt;0, "", SUM(XW205,XX205,YK205,YL205,YM205))</f>
        <v/>
      </c>
      <c r="YS205" s="5" t="str">
        <f>IF(COUNTBLANK(XW205:YO205)&gt;0, "", SUM(YD205,YE205,YG205,YH205,YI205))</f>
        <v/>
      </c>
      <c r="ZW205" s="26" t="str">
        <f>IF(COUNTBLANK(YU205:ZV205)&gt;0, "", AVERAGE(YU205:ZV205))</f>
        <v/>
      </c>
      <c r="ZX205" s="26" t="str">
        <f>IF(COUNTA(YU205:ZV205)=0, "", AVERAGE(YV205,ZH205,ZI205,ZJ205,ZK205,ZL205,ZN205,ZP205,ZQ205))</f>
        <v/>
      </c>
      <c r="ZY205" s="26" t="str">
        <f>IF(COUNTA(YU205:ZV205)=0, "", AVERAGE(YW205,YX205,YY205,YZ205,ZB205,ZD205,ZS205,ZT205))</f>
        <v/>
      </c>
      <c r="ZZ205" s="26" t="str">
        <f>IF(COUNTA(YU205:ZV205)=0, "", AVERAGE(ZA205,ZE205,ZF205,ZG205,ZU205,ZV205))</f>
        <v/>
      </c>
      <c r="AAC205" s="3" t="s">
        <v>1625</v>
      </c>
      <c r="AAF205" s="3" t="s">
        <v>1625</v>
      </c>
      <c r="AAH205" s="3" t="s">
        <v>1625</v>
      </c>
      <c r="AAN205" s="3" t="s">
        <v>1625</v>
      </c>
      <c r="AAT205" s="3" t="s">
        <v>1625</v>
      </c>
      <c r="ABA205" s="3" t="s">
        <v>1625</v>
      </c>
      <c r="ABC205" s="3" t="s">
        <v>1625</v>
      </c>
      <c r="ABF205" s="3" t="str">
        <f>IF(SUM(AAB205:AAJ205,AAL205:AAP205,AAR205:AAV205,AAX205:ABC205)=0, "", SUM(AAB205:AAJ205,AAL205:AAP205,AAR205:AAV205,AAX205:ABC205))</f>
        <v/>
      </c>
      <c r="ABG205" s="3" t="str">
        <f>IF(SUM(ABJ205, ABK205, ABL205, ABM205, ABN205)=0, "", IF(OR(ABJ205&gt;=8, ABK205&gt;=10, ABL205&gt;=13, ABM205&gt;=10, ABN205&gt;=15), 1, 0))</f>
        <v/>
      </c>
      <c r="ABH205" s="3" t="str">
        <f>IF(SUM(AAB205:AAC205,AAE205,AAF205,AAG205,AAH205,AAN205,AAT205,ABA205,ABC205)=0, "", SUM(AAB205:AAC205,AAE205,AAF205,AAG205,AAH205,AAN205,AAT205,ABA205,ABC205))</f>
        <v/>
      </c>
      <c r="ABI205" s="3" t="str">
        <f>IF(SUM(AAD205,AAI205:AAJ205,AAL205:AAM205,AAO205:AAP205,AAR205:AAS205,AAU205:AAV205,AAX205:AAZ205,ABB205)=0, "", SUM(AAD205,AAI205:AAJ205,AAL205:AAM205,AAO205:AAP205,AAR205:AAS205,AAU205:AAV205,AAX205:AAZ205,ABB205))</f>
        <v/>
      </c>
      <c r="ABJ205" s="3" t="str">
        <f>IF(SUM(AAU205:AAV205,AAX205:AAY205,ABB205)=0, "", SUM(AAU205:AAV205,AAX205:AAY205,ABB205))</f>
        <v/>
      </c>
      <c r="ABK205" s="3" t="str">
        <f>IF(SUM(AAJ205,AAL205:AAM205,AAP205,AAR205)=0, "", SUM(AAJ205,AAL205:AAM205,AAP205,AAR205))</f>
        <v/>
      </c>
      <c r="ABL205" s="3" t="str">
        <f>IF(SUM(AAD205,AAI205,AAO205,AAS205,AAZ205)=0, "", SUM(AAD205,AAI205,AAO205,AAS205,AAZ205))</f>
        <v/>
      </c>
      <c r="ABM205" s="3" t="str">
        <f>IF(SUM(AAB205:AAC205,AAE205,AAG205,ABA205)=0, "", SUM(AAB205:AAC205,AAE205,AAG205,ABA205))</f>
        <v/>
      </c>
      <c r="ABN205" s="3" t="str">
        <f>IF(SUM(AAF205,AAH205,AAN205,AAT205,ABC205)=0, "", SUM(AAF205,AAH205,AAN205,AAT205,ABC205))</f>
        <v/>
      </c>
      <c r="ABO205" s="3" t="str">
        <f>IF(ABJ205="", "", IF(ABJ205&gt;=8, 1, 0))</f>
        <v/>
      </c>
      <c r="ABP205" s="3" t="str">
        <f>IF(ABK205="", "", IF(ABK205&gt;=10, 1, 0))</f>
        <v/>
      </c>
      <c r="ABQ205" s="3" t="str">
        <f>IF(ABL205="", "", IF(ABL205&gt;=13, 1, 0))</f>
        <v/>
      </c>
      <c r="ABR205" s="3" t="str">
        <f>IF(ABM205="", "", IF(ABM205&gt;=10, 1, 0))</f>
        <v/>
      </c>
      <c r="ABS205" s="3" t="str">
        <f>IF(ABN205="", "", IF(ABN205&gt;=15, 1, 0))</f>
        <v/>
      </c>
      <c r="ABT205" s="3" t="str">
        <f>IF(AND(AAK205="", AAQ205="", AAW205=""), "", IF(AAK205=5,1,0) + IF(AAQ205=5,1,0) + IF(AAW205=5,1,0))</f>
        <v/>
      </c>
      <c r="ADF205" s="5" t="str">
        <f>IF(COUNTA(ABV205:ADE205)=0, "", SUM(ABV205:ADE205))</f>
        <v/>
      </c>
      <c r="ADG205" s="5" t="str">
        <f>IF(COUNTA(ABV205:ADE205)=0, "", SUM(ACF205,ACG205,ACP205,ACR205,ACT205,ACX205))</f>
        <v/>
      </c>
      <c r="ADH205" s="5" t="str">
        <f>IF(COUNTA(ABV205:ADE205)=0, "", SUM(ACH205,ACM205,ACO205,ACU205,ADB205))</f>
        <v/>
      </c>
      <c r="ADI205" s="5" t="str">
        <f>IF(COUNTA(ABV205:ADE205)=0, "", SUM(ABX205,ACI205,ACN205,ACS205,ACV205,ADA205))</f>
        <v/>
      </c>
      <c r="ADJ205" s="5" t="str">
        <f>IF(COUNTA(ABV205:ADE205)=0, "", SUM(ABW205,ACA205,ACC205,ACE205,ACL205,ADC205))</f>
        <v/>
      </c>
      <c r="ADK205" s="5" t="str">
        <f>IF(COUNTA(ABV205:ADE205)=0, "", SUM(ACJ205,ACK205,ACQ205,ACW205,ACY205,ACZ205,ADD205,ADE205))</f>
        <v/>
      </c>
      <c r="ADL205" s="5" t="str">
        <f>IF(COUNTA(ABV205:ADE205)=0, "", SUM(ABV205,ABY205,ABZ205,ACB205,ACD205))</f>
        <v/>
      </c>
      <c r="AEH205" s="3" t="str">
        <f>IF(COUNTA(ADN205:AEG205)=0, "", SUM(ADN205:AEG205))</f>
        <v/>
      </c>
      <c r="AFW205" s="3" t="str">
        <f>IF(COUNTA(AER205:AFU205)=0, "", SUM(AER205:AFU205))</f>
        <v/>
      </c>
      <c r="AGI205"/>
      <c r="AHC205"/>
      <c r="AHT205" s="3" t="str">
        <f>IF(COUNTBLANK(AHJ205:AHS205)&gt;0, "", SUM(AHJ205:AHS205))</f>
        <v/>
      </c>
      <c r="AHU205" s="3" t="str">
        <f>IF(COUNTBLANK(AHJ205:AHS205)&gt;0, "", SUM(AHN205,AHS205))</f>
        <v/>
      </c>
      <c r="AHV205" s="3" t="str">
        <f>IF(COUNTBLANK(AHJ205:AHS205)&gt;0, "", SUM(AHL205,AHO205))</f>
        <v/>
      </c>
      <c r="AHW205" s="3" t="str">
        <f>IF(COUNTBLANK(AHJ205:AHS205)&gt;0, "", SUM(AHP205,AHR205))</f>
        <v/>
      </c>
      <c r="AHX205" s="3" t="str">
        <f>IF(COUNTBLANK(AHJ205:AHS205)&gt;0, "", SUM(AHM205,AHQ205))</f>
        <v/>
      </c>
      <c r="AHY205" s="3" t="str">
        <f>IF(COUNTBLANK(AHJ205:AHS205)&gt;0, "", SUM(AHJ205:AHK205))</f>
        <v/>
      </c>
      <c r="AIU205" s="3" t="s">
        <v>1625</v>
      </c>
      <c r="AIV205" s="3" t="s">
        <v>1625</v>
      </c>
      <c r="AIW205" s="3" t="s">
        <v>1625</v>
      </c>
      <c r="AJI205" s="3" t="str">
        <f>IF(COUNTBLANK(AIY205:AJG205)&gt;0, "", SUM(AIY205:AJG205))</f>
        <v/>
      </c>
      <c r="AJR205" s="3" t="str">
        <f>IF(COUNTBLANK(AJK205:AJQ205)&gt;0, "", SUM(AJK205:AJQ205))</f>
        <v/>
      </c>
    </row>
    <row r="206" spans="1:954" ht="15" customHeight="1" x14ac:dyDescent="0.3">
      <c r="A206" s="3">
        <v>324194</v>
      </c>
      <c r="B206" s="3" t="s">
        <v>2100</v>
      </c>
      <c r="C206" s="2">
        <v>45530</v>
      </c>
      <c r="D206" s="3">
        <v>0</v>
      </c>
      <c r="E206" s="3">
        <v>1</v>
      </c>
      <c r="F206" s="3">
        <v>0</v>
      </c>
      <c r="G206" s="3">
        <v>0</v>
      </c>
      <c r="H206" s="3">
        <v>0</v>
      </c>
      <c r="I206" s="3">
        <v>0</v>
      </c>
      <c r="J206" s="3">
        <v>0</v>
      </c>
      <c r="K206" s="3">
        <v>0</v>
      </c>
      <c r="L206" s="3">
        <v>1</v>
      </c>
      <c r="M206" s="3">
        <v>0</v>
      </c>
      <c r="N206" s="3">
        <v>0</v>
      </c>
      <c r="O206" s="3">
        <v>0</v>
      </c>
      <c r="P206" s="3">
        <v>0</v>
      </c>
      <c r="Q206" s="3">
        <v>0</v>
      </c>
      <c r="R206" s="3">
        <v>0</v>
      </c>
      <c r="S206" s="3">
        <v>0</v>
      </c>
      <c r="T206" s="3">
        <v>0</v>
      </c>
      <c r="U206" s="3">
        <v>0</v>
      </c>
      <c r="V206" s="3">
        <f>IF(COUNTA(D206,F206,H206,J206,L206,N206,P206,R206,T206)=0, "", IF(OR(D206=1,F206=1,H206=1,J206=1,L206=1,N206=1,P206=1,R206=1,T206=1), 1, 0))</f>
        <v>1</v>
      </c>
      <c r="W206" s="3">
        <f>IF(COUNTA(E206,G206,I206,K206,M206,O206,Q206,S206,U206)=0, "", IF(OR(E206=1,G206=1,I206=1,K206=1,M206=1,O206=1,Q206=1,S206=1,U206=1), 1, 0))</f>
        <v>1</v>
      </c>
      <c r="X206" s="3">
        <v>0</v>
      </c>
      <c r="Y206" s="3">
        <v>1</v>
      </c>
      <c r="Z206" s="3">
        <v>0</v>
      </c>
      <c r="AA206" s="3" t="s">
        <v>1625</v>
      </c>
      <c r="AB206" s="3">
        <f>IF(AG206&lt;&gt;"", 1, 0)</f>
        <v>0</v>
      </c>
      <c r="AC206" s="3">
        <f>IF(AH206&lt;&gt;"", 1, 0)</f>
        <v>0</v>
      </c>
      <c r="AD206" s="3">
        <v>0</v>
      </c>
      <c r="AE206" s="7">
        <v>45537.607245370367</v>
      </c>
      <c r="AJ206" s="3" t="str">
        <f>IF(OR(ISBLANK(AE206), ISBLANK(AG206)), "", AG206 - AE206)</f>
        <v/>
      </c>
      <c r="AL206" s="3" t="str">
        <f>IF(OR(ISBLANK(AG206), ISBLANK(AK206)), "", AK206 - AG206)</f>
        <v/>
      </c>
      <c r="AN206" s="10" t="str">
        <f>IF(OR(ISBLANK(AM206), ISBLANK(AF206)), "", AF206 - AM206)</f>
        <v/>
      </c>
      <c r="AO206" s="2">
        <v>45537.607245370367</v>
      </c>
      <c r="AP206" s="2">
        <v>37134</v>
      </c>
      <c r="AQ206" s="3">
        <f>IF(OR(ISBLANK(AO206), ISBLANK(AP206)), "", DATEDIF(AP206, AO206, "Y"))</f>
        <v>23</v>
      </c>
      <c r="AR206" t="s">
        <v>0</v>
      </c>
      <c r="AS206">
        <f>IF(ISBLANK(AR206), "", IF(AR206="ישראל", 1, 2))</f>
        <v>1</v>
      </c>
      <c r="AT206" t="s">
        <v>28</v>
      </c>
      <c r="AU206" t="s">
        <v>0</v>
      </c>
      <c r="AW206" s="3">
        <v>1</v>
      </c>
      <c r="AX206" s="3">
        <v>2</v>
      </c>
      <c r="AY206" s="3">
        <v>12</v>
      </c>
      <c r="AZ206" s="3">
        <f>IF(ISBLANK(AY206), "", IF(AY206&lt;=8, 1, IF(AY206&lt;=12, 2, 3)))</f>
        <v>2</v>
      </c>
      <c r="BA206" s="3">
        <v>12</v>
      </c>
      <c r="BB206" s="3">
        <f>IF(ISBLANK(BA206), "", IF(BA206&lt;=8, 1, IF(BA206&lt;=12, 2, 3)))</f>
        <v>2</v>
      </c>
      <c r="BC206" t="s">
        <v>47</v>
      </c>
      <c r="BD206" t="s">
        <v>121</v>
      </c>
      <c r="BE206" s="3">
        <v>2</v>
      </c>
      <c r="BG206" s="3">
        <v>5</v>
      </c>
      <c r="BH206" s="2">
        <v>45537.6093287037</v>
      </c>
      <c r="BI206" s="3">
        <v>1</v>
      </c>
      <c r="BJ206" s="3">
        <v>2</v>
      </c>
      <c r="BK206" s="3">
        <v>1</v>
      </c>
      <c r="BL206" s="3">
        <v>1</v>
      </c>
      <c r="BM206" s="3">
        <v>3</v>
      </c>
      <c r="BN206" s="3">
        <v>1</v>
      </c>
      <c r="BO206" s="3">
        <v>3</v>
      </c>
      <c r="BP206" s="3">
        <v>1</v>
      </c>
      <c r="BQ206" s="3">
        <v>1</v>
      </c>
      <c r="BR206" s="3">
        <v>3</v>
      </c>
      <c r="BS206" s="3">
        <v>1</v>
      </c>
      <c r="BT206" s="3">
        <v>1</v>
      </c>
      <c r="BU206" s="3">
        <v>2</v>
      </c>
      <c r="BV206" s="3">
        <v>2</v>
      </c>
      <c r="BW206" s="3">
        <v>1</v>
      </c>
      <c r="BX206" s="3">
        <v>2</v>
      </c>
      <c r="BY206" s="3">
        <v>1</v>
      </c>
      <c r="BZ206" s="3">
        <v>3</v>
      </c>
      <c r="CA206" s="3">
        <v>2</v>
      </c>
      <c r="CB206" s="3">
        <v>1</v>
      </c>
      <c r="CC206" s="3">
        <v>1</v>
      </c>
      <c r="CD206" s="3">
        <v>4</v>
      </c>
      <c r="CE206" s="3">
        <v>1</v>
      </c>
      <c r="CF206" s="3">
        <v>1</v>
      </c>
      <c r="CG206" s="3">
        <v>1</v>
      </c>
      <c r="CH206" s="3">
        <v>5</v>
      </c>
      <c r="CI206" s="3">
        <v>1</v>
      </c>
      <c r="CJ206" s="3">
        <v>2</v>
      </c>
      <c r="CK206" s="3">
        <v>1</v>
      </c>
      <c r="CL206" s="3">
        <v>1</v>
      </c>
      <c r="CM206" s="3">
        <f>IF(SUM(BI206:BQ206,BS206:BW206,BY206:CC206,CE206:CJ206)=0, "", SUM(BI206:BQ206,BS206:BW206,BY206:CC206,CE206:CJ206))</f>
        <v>40</v>
      </c>
      <c r="CN206" s="3">
        <f>IF(SUM(CQ206, CR206, CS206, CT206, CU206)=0, "", IF(OR(CQ206&gt;=8, CR206&gt;=10, CS206&gt;=13, CT206&gt;=10, CU206&gt;=15), 1, 0))</f>
        <v>1</v>
      </c>
      <c r="CO206" s="3">
        <f>IF(SUM(BI206:BJ206,BL206,BM206,BN206,BO206,BU206,CA206,CH206,CJ206)=0, "", SUM(BI206:BJ206,BL206,BM206,BN206,BO206,BU206,CA206,CH206,CJ206))</f>
        <v>22</v>
      </c>
      <c r="CP206" s="3">
        <f>IF(SUM(BK206,BP206:BQ206,BS206:BT206,BV206:BW206,BY206:BZ206,CB206:CC206,CE206:CG206,CI206)=0, "", SUM(BK206,BP206:BQ206,BS206:BT206,BV206:BW206,BY206:BZ206,CB206:CC206,CE206:CG206,CI206))</f>
        <v>18</v>
      </c>
      <c r="CQ206" s="3">
        <f>IF(SUM(CB206:CC206,CE206:CF206,CI206)=0, "", SUM(CB206:CC206,CE206:CF206,CI206))</f>
        <v>5</v>
      </c>
      <c r="CR206" s="3">
        <f>IF(SUM(BQ206,BS206:BT206,BW206,BY206)=0, "", SUM(BQ206,BS206:BT206,BW206,BY206))</f>
        <v>5</v>
      </c>
      <c r="CS206" s="3">
        <f>IF(SUM(BK206,BP206,BV206,BZ206,CG206)=0, "", SUM(BK206,BP206,BV206,BZ206,CG206))</f>
        <v>8</v>
      </c>
      <c r="CT206" s="3">
        <f>IF(SUM(BI206:BJ206,BL206,BN206,CH206)=0, "", SUM(BI206:BJ206,BL206,BN206,CH206))</f>
        <v>10</v>
      </c>
      <c r="CU206" s="3">
        <f>IF(SUM(BM206,BO206,BU206,CA206,CJ206)=0, "", SUM(BM206,BO206,BU206,CA206,CJ206))</f>
        <v>12</v>
      </c>
      <c r="CV206" s="3">
        <f>IF(CQ206="", "", IF(CQ206&gt;=8, 1, 0))</f>
        <v>0</v>
      </c>
      <c r="CW206" s="3">
        <f>IF(CR206="", "", IF(CR206&gt;=10, 1, 0))</f>
        <v>0</v>
      </c>
      <c r="CX206" s="3">
        <f>IF(CS206="", "", IF(CS206&gt;=13, 1, 0))</f>
        <v>0</v>
      </c>
      <c r="CY206" s="3">
        <f>IF(CT206="", "", IF(CT206&gt;=10, 1, 0))</f>
        <v>1</v>
      </c>
      <c r="CZ206" s="3">
        <f>IF(CU206="", "", IF(CU206&gt;=15, 1, 0))</f>
        <v>0</v>
      </c>
      <c r="DA206" s="3">
        <f>IF(AND(BR206="", BX206="", CD206=""), "", IF(BR206=5,1,0) + IF(BX206=5,1,0) + IF(CD206=5,1,0))</f>
        <v>0</v>
      </c>
      <c r="DB206" s="2">
        <v>45537.614247685182</v>
      </c>
      <c r="DC206" s="3">
        <v>0</v>
      </c>
      <c r="DE206" s="3">
        <v>0</v>
      </c>
      <c r="DG206" s="3">
        <v>5</v>
      </c>
      <c r="DH206" s="6" t="s">
        <v>1487</v>
      </c>
      <c r="DI206" s="3">
        <v>0</v>
      </c>
      <c r="DK206" s="3">
        <v>0</v>
      </c>
      <c r="DM206" s="3">
        <v>0</v>
      </c>
      <c r="DO206" s="3">
        <v>0</v>
      </c>
      <c r="DQ206" s="3">
        <v>0</v>
      </c>
      <c r="DS206" s="3">
        <v>0</v>
      </c>
      <c r="DU206" s="3">
        <v>5</v>
      </c>
      <c r="DV206" s="6">
        <v>22</v>
      </c>
      <c r="DW206" s="3">
        <v>0</v>
      </c>
      <c r="DY206" s="3">
        <v>2</v>
      </c>
      <c r="DZ206" s="6">
        <v>22</v>
      </c>
      <c r="EA206" s="3">
        <v>0</v>
      </c>
      <c r="EC206" s="3">
        <v>2</v>
      </c>
      <c r="ED206" s="6" t="s">
        <v>1488</v>
      </c>
      <c r="EE206" s="3">
        <v>2</v>
      </c>
      <c r="EF206" s="6">
        <v>12</v>
      </c>
      <c r="EG206" s="3">
        <v>0</v>
      </c>
      <c r="EI206" s="3">
        <v>0</v>
      </c>
      <c r="EK206" s="3">
        <v>2</v>
      </c>
      <c r="EL206" s="3">
        <v>1</v>
      </c>
      <c r="EM206" s="3">
        <v>1</v>
      </c>
      <c r="EN206" s="2">
        <v>45537.615752314814</v>
      </c>
      <c r="EO206" s="3">
        <v>2</v>
      </c>
      <c r="EP206" s="3">
        <v>1</v>
      </c>
      <c r="EQ206" s="3">
        <v>1</v>
      </c>
      <c r="ER206" s="3">
        <v>3</v>
      </c>
      <c r="ES206" s="3">
        <v>1</v>
      </c>
      <c r="ET206" s="3">
        <v>2</v>
      </c>
      <c r="EU206" s="3">
        <v>2</v>
      </c>
      <c r="EV206" s="3">
        <v>1</v>
      </c>
      <c r="EW206" s="3">
        <v>1</v>
      </c>
      <c r="EX206" s="3">
        <v>0</v>
      </c>
      <c r="EY206" s="3">
        <v>3</v>
      </c>
      <c r="EZ206" s="3">
        <v>1</v>
      </c>
      <c r="FA206" s="3">
        <v>3</v>
      </c>
      <c r="FB206" s="3">
        <v>2</v>
      </c>
      <c r="FC206" s="3">
        <v>2</v>
      </c>
      <c r="FD206" s="3">
        <v>0</v>
      </c>
      <c r="FE206" s="3">
        <v>3</v>
      </c>
      <c r="FF206" s="3">
        <v>3</v>
      </c>
      <c r="FG206" s="3">
        <v>2</v>
      </c>
      <c r="FH206" s="3">
        <v>2</v>
      </c>
      <c r="FI206" s="3">
        <v>35</v>
      </c>
      <c r="FJ206" s="3">
        <v>1</v>
      </c>
      <c r="FK206" s="3">
        <v>1</v>
      </c>
      <c r="FL206" s="2">
        <v>45537.616307870368</v>
      </c>
      <c r="FM206" s="3">
        <v>3</v>
      </c>
      <c r="FN206" s="3">
        <v>2</v>
      </c>
      <c r="FO206" s="3">
        <v>4</v>
      </c>
      <c r="FP206" s="3">
        <v>4</v>
      </c>
      <c r="FQ206" s="3">
        <v>2</v>
      </c>
      <c r="FR206" s="3">
        <v>4</v>
      </c>
      <c r="FS206" s="4">
        <f>IF(COUNTBLANK(FM206:FR206)&gt;0, "", AVERAGE(FM206:FR206))</f>
        <v>3.1666666666666665</v>
      </c>
      <c r="FT206" s="2">
        <v>45537</v>
      </c>
      <c r="FU206" s="3">
        <v>0</v>
      </c>
      <c r="FV206" s="3">
        <v>1</v>
      </c>
      <c r="FW206" s="3">
        <v>0</v>
      </c>
      <c r="FX206" s="3">
        <v>1</v>
      </c>
      <c r="FY206" s="3">
        <v>0</v>
      </c>
      <c r="FZ206" s="3">
        <v>1</v>
      </c>
      <c r="GA206" s="3">
        <v>1</v>
      </c>
      <c r="GB206" s="3">
        <v>0</v>
      </c>
      <c r="GC206" s="3">
        <v>0</v>
      </c>
      <c r="GD206" s="3">
        <v>0</v>
      </c>
      <c r="GE206" s="3">
        <f>IF(COUNTBLANK(FU206:GC206)&gt;0, "", SUM(FU206:GC206))</f>
        <v>4</v>
      </c>
      <c r="GF206" s="2">
        <v>45537.617754629631</v>
      </c>
      <c r="GG206" s="3">
        <v>1</v>
      </c>
      <c r="GH206" s="3">
        <v>0</v>
      </c>
      <c r="GI206" s="3">
        <v>1</v>
      </c>
      <c r="GJ206" s="3">
        <v>0</v>
      </c>
      <c r="GK206" s="3">
        <v>0</v>
      </c>
      <c r="GL206" s="3">
        <v>1</v>
      </c>
      <c r="GM206" s="3">
        <v>1</v>
      </c>
      <c r="GN206" s="3">
        <f>IF(COUNTBLANK(GG206:GM206)&gt;0, "", SUM(GG206:GM206))</f>
        <v>4</v>
      </c>
      <c r="GO206" s="2">
        <v>45537.618877314817</v>
      </c>
      <c r="GP206" s="3">
        <v>1</v>
      </c>
      <c r="GQ206" s="3">
        <v>4</v>
      </c>
      <c r="GR206" s="3">
        <v>4</v>
      </c>
      <c r="GS206" s="3">
        <v>4</v>
      </c>
      <c r="GT206" s="3">
        <v>5</v>
      </c>
      <c r="GU206" s="3">
        <v>3</v>
      </c>
      <c r="GV206" s="3">
        <v>5</v>
      </c>
      <c r="GW206" s="3">
        <v>5</v>
      </c>
      <c r="GX206" s="3">
        <v>5</v>
      </c>
      <c r="GY206" s="3">
        <v>5</v>
      </c>
      <c r="GZ206" s="3">
        <v>4</v>
      </c>
      <c r="HA206" s="3">
        <v>4</v>
      </c>
      <c r="HB206" s="3">
        <v>4</v>
      </c>
      <c r="HC206" s="3">
        <v>4</v>
      </c>
      <c r="HD206" s="3">
        <v>3</v>
      </c>
      <c r="HE206" s="3">
        <v>4</v>
      </c>
      <c r="HF206" s="3">
        <v>4</v>
      </c>
      <c r="HG206" s="3">
        <v>4</v>
      </c>
      <c r="HH206" s="3">
        <v>5</v>
      </c>
      <c r="HI206" s="3">
        <f>IF(COUNTBLANK(GQ206:HH206)&gt;0, "", SUM(GQ206:HH206))</f>
        <v>76</v>
      </c>
      <c r="HJ206" s="2">
        <v>45537.620682870373</v>
      </c>
      <c r="HK206" s="3">
        <v>2</v>
      </c>
      <c r="HL206" s="3">
        <v>3</v>
      </c>
      <c r="HM206" s="3">
        <v>0</v>
      </c>
      <c r="HN206" s="3">
        <v>2</v>
      </c>
      <c r="HO206" s="3">
        <v>2</v>
      </c>
      <c r="HP206" s="3">
        <v>2</v>
      </c>
      <c r="HQ206" s="3">
        <v>0</v>
      </c>
      <c r="HR206" s="3">
        <v>2</v>
      </c>
      <c r="HS206" s="3">
        <v>0</v>
      </c>
      <c r="HT206" s="3">
        <v>0</v>
      </c>
      <c r="HU206" s="3">
        <v>2</v>
      </c>
      <c r="HV206" s="3">
        <v>1</v>
      </c>
      <c r="HW206" s="3">
        <v>0</v>
      </c>
      <c r="HX206" s="3">
        <v>2</v>
      </c>
      <c r="HY206" s="3">
        <v>0</v>
      </c>
      <c r="HZ206" s="3">
        <v>3</v>
      </c>
      <c r="IA206" s="3">
        <v>2</v>
      </c>
      <c r="IB206" s="3">
        <v>3</v>
      </c>
      <c r="IC206" s="3">
        <v>0</v>
      </c>
      <c r="ID206" s="3">
        <v>0</v>
      </c>
      <c r="IE206" s="3">
        <v>0</v>
      </c>
      <c r="IF206" s="3">
        <v>0</v>
      </c>
      <c r="IG206" s="3">
        <v>0</v>
      </c>
      <c r="IH206" s="3">
        <v>2</v>
      </c>
      <c r="II206" s="3">
        <v>0</v>
      </c>
      <c r="IJ206" s="3">
        <f>IF(COUNTA(HK206:II206)=0, "", SUM(HK206,HL206,HN206,HO206,HP206,HU206,HV206,HX206,HZ206,IA206,IB206,IH206))</f>
        <v>26</v>
      </c>
      <c r="IK206" s="3">
        <f>IF(COUNTA(HK206:II206)=0, "", SUM(HM206,HQ206,HR206,HS206,HT206,HW206,HY206,IC206,ID206,IE206,IF206,IG206,II206))</f>
        <v>2</v>
      </c>
      <c r="IL206" s="3">
        <v>3</v>
      </c>
      <c r="IM206" s="3">
        <v>3</v>
      </c>
      <c r="IN206" s="3">
        <v>0</v>
      </c>
      <c r="IO206" s="3">
        <v>3</v>
      </c>
      <c r="IP206" s="3">
        <v>3</v>
      </c>
      <c r="IQ206" s="3">
        <v>3</v>
      </c>
      <c r="IR206" s="3">
        <v>0</v>
      </c>
      <c r="IS206" s="3">
        <v>1</v>
      </c>
      <c r="IT206" s="3">
        <v>0</v>
      </c>
      <c r="IU206" s="3">
        <v>0</v>
      </c>
      <c r="IV206" s="3">
        <v>3</v>
      </c>
      <c r="IW206" s="3">
        <v>3</v>
      </c>
      <c r="IX206" s="3">
        <v>0</v>
      </c>
      <c r="IY206" s="3">
        <v>3</v>
      </c>
      <c r="IZ206" s="3">
        <v>1</v>
      </c>
      <c r="JA206" s="3">
        <v>3</v>
      </c>
      <c r="JB206" s="3">
        <v>1</v>
      </c>
      <c r="JC206" s="3">
        <v>3</v>
      </c>
      <c r="JD206" s="3">
        <v>0</v>
      </c>
      <c r="JE206" s="3">
        <v>0</v>
      </c>
      <c r="JF206" s="3">
        <v>0</v>
      </c>
      <c r="JG206" s="3">
        <v>0</v>
      </c>
      <c r="JH206" s="3">
        <v>0</v>
      </c>
      <c r="JI206" s="3">
        <v>3</v>
      </c>
      <c r="JJ206" s="3">
        <v>0</v>
      </c>
      <c r="JK206" s="3">
        <f>IF(COUNTA(IL206:JJ206)=0, "", SUM(IL206,IM206,IO206,IP206,IQ206,IV206,IW206,IY206,JA206,JB206,JC206,JI206))</f>
        <v>34</v>
      </c>
      <c r="JL206" s="3">
        <f>IF(COUNTA(IL206:JJ206)=0, "", SUM(IN206,IR206,IS206,IT206,IU206,IX206,IZ206,JD206,JE206,JF206,JG206,JH206,JJ206))</f>
        <v>2</v>
      </c>
      <c r="JM206" s="2">
        <v>45537.622719907406</v>
      </c>
      <c r="JN206" s="3">
        <v>1</v>
      </c>
      <c r="JO206" s="3">
        <v>1</v>
      </c>
      <c r="JP206" s="3">
        <v>2</v>
      </c>
      <c r="JQ206" s="3">
        <v>1</v>
      </c>
      <c r="JR206" s="3">
        <v>1</v>
      </c>
      <c r="JS206" s="3">
        <v>2</v>
      </c>
      <c r="JT206" s="3">
        <v>1</v>
      </c>
      <c r="JU206" s="3">
        <v>1</v>
      </c>
      <c r="JV206" s="3">
        <v>2</v>
      </c>
      <c r="JW206" s="3">
        <v>1</v>
      </c>
      <c r="JX206" s="3">
        <v>2</v>
      </c>
      <c r="JY206" s="3">
        <v>2</v>
      </c>
      <c r="JZ206" s="3">
        <v>3</v>
      </c>
      <c r="KA206" s="3">
        <v>1</v>
      </c>
      <c r="KB206" s="3">
        <v>2</v>
      </c>
      <c r="KC206" s="3">
        <v>1</v>
      </c>
      <c r="KD206" s="3">
        <v>1</v>
      </c>
      <c r="KE206" s="3">
        <v>4</v>
      </c>
      <c r="KF206" s="3">
        <v>1</v>
      </c>
      <c r="KG206" s="3">
        <v>1</v>
      </c>
      <c r="KH206" s="3">
        <v>2</v>
      </c>
      <c r="KI206" s="3">
        <v>2</v>
      </c>
      <c r="KJ206" s="3">
        <v>2</v>
      </c>
      <c r="KK206" s="3">
        <v>1</v>
      </c>
      <c r="KL206" s="3">
        <v>2</v>
      </c>
      <c r="KM206" s="3">
        <v>2</v>
      </c>
      <c r="KN206" s="3">
        <v>1</v>
      </c>
      <c r="KO206" s="3">
        <v>1</v>
      </c>
      <c r="KP206" s="3">
        <v>2</v>
      </c>
      <c r="KQ206" s="3">
        <v>2</v>
      </c>
      <c r="KR206" s="3">
        <v>1</v>
      </c>
      <c r="KS206" s="3">
        <v>1</v>
      </c>
      <c r="KT206" s="3">
        <v>2</v>
      </c>
      <c r="KU206" s="3">
        <v>3</v>
      </c>
      <c r="KV206" s="3">
        <v>3</v>
      </c>
      <c r="KW206" s="3">
        <v>2</v>
      </c>
      <c r="KX206" s="5">
        <f>IF(COUNTA(JN206:KW206)=0, "", SUM(JN206:KW206))</f>
        <v>60</v>
      </c>
      <c r="KY206" s="5">
        <f>IF(COUNTA(JN206:KW206)=0, "", SUM(JX206,JY206,KH206,KJ206,KL206,KP206))</f>
        <v>12</v>
      </c>
      <c r="KZ206" s="5">
        <f>IF(COUNTA(JN206:KW206)=0, "", SUM(JZ206,KE206,KG206,KM206,KT206))</f>
        <v>12</v>
      </c>
      <c r="LA206" s="5">
        <f>IF(COUNTA(JN206:KW206)=0, "", SUM(JP206,KA206,KF206,KK206,KN206,KS206))</f>
        <v>7</v>
      </c>
      <c r="LB206" s="5">
        <f>IF(COUNTA(JN206:KW206)=0, "", SUM(JO206,JS206,JU206,JW206,KD206,KU206))</f>
        <v>9</v>
      </c>
      <c r="LC206" s="5">
        <f>IF(COUNTA(JN206:KW206)=0, "", SUM(KB206,KC206,KI206,KO206,KQ206,KR206,KV206,KW206))</f>
        <v>14</v>
      </c>
      <c r="LD206" s="5">
        <f>IF(COUNTA(JN206:KW206)=0, "", SUM(JN206,JQ206,JR206,JT206,JV206))</f>
        <v>6</v>
      </c>
      <c r="LE206" s="2">
        <v>45537.626597222225</v>
      </c>
      <c r="LF206" s="3">
        <v>20</v>
      </c>
      <c r="LG206" s="3">
        <v>70</v>
      </c>
      <c r="LH206" s="3">
        <v>10</v>
      </c>
      <c r="LI206" s="3">
        <v>0</v>
      </c>
      <c r="LJ206" s="3">
        <v>0</v>
      </c>
      <c r="LK206" s="3">
        <v>0</v>
      </c>
      <c r="LL206" s="3">
        <v>0</v>
      </c>
      <c r="LM206" s="3">
        <v>0</v>
      </c>
      <c r="LN206" s="3">
        <v>20</v>
      </c>
      <c r="LO206" s="3">
        <v>0</v>
      </c>
      <c r="LP206" s="3">
        <v>0</v>
      </c>
      <c r="LQ206" s="3">
        <v>0</v>
      </c>
      <c r="LR206" s="3">
        <v>0</v>
      </c>
      <c r="LS206" s="3">
        <v>20</v>
      </c>
      <c r="LT206" s="3">
        <v>0</v>
      </c>
      <c r="LU206" s="3">
        <v>0</v>
      </c>
      <c r="LV206" s="3">
        <v>80</v>
      </c>
      <c r="LW206" s="3">
        <v>20</v>
      </c>
      <c r="LX206" s="3">
        <v>0</v>
      </c>
      <c r="LY206" s="3">
        <v>30</v>
      </c>
      <c r="LZ206" s="3">
        <v>40</v>
      </c>
      <c r="MA206" s="3">
        <v>0</v>
      </c>
      <c r="MB206" s="3">
        <v>10</v>
      </c>
      <c r="MC206" s="3">
        <v>60</v>
      </c>
      <c r="MD206" s="3">
        <v>0</v>
      </c>
      <c r="ME206" s="3">
        <v>0</v>
      </c>
      <c r="MF206" s="3">
        <v>0</v>
      </c>
      <c r="MG206" s="3">
        <v>50</v>
      </c>
      <c r="MH206" s="26">
        <f>IF(COUNTBLANK(LF206:MG206)&gt;0, "", AVERAGE(LF206:MG206))</f>
        <v>15.357142857142858</v>
      </c>
      <c r="MI206" s="26">
        <f>IF(COUNTA(LF206:MG206)=0, "", AVERAGE(LG206,LS206,LT206,LU206,LV206,LW206,LY206,MA206,MB206))</f>
        <v>25.555555555555557</v>
      </c>
      <c r="MJ206" s="26">
        <f>IF(COUNTA(LF206:MG206)=0, "", AVERAGE(LH206,LI206,LJ206,LK206,LM206,LO206,MD206,ME206))</f>
        <v>1.25</v>
      </c>
      <c r="MK206" s="26">
        <f>IF(COUNTA(LF206:MG206)=0, "", AVERAGE(LL206,LP206,LQ206,LR206,MF206,MG206))</f>
        <v>8.3333333333333339</v>
      </c>
      <c r="ML206" s="2">
        <v>45537.63858796296</v>
      </c>
      <c r="MM206" s="3">
        <v>2</v>
      </c>
      <c r="MN206" s="3">
        <v>1</v>
      </c>
      <c r="MO206" s="3">
        <v>2</v>
      </c>
      <c r="MP206" s="3">
        <v>2</v>
      </c>
      <c r="MQ206" s="3">
        <v>1</v>
      </c>
      <c r="MR206" s="3">
        <v>1</v>
      </c>
      <c r="MS206" s="3">
        <v>1</v>
      </c>
      <c r="MT206" s="3">
        <v>2</v>
      </c>
      <c r="MU206" s="3">
        <v>1</v>
      </c>
      <c r="MV206" s="3">
        <v>2</v>
      </c>
      <c r="MW206" s="3">
        <v>2</v>
      </c>
      <c r="MX206" s="3">
        <v>2</v>
      </c>
      <c r="MY206" s="3">
        <v>2</v>
      </c>
      <c r="MZ206" s="3">
        <v>2</v>
      </c>
      <c r="NA206" s="3">
        <v>2</v>
      </c>
      <c r="NB206" s="3">
        <v>2</v>
      </c>
      <c r="NC206" s="3">
        <v>2</v>
      </c>
      <c r="ND206" s="3">
        <v>2</v>
      </c>
      <c r="NE206" s="3">
        <v>2</v>
      </c>
      <c r="NF206" s="3">
        <v>2</v>
      </c>
      <c r="NG206" s="3">
        <f>IF(COUNTA(MM206:NF206)=0, "", SUM(MM206:NF206))</f>
        <v>35</v>
      </c>
      <c r="NH206" s="2">
        <v>45537.646863425929</v>
      </c>
      <c r="NI206" s="3">
        <v>4</v>
      </c>
      <c r="NJ206" s="3">
        <v>2</v>
      </c>
      <c r="NK206" s="3">
        <v>5</v>
      </c>
      <c r="NL206" s="3">
        <v>4</v>
      </c>
      <c r="NM206" s="3">
        <v>4</v>
      </c>
      <c r="NN206" s="3">
        <v>4</v>
      </c>
      <c r="NO206" s="3">
        <v>4</v>
      </c>
      <c r="NP206" s="3">
        <v>3</v>
      </c>
      <c r="NQ206" s="3">
        <v>4</v>
      </c>
      <c r="NR206" s="3">
        <v>2</v>
      </c>
      <c r="NS206" s="3">
        <v>4</v>
      </c>
      <c r="NT206" s="3">
        <v>4</v>
      </c>
      <c r="NU206" s="3">
        <v>4</v>
      </c>
      <c r="NV206" s="3">
        <v>5</v>
      </c>
      <c r="NW206" s="3">
        <v>2</v>
      </c>
      <c r="NX206" s="3">
        <v>1</v>
      </c>
      <c r="NY206" s="3">
        <v>4</v>
      </c>
      <c r="NZ206" s="3">
        <v>4</v>
      </c>
      <c r="OA206" s="3">
        <v>3</v>
      </c>
      <c r="OB206" s="3">
        <v>4</v>
      </c>
      <c r="OC206" s="3">
        <v>3</v>
      </c>
      <c r="OD206" s="3">
        <v>4</v>
      </c>
      <c r="OE206" s="3">
        <v>3</v>
      </c>
      <c r="OF206" s="3">
        <v>2</v>
      </c>
      <c r="OG206" s="3">
        <v>3</v>
      </c>
      <c r="OH206" s="3">
        <v>4</v>
      </c>
      <c r="OI206" s="3">
        <v>2</v>
      </c>
      <c r="OJ206" s="3">
        <v>4</v>
      </c>
      <c r="OK206" s="3">
        <f>IF(COUNTA(NI206:OJ206)=0, "", SUM(NK206,NP206,NS206,NW206,OC206,OG206,OJ206))</f>
        <v>24</v>
      </c>
      <c r="OL206" s="3">
        <f>IF(COUNTA(NI206:OJ206)=0, "", SUM(NJ206,NL206,NQ206,NV206,NZ206,OB206,OD206))</f>
        <v>27</v>
      </c>
      <c r="OM206" s="3">
        <f>IF(COUNTA(NI206:OJ206)=0, "", SUM(NN206,NR206,NU206,NY206,OA206,OF206,OI206))</f>
        <v>21</v>
      </c>
      <c r="ON206" s="3">
        <f>IF(COUNTA(NI206:OJ206)=0, "", SUM(NI206,NM206,NO206,NT206,NX206,OE206,OH206))</f>
        <v>24</v>
      </c>
      <c r="OO206" t="s">
        <v>6</v>
      </c>
      <c r="OP206">
        <v>1</v>
      </c>
      <c r="OQ206" s="2">
        <v>45788.610706018517</v>
      </c>
      <c r="OR206" s="3">
        <v>0</v>
      </c>
      <c r="OS206" s="3">
        <v>40</v>
      </c>
      <c r="OT206" s="3">
        <v>10</v>
      </c>
      <c r="OU206" s="3">
        <v>0</v>
      </c>
      <c r="OV206" s="3">
        <v>0</v>
      </c>
      <c r="OW206" s="3">
        <v>0</v>
      </c>
      <c r="OX206" s="3">
        <v>0</v>
      </c>
      <c r="OY206" s="3">
        <v>0</v>
      </c>
      <c r="OZ206" s="3">
        <v>10</v>
      </c>
      <c r="PA206" s="3">
        <v>0</v>
      </c>
      <c r="PB206" s="3">
        <v>0</v>
      </c>
      <c r="PC206" s="3">
        <v>0</v>
      </c>
      <c r="PD206" s="3">
        <v>0</v>
      </c>
      <c r="PE206" s="3">
        <v>10</v>
      </c>
      <c r="PF206" s="3">
        <v>0</v>
      </c>
      <c r="PG206" s="3">
        <v>0</v>
      </c>
      <c r="PH206" s="3">
        <v>30</v>
      </c>
      <c r="PI206" s="3">
        <v>20</v>
      </c>
      <c r="PJ206" s="3">
        <v>0</v>
      </c>
      <c r="PK206" s="3">
        <v>20</v>
      </c>
      <c r="PL206" s="3">
        <v>0</v>
      </c>
      <c r="PM206" s="3">
        <v>0</v>
      </c>
      <c r="PN206" s="3">
        <v>30</v>
      </c>
      <c r="PO206" s="3">
        <v>20</v>
      </c>
      <c r="PP206" s="3">
        <v>0</v>
      </c>
      <c r="PQ206" s="3">
        <v>0</v>
      </c>
      <c r="PR206" s="3">
        <v>0</v>
      </c>
      <c r="PS206" s="3">
        <v>10</v>
      </c>
      <c r="PT206" s="26">
        <f>IF(COUNTBLANK(OR206:PS206)&gt;0, "", AVERAGE(OR206:PS206))</f>
        <v>7.1428571428571432</v>
      </c>
      <c r="PU206" s="26">
        <f>IF(COUNTA(OR206:PS206)=0, "", AVERAGE(OS206,PE206,PF206,PG206,PH206,PI206,PK206,PM206,PN206))</f>
        <v>16.666666666666668</v>
      </c>
      <c r="PV206" s="26">
        <f>IF(COUNTA(OR206:PS206)=0, "", AVERAGE(OT206,OU206,OV206,OW206,OY206,PA206,PP206,PQ206))</f>
        <v>1.25</v>
      </c>
      <c r="PW206" s="26">
        <f>IF(COUNTA(OR206:PS206)=0, "", AVERAGE(OX206,PB206,PC206,PD206,PR206,PS206))</f>
        <v>1.6666666666666667</v>
      </c>
      <c r="PX206" s="2">
        <v>45788</v>
      </c>
      <c r="PY206" s="3">
        <v>1</v>
      </c>
      <c r="PZ206" s="3">
        <v>1</v>
      </c>
      <c r="QA206" s="3">
        <v>1</v>
      </c>
      <c r="QB206" s="3">
        <v>2</v>
      </c>
      <c r="QC206" s="3">
        <v>1</v>
      </c>
      <c r="QD206" s="3">
        <v>0</v>
      </c>
      <c r="QE206" s="3">
        <v>2</v>
      </c>
      <c r="QF206" s="3">
        <v>0</v>
      </c>
      <c r="QG206" s="3">
        <v>0</v>
      </c>
      <c r="QH206" s="3">
        <v>1</v>
      </c>
      <c r="QI206" s="3">
        <f>IF(COUNTBLANK(PY206:QG206)&gt;0, "", SUM(PY206:QG206))</f>
        <v>8</v>
      </c>
      <c r="QJ206" s="2">
        <v>45901</v>
      </c>
      <c r="QK206" s="3">
        <v>1</v>
      </c>
      <c r="QL206" s="3">
        <v>1</v>
      </c>
      <c r="QM206" s="3">
        <v>2</v>
      </c>
      <c r="QN206" s="3">
        <v>2</v>
      </c>
      <c r="QO206" s="3">
        <v>1</v>
      </c>
      <c r="QP206" s="3">
        <v>1</v>
      </c>
      <c r="QQ206" s="3">
        <v>2</v>
      </c>
      <c r="QR206" s="3">
        <v>1</v>
      </c>
      <c r="QS206" s="3">
        <v>0</v>
      </c>
      <c r="QT206" s="3">
        <v>1</v>
      </c>
      <c r="QU206" s="3">
        <f>IF(COUNTBLANK(QK206:QS206)&gt;0, "", SUM(QK206:QS206))</f>
        <v>11</v>
      </c>
      <c r="RG206" s="3" t="str">
        <f>IF(COUNTBLANK(QW206:RE206)&gt;0, "", SUM(QW206:RE206))</f>
        <v/>
      </c>
      <c r="RH206" s="2">
        <v>45788.608807870369</v>
      </c>
      <c r="RI206" s="3">
        <v>1</v>
      </c>
      <c r="RJ206" s="3">
        <v>0</v>
      </c>
      <c r="RK206" s="3">
        <v>1</v>
      </c>
      <c r="RL206" s="3">
        <v>0</v>
      </c>
      <c r="RM206" s="3">
        <v>0</v>
      </c>
      <c r="RN206" s="3">
        <v>1</v>
      </c>
      <c r="RO206" s="3">
        <v>1</v>
      </c>
      <c r="RP206" s="3">
        <f>IF(COUNTBLANK(RI206:RO206)&gt;0, "", SUM(RI206:RO206))</f>
        <v>4</v>
      </c>
      <c r="RQ206" s="2">
        <v>45901.402916666666</v>
      </c>
      <c r="RR206" s="3">
        <v>2</v>
      </c>
      <c r="RS206" s="3">
        <v>1</v>
      </c>
      <c r="RT206" s="3">
        <v>2</v>
      </c>
      <c r="RU206" s="3">
        <v>1</v>
      </c>
      <c r="RV206" s="3">
        <v>0</v>
      </c>
      <c r="RW206" s="3">
        <v>1</v>
      </c>
      <c r="RX206" s="3">
        <v>1</v>
      </c>
      <c r="RY206" s="3">
        <f>IF(COUNTBLANK(RR206:RX206)&gt;0, "", SUM(RR206:RX206))</f>
        <v>8</v>
      </c>
      <c r="SH206" s="3" t="str">
        <f>IF(COUNTBLANK(SA206:SG206)&gt;0, "", SUM(SA206:SG206))</f>
        <v/>
      </c>
      <c r="SI206" s="2">
        <v>45788.612326388888</v>
      </c>
      <c r="SJ206" s="3">
        <v>3</v>
      </c>
      <c r="SK206" s="3">
        <v>3</v>
      </c>
      <c r="SL206" s="3">
        <v>3</v>
      </c>
      <c r="SM206" s="3">
        <v>4</v>
      </c>
      <c r="SN206" s="3">
        <v>3</v>
      </c>
      <c r="SO206" s="3">
        <v>3</v>
      </c>
      <c r="SP206" s="3">
        <v>4</v>
      </c>
      <c r="SQ206" s="3">
        <v>2</v>
      </c>
      <c r="SR206" s="3">
        <v>4</v>
      </c>
      <c r="SS206" s="3">
        <v>3</v>
      </c>
      <c r="ST206" s="3">
        <v>3</v>
      </c>
      <c r="SU206" s="3">
        <v>4</v>
      </c>
      <c r="SV206" s="3">
        <v>4</v>
      </c>
      <c r="SW206" s="3">
        <v>3</v>
      </c>
      <c r="SX206" s="3">
        <v>4</v>
      </c>
      <c r="SY206" s="3">
        <v>4</v>
      </c>
      <c r="SZ206" s="3">
        <v>2</v>
      </c>
      <c r="TA206" s="3">
        <v>3</v>
      </c>
      <c r="TB206" s="3">
        <v>4</v>
      </c>
      <c r="TC206" s="3">
        <f>IF(COUNTBLANK(SJ206:TB206)&gt;0, "", SUM(SJ206:TB206))</f>
        <v>63</v>
      </c>
      <c r="TD206" s="3">
        <f>IF(COUNTBLANK(SJ206:TB206)&gt;0, "", SUM(SL206,SO206,SR206,SS206,ST206,SU206,SV206,SX206,SY206,TB206))</f>
        <v>36</v>
      </c>
      <c r="TE206" s="3">
        <f>IF(COUNTBLANK(SJ206:TB206)&gt;0, "", SUM(SJ206,SK206,SM206,SN206,SQ206,SW206,SZ206,TA206))</f>
        <v>23</v>
      </c>
      <c r="TF206" s="2">
        <v>45901.404583333337</v>
      </c>
      <c r="TG206" s="3">
        <v>3</v>
      </c>
      <c r="TH206" s="3">
        <v>3</v>
      </c>
      <c r="TI206" s="3">
        <v>4</v>
      </c>
      <c r="TJ206" s="3">
        <v>3</v>
      </c>
      <c r="TK206" s="3">
        <v>2</v>
      </c>
      <c r="TL206" s="3">
        <v>2</v>
      </c>
      <c r="TM206" s="3">
        <v>4</v>
      </c>
      <c r="TN206" s="3">
        <v>2</v>
      </c>
      <c r="TO206" s="3">
        <v>4</v>
      </c>
      <c r="TP206" s="3">
        <v>3</v>
      </c>
      <c r="TQ206" s="3">
        <v>4</v>
      </c>
      <c r="TR206" s="3">
        <v>5</v>
      </c>
      <c r="TS206" s="3">
        <v>3</v>
      </c>
      <c r="TT206" s="3">
        <v>2</v>
      </c>
      <c r="TU206" s="3">
        <v>4</v>
      </c>
      <c r="TV206" s="3">
        <v>4</v>
      </c>
      <c r="TW206" s="3">
        <v>3</v>
      </c>
      <c r="TX206" s="3">
        <v>4</v>
      </c>
      <c r="TY206" s="3">
        <v>4</v>
      </c>
      <c r="TZ206" s="3">
        <f>IF(COUNTBLANK(TG206:TY206)&gt;0, "", SUM(TG206:TY206))</f>
        <v>63</v>
      </c>
      <c r="UA206" s="3">
        <f>IF(COUNTBLANK(TG206:TY206)&gt;0, "", SUM(TI206,TL206,TO206,TP206,TQ206,TR206,TS206,TU206,TV206,TY206))</f>
        <v>37</v>
      </c>
      <c r="UB206" s="3">
        <f>IF(COUNTBLANK(TG206:TY206)&gt;0, "", SUM(TG206,TH206,TJ206,TK206,TN206,TT206,TW206,TX206))</f>
        <v>22</v>
      </c>
      <c r="UW206" s="3" t="str">
        <f>IF(COUNTBLANK(UD206:UV206)&gt;0, "", SUM(UD206:UV206))</f>
        <v/>
      </c>
      <c r="UX206" s="3" t="str">
        <f>IF(COUNTBLANK(UD206:UV206)&gt;0, "", SUM(UF206,UI206,UL206,UM206,UN206,UO206,UP206,UR206,US206,UV206))</f>
        <v/>
      </c>
      <c r="UY206" s="3" t="str">
        <f>IF(COUNTBLANK(UD206:UV206)&gt;0, "", SUM(UD206,UE206,UG206,UH206,UK206,UQ206,UT206,UU206))</f>
        <v/>
      </c>
      <c r="VF206" s="3" t="s">
        <v>1625</v>
      </c>
      <c r="WR206" s="3" t="str">
        <f>IF(COUNTBLANK(VO206:WQ206)&gt;0, "", SUM(VQ206:WJ206))</f>
        <v/>
      </c>
      <c r="WS206" s="3" t="str">
        <f>IF(COUNTBLANK(VO206:WQ206)&gt;0, "", SUM(VQ206:VZ206))</f>
        <v/>
      </c>
      <c r="WT206" s="3" t="str">
        <f>IF(COUNTBLANK(VO206:WQ206)&gt;0, "", SUM(WA206:WL206))</f>
        <v/>
      </c>
      <c r="WU206" s="3" t="str">
        <f>IF(COUNTBLANK(VO206:WQ206)&gt;0, "", SUM(WK206:WL206))</f>
        <v/>
      </c>
      <c r="WV206" s="3" t="str">
        <f>IF(COUNTA(VO206:WQ206)=0, "", IF(AND(OR(VO206=1, VP206=1), OR(VQ206&gt;=1, VR206&gt;=1, VS206&gt;=1, VT206&gt;=1, VU206&gt;=1), OR(VV206&gt;=1, VW206&gt;=1), COUNTIF(VX206:WD206, "&gt;=1")&gt;=2, COUNTIF(WE206:WJ206, "&gt;=1")&gt;=2, OR(WN206=1, WN206=2), OR(WO206&gt;=1, WP206&gt;=1), WQ206&lt;1), 1, 0))</f>
        <v/>
      </c>
      <c r="WW206" s="3" t="str">
        <f>IF(COUNTBLANK(VO206:WQ206)&gt;0, "", SUM(VQ206:VU206))</f>
        <v/>
      </c>
      <c r="WX206" s="3" t="str">
        <f>IF(COUNTBLANK(VO206:WQ206)&gt;0, "", SUM(VV206:VW206))</f>
        <v/>
      </c>
      <c r="WY206" s="3" t="str">
        <f>IF(COUNTBLANK(VO206:WQ206)&gt;0, "", SUM(VX206:WD206))</f>
        <v/>
      </c>
      <c r="WZ206" s="3" t="str">
        <f>IF(COUNTBLANK(VO206:WQ206)&gt;0, "", SUM(WE206:WJ206))</f>
        <v/>
      </c>
      <c r="XL206" s="3" t="str">
        <f>IF(COUNTBLANK(XB206:XJ206)&gt;0, "", SUM(XB206:XJ206))</f>
        <v/>
      </c>
      <c r="XU206" s="3" t="str">
        <f>IF(COUNTBLANK(XN206:XT206)&gt;0, "", SUM(XN206:XT206))</f>
        <v/>
      </c>
      <c r="YP206" s="5" t="str">
        <f>IF(COUNTBLANK(XW206:YO206)&gt;0, "", SUM(XW206:YO206))</f>
        <v/>
      </c>
      <c r="YQ206" s="5" t="str">
        <f>IF(COUNTBLANK(XW206:YO206)&gt;0, "", SUM(XY206,XZ206,YA206,YB206,YC206,YF206,YJ206,YN206,YO206))</f>
        <v/>
      </c>
      <c r="YR206" s="5" t="str">
        <f>IF(COUNTBLANK(XW206:YO206)&gt;0, "", SUM(XW206,XX206,YK206,YL206,YM206))</f>
        <v/>
      </c>
      <c r="YS206" s="5" t="str">
        <f>IF(COUNTBLANK(XW206:YO206)&gt;0, "", SUM(YD206,YE206,YG206,YH206,YI206))</f>
        <v/>
      </c>
      <c r="ZW206" s="26" t="str">
        <f>IF(COUNTBLANK(YU206:ZV206)&gt;0, "", AVERAGE(YU206:ZV206))</f>
        <v/>
      </c>
      <c r="ZX206" s="26" t="str">
        <f>IF(COUNTA(YU206:ZV206)=0, "", AVERAGE(YV206,ZH206,ZI206,ZJ206,ZK206,ZL206,ZN206,ZP206,ZQ206))</f>
        <v/>
      </c>
      <c r="ZY206" s="26" t="str">
        <f>IF(COUNTA(YU206:ZV206)=0, "", AVERAGE(YW206,YX206,YY206,YZ206,ZB206,ZD206,ZS206,ZT206))</f>
        <v/>
      </c>
      <c r="ZZ206" s="26" t="str">
        <f>IF(COUNTA(YU206:ZV206)=0, "", AVERAGE(ZA206,ZE206,ZF206,ZG206,ZU206,ZV206))</f>
        <v/>
      </c>
      <c r="AAC206" s="3" t="s">
        <v>1625</v>
      </c>
      <c r="AAF206" s="3" t="s">
        <v>1625</v>
      </c>
      <c r="AAH206" s="3" t="s">
        <v>1625</v>
      </c>
      <c r="AAN206" s="3" t="s">
        <v>1625</v>
      </c>
      <c r="AAT206" s="3" t="s">
        <v>1625</v>
      </c>
      <c r="ABA206" s="3" t="s">
        <v>1625</v>
      </c>
      <c r="ABC206" s="3" t="s">
        <v>1625</v>
      </c>
      <c r="ABF206" s="3" t="str">
        <f>IF(SUM(AAB206:AAJ206,AAL206:AAP206,AAR206:AAV206,AAX206:ABC206)=0, "", SUM(AAB206:AAJ206,AAL206:AAP206,AAR206:AAV206,AAX206:ABC206))</f>
        <v/>
      </c>
      <c r="ABG206" s="3" t="str">
        <f>IF(SUM(ABJ206, ABK206, ABL206, ABM206, ABN206)=0, "", IF(OR(ABJ206&gt;=8, ABK206&gt;=10, ABL206&gt;=13, ABM206&gt;=10, ABN206&gt;=15), 1, 0))</f>
        <v/>
      </c>
      <c r="ABH206" s="3" t="str">
        <f>IF(SUM(AAB206:AAC206,AAE206,AAF206,AAG206,AAH206,AAN206,AAT206,ABA206,ABC206)=0, "", SUM(AAB206:AAC206,AAE206,AAF206,AAG206,AAH206,AAN206,AAT206,ABA206,ABC206))</f>
        <v/>
      </c>
      <c r="ABI206" s="3" t="str">
        <f>IF(SUM(AAD206,AAI206:AAJ206,AAL206:AAM206,AAO206:AAP206,AAR206:AAS206,AAU206:AAV206,AAX206:AAZ206,ABB206)=0, "", SUM(AAD206,AAI206:AAJ206,AAL206:AAM206,AAO206:AAP206,AAR206:AAS206,AAU206:AAV206,AAX206:AAZ206,ABB206))</f>
        <v/>
      </c>
      <c r="ABJ206" s="3" t="str">
        <f>IF(SUM(AAU206:AAV206,AAX206:AAY206,ABB206)=0, "", SUM(AAU206:AAV206,AAX206:AAY206,ABB206))</f>
        <v/>
      </c>
      <c r="ABK206" s="3" t="str">
        <f>IF(SUM(AAJ206,AAL206:AAM206,AAP206,AAR206)=0, "", SUM(AAJ206,AAL206:AAM206,AAP206,AAR206))</f>
        <v/>
      </c>
      <c r="ABL206" s="3" t="str">
        <f>IF(SUM(AAD206,AAI206,AAO206,AAS206,AAZ206)=0, "", SUM(AAD206,AAI206,AAO206,AAS206,AAZ206))</f>
        <v/>
      </c>
      <c r="ABM206" s="3" t="str">
        <f>IF(SUM(AAB206:AAC206,AAE206,AAG206,ABA206)=0, "", SUM(AAB206:AAC206,AAE206,AAG206,ABA206))</f>
        <v/>
      </c>
      <c r="ABN206" s="3" t="str">
        <f>IF(SUM(AAF206,AAH206,AAN206,AAT206,ABC206)=0, "", SUM(AAF206,AAH206,AAN206,AAT206,ABC206))</f>
        <v/>
      </c>
      <c r="ABO206" s="3" t="str">
        <f>IF(ABJ206="", "", IF(ABJ206&gt;=8, 1, 0))</f>
        <v/>
      </c>
      <c r="ABP206" s="3" t="str">
        <f>IF(ABK206="", "", IF(ABK206&gt;=10, 1, 0))</f>
        <v/>
      </c>
      <c r="ABQ206" s="3" t="str">
        <f>IF(ABL206="", "", IF(ABL206&gt;=13, 1, 0))</f>
        <v/>
      </c>
      <c r="ABR206" s="3" t="str">
        <f>IF(ABM206="", "", IF(ABM206&gt;=10, 1, 0))</f>
        <v/>
      </c>
      <c r="ABS206" s="3" t="str">
        <f>IF(ABN206="", "", IF(ABN206&gt;=15, 1, 0))</f>
        <v/>
      </c>
      <c r="ABT206" s="3" t="str">
        <f>IF(AND(AAK206="", AAQ206="", AAW206=""), "", IF(AAK206=5,1,0) + IF(AAQ206=5,1,0) + IF(AAW206=5,1,0))</f>
        <v/>
      </c>
      <c r="ADF206" s="5" t="str">
        <f>IF(COUNTA(ABV206:ADE206)=0, "", SUM(ABV206:ADE206))</f>
        <v/>
      </c>
      <c r="ADG206" s="5" t="str">
        <f>IF(COUNTA(ABV206:ADE206)=0, "", SUM(ACF206,ACG206,ACP206,ACR206,ACT206,ACX206))</f>
        <v/>
      </c>
      <c r="ADH206" s="5" t="str">
        <f>IF(COUNTA(ABV206:ADE206)=0, "", SUM(ACH206,ACM206,ACO206,ACU206,ADB206))</f>
        <v/>
      </c>
      <c r="ADI206" s="5" t="str">
        <f>IF(COUNTA(ABV206:ADE206)=0, "", SUM(ABX206,ACI206,ACN206,ACS206,ACV206,ADA206))</f>
        <v/>
      </c>
      <c r="ADJ206" s="5" t="str">
        <f>IF(COUNTA(ABV206:ADE206)=0, "", SUM(ABW206,ACA206,ACC206,ACE206,ACL206,ADC206))</f>
        <v/>
      </c>
      <c r="ADK206" s="5" t="str">
        <f>IF(COUNTA(ABV206:ADE206)=0, "", SUM(ACJ206,ACK206,ACQ206,ACW206,ACY206,ACZ206,ADD206,ADE206))</f>
        <v/>
      </c>
      <c r="ADL206" s="5" t="str">
        <f>IF(COUNTA(ABV206:ADE206)=0, "", SUM(ABV206,ABY206,ABZ206,ACB206,ACD206))</f>
        <v/>
      </c>
      <c r="AEH206" s="3" t="str">
        <f>IF(COUNTA(ADN206:AEG206)=0, "", SUM(ADN206:AEG206))</f>
        <v/>
      </c>
      <c r="AFW206" s="3" t="str">
        <f>IF(COUNTA(AER206:AFU206)=0, "", SUM(AER206:AFU206))</f>
        <v/>
      </c>
      <c r="AGI206"/>
      <c r="AHC206"/>
      <c r="AHT206" s="3" t="str">
        <f>IF(COUNTBLANK(AHJ206:AHS206)&gt;0, "", SUM(AHJ206:AHS206))</f>
        <v/>
      </c>
      <c r="AHU206" s="3" t="str">
        <f>IF(COUNTBLANK(AHJ206:AHS206)&gt;0, "", SUM(AHN206,AHS206))</f>
        <v/>
      </c>
      <c r="AHV206" s="3" t="str">
        <f>IF(COUNTBLANK(AHJ206:AHS206)&gt;0, "", SUM(AHL206,AHO206))</f>
        <v/>
      </c>
      <c r="AHW206" s="3" t="str">
        <f>IF(COUNTBLANK(AHJ206:AHS206)&gt;0, "", SUM(AHP206,AHR206))</f>
        <v/>
      </c>
      <c r="AHX206" s="3" t="str">
        <f>IF(COUNTBLANK(AHJ206:AHS206)&gt;0, "", SUM(AHM206,AHQ206))</f>
        <v/>
      </c>
      <c r="AHY206" s="3" t="str">
        <f>IF(COUNTBLANK(AHJ206:AHS206)&gt;0, "", SUM(AHJ206:AHK206))</f>
        <v/>
      </c>
      <c r="AIU206" s="3" t="s">
        <v>1625</v>
      </c>
      <c r="AIV206" s="3" t="s">
        <v>1625</v>
      </c>
      <c r="AIW206" s="3" t="s">
        <v>1625</v>
      </c>
      <c r="AJI206" s="3" t="str">
        <f>IF(COUNTBLANK(AIY206:AJG206)&gt;0, "", SUM(AIY206:AJG206))</f>
        <v/>
      </c>
      <c r="AJR206" s="3" t="str">
        <f>IF(COUNTBLANK(AJK206:AJQ206)&gt;0, "", SUM(AJK206:AJQ206))</f>
        <v/>
      </c>
    </row>
    <row r="207" spans="1:954" ht="15" customHeight="1" x14ac:dyDescent="0.3">
      <c r="A207" s="3">
        <v>322647</v>
      </c>
      <c r="B207" s="3" t="s">
        <v>2102</v>
      </c>
      <c r="C207" s="2">
        <v>45545</v>
      </c>
      <c r="D207" s="3">
        <v>0</v>
      </c>
      <c r="E207" s="3">
        <v>0</v>
      </c>
      <c r="F207" s="3">
        <v>0</v>
      </c>
      <c r="G207" s="3">
        <v>0</v>
      </c>
      <c r="H207" s="3">
        <v>0</v>
      </c>
      <c r="I207" s="3">
        <v>0</v>
      </c>
      <c r="J207" s="3">
        <v>0</v>
      </c>
      <c r="K207" s="3">
        <v>0</v>
      </c>
      <c r="L207" s="3">
        <v>0</v>
      </c>
      <c r="M207" s="3">
        <v>0</v>
      </c>
      <c r="N207" s="3">
        <v>0</v>
      </c>
      <c r="O207" s="3">
        <v>0</v>
      </c>
      <c r="P207" s="3">
        <v>0</v>
      </c>
      <c r="Q207" s="3">
        <v>0</v>
      </c>
      <c r="R207" s="3">
        <v>0</v>
      </c>
      <c r="S207" s="3">
        <v>0</v>
      </c>
      <c r="T207" s="3">
        <v>0</v>
      </c>
      <c r="U207" s="3">
        <v>0</v>
      </c>
      <c r="V207" s="3">
        <f>IF(COUNTA(D207,F207,H207,J207,L207,N207,P207,R207,T207)=0, "", IF(OR(D207=1,F207=1,H207=1,J207=1,L207=1,N207=1,P207=1,R207=1,T207=1), 1, 0))</f>
        <v>0</v>
      </c>
      <c r="W207" s="3">
        <f>IF(COUNTA(E207,G207,I207,K207,M207,O207,Q207,S207,U207)=0, "", IF(OR(E207=1,G207=1,I207=1,K207=1,M207=1,O207=1,Q207=1,S207=1,U207=1), 1, 0))</f>
        <v>0</v>
      </c>
      <c r="X207" s="3">
        <v>0</v>
      </c>
      <c r="Y207" s="3">
        <v>1</v>
      </c>
      <c r="Z207" s="3">
        <v>0</v>
      </c>
      <c r="AA207" s="3" t="s">
        <v>1625</v>
      </c>
      <c r="AB207" s="3">
        <f>IF(AG207&lt;&gt;"", 1, 0)</f>
        <v>0</v>
      </c>
      <c r="AC207" s="3">
        <f>IF(AH207&lt;&gt;"", 1, 0)</f>
        <v>0</v>
      </c>
      <c r="AD207" s="3">
        <v>0</v>
      </c>
      <c r="AE207" s="7">
        <v>45538.746562499997</v>
      </c>
      <c r="AJ207" s="3" t="str">
        <f>IF(OR(ISBLANK(AE207), ISBLANK(AG207)), "", AG207 - AE207)</f>
        <v/>
      </c>
      <c r="AL207" s="3" t="str">
        <f>IF(OR(ISBLANK(AG207), ISBLANK(AK207)), "", AK207 - AG207)</f>
        <v/>
      </c>
      <c r="AN207" s="10" t="str">
        <f>IF(OR(ISBLANK(AM207), ISBLANK(AF207)), "", AF207 - AM207)</f>
        <v/>
      </c>
      <c r="AO207" s="2">
        <v>45538.746562499997</v>
      </c>
      <c r="AP207" s="2">
        <v>36751</v>
      </c>
      <c r="AQ207" s="3">
        <f>IF(OR(ISBLANK(AO207), ISBLANK(AP207)), "", DATEDIF(AP207, AO207, "Y"))</f>
        <v>24</v>
      </c>
      <c r="AR207" t="s">
        <v>0</v>
      </c>
      <c r="AS207">
        <f>IF(ISBLANK(AR207), "", IF(AR207="ישראל", 1, 2))</f>
        <v>1</v>
      </c>
      <c r="AT207" t="s">
        <v>0</v>
      </c>
      <c r="AU207" t="s">
        <v>0</v>
      </c>
      <c r="AW207" s="3">
        <v>1</v>
      </c>
      <c r="AX207" s="3">
        <v>2</v>
      </c>
      <c r="AY207" s="3">
        <v>15</v>
      </c>
      <c r="AZ207" s="3">
        <f>IF(ISBLANK(AY207), "", IF(AY207&lt;=8, 1, IF(AY207&lt;=12, 2, 3)))</f>
        <v>3</v>
      </c>
      <c r="BA207" s="3">
        <v>15</v>
      </c>
      <c r="BB207" s="3">
        <f>IF(ISBLANK(BA207), "", IF(BA207&lt;=8, 1, IF(BA207&lt;=12, 2, 3)))</f>
        <v>3</v>
      </c>
      <c r="BC207" t="s">
        <v>266</v>
      </c>
      <c r="BD207" t="s">
        <v>1477</v>
      </c>
      <c r="BE207" s="3">
        <v>2</v>
      </c>
      <c r="BG207" s="3">
        <v>5</v>
      </c>
      <c r="BH207" s="2">
        <v>45538.748969907407</v>
      </c>
      <c r="BI207" s="3">
        <v>1</v>
      </c>
      <c r="BJ207" s="3">
        <v>1</v>
      </c>
      <c r="BK207" s="3">
        <v>2</v>
      </c>
      <c r="BL207" s="3">
        <v>1</v>
      </c>
      <c r="BM207" s="3">
        <v>2</v>
      </c>
      <c r="BN207" s="3">
        <v>1</v>
      </c>
      <c r="BO207" s="3">
        <v>2</v>
      </c>
      <c r="BP207" s="3">
        <v>1</v>
      </c>
      <c r="BQ207" s="3">
        <v>1</v>
      </c>
      <c r="BR207" s="3">
        <v>3</v>
      </c>
      <c r="BS207" s="3">
        <v>1</v>
      </c>
      <c r="BT207" s="3">
        <v>1</v>
      </c>
      <c r="BU207" s="3">
        <v>2</v>
      </c>
      <c r="BV207" s="3">
        <v>1</v>
      </c>
      <c r="BW207" s="3">
        <v>1</v>
      </c>
      <c r="BX207" s="3">
        <v>4</v>
      </c>
      <c r="BY207" s="3">
        <v>1</v>
      </c>
      <c r="BZ207" s="3">
        <v>1</v>
      </c>
      <c r="CA207" s="3">
        <v>2</v>
      </c>
      <c r="CB207" s="3">
        <v>1</v>
      </c>
      <c r="CC207" s="3">
        <v>1</v>
      </c>
      <c r="CD207" s="3">
        <v>3</v>
      </c>
      <c r="CE207" s="3">
        <v>1</v>
      </c>
      <c r="CF207" s="3">
        <v>1</v>
      </c>
      <c r="CG207" s="3">
        <v>1</v>
      </c>
      <c r="CH207" s="3">
        <v>1</v>
      </c>
      <c r="CI207" s="3">
        <v>1</v>
      </c>
      <c r="CJ207" s="3">
        <v>2</v>
      </c>
      <c r="CK207" s="3">
        <v>1</v>
      </c>
      <c r="CL207" s="3">
        <v>1</v>
      </c>
      <c r="CM207" s="3">
        <f>IF(SUM(BI207:BQ207,BS207:BW207,BY207:CC207,CE207:CJ207)=0, "", SUM(BI207:BQ207,BS207:BW207,BY207:CC207,CE207:CJ207))</f>
        <v>31</v>
      </c>
      <c r="CN207" s="3">
        <f>IF(SUM(CQ207, CR207, CS207, CT207, CU207)=0, "", IF(OR(CQ207&gt;=8, CR207&gt;=10, CS207&gt;=13, CT207&gt;=10, CU207&gt;=15), 1, 0))</f>
        <v>0</v>
      </c>
      <c r="CO207" s="3">
        <f>IF(SUM(BI207:BJ207,BL207,BM207,BN207,BO207,BU207,CA207,CH207,CJ207)=0, "", SUM(BI207:BJ207,BL207,BM207,BN207,BO207,BU207,CA207,CH207,CJ207))</f>
        <v>15</v>
      </c>
      <c r="CP207" s="3">
        <f>IF(SUM(BK207,BP207:BQ207,BS207:BT207,BV207:BW207,BY207:BZ207,CB207:CC207,CE207:CG207,CI207)=0, "", SUM(BK207,BP207:BQ207,BS207:BT207,BV207:BW207,BY207:BZ207,CB207:CC207,CE207:CG207,CI207))</f>
        <v>16</v>
      </c>
      <c r="CQ207" s="3">
        <f>IF(SUM(CB207:CC207,CE207:CF207,CI207)=0, "", SUM(CB207:CC207,CE207:CF207,CI207))</f>
        <v>5</v>
      </c>
      <c r="CR207" s="3">
        <f>IF(SUM(BQ207,BS207:BT207,BW207,BY207)=0, "", SUM(BQ207,BS207:BT207,BW207,BY207))</f>
        <v>5</v>
      </c>
      <c r="CS207" s="3">
        <f>IF(SUM(BK207,BP207,BV207,BZ207,CG207)=0, "", SUM(BK207,BP207,BV207,BZ207,CG207))</f>
        <v>6</v>
      </c>
      <c r="CT207" s="3">
        <f>IF(SUM(BI207:BJ207,BL207,BN207,CH207)=0, "", SUM(BI207:BJ207,BL207,BN207,CH207))</f>
        <v>5</v>
      </c>
      <c r="CU207" s="3">
        <f>IF(SUM(BM207,BO207,BU207,CA207,CJ207)=0, "", SUM(BM207,BO207,BU207,CA207,CJ207))</f>
        <v>10</v>
      </c>
      <c r="CV207" s="3">
        <f>IF(CQ207="", "", IF(CQ207&gt;=8, 1, 0))</f>
        <v>0</v>
      </c>
      <c r="CW207" s="3">
        <f>IF(CR207="", "", IF(CR207&gt;=10, 1, 0))</f>
        <v>0</v>
      </c>
      <c r="CX207" s="3">
        <f>IF(CS207="", "", IF(CS207&gt;=13, 1, 0))</f>
        <v>0</v>
      </c>
      <c r="CY207" s="3">
        <f>IF(CT207="", "", IF(CT207&gt;=10, 1, 0))</f>
        <v>0</v>
      </c>
      <c r="CZ207" s="3">
        <f>IF(CU207="", "", IF(CU207&gt;=15, 1, 0))</f>
        <v>0</v>
      </c>
      <c r="DA207" s="3">
        <f>IF(AND(BR207="", BX207="", CD207=""), "", IF(BR207=5,1,0) + IF(BX207=5,1,0) + IF(CD207=5,1,0))</f>
        <v>0</v>
      </c>
      <c r="DB207" s="2">
        <v>45538.754074074073</v>
      </c>
      <c r="DC207" s="3">
        <v>0</v>
      </c>
      <c r="DE207" s="3">
        <v>0</v>
      </c>
      <c r="DG207" s="3">
        <v>0</v>
      </c>
      <c r="DI207" s="3">
        <v>1</v>
      </c>
      <c r="DK207" s="3">
        <v>0</v>
      </c>
      <c r="DM207" s="3">
        <v>0</v>
      </c>
      <c r="DO207" s="3">
        <v>0</v>
      </c>
      <c r="DQ207" s="3">
        <v>0</v>
      </c>
      <c r="DS207" s="3">
        <v>0</v>
      </c>
      <c r="DU207" s="3">
        <v>2</v>
      </c>
      <c r="DV207" s="6" t="s">
        <v>1490</v>
      </c>
      <c r="DW207" s="3">
        <v>0</v>
      </c>
      <c r="DY207" s="3">
        <v>0</v>
      </c>
      <c r="EA207" s="3">
        <v>0</v>
      </c>
      <c r="EC207" s="3">
        <v>0</v>
      </c>
      <c r="EE207" s="3">
        <v>0</v>
      </c>
      <c r="EG207" s="3">
        <v>0</v>
      </c>
      <c r="EI207" s="3">
        <v>1</v>
      </c>
      <c r="EK207" s="3">
        <v>0</v>
      </c>
      <c r="EL207" s="3">
        <v>0</v>
      </c>
      <c r="EM207" s="3">
        <v>0</v>
      </c>
      <c r="EN207" s="2">
        <v>45538.75545138889</v>
      </c>
      <c r="EO207" s="3">
        <v>0</v>
      </c>
      <c r="EP207" s="3">
        <v>1</v>
      </c>
      <c r="EQ207" s="3">
        <v>0</v>
      </c>
      <c r="ER207" s="3">
        <v>1</v>
      </c>
      <c r="ES207" s="3">
        <v>0</v>
      </c>
      <c r="ET207" s="3">
        <v>0</v>
      </c>
      <c r="EU207" s="3">
        <v>0</v>
      </c>
      <c r="EV207" s="3">
        <v>0</v>
      </c>
      <c r="EW207" s="3">
        <v>0</v>
      </c>
      <c r="EX207" s="3">
        <v>0</v>
      </c>
      <c r="EY207" s="3">
        <v>0</v>
      </c>
      <c r="EZ207" s="3">
        <v>0</v>
      </c>
      <c r="FA207" s="3">
        <v>0</v>
      </c>
      <c r="FB207" s="3">
        <v>0</v>
      </c>
      <c r="FC207" s="3">
        <v>0</v>
      </c>
      <c r="FD207" s="3">
        <v>0</v>
      </c>
      <c r="FE207" s="3">
        <v>0</v>
      </c>
      <c r="FF207" s="3">
        <v>0</v>
      </c>
      <c r="FG207" s="3">
        <v>0</v>
      </c>
      <c r="FH207" s="3">
        <v>1</v>
      </c>
      <c r="FI207" s="3">
        <v>3</v>
      </c>
      <c r="FJ207" s="3">
        <v>0</v>
      </c>
      <c r="FK207" s="3">
        <v>0</v>
      </c>
      <c r="FL207" s="2">
        <v>45538.756064814814</v>
      </c>
      <c r="FM207" s="3">
        <v>3</v>
      </c>
      <c r="FN207" s="3">
        <v>3</v>
      </c>
      <c r="FO207" s="3">
        <v>3</v>
      </c>
      <c r="FP207" s="3">
        <v>3</v>
      </c>
      <c r="FQ207" s="3">
        <v>2</v>
      </c>
      <c r="FR207" s="3">
        <v>3</v>
      </c>
      <c r="FS207" s="4">
        <f>IF(COUNTBLANK(FM207:FR207)&gt;0, "", AVERAGE(FM207:FR207))</f>
        <v>2.8333333333333335</v>
      </c>
      <c r="FT207" s="2">
        <v>45538</v>
      </c>
      <c r="FU207" s="3">
        <v>1</v>
      </c>
      <c r="FV207" s="3">
        <v>0</v>
      </c>
      <c r="FW207" s="3">
        <v>1</v>
      </c>
      <c r="FX207" s="3">
        <v>1</v>
      </c>
      <c r="FY207" s="3">
        <v>1</v>
      </c>
      <c r="FZ207" s="3">
        <v>0</v>
      </c>
      <c r="GA207" s="3">
        <v>0</v>
      </c>
      <c r="GB207" s="3">
        <v>1</v>
      </c>
      <c r="GC207" s="3">
        <v>0</v>
      </c>
      <c r="GD207" s="3">
        <v>0</v>
      </c>
      <c r="GE207" s="3">
        <f>IF(COUNTBLANK(FU207:GC207)&gt;0, "", SUM(FU207:GC207))</f>
        <v>5</v>
      </c>
      <c r="GF207" s="2">
        <v>45538.758240740739</v>
      </c>
      <c r="GG207" s="3">
        <v>1</v>
      </c>
      <c r="GH207" s="3">
        <v>1</v>
      </c>
      <c r="GI207" s="3">
        <v>1</v>
      </c>
      <c r="GJ207" s="3">
        <v>1</v>
      </c>
      <c r="GK207" s="3">
        <v>1</v>
      </c>
      <c r="GL207" s="3">
        <v>0</v>
      </c>
      <c r="GM207" s="3">
        <v>0</v>
      </c>
      <c r="GN207" s="3">
        <f>IF(COUNTBLANK(GG207:GM207)&gt;0, "", SUM(GG207:GM207))</f>
        <v>5</v>
      </c>
      <c r="GO207" s="2">
        <v>45538.76048611111</v>
      </c>
      <c r="GP207" s="3">
        <v>1</v>
      </c>
      <c r="GQ207" s="3">
        <v>3</v>
      </c>
      <c r="GR207" s="3">
        <v>4</v>
      </c>
      <c r="GS207" s="3">
        <v>4</v>
      </c>
      <c r="GT207" s="3">
        <v>4</v>
      </c>
      <c r="GU207" s="3">
        <v>3</v>
      </c>
      <c r="GV207" s="3">
        <v>4</v>
      </c>
      <c r="GW207" s="3">
        <v>3</v>
      </c>
      <c r="GX207" s="3">
        <v>4</v>
      </c>
      <c r="GY207" s="3">
        <v>3</v>
      </c>
      <c r="GZ207" s="3">
        <v>4</v>
      </c>
      <c r="HA207" s="3">
        <v>3</v>
      </c>
      <c r="HB207" s="3">
        <v>3</v>
      </c>
      <c r="HC207" s="3">
        <v>4</v>
      </c>
      <c r="HD207" s="3">
        <v>4</v>
      </c>
      <c r="HE207" s="3">
        <v>4</v>
      </c>
      <c r="HF207" s="3">
        <v>4</v>
      </c>
      <c r="HG207" s="3">
        <v>3</v>
      </c>
      <c r="HH207" s="3">
        <v>5</v>
      </c>
      <c r="HI207" s="3">
        <f>IF(COUNTBLANK(GQ207:HH207)&gt;0, "", SUM(GQ207:HH207))</f>
        <v>66</v>
      </c>
      <c r="HJ207" s="2">
        <v>45538.769965277781</v>
      </c>
      <c r="HK207" s="3">
        <v>3</v>
      </c>
      <c r="HL207" s="3">
        <v>2</v>
      </c>
      <c r="HM207" s="3">
        <v>1</v>
      </c>
      <c r="HN207" s="3">
        <v>2</v>
      </c>
      <c r="HO207" s="3">
        <v>2</v>
      </c>
      <c r="HP207" s="3">
        <v>2</v>
      </c>
      <c r="HQ207" s="3">
        <v>1</v>
      </c>
      <c r="HR207" s="3">
        <v>3</v>
      </c>
      <c r="HS207" s="3">
        <v>1</v>
      </c>
      <c r="HT207" s="3">
        <v>1</v>
      </c>
      <c r="HU207" s="3">
        <v>3</v>
      </c>
      <c r="HV207" s="3">
        <v>2</v>
      </c>
      <c r="HW207" s="3">
        <v>0</v>
      </c>
      <c r="HX207" s="3">
        <v>2</v>
      </c>
      <c r="HY207" s="3">
        <v>0</v>
      </c>
      <c r="HZ207" s="3">
        <v>3</v>
      </c>
      <c r="IA207" s="3">
        <v>3</v>
      </c>
      <c r="IB207" s="3">
        <v>2</v>
      </c>
      <c r="IC207" s="3">
        <v>0</v>
      </c>
      <c r="ID207" s="3">
        <v>0</v>
      </c>
      <c r="IE207" s="3">
        <v>1</v>
      </c>
      <c r="IF207" s="3">
        <v>1</v>
      </c>
      <c r="IG207" s="3">
        <v>1</v>
      </c>
      <c r="IH207" s="3">
        <v>3</v>
      </c>
      <c r="II207" s="3">
        <v>2</v>
      </c>
      <c r="IJ207" s="3">
        <f>IF(COUNTA(HK207:II207)=0, "", SUM(HK207,HL207,HN207,HO207,HP207,HU207,HV207,HX207,HZ207,IA207,IB207,IH207))</f>
        <v>29</v>
      </c>
      <c r="IK207" s="3">
        <f>IF(COUNTA(HK207:II207)=0, "", SUM(HM207,HQ207,HR207,HS207,HT207,HW207,HY207,IC207,ID207,IE207,IF207,IG207,II207))</f>
        <v>12</v>
      </c>
      <c r="IL207" s="3">
        <v>3</v>
      </c>
      <c r="IM207" s="3">
        <v>3</v>
      </c>
      <c r="IN207" s="3">
        <v>0</v>
      </c>
      <c r="IO207" s="3">
        <v>3</v>
      </c>
      <c r="IP207" s="3">
        <v>3</v>
      </c>
      <c r="IQ207" s="3">
        <v>3</v>
      </c>
      <c r="IR207" s="3">
        <v>1</v>
      </c>
      <c r="IS207" s="3">
        <v>2</v>
      </c>
      <c r="IT207" s="3">
        <v>0</v>
      </c>
      <c r="IU207" s="3">
        <v>1</v>
      </c>
      <c r="IV207" s="3">
        <v>3</v>
      </c>
      <c r="IW207" s="3">
        <v>3</v>
      </c>
      <c r="IX207" s="3">
        <v>0</v>
      </c>
      <c r="IY207" s="3">
        <v>3</v>
      </c>
      <c r="IZ207" s="3">
        <v>1</v>
      </c>
      <c r="JA207" s="3">
        <v>3</v>
      </c>
      <c r="JB207" s="3">
        <v>3</v>
      </c>
      <c r="JC207" s="3">
        <v>2</v>
      </c>
      <c r="JD207" s="3">
        <v>0</v>
      </c>
      <c r="JE207" s="3">
        <v>0</v>
      </c>
      <c r="JF207" s="3">
        <v>1</v>
      </c>
      <c r="JG207" s="3">
        <v>1</v>
      </c>
      <c r="JH207" s="3">
        <v>1</v>
      </c>
      <c r="JI207" s="3">
        <v>2</v>
      </c>
      <c r="JJ207" s="3">
        <v>3</v>
      </c>
      <c r="JK207" s="3">
        <f>IF(COUNTA(IL207:JJ207)=0, "", SUM(IL207,IM207,IO207,IP207,IQ207,IV207,IW207,IY207,JA207,JB207,JC207,JI207))</f>
        <v>34</v>
      </c>
      <c r="JL207" s="3">
        <f>IF(COUNTA(IL207:JJ207)=0, "", SUM(IN207,IR207,IS207,IT207,IU207,IX207,IZ207,JD207,JE207,JF207,JG207,JH207,JJ207))</f>
        <v>11</v>
      </c>
      <c r="JM207" s="2">
        <v>45538.774467592593</v>
      </c>
      <c r="JN207" s="3">
        <v>2</v>
      </c>
      <c r="JO207" s="3">
        <v>2</v>
      </c>
      <c r="JP207" s="3">
        <v>2</v>
      </c>
      <c r="JQ207" s="3">
        <v>1</v>
      </c>
      <c r="JR207" s="3">
        <v>1</v>
      </c>
      <c r="JS207" s="3">
        <v>2</v>
      </c>
      <c r="JT207" s="3">
        <v>2</v>
      </c>
      <c r="JU207" s="3">
        <v>1</v>
      </c>
      <c r="JV207" s="3">
        <v>2</v>
      </c>
      <c r="JW207" s="3">
        <v>2</v>
      </c>
      <c r="JX207" s="3">
        <v>1</v>
      </c>
      <c r="JY207" s="3">
        <v>1</v>
      </c>
      <c r="JZ207" s="3">
        <v>2</v>
      </c>
      <c r="KA207" s="3">
        <v>2</v>
      </c>
      <c r="KB207" s="3">
        <v>1</v>
      </c>
      <c r="KC207" s="3">
        <v>1</v>
      </c>
      <c r="KD207" s="3">
        <v>2</v>
      </c>
      <c r="KE207" s="3">
        <v>3</v>
      </c>
      <c r="KF207" s="3">
        <v>2</v>
      </c>
      <c r="KG207" s="3">
        <v>2</v>
      </c>
      <c r="KH207" s="3">
        <v>1</v>
      </c>
      <c r="KI207" s="3">
        <v>2</v>
      </c>
      <c r="KJ207" s="3">
        <v>4</v>
      </c>
      <c r="KK207" s="3">
        <v>2</v>
      </c>
      <c r="KL207" s="3">
        <v>1</v>
      </c>
      <c r="KM207" s="3">
        <v>4</v>
      </c>
      <c r="KN207" s="3">
        <v>2</v>
      </c>
      <c r="KO207" s="3">
        <v>1</v>
      </c>
      <c r="KP207" s="3">
        <v>1</v>
      </c>
      <c r="KQ207" s="3">
        <v>1</v>
      </c>
      <c r="KR207" s="3">
        <v>1</v>
      </c>
      <c r="KS207" s="3">
        <v>2</v>
      </c>
      <c r="KT207" s="3">
        <v>4</v>
      </c>
      <c r="KU207" s="3">
        <v>2</v>
      </c>
      <c r="KV207" s="3">
        <v>4</v>
      </c>
      <c r="KW207" s="3">
        <v>4</v>
      </c>
      <c r="KX207" s="5">
        <f>IF(COUNTA(JN207:KW207)=0, "", SUM(JN207:KW207))</f>
        <v>70</v>
      </c>
      <c r="KY207" s="5">
        <f>IF(COUNTA(JN207:KW207)=0, "", SUM(JX207,JY207,KH207,KJ207,KL207,KP207))</f>
        <v>9</v>
      </c>
      <c r="KZ207" s="5">
        <f>IF(COUNTA(JN207:KW207)=0, "", SUM(JZ207,KE207,KG207,KM207,KT207))</f>
        <v>15</v>
      </c>
      <c r="LA207" s="5">
        <f>IF(COUNTA(JN207:KW207)=0, "", SUM(JP207,KA207,KF207,KK207,KN207,KS207))</f>
        <v>12</v>
      </c>
      <c r="LB207" s="5">
        <f>IF(COUNTA(JN207:KW207)=0, "", SUM(JO207,JS207,JU207,JW207,KD207,KU207))</f>
        <v>11</v>
      </c>
      <c r="LC207" s="5">
        <f>IF(COUNTA(JN207:KW207)=0, "", SUM(KB207,KC207,KI207,KO207,KQ207,KR207,KV207,KW207))</f>
        <v>15</v>
      </c>
      <c r="LD207" s="5">
        <f>IF(COUNTA(JN207:KW207)=0, "", SUM(JN207,JQ207,JR207,JT207,JV207))</f>
        <v>8</v>
      </c>
      <c r="LE207" s="2">
        <v>45538.778124999997</v>
      </c>
      <c r="LF207" s="3">
        <v>60</v>
      </c>
      <c r="LG207" s="3">
        <v>50</v>
      </c>
      <c r="LH207" s="3">
        <v>10</v>
      </c>
      <c r="LI207" s="3">
        <v>0</v>
      </c>
      <c r="LJ207" s="3">
        <v>0</v>
      </c>
      <c r="LK207" s="3">
        <v>0</v>
      </c>
      <c r="LL207" s="3">
        <v>0</v>
      </c>
      <c r="LM207" s="3">
        <v>0</v>
      </c>
      <c r="LN207" s="3">
        <v>0</v>
      </c>
      <c r="LO207" s="3">
        <v>0</v>
      </c>
      <c r="LP207" s="3">
        <v>0</v>
      </c>
      <c r="LQ207" s="3">
        <v>0</v>
      </c>
      <c r="LR207" s="3">
        <v>0</v>
      </c>
      <c r="LS207" s="3">
        <v>0</v>
      </c>
      <c r="LT207" s="3">
        <v>10</v>
      </c>
      <c r="LU207" s="3">
        <v>0</v>
      </c>
      <c r="LV207" s="3">
        <v>10</v>
      </c>
      <c r="LW207" s="3">
        <v>40</v>
      </c>
      <c r="LX207" s="3">
        <v>20</v>
      </c>
      <c r="LY207" s="3">
        <v>10</v>
      </c>
      <c r="LZ207" s="3">
        <v>0</v>
      </c>
      <c r="MA207" s="3">
        <v>10</v>
      </c>
      <c r="MB207" s="3">
        <v>10</v>
      </c>
      <c r="MC207" s="3">
        <v>20</v>
      </c>
      <c r="MD207" s="3">
        <v>0</v>
      </c>
      <c r="ME207" s="3">
        <v>0</v>
      </c>
      <c r="MF207" s="3">
        <v>0</v>
      </c>
      <c r="MG207" s="3">
        <v>0</v>
      </c>
      <c r="MH207" s="26">
        <f>IF(COUNTBLANK(LF207:MG207)&gt;0, "", AVERAGE(LF207:MG207))</f>
        <v>8.9285714285714288</v>
      </c>
      <c r="MI207" s="26">
        <f>IF(COUNTA(LF207:MG207)=0, "", AVERAGE(LG207,LS207,LT207,LU207,LV207,LW207,LY207,MA207,MB207))</f>
        <v>15.555555555555555</v>
      </c>
      <c r="MJ207" s="26">
        <f>IF(COUNTA(LF207:MG207)=0, "", AVERAGE(LH207,LI207,LJ207,LK207,LM207,LO207,MD207,ME207))</f>
        <v>1.25</v>
      </c>
      <c r="MK207" s="26">
        <f>IF(COUNTA(LF207:MG207)=0, "", AVERAGE(LL207,LP207,LQ207,LR207,MF207,MG207))</f>
        <v>0</v>
      </c>
      <c r="ML207" s="2">
        <v>45538.779988425929</v>
      </c>
      <c r="MM207" s="3">
        <v>2</v>
      </c>
      <c r="MN207" s="3">
        <v>2</v>
      </c>
      <c r="MO207" s="3">
        <v>2</v>
      </c>
      <c r="MP207" s="3">
        <v>2</v>
      </c>
      <c r="MQ207" s="3">
        <v>2</v>
      </c>
      <c r="MR207" s="3">
        <v>2</v>
      </c>
      <c r="MS207" s="3">
        <v>2</v>
      </c>
      <c r="MT207" s="3">
        <v>1</v>
      </c>
      <c r="MU207" s="3">
        <v>2</v>
      </c>
      <c r="MV207" s="3">
        <v>1</v>
      </c>
      <c r="MW207" s="3">
        <v>2</v>
      </c>
      <c r="MX207" s="3">
        <v>2</v>
      </c>
      <c r="MY207" s="3">
        <v>2</v>
      </c>
      <c r="MZ207" s="3">
        <v>3</v>
      </c>
      <c r="NA207" s="3">
        <v>2</v>
      </c>
      <c r="NB207" s="3">
        <v>2</v>
      </c>
      <c r="NC207" s="3">
        <v>2</v>
      </c>
      <c r="ND207" s="3">
        <v>1</v>
      </c>
      <c r="NE207" s="3">
        <v>2</v>
      </c>
      <c r="NF207" s="3">
        <v>2</v>
      </c>
      <c r="NG207" s="3">
        <f>IF(COUNTA(MM207:NF207)=0, "", SUM(MM207:NF207))</f>
        <v>38</v>
      </c>
      <c r="NH207" s="2">
        <v>45538.785879629628</v>
      </c>
      <c r="NI207" s="3">
        <v>3</v>
      </c>
      <c r="NJ207" s="3">
        <v>1</v>
      </c>
      <c r="NK207" s="3">
        <v>3</v>
      </c>
      <c r="NL207" s="3">
        <v>3</v>
      </c>
      <c r="NM207" s="3">
        <v>3</v>
      </c>
      <c r="NN207" s="3">
        <v>4</v>
      </c>
      <c r="NO207" s="3">
        <v>4</v>
      </c>
      <c r="NP207" s="3">
        <v>3</v>
      </c>
      <c r="NQ207" s="3">
        <v>4</v>
      </c>
      <c r="NR207" s="3">
        <v>3</v>
      </c>
      <c r="NS207" s="3">
        <v>2</v>
      </c>
      <c r="NT207" s="3">
        <v>4</v>
      </c>
      <c r="NU207" s="3">
        <v>4</v>
      </c>
      <c r="NV207" s="3">
        <v>2</v>
      </c>
      <c r="NW207" s="3">
        <v>2</v>
      </c>
      <c r="NX207" s="3">
        <v>4</v>
      </c>
      <c r="NY207" s="3">
        <v>4</v>
      </c>
      <c r="NZ207" s="3">
        <v>4</v>
      </c>
      <c r="OA207" s="3">
        <v>2</v>
      </c>
      <c r="OB207" s="3">
        <v>2</v>
      </c>
      <c r="OC207" s="3">
        <v>4</v>
      </c>
      <c r="OD207" s="3">
        <v>4</v>
      </c>
      <c r="OE207" s="3">
        <v>4</v>
      </c>
      <c r="OF207" s="3">
        <v>2</v>
      </c>
      <c r="OG207" s="3">
        <v>2</v>
      </c>
      <c r="OH207" s="3">
        <v>4</v>
      </c>
      <c r="OI207" s="3">
        <v>1</v>
      </c>
      <c r="OJ207" s="3">
        <v>3</v>
      </c>
      <c r="OK207" s="3">
        <f>IF(COUNTA(NI207:OJ207)=0, "", SUM(NK207,NP207,NS207,NW207,OC207,OG207,OJ207))</f>
        <v>19</v>
      </c>
      <c r="OL207" s="3">
        <f>IF(COUNTA(NI207:OJ207)=0, "", SUM(NJ207,NL207,NQ207,NV207,NZ207,OB207,OD207))</f>
        <v>20</v>
      </c>
      <c r="OM207" s="3">
        <f>IF(COUNTA(NI207:OJ207)=0, "", SUM(NN207,NR207,NU207,NY207,OA207,OF207,OI207))</f>
        <v>20</v>
      </c>
      <c r="ON207" s="3">
        <f>IF(COUNTA(NI207:OJ207)=0, "", SUM(NI207,NM207,NO207,NT207,NX207,OE207,OH207))</f>
        <v>26</v>
      </c>
      <c r="OO207" t="s">
        <v>6</v>
      </c>
      <c r="OP207">
        <v>1</v>
      </c>
      <c r="OQ207" s="2">
        <v>45711.719988425924</v>
      </c>
      <c r="OR207" s="3">
        <v>60</v>
      </c>
      <c r="OS207" s="3">
        <v>60</v>
      </c>
      <c r="OT207" s="3">
        <v>0</v>
      </c>
      <c r="OU207" s="3">
        <v>0</v>
      </c>
      <c r="OV207" s="3">
        <v>0</v>
      </c>
      <c r="OW207" s="3">
        <v>0</v>
      </c>
      <c r="OX207" s="3">
        <v>0</v>
      </c>
      <c r="OY207" s="3">
        <v>0</v>
      </c>
      <c r="OZ207" s="3">
        <v>0</v>
      </c>
      <c r="PA207" s="3">
        <v>0</v>
      </c>
      <c r="PB207" s="3">
        <v>0</v>
      </c>
      <c r="PC207" s="3">
        <v>0</v>
      </c>
      <c r="PD207" s="3">
        <v>0</v>
      </c>
      <c r="PE207" s="3">
        <v>10</v>
      </c>
      <c r="PF207" s="3">
        <v>20</v>
      </c>
      <c r="PG207" s="3">
        <v>0</v>
      </c>
      <c r="PH207" s="3">
        <v>10</v>
      </c>
      <c r="PI207" s="3">
        <v>10</v>
      </c>
      <c r="PJ207" s="3">
        <v>10</v>
      </c>
      <c r="PK207" s="3">
        <v>0</v>
      </c>
      <c r="PL207" s="3">
        <v>10</v>
      </c>
      <c r="PM207" s="3">
        <v>0</v>
      </c>
      <c r="PN207" s="3">
        <v>70</v>
      </c>
      <c r="PO207" s="3">
        <v>10</v>
      </c>
      <c r="PP207" s="3">
        <v>0</v>
      </c>
      <c r="PQ207" s="3">
        <v>0</v>
      </c>
      <c r="PR207" s="3">
        <v>0</v>
      </c>
      <c r="PS207" s="3">
        <v>0</v>
      </c>
      <c r="PT207" s="26">
        <f>IF(COUNTBLANK(OR207:PS207)&gt;0, "", AVERAGE(OR207:PS207))</f>
        <v>9.6428571428571423</v>
      </c>
      <c r="PU207" s="26">
        <f>IF(COUNTA(OR207:PS207)=0, "", AVERAGE(OS207,PE207,PF207,PG207,PH207,PI207,PK207,PM207,PN207))</f>
        <v>20</v>
      </c>
      <c r="PV207" s="26">
        <f>IF(COUNTA(OR207:PS207)=0, "", AVERAGE(OT207,OU207,OV207,OW207,OY207,PA207,PP207,PQ207))</f>
        <v>0</v>
      </c>
      <c r="PW207" s="26">
        <f>IF(COUNTA(OR207:PS207)=0, "", AVERAGE(OX207,PB207,PC207,PD207,PR207,PS207))</f>
        <v>0</v>
      </c>
      <c r="PX207" s="2">
        <v>45711</v>
      </c>
      <c r="PY207" s="3">
        <v>0</v>
      </c>
      <c r="PZ207" s="3">
        <v>0</v>
      </c>
      <c r="QA207" s="3">
        <v>1</v>
      </c>
      <c r="QB207" s="3">
        <v>1</v>
      </c>
      <c r="QC207" s="3">
        <v>0</v>
      </c>
      <c r="QD207" s="3">
        <v>0</v>
      </c>
      <c r="QE207" s="3">
        <v>1</v>
      </c>
      <c r="QF207" s="3">
        <v>0</v>
      </c>
      <c r="QG207" s="3">
        <v>0</v>
      </c>
      <c r="QH207" s="3">
        <v>0</v>
      </c>
      <c r="QI207" s="3">
        <f>IF(COUNTBLANK(PY207:QG207)&gt;0, "", SUM(PY207:QG207))</f>
        <v>3</v>
      </c>
      <c r="QJ207" s="2">
        <v>45794</v>
      </c>
      <c r="QK207" s="3">
        <v>0</v>
      </c>
      <c r="QL207" s="3">
        <v>0</v>
      </c>
      <c r="QM207" s="3">
        <v>0</v>
      </c>
      <c r="QN207" s="3">
        <v>0</v>
      </c>
      <c r="QO207" s="3">
        <v>0</v>
      </c>
      <c r="QP207" s="3">
        <v>0</v>
      </c>
      <c r="QQ207" s="3">
        <v>0</v>
      </c>
      <c r="QR207" s="3">
        <v>0</v>
      </c>
      <c r="QS207" s="3">
        <v>0</v>
      </c>
      <c r="QT207" s="3">
        <v>0</v>
      </c>
      <c r="QU207" s="3">
        <f>IF(COUNTBLANK(QK207:QS207)&gt;0, "", SUM(QK207:QS207))</f>
        <v>0</v>
      </c>
      <c r="QV207" s="2">
        <v>45886</v>
      </c>
      <c r="QW207" s="3">
        <v>0</v>
      </c>
      <c r="QX207" s="3">
        <v>0</v>
      </c>
      <c r="QY207" s="3">
        <v>1</v>
      </c>
      <c r="QZ207" s="3">
        <v>1</v>
      </c>
      <c r="RA207" s="3">
        <v>0</v>
      </c>
      <c r="RB207" s="3">
        <v>0</v>
      </c>
      <c r="RC207" s="3">
        <v>1</v>
      </c>
      <c r="RD207" s="3">
        <v>0</v>
      </c>
      <c r="RE207" s="3">
        <v>0</v>
      </c>
      <c r="RF207" s="3">
        <v>1</v>
      </c>
      <c r="RG207" s="3">
        <f>IF(COUNTBLANK(QW207:RE207)&gt;0, "", SUM(QW207:RE207))</f>
        <v>3</v>
      </c>
      <c r="RH207" s="2">
        <v>45711.717395833337</v>
      </c>
      <c r="RI207" s="3">
        <v>1</v>
      </c>
      <c r="RJ207" s="3">
        <v>0</v>
      </c>
      <c r="RK207" s="3">
        <v>0</v>
      </c>
      <c r="RL207" s="3">
        <v>0</v>
      </c>
      <c r="RM207" s="3">
        <v>0</v>
      </c>
      <c r="RN207" s="3">
        <v>0</v>
      </c>
      <c r="RO207" s="3">
        <v>0</v>
      </c>
      <c r="RP207" s="3">
        <f>IF(COUNTBLANK(RI207:RO207)&gt;0, "", SUM(RI207:RO207))</f>
        <v>1</v>
      </c>
      <c r="RQ207" s="2">
        <v>45794.906782407408</v>
      </c>
      <c r="RR207" s="3">
        <v>1</v>
      </c>
      <c r="RS207" s="3">
        <v>0</v>
      </c>
      <c r="RT207" s="3">
        <v>0</v>
      </c>
      <c r="RU207" s="3">
        <v>0</v>
      </c>
      <c r="RV207" s="3">
        <v>0</v>
      </c>
      <c r="RW207" s="3">
        <v>0</v>
      </c>
      <c r="RX207" s="3">
        <v>0</v>
      </c>
      <c r="RY207" s="3">
        <f>IF(COUNTBLANK(RR207:RX207)&gt;0, "", SUM(RR207:RX207))</f>
        <v>1</v>
      </c>
      <c r="RZ207" s="2">
        <v>45886.754444444443</v>
      </c>
      <c r="SA207" s="3">
        <v>0</v>
      </c>
      <c r="SB207" s="3">
        <v>0</v>
      </c>
      <c r="SC207" s="3">
        <v>1</v>
      </c>
      <c r="SD207" s="3">
        <v>0</v>
      </c>
      <c r="SE207" s="3">
        <v>0</v>
      </c>
      <c r="SF207" s="3">
        <v>0</v>
      </c>
      <c r="SG207" s="3">
        <v>0</v>
      </c>
      <c r="SH207" s="3">
        <f>IF(COUNTBLANK(SA207:SG207)&gt;0, "", SUM(SA207:SG207))</f>
        <v>1</v>
      </c>
      <c r="SI207" s="2">
        <v>45711.723437499997</v>
      </c>
      <c r="SJ207" s="3">
        <v>2</v>
      </c>
      <c r="SK207" s="3">
        <v>3</v>
      </c>
      <c r="SL207" s="3">
        <v>4</v>
      </c>
      <c r="SM207" s="3">
        <v>4</v>
      </c>
      <c r="SN207" s="3">
        <v>2</v>
      </c>
      <c r="SO207" s="3">
        <v>1</v>
      </c>
      <c r="SP207" s="3">
        <v>2</v>
      </c>
      <c r="SQ207" s="3">
        <v>1</v>
      </c>
      <c r="SR207" s="3">
        <v>4</v>
      </c>
      <c r="SS207" s="3">
        <v>1</v>
      </c>
      <c r="ST207" s="3">
        <v>5</v>
      </c>
      <c r="SU207" s="3">
        <v>5</v>
      </c>
      <c r="SV207" s="3">
        <v>3</v>
      </c>
      <c r="SW207" s="3">
        <v>4</v>
      </c>
      <c r="SX207" s="3">
        <v>5</v>
      </c>
      <c r="SY207" s="3">
        <v>4</v>
      </c>
      <c r="SZ207" s="3">
        <v>2</v>
      </c>
      <c r="TA207" s="3">
        <v>4</v>
      </c>
      <c r="TB207" s="3">
        <v>5</v>
      </c>
      <c r="TC207" s="3">
        <f>IF(COUNTBLANK(SJ207:TB207)&gt;0, "", SUM(SJ207:TB207))</f>
        <v>61</v>
      </c>
      <c r="TD207" s="3">
        <f>IF(COUNTBLANK(SJ207:TB207)&gt;0, "", SUM(SL207,SO207,SR207,SS207,ST207,SU207,SV207,SX207,SY207,TB207))</f>
        <v>37</v>
      </c>
      <c r="TE207" s="3">
        <f>IF(COUNTBLANK(SJ207:TB207)&gt;0, "", SUM(SJ207,SK207,SM207,SN207,SQ207,SW207,SZ207,TA207))</f>
        <v>22</v>
      </c>
      <c r="TF207" s="2">
        <v>45794.909432870372</v>
      </c>
      <c r="TG207" s="3">
        <v>3</v>
      </c>
      <c r="TH207" s="3">
        <v>3</v>
      </c>
      <c r="TI207" s="3">
        <v>4</v>
      </c>
      <c r="TJ207" s="3">
        <v>3</v>
      </c>
      <c r="TK207" s="3">
        <v>1</v>
      </c>
      <c r="TL207" s="3">
        <v>2</v>
      </c>
      <c r="TM207" s="3">
        <v>2</v>
      </c>
      <c r="TN207" s="3">
        <v>1</v>
      </c>
      <c r="TO207" s="3">
        <v>4</v>
      </c>
      <c r="TP207" s="3">
        <v>2</v>
      </c>
      <c r="TQ207" s="3">
        <v>4</v>
      </c>
      <c r="TR207" s="3">
        <v>5</v>
      </c>
      <c r="TS207" s="3">
        <v>4</v>
      </c>
      <c r="TT207" s="3">
        <v>4</v>
      </c>
      <c r="TU207" s="3">
        <v>5</v>
      </c>
      <c r="TV207" s="3">
        <v>4</v>
      </c>
      <c r="TW207" s="3">
        <v>2</v>
      </c>
      <c r="TX207" s="3">
        <v>4</v>
      </c>
      <c r="TY207" s="3">
        <v>4</v>
      </c>
      <c r="TZ207" s="3">
        <f>IF(COUNTBLANK(TG207:TY207)&gt;0, "", SUM(TG207:TY207))</f>
        <v>61</v>
      </c>
      <c r="UA207" s="3">
        <f>IF(COUNTBLANK(TG207:TY207)&gt;0, "", SUM(TI207,TL207,TO207,TP207,TQ207,TR207,TS207,TU207,TV207,TY207))</f>
        <v>38</v>
      </c>
      <c r="UB207" s="3">
        <f>IF(COUNTBLANK(TG207:TY207)&gt;0, "", SUM(TG207,TH207,TJ207,TK207,TN207,TT207,TW207,TX207))</f>
        <v>21</v>
      </c>
      <c r="UC207" s="2">
        <v>45886.757199074076</v>
      </c>
      <c r="UD207" s="3">
        <v>2</v>
      </c>
      <c r="UE207" s="3">
        <v>3</v>
      </c>
      <c r="UF207" s="3">
        <v>4</v>
      </c>
      <c r="UG207" s="3">
        <v>2</v>
      </c>
      <c r="UH207" s="3">
        <v>2</v>
      </c>
      <c r="UI207" s="3">
        <v>2</v>
      </c>
      <c r="UJ207" s="3">
        <v>3</v>
      </c>
      <c r="UK207" s="3">
        <v>2</v>
      </c>
      <c r="UL207" s="3">
        <v>5</v>
      </c>
      <c r="UM207" s="3">
        <v>2</v>
      </c>
      <c r="UN207" s="3">
        <v>4</v>
      </c>
      <c r="UO207" s="3">
        <v>5</v>
      </c>
      <c r="UP207" s="3">
        <v>3</v>
      </c>
      <c r="UQ207" s="3">
        <v>4</v>
      </c>
      <c r="UR207" s="3">
        <v>4</v>
      </c>
      <c r="US207" s="3">
        <v>4</v>
      </c>
      <c r="UT207" s="3">
        <v>1</v>
      </c>
      <c r="UU207" s="3">
        <v>5</v>
      </c>
      <c r="UV207" s="3">
        <v>5</v>
      </c>
      <c r="UW207" s="3">
        <f>IF(COUNTBLANK(UD207:UV207)&gt;0, "", SUM(UD207:UV207))</f>
        <v>62</v>
      </c>
      <c r="UX207" s="3">
        <f>IF(COUNTBLANK(UD207:UV207)&gt;0, "", SUM(UF207,UI207,UL207,UM207,UN207,UO207,UP207,UR207,US207,UV207))</f>
        <v>38</v>
      </c>
      <c r="UY207" s="3">
        <f>IF(COUNTBLANK(UD207:UV207)&gt;0, "", SUM(UD207,UE207,UG207,UH207,UK207,UQ207,UT207,UU207))</f>
        <v>21</v>
      </c>
      <c r="VF207" s="3" t="s">
        <v>1625</v>
      </c>
      <c r="WR207" s="3" t="str">
        <f>IF(COUNTBLANK(VO207:WQ207)&gt;0, "", SUM(VQ207:WJ207))</f>
        <v/>
      </c>
      <c r="WS207" s="3" t="str">
        <f>IF(COUNTBLANK(VO207:WQ207)&gt;0, "", SUM(VQ207:VZ207))</f>
        <v/>
      </c>
      <c r="WT207" s="3" t="str">
        <f>IF(COUNTBLANK(VO207:WQ207)&gt;0, "", SUM(WA207:WL207))</f>
        <v/>
      </c>
      <c r="WU207" s="3" t="str">
        <f>IF(COUNTBLANK(VO207:WQ207)&gt;0, "", SUM(WK207:WL207))</f>
        <v/>
      </c>
      <c r="WV207" s="3" t="str">
        <f>IF(COUNTA(VO207:WQ207)=0, "", IF(AND(OR(VO207=1, VP207=1), OR(VQ207&gt;=1, VR207&gt;=1, VS207&gt;=1, VT207&gt;=1, VU207&gt;=1), OR(VV207&gt;=1, VW207&gt;=1), COUNTIF(VX207:WD207, "&gt;=1")&gt;=2, COUNTIF(WE207:WJ207, "&gt;=1")&gt;=2, OR(WN207=1, WN207=2), OR(WO207&gt;=1, WP207&gt;=1), WQ207&lt;1), 1, 0))</f>
        <v/>
      </c>
      <c r="WW207" s="3" t="str">
        <f>IF(COUNTBLANK(VO207:WQ207)&gt;0, "", SUM(VQ207:VU207))</f>
        <v/>
      </c>
      <c r="WX207" s="3" t="str">
        <f>IF(COUNTBLANK(VO207:WQ207)&gt;0, "", SUM(VV207:VW207))</f>
        <v/>
      </c>
      <c r="WY207" s="3" t="str">
        <f>IF(COUNTBLANK(VO207:WQ207)&gt;0, "", SUM(VX207:WD207))</f>
        <v/>
      </c>
      <c r="WZ207" s="3" t="str">
        <f>IF(COUNTBLANK(VO207:WQ207)&gt;0, "", SUM(WE207:WJ207))</f>
        <v/>
      </c>
      <c r="XL207" s="3" t="str">
        <f>IF(COUNTBLANK(XB207:XJ207)&gt;0, "", SUM(XB207:XJ207))</f>
        <v/>
      </c>
      <c r="XU207" s="3" t="str">
        <f>IF(COUNTBLANK(XN207:XT207)&gt;0, "", SUM(XN207:XT207))</f>
        <v/>
      </c>
      <c r="YP207" s="5" t="str">
        <f>IF(COUNTBLANK(XW207:YO207)&gt;0, "", SUM(XW207:YO207))</f>
        <v/>
      </c>
      <c r="YQ207" s="5" t="str">
        <f>IF(COUNTBLANK(XW207:YO207)&gt;0, "", SUM(XY207,XZ207,YA207,YB207,YC207,YF207,YJ207,YN207,YO207))</f>
        <v/>
      </c>
      <c r="YR207" s="5" t="str">
        <f>IF(COUNTBLANK(XW207:YO207)&gt;0, "", SUM(XW207,XX207,YK207,YL207,YM207))</f>
        <v/>
      </c>
      <c r="YS207" s="5" t="str">
        <f>IF(COUNTBLANK(XW207:YO207)&gt;0, "", SUM(YD207,YE207,YG207,YH207,YI207))</f>
        <v/>
      </c>
      <c r="ZW207" s="26" t="str">
        <f>IF(COUNTBLANK(YU207:ZV207)&gt;0, "", AVERAGE(YU207:ZV207))</f>
        <v/>
      </c>
      <c r="ZX207" s="26" t="str">
        <f>IF(COUNTA(YU207:ZV207)=0, "", AVERAGE(YV207,ZH207,ZI207,ZJ207,ZK207,ZL207,ZN207,ZP207,ZQ207))</f>
        <v/>
      </c>
      <c r="ZY207" s="26" t="str">
        <f>IF(COUNTA(YU207:ZV207)=0, "", AVERAGE(YW207,YX207,YY207,YZ207,ZB207,ZD207,ZS207,ZT207))</f>
        <v/>
      </c>
      <c r="ZZ207" s="26" t="str">
        <f>IF(COUNTA(YU207:ZV207)=0, "", AVERAGE(ZA207,ZE207,ZF207,ZG207,ZU207,ZV207))</f>
        <v/>
      </c>
      <c r="AAC207" s="3" t="s">
        <v>1625</v>
      </c>
      <c r="AAF207" s="3" t="s">
        <v>1625</v>
      </c>
      <c r="AAH207" s="3" t="s">
        <v>1625</v>
      </c>
      <c r="AAN207" s="3" t="s">
        <v>1625</v>
      </c>
      <c r="AAT207" s="3" t="s">
        <v>1625</v>
      </c>
      <c r="ABA207" s="3" t="s">
        <v>1625</v>
      </c>
      <c r="ABC207" s="3" t="s">
        <v>1625</v>
      </c>
      <c r="ABF207" s="3" t="str">
        <f>IF(SUM(AAB207:AAJ207,AAL207:AAP207,AAR207:AAV207,AAX207:ABC207)=0, "", SUM(AAB207:AAJ207,AAL207:AAP207,AAR207:AAV207,AAX207:ABC207))</f>
        <v/>
      </c>
      <c r="ABG207" s="3" t="str">
        <f>IF(SUM(ABJ207, ABK207, ABL207, ABM207, ABN207)=0, "", IF(OR(ABJ207&gt;=8, ABK207&gt;=10, ABL207&gt;=13, ABM207&gt;=10, ABN207&gt;=15), 1, 0))</f>
        <v/>
      </c>
      <c r="ABH207" s="3" t="str">
        <f>IF(SUM(AAB207:AAC207,AAE207,AAF207,AAG207,AAH207,AAN207,AAT207,ABA207,ABC207)=0, "", SUM(AAB207:AAC207,AAE207,AAF207,AAG207,AAH207,AAN207,AAT207,ABA207,ABC207))</f>
        <v/>
      </c>
      <c r="ABI207" s="3" t="str">
        <f>IF(SUM(AAD207,AAI207:AAJ207,AAL207:AAM207,AAO207:AAP207,AAR207:AAS207,AAU207:AAV207,AAX207:AAZ207,ABB207)=0, "", SUM(AAD207,AAI207:AAJ207,AAL207:AAM207,AAO207:AAP207,AAR207:AAS207,AAU207:AAV207,AAX207:AAZ207,ABB207))</f>
        <v/>
      </c>
      <c r="ABJ207" s="3" t="str">
        <f>IF(SUM(AAU207:AAV207,AAX207:AAY207,ABB207)=0, "", SUM(AAU207:AAV207,AAX207:AAY207,ABB207))</f>
        <v/>
      </c>
      <c r="ABK207" s="3" t="str">
        <f>IF(SUM(AAJ207,AAL207:AAM207,AAP207,AAR207)=0, "", SUM(AAJ207,AAL207:AAM207,AAP207,AAR207))</f>
        <v/>
      </c>
      <c r="ABL207" s="3" t="str">
        <f>IF(SUM(AAD207,AAI207,AAO207,AAS207,AAZ207)=0, "", SUM(AAD207,AAI207,AAO207,AAS207,AAZ207))</f>
        <v/>
      </c>
      <c r="ABM207" s="3" t="str">
        <f>IF(SUM(AAB207:AAC207,AAE207,AAG207,ABA207)=0, "", SUM(AAB207:AAC207,AAE207,AAG207,ABA207))</f>
        <v/>
      </c>
      <c r="ABN207" s="3" t="str">
        <f>IF(SUM(AAF207,AAH207,AAN207,AAT207,ABC207)=0, "", SUM(AAF207,AAH207,AAN207,AAT207,ABC207))</f>
        <v/>
      </c>
      <c r="ABO207" s="3" t="str">
        <f>IF(ABJ207="", "", IF(ABJ207&gt;=8, 1, 0))</f>
        <v/>
      </c>
      <c r="ABP207" s="3" t="str">
        <f>IF(ABK207="", "", IF(ABK207&gt;=10, 1, 0))</f>
        <v/>
      </c>
      <c r="ABQ207" s="3" t="str">
        <f>IF(ABL207="", "", IF(ABL207&gt;=13, 1, 0))</f>
        <v/>
      </c>
      <c r="ABR207" s="3" t="str">
        <f>IF(ABM207="", "", IF(ABM207&gt;=10, 1, 0))</f>
        <v/>
      </c>
      <c r="ABS207" s="3" t="str">
        <f>IF(ABN207="", "", IF(ABN207&gt;=15, 1, 0))</f>
        <v/>
      </c>
      <c r="ABT207" s="3" t="str">
        <f>IF(AND(AAK207="", AAQ207="", AAW207=""), "", IF(AAK207=5,1,0) + IF(AAQ207=5,1,0) + IF(AAW207=5,1,0))</f>
        <v/>
      </c>
      <c r="ADF207" s="5" t="str">
        <f>IF(COUNTA(ABV207:ADE207)=0, "", SUM(ABV207:ADE207))</f>
        <v/>
      </c>
      <c r="ADG207" s="5" t="str">
        <f>IF(COUNTA(ABV207:ADE207)=0, "", SUM(ACF207,ACG207,ACP207,ACR207,ACT207,ACX207))</f>
        <v/>
      </c>
      <c r="ADH207" s="5" t="str">
        <f>IF(COUNTA(ABV207:ADE207)=0, "", SUM(ACH207,ACM207,ACO207,ACU207,ADB207))</f>
        <v/>
      </c>
      <c r="ADI207" s="5" t="str">
        <f>IF(COUNTA(ABV207:ADE207)=0, "", SUM(ABX207,ACI207,ACN207,ACS207,ACV207,ADA207))</f>
        <v/>
      </c>
      <c r="ADJ207" s="5" t="str">
        <f>IF(COUNTA(ABV207:ADE207)=0, "", SUM(ABW207,ACA207,ACC207,ACE207,ACL207,ADC207))</f>
        <v/>
      </c>
      <c r="ADK207" s="5" t="str">
        <f>IF(COUNTA(ABV207:ADE207)=0, "", SUM(ACJ207,ACK207,ACQ207,ACW207,ACY207,ACZ207,ADD207,ADE207))</f>
        <v/>
      </c>
      <c r="ADL207" s="5" t="str">
        <f>IF(COUNTA(ABV207:ADE207)=0, "", SUM(ABV207,ABY207,ABZ207,ACB207,ACD207))</f>
        <v/>
      </c>
      <c r="AEH207" s="3" t="str">
        <f>IF(COUNTA(ADN207:AEG207)=0, "", SUM(ADN207:AEG207))</f>
        <v/>
      </c>
      <c r="AFW207" s="3" t="str">
        <f>IF(COUNTA(AER207:AFU207)=0, "", SUM(AER207:AFU207))</f>
        <v/>
      </c>
      <c r="AGI207"/>
      <c r="AHC207"/>
      <c r="AHT207" s="3" t="str">
        <f>IF(COUNTBLANK(AHJ207:AHS207)&gt;0, "", SUM(AHJ207:AHS207))</f>
        <v/>
      </c>
      <c r="AHU207" s="3" t="str">
        <f>IF(COUNTBLANK(AHJ207:AHS207)&gt;0, "", SUM(AHN207,AHS207))</f>
        <v/>
      </c>
      <c r="AHV207" s="3" t="str">
        <f>IF(COUNTBLANK(AHJ207:AHS207)&gt;0, "", SUM(AHL207,AHO207))</f>
        <v/>
      </c>
      <c r="AHW207" s="3" t="str">
        <f>IF(COUNTBLANK(AHJ207:AHS207)&gt;0, "", SUM(AHP207,AHR207))</f>
        <v/>
      </c>
      <c r="AHX207" s="3" t="str">
        <f>IF(COUNTBLANK(AHJ207:AHS207)&gt;0, "", SUM(AHM207,AHQ207))</f>
        <v/>
      </c>
      <c r="AHY207" s="3" t="str">
        <f>IF(COUNTBLANK(AHJ207:AHS207)&gt;0, "", SUM(AHJ207:AHK207))</f>
        <v/>
      </c>
      <c r="AIU207" s="3" t="s">
        <v>1625</v>
      </c>
      <c r="AIV207" s="3" t="s">
        <v>1625</v>
      </c>
      <c r="AIW207" s="3" t="s">
        <v>1625</v>
      </c>
      <c r="AJI207" s="3" t="str">
        <f>IF(COUNTBLANK(AIY207:AJG207)&gt;0, "", SUM(AIY207:AJG207))</f>
        <v/>
      </c>
      <c r="AJR207" s="3" t="str">
        <f>IF(COUNTBLANK(AJK207:AJQ207)&gt;0, "", SUM(AJK207:AJQ207))</f>
        <v/>
      </c>
    </row>
    <row r="208" spans="1:954" ht="15" customHeight="1" x14ac:dyDescent="0.3">
      <c r="A208" s="3">
        <v>214247</v>
      </c>
      <c r="B208" s="3" t="s">
        <v>2109</v>
      </c>
      <c r="C208" s="2">
        <v>45536</v>
      </c>
      <c r="D208" s="3">
        <v>0</v>
      </c>
      <c r="E208" s="3">
        <v>0</v>
      </c>
      <c r="F208" s="3">
        <v>0</v>
      </c>
      <c r="G208" s="3">
        <v>0</v>
      </c>
      <c r="H208" s="3">
        <v>0</v>
      </c>
      <c r="I208" s="3">
        <v>0</v>
      </c>
      <c r="J208" s="3">
        <v>0</v>
      </c>
      <c r="K208" s="3">
        <v>0</v>
      </c>
      <c r="L208" s="3">
        <v>0</v>
      </c>
      <c r="M208" s="3">
        <v>0</v>
      </c>
      <c r="N208" s="3">
        <v>0</v>
      </c>
      <c r="O208" s="3">
        <v>0</v>
      </c>
      <c r="P208" s="3">
        <v>0</v>
      </c>
      <c r="Q208" s="3">
        <v>0</v>
      </c>
      <c r="R208" s="3">
        <v>0</v>
      </c>
      <c r="S208" s="3">
        <v>0</v>
      </c>
      <c r="T208" s="3">
        <v>0</v>
      </c>
      <c r="U208" s="3">
        <v>0</v>
      </c>
      <c r="V208" s="3">
        <f>IF(COUNTA(D208,F208,H208,J208,L208,N208,P208,R208,T208)=0, "", IF(OR(D208=1,F208=1,H208=1,J208=1,L208=1,N208=1,P208=1,R208=1,T208=1), 1, 0))</f>
        <v>0</v>
      </c>
      <c r="W208" s="3">
        <f>IF(COUNTA(E208,G208,I208,K208,M208,O208,Q208,S208,U208)=0, "", IF(OR(E208=1,G208=1,I208=1,K208=1,M208=1,O208=1,Q208=1,S208=1,U208=1), 1, 0))</f>
        <v>0</v>
      </c>
      <c r="X208" s="3">
        <v>0</v>
      </c>
      <c r="Y208" s="3">
        <v>0</v>
      </c>
      <c r="Z208" s="3">
        <v>0</v>
      </c>
      <c r="AB208" s="3">
        <f>IF(AG208&lt;&gt;"", 1, 0)</f>
        <v>0</v>
      </c>
      <c r="AC208" s="3">
        <f>IF(AH208&lt;&gt;"", 1, 0)</f>
        <v>0</v>
      </c>
      <c r="AD208" s="3">
        <v>0</v>
      </c>
      <c r="AE208" s="7" t="s">
        <v>1625</v>
      </c>
      <c r="AJ208" s="3" t="str">
        <f>IF(OR(ISBLANK(AE208), ISBLANK(AG208)), "", AG208 - AE208)</f>
        <v/>
      </c>
      <c r="AL208" s="3" t="str">
        <f>IF(OR(ISBLANK(AG208), ISBLANK(AK208)), "", AK208 - AG208)</f>
        <v/>
      </c>
      <c r="AN208" s="10" t="str">
        <f>IF(OR(ISBLANK(AM208), ISBLANK(AF208)), "", AF208 - AM208)</f>
        <v/>
      </c>
      <c r="AS208" t="str">
        <f>IF(ISBLANK(AR208), "", IF(AR208="ישראל", 1, 2))</f>
        <v/>
      </c>
      <c r="AZ208" s="3" t="str">
        <f>IF(ISBLANK(AY208), "", IF(AY208&lt;=8, 1, IF(AY208&lt;=12, 2, 3)))</f>
        <v/>
      </c>
      <c r="BB208" s="3" t="str">
        <f>IF(ISBLANK(BA208), "", IF(BA208&lt;=8, 1, IF(BA208&lt;=12, 2, 3)))</f>
        <v/>
      </c>
      <c r="CM208" s="3" t="str">
        <f>IF(SUM(BI208:BQ208,BS208:BW208,BY208:CC208,CE208:CJ208)=0, "", SUM(BI208:BQ208,BS208:BW208,BY208:CC208,CE208:CJ208))</f>
        <v/>
      </c>
      <c r="CN208" s="3" t="str">
        <f>IF(SUM(CQ208, CR208, CS208, CT208, CU208)=0, "", IF(OR(CQ208&gt;=8, CR208&gt;=10, CS208&gt;=13, CT208&gt;=10, CU208&gt;=15), 1, 0))</f>
        <v/>
      </c>
      <c r="CO208" s="3" t="str">
        <f>IF(SUM(BI208:BJ208,BL208,BM208,BN208,BO208,BU208,CA208,CH208,CJ208)=0, "", SUM(BI208:BJ208,BL208,BM208,BN208,BO208,BU208,CA208,CH208,CJ208))</f>
        <v/>
      </c>
      <c r="CP208" s="3" t="str">
        <f>IF(SUM(BK208,BP208:BQ208,BS208:BT208,BV208:BW208,BY208:BZ208,CB208:CC208,CE208:CG208,CI208)=0, "", SUM(BK208,BP208:BQ208,BS208:BT208,BV208:BW208,BY208:BZ208,CB208:CC208,CE208:CG208,CI208))</f>
        <v/>
      </c>
      <c r="CQ208" s="3" t="str">
        <f>IF(SUM(CB208:CC208,CE208:CF208,CI208)=0, "", SUM(CB208:CC208,CE208:CF208,CI208))</f>
        <v/>
      </c>
      <c r="CR208" s="3" t="str">
        <f>IF(SUM(BQ208,BS208:BT208,BW208,BY208)=0, "", SUM(BQ208,BS208:BT208,BW208,BY208))</f>
        <v/>
      </c>
      <c r="CS208" s="3" t="str">
        <f>IF(SUM(BK208,BP208,BV208,BZ208,CG208)=0, "", SUM(BK208,BP208,BV208,BZ208,CG208))</f>
        <v/>
      </c>
      <c r="CT208" s="3" t="str">
        <f>IF(SUM(BI208:BJ208,BL208,BN208,CH208)=0, "", SUM(BI208:BJ208,BL208,BN208,CH208))</f>
        <v/>
      </c>
      <c r="CU208" s="3" t="str">
        <f>IF(SUM(BM208,BO208,BU208,CA208,CJ208)=0, "", SUM(BM208,BO208,BU208,CA208,CJ208))</f>
        <v/>
      </c>
      <c r="CV208" s="3" t="str">
        <f>IF(CQ208="", "", IF(CQ208&gt;=8, 1, 0))</f>
        <v/>
      </c>
      <c r="CW208" s="3" t="str">
        <f>IF(CR208="", "", IF(CR208&gt;=10, 1, 0))</f>
        <v/>
      </c>
      <c r="CX208" s="3" t="str">
        <f>IF(CS208="", "", IF(CS208&gt;=13, 1, 0))</f>
        <v/>
      </c>
      <c r="CY208" s="3" t="str">
        <f>IF(CT208="", "", IF(CT208&gt;=10, 1, 0))</f>
        <v/>
      </c>
      <c r="CZ208" s="3" t="str">
        <f>IF(CU208="", "", IF(CU208&gt;=15, 1, 0))</f>
        <v/>
      </c>
      <c r="DA208" s="3" t="str">
        <f>IF(AND(BR208="", BX208="", CD208=""), "", IF(BR208=5,1,0) + IF(BX208=5,1,0) + IF(CD208=5,1,0))</f>
        <v/>
      </c>
      <c r="FS208" s="4" t="str">
        <f>IF(COUNTBLANK(FM208:FR208)&gt;0, "", AVERAGE(FM208:FR208))</f>
        <v/>
      </c>
      <c r="GE208" s="3" t="str">
        <f>IF(COUNTBLANK(FU208:GC208)&gt;0, "", SUM(FU208:GC208))</f>
        <v/>
      </c>
      <c r="GN208" s="3" t="str">
        <f>IF(COUNTBLANK(GG208:GM208)&gt;0, "", SUM(GG208:GM208))</f>
        <v/>
      </c>
      <c r="HI208" s="3" t="str">
        <f>IF(COUNTBLANK(GQ208:HH208)&gt;0, "", SUM(GQ208:HH208))</f>
        <v/>
      </c>
      <c r="IJ208" s="3" t="str">
        <f>IF(COUNTA(HK208:II208)=0, "", SUM(HK208,HL208,HN208,HO208,HP208,HU208,HV208,HX208,HZ208,IA208,IB208,IH208))</f>
        <v/>
      </c>
      <c r="IK208" s="3" t="str">
        <f>IF(COUNTA(HK208:II208)=0, "", SUM(HM208,HQ208,HR208,HS208,HT208,HW208,HY208,IC208,ID208,IE208,IF208,IG208,II208))</f>
        <v/>
      </c>
      <c r="JK208" s="3" t="str">
        <f>IF(COUNTA(IL208:JJ208)=0, "", SUM(IL208,IM208,IO208,IP208,IQ208,IV208,IW208,IY208,JA208,JB208,JC208,JI208))</f>
        <v/>
      </c>
      <c r="JL208" s="3" t="str">
        <f>IF(COUNTA(IL208:JJ208)=0, "", SUM(IN208,IR208,IS208,IT208,IU208,IX208,IZ208,JD208,JE208,JF208,JG208,JH208,JJ208))</f>
        <v/>
      </c>
      <c r="KX208" s="5" t="str">
        <f>IF(COUNTA(JN208:KW208)=0, "", SUM(JN208:KW208))</f>
        <v/>
      </c>
      <c r="KY208" s="5" t="str">
        <f>IF(COUNTA(JN208:KW208)=0, "", SUM(JX208,JY208,KH208,KJ208,KL208,KP208))</f>
        <v/>
      </c>
      <c r="KZ208" s="5" t="str">
        <f>IF(COUNTA(JN208:KW208)=0, "", SUM(JZ208,KE208,KG208,KM208,KT208))</f>
        <v/>
      </c>
      <c r="LA208" s="5" t="str">
        <f>IF(COUNTA(JN208:KW208)=0, "", SUM(JP208,KA208,KF208,KK208,KN208,KS208))</f>
        <v/>
      </c>
      <c r="LB208" s="5" t="str">
        <f>IF(COUNTA(JN208:KW208)=0, "", SUM(JO208,JS208,JU208,JW208,KD208,KU208))</f>
        <v/>
      </c>
      <c r="LC208" s="5" t="str">
        <f>IF(COUNTA(JN208:KW208)=0, "", SUM(KB208,KC208,KI208,KO208,KQ208,KR208,KV208,KW208))</f>
        <v/>
      </c>
      <c r="LD208" s="5" t="str">
        <f>IF(COUNTA(JN208:KW208)=0, "", SUM(JN208,JQ208,JR208,JT208,JV208))</f>
        <v/>
      </c>
      <c r="MH208" s="26" t="str">
        <f>IF(COUNTBLANK(LF208:MG208)&gt;0, "", AVERAGE(LF208:MG208))</f>
        <v/>
      </c>
      <c r="MI208" s="26" t="str">
        <f>IF(COUNTA(LF208:MG208)=0, "", AVERAGE(LG208,LS208,LT208,LU208,LV208,LW208,LY208,MA208,MB208))</f>
        <v/>
      </c>
      <c r="MJ208" s="26" t="str">
        <f>IF(COUNTA(LF208:MG208)=0, "", AVERAGE(LH208,LI208,LJ208,LK208,LM208,LO208,MD208,ME208))</f>
        <v/>
      </c>
      <c r="MK208" s="26" t="str">
        <f>IF(COUNTA(LF208:MG208)=0, "", AVERAGE(LL208,LP208,LQ208,LR208,MF208,MG208))</f>
        <v/>
      </c>
      <c r="NG208" s="3" t="str">
        <f>IF(COUNTA(MM208:NF208)=0, "", SUM(MM208:NF208))</f>
        <v/>
      </c>
      <c r="OK208" s="3" t="str">
        <f>IF(COUNTA(NI208:OJ208)=0, "", SUM(NK208,NP208,NS208,NW208,OC208,OG208,OJ208))</f>
        <v/>
      </c>
      <c r="OL208" s="3" t="str">
        <f>IF(COUNTA(NI208:OJ208)=0, "", SUM(NJ208,NL208,NQ208,NV208,NZ208,OB208,OD208))</f>
        <v/>
      </c>
      <c r="OM208" s="3" t="str">
        <f>IF(COUNTA(NI208:OJ208)=0, "", SUM(NN208,NR208,NU208,NY208,OA208,OF208,OI208))</f>
        <v/>
      </c>
      <c r="ON208" s="3" t="str">
        <f>IF(COUNTA(NI208:OJ208)=0, "", SUM(NI208,NM208,NO208,NT208,NX208,OE208,OH208))</f>
        <v/>
      </c>
      <c r="PT208" s="26" t="str">
        <f>IF(COUNTBLANK(OR208:PS208)&gt;0, "", AVERAGE(OR208:PS208))</f>
        <v/>
      </c>
      <c r="PU208" s="26" t="str">
        <f>IF(COUNTA(OR208:PS208)=0, "", AVERAGE(OS208,PE208,PF208,PG208,PH208,PI208,PK208,PM208,PN208))</f>
        <v/>
      </c>
      <c r="PV208" s="26" t="str">
        <f>IF(COUNTA(OR208:PS208)=0, "", AVERAGE(OT208,OU208,OV208,OW208,OY208,PA208,PP208,PQ208))</f>
        <v/>
      </c>
      <c r="PW208" s="26" t="str">
        <f>IF(COUNTA(OR208:PS208)=0, "", AVERAGE(OX208,PB208,PC208,PD208,PR208,PS208))</f>
        <v/>
      </c>
      <c r="QI208" s="3" t="str">
        <f>IF(COUNTBLANK(PY208:QG208)&gt;0, "", SUM(PY208:QG208))</f>
        <v/>
      </c>
      <c r="QU208" s="3" t="str">
        <f>IF(COUNTBLANK(QK208:QS208)&gt;0, "", SUM(QK208:QS208))</f>
        <v/>
      </c>
      <c r="RG208" s="3" t="str">
        <f>IF(COUNTBLANK(QW208:RE208)&gt;0, "", SUM(QW208:RE208))</f>
        <v/>
      </c>
      <c r="RP208" s="3" t="str">
        <f>IF(COUNTBLANK(RI208:RO208)&gt;0, "", SUM(RI208:RO208))</f>
        <v/>
      </c>
      <c r="RY208" s="3" t="str">
        <f>IF(COUNTBLANK(RR208:RX208)&gt;0, "", SUM(RR208:RX208))</f>
        <v/>
      </c>
      <c r="SH208" s="3" t="str">
        <f>IF(COUNTBLANK(SA208:SG208)&gt;0, "", SUM(SA208:SG208))</f>
        <v/>
      </c>
      <c r="TC208" s="3" t="str">
        <f>IF(COUNTBLANK(SJ208:TB208)&gt;0, "", SUM(SJ208:TB208))</f>
        <v/>
      </c>
      <c r="TD208" s="3" t="str">
        <f>IF(COUNTBLANK(SJ208:TB208)&gt;0, "", SUM(SL208,SO208,SR208,SS208,ST208,SU208,SV208,SX208,SY208,TB208))</f>
        <v/>
      </c>
      <c r="TE208" s="3" t="str">
        <f>IF(COUNTBLANK(SJ208:TB208)&gt;0, "", SUM(SJ208,SK208,SM208,SN208,SQ208,SW208,SZ208,TA208))</f>
        <v/>
      </c>
      <c r="TZ208" s="3" t="str">
        <f>IF(COUNTBLANK(TG208:TY208)&gt;0, "", SUM(TG208:TY208))</f>
        <v/>
      </c>
      <c r="UA208" s="3" t="str">
        <f>IF(COUNTBLANK(TG208:TY208)&gt;0, "", SUM(TI208,TL208,TO208,TP208,TQ208,TR208,TS208,TU208,TV208,TY208))</f>
        <v/>
      </c>
      <c r="UB208" s="3" t="str">
        <f>IF(COUNTBLANK(TG208:TY208)&gt;0, "", SUM(TG208,TH208,TJ208,TK208,TN208,TT208,TW208,TX208))</f>
        <v/>
      </c>
      <c r="UW208" s="3" t="str">
        <f>IF(COUNTBLANK(UD208:UV208)&gt;0, "", SUM(UD208:UV208))</f>
        <v/>
      </c>
      <c r="UX208" s="3" t="str">
        <f>IF(COUNTBLANK(UD208:UV208)&gt;0, "", SUM(UF208,UI208,UL208,UM208,UN208,UO208,UP208,UR208,US208,UV208))</f>
        <v/>
      </c>
      <c r="UY208" s="3" t="str">
        <f>IF(COUNTBLANK(UD208:UV208)&gt;0, "", SUM(UD208,UE208,UG208,UH208,UK208,UQ208,UT208,UU208))</f>
        <v/>
      </c>
      <c r="WR208" s="3" t="str">
        <f>IF(COUNTBLANK(VO208:WQ208)&gt;0, "", SUM(VQ208:WJ208))</f>
        <v/>
      </c>
      <c r="WS208" s="3" t="str">
        <f>IF(COUNTBLANK(VO208:WQ208)&gt;0, "", SUM(VQ208:VZ208))</f>
        <v/>
      </c>
      <c r="WT208" s="3" t="str">
        <f>IF(COUNTBLANK(VO208:WQ208)&gt;0, "", SUM(WA208:WL208))</f>
        <v/>
      </c>
      <c r="WU208" s="3" t="str">
        <f>IF(COUNTBLANK(VO208:WQ208)&gt;0, "", SUM(WK208:WL208))</f>
        <v/>
      </c>
      <c r="WV208" s="3" t="str">
        <f>IF(COUNTA(VO208:WQ208)=0, "", IF(AND(OR(VO208=1, VP208=1), OR(VQ208&gt;=1, VR208&gt;=1, VS208&gt;=1, VT208&gt;=1, VU208&gt;=1), OR(VV208&gt;=1, VW208&gt;=1), COUNTIF(VX208:WD208, "&gt;=1")&gt;=2, COUNTIF(WE208:WJ208, "&gt;=1")&gt;=2, OR(WN208=1, WN208=2), OR(WO208&gt;=1, WP208&gt;=1), WQ208&lt;1), 1, 0))</f>
        <v/>
      </c>
      <c r="WW208" s="3" t="str">
        <f>IF(COUNTBLANK(VO208:WQ208)&gt;0, "", SUM(VQ208:VU208))</f>
        <v/>
      </c>
      <c r="WX208" s="3" t="str">
        <f>IF(COUNTBLANK(VO208:WQ208)&gt;0, "", SUM(VV208:VW208))</f>
        <v/>
      </c>
      <c r="WY208" s="3" t="str">
        <f>IF(COUNTBLANK(VO208:WQ208)&gt;0, "", SUM(VX208:WD208))</f>
        <v/>
      </c>
      <c r="WZ208" s="3" t="str">
        <f>IF(COUNTBLANK(VO208:WQ208)&gt;0, "", SUM(WE208:WJ208))</f>
        <v/>
      </c>
      <c r="XL208" s="3" t="str">
        <f>IF(COUNTBLANK(XB208:XJ208)&gt;0, "", SUM(XB208:XJ208))</f>
        <v/>
      </c>
      <c r="XU208" s="3" t="str">
        <f>IF(COUNTBLANK(XN208:XT208)&gt;0, "", SUM(XN208:XT208))</f>
        <v/>
      </c>
      <c r="YP208" s="5" t="str">
        <f>IF(COUNTBLANK(XW208:YO208)&gt;0, "", SUM(XW208:YO208))</f>
        <v/>
      </c>
      <c r="YQ208" s="5" t="str">
        <f>IF(COUNTBLANK(XW208:YO208)&gt;0, "", SUM(XY208,XZ208,YA208,YB208,YC208,YF208,YJ208,YN208,YO208))</f>
        <v/>
      </c>
      <c r="YR208" s="5" t="str">
        <f>IF(COUNTBLANK(XW208:YO208)&gt;0, "", SUM(XW208,XX208,YK208,YL208,YM208))</f>
        <v/>
      </c>
      <c r="YS208" s="5" t="str">
        <f>IF(COUNTBLANK(XW208:YO208)&gt;0, "", SUM(YD208,YE208,YG208,YH208,YI208))</f>
        <v/>
      </c>
      <c r="ZW208" s="26" t="str">
        <f>IF(COUNTBLANK(YU208:ZV208)&gt;0, "", AVERAGE(YU208:ZV208))</f>
        <v/>
      </c>
      <c r="ZX208" s="26" t="str">
        <f>IF(COUNTA(YU208:ZV208)=0, "", AVERAGE(YV208,ZH208,ZI208,ZJ208,ZK208,ZL208,ZN208,ZP208,ZQ208))</f>
        <v/>
      </c>
      <c r="ZY208" s="26" t="str">
        <f>IF(COUNTA(YU208:ZV208)=0, "", AVERAGE(YW208,YX208,YY208,YZ208,ZB208,ZD208,ZS208,ZT208))</f>
        <v/>
      </c>
      <c r="ZZ208" s="26" t="str">
        <f>IF(COUNTA(YU208:ZV208)=0, "", AVERAGE(ZA208,ZE208,ZF208,ZG208,ZU208,ZV208))</f>
        <v/>
      </c>
      <c r="ABF208" s="3" t="str">
        <f>IF(SUM(AAB208:AAJ208,AAL208:AAP208,AAR208:AAV208,AAX208:ABC208)=0, "", SUM(AAB208:AAJ208,AAL208:AAP208,AAR208:AAV208,AAX208:ABC208))</f>
        <v/>
      </c>
      <c r="ABG208" s="3" t="str">
        <f>IF(SUM(ABJ208, ABK208, ABL208, ABM208, ABN208)=0, "", IF(OR(ABJ208&gt;=8, ABK208&gt;=10, ABL208&gt;=13, ABM208&gt;=10, ABN208&gt;=15), 1, 0))</f>
        <v/>
      </c>
      <c r="ABH208" s="3" t="str">
        <f>IF(SUM(AAB208:AAC208,AAE208,AAF208,AAG208,AAH208,AAN208,AAT208,ABA208,ABC208)=0, "", SUM(AAB208:AAC208,AAE208,AAF208,AAG208,AAH208,AAN208,AAT208,ABA208,ABC208))</f>
        <v/>
      </c>
      <c r="ABI208" s="3" t="str">
        <f>IF(SUM(AAD208,AAI208:AAJ208,AAL208:AAM208,AAO208:AAP208,AAR208:AAS208,AAU208:AAV208,AAX208:AAZ208,ABB208)=0, "", SUM(AAD208,AAI208:AAJ208,AAL208:AAM208,AAO208:AAP208,AAR208:AAS208,AAU208:AAV208,AAX208:AAZ208,ABB208))</f>
        <v/>
      </c>
      <c r="ABJ208" s="3" t="str">
        <f>IF(SUM(AAU208:AAV208,AAX208:AAY208,ABB208)=0, "", SUM(AAU208:AAV208,AAX208:AAY208,ABB208))</f>
        <v/>
      </c>
      <c r="ABK208" s="3" t="str">
        <f>IF(SUM(AAJ208,AAL208:AAM208,AAP208,AAR208)=0, "", SUM(AAJ208,AAL208:AAM208,AAP208,AAR208))</f>
        <v/>
      </c>
      <c r="ABL208" s="3" t="str">
        <f>IF(SUM(AAD208,AAI208,AAO208,AAS208,AAZ208)=0, "", SUM(AAD208,AAI208,AAO208,AAS208,AAZ208))</f>
        <v/>
      </c>
      <c r="ABM208" s="3" t="str">
        <f>IF(SUM(AAB208:AAC208,AAE208,AAG208,ABA208)=0, "", SUM(AAB208:AAC208,AAE208,AAG208,ABA208))</f>
        <v/>
      </c>
      <c r="ABN208" s="3" t="str">
        <f>IF(SUM(AAF208,AAH208,AAN208,AAT208,ABC208)=0, "", SUM(AAF208,AAH208,AAN208,AAT208,ABC208))</f>
        <v/>
      </c>
      <c r="ABO208" s="3" t="str">
        <f>IF(ABJ208="", "", IF(ABJ208&gt;=8, 1, 0))</f>
        <v/>
      </c>
      <c r="ABP208" s="3" t="str">
        <f>IF(ABK208="", "", IF(ABK208&gt;=10, 1, 0))</f>
        <v/>
      </c>
      <c r="ABQ208" s="3" t="str">
        <f>IF(ABL208="", "", IF(ABL208&gt;=13, 1, 0))</f>
        <v/>
      </c>
      <c r="ABR208" s="3" t="str">
        <f>IF(ABM208="", "", IF(ABM208&gt;=10, 1, 0))</f>
        <v/>
      </c>
      <c r="ABS208" s="3" t="str">
        <f>IF(ABN208="", "", IF(ABN208&gt;=15, 1, 0))</f>
        <v/>
      </c>
      <c r="ABT208" s="3" t="str">
        <f>IF(AND(AAK208="", AAQ208="", AAW208=""), "", IF(AAK208=5,1,0) + IF(AAQ208=5,1,0) + IF(AAW208=5,1,0))</f>
        <v/>
      </c>
      <c r="ADF208" s="5" t="str">
        <f>IF(COUNTA(ABV208:ADE208)=0, "", SUM(ABV208:ADE208))</f>
        <v/>
      </c>
      <c r="ADG208" s="5" t="str">
        <f>IF(COUNTA(ABV208:ADE208)=0, "", SUM(ACF208,ACG208,ACP208,ACR208,ACT208,ACX208))</f>
        <v/>
      </c>
      <c r="ADH208" s="5" t="str">
        <f>IF(COUNTA(ABV208:ADE208)=0, "", SUM(ACH208,ACM208,ACO208,ACU208,ADB208))</f>
        <v/>
      </c>
      <c r="ADI208" s="5" t="str">
        <f>IF(COUNTA(ABV208:ADE208)=0, "", SUM(ABX208,ACI208,ACN208,ACS208,ACV208,ADA208))</f>
        <v/>
      </c>
      <c r="ADJ208" s="5" t="str">
        <f>IF(COUNTA(ABV208:ADE208)=0, "", SUM(ABW208,ACA208,ACC208,ACE208,ACL208,ADC208))</f>
        <v/>
      </c>
      <c r="ADK208" s="5" t="str">
        <f>IF(COUNTA(ABV208:ADE208)=0, "", SUM(ACJ208,ACK208,ACQ208,ACW208,ACY208,ACZ208,ADD208,ADE208))</f>
        <v/>
      </c>
      <c r="ADL208" s="5" t="str">
        <f>IF(COUNTA(ABV208:ADE208)=0, "", SUM(ABV208,ABY208,ABZ208,ACB208,ACD208))</f>
        <v/>
      </c>
      <c r="AEH208" s="3" t="str">
        <f>IF(COUNTA(ADN208:AEG208)=0, "", SUM(ADN208:AEG208))</f>
        <v/>
      </c>
      <c r="AFW208" s="3" t="str">
        <f>IF(COUNTA(AER208:AFU208)=0, "", SUM(AER208:AFU208))</f>
        <v/>
      </c>
      <c r="AHT208" s="3" t="str">
        <f>IF(COUNTBLANK(AHJ208:AHS208)&gt;0, "", SUM(AHJ208:AHS208))</f>
        <v/>
      </c>
      <c r="AHU208" s="3" t="str">
        <f>IF(COUNTBLANK(AHJ208:AHS208)&gt;0, "", SUM(AHN208,AHS208))</f>
        <v/>
      </c>
      <c r="AHV208" s="3" t="str">
        <f>IF(COUNTBLANK(AHJ208:AHS208)&gt;0, "", SUM(AHL208,AHO208))</f>
        <v/>
      </c>
      <c r="AHW208" s="3" t="str">
        <f>IF(COUNTBLANK(AHJ208:AHS208)&gt;0, "", SUM(AHP208,AHR208))</f>
        <v/>
      </c>
      <c r="AHX208" s="3" t="str">
        <f>IF(COUNTBLANK(AHJ208:AHS208)&gt;0, "", SUM(AHM208,AHQ208))</f>
        <v/>
      </c>
      <c r="AHY208" s="3" t="str">
        <f>IF(COUNTBLANK(AHJ208:AHS208)&gt;0, "", SUM(AHJ208:AHK208))</f>
        <v/>
      </c>
      <c r="AJI208" s="3" t="str">
        <f>IF(COUNTBLANK(AIY208:AJG208)&gt;0, "", SUM(AIY208:AJG208))</f>
        <v/>
      </c>
      <c r="AJR208" s="3" t="str">
        <f>IF(COUNTBLANK(AJK208:AJQ208)&gt;0, "", SUM(AJK208:AJQ208))</f>
        <v/>
      </c>
    </row>
    <row r="209" spans="1:954" ht="15" customHeight="1" x14ac:dyDescent="0.3">
      <c r="A209" s="3">
        <v>211793</v>
      </c>
      <c r="B209" s="3" t="s">
        <v>2103</v>
      </c>
      <c r="C209" s="2">
        <v>45545</v>
      </c>
      <c r="D209" s="3">
        <v>0</v>
      </c>
      <c r="E209" s="3">
        <v>0</v>
      </c>
      <c r="F209" s="3">
        <v>0</v>
      </c>
      <c r="G209" s="3">
        <v>0</v>
      </c>
      <c r="H209" s="3">
        <v>0</v>
      </c>
      <c r="I209" s="3">
        <v>0</v>
      </c>
      <c r="J209" s="3">
        <v>0</v>
      </c>
      <c r="K209" s="3">
        <v>0</v>
      </c>
      <c r="L209" s="3">
        <v>0</v>
      </c>
      <c r="M209" s="3">
        <v>0</v>
      </c>
      <c r="N209" s="3">
        <v>0</v>
      </c>
      <c r="O209" s="3">
        <v>0</v>
      </c>
      <c r="P209" s="3">
        <v>0</v>
      </c>
      <c r="Q209" s="3">
        <v>0</v>
      </c>
      <c r="R209" s="3">
        <v>0</v>
      </c>
      <c r="S209" s="3">
        <v>0</v>
      </c>
      <c r="T209" s="3">
        <v>0</v>
      </c>
      <c r="U209" s="3">
        <v>0</v>
      </c>
      <c r="V209" s="3">
        <f>IF(COUNTA(D209,F209,H209,J209,L209,N209,P209,R209,T209)=0, "", IF(OR(D209=1,F209=1,H209=1,J209=1,L209=1,N209=1,P209=1,R209=1,T209=1), 1, 0))</f>
        <v>0</v>
      </c>
      <c r="W209" s="3">
        <f>IF(COUNTA(E209,G209,I209,K209,M209,O209,Q209,S209,U209)=0, "", IF(OR(E209=1,G209=1,I209=1,K209=1,M209=1,O209=1,Q209=1,S209=1,U209=1), 1, 0))</f>
        <v>0</v>
      </c>
      <c r="X209" s="3">
        <v>0</v>
      </c>
      <c r="Y209" s="3">
        <v>1</v>
      </c>
      <c r="Z209" s="3">
        <v>0</v>
      </c>
      <c r="AA209" s="3">
        <v>1</v>
      </c>
      <c r="AB209" s="3">
        <f>IF(AG209&lt;&gt;"", 1, 0)</f>
        <v>1</v>
      </c>
      <c r="AC209" s="3">
        <f>IF(AH209&lt;&gt;"", 1, 0)</f>
        <v>0</v>
      </c>
      <c r="AD209" s="3">
        <v>0</v>
      </c>
      <c r="AE209" s="7" t="s">
        <v>1664</v>
      </c>
      <c r="AG209" s="8" t="s">
        <v>1665</v>
      </c>
      <c r="AJ209" s="3">
        <f>IF(OR(ISBLANK(AE209), ISBLANK(AG209)), "", AG209 - AE209)</f>
        <v>15</v>
      </c>
      <c r="AL209" s="3" t="str">
        <f>IF(OR(ISBLANK(AG209), ISBLANK(AK209)), "", AK209 - AG209)</f>
        <v/>
      </c>
      <c r="AN209" s="10" t="str">
        <f>IF(OR(ISBLANK(AM209), ISBLANK(AF209)), "", AF209 - AM209)</f>
        <v/>
      </c>
      <c r="AO209" s="2">
        <v>45560.501215277778</v>
      </c>
      <c r="AP209" s="2">
        <v>36893</v>
      </c>
      <c r="AQ209" s="3">
        <f>IF(OR(ISBLANK(AO209), ISBLANK(AP209)), "", DATEDIF(AP209, AO209, "Y"))</f>
        <v>23</v>
      </c>
      <c r="AR209" t="s">
        <v>0</v>
      </c>
      <c r="AS209">
        <f>IF(ISBLANK(AR209), "", IF(AR209="ישראל", 1, 2))</f>
        <v>1</v>
      </c>
      <c r="AT209" t="s">
        <v>904</v>
      </c>
      <c r="AU209" t="s">
        <v>904</v>
      </c>
      <c r="AW209" s="3">
        <v>1</v>
      </c>
      <c r="AX209" s="3">
        <v>2</v>
      </c>
      <c r="AY209" s="3">
        <v>13</v>
      </c>
      <c r="AZ209" s="3">
        <f>IF(ISBLANK(AY209), "", IF(AY209&lt;=8, 1, IF(AY209&lt;=12, 2, 3)))</f>
        <v>3</v>
      </c>
      <c r="BA209" s="3">
        <v>12</v>
      </c>
      <c r="BB209" s="3">
        <f>IF(ISBLANK(BA209), "", IF(BA209&lt;=8, 1, IF(BA209&lt;=12, 2, 3)))</f>
        <v>2</v>
      </c>
      <c r="BC209" t="s">
        <v>1478</v>
      </c>
      <c r="BD209" t="s">
        <v>1479</v>
      </c>
      <c r="BE209" s="3">
        <v>2</v>
      </c>
      <c r="BG209" s="3">
        <v>1</v>
      </c>
      <c r="BH209" s="2">
        <v>45560.502314814818</v>
      </c>
      <c r="BI209" s="3">
        <v>1</v>
      </c>
      <c r="BJ209" s="3">
        <v>1</v>
      </c>
      <c r="BK209" s="3">
        <v>1</v>
      </c>
      <c r="BL209" s="3">
        <v>1</v>
      </c>
      <c r="BM209" s="3">
        <v>1</v>
      </c>
      <c r="BN209" s="3">
        <v>1</v>
      </c>
      <c r="BO209" s="3">
        <v>1</v>
      </c>
      <c r="BP209" s="3">
        <v>1</v>
      </c>
      <c r="BQ209" s="3">
        <v>1</v>
      </c>
      <c r="BR209" s="3">
        <v>5</v>
      </c>
      <c r="BS209" s="3">
        <v>1</v>
      </c>
      <c r="BT209" s="3">
        <v>1</v>
      </c>
      <c r="BU209" s="3">
        <v>1</v>
      </c>
      <c r="BV209" s="3">
        <v>1</v>
      </c>
      <c r="BW209" s="3">
        <v>1</v>
      </c>
      <c r="BX209" s="3">
        <v>4</v>
      </c>
      <c r="BY209" s="3">
        <v>1</v>
      </c>
      <c r="BZ209" s="3">
        <v>1</v>
      </c>
      <c r="CA209" s="3">
        <v>1</v>
      </c>
      <c r="CB209" s="3">
        <v>1</v>
      </c>
      <c r="CC209" s="3">
        <v>1</v>
      </c>
      <c r="CD209" s="3">
        <v>5</v>
      </c>
      <c r="CE209" s="3">
        <v>1</v>
      </c>
      <c r="CF209" s="3">
        <v>1</v>
      </c>
      <c r="CG209" s="3">
        <v>1</v>
      </c>
      <c r="CH209" s="3">
        <v>1</v>
      </c>
      <c r="CI209" s="3">
        <v>1</v>
      </c>
      <c r="CJ209" s="3">
        <v>1</v>
      </c>
      <c r="CK209" s="3">
        <v>1</v>
      </c>
      <c r="CL209" s="3">
        <v>1</v>
      </c>
      <c r="CM209" s="3">
        <f>IF(SUM(BI209:BQ209,BS209:BW209,BY209:CC209,CE209:CJ209)=0, "", SUM(BI209:BQ209,BS209:BW209,BY209:CC209,CE209:CJ209))</f>
        <v>25</v>
      </c>
      <c r="CN209" s="3">
        <f>IF(SUM(CQ209, CR209, CS209, CT209, CU209)=0, "", IF(OR(CQ209&gt;=8, CR209&gt;=10, CS209&gt;=13, CT209&gt;=10, CU209&gt;=15), 1, 0))</f>
        <v>0</v>
      </c>
      <c r="CO209" s="3">
        <f>IF(SUM(BI209:BJ209,BL209,BM209,BN209,BO209,BU209,CA209,CH209,CJ209)=0, "", SUM(BI209:BJ209,BL209,BM209,BN209,BO209,BU209,CA209,CH209,CJ209))</f>
        <v>10</v>
      </c>
      <c r="CP209" s="3">
        <f>IF(SUM(BK209,BP209:BQ209,BS209:BT209,BV209:BW209,BY209:BZ209,CB209:CC209,CE209:CG209,CI209)=0, "", SUM(BK209,BP209:BQ209,BS209:BT209,BV209:BW209,BY209:BZ209,CB209:CC209,CE209:CG209,CI209))</f>
        <v>15</v>
      </c>
      <c r="CQ209" s="3">
        <f>IF(SUM(CB209:CC209,CE209:CF209,CI209)=0, "", SUM(CB209:CC209,CE209:CF209,CI209))</f>
        <v>5</v>
      </c>
      <c r="CR209" s="3">
        <f>IF(SUM(BQ209,BS209:BT209,BW209,BY209)=0, "", SUM(BQ209,BS209:BT209,BW209,BY209))</f>
        <v>5</v>
      </c>
      <c r="CS209" s="3">
        <f>IF(SUM(BK209,BP209,BV209,BZ209,CG209)=0, "", SUM(BK209,BP209,BV209,BZ209,CG209))</f>
        <v>5</v>
      </c>
      <c r="CT209" s="3">
        <f>IF(SUM(BI209:BJ209,BL209,BN209,CH209)=0, "", SUM(BI209:BJ209,BL209,BN209,CH209))</f>
        <v>5</v>
      </c>
      <c r="CU209" s="3">
        <f>IF(SUM(BM209,BO209,BU209,CA209,CJ209)=0, "", SUM(BM209,BO209,BU209,CA209,CJ209))</f>
        <v>5</v>
      </c>
      <c r="CV209" s="3">
        <f>IF(CQ209="", "", IF(CQ209&gt;=8, 1, 0))</f>
        <v>0</v>
      </c>
      <c r="CW209" s="3">
        <f>IF(CR209="", "", IF(CR209&gt;=10, 1, 0))</f>
        <v>0</v>
      </c>
      <c r="CX209" s="3">
        <f>IF(CS209="", "", IF(CS209&gt;=13, 1, 0))</f>
        <v>0</v>
      </c>
      <c r="CY209" s="3">
        <f>IF(CT209="", "", IF(CT209&gt;=10, 1, 0))</f>
        <v>0</v>
      </c>
      <c r="CZ209" s="3">
        <f>IF(CU209="", "", IF(CU209&gt;=15, 1, 0))</f>
        <v>0</v>
      </c>
      <c r="DA209" s="3">
        <f>IF(AND(BR209="", BX209="", CD209=""), "", IF(BR209=5,1,0) + IF(BX209=5,1,0) + IF(CD209=5,1,0))</f>
        <v>2</v>
      </c>
      <c r="DB209" s="2">
        <v>45560.50640046296</v>
      </c>
      <c r="DC209" s="3">
        <v>0</v>
      </c>
      <c r="DE209" s="3">
        <v>0</v>
      </c>
      <c r="DG209" s="3">
        <v>5</v>
      </c>
      <c r="DH209" s="6">
        <v>11</v>
      </c>
      <c r="DI209" s="3">
        <v>0</v>
      </c>
      <c r="DK209" s="3">
        <v>0</v>
      </c>
      <c r="DM209" s="3">
        <v>0</v>
      </c>
      <c r="DO209" s="3">
        <v>0</v>
      </c>
      <c r="DQ209" s="3">
        <v>0</v>
      </c>
      <c r="DS209" s="3">
        <v>0</v>
      </c>
      <c r="DU209" s="3">
        <v>0</v>
      </c>
      <c r="DW209" s="3">
        <v>0</v>
      </c>
      <c r="DY209" s="3">
        <v>0</v>
      </c>
      <c r="EA209" s="3">
        <v>0</v>
      </c>
      <c r="EC209" s="3">
        <v>0</v>
      </c>
      <c r="EE209" s="3">
        <v>2</v>
      </c>
      <c r="EF209" s="6">
        <v>22</v>
      </c>
      <c r="EG209" s="3">
        <v>0</v>
      </c>
      <c r="EI209" s="3">
        <v>0</v>
      </c>
      <c r="EK209" s="3">
        <v>1</v>
      </c>
      <c r="EL209" s="3">
        <v>0</v>
      </c>
      <c r="EM209" s="3">
        <v>1</v>
      </c>
      <c r="EN209" s="2">
        <v>45560.508784722224</v>
      </c>
      <c r="EO209" s="3">
        <v>0</v>
      </c>
      <c r="EP209" s="3">
        <v>0</v>
      </c>
      <c r="EQ209" s="3">
        <v>0</v>
      </c>
      <c r="ER209" s="3">
        <v>0</v>
      </c>
      <c r="ES209" s="3">
        <v>0</v>
      </c>
      <c r="ET209" s="3">
        <v>0</v>
      </c>
      <c r="EU209" s="3">
        <v>0</v>
      </c>
      <c r="EV209" s="3">
        <v>0</v>
      </c>
      <c r="EW209" s="3">
        <v>0</v>
      </c>
      <c r="EX209" s="3">
        <v>0</v>
      </c>
      <c r="EY209" s="3">
        <v>0</v>
      </c>
      <c r="EZ209" s="3">
        <v>0</v>
      </c>
      <c r="FA209" s="3">
        <v>0</v>
      </c>
      <c r="FB209" s="3">
        <v>1</v>
      </c>
      <c r="FC209" s="3">
        <v>0</v>
      </c>
      <c r="FD209" s="3">
        <v>0</v>
      </c>
      <c r="FE209" s="3">
        <v>0</v>
      </c>
      <c r="FF209" s="3">
        <v>1</v>
      </c>
      <c r="FG209" s="3">
        <v>0</v>
      </c>
      <c r="FH209" s="3">
        <v>0</v>
      </c>
      <c r="FI209" s="3">
        <v>2</v>
      </c>
      <c r="FJ209" s="3">
        <v>0</v>
      </c>
      <c r="FK209" s="3">
        <v>0</v>
      </c>
      <c r="FL209" s="2">
        <v>45560.50922453704</v>
      </c>
      <c r="FM209" s="3">
        <v>1</v>
      </c>
      <c r="FN209" s="3">
        <v>3</v>
      </c>
      <c r="FO209" s="3">
        <v>2</v>
      </c>
      <c r="FP209" s="3">
        <v>5</v>
      </c>
      <c r="FQ209" s="3">
        <v>3</v>
      </c>
      <c r="FR209" s="3">
        <v>3</v>
      </c>
      <c r="FS209" s="4">
        <f>IF(COUNTBLANK(FM209:FR209)&gt;0, "", AVERAGE(FM209:FR209))</f>
        <v>2.8333333333333335</v>
      </c>
      <c r="FT209" s="2">
        <v>45560</v>
      </c>
      <c r="FU209" s="3">
        <v>0</v>
      </c>
      <c r="FV209" s="3">
        <v>0</v>
      </c>
      <c r="FW209" s="3">
        <v>1</v>
      </c>
      <c r="FX209" s="3">
        <v>1</v>
      </c>
      <c r="FY209" s="3">
        <v>0</v>
      </c>
      <c r="FZ209" s="3">
        <v>0</v>
      </c>
      <c r="GA209" s="3">
        <v>0</v>
      </c>
      <c r="GB209" s="3">
        <v>1</v>
      </c>
      <c r="GC209" s="3">
        <v>0</v>
      </c>
      <c r="GD209" s="3">
        <v>1</v>
      </c>
      <c r="GE209" s="3">
        <f>IF(COUNTBLANK(FU209:GC209)&gt;0, "", SUM(FU209:GC209))</f>
        <v>3</v>
      </c>
      <c r="GF209" s="2">
        <v>45560.512592592589</v>
      </c>
      <c r="GG209" s="3">
        <v>0</v>
      </c>
      <c r="GH209" s="3">
        <v>0</v>
      </c>
      <c r="GI209" s="3">
        <v>0</v>
      </c>
      <c r="GJ209" s="3">
        <v>1</v>
      </c>
      <c r="GK209" s="3">
        <v>0</v>
      </c>
      <c r="GL209" s="3">
        <v>1</v>
      </c>
      <c r="GM209" s="3">
        <v>0</v>
      </c>
      <c r="GN209" s="3">
        <f>IF(COUNTBLANK(GG209:GM209)&gt;0, "", SUM(GG209:GM209))</f>
        <v>2</v>
      </c>
      <c r="GO209" s="2">
        <v>45560.519756944443</v>
      </c>
      <c r="GP209" s="3">
        <v>1</v>
      </c>
      <c r="GQ209" s="3">
        <v>5</v>
      </c>
      <c r="GR209" s="3">
        <v>4</v>
      </c>
      <c r="GS209" s="3">
        <v>4</v>
      </c>
      <c r="GT209" s="3">
        <v>5</v>
      </c>
      <c r="GU209" s="3">
        <v>5</v>
      </c>
      <c r="GV209" s="3">
        <v>5</v>
      </c>
      <c r="GW209" s="3">
        <v>4</v>
      </c>
      <c r="GX209" s="3">
        <v>5</v>
      </c>
      <c r="GY209" s="3">
        <v>5</v>
      </c>
      <c r="GZ209" s="3">
        <v>5</v>
      </c>
      <c r="HA209" s="3">
        <v>4</v>
      </c>
      <c r="HB209" s="3">
        <v>4</v>
      </c>
      <c r="HC209" s="3">
        <v>4</v>
      </c>
      <c r="HD209" s="3">
        <v>4</v>
      </c>
      <c r="HE209" s="3">
        <v>3</v>
      </c>
      <c r="HF209" s="3">
        <v>5</v>
      </c>
      <c r="HG209" s="3">
        <v>5</v>
      </c>
      <c r="HH209" s="3">
        <v>5</v>
      </c>
      <c r="HI209" s="3">
        <f>IF(COUNTBLANK(GQ209:HH209)&gt;0, "", SUM(GQ209:HH209))</f>
        <v>81</v>
      </c>
      <c r="HJ209" s="2">
        <v>45560.524236111109</v>
      </c>
      <c r="HK209" s="3">
        <v>3</v>
      </c>
      <c r="HL209" s="3">
        <v>3</v>
      </c>
      <c r="HM209" s="3">
        <v>0</v>
      </c>
      <c r="HN209" s="3">
        <v>3</v>
      </c>
      <c r="HO209" s="3">
        <v>3</v>
      </c>
      <c r="HP209" s="3">
        <v>3</v>
      </c>
      <c r="HQ209" s="3">
        <v>0</v>
      </c>
      <c r="HR209" s="3">
        <v>3</v>
      </c>
      <c r="HS209" s="3">
        <v>0</v>
      </c>
      <c r="HT209" s="3">
        <v>0</v>
      </c>
      <c r="HU209" s="3">
        <v>3</v>
      </c>
      <c r="HV209" s="3">
        <v>3</v>
      </c>
      <c r="HW209" s="3">
        <v>0</v>
      </c>
      <c r="HX209" s="3">
        <v>3</v>
      </c>
      <c r="HY209" s="3">
        <v>0</v>
      </c>
      <c r="HZ209" s="3">
        <v>3</v>
      </c>
      <c r="IA209" s="3">
        <v>2</v>
      </c>
      <c r="IB209" s="3">
        <v>3</v>
      </c>
      <c r="IC209" s="3">
        <v>0</v>
      </c>
      <c r="ID209" s="3">
        <v>2</v>
      </c>
      <c r="IE209" s="3">
        <v>1</v>
      </c>
      <c r="IF209" s="3">
        <v>1</v>
      </c>
      <c r="IG209" s="3">
        <v>2</v>
      </c>
      <c r="IH209" s="3">
        <v>3</v>
      </c>
      <c r="II209" s="3">
        <v>1</v>
      </c>
      <c r="IJ209" s="3">
        <f>IF(COUNTA(HK209:II209)=0, "", SUM(HK209,HL209,HN209,HO209,HP209,HU209,HV209,HX209,HZ209,IA209,IB209,IH209))</f>
        <v>35</v>
      </c>
      <c r="IK209" s="3">
        <f>IF(COUNTA(HK209:II209)=0, "", SUM(HM209,HQ209,HR209,HS209,HT209,HW209,HY209,IC209,ID209,IE209,IF209,IG209,II209))</f>
        <v>10</v>
      </c>
      <c r="IL209" s="3">
        <v>2</v>
      </c>
      <c r="IM209" s="3">
        <v>3</v>
      </c>
      <c r="IN209" s="3">
        <v>1</v>
      </c>
      <c r="IO209" s="3">
        <v>1</v>
      </c>
      <c r="IP209" s="3">
        <v>2</v>
      </c>
      <c r="IQ209" s="3">
        <v>3</v>
      </c>
      <c r="IR209" s="3">
        <v>0</v>
      </c>
      <c r="IS209" s="3">
        <v>3</v>
      </c>
      <c r="IT209" s="3">
        <v>0</v>
      </c>
      <c r="IU209" s="3">
        <v>0</v>
      </c>
      <c r="IV209" s="3">
        <v>2</v>
      </c>
      <c r="IW209" s="3">
        <v>2</v>
      </c>
      <c r="IX209" s="3">
        <v>0</v>
      </c>
      <c r="IY209" s="3">
        <v>2</v>
      </c>
      <c r="IZ209" s="3">
        <v>1</v>
      </c>
      <c r="JA209" s="3">
        <v>3</v>
      </c>
      <c r="JB209" s="3">
        <v>1</v>
      </c>
      <c r="JC209" s="3">
        <v>1</v>
      </c>
      <c r="JD209" s="3">
        <v>0</v>
      </c>
      <c r="JE209" s="3">
        <v>0</v>
      </c>
      <c r="JF209" s="3">
        <v>2</v>
      </c>
      <c r="JG209" s="3">
        <v>2</v>
      </c>
      <c r="JH209" s="3">
        <v>2</v>
      </c>
      <c r="JI209" s="3">
        <v>2</v>
      </c>
      <c r="JJ209" s="3">
        <v>1</v>
      </c>
      <c r="JK209" s="3">
        <f>IF(COUNTA(IL209:JJ209)=0, "", SUM(IL209,IM209,IO209,IP209,IQ209,IV209,IW209,IY209,JA209,JB209,JC209,JI209))</f>
        <v>24</v>
      </c>
      <c r="JL209" s="3">
        <f>IF(COUNTA(IL209:JJ209)=0, "", SUM(IN209,IR209,IS209,IT209,IU209,IX209,IZ209,JD209,JE209,JF209,JG209,JH209,JJ209))</f>
        <v>12</v>
      </c>
      <c r="JM209" s="2">
        <v>45560.526805555557</v>
      </c>
      <c r="JN209" s="3">
        <v>2</v>
      </c>
      <c r="JO209" s="3">
        <v>2</v>
      </c>
      <c r="JP209" s="3">
        <v>2</v>
      </c>
      <c r="JQ209" s="3">
        <v>1</v>
      </c>
      <c r="JR209" s="3">
        <v>2</v>
      </c>
      <c r="JS209" s="3">
        <v>2</v>
      </c>
      <c r="JT209" s="3">
        <v>2</v>
      </c>
      <c r="JU209" s="3">
        <v>1</v>
      </c>
      <c r="JV209" s="3">
        <v>1</v>
      </c>
      <c r="JW209" s="3">
        <v>2</v>
      </c>
      <c r="JX209" s="3">
        <v>2</v>
      </c>
      <c r="JY209" s="3">
        <v>1</v>
      </c>
      <c r="JZ209" s="3">
        <v>3</v>
      </c>
      <c r="KA209" s="3">
        <v>1</v>
      </c>
      <c r="KB209" s="3">
        <v>1</v>
      </c>
      <c r="KC209" s="3">
        <v>1</v>
      </c>
      <c r="KD209" s="3">
        <v>2</v>
      </c>
      <c r="KE209" s="3">
        <v>4</v>
      </c>
      <c r="KF209" s="3">
        <v>1</v>
      </c>
      <c r="KG209" s="3">
        <v>3</v>
      </c>
      <c r="KH209" s="3">
        <v>1</v>
      </c>
      <c r="KI209" s="3">
        <v>2</v>
      </c>
      <c r="KJ209" s="3">
        <v>4</v>
      </c>
      <c r="KK209" s="3">
        <v>1</v>
      </c>
      <c r="KL209" s="3">
        <v>1</v>
      </c>
      <c r="KM209" s="3">
        <v>2</v>
      </c>
      <c r="KN209" s="3">
        <v>1</v>
      </c>
      <c r="KO209" s="3">
        <v>1</v>
      </c>
      <c r="KP209" s="3">
        <v>1</v>
      </c>
      <c r="KQ209" s="3">
        <v>1</v>
      </c>
      <c r="KR209" s="3">
        <v>1</v>
      </c>
      <c r="KS209" s="3">
        <v>1</v>
      </c>
      <c r="KT209" s="3">
        <v>2</v>
      </c>
      <c r="KU209" s="3">
        <v>4</v>
      </c>
      <c r="KV209" s="3">
        <v>3</v>
      </c>
      <c r="KW209" s="3">
        <v>2</v>
      </c>
      <c r="KX209" s="5">
        <f>IF(COUNTA(JN209:KW209)=0, "", SUM(JN209:KW209))</f>
        <v>64</v>
      </c>
      <c r="KY209" s="5">
        <f>IF(COUNTA(JN209:KW209)=0, "", SUM(JX209,JY209,KH209,KJ209,KL209,KP209))</f>
        <v>10</v>
      </c>
      <c r="KZ209" s="5">
        <f>IF(COUNTA(JN209:KW209)=0, "", SUM(JZ209,KE209,KG209,KM209,KT209))</f>
        <v>14</v>
      </c>
      <c r="LA209" s="5">
        <f>IF(COUNTA(JN209:KW209)=0, "", SUM(JP209,KA209,KF209,KK209,KN209,KS209))</f>
        <v>7</v>
      </c>
      <c r="LB209" s="5">
        <f>IF(COUNTA(JN209:KW209)=0, "", SUM(JO209,JS209,JU209,JW209,KD209,KU209))</f>
        <v>13</v>
      </c>
      <c r="LC209" s="5">
        <f>IF(COUNTA(JN209:KW209)=0, "", SUM(KB209,KC209,KI209,KO209,KQ209,KR209,KV209,KW209))</f>
        <v>12</v>
      </c>
      <c r="LD209" s="5">
        <f>IF(COUNTA(JN209:KW209)=0, "", SUM(JN209,JQ209,JR209,JT209,JV209))</f>
        <v>8</v>
      </c>
      <c r="LE209" s="2">
        <v>45560.529861111114</v>
      </c>
      <c r="LF209" s="3">
        <v>0</v>
      </c>
      <c r="LG209" s="3">
        <v>0</v>
      </c>
      <c r="LH209" s="3">
        <v>0</v>
      </c>
      <c r="LI209" s="3">
        <v>0</v>
      </c>
      <c r="LJ209" s="3">
        <v>0</v>
      </c>
      <c r="LK209" s="3">
        <v>0</v>
      </c>
      <c r="LL209" s="3">
        <v>30</v>
      </c>
      <c r="LM209" s="3">
        <v>0</v>
      </c>
      <c r="LN209" s="3">
        <v>0</v>
      </c>
      <c r="LO209" s="3">
        <v>0</v>
      </c>
      <c r="LP209" s="3">
        <v>30</v>
      </c>
      <c r="LQ209" s="3">
        <v>30</v>
      </c>
      <c r="LR209" s="3">
        <v>0</v>
      </c>
      <c r="LS209" s="3">
        <v>0</v>
      </c>
      <c r="LT209" s="3">
        <v>0</v>
      </c>
      <c r="LU209" s="3">
        <v>0</v>
      </c>
      <c r="LV209" s="3">
        <v>20</v>
      </c>
      <c r="LW209" s="3">
        <v>0</v>
      </c>
      <c r="LX209" s="3">
        <v>20</v>
      </c>
      <c r="LY209" s="3">
        <v>0</v>
      </c>
      <c r="LZ209" s="3">
        <v>0</v>
      </c>
      <c r="MA209" s="3">
        <v>0</v>
      </c>
      <c r="MB209" s="3">
        <v>10</v>
      </c>
      <c r="MC209" s="3">
        <v>50</v>
      </c>
      <c r="MD209" s="3">
        <v>0</v>
      </c>
      <c r="ME209" s="3">
        <v>0</v>
      </c>
      <c r="MF209" s="3">
        <v>0</v>
      </c>
      <c r="MG209" s="3">
        <v>0</v>
      </c>
      <c r="MH209" s="26">
        <f>IF(COUNTBLANK(LF209:MG209)&gt;0, "", AVERAGE(LF209:MG209))</f>
        <v>6.7857142857142856</v>
      </c>
      <c r="MI209" s="26">
        <f>IF(COUNTA(LF209:MG209)=0, "", AVERAGE(LG209,LS209,LT209,LU209,LV209,LW209,LY209,MA209,MB209))</f>
        <v>3.3333333333333335</v>
      </c>
      <c r="MJ209" s="26">
        <f>IF(COUNTA(LF209:MG209)=0, "", AVERAGE(LH209,LI209,LJ209,LK209,LM209,LO209,MD209,ME209))</f>
        <v>0</v>
      </c>
      <c r="MK209" s="26">
        <f>IF(COUNTA(LF209:MG209)=0, "", AVERAGE(LL209,LP209,LQ209,LR209,MF209,MG209))</f>
        <v>15</v>
      </c>
      <c r="ML209" s="2">
        <v>45560.531481481485</v>
      </c>
      <c r="MM209" s="3">
        <v>3</v>
      </c>
      <c r="MN209" s="3">
        <v>2</v>
      </c>
      <c r="MO209" s="3">
        <v>2</v>
      </c>
      <c r="MP209" s="3">
        <v>2</v>
      </c>
      <c r="MQ209" s="3">
        <v>2</v>
      </c>
      <c r="MR209" s="3">
        <v>2</v>
      </c>
      <c r="MS209" s="3">
        <v>2</v>
      </c>
      <c r="MT209" s="3">
        <v>3</v>
      </c>
      <c r="MU209" s="3">
        <v>2</v>
      </c>
      <c r="MV209" s="3">
        <v>2</v>
      </c>
      <c r="MW209" s="3">
        <v>2</v>
      </c>
      <c r="MX209" s="3">
        <v>1</v>
      </c>
      <c r="MY209" s="3">
        <v>3</v>
      </c>
      <c r="MZ209" s="3">
        <v>4</v>
      </c>
      <c r="NA209" s="3">
        <v>3</v>
      </c>
      <c r="NB209" s="3">
        <v>2</v>
      </c>
      <c r="NC209" s="3">
        <v>3</v>
      </c>
      <c r="ND209" s="3">
        <v>3</v>
      </c>
      <c r="NE209" s="3">
        <v>2</v>
      </c>
      <c r="NF209" s="3">
        <v>2</v>
      </c>
      <c r="NG209" s="3">
        <f>IF(COUNTA(MM209:NF209)=0, "", SUM(MM209:NF209))</f>
        <v>47</v>
      </c>
      <c r="NH209" s="2">
        <v>45560.534525462965</v>
      </c>
      <c r="NI209" s="3">
        <v>3</v>
      </c>
      <c r="NJ209" s="3">
        <v>4</v>
      </c>
      <c r="NK209" s="3">
        <v>4</v>
      </c>
      <c r="NL209" s="3">
        <v>1</v>
      </c>
      <c r="NM209" s="3">
        <v>3</v>
      </c>
      <c r="NN209" s="3">
        <v>5</v>
      </c>
      <c r="NO209" s="3">
        <v>3</v>
      </c>
      <c r="NP209" s="3">
        <v>4</v>
      </c>
      <c r="NQ209" s="3">
        <v>4</v>
      </c>
      <c r="NR209" s="3">
        <v>4</v>
      </c>
      <c r="NS209" s="3">
        <v>4</v>
      </c>
      <c r="NT209" s="3">
        <v>3</v>
      </c>
      <c r="NU209" s="3">
        <v>2</v>
      </c>
      <c r="NV209" s="3">
        <v>5</v>
      </c>
      <c r="NW209" s="3">
        <v>5</v>
      </c>
      <c r="NX209" s="3">
        <v>2</v>
      </c>
      <c r="NY209" s="3">
        <v>2</v>
      </c>
      <c r="NZ209" s="3">
        <v>2</v>
      </c>
      <c r="OA209" s="3">
        <v>3</v>
      </c>
      <c r="OB209" s="3">
        <v>3</v>
      </c>
      <c r="OC209" s="3">
        <v>4</v>
      </c>
      <c r="OD209" s="3">
        <v>3</v>
      </c>
      <c r="OE209" s="3">
        <v>3</v>
      </c>
      <c r="OF209" s="3">
        <v>2</v>
      </c>
      <c r="OG209" s="3">
        <v>2</v>
      </c>
      <c r="OH209" s="3">
        <v>3</v>
      </c>
      <c r="OI209" s="3">
        <v>1</v>
      </c>
      <c r="OJ209" s="3">
        <v>2</v>
      </c>
      <c r="OK209" s="3">
        <f>IF(COUNTA(NI209:OJ209)=0, "", SUM(NK209,NP209,NS209,NW209,OC209,OG209,OJ209))</f>
        <v>25</v>
      </c>
      <c r="OL209" s="3">
        <f>IF(COUNTA(NI209:OJ209)=0, "", SUM(NJ209,NL209,NQ209,NV209,NZ209,OB209,OD209))</f>
        <v>22</v>
      </c>
      <c r="OM209" s="3">
        <f>IF(COUNTA(NI209:OJ209)=0, "", SUM(NN209,NR209,NU209,NY209,OA209,OF209,OI209))</f>
        <v>19</v>
      </c>
      <c r="ON209" s="3">
        <f>IF(COUNTA(NI209:OJ209)=0, "", SUM(NI209,NM209,NO209,NT209,NX209,OE209,OH209))</f>
        <v>20</v>
      </c>
      <c r="OO209" t="s">
        <v>157</v>
      </c>
      <c r="OP209">
        <v>1</v>
      </c>
      <c r="OQ209" s="2">
        <v>45908.851886574077</v>
      </c>
      <c r="OR209" s="3">
        <v>0</v>
      </c>
      <c r="OS209" s="3">
        <v>10</v>
      </c>
      <c r="OT209" s="3">
        <v>0</v>
      </c>
      <c r="OU209" s="3">
        <v>0</v>
      </c>
      <c r="OV209" s="3">
        <v>0</v>
      </c>
      <c r="OW209" s="3">
        <v>0</v>
      </c>
      <c r="OX209" s="3">
        <v>0</v>
      </c>
      <c r="OY209" s="3">
        <v>0</v>
      </c>
      <c r="OZ209" s="3">
        <v>0</v>
      </c>
      <c r="PA209" s="3">
        <v>0</v>
      </c>
      <c r="PB209" s="3">
        <v>0</v>
      </c>
      <c r="PC209" s="3">
        <v>0</v>
      </c>
      <c r="PD209" s="3">
        <v>0</v>
      </c>
      <c r="PE209" s="3">
        <v>0</v>
      </c>
      <c r="PF209" s="3">
        <v>0</v>
      </c>
      <c r="PG209" s="3">
        <v>0</v>
      </c>
      <c r="PH209" s="3">
        <v>0</v>
      </c>
      <c r="PI209" s="3">
        <v>30</v>
      </c>
      <c r="PJ209" s="3">
        <v>0</v>
      </c>
      <c r="PK209" s="3">
        <v>0</v>
      </c>
      <c r="PL209" s="3">
        <v>0</v>
      </c>
      <c r="PM209" s="3">
        <v>0</v>
      </c>
      <c r="PN209" s="3">
        <v>0</v>
      </c>
      <c r="PO209" s="3">
        <v>30</v>
      </c>
      <c r="PP209" s="3">
        <v>30</v>
      </c>
      <c r="PQ209" s="3">
        <v>0</v>
      </c>
      <c r="PR209" s="3">
        <v>0</v>
      </c>
      <c r="PS209" s="3">
        <v>0</v>
      </c>
      <c r="PT209" s="26">
        <f>IF(COUNTBLANK(OR209:PS209)&gt;0, "", AVERAGE(OR209:PS209))</f>
        <v>3.5714285714285716</v>
      </c>
      <c r="PU209" s="26">
        <f>IF(COUNTA(OR209:PS209)=0, "", AVERAGE(OS209,PE209,PF209,PG209,PH209,PI209,PK209,PM209,PN209))</f>
        <v>4.4444444444444446</v>
      </c>
      <c r="PV209" s="26">
        <f>IF(COUNTA(OR209:PS209)=0, "", AVERAGE(OT209,OU209,OV209,OW209,OY209,PA209,PP209,PQ209))</f>
        <v>3.75</v>
      </c>
      <c r="PW209" s="26">
        <f>IF(COUNTA(OR209:PS209)=0, "", AVERAGE(OX209,PB209,PC209,PD209,PR209,PS209))</f>
        <v>0</v>
      </c>
      <c r="PX209" s="2">
        <v>45908</v>
      </c>
      <c r="PY209" s="3">
        <v>2</v>
      </c>
      <c r="PZ209" s="3">
        <v>1</v>
      </c>
      <c r="QA209" s="3">
        <v>3</v>
      </c>
      <c r="QB209" s="3">
        <v>3</v>
      </c>
      <c r="QC209" s="3">
        <v>2</v>
      </c>
      <c r="QD209" s="3">
        <v>0</v>
      </c>
      <c r="QE209" s="3">
        <v>1</v>
      </c>
      <c r="QF209" s="3">
        <v>0</v>
      </c>
      <c r="QG209" s="3">
        <v>0</v>
      </c>
      <c r="QH209" s="3">
        <v>2</v>
      </c>
      <c r="QI209" s="3">
        <f>IF(COUNTBLANK(PY209:QG209)&gt;0, "", SUM(PY209:QG209))</f>
        <v>12</v>
      </c>
      <c r="QU209" s="3" t="str">
        <f>IF(COUNTBLANK(QK209:QS209)&gt;0, "", SUM(QK209:QS209))</f>
        <v/>
      </c>
      <c r="RG209" s="3" t="str">
        <f>IF(COUNTBLANK(QW209:RE209)&gt;0, "", SUM(QW209:RE209))</f>
        <v/>
      </c>
      <c r="RH209" s="2">
        <v>45908.846712962964</v>
      </c>
      <c r="RI209" s="3">
        <v>1</v>
      </c>
      <c r="RJ209" s="3">
        <v>0</v>
      </c>
      <c r="RK209" s="3">
        <v>0</v>
      </c>
      <c r="RL209" s="3">
        <v>0</v>
      </c>
      <c r="RM209" s="3">
        <v>0</v>
      </c>
      <c r="RN209" s="3">
        <v>0</v>
      </c>
      <c r="RO209" s="3">
        <v>0</v>
      </c>
      <c r="RP209" s="3">
        <f>IF(COUNTBLANK(RI209:RO209)&gt;0, "", SUM(RI209:RO209))</f>
        <v>1</v>
      </c>
      <c r="RY209" s="3" t="str">
        <f>IF(COUNTBLANK(RR209:RX209)&gt;0, "", SUM(RR209:RX209))</f>
        <v/>
      </c>
      <c r="SH209" s="3" t="str">
        <f>IF(COUNTBLANK(SA209:SG209)&gt;0, "", SUM(SA209:SG209))</f>
        <v/>
      </c>
      <c r="SI209" s="2">
        <v>45908.857824074075</v>
      </c>
      <c r="SJ209" s="3">
        <v>2</v>
      </c>
      <c r="SK209" s="3">
        <v>3</v>
      </c>
      <c r="SL209" s="3">
        <v>4</v>
      </c>
      <c r="SM209" s="3">
        <v>4</v>
      </c>
      <c r="SN209" s="3">
        <v>2</v>
      </c>
      <c r="SO209" s="3">
        <v>2</v>
      </c>
      <c r="SP209" s="3">
        <v>4</v>
      </c>
      <c r="SQ209" s="3">
        <v>1</v>
      </c>
      <c r="SR209" s="3">
        <v>5</v>
      </c>
      <c r="SS209" s="3">
        <v>1</v>
      </c>
      <c r="ST209" s="3">
        <v>4</v>
      </c>
      <c r="SU209" s="3">
        <v>5</v>
      </c>
      <c r="SV209" s="3">
        <v>3</v>
      </c>
      <c r="SW209" s="3">
        <v>2</v>
      </c>
      <c r="SX209" s="3">
        <v>5</v>
      </c>
      <c r="SY209" s="3">
        <v>5</v>
      </c>
      <c r="SZ209" s="3">
        <v>1</v>
      </c>
      <c r="TA209" s="3">
        <v>3</v>
      </c>
      <c r="TB209" s="3">
        <v>5</v>
      </c>
      <c r="TC209" s="3">
        <f>IF(COUNTBLANK(SJ209:TB209)&gt;0, "", SUM(SJ209:TB209))</f>
        <v>61</v>
      </c>
      <c r="TD209" s="3">
        <f>IF(COUNTBLANK(SJ209:TB209)&gt;0, "", SUM(SL209,SO209,SR209,SS209,ST209,SU209,SV209,SX209,SY209,TB209))</f>
        <v>39</v>
      </c>
      <c r="TE209" s="3">
        <f>IF(COUNTBLANK(SJ209:TB209)&gt;0, "", SUM(SJ209,SK209,SM209,SN209,SQ209,SW209,SZ209,TA209))</f>
        <v>18</v>
      </c>
      <c r="TZ209" s="3" t="str">
        <f>IF(COUNTBLANK(TG209:TY209)&gt;0, "", SUM(TG209:TY209))</f>
        <v/>
      </c>
      <c r="UA209" s="3" t="str">
        <f>IF(COUNTBLANK(TG209:TY209)&gt;0, "", SUM(TI209,TL209,TO209,TP209,TQ209,TR209,TS209,TU209,TV209,TY209))</f>
        <v/>
      </c>
      <c r="UB209" s="3" t="str">
        <f>IF(COUNTBLANK(TG209:TY209)&gt;0, "", SUM(TG209,TH209,TJ209,TK209,TN209,TT209,TW209,TX209))</f>
        <v/>
      </c>
      <c r="UW209" s="3" t="str">
        <f>IF(COUNTBLANK(UD209:UV209)&gt;0, "", SUM(UD209:UV209))</f>
        <v/>
      </c>
      <c r="UX209" s="3" t="str">
        <f>IF(COUNTBLANK(UD209:UV209)&gt;0, "", SUM(UF209,UI209,UL209,UM209,UN209,UO209,UP209,UR209,US209,UV209))</f>
        <v/>
      </c>
      <c r="UY209" s="3" t="str">
        <f>IF(COUNTBLANK(UD209:UV209)&gt;0, "", SUM(UD209,UE209,UG209,UH209,UK209,UQ209,UT209,UU209))</f>
        <v/>
      </c>
      <c r="VF209" s="3" t="s">
        <v>1625</v>
      </c>
      <c r="WR209" s="3" t="str">
        <f>IF(COUNTBLANK(VO209:WQ209)&gt;0, "", SUM(VQ209:WJ209))</f>
        <v/>
      </c>
      <c r="WS209" s="3" t="str">
        <f>IF(COUNTBLANK(VO209:WQ209)&gt;0, "", SUM(VQ209:VZ209))</f>
        <v/>
      </c>
      <c r="WT209" s="3" t="str">
        <f>IF(COUNTBLANK(VO209:WQ209)&gt;0, "", SUM(WA209:WL209))</f>
        <v/>
      </c>
      <c r="WU209" s="3" t="str">
        <f>IF(COUNTBLANK(VO209:WQ209)&gt;0, "", SUM(WK209:WL209))</f>
        <v/>
      </c>
      <c r="WV209" s="3" t="str">
        <f>IF(COUNTA(VO209:WQ209)=0, "", IF(AND(OR(VO209=1, VP209=1), OR(VQ209&gt;=1, VR209&gt;=1, VS209&gt;=1, VT209&gt;=1, VU209&gt;=1), OR(VV209&gt;=1, VW209&gt;=1), COUNTIF(VX209:WD209, "&gt;=1")&gt;=2, COUNTIF(WE209:WJ209, "&gt;=1")&gt;=2, OR(WN209=1, WN209=2), OR(WO209&gt;=1, WP209&gt;=1), WQ209&lt;1), 1, 0))</f>
        <v/>
      </c>
      <c r="WW209" s="3" t="str">
        <f>IF(COUNTBLANK(VO209:WQ209)&gt;0, "", SUM(VQ209:VU209))</f>
        <v/>
      </c>
      <c r="WX209" s="3" t="str">
        <f>IF(COUNTBLANK(VO209:WQ209)&gt;0, "", SUM(VV209:VW209))</f>
        <v/>
      </c>
      <c r="WY209" s="3" t="str">
        <f>IF(COUNTBLANK(VO209:WQ209)&gt;0, "", SUM(VX209:WD209))</f>
        <v/>
      </c>
      <c r="WZ209" s="3" t="str">
        <f>IF(COUNTBLANK(VO209:WQ209)&gt;0, "", SUM(WE209:WJ209))</f>
        <v/>
      </c>
      <c r="XL209" s="3" t="str">
        <f>IF(COUNTBLANK(XB209:XJ209)&gt;0, "", SUM(XB209:XJ209))</f>
        <v/>
      </c>
      <c r="XU209" s="3" t="str">
        <f>IF(COUNTBLANK(XN209:XT209)&gt;0, "", SUM(XN209:XT209))</f>
        <v/>
      </c>
      <c r="YP209" s="5" t="str">
        <f>IF(COUNTBLANK(XW209:YO209)&gt;0, "", SUM(XW209:YO209))</f>
        <v/>
      </c>
      <c r="YQ209" s="5" t="str">
        <f>IF(COUNTBLANK(XW209:YO209)&gt;0, "", SUM(XY209,XZ209,YA209,YB209,YC209,YF209,YJ209,YN209,YO209))</f>
        <v/>
      </c>
      <c r="YR209" s="5" t="str">
        <f>IF(COUNTBLANK(XW209:YO209)&gt;0, "", SUM(XW209,XX209,YK209,YL209,YM209))</f>
        <v/>
      </c>
      <c r="YS209" s="5" t="str">
        <f>IF(COUNTBLANK(XW209:YO209)&gt;0, "", SUM(YD209,YE209,YG209,YH209,YI209))</f>
        <v/>
      </c>
      <c r="ZW209" s="26" t="str">
        <f>IF(COUNTBLANK(YU209:ZV209)&gt;0, "", AVERAGE(YU209:ZV209))</f>
        <v/>
      </c>
      <c r="ZX209" s="26" t="str">
        <f>IF(COUNTA(YU209:ZV209)=0, "", AVERAGE(YV209,ZH209,ZI209,ZJ209,ZK209,ZL209,ZN209,ZP209,ZQ209))</f>
        <v/>
      </c>
      <c r="ZY209" s="26" t="str">
        <f>IF(COUNTA(YU209:ZV209)=0, "", AVERAGE(YW209,YX209,YY209,YZ209,ZB209,ZD209,ZS209,ZT209))</f>
        <v/>
      </c>
      <c r="ZZ209" s="26" t="str">
        <f>IF(COUNTA(YU209:ZV209)=0, "", AVERAGE(ZA209,ZE209,ZF209,ZG209,ZU209,ZV209))</f>
        <v/>
      </c>
      <c r="AAC209" s="3" t="s">
        <v>1625</v>
      </c>
      <c r="AAF209" s="3" t="s">
        <v>1625</v>
      </c>
      <c r="AAH209" s="3" t="s">
        <v>1625</v>
      </c>
      <c r="AAN209" s="3" t="s">
        <v>1625</v>
      </c>
      <c r="AAT209" s="3" t="s">
        <v>1625</v>
      </c>
      <c r="ABA209" s="3" t="s">
        <v>1625</v>
      </c>
      <c r="ABC209" s="3" t="s">
        <v>1625</v>
      </c>
      <c r="ABF209" s="3" t="str">
        <f>IF(SUM(AAB209:AAJ209,AAL209:AAP209,AAR209:AAV209,AAX209:ABC209)=0, "", SUM(AAB209:AAJ209,AAL209:AAP209,AAR209:AAV209,AAX209:ABC209))</f>
        <v/>
      </c>
      <c r="ABG209" s="3" t="str">
        <f>IF(SUM(ABJ209, ABK209, ABL209, ABM209, ABN209)=0, "", IF(OR(ABJ209&gt;=8, ABK209&gt;=10, ABL209&gt;=13, ABM209&gt;=10, ABN209&gt;=15), 1, 0))</f>
        <v/>
      </c>
      <c r="ABH209" s="3" t="str">
        <f>IF(SUM(AAB209:AAC209,AAE209,AAF209,AAG209,AAH209,AAN209,AAT209,ABA209,ABC209)=0, "", SUM(AAB209:AAC209,AAE209,AAF209,AAG209,AAH209,AAN209,AAT209,ABA209,ABC209))</f>
        <v/>
      </c>
      <c r="ABI209" s="3" t="str">
        <f>IF(SUM(AAD209,AAI209:AAJ209,AAL209:AAM209,AAO209:AAP209,AAR209:AAS209,AAU209:AAV209,AAX209:AAZ209,ABB209)=0, "", SUM(AAD209,AAI209:AAJ209,AAL209:AAM209,AAO209:AAP209,AAR209:AAS209,AAU209:AAV209,AAX209:AAZ209,ABB209))</f>
        <v/>
      </c>
      <c r="ABJ209" s="3" t="str">
        <f>IF(SUM(AAU209:AAV209,AAX209:AAY209,ABB209)=0, "", SUM(AAU209:AAV209,AAX209:AAY209,ABB209))</f>
        <v/>
      </c>
      <c r="ABK209" s="3" t="str">
        <f>IF(SUM(AAJ209,AAL209:AAM209,AAP209,AAR209)=0, "", SUM(AAJ209,AAL209:AAM209,AAP209,AAR209))</f>
        <v/>
      </c>
      <c r="ABL209" s="3" t="str">
        <f>IF(SUM(AAD209,AAI209,AAO209,AAS209,AAZ209)=0, "", SUM(AAD209,AAI209,AAO209,AAS209,AAZ209))</f>
        <v/>
      </c>
      <c r="ABM209" s="3" t="str">
        <f>IF(SUM(AAB209:AAC209,AAE209,AAG209,ABA209)=0, "", SUM(AAB209:AAC209,AAE209,AAG209,ABA209))</f>
        <v/>
      </c>
      <c r="ABN209" s="3" t="str">
        <f>IF(SUM(AAF209,AAH209,AAN209,AAT209,ABC209)=0, "", SUM(AAF209,AAH209,AAN209,AAT209,ABC209))</f>
        <v/>
      </c>
      <c r="ABO209" s="3" t="str">
        <f>IF(ABJ209="", "", IF(ABJ209&gt;=8, 1, 0))</f>
        <v/>
      </c>
      <c r="ABP209" s="3" t="str">
        <f>IF(ABK209="", "", IF(ABK209&gt;=10, 1, 0))</f>
        <v/>
      </c>
      <c r="ABQ209" s="3" t="str">
        <f>IF(ABL209="", "", IF(ABL209&gt;=13, 1, 0))</f>
        <v/>
      </c>
      <c r="ABR209" s="3" t="str">
        <f>IF(ABM209="", "", IF(ABM209&gt;=10, 1, 0))</f>
        <v/>
      </c>
      <c r="ABS209" s="3" t="str">
        <f>IF(ABN209="", "", IF(ABN209&gt;=15, 1, 0))</f>
        <v/>
      </c>
      <c r="ABT209" s="3" t="str">
        <f>IF(AND(AAK209="", AAQ209="", AAW209=""), "", IF(AAK209=5,1,0) + IF(AAQ209=5,1,0) + IF(AAW209=5,1,0))</f>
        <v/>
      </c>
      <c r="ADF209" s="5" t="str">
        <f>IF(COUNTA(ABV209:ADE209)=0, "", SUM(ABV209:ADE209))</f>
        <v/>
      </c>
      <c r="ADG209" s="5" t="str">
        <f>IF(COUNTA(ABV209:ADE209)=0, "", SUM(ACF209,ACG209,ACP209,ACR209,ACT209,ACX209))</f>
        <v/>
      </c>
      <c r="ADH209" s="5" t="str">
        <f>IF(COUNTA(ABV209:ADE209)=0, "", SUM(ACH209,ACM209,ACO209,ACU209,ADB209))</f>
        <v/>
      </c>
      <c r="ADI209" s="5" t="str">
        <f>IF(COUNTA(ABV209:ADE209)=0, "", SUM(ABX209,ACI209,ACN209,ACS209,ACV209,ADA209))</f>
        <v/>
      </c>
      <c r="ADJ209" s="5" t="str">
        <f>IF(COUNTA(ABV209:ADE209)=0, "", SUM(ABW209,ACA209,ACC209,ACE209,ACL209,ADC209))</f>
        <v/>
      </c>
      <c r="ADK209" s="5" t="str">
        <f>IF(COUNTA(ABV209:ADE209)=0, "", SUM(ACJ209,ACK209,ACQ209,ACW209,ACY209,ACZ209,ADD209,ADE209))</f>
        <v/>
      </c>
      <c r="ADL209" s="5" t="str">
        <f>IF(COUNTA(ABV209:ADE209)=0, "", SUM(ABV209,ABY209,ABZ209,ACB209,ACD209))</f>
        <v/>
      </c>
      <c r="AEH209" s="3" t="str">
        <f>IF(COUNTA(ADN209:AEG209)=0, "", SUM(ADN209:AEG209))</f>
        <v/>
      </c>
      <c r="AEQ209" s="2">
        <v>45561.384456018517</v>
      </c>
      <c r="AER209" s="3">
        <v>2</v>
      </c>
      <c r="AES209" s="3">
        <v>1</v>
      </c>
      <c r="AET209" s="3">
        <v>0</v>
      </c>
      <c r="AEU209" s="3">
        <v>0</v>
      </c>
      <c r="AEV209" s="3">
        <v>0</v>
      </c>
      <c r="AEW209" s="3">
        <v>0</v>
      </c>
      <c r="AEX209" s="3">
        <v>1</v>
      </c>
      <c r="AEY209" s="3">
        <v>3</v>
      </c>
      <c r="AEZ209" s="3">
        <v>0</v>
      </c>
      <c r="AFA209" s="3">
        <v>0</v>
      </c>
      <c r="AFB209" s="3">
        <v>0</v>
      </c>
      <c r="AFC209" s="3">
        <v>3</v>
      </c>
      <c r="AFD209" s="3">
        <v>0</v>
      </c>
      <c r="AFE209" s="3">
        <v>0</v>
      </c>
      <c r="AFF209" s="3">
        <v>0</v>
      </c>
      <c r="AFG209" s="3">
        <v>0</v>
      </c>
      <c r="AFH209" s="3">
        <v>1</v>
      </c>
      <c r="AFI209" s="3">
        <v>0</v>
      </c>
      <c r="AFJ209" s="3">
        <v>0</v>
      </c>
      <c r="AFK209" s="3">
        <v>0</v>
      </c>
      <c r="AFL209" s="3">
        <v>0</v>
      </c>
      <c r="AFM209" s="3">
        <v>0</v>
      </c>
      <c r="AFN209" s="3">
        <v>0</v>
      </c>
      <c r="AFO209" s="3">
        <v>0</v>
      </c>
      <c r="AFP209" s="3">
        <v>0</v>
      </c>
      <c r="AFQ209" s="3">
        <v>0</v>
      </c>
      <c r="AFR209" s="3">
        <v>0</v>
      </c>
      <c r="AFS209" s="3">
        <v>0</v>
      </c>
      <c r="AFT209" s="3">
        <v>0</v>
      </c>
      <c r="AFU209" s="3">
        <v>0</v>
      </c>
      <c r="AFV209" s="3">
        <v>1</v>
      </c>
      <c r="AFW209" s="3">
        <f>IF(COUNTA(AER209:AFU209)=0, "", SUM(AER209:AFU209))</f>
        <v>11</v>
      </c>
      <c r="AFX209" s="2">
        <v>45561.386782407404</v>
      </c>
      <c r="AFY209" s="3">
        <v>1</v>
      </c>
      <c r="AFZ209" s="3">
        <v>5</v>
      </c>
      <c r="AGA209" s="3">
        <v>5</v>
      </c>
      <c r="AGB209" s="3">
        <v>3</v>
      </c>
      <c r="AGC209" s="3">
        <v>3</v>
      </c>
      <c r="AGD209" t="s">
        <v>4</v>
      </c>
      <c r="AGF209" t="s">
        <v>4</v>
      </c>
      <c r="AGH209" t="s">
        <v>4</v>
      </c>
      <c r="AGI209" t="s">
        <v>4</v>
      </c>
      <c r="AGK209" t="s">
        <v>1532</v>
      </c>
      <c r="AGO209" s="2">
        <v>45561.386782407404</v>
      </c>
      <c r="AGP209" t="s">
        <v>4</v>
      </c>
      <c r="AGQ209" t="s">
        <v>4</v>
      </c>
      <c r="AGR209" t="s">
        <v>4</v>
      </c>
      <c r="AGS209" t="s">
        <v>4</v>
      </c>
      <c r="AGT209" t="s">
        <v>4</v>
      </c>
      <c r="AGV209" t="s">
        <v>4</v>
      </c>
      <c r="AGW209" t="s">
        <v>4</v>
      </c>
      <c r="AGX209" t="s">
        <v>124</v>
      </c>
      <c r="AGZ209" t="s">
        <v>4</v>
      </c>
      <c r="AHB209" t="s">
        <v>4</v>
      </c>
      <c r="AHC209" t="s">
        <v>4</v>
      </c>
      <c r="AHD209" t="s">
        <v>171</v>
      </c>
      <c r="AHE209" t="s">
        <v>391</v>
      </c>
      <c r="AHG209" t="s">
        <v>128</v>
      </c>
      <c r="AHH209" s="21" t="s">
        <v>498</v>
      </c>
      <c r="AHI209" s="2">
        <v>45561.386782407404</v>
      </c>
      <c r="AHJ209" s="3">
        <v>0</v>
      </c>
      <c r="AHK209" s="3">
        <v>3</v>
      </c>
      <c r="AHL209" s="3">
        <v>3</v>
      </c>
      <c r="AHM209" s="3">
        <v>0</v>
      </c>
      <c r="AHN209" s="3">
        <v>4</v>
      </c>
      <c r="AHO209" s="3">
        <v>0</v>
      </c>
      <c r="AHP209" s="3">
        <v>3</v>
      </c>
      <c r="AHQ209" s="3">
        <v>3</v>
      </c>
      <c r="AHR209" s="3">
        <v>1</v>
      </c>
      <c r="AHS209" s="3">
        <v>3</v>
      </c>
      <c r="AHT209" s="3">
        <f>IF(COUNTBLANK(AHJ209:AHS209)&gt;0, "", SUM(AHJ209:AHS209))</f>
        <v>20</v>
      </c>
      <c r="AHU209" s="3">
        <f>IF(COUNTBLANK(AHJ209:AHS209)&gt;0, "", SUM(AHN209,AHS209))</f>
        <v>7</v>
      </c>
      <c r="AHV209" s="3">
        <f>IF(COUNTBLANK(AHJ209:AHS209)&gt;0, "", SUM(AHL209,AHO209))</f>
        <v>3</v>
      </c>
      <c r="AHW209" s="3">
        <f>IF(COUNTBLANK(AHJ209:AHS209)&gt;0, "", SUM(AHP209,AHR209))</f>
        <v>4</v>
      </c>
      <c r="AHX209" s="3">
        <f>IF(COUNTBLANK(AHJ209:AHS209)&gt;0, "", SUM(AHM209,AHQ209))</f>
        <v>3</v>
      </c>
      <c r="AHY209" s="3">
        <f>IF(COUNTBLANK(AHJ209:AHS209)&gt;0, "", SUM(AHJ209:AHK209))</f>
        <v>3</v>
      </c>
      <c r="AHZ209" s="2">
        <v>45561.381956018522</v>
      </c>
      <c r="AIA209" s="3">
        <v>0</v>
      </c>
      <c r="AIB209" s="3">
        <v>0</v>
      </c>
      <c r="AIC209" s="3">
        <v>0</v>
      </c>
      <c r="AID209" s="3">
        <v>0</v>
      </c>
      <c r="AIE209" s="3">
        <v>0</v>
      </c>
      <c r="AIF209" s="3">
        <v>0</v>
      </c>
      <c r="AIG209" s="3">
        <v>0</v>
      </c>
      <c r="AIH209" s="3">
        <v>0</v>
      </c>
      <c r="AII209" s="3">
        <v>0</v>
      </c>
      <c r="AIJ209" s="3">
        <v>0</v>
      </c>
      <c r="AIK209" s="3">
        <v>0</v>
      </c>
      <c r="AIL209" s="3">
        <v>0</v>
      </c>
      <c r="AIM209" s="3">
        <v>0</v>
      </c>
      <c r="AIN209" s="3">
        <v>0</v>
      </c>
      <c r="AIO209" s="3">
        <v>0</v>
      </c>
      <c r="AIP209" s="3">
        <v>0</v>
      </c>
      <c r="AIQ209" s="3">
        <v>0</v>
      </c>
      <c r="AIR209" s="3">
        <v>1</v>
      </c>
      <c r="AIS209" s="3">
        <v>0</v>
      </c>
      <c r="AIT209" s="3">
        <v>0</v>
      </c>
      <c r="AIU209" s="3">
        <v>1</v>
      </c>
      <c r="AIV209" s="3">
        <v>0</v>
      </c>
      <c r="AIW209" s="3">
        <v>0</v>
      </c>
      <c r="AIX209" s="2">
        <v>45561</v>
      </c>
      <c r="AIY209" s="3">
        <v>0</v>
      </c>
      <c r="AIZ209" s="3">
        <v>0</v>
      </c>
      <c r="AJA209" s="3">
        <v>0</v>
      </c>
      <c r="AJB209" s="3">
        <v>0</v>
      </c>
      <c r="AJC209" s="3">
        <v>0</v>
      </c>
      <c r="AJD209" s="3">
        <v>0</v>
      </c>
      <c r="AJE209" s="3">
        <v>0</v>
      </c>
      <c r="AJF209" s="3">
        <v>0</v>
      </c>
      <c r="AJG209" s="3">
        <v>0</v>
      </c>
      <c r="AJI209" s="3">
        <f>IF(COUNTBLANK(AIY209:AJG209)&gt;0, "", SUM(AIY209:AJG209))</f>
        <v>0</v>
      </c>
      <c r="AJJ209" s="2">
        <v>45561.382847222223</v>
      </c>
      <c r="AJK209" s="3">
        <v>1</v>
      </c>
      <c r="AJL209" s="3">
        <v>0</v>
      </c>
      <c r="AJM209" s="3">
        <v>0</v>
      </c>
      <c r="AJN209" s="3">
        <v>1</v>
      </c>
      <c r="AJO209" s="3">
        <v>0</v>
      </c>
      <c r="AJP209" s="3">
        <v>0</v>
      </c>
      <c r="AJQ209" s="3">
        <v>0</v>
      </c>
      <c r="AJR209" s="3">
        <f>IF(COUNTBLANK(AJK209:AJQ209)&gt;0, "", SUM(AJK209:AJQ209))</f>
        <v>2</v>
      </c>
    </row>
    <row r="210" spans="1:954" ht="15" customHeight="1" x14ac:dyDescent="0.3">
      <c r="AJ210" s="3" t="str">
        <f>IF(OR(ISBLANK(AE210), ISBLANK(AG210)), "", AG210 - AE210)</f>
        <v/>
      </c>
      <c r="AL210" s="3" t="str">
        <f>IF(OR(ISBLANK(AG210), ISBLANK(AK210)), "", AK210 - AG210)</f>
        <v/>
      </c>
      <c r="AN210" s="10" t="str">
        <f>IF(OR(ISBLANK(AM210), ISBLANK(AF210)), "", AF210 - AM210)</f>
        <v/>
      </c>
      <c r="AZ210" s="3" t="str">
        <f>IF(ISBLANK(AY210), "", IF(AY210&lt;=8, 1, IF(AY210&lt;=12, 2, 3)))</f>
        <v/>
      </c>
      <c r="BB210" s="3" t="str">
        <f>IF(ISBLANK(BA210), "", IF(BA210&lt;=8, 1, IF(BA210&lt;=12, 2, 3)))</f>
        <v/>
      </c>
      <c r="CM210" s="3" t="str">
        <f>IF(SUM(BI210:BQ210,BS210:BW210,BY210:CC210,CE210:CJ210)=0, "", SUM(BI210:BQ210,BS210:BW210,BY210:CC210,CE210:CJ210))</f>
        <v/>
      </c>
      <c r="CN210" s="3" t="str">
        <f>IF(SUM(CQ210, CR210, CS210, CT210, CU210)=0, "", IF(OR(CQ210&gt;=8, CR210&gt;=10, CS210&gt;=13, CT210&gt;=10, CU210&gt;=15), 1, 0))</f>
        <v/>
      </c>
      <c r="CO210" s="3" t="str">
        <f>IF(SUM(BI210:BJ210,BL210,BM210,BN210,BO210,BU210,CA210,CH210,CJ210)=0, "", SUM(BI210:BJ210,BL210,BM210,BN210,BO210,BU210,CA210,CH210,CJ210))</f>
        <v/>
      </c>
      <c r="CP210" s="3" t="str">
        <f>IF(SUM(BK210,BP210:BQ210,BS210:BT210,BV210:BW210,BY210:BZ210,CB210:CC210,CE210:CG210,CI210)=0, "", SUM(BK210,BP210:BQ210,BS210:BT210,BV210:BW210,BY210:BZ210,CB210:CC210,CE210:CG210,CI210))</f>
        <v/>
      </c>
      <c r="CQ210" s="3" t="str">
        <f>IF(SUM(CB210:CC210,CE210:CF210,CI210)=0, "", SUM(CB210:CC210,CE210:CF210,CI210))</f>
        <v/>
      </c>
      <c r="CR210" s="3" t="str">
        <f>IF(SUM(BQ210,BS210:BT210,BW210,BY210)=0, "", SUM(BQ210,BS210:BT210,BW210,BY210))</f>
        <v/>
      </c>
      <c r="CS210" s="3" t="str">
        <f>IF(SUM(BK210,BP210,BV210,BZ210,CG210)=0, "", SUM(BK210,BP210,BV210,BZ210,CG210))</f>
        <v/>
      </c>
      <c r="CT210" s="3" t="str">
        <f>IF(SUM(BI210:BJ210,BL210,BN210,CH210)=0, "", SUM(BI210:BJ210,BL210,BN210,CH210))</f>
        <v/>
      </c>
      <c r="CU210" s="3" t="str">
        <f>IF(SUM(BM210,BO210,BU210,CA210,CJ210)=0, "", SUM(BM210,BO210,BU210,CA210,CJ210))</f>
        <v/>
      </c>
      <c r="CV210" s="3" t="str">
        <f>IF(CQ210="", "", IF(CQ210&gt;=8, 1, 0))</f>
        <v/>
      </c>
      <c r="CW210" s="3" t="str">
        <f>IF(CR210="", "", IF(CR210&gt;=10, 1, 0))</f>
        <v/>
      </c>
      <c r="CX210" s="3" t="str">
        <f>IF(CS210="", "", IF(CS210&gt;=13, 1, 0))</f>
        <v/>
      </c>
      <c r="CY210" s="3" t="str">
        <f>IF(CT210="", "", IF(CT210&gt;=10, 1, 0))</f>
        <v/>
      </c>
      <c r="CZ210" s="3" t="str">
        <f>IF(CU210="", "", IF(CU210&gt;=15, 1, 0))</f>
        <v/>
      </c>
      <c r="DA210" s="3" t="str">
        <f>IF(AND(BR210="", BX210="", CD210=""), "", IF(BR210=5,1,0) + IF(BX210=5,1,0) + IF(CD210=5,1,0))</f>
        <v/>
      </c>
      <c r="FS210" s="4" t="str">
        <f>IF(COUNTBLANK(FM210:FR210)&gt;0, "", AVERAGE(FM210:FR210))</f>
        <v/>
      </c>
      <c r="GE210" s="3" t="str">
        <f>IF(COUNTBLANK(FU210:GC210)&gt;0, "", SUM(FU210:GC210))</f>
        <v/>
      </c>
      <c r="GN210" s="3" t="str">
        <f>IF(COUNTBLANK(GG210:GM210)&gt;0, "", SUM(GG210:GM210))</f>
        <v/>
      </c>
      <c r="HI210" s="3" t="str">
        <f>IF(COUNTBLANK(GQ210:HH210)&gt;0, "", SUM(GQ210:HH210))</f>
        <v/>
      </c>
      <c r="IJ210" s="3" t="str">
        <f>IF(COUNTA(HK210:II210)=0, "", SUM(HK210,HL210,HN210,HO210,HP210,HU210,HV210,HX210,HZ210,IA210,IB210,IH210))</f>
        <v/>
      </c>
      <c r="IK210" s="3" t="str">
        <f>IF(COUNTA(HK210:II210)=0, "", SUM(HM210,HQ210,HR210,HS210,HT210,HW210,HY210,IC210,ID210,IE210,IF210,IG210,II210))</f>
        <v/>
      </c>
      <c r="JK210" s="3" t="str">
        <f>IF(COUNTA(IL210:JJ210)=0, "", SUM(IL210,IM210,IO210,IP210,IQ210,IV210,IW210,IY210,JA210,JB210,JC210,JI210))</f>
        <v/>
      </c>
      <c r="JL210" s="3" t="str">
        <f>IF(COUNTA(IL210:JJ210)=0, "", SUM(IN210,IR210,IS210,IT210,IU210,IX210,IZ210,JD210,JE210,JF210,JG210,JH210,JJ210))</f>
        <v/>
      </c>
      <c r="KX210" s="5" t="str">
        <f>IF(COUNTA(JN210:KW210)=0, "", SUM(JN210:KW210))</f>
        <v/>
      </c>
      <c r="KY210" s="5" t="str">
        <f>IF(COUNTA(JN210:KW210)=0, "", SUM(JX210,JY210,KH210,KJ210,KL210,KP210))</f>
        <v/>
      </c>
      <c r="KZ210" s="5" t="str">
        <f>IF(COUNTA(JN210:KW210)=0, "", SUM(JZ210,KE210,KG210,KM210,KT210))</f>
        <v/>
      </c>
      <c r="LA210" s="5" t="str">
        <f>IF(COUNTA(JN210:KW210)=0, "", SUM(JP210,KA210,KF210,KK210,KN210,KS210))</f>
        <v/>
      </c>
      <c r="LB210" s="5" t="str">
        <f>IF(COUNTA(JN210:KW210)=0, "", SUM(JO210,JS210,JU210,JW210,KD210,KU210))</f>
        <v/>
      </c>
      <c r="LC210" s="5" t="str">
        <f>IF(COUNTA(JN210:KW210)=0, "", SUM(KB210,KC210,KI210,KO210,KQ210,KR210,KV210,KW210))</f>
        <v/>
      </c>
      <c r="LD210" s="5" t="str">
        <f>IF(COUNTA(JN210:KW210)=0, "", SUM(JN210,JQ210,JR210,JT210,JV210))</f>
        <v/>
      </c>
      <c r="MH210" s="26" t="str">
        <f>IF(COUNTBLANK(LF210:MG210)&gt;0, "", AVERAGE(LF210:MG210))</f>
        <v/>
      </c>
      <c r="MI210" s="26" t="str">
        <f>IF(COUNTA(LF210:MG210)=0, "", AVERAGE(LG210,LS210,LT210,LU210,LV210,LW210,LY210,MA210,MB210))</f>
        <v/>
      </c>
      <c r="MJ210" s="26" t="str">
        <f>IF(COUNTA(LF210:MG210)=0, "", AVERAGE(LH210,LI210,LJ210,LK210,LM210,LO210,MD210,ME210))</f>
        <v/>
      </c>
      <c r="MK210" s="26" t="str">
        <f>IF(COUNTA(LF210:MG210)=0, "", AVERAGE(LL210,LP210,LQ210,LR210,MF210,MG210))</f>
        <v/>
      </c>
      <c r="NG210" s="3" t="str">
        <f>IF(COUNTA(MM210:NF210)=0, "", SUM(MM210:NF210))</f>
        <v/>
      </c>
      <c r="OK210" s="3" t="str">
        <f>IF(COUNTA(NI210:OJ210)=0, "", SUM(NK210,NP210,NS210,NW210,OC210,OG210,OJ210))</f>
        <v/>
      </c>
      <c r="OL210" s="3" t="str">
        <f>IF(COUNTA(NI210:OJ210)=0, "", SUM(NJ210,NL210,NQ210,NV210,NZ210,OB210,OD210))</f>
        <v/>
      </c>
      <c r="OM210" s="3" t="str">
        <f>IF(COUNTA(NI210:OJ210)=0, "", SUM(NN210,NR210,NU210,NY210,OA210,OF210,OI210))</f>
        <v/>
      </c>
      <c r="ON210" s="3" t="str">
        <f>IF(COUNTA(NI210:OJ210)=0, "", SUM(NI210,NM210,NO210,NT210,NX210,OE210,OH210))</f>
        <v/>
      </c>
      <c r="PT210" s="26" t="str">
        <f>IF(COUNTBLANK(OR210:PS210)&gt;0, "", AVERAGE(OR210:PS210))</f>
        <v/>
      </c>
      <c r="PU210" s="26" t="str">
        <f>IF(COUNTA(OR210:PS210)=0, "", AVERAGE(OS210,PE210,PF210,PG210,PH210,PI210,PK210,PM210,PN210))</f>
        <v/>
      </c>
      <c r="PV210" s="26" t="str">
        <f>IF(COUNTA(OR210:PS210)=0, "", AVERAGE(OT210,OU210,OV210,OW210,OY210,PA210,PP210,PQ210))</f>
        <v/>
      </c>
      <c r="PW210" s="26" t="str">
        <f>IF(COUNTA(OR210:PS210)=0, "", AVERAGE(OX210,PB210,PC210,PD210,PR210,PS210))</f>
        <v/>
      </c>
      <c r="QI210" s="3" t="str">
        <f>IF(COUNTBLANK(PY210:QG210)&gt;0, "", SUM(PY210:QG210))</f>
        <v/>
      </c>
      <c r="QU210" s="3" t="str">
        <f>IF(COUNTBLANK(QK210:QS210)&gt;0, "", SUM(QK210:QS210))</f>
        <v/>
      </c>
      <c r="RG210" s="3" t="str">
        <f>IF(COUNTBLANK(QW210:RE210)&gt;0, "", SUM(QW210:RE210))</f>
        <v/>
      </c>
      <c r="RP210" s="3" t="str">
        <f>IF(COUNTBLANK(RI210:RO210)&gt;0, "", SUM(RI210:RO210))</f>
        <v/>
      </c>
      <c r="RY210" s="3" t="str">
        <f>IF(COUNTBLANK(RR210:RX210)&gt;0, "", SUM(RR210:RX210))</f>
        <v/>
      </c>
      <c r="SH210" s="3" t="str">
        <f>IF(COUNTBLANK(SA210:SG210)&gt;0, "", SUM(SA210:SG210))</f>
        <v/>
      </c>
      <c r="TC210" s="3" t="str">
        <f>IF(COUNTBLANK(SJ210:TB210)&gt;0, "", SUM(SJ210:TB210))</f>
        <v/>
      </c>
      <c r="TD210" s="3" t="str">
        <f>IF(COUNTBLANK(SJ210:TB210)&gt;0, "", SUM(SL210,SO210,SR210,SS210,ST210,SU210,SV210,SX210,SY210,TB210))</f>
        <v/>
      </c>
      <c r="TE210" s="3" t="str">
        <f>IF(COUNTBLANK(SJ210:TB210)&gt;0, "", SUM(SJ210,SK210,SM210,SN210,SQ210,SW210,SZ210,TA210))</f>
        <v/>
      </c>
      <c r="TZ210" s="3" t="str">
        <f>IF(COUNTBLANK(TG210:TY210)&gt;0, "", SUM(TG210:TY210))</f>
        <v/>
      </c>
      <c r="UA210" s="3" t="str">
        <f>IF(COUNTBLANK(TG210:TY210)&gt;0, "", SUM(TI210,TL210,TO210,TP210,TQ210,TR210,TS210,TU210,TV210,TY210))</f>
        <v/>
      </c>
      <c r="UB210" s="3" t="str">
        <f>IF(COUNTBLANK(TG210:TY210)&gt;0, "", SUM(TG210,TH210,TJ210,TK210,TN210,TT210,TW210,TX210))</f>
        <v/>
      </c>
      <c r="UW210" s="3" t="str">
        <f>IF(COUNTBLANK(UD210:UV210)&gt;0, "", SUM(UD210:UV210))</f>
        <v/>
      </c>
      <c r="UX210" s="3" t="str">
        <f>IF(COUNTBLANK(UD210:UV210)&gt;0, "", SUM(UF210,UI210,UL210,UM210,UN210,UO210,UP210,UR210,US210,UV210))</f>
        <v/>
      </c>
      <c r="UY210" s="3" t="str">
        <f>IF(COUNTBLANK(UD210:UV210)&gt;0, "", SUM(UD210,UE210,UG210,UH210,UK210,UQ210,UT210,UU210))</f>
        <v/>
      </c>
      <c r="WR210" s="3" t="str">
        <f>IF(COUNTBLANK(VO210:WQ210)&gt;0, "", SUM(VQ210:WJ210))</f>
        <v/>
      </c>
      <c r="WS210" s="3" t="str">
        <f>IF(COUNTBLANK(VO210:WQ210)&gt;0, "", SUM(VQ210:VZ210))</f>
        <v/>
      </c>
      <c r="WT210" s="3" t="str">
        <f>IF(COUNTBLANK(VO210:WQ210)&gt;0, "", SUM(WA210:WL210))</f>
        <v/>
      </c>
      <c r="WU210" s="3" t="str">
        <f>IF(COUNTBLANK(VO210:WQ210)&gt;0, "", SUM(WK210:WL210))</f>
        <v/>
      </c>
      <c r="WW210" s="3" t="str">
        <f>IF(COUNTBLANK(VO210:WQ210)&gt;0, "", SUM(VQ210:VU210))</f>
        <v/>
      </c>
      <c r="WX210" s="3" t="str">
        <f>IF(COUNTBLANK(VO210:WQ210)&gt;0, "", SUM(VV210:VW210))</f>
        <v/>
      </c>
      <c r="WY210" s="3" t="str">
        <f>IF(COUNTBLANK(VO210:WQ210)&gt;0, "", SUM(VX210:WD210))</f>
        <v/>
      </c>
      <c r="WZ210" s="3" t="str">
        <f>IF(COUNTBLANK(VO210:WQ210)&gt;0, "", SUM(WE210:WJ210))</f>
        <v/>
      </c>
      <c r="XL210" s="3" t="str">
        <f>IF(COUNTBLANK(XB210:XJ210)&gt;0, "", SUM(XB210:XJ210))</f>
        <v/>
      </c>
      <c r="XU210" s="3" t="str">
        <f>IF(COUNTBLANK(XN210:XT210)&gt;0, "", SUM(XN210:XT210))</f>
        <v/>
      </c>
      <c r="YP210" s="5" t="str">
        <f>IF(COUNTBLANK(XW210:YO210)&gt;0, "", SUM(XW210:YO210))</f>
        <v/>
      </c>
      <c r="YQ210" s="5" t="str">
        <f>IF(COUNTBLANK(XW210:YO210)&gt;0, "", SUM(XY210,XZ210,YA210,YB210,YC210,YF210,YJ210,YN210,YO210))</f>
        <v/>
      </c>
      <c r="YR210" s="5" t="str">
        <f>IF(COUNTBLANK(XW210:YO210)&gt;0, "", SUM(XW210,XX210,YK210,YL210,YM210))</f>
        <v/>
      </c>
      <c r="YS210" s="5" t="str">
        <f>IF(COUNTBLANK(XW210:YO210)&gt;0, "", SUM(YD210,YE210,YG210,YH210,YI210))</f>
        <v/>
      </c>
      <c r="ZW210" s="26" t="str">
        <f>IF(COUNTBLANK(YU210:ZV210)&gt;0, "", AVERAGE(YU210:ZV210))</f>
        <v/>
      </c>
      <c r="ZX210" s="26" t="str">
        <f>IF(COUNTA(YU210:ZV210)=0, "", AVERAGE(YV210,ZH210,ZI210,ZJ210,ZK210,ZL210,ZN210,ZP210,ZQ210))</f>
        <v/>
      </c>
      <c r="ZY210" s="26" t="str">
        <f>IF(COUNTA(YU210:ZV210)=0, "", AVERAGE(YW210,YX210,YY210,YZ210,ZB210,ZD210,ZS210,ZT210))</f>
        <v/>
      </c>
      <c r="ZZ210" s="26" t="str">
        <f>IF(COUNTA(YU210:ZV210)=0, "", AVERAGE(ZA210,ZE210,ZF210,ZG210,ZU210,ZV210))</f>
        <v/>
      </c>
      <c r="AEH210" s="3" t="str">
        <f>IF(COUNTA(ADN210:AEG210)=0, "", SUM(ADN210:AEG210))</f>
        <v/>
      </c>
      <c r="AFW210" s="3" t="str">
        <f>IF(COUNTA(AER210:AFU210)=0, "", SUM(AER210:AFU210))</f>
        <v/>
      </c>
      <c r="AHT210" s="3" t="str">
        <f>IF(COUNTBLANK(AHJ210:AHS210)&gt;0, "", SUM(AHJ210:AHS210))</f>
        <v/>
      </c>
      <c r="AHU210" s="3" t="str">
        <f>IF(COUNTBLANK(AHJ210:AHS210)&gt;0, "", SUM(AHN210,AHS210))</f>
        <v/>
      </c>
      <c r="AHV210" s="3" t="str">
        <f>IF(COUNTBLANK(AHJ210:AHS210)&gt;0, "", SUM(AHL210,AHO210))</f>
        <v/>
      </c>
      <c r="AHW210" s="3" t="str">
        <f>IF(COUNTBLANK(AHJ210:AHS210)&gt;0, "", SUM(AHP210,AHR210))</f>
        <v/>
      </c>
      <c r="AHX210" s="3" t="str">
        <f>IF(COUNTBLANK(AHJ210:AHS210)&gt;0, "", SUM(AHM210,AHQ210))</f>
        <v/>
      </c>
      <c r="AHY210" s="3" t="str">
        <f>IF(COUNTBLANK(AHJ210:AHS210)&gt;0, "", SUM(AHJ210:AHK210))</f>
        <v/>
      </c>
      <c r="AJI210" s="3" t="str">
        <f>IF(COUNTBLANK(AIY210:AJG210)&gt;0, "", SUM(AIY210:AJG210))</f>
        <v/>
      </c>
      <c r="AJR210" s="3" t="str">
        <f>IF(COUNTBLANK(AJK210:AJQ210)&gt;0, "", SUM(AJK210:AJQ210))</f>
        <v/>
      </c>
    </row>
    <row r="211" spans="1:954" x14ac:dyDescent="0.3">
      <c r="AJ211" s="3" t="str">
        <f>IF(OR(ISBLANK(AE211), ISBLANK(AG211)), "", AG211 - AE211)</f>
        <v/>
      </c>
      <c r="AL211" s="3" t="str">
        <f>IF(OR(ISBLANK(AG211), ISBLANK(AK211)), "", AK211 - AG211)</f>
        <v/>
      </c>
      <c r="AN211" s="10" t="str">
        <f>IF(OR(ISBLANK(AM211), ISBLANK(AF211)), "", AF211 - AM211)</f>
        <v/>
      </c>
      <c r="AZ211" s="3" t="str">
        <f>IF(ISBLANK(AY211), "", IF(AY211&lt;=8, 1, IF(AY211&lt;=12, 2, 3)))</f>
        <v/>
      </c>
      <c r="BB211" s="3" t="str">
        <f>IF(ISBLANK(BA211), "", IF(BA211&lt;=8, 1, IF(BA211&lt;=12, 2, 3)))</f>
        <v/>
      </c>
      <c r="CM211" s="3" t="str">
        <f>IF(SUM(BI211:BQ211,BS211:BW211,BY211:CC211,CE211:CJ211)=0, "", SUM(BI211:BQ211,BS211:BW211,BY211:CC211,CE211:CJ211))</f>
        <v/>
      </c>
      <c r="CN211" s="3" t="str">
        <f>IF(SUM(CQ211, CR211, CS211, CT211, CU211)=0, "", IF(OR(CQ211&gt;=8, CR211&gt;=10, CS211&gt;=13, CT211&gt;=10, CU211&gt;=15), 1, 0))</f>
        <v/>
      </c>
      <c r="CO211" s="3" t="str">
        <f>IF(SUM(BI211:BJ211,BL211,BM211,BN211,BO211,BU211,CA211,CH211,CJ211)=0, "", SUM(BI211:BJ211,BL211,BM211,BN211,BO211,BU211,CA211,CH211,CJ211))</f>
        <v/>
      </c>
      <c r="CP211" s="3" t="str">
        <f>IF(SUM(BK211,BP211:BQ211,BS211:BT211,BV211:BW211,BY211:BZ211,CB211:CC211,CE211:CG211,CI211)=0, "", SUM(BK211,BP211:BQ211,BS211:BT211,BV211:BW211,BY211:BZ211,CB211:CC211,CE211:CG211,CI211))</f>
        <v/>
      </c>
      <c r="CQ211" s="3" t="str">
        <f>IF(SUM(CB211:CC211,CE211:CF211,CI211)=0, "", SUM(CB211:CC211,CE211:CF211,CI211))</f>
        <v/>
      </c>
      <c r="CR211" s="3" t="str">
        <f>IF(SUM(BQ211,BS211:BT211,BW211,BY211)=0, "", SUM(BQ211,BS211:BT211,BW211,BY211))</f>
        <v/>
      </c>
      <c r="CS211" s="3" t="str">
        <f>IF(SUM(BK211,BP211,BV211,BZ211,CG211)=0, "", SUM(BK211,BP211,BV211,BZ211,CG211))</f>
        <v/>
      </c>
      <c r="CT211" s="3" t="str">
        <f>IF(SUM(BI211:BJ211,BL211,BN211,CH211)=0, "", SUM(BI211:BJ211,BL211,BN211,CH211))</f>
        <v/>
      </c>
      <c r="CU211" s="3" t="str">
        <f>IF(SUM(BM211,BO211,BU211,CA211,CJ211)=0, "", SUM(BM211,BO211,BU211,CA211,CJ211))</f>
        <v/>
      </c>
      <c r="CV211" s="3" t="str">
        <f>IF(CQ211="", "", IF(CQ211&gt;=8, 1, 0))</f>
        <v/>
      </c>
      <c r="CW211" s="3" t="str">
        <f>IF(CR211="", "", IF(CR211&gt;=10, 1, 0))</f>
        <v/>
      </c>
      <c r="CX211" s="3" t="str">
        <f>IF(CS211="", "", IF(CS211&gt;=13, 1, 0))</f>
        <v/>
      </c>
      <c r="CY211" s="3" t="str">
        <f>IF(CT211="", "", IF(CT211&gt;=10, 1, 0))</f>
        <v/>
      </c>
      <c r="CZ211" s="3" t="str">
        <f>IF(CU211="", "", IF(CU211&gt;=15, 1, 0))</f>
        <v/>
      </c>
      <c r="DA211" s="3" t="str">
        <f>IF(AND(BR211="", BX211="", CD211=""), "", IF(BR211=5,1,0) + IF(BX211=5,1,0) + IF(CD211=5,1,0))</f>
        <v/>
      </c>
      <c r="FS211" s="4" t="str">
        <f>IF(COUNTBLANK(FM211:FR211)&gt;0, "", AVERAGE(FM211:FR211))</f>
        <v/>
      </c>
      <c r="GE211" s="3" t="str">
        <f>IF(COUNTBLANK(FU211:GC211)&gt;0, "", SUM(FU211:GC211))</f>
        <v/>
      </c>
      <c r="GN211" s="3" t="str">
        <f>IF(COUNTBLANK(GG211:GM211)&gt;0, "", SUM(GG211:GM211))</f>
        <v/>
      </c>
      <c r="HI211" s="3" t="str">
        <f>IF(COUNTBLANK(GQ211:HH211)&gt;0, "", SUM(GQ211:HH211))</f>
        <v/>
      </c>
      <c r="IJ211" s="3" t="str">
        <f>IF(COUNTA(HK211:II211)=0, "", SUM(HK211,HL211,HN211,HO211,HP211,HU211,HV211,HX211,HZ211,IA211,IB211,IH211))</f>
        <v/>
      </c>
      <c r="IK211" s="3" t="str">
        <f>IF(COUNTA(HK211:II211)=0, "", SUM(HM211,HQ211,HR211,HS211,HT211,HW211,HY211,IC211,ID211,IE211,IF211,IG211,II211))</f>
        <v/>
      </c>
      <c r="JK211" s="3" t="str">
        <f>IF(COUNTA(IL211:JJ211)=0, "", SUM(IL211,IM211,IO211,IP211,IQ211,IV211,IW211,IY211,JA211,JB211,JC211,JI211))</f>
        <v/>
      </c>
      <c r="JL211" s="3" t="str">
        <f>IF(COUNTA(IL211:JJ211)=0, "", SUM(IN211,IR211,IS211,IT211,IU211,IX211,IZ211,JD211,JE211,JF211,JG211,JH211,JJ211))</f>
        <v/>
      </c>
      <c r="KX211" s="5" t="str">
        <f>IF(COUNTA(JN211:KW211)=0, "", SUM(JN211:KW211))</f>
        <v/>
      </c>
      <c r="KY211" s="5" t="str">
        <f>IF(COUNTA(JN211:KW211)=0, "", SUM(JX211,JY211,KH211,KJ211,KL211,KP211))</f>
        <v/>
      </c>
      <c r="KZ211" s="5" t="str">
        <f>IF(COUNTA(JN211:KW211)=0, "", SUM(JZ211,KE211,KG211,KM211,KT211))</f>
        <v/>
      </c>
      <c r="LA211" s="5" t="str">
        <f>IF(COUNTA(JN211:KW211)=0, "", SUM(JP211,KA211,KF211,KK211,KN211,KS211))</f>
        <v/>
      </c>
      <c r="LB211" s="5" t="str">
        <f>IF(COUNTA(JN211:KW211)=0, "", SUM(JO211,JS211,JU211,JW211,KD211,KU211))</f>
        <v/>
      </c>
      <c r="LC211" s="5" t="str">
        <f>IF(COUNTA(JN211:KW211)=0, "", SUM(KB211,KC211,KI211,KO211,KQ211,KR211,KV211,KW211))</f>
        <v/>
      </c>
      <c r="LD211" s="5" t="str">
        <f>IF(COUNTA(JN211:KW211)=0, "", SUM(JN211,JQ211,JR211,JT211,JV211))</f>
        <v/>
      </c>
      <c r="MH211" s="26" t="str">
        <f>IF(COUNTBLANK(LF211:MG211)&gt;0, "", AVERAGE(LF211:MG211))</f>
        <v/>
      </c>
      <c r="MI211" s="26" t="str">
        <f>IF(COUNTA(LF211:MG211)=0, "", AVERAGE(LG211,LS211,LT211,LU211,LV211,LW211,LY211,MA211,MB211))</f>
        <v/>
      </c>
      <c r="MJ211" s="26" t="str">
        <f>IF(COUNTA(LF211:MG211)=0, "", AVERAGE(LH211,LI211,LJ211,LK211,LM211,LO211,MD211,ME211))</f>
        <v/>
      </c>
      <c r="MK211" s="26" t="str">
        <f>IF(COUNTA(LF211:MG211)=0, "", AVERAGE(LL211,LP211,LQ211,LR211,MF211,MG211))</f>
        <v/>
      </c>
      <c r="NG211" s="3" t="str">
        <f>IF(COUNTA(MM211:NF211)=0, "", SUM(MM211:NF211))</f>
        <v/>
      </c>
      <c r="OK211" s="3" t="str">
        <f>IF(COUNTA(NI211:OJ211)=0, "", SUM(NK211,NP211,NS211,NW211,OC211,OG211,OJ211))</f>
        <v/>
      </c>
      <c r="OL211" s="3" t="str">
        <f>IF(COUNTA(NI211:OJ211)=0, "", SUM(NJ211,NL211,NQ211,NV211,NZ211,OB211,OD211))</f>
        <v/>
      </c>
      <c r="OM211" s="3" t="str">
        <f>IF(COUNTA(NI211:OJ211)=0, "", SUM(NN211,NR211,NU211,NY211,OA211,OF211,OI211))</f>
        <v/>
      </c>
      <c r="ON211" s="3" t="str">
        <f>IF(COUNTA(NI211:OJ211)=0, "", SUM(NI211,NM211,NO211,NT211,NX211,OE211,OH211))</f>
        <v/>
      </c>
      <c r="PT211" s="26" t="str">
        <f>IF(COUNTBLANK(OR211:PS211)&gt;0, "", AVERAGE(OR211:PS211))</f>
        <v/>
      </c>
      <c r="PU211" s="26" t="str">
        <f>IF(COUNTA(OR211:PS211)=0, "", AVERAGE(OS211,PE211,PF211,PG211,PH211,PI211,PK211,PM211,PN211))</f>
        <v/>
      </c>
      <c r="PV211" s="26" t="str">
        <f>IF(COUNTA(OR211:PS211)=0, "", AVERAGE(OT211,OU211,OV211,OW211,OY211,PA211,PP211,PQ211))</f>
        <v/>
      </c>
      <c r="PW211" s="26" t="str">
        <f>IF(COUNTA(OR211:PS211)=0, "", AVERAGE(OX211,PB211,PC211,PD211,PR211,PS211))</f>
        <v/>
      </c>
      <c r="QI211" s="3" t="str">
        <f>IF(COUNTBLANK(PY211:QG211)&gt;0, "", SUM(PY211:QG211))</f>
        <v/>
      </c>
      <c r="QU211" s="3" t="str">
        <f>IF(COUNTBLANK(QK211:QS211)&gt;0, "", SUM(QK211:QS211))</f>
        <v/>
      </c>
      <c r="RG211" s="3" t="str">
        <f>IF(COUNTBLANK(QW211:RE211)&gt;0, "", SUM(QW211:RE211))</f>
        <v/>
      </c>
      <c r="RP211" s="3" t="str">
        <f>IF(COUNTBLANK(RI211:RO211)&gt;0, "", SUM(RI211:RO211))</f>
        <v/>
      </c>
      <c r="RY211" s="3" t="str">
        <f>IF(COUNTBLANK(RR211:RX211)&gt;0, "", SUM(RR211:RX211))</f>
        <v/>
      </c>
      <c r="SH211" s="3" t="str">
        <f>IF(COUNTBLANK(SA211:SG211)&gt;0, "", SUM(SA211:SG211))</f>
        <v/>
      </c>
      <c r="TC211" s="3" t="str">
        <f>IF(COUNTBLANK(SJ211:TB211)&gt;0, "", SUM(SJ211:TB211))</f>
        <v/>
      </c>
      <c r="TD211" s="3" t="str">
        <f>IF(COUNTBLANK(SJ211:TB211)&gt;0, "", SUM(SL211,SO211,SR211,SS211,ST211,SU211,SV211,SX211,SY211,TB211))</f>
        <v/>
      </c>
      <c r="TE211" s="3" t="str">
        <f>IF(COUNTBLANK(SJ211:TB211)&gt;0, "", SUM(SJ211,SK211,SM211,SN211,SQ211,SW211,SZ211,TA211))</f>
        <v/>
      </c>
      <c r="TZ211" s="3" t="str">
        <f>IF(COUNTBLANK(TG211:TY211)&gt;0, "", SUM(TG211:TY211))</f>
        <v/>
      </c>
      <c r="UA211" s="3" t="str">
        <f>IF(COUNTBLANK(TG211:TY211)&gt;0, "", SUM(TI211,TL211,TO211,TP211,TQ211,TR211,TS211,TU211,TV211,TY211))</f>
        <v/>
      </c>
      <c r="UB211" s="3" t="str">
        <f>IF(COUNTBLANK(TG211:TY211)&gt;0, "", SUM(TG211,TH211,TJ211,TK211,TN211,TT211,TW211,TX211))</f>
        <v/>
      </c>
      <c r="UW211" s="3" t="str">
        <f>IF(COUNTBLANK(UD211:UV211)&gt;0, "", SUM(UD211:UV211))</f>
        <v/>
      </c>
      <c r="UX211" s="3" t="str">
        <f>IF(COUNTBLANK(UD211:UV211)&gt;0, "", SUM(UF211,UI211,UL211,UM211,UN211,UO211,UP211,UR211,US211,UV211))</f>
        <v/>
      </c>
      <c r="UY211" s="3" t="str">
        <f>IF(COUNTBLANK(UD211:UV211)&gt;0, "", SUM(UD211,UE211,UG211,UH211,UK211,UQ211,UT211,UU211))</f>
        <v/>
      </c>
      <c r="WR211" s="3" t="str">
        <f>IF(COUNTBLANK(VO211:WQ211)&gt;0, "", SUM(VQ211:WJ211))</f>
        <v/>
      </c>
      <c r="WS211" s="3" t="str">
        <f>IF(COUNTBLANK(VO211:WQ211)&gt;0, "", SUM(VQ211:VZ211))</f>
        <v/>
      </c>
      <c r="WT211" s="3" t="str">
        <f>IF(COUNTBLANK(VO211:WQ211)&gt;0, "", SUM(WA211:WL211))</f>
        <v/>
      </c>
      <c r="WU211" s="3" t="str">
        <f>IF(COUNTBLANK(VO211:WQ211)&gt;0, "", SUM(WK211:WL211))</f>
        <v/>
      </c>
      <c r="WW211" s="3" t="str">
        <f>IF(COUNTBLANK(VO211:WQ211)&gt;0, "", SUM(VQ211:VU211))</f>
        <v/>
      </c>
      <c r="WX211" s="3" t="str">
        <f>IF(COUNTBLANK(VO211:WQ211)&gt;0, "", SUM(VV211:VW211))</f>
        <v/>
      </c>
      <c r="WY211" s="3" t="str">
        <f>IF(COUNTBLANK(VO211:WQ211)&gt;0, "", SUM(VX211:WD211))</f>
        <v/>
      </c>
      <c r="WZ211" s="3" t="str">
        <f>IF(COUNTBLANK(VO211:WQ211)&gt;0, "", SUM(WE211:WJ211))</f>
        <v/>
      </c>
      <c r="XL211" s="3" t="str">
        <f>IF(COUNTBLANK(XB211:XJ211)&gt;0, "", SUM(XB211:XJ211))</f>
        <v/>
      </c>
      <c r="XU211" s="3" t="str">
        <f>IF(COUNTBLANK(XN211:XT211)&gt;0, "", SUM(XN211:XT211))</f>
        <v/>
      </c>
      <c r="YP211" s="5" t="str">
        <f>IF(COUNTBLANK(XW211:YO211)&gt;0, "", SUM(XW211:YO211))</f>
        <v/>
      </c>
      <c r="YQ211" s="5" t="str">
        <f>IF(COUNTBLANK(XW211:YO211)&gt;0, "", SUM(XY211,XZ211,YA211,YB211,YC211,YF211,YJ211,YN211,YO211))</f>
        <v/>
      </c>
      <c r="YR211" s="5" t="str">
        <f>IF(COUNTBLANK(XW211:YO211)&gt;0, "", SUM(XW211,XX211,YK211,YL211,YM211))</f>
        <v/>
      </c>
      <c r="YS211" s="5" t="str">
        <f>IF(COUNTBLANK(XW211:YO211)&gt;0, "", SUM(YD211,YE211,YG211,YH211,YI211))</f>
        <v/>
      </c>
      <c r="ZW211" s="26" t="str">
        <f>IF(COUNTBLANK(YU211:ZV211)&gt;0, "", AVERAGE(YU211:ZV211))</f>
        <v/>
      </c>
      <c r="ZX211" s="26" t="str">
        <f>IF(COUNTA(YU211:ZV211)=0, "", AVERAGE(YV211,ZH211,ZI211,ZJ211,ZK211,ZL211,ZN211,ZP211,ZQ211))</f>
        <v/>
      </c>
      <c r="ZY211" s="26" t="str">
        <f>IF(COUNTA(YU211:ZV211)=0, "", AVERAGE(YW211,YX211,YY211,YZ211,ZB211,ZD211,ZS211,ZT211))</f>
        <v/>
      </c>
      <c r="ZZ211" s="26" t="str">
        <f>IF(COUNTA(YU211:ZV211)=0, "", AVERAGE(ZA211,ZE211,ZF211,ZG211,ZU211,ZV211))</f>
        <v/>
      </c>
      <c r="AEH211" s="3" t="str">
        <f>IF(COUNTA(ADN211:AEG211)=0, "", SUM(ADN211:AEG211))</f>
        <v/>
      </c>
      <c r="AFW211" s="3" t="str">
        <f>IF(COUNTA(AER211:AFU211)=0, "", SUM(AER211:AFU211))</f>
        <v/>
      </c>
      <c r="AHT211" s="3" t="str">
        <f>IF(COUNTBLANK(AHJ211:AHS211)&gt;0, "", SUM(AHJ211:AHS211))</f>
        <v/>
      </c>
      <c r="AHU211" s="3" t="str">
        <f>IF(COUNTBLANK(AHJ211:AHS211)&gt;0, "", SUM(AHN211,AHS211))</f>
        <v/>
      </c>
      <c r="AHV211" s="3" t="str">
        <f>IF(COUNTBLANK(AHJ211:AHS211)&gt;0, "", SUM(AHL211,AHO211))</f>
        <v/>
      </c>
      <c r="AHW211" s="3" t="str">
        <f>IF(COUNTBLANK(AHJ211:AHS211)&gt;0, "", SUM(AHP211,AHR211))</f>
        <v/>
      </c>
      <c r="AHX211" s="3" t="str">
        <f>IF(COUNTBLANK(AHJ211:AHS211)&gt;0, "", SUM(AHM211,AHQ211))</f>
        <v/>
      </c>
      <c r="AHY211" s="3" t="str">
        <f>IF(COUNTBLANK(AHJ211:AHS211)&gt;0, "", SUM(AHJ211:AHK211))</f>
        <v/>
      </c>
      <c r="AJI211" s="3" t="str">
        <f>IF(COUNTBLANK(AIY211:AJG211)&gt;0, "", SUM(AIY211:AJG211))</f>
        <v/>
      </c>
      <c r="AJR211" s="3" t="str">
        <f>IF(COUNTBLANK(AJK211:AJQ211)&gt;0, "", SUM(AJK211:AJQ211))</f>
        <v/>
      </c>
    </row>
    <row r="212" spans="1:954" x14ac:dyDescent="0.3">
      <c r="AJ212" s="3" t="str">
        <f>IF(OR(ISBLANK(AE212), ISBLANK(AG212)), "", AG212 - AE212)</f>
        <v/>
      </c>
      <c r="AL212" s="3" t="str">
        <f>IF(OR(ISBLANK(AG212), ISBLANK(AK212)), "", AK212 - AG212)</f>
        <v/>
      </c>
      <c r="AN212" s="10" t="str">
        <f>IF(OR(ISBLANK(AM212), ISBLANK(AF212)), "", AF212 - AM212)</f>
        <v/>
      </c>
      <c r="AZ212" s="3" t="str">
        <f>IF(ISBLANK(AY212), "", IF(AY212&lt;=8, 1, IF(AY212&lt;=12, 2, 3)))</f>
        <v/>
      </c>
      <c r="BB212" s="3" t="str">
        <f>IF(ISBLANK(BA212), "", IF(BA212&lt;=8, 1, IF(BA212&lt;=12, 2, 3)))</f>
        <v/>
      </c>
      <c r="CM212" s="3" t="str">
        <f>IF(SUM(BI212:BQ212,BS212:BW212,BY212:CC212,CE212:CJ212)=0, "", SUM(BI212:BQ212,BS212:BW212,BY212:CC212,CE212:CJ212))</f>
        <v/>
      </c>
      <c r="CN212" s="3" t="str">
        <f>IF(SUM(CQ212, CR212, CS212, CT212, CU212)=0, "", IF(OR(CQ212&gt;=8, CR212&gt;=10, CS212&gt;=13, CT212&gt;=10, CU212&gt;=15), 1, 0))</f>
        <v/>
      </c>
      <c r="CO212" s="3" t="str">
        <f>IF(SUM(BI212:BJ212,BL212,BM212,BN212,BO212,BU212,CA212,CH212,CJ212)=0, "", SUM(BI212:BJ212,BL212,BM212,BN212,BO212,BU212,CA212,CH212,CJ212))</f>
        <v/>
      </c>
      <c r="CP212" s="3" t="str">
        <f>IF(SUM(BK212,BP212:BQ212,BS212:BT212,BV212:BW212,BY212:BZ212,CB212:CC212,CE212:CG212,CI212)=0, "", SUM(BK212,BP212:BQ212,BS212:BT212,BV212:BW212,BY212:BZ212,CB212:CC212,CE212:CG212,CI212))</f>
        <v/>
      </c>
      <c r="CQ212" s="3" t="str">
        <f>IF(SUM(CB212:CC212,CE212:CF212,CI212)=0, "", SUM(CB212:CC212,CE212:CF212,CI212))</f>
        <v/>
      </c>
      <c r="CR212" s="3" t="str">
        <f>IF(SUM(BQ212,BS212:BT212,BW212,BY212)=0, "", SUM(BQ212,BS212:BT212,BW212,BY212))</f>
        <v/>
      </c>
      <c r="CS212" s="3" t="str">
        <f>IF(SUM(BK212,BP212,BV212,BZ212,CG212)=0, "", SUM(BK212,BP212,BV212,BZ212,CG212))</f>
        <v/>
      </c>
      <c r="CT212" s="3" t="str">
        <f>IF(SUM(BI212:BJ212,BL212,BN212,CH212)=0, "", SUM(BI212:BJ212,BL212,BN212,CH212))</f>
        <v/>
      </c>
      <c r="CU212" s="3" t="str">
        <f>IF(SUM(BM212,BO212,BU212,CA212,CJ212)=0, "", SUM(BM212,BO212,BU212,CA212,CJ212))</f>
        <v/>
      </c>
      <c r="CV212" s="3" t="str">
        <f>IF(CQ212="", "", IF(CQ212&gt;=8, 1, 0))</f>
        <v/>
      </c>
      <c r="CW212" s="3" t="str">
        <f>IF(CR212="", "", IF(CR212&gt;=10, 1, 0))</f>
        <v/>
      </c>
      <c r="CX212" s="3" t="str">
        <f>IF(CS212="", "", IF(CS212&gt;=13, 1, 0))</f>
        <v/>
      </c>
      <c r="CY212" s="3" t="str">
        <f>IF(CT212="", "", IF(CT212&gt;=10, 1, 0))</f>
        <v/>
      </c>
      <c r="CZ212" s="3" t="str">
        <f>IF(CU212="", "", IF(CU212&gt;=15, 1, 0))</f>
        <v/>
      </c>
      <c r="DA212" s="3" t="str">
        <f>IF(AND(BR212="", BX212="", CD212=""), "", IF(BR212=5,1,0) + IF(BX212=5,1,0) + IF(CD212=5,1,0))</f>
        <v/>
      </c>
      <c r="FS212" s="4" t="str">
        <f>IF(COUNTBLANK(FM212:FR212)&gt;0, "", AVERAGE(FM212:FR212))</f>
        <v/>
      </c>
      <c r="GE212" s="3" t="str">
        <f>IF(COUNTBLANK(FU212:GC212)&gt;0, "", SUM(FU212:GC212))</f>
        <v/>
      </c>
      <c r="GN212" s="3" t="str">
        <f>IF(COUNTBLANK(GG212:GM212)&gt;0, "", SUM(GG212:GM212))</f>
        <v/>
      </c>
      <c r="HI212" s="3" t="str">
        <f>IF(COUNTBLANK(GQ212:HH212)&gt;0, "", SUM(GQ212:HH212))</f>
        <v/>
      </c>
      <c r="IJ212" s="3" t="str">
        <f>IF(COUNTA(HK212:II212)=0, "", SUM(HK212,HL212,HN212,HO212,HP212,HU212,HV212,HX212,HZ212,IA212,IB212,IH212))</f>
        <v/>
      </c>
      <c r="IK212" s="3" t="str">
        <f>IF(COUNTA(HK212:II212)=0, "", SUM(HM212,HQ212,HR212,HS212,HT212,HW212,HY212,IC212,ID212,IE212,IF212,IG212,II212))</f>
        <v/>
      </c>
      <c r="JK212" s="3" t="str">
        <f>IF(COUNTA(IL212:JJ212)=0, "", SUM(IL212,IM212,IO212,IP212,IQ212,IV212,IW212,IY212,JA212,JB212,JC212,JI212))</f>
        <v/>
      </c>
      <c r="JL212" s="3" t="str">
        <f>IF(COUNTA(IL212:JJ212)=0, "", SUM(IN212,IR212,IS212,IT212,IU212,IX212,IZ212,JD212,JE212,JF212,JG212,JH212,JJ212))</f>
        <v/>
      </c>
      <c r="KX212" s="5" t="str">
        <f>IF(COUNTA(JN212:KW212)=0, "", SUM(JN212:KW212))</f>
        <v/>
      </c>
      <c r="KY212" s="5" t="str">
        <f>IF(COUNTA(JN212:KW212)=0, "", SUM(JX212,JY212,KH212,KJ212,KL212,KP212))</f>
        <v/>
      </c>
      <c r="KZ212" s="5" t="str">
        <f>IF(COUNTA(JN212:KW212)=0, "", SUM(JZ212,KE212,KG212,KM212,KT212))</f>
        <v/>
      </c>
      <c r="LA212" s="5" t="str">
        <f>IF(COUNTA(JN212:KW212)=0, "", SUM(JP212,KA212,KF212,KK212,KN212,KS212))</f>
        <v/>
      </c>
      <c r="LB212" s="5" t="str">
        <f>IF(COUNTA(JN212:KW212)=0, "", SUM(JO212,JS212,JU212,JW212,KD212,KU212))</f>
        <v/>
      </c>
      <c r="LC212" s="5" t="str">
        <f>IF(COUNTA(JN212:KW212)=0, "", SUM(KB212,KC212,KI212,KO212,KQ212,KR212,KV212,KW212))</f>
        <v/>
      </c>
      <c r="LD212" s="5" t="str">
        <f>IF(COUNTA(JN212:KW212)=0, "", SUM(JN212,JQ212,JR212,JT212,JV212))</f>
        <v/>
      </c>
      <c r="MH212" s="26" t="str">
        <f>IF(COUNTBLANK(LF212:MG212)&gt;0, "", AVERAGE(LF212:MG212))</f>
        <v/>
      </c>
      <c r="MI212" s="26" t="str">
        <f>IF(COUNTA(LF212:MG212)=0, "", AVERAGE(LG212,LS212,LT212,LU212,LV212,LW212,LY212,MA212,MB212))</f>
        <v/>
      </c>
      <c r="MJ212" s="26" t="str">
        <f>IF(COUNTA(LF212:MG212)=0, "", AVERAGE(LH212,LI212,LJ212,LK212,LM212,LO212,MD212,ME212))</f>
        <v/>
      </c>
      <c r="MK212" s="26" t="str">
        <f>IF(COUNTA(LF212:MG212)=0, "", AVERAGE(LL212,LP212,LQ212,LR212,MF212,MG212))</f>
        <v/>
      </c>
      <c r="NG212" s="3" t="str">
        <f>IF(COUNTA(MM212:NF212)=0, "", SUM(MM212:NF212))</f>
        <v/>
      </c>
      <c r="OK212" s="3" t="str">
        <f>IF(COUNTA(NI212:OJ212)=0, "", SUM(NK212,NP212,NS212,NW212,OC212,OG212,OJ212))</f>
        <v/>
      </c>
      <c r="OL212" s="3" t="str">
        <f>IF(COUNTA(NI212:OJ212)=0, "", SUM(NJ212,NL212,NQ212,NV212,NZ212,OB212,OD212))</f>
        <v/>
      </c>
      <c r="OM212" s="3" t="str">
        <f>IF(COUNTA(NI212:OJ212)=0, "", SUM(NN212,NR212,NU212,NY212,OA212,OF212,OI212))</f>
        <v/>
      </c>
      <c r="ON212" s="3" t="str">
        <f>IF(COUNTA(NI212:OJ212)=0, "", SUM(NI212,NM212,NO212,NT212,NX212,OE212,OH212))</f>
        <v/>
      </c>
      <c r="PT212" s="26" t="str">
        <f>IF(COUNTBLANK(OR212:PS212)&gt;0, "", AVERAGE(OR212:PS212))</f>
        <v/>
      </c>
      <c r="PU212" s="26" t="str">
        <f>IF(COUNTA(OR212:PS212)=0, "", AVERAGE(OS212,PE212,PF212,PG212,PH212,PI212,PK212,PM212,PN212))</f>
        <v/>
      </c>
      <c r="PV212" s="26" t="str">
        <f>IF(COUNTA(OR212:PS212)=0, "", AVERAGE(OT212,OU212,OV212,OW212,OY212,PA212,PP212,PQ212))</f>
        <v/>
      </c>
      <c r="PW212" s="26" t="str">
        <f>IF(COUNTA(OR212:PS212)=0, "", AVERAGE(OX212,PB212,PC212,PD212,PR212,PS212))</f>
        <v/>
      </c>
      <c r="QI212" s="3" t="str">
        <f>IF(COUNTBLANK(PY212:QG212)&gt;0, "", SUM(PY212:QG212))</f>
        <v/>
      </c>
      <c r="QU212" s="3" t="str">
        <f>IF(COUNTBLANK(QK212:QS212)&gt;0, "", SUM(QK212:QS212))</f>
        <v/>
      </c>
      <c r="RG212" s="3" t="str">
        <f>IF(COUNTBLANK(QW212:RE212)&gt;0, "", SUM(QW212:RE212))</f>
        <v/>
      </c>
      <c r="RP212" s="3" t="str">
        <f>IF(COUNTBLANK(RI212:RO212)&gt;0, "", SUM(RI212:RO212))</f>
        <v/>
      </c>
      <c r="RY212" s="3" t="str">
        <f>IF(COUNTBLANK(RR212:RX212)&gt;0, "", SUM(RR212:RX212))</f>
        <v/>
      </c>
      <c r="SH212" s="3" t="str">
        <f>IF(COUNTBLANK(SA212:SG212)&gt;0, "", SUM(SA212:SG212))</f>
        <v/>
      </c>
      <c r="TC212" s="3" t="str">
        <f>IF(COUNTBLANK(SJ212:TB212)&gt;0, "", SUM(SJ212:TB212))</f>
        <v/>
      </c>
      <c r="TD212" s="3" t="str">
        <f>IF(COUNTBLANK(SJ212:TB212)&gt;0, "", SUM(SL212,SO212,SR212,SS212,ST212,SU212,SV212,SX212,SY212,TB212))</f>
        <v/>
      </c>
      <c r="TE212" s="3" t="str">
        <f>IF(COUNTBLANK(SJ212:TB212)&gt;0, "", SUM(SJ212,SK212,SM212,SN212,SQ212,SW212,SZ212,TA212))</f>
        <v/>
      </c>
      <c r="TZ212" s="3" t="str">
        <f>IF(COUNTBLANK(TG212:TY212)&gt;0, "", SUM(TG212:TY212))</f>
        <v/>
      </c>
      <c r="UA212" s="3" t="str">
        <f>IF(COUNTBLANK(TG212:TY212)&gt;0, "", SUM(TI212,TL212,TO212,TP212,TQ212,TR212,TS212,TU212,TV212,TY212))</f>
        <v/>
      </c>
      <c r="UB212" s="3" t="str">
        <f>IF(COUNTBLANK(TG212:TY212)&gt;0, "", SUM(TG212,TH212,TJ212,TK212,TN212,TT212,TW212,TX212))</f>
        <v/>
      </c>
      <c r="UW212" s="3" t="str">
        <f>IF(COUNTBLANK(UD212:UV212)&gt;0, "", SUM(UD212:UV212))</f>
        <v/>
      </c>
      <c r="UX212" s="3" t="str">
        <f>IF(COUNTBLANK(UD212:UV212)&gt;0, "", SUM(UF212,UI212,UL212,UM212,UN212,UO212,UP212,UR212,US212,UV212))</f>
        <v/>
      </c>
      <c r="UY212" s="3" t="str">
        <f>IF(COUNTBLANK(UD212:UV212)&gt;0, "", SUM(UD212,UE212,UG212,UH212,UK212,UQ212,UT212,UU212))</f>
        <v/>
      </c>
      <c r="WR212" s="3" t="str">
        <f>IF(COUNTBLANK(VO212:WQ212)&gt;0, "", SUM(VQ212:WJ212))</f>
        <v/>
      </c>
      <c r="WS212" s="3" t="str">
        <f>IF(COUNTBLANK(VO212:WQ212)&gt;0, "", SUM(VQ212:VZ212))</f>
        <v/>
      </c>
      <c r="WT212" s="3" t="str">
        <f>IF(COUNTBLANK(VO212:WQ212)&gt;0, "", SUM(WA212:WL212))</f>
        <v/>
      </c>
      <c r="WU212" s="3" t="str">
        <f>IF(COUNTBLANK(VO212:WQ212)&gt;0, "", SUM(WK212:WL212))</f>
        <v/>
      </c>
      <c r="WW212" s="3" t="str">
        <f>IF(COUNTBLANK(VO212:WQ212)&gt;0, "", SUM(VQ212:VU212))</f>
        <v/>
      </c>
      <c r="WX212" s="3" t="str">
        <f>IF(COUNTBLANK(VO212:WQ212)&gt;0, "", SUM(VV212:VW212))</f>
        <v/>
      </c>
      <c r="WY212" s="3" t="str">
        <f>IF(COUNTBLANK(VO212:WQ212)&gt;0, "", SUM(VX212:WD212))</f>
        <v/>
      </c>
      <c r="WZ212" s="3" t="str">
        <f>IF(COUNTBLANK(VO212:WQ212)&gt;0, "", SUM(WE212:WJ212))</f>
        <v/>
      </c>
      <c r="XL212" s="3" t="str">
        <f>IF(COUNTBLANK(XB212:XJ212)&gt;0, "", SUM(XB212:XJ212))</f>
        <v/>
      </c>
      <c r="XU212" s="3" t="str">
        <f>IF(COUNTBLANK(XN212:XT212)&gt;0, "", SUM(XN212:XT212))</f>
        <v/>
      </c>
      <c r="YP212" s="5" t="str">
        <f>IF(COUNTBLANK(XW212:YO212)&gt;0, "", SUM(XW212:YO212))</f>
        <v/>
      </c>
      <c r="YQ212" s="5" t="str">
        <f>IF(COUNTBLANK(XW212:YO212)&gt;0, "", SUM(XY212,XZ212,YA212,YB212,YC212,YF212,YJ212,YN212,YO212))</f>
        <v/>
      </c>
      <c r="YR212" s="5" t="str">
        <f>IF(COUNTBLANK(XW212:YO212)&gt;0, "", SUM(XW212,XX212,YK212,YL212,YM212))</f>
        <v/>
      </c>
      <c r="YS212" s="5" t="str">
        <f>IF(COUNTBLANK(XW212:YO212)&gt;0, "", SUM(YD212,YE212,YG212,YH212,YI212))</f>
        <v/>
      </c>
      <c r="ZW212" s="26" t="str">
        <f>IF(COUNTBLANK(YU212:ZV212)&gt;0, "", AVERAGE(YU212:ZV212))</f>
        <v/>
      </c>
      <c r="ZX212" s="26" t="str">
        <f>IF(COUNTA(YU212:ZV212)=0, "", AVERAGE(YV212,ZH212,ZI212,ZJ212,ZK212,ZL212,ZN212,ZP212,ZQ212))</f>
        <v/>
      </c>
      <c r="ZY212" s="26" t="str">
        <f>IF(COUNTA(YU212:ZV212)=0, "", AVERAGE(YW212,YX212,YY212,YZ212,ZB212,ZD212,ZS212,ZT212))</f>
        <v/>
      </c>
      <c r="ZZ212" s="26" t="str">
        <f>IF(COUNTA(YU212:ZV212)=0, "", AVERAGE(ZA212,ZE212,ZF212,ZG212,ZU212,ZV212))</f>
        <v/>
      </c>
      <c r="AEH212" s="3" t="str">
        <f>IF(COUNTA(ADN212:AEG212)=0, "", SUM(ADN212:AEG212))</f>
        <v/>
      </c>
      <c r="AFW212" s="3" t="str">
        <f>IF(COUNTA(AER212:AFU212)=0, "", SUM(AER212:AFU212))</f>
        <v/>
      </c>
      <c r="AHT212" s="3" t="str">
        <f>IF(COUNTBLANK(AHJ212:AHS212)&gt;0, "", SUM(AHJ212:AHS212))</f>
        <v/>
      </c>
      <c r="AHU212" s="3" t="str">
        <f>IF(COUNTBLANK(AHJ212:AHS212)&gt;0, "", SUM(AHN212,AHS212))</f>
        <v/>
      </c>
      <c r="AHV212" s="3" t="str">
        <f>IF(COUNTBLANK(AHJ212:AHS212)&gt;0, "", SUM(AHL212,AHO212))</f>
        <v/>
      </c>
      <c r="AHW212" s="3" t="str">
        <f>IF(COUNTBLANK(AHJ212:AHS212)&gt;0, "", SUM(AHP212,AHR212))</f>
        <v/>
      </c>
      <c r="AHX212" s="3" t="str">
        <f>IF(COUNTBLANK(AHJ212:AHS212)&gt;0, "", SUM(AHM212,AHQ212))</f>
        <v/>
      </c>
      <c r="AHY212" s="3" t="str">
        <f>IF(COUNTBLANK(AHJ212:AHS212)&gt;0, "", SUM(AHJ212:AHK212))</f>
        <v/>
      </c>
      <c r="AJI212" s="3" t="str">
        <f>IF(COUNTBLANK(AIY212:AJG212)&gt;0, "", SUM(AIY212:AJG212))</f>
        <v/>
      </c>
      <c r="AJR212" s="3" t="str">
        <f>IF(COUNTBLANK(AJK212:AJQ212)&gt;0, "", SUM(AJK212:AJQ212))</f>
        <v/>
      </c>
    </row>
    <row r="213" spans="1:954" x14ac:dyDescent="0.3">
      <c r="AL213" s="3" t="str">
        <f>IF(OR(ISBLANK(AG213), ISBLANK(AK213)), "", AK213 - AG213)</f>
        <v/>
      </c>
      <c r="AN213" s="10" t="str">
        <f>IF(OR(ISBLANK(AM213), ISBLANK(AF213)), "", AF213 - AM213)</f>
        <v/>
      </c>
      <c r="AZ213" s="3" t="str">
        <f>IF(ISBLANK(AY213), "", IF(AY213&lt;=8, 1, IF(AY213&lt;=12, 2, 3)))</f>
        <v/>
      </c>
      <c r="BB213" s="3" t="str">
        <f>IF(ISBLANK(BA213), "", IF(BA213&lt;=8, 1, IF(BA213&lt;=12, 2, 3)))</f>
        <v/>
      </c>
      <c r="CM213" s="3" t="str">
        <f>IF(SUM(BI213:BQ213,BS213:BW213,BY213:CC213,CE213:CJ213)=0, "", SUM(BI213:BQ213,BS213:BW213,BY213:CC213,CE213:CJ213))</f>
        <v/>
      </c>
      <c r="CN213" s="3" t="str">
        <f>IF(SUM(CQ213, CR213, CS213, CT213, CU213)=0, "", IF(OR(CQ213&gt;=8, CR213&gt;=10, CS213&gt;=13, CT213&gt;=10, CU213&gt;=15), 1, 0))</f>
        <v/>
      </c>
      <c r="CO213" s="3" t="str">
        <f>IF(SUM(BI213:BJ213,BL213,BM213,BN213,BO213,BU213,CA213,CH213,CJ213)=0, "", SUM(BI213:BJ213,BL213,BM213,BN213,BO213,BU213,CA213,CH213,CJ213))</f>
        <v/>
      </c>
      <c r="CP213" s="3" t="str">
        <f>IF(SUM(BK213,BP213:BQ213,BS213:BT213,BV213:BW213,BY213:BZ213,CB213:CC213,CE213:CG213,CI213)=0, "", SUM(BK213,BP213:BQ213,BS213:BT213,BV213:BW213,BY213:BZ213,CB213:CC213,CE213:CG213,CI213))</f>
        <v/>
      </c>
      <c r="CQ213" s="3" t="str">
        <f>IF(SUM(CB213:CC213,CE213:CF213,CI213)=0, "", SUM(CB213:CC213,CE213:CF213,CI213))</f>
        <v/>
      </c>
      <c r="CR213" s="3" t="str">
        <f>IF(SUM(BQ213,BS213:BT213,BW213,BY213)=0, "", SUM(BQ213,BS213:BT213,BW213,BY213))</f>
        <v/>
      </c>
      <c r="CS213" s="3" t="str">
        <f>IF(SUM(BK213,BP213,BV213,BZ213,CG213)=0, "", SUM(BK213,BP213,BV213,BZ213,CG213))</f>
        <v/>
      </c>
      <c r="CT213" s="3" t="str">
        <f>IF(SUM(BI213:BJ213,BL213,BN213,CH213)=0, "", SUM(BI213:BJ213,BL213,BN213,CH213))</f>
        <v/>
      </c>
      <c r="CU213" s="3" t="str">
        <f>IF(SUM(BM213,BO213,BU213,CA213,CJ213)=0, "", SUM(BM213,BO213,BU213,CA213,CJ213))</f>
        <v/>
      </c>
      <c r="CV213" s="3" t="str">
        <f>IF(CQ213="", "", IF(CQ213&gt;=8, 1, 0))</f>
        <v/>
      </c>
      <c r="CW213" s="3" t="str">
        <f>IF(CR213="", "", IF(CR213&gt;=10, 1, 0))</f>
        <v/>
      </c>
      <c r="CX213" s="3" t="str">
        <f>IF(CS213="", "", IF(CS213&gt;=13, 1, 0))</f>
        <v/>
      </c>
      <c r="CY213" s="3" t="str">
        <f>IF(CT213="", "", IF(CT213&gt;=10, 1, 0))</f>
        <v/>
      </c>
      <c r="CZ213" s="3" t="str">
        <f>IF(CU213="", "", IF(CU213&gt;=15, 1, 0))</f>
        <v/>
      </c>
      <c r="DA213" s="3" t="str">
        <f>IF(AND(BR213="", BX213="", CD213=""), "", IF(BR213=5,1,0) + IF(BX213=5,1,0) + IF(CD213=5,1,0))</f>
        <v/>
      </c>
      <c r="FS213" s="4" t="str">
        <f>IF(COUNTBLANK(FM213:FR213)&gt;0, "", AVERAGE(FM213:FR213))</f>
        <v/>
      </c>
      <c r="GE213" s="3" t="str">
        <f>IF(COUNTBLANK(FU213:GC213)&gt;0, "", SUM(FU213:GC213))</f>
        <v/>
      </c>
      <c r="GN213" s="3" t="str">
        <f>IF(COUNTBLANK(GG213:GM213)&gt;0, "", SUM(GG213:GM213))</f>
        <v/>
      </c>
      <c r="HI213" s="3" t="str">
        <f>IF(COUNTBLANK(GQ213:HH213)&gt;0, "", SUM(GQ213:HH213))</f>
        <v/>
      </c>
      <c r="IJ213" s="3" t="str">
        <f>IF(COUNTA(HK213:II213)=0, "", SUM(HK213,HL213,HN213,HO213,HP213,HU213,HV213,HX213,HZ213,IA213,IB213,IH213))</f>
        <v/>
      </c>
      <c r="IK213" s="3" t="str">
        <f>IF(COUNTA(HK213:II213)=0, "", SUM(HM213,HQ213,HR213,HS213,HT213,HW213,HY213,IC213,ID213,IE213,IF213,IG213,II213))</f>
        <v/>
      </c>
      <c r="JK213" s="3" t="str">
        <f>IF(COUNTA(IL213:JJ213)=0, "", SUM(IL213,IM213,IO213,IP213,IQ213,IV213,IW213,IY213,JA213,JB213,JC213,JI213))</f>
        <v/>
      </c>
      <c r="JL213" s="3" t="str">
        <f>IF(COUNTA(IL213:JJ213)=0, "", SUM(IN213,IR213,IS213,IT213,IU213,IX213,IZ213,JD213,JE213,JF213,JG213,JH213,JJ213))</f>
        <v/>
      </c>
      <c r="KX213" s="5" t="str">
        <f>IF(COUNTA(JN213:KW213)=0, "", SUM(JN213:KW213))</f>
        <v/>
      </c>
      <c r="KY213" s="5" t="str">
        <f>IF(COUNTA(JN213:KW213)=0, "", SUM(JX213,JY213,KH213,KJ213,KL213,KP213))</f>
        <v/>
      </c>
      <c r="KZ213" s="5" t="str">
        <f>IF(COUNTA(JN213:KW213)=0, "", SUM(JZ213,KE213,KG213,KM213,KT213))</f>
        <v/>
      </c>
      <c r="LA213" s="5" t="str">
        <f>IF(COUNTA(JN213:KW213)=0, "", SUM(JP213,KA213,KF213,KK213,KN213,KS213))</f>
        <v/>
      </c>
      <c r="LB213" s="5" t="str">
        <f>IF(COUNTA(JN213:KW213)=0, "", SUM(JO213,JS213,JU213,JW213,KD213,KU213))</f>
        <v/>
      </c>
      <c r="LC213" s="5" t="str">
        <f>IF(COUNTA(JN213:KW213)=0, "", SUM(KB213,KC213,KI213,KO213,KQ213,KR213,KV213,KW213))</f>
        <v/>
      </c>
      <c r="LD213" s="5" t="str">
        <f>IF(COUNTA(JN213:KW213)=0, "", SUM(JN213,JQ213,JR213,JT213,JV213))</f>
        <v/>
      </c>
      <c r="MH213" s="26" t="str">
        <f>IF(COUNTBLANK(LF213:MG213)&gt;0, "", AVERAGE(LF213:MG213))</f>
        <v/>
      </c>
      <c r="MI213" s="26" t="str">
        <f>IF(COUNTA(LF213:MG213)=0, "", AVERAGE(LG213,LS213,LT213,LU213,LV213,LW213,LY213,MA213,MB213))</f>
        <v/>
      </c>
      <c r="MJ213" s="26" t="str">
        <f>IF(COUNTA(LF213:MG213)=0, "", AVERAGE(LH213,LI213,LJ213,LK213,LM213,LO213,MD213,ME213))</f>
        <v/>
      </c>
      <c r="MK213" s="26" t="str">
        <f>IF(COUNTA(LF213:MG213)=0, "", AVERAGE(LL213,LP213,LQ213,LR213,MF213,MG213))</f>
        <v/>
      </c>
      <c r="NG213" s="3" t="str">
        <f>IF(COUNTA(MM213:NF213)=0, "", SUM(MM213:NF213))</f>
        <v/>
      </c>
      <c r="OK213" s="3" t="str">
        <f>IF(COUNTA(NI213:OJ213)=0, "", SUM(NK213,NP213,NS213,NW213,OC213,OG213,OJ213))</f>
        <v/>
      </c>
      <c r="OL213" s="3" t="str">
        <f>IF(COUNTA(NI213:OJ213)=0, "", SUM(NJ213,NL213,NQ213,NV213,NZ213,OB213,OD213))</f>
        <v/>
      </c>
      <c r="OM213" s="3" t="str">
        <f>IF(COUNTA(NI213:OJ213)=0, "", SUM(NN213,NR213,NU213,NY213,OA213,OF213,OI213))</f>
        <v/>
      </c>
      <c r="ON213" s="3" t="str">
        <f>IF(COUNTA(NI213:OJ213)=0, "", SUM(NI213,NM213,NO213,NT213,NX213,OE213,OH213))</f>
        <v/>
      </c>
      <c r="PT213" s="26" t="str">
        <f>IF(COUNTBLANK(OR213:PS213)&gt;0, "", AVERAGE(OR213:PS213))</f>
        <v/>
      </c>
      <c r="PU213" s="26" t="str">
        <f>IF(COUNTA(OR213:PS213)=0, "", AVERAGE(OS213,PE213,PF213,PG213,PH213,PI213,PK213,PM213,PN213))</f>
        <v/>
      </c>
      <c r="PV213" s="26" t="str">
        <f>IF(COUNTA(OR213:PS213)=0, "", AVERAGE(OT213,OU213,OV213,OW213,OY213,PA213,PP213,PQ213))</f>
        <v/>
      </c>
      <c r="PW213" s="26" t="str">
        <f>IF(COUNTA(OR213:PS213)=0, "", AVERAGE(OX213,PB213,PC213,PD213,PR213,PS213))</f>
        <v/>
      </c>
      <c r="QI213" s="3" t="str">
        <f>IF(COUNTBLANK(PY213:QG213)&gt;0, "", SUM(PY213:QG213))</f>
        <v/>
      </c>
      <c r="QU213" s="3" t="str">
        <f>IF(COUNTBLANK(QK213:QS213)&gt;0, "", SUM(QK213:QS213))</f>
        <v/>
      </c>
      <c r="RG213" s="3" t="str">
        <f>IF(COUNTBLANK(QW213:RE213)&gt;0, "", SUM(QW213:RE213))</f>
        <v/>
      </c>
      <c r="RP213" s="3" t="str">
        <f>IF(COUNTBLANK(RI213:RO213)&gt;0, "", SUM(RI213:RO213))</f>
        <v/>
      </c>
      <c r="RY213" s="3" t="str">
        <f>IF(COUNTBLANK(RR213:RX213)&gt;0, "", SUM(RR213:RX213))</f>
        <v/>
      </c>
      <c r="SH213" s="3" t="str">
        <f>IF(COUNTBLANK(SA213:SG213)&gt;0, "", SUM(SA213:SG213))</f>
        <v/>
      </c>
      <c r="TC213" s="3" t="str">
        <f>IF(COUNTBLANK(SJ213:TB213)&gt;0, "", SUM(SJ213:TB213))</f>
        <v/>
      </c>
      <c r="TD213" s="3" t="str">
        <f>IF(COUNTBLANK(SJ213:TB213)&gt;0, "", SUM(SL213,SO213,SR213,SS213,ST213,SU213,SV213,SX213,SY213,TB213))</f>
        <v/>
      </c>
      <c r="TE213" s="3" t="str">
        <f>IF(COUNTBLANK(SJ213:TB213)&gt;0, "", SUM(SJ213,SK213,SM213,SN213,SQ213,SW213,SZ213,TA213))</f>
        <v/>
      </c>
      <c r="TZ213" s="3" t="str">
        <f>IF(COUNTBLANK(TG213:TY213)&gt;0, "", SUM(TG213:TY213))</f>
        <v/>
      </c>
      <c r="UA213" s="3" t="str">
        <f>IF(COUNTBLANK(TG213:TY213)&gt;0, "", SUM(TI213,TL213,TO213,TP213,TQ213,TR213,TS213,TU213,TV213,TY213))</f>
        <v/>
      </c>
      <c r="UB213" s="3" t="str">
        <f>IF(COUNTBLANK(TG213:TY213)&gt;0, "", SUM(TG213,TH213,TJ213,TK213,TN213,TT213,TW213,TX213))</f>
        <v/>
      </c>
      <c r="UW213" s="3" t="str">
        <f>IF(COUNTBLANK(UD213:UV213)&gt;0, "", SUM(UD213:UV213))</f>
        <v/>
      </c>
      <c r="UX213" s="3" t="str">
        <f>IF(COUNTBLANK(UD213:UV213)&gt;0, "", SUM(UF213,UI213,UL213,UM213,UN213,UO213,UP213,UR213,US213,UV213))</f>
        <v/>
      </c>
      <c r="UY213" s="3" t="str">
        <f>IF(COUNTBLANK(UD213:UV213)&gt;0, "", SUM(UD213,UE213,UG213,UH213,UK213,UQ213,UT213,UU213))</f>
        <v/>
      </c>
      <c r="WR213" s="3" t="str">
        <f>IF(COUNTBLANK(VO213:WQ213)&gt;0, "", SUM(VQ213:WJ213))</f>
        <v/>
      </c>
      <c r="WS213" s="3" t="str">
        <f>IF(COUNTBLANK(VO213:WQ213)&gt;0, "", SUM(VQ213:VZ213))</f>
        <v/>
      </c>
      <c r="WT213" s="3" t="str">
        <f>IF(COUNTBLANK(VO213:WQ213)&gt;0, "", SUM(WA213:WL213))</f>
        <v/>
      </c>
      <c r="WU213" s="3" t="str">
        <f>IF(COUNTBLANK(VO213:WQ213)&gt;0, "", SUM(WK213:WL213))</f>
        <v/>
      </c>
      <c r="WW213" s="3" t="str">
        <f>IF(COUNTBLANK(VO213:WQ213)&gt;0, "", SUM(VQ213:VU213))</f>
        <v/>
      </c>
      <c r="WX213" s="3" t="str">
        <f>IF(COUNTBLANK(VO213:WQ213)&gt;0, "", SUM(VV213:VW213))</f>
        <v/>
      </c>
      <c r="WY213" s="3" t="str">
        <f>IF(COUNTBLANK(VO213:WQ213)&gt;0, "", SUM(VX213:WD213))</f>
        <v/>
      </c>
      <c r="WZ213" s="3" t="str">
        <f>IF(COUNTBLANK(VO213:WQ213)&gt;0, "", SUM(WE213:WJ213))</f>
        <v/>
      </c>
      <c r="XL213" s="3" t="str">
        <f>IF(COUNTBLANK(XB213:XJ213)&gt;0, "", SUM(XB213:XJ213))</f>
        <v/>
      </c>
      <c r="XU213" s="3" t="str">
        <f>IF(COUNTBLANK(XN213:XT213)&gt;0, "", SUM(XN213:XT213))</f>
        <v/>
      </c>
      <c r="YP213" s="5" t="str">
        <f>IF(COUNTBLANK(XW213:YO213)&gt;0, "", SUM(XW213:YO213))</f>
        <v/>
      </c>
      <c r="YQ213" s="5" t="str">
        <f>IF(COUNTBLANK(XW213:YO213)&gt;0, "", SUM(XY213,XZ213,YA213,YB213,YC213,YF213,YJ213,YN213,YO213))</f>
        <v/>
      </c>
      <c r="YR213" s="5" t="str">
        <f>IF(COUNTBLANK(XW213:YO213)&gt;0, "", SUM(XW213,XX213,YK213,YL213,YM213))</f>
        <v/>
      </c>
      <c r="YS213" s="5" t="str">
        <f>IF(COUNTBLANK(XW213:YO213)&gt;0, "", SUM(YD213,YE213,YG213,YH213,YI213))</f>
        <v/>
      </c>
      <c r="ZW213" s="26" t="str">
        <f>IF(COUNTBLANK(YU213:ZV213)&gt;0, "", AVERAGE(YU213:ZV213))</f>
        <v/>
      </c>
      <c r="ZX213" s="26" t="str">
        <f>IF(COUNTA(YU213:ZV213)=0, "", AVERAGE(YV213,ZH213,ZI213,ZJ213,ZK213,ZL213,ZN213,ZP213,ZQ213))</f>
        <v/>
      </c>
      <c r="ZY213" s="26" t="str">
        <f>IF(COUNTA(YU213:ZV213)=0, "", AVERAGE(YW213,YX213,YY213,YZ213,ZB213,ZD213,ZS213,ZT213))</f>
        <v/>
      </c>
      <c r="ZZ213" s="26" t="str">
        <f>IF(COUNTA(YU213:ZV213)=0, "", AVERAGE(ZA213,ZE213,ZF213,ZG213,ZU213,ZV213))</f>
        <v/>
      </c>
      <c r="AEH213" s="3" t="str">
        <f>IF(COUNTA(ADN213:AEG213)=0, "", SUM(ADN213:AEG213))</f>
        <v/>
      </c>
      <c r="AFW213" s="3" t="str">
        <f>IF(COUNTA(AER213:AFU213)=0, "", SUM(AER213:AFU213))</f>
        <v/>
      </c>
      <c r="AHT213" s="3" t="str">
        <f>IF(COUNTBLANK(AHJ213:AHS213)&gt;0, "", SUM(AHJ213:AHS213))</f>
        <v/>
      </c>
      <c r="AHU213" s="3" t="str">
        <f>IF(COUNTBLANK(AHJ213:AHS213)&gt;0, "", SUM(AHN213,AHS213))</f>
        <v/>
      </c>
      <c r="AHV213" s="3" t="str">
        <f>IF(COUNTBLANK(AHJ213:AHS213)&gt;0, "", SUM(AHL213,AHO213))</f>
        <v/>
      </c>
      <c r="AHW213" s="3" t="str">
        <f>IF(COUNTBLANK(AHJ213:AHS213)&gt;0, "", SUM(AHP213,AHR213))</f>
        <v/>
      </c>
      <c r="AHX213" s="3" t="str">
        <f>IF(COUNTBLANK(AHJ213:AHS213)&gt;0, "", SUM(AHM213,AHQ213))</f>
        <v/>
      </c>
      <c r="AHY213" s="3" t="str">
        <f>IF(COUNTBLANK(AHJ213:AHS213)&gt;0, "", SUM(AHJ213:AHK213))</f>
        <v/>
      </c>
      <c r="AJI213" s="3" t="str">
        <f>IF(COUNTBLANK(AIY213:AJG213)&gt;0, "", SUM(AIY213:AJG213))</f>
        <v/>
      </c>
      <c r="AJR213" s="3" t="str">
        <f>IF(COUNTBLANK(AJK213:AJQ213)&gt;0, "", SUM(AJK213:AJQ213))</f>
        <v/>
      </c>
    </row>
    <row r="214" spans="1:954" x14ac:dyDescent="0.3">
      <c r="AL214" s="3" t="str">
        <f>IF(OR(ISBLANK(AG214), ISBLANK(AK214)), "", AK214 - AG214)</f>
        <v/>
      </c>
      <c r="AN214" s="10" t="str">
        <f>IF(OR(ISBLANK(AM214), ISBLANK(AF214)), "", AF214 - AM214)</f>
        <v/>
      </c>
      <c r="AZ214" s="3" t="str">
        <f>IF(ISBLANK(AY214), "", IF(AY214&lt;=8, 1, IF(AY214&lt;=12, 2, 3)))</f>
        <v/>
      </c>
      <c r="BB214" s="3" t="str">
        <f>IF(ISBLANK(BA214), "", IF(BA214&lt;=8, 1, IF(BA214&lt;=12, 2, 3)))</f>
        <v/>
      </c>
      <c r="CM214" s="3" t="str">
        <f>IF(SUM(BI214:BQ214,BS214:BW214,BY214:CC214,CE214:CJ214)=0, "", SUM(BI214:BQ214,BS214:BW214,BY214:CC214,CE214:CJ214))</f>
        <v/>
      </c>
      <c r="CN214" s="3" t="str">
        <f>IF(SUM(CQ214, CR214, CS214, CT214, CU214)=0, "", IF(OR(CQ214&gt;=8, CR214&gt;=10, CS214&gt;=13, CT214&gt;=10, CU214&gt;=15), 1, 0))</f>
        <v/>
      </c>
      <c r="CO214" s="3" t="str">
        <f>IF(SUM(BI214:BJ214,BL214,BM214,BN214,BO214,BU214,CA214,CH214,CJ214)=0, "", SUM(BI214:BJ214,BL214,BM214,BN214,BO214,BU214,CA214,CH214,CJ214))</f>
        <v/>
      </c>
      <c r="CP214" s="3" t="str">
        <f>IF(SUM(BK214,BP214:BQ214,BS214:BT214,BV214:BW214,BY214:BZ214,CB214:CC214,CE214:CG214,CI214)=0, "", SUM(BK214,BP214:BQ214,BS214:BT214,BV214:BW214,BY214:BZ214,CB214:CC214,CE214:CG214,CI214))</f>
        <v/>
      </c>
      <c r="CQ214" s="3" t="str">
        <f>IF(SUM(CB214:CC214,CE214:CF214,CI214)=0, "", SUM(CB214:CC214,CE214:CF214,CI214))</f>
        <v/>
      </c>
      <c r="CR214" s="3" t="str">
        <f>IF(SUM(BQ214,BS214:BT214,BW214,BY214)=0, "", SUM(BQ214,BS214:BT214,BW214,BY214))</f>
        <v/>
      </c>
      <c r="CS214" s="3" t="str">
        <f>IF(SUM(BK214,BP214,BV214,BZ214,CG214)=0, "", SUM(BK214,BP214,BV214,BZ214,CG214))</f>
        <v/>
      </c>
      <c r="CT214" s="3" t="str">
        <f>IF(SUM(BI214:BJ214,BL214,BN214,CH214)=0, "", SUM(BI214:BJ214,BL214,BN214,CH214))</f>
        <v/>
      </c>
      <c r="CU214" s="3" t="str">
        <f>IF(SUM(BM214,BO214,BU214,CA214,CJ214)=0, "", SUM(BM214,BO214,BU214,CA214,CJ214))</f>
        <v/>
      </c>
      <c r="CV214" s="3" t="str">
        <f>IF(CQ214="", "", IF(CQ214&gt;=8, 1, 0))</f>
        <v/>
      </c>
      <c r="CW214" s="3" t="str">
        <f>IF(CR214="", "", IF(CR214&gt;=10, 1, 0))</f>
        <v/>
      </c>
      <c r="CX214" s="3" t="str">
        <f>IF(CS214="", "", IF(CS214&gt;=13, 1, 0))</f>
        <v/>
      </c>
      <c r="CY214" s="3" t="str">
        <f>IF(CT214="", "", IF(CT214&gt;=10, 1, 0))</f>
        <v/>
      </c>
      <c r="CZ214" s="3" t="str">
        <f>IF(CU214="", "", IF(CU214&gt;=15, 1, 0))</f>
        <v/>
      </c>
      <c r="DA214" s="3" t="str">
        <f>IF(AND(BR214="", BX214="", CD214=""), "", IF(BR214=5,1,0) + IF(BX214=5,1,0) + IF(CD214=5,1,0))</f>
        <v/>
      </c>
      <c r="FS214" s="4" t="str">
        <f>IF(COUNTBLANK(FM214:FR214)&gt;0, "", AVERAGE(FM214:FR214))</f>
        <v/>
      </c>
      <c r="GE214" s="3" t="str">
        <f>IF(COUNTBLANK(FU214:GC214)&gt;0, "", SUM(FU214:GC214))</f>
        <v/>
      </c>
      <c r="GN214" s="3" t="str">
        <f>IF(COUNTBLANK(GG214:GM214)&gt;0, "", SUM(GG214:GM214))</f>
        <v/>
      </c>
      <c r="HI214" s="3" t="str">
        <f>IF(COUNTBLANK(GQ214:HH214)&gt;0, "", SUM(GQ214:HH214))</f>
        <v/>
      </c>
      <c r="IJ214" s="3" t="str">
        <f>IF(COUNTA(HK214:II214)=0, "", SUM(HK214,HL214,HN214,HO214,HP214,HU214,HV214,HX214,HZ214,IA214,IB214,IH214))</f>
        <v/>
      </c>
      <c r="IK214" s="3" t="str">
        <f>IF(COUNTA(HK214:II214)=0, "", SUM(HM214,HQ214,HR214,HS214,HT214,HW214,HY214,IC214,ID214,IE214,IF214,IG214,II214))</f>
        <v/>
      </c>
      <c r="JK214" s="3" t="str">
        <f>IF(COUNTA(IL214:JJ214)=0, "", SUM(IL214,IM214,IO214,IP214,IQ214,IV214,IW214,IY214,JA214,JB214,JC214,JI214))</f>
        <v/>
      </c>
      <c r="JL214" s="3" t="str">
        <f>IF(COUNTA(IL214:JJ214)=0, "", SUM(IN214,IR214,IS214,IT214,IU214,IX214,IZ214,JD214,JE214,JF214,JG214,JH214,JJ214))</f>
        <v/>
      </c>
      <c r="KX214" s="5" t="str">
        <f>IF(COUNTA(JN214:KW214)=0, "", SUM(JN214:KW214))</f>
        <v/>
      </c>
      <c r="KY214" s="5" t="str">
        <f>IF(COUNTA(JN214:KW214)=0, "", SUM(JX214,JY214,KH214,KJ214,KL214,KP214))</f>
        <v/>
      </c>
      <c r="KZ214" s="5" t="str">
        <f>IF(COUNTA(JN214:KW214)=0, "", SUM(JZ214,KE214,KG214,KM214,KT214))</f>
        <v/>
      </c>
      <c r="LA214" s="5" t="str">
        <f>IF(COUNTA(JN214:KW214)=0, "", SUM(JP214,KA214,KF214,KK214,KN214,KS214))</f>
        <v/>
      </c>
      <c r="LB214" s="5" t="str">
        <f>IF(COUNTA(JN214:KW214)=0, "", SUM(JO214,JS214,JU214,JW214,KD214,KU214))</f>
        <v/>
      </c>
      <c r="LC214" s="5" t="str">
        <f>IF(COUNTA(JN214:KW214)=0, "", SUM(KB214,KC214,KI214,KO214,KQ214,KR214,KV214,KW214))</f>
        <v/>
      </c>
      <c r="LD214" s="5" t="str">
        <f>IF(COUNTA(JN214:KW214)=0, "", SUM(JN214,JQ214,JR214,JT214,JV214))</f>
        <v/>
      </c>
      <c r="MH214" s="26" t="str">
        <f>IF(COUNTBLANK(LF214:MG214)&gt;0, "", AVERAGE(LF214:MG214))</f>
        <v/>
      </c>
      <c r="MI214" s="26" t="str">
        <f>IF(COUNTA(LF214:MG214)=0, "", AVERAGE(LG214,LS214,LT214,LU214,LV214,LW214,LY214,MA214,MB214))</f>
        <v/>
      </c>
      <c r="MJ214" s="26" t="str">
        <f>IF(COUNTA(LF214:MG214)=0, "", AVERAGE(LH214,LI214,LJ214,LK214,LM214,LO214,MD214,ME214))</f>
        <v/>
      </c>
      <c r="MK214" s="26" t="str">
        <f>IF(COUNTA(LF214:MG214)=0, "", AVERAGE(LL214,LP214,LQ214,LR214,MF214,MG214))</f>
        <v/>
      </c>
      <c r="NG214" s="3" t="str">
        <f>IF(COUNTA(MM214:NF214)=0, "", SUM(MM214:NF214))</f>
        <v/>
      </c>
      <c r="OK214" s="3" t="str">
        <f>IF(COUNTA(NI214:OJ214)=0, "", SUM(NK214,NP214,NS214,NW214,OC214,OG214,OJ214))</f>
        <v/>
      </c>
      <c r="OL214" s="3" t="str">
        <f>IF(COUNTA(NI214:OJ214)=0, "", SUM(NJ214,NL214,NQ214,NV214,NZ214,OB214,OD214))</f>
        <v/>
      </c>
      <c r="OM214" s="3" t="str">
        <f>IF(COUNTA(NI214:OJ214)=0, "", SUM(NN214,NR214,NU214,NY214,OA214,OF214,OI214))</f>
        <v/>
      </c>
      <c r="ON214" s="3" t="str">
        <f>IF(COUNTA(NI214:OJ214)=0, "", SUM(NI214,NM214,NO214,NT214,NX214,OE214,OH214))</f>
        <v/>
      </c>
      <c r="PT214" s="26" t="str">
        <f>IF(COUNTBLANK(OR214:PS214)&gt;0, "", AVERAGE(OR214:PS214))</f>
        <v/>
      </c>
      <c r="PU214" s="26" t="str">
        <f>IF(COUNTA(OR214:PS214)=0, "", AVERAGE(OS214,PE214,PF214,PG214,PH214,PI214,PK214,PM214,PN214))</f>
        <v/>
      </c>
      <c r="PV214" s="26" t="str">
        <f>IF(COUNTA(OR214:PS214)=0, "", AVERAGE(OT214,OU214,OV214,OW214,OY214,PA214,PP214,PQ214))</f>
        <v/>
      </c>
      <c r="PW214" s="26" t="str">
        <f>IF(COUNTA(OR214:PS214)=0, "", AVERAGE(OX214,PB214,PC214,PD214,PR214,PS214))</f>
        <v/>
      </c>
      <c r="QI214" s="3" t="str">
        <f>IF(COUNTBLANK(PY214:QG214)&gt;0, "", SUM(PY214:QG214))</f>
        <v/>
      </c>
      <c r="QU214" s="3" t="str">
        <f>IF(COUNTBLANK(QK214:QS214)&gt;0, "", SUM(QK214:QS214))</f>
        <v/>
      </c>
      <c r="RG214" s="3" t="str">
        <f>IF(COUNTBLANK(QW214:RE214)&gt;0, "", SUM(QW214:RE214))</f>
        <v/>
      </c>
      <c r="RP214" s="3" t="str">
        <f>IF(COUNTBLANK(RI214:RO214)&gt;0, "", SUM(RI214:RO214))</f>
        <v/>
      </c>
      <c r="RY214" s="3" t="str">
        <f>IF(COUNTBLANK(RR214:RX214)&gt;0, "", SUM(RR214:RX214))</f>
        <v/>
      </c>
      <c r="SH214" s="3" t="str">
        <f>IF(COUNTBLANK(SA214:SG214)&gt;0, "", SUM(SA214:SG214))</f>
        <v/>
      </c>
      <c r="TC214" s="3" t="str">
        <f>IF(COUNTBLANK(SJ214:TB214)&gt;0, "", SUM(SJ214:TB214))</f>
        <v/>
      </c>
      <c r="TD214" s="3" t="str">
        <f>IF(COUNTBLANK(SJ214:TB214)&gt;0, "", SUM(SL214,SO214,SR214,SS214,ST214,SU214,SV214,SX214,SY214,TB214))</f>
        <v/>
      </c>
      <c r="TE214" s="3" t="str">
        <f>IF(COUNTBLANK(SJ214:TB214)&gt;0, "", SUM(SJ214,SK214,SM214,SN214,SQ214,SW214,SZ214,TA214))</f>
        <v/>
      </c>
      <c r="TZ214" s="3" t="str">
        <f>IF(COUNTBLANK(TG214:TY214)&gt;0, "", SUM(TG214:TY214))</f>
        <v/>
      </c>
      <c r="UA214" s="3" t="str">
        <f>IF(COUNTBLANK(TG214:TY214)&gt;0, "", SUM(TI214,TL214,TO214,TP214,TQ214,TR214,TS214,TU214,TV214,TY214))</f>
        <v/>
      </c>
      <c r="UB214" s="3" t="str">
        <f>IF(COUNTBLANK(TG214:TY214)&gt;0, "", SUM(TG214,TH214,TJ214,TK214,TN214,TT214,TW214,TX214))</f>
        <v/>
      </c>
      <c r="UW214" s="3" t="str">
        <f>IF(COUNTBLANK(UD214:UV214)&gt;0, "", SUM(UD214:UV214))</f>
        <v/>
      </c>
      <c r="UX214" s="3" t="str">
        <f>IF(COUNTBLANK(UD214:UV214)&gt;0, "", SUM(UF214,UI214,UL214,UM214,UN214,UO214,UP214,UR214,US214,UV214))</f>
        <v/>
      </c>
      <c r="UY214" s="3" t="str">
        <f>IF(COUNTBLANK(UD214:UV214)&gt;0, "", SUM(UD214,UE214,UG214,UH214,UK214,UQ214,UT214,UU214))</f>
        <v/>
      </c>
      <c r="WR214" s="3" t="str">
        <f>IF(COUNTBLANK(VO214:WQ214)&gt;0, "", SUM(VQ214:WJ214))</f>
        <v/>
      </c>
      <c r="WS214" s="3" t="str">
        <f>IF(COUNTBLANK(VO214:WQ214)&gt;0, "", SUM(VQ214:VZ214))</f>
        <v/>
      </c>
      <c r="WT214" s="3" t="str">
        <f>IF(COUNTBLANK(VO214:WQ214)&gt;0, "", SUM(WA214:WL214))</f>
        <v/>
      </c>
      <c r="WU214" s="3" t="str">
        <f>IF(COUNTBLANK(VO214:WQ214)&gt;0, "", SUM(WK214:WL214))</f>
        <v/>
      </c>
      <c r="WW214" s="3" t="str">
        <f>IF(COUNTBLANK(VO214:WQ214)&gt;0, "", SUM(VQ214:VU214))</f>
        <v/>
      </c>
      <c r="WX214" s="3" t="str">
        <f>IF(COUNTBLANK(VO214:WQ214)&gt;0, "", SUM(VV214:VW214))</f>
        <v/>
      </c>
      <c r="WY214" s="3" t="str">
        <f>IF(COUNTBLANK(VO214:WQ214)&gt;0, "", SUM(VX214:WD214))</f>
        <v/>
      </c>
      <c r="WZ214" s="3" t="str">
        <f>IF(COUNTBLANK(VO214:WQ214)&gt;0, "", SUM(WE214:WJ214))</f>
        <v/>
      </c>
      <c r="XL214" s="3" t="str">
        <f>IF(COUNTBLANK(XB214:XJ214)&gt;0, "", SUM(XB214:XJ214))</f>
        <v/>
      </c>
      <c r="XU214" s="3" t="str">
        <f>IF(COUNTBLANK(XN214:XT214)&gt;0, "", SUM(XN214:XT214))</f>
        <v/>
      </c>
      <c r="YP214" s="5" t="str">
        <f>IF(COUNTBLANK(XW214:YO214)&gt;0, "", SUM(XW214:YO214))</f>
        <v/>
      </c>
      <c r="YQ214" s="5" t="str">
        <f>IF(COUNTBLANK(XW214:YO214)&gt;0, "", SUM(XY214,XZ214,YA214,YB214,YC214,YF214,YJ214,YN214,YO214))</f>
        <v/>
      </c>
      <c r="YR214" s="5" t="str">
        <f>IF(COUNTBLANK(XW214:YO214)&gt;0, "", SUM(XW214,XX214,YK214,YL214,YM214))</f>
        <v/>
      </c>
      <c r="YS214" s="5" t="str">
        <f>IF(COUNTBLANK(XW214:YO214)&gt;0, "", SUM(YD214,YE214,YG214,YH214,YI214))</f>
        <v/>
      </c>
      <c r="ZW214" s="26" t="str">
        <f>IF(COUNTBLANK(YU214:ZV214)&gt;0, "", AVERAGE(YU214:ZV214))</f>
        <v/>
      </c>
      <c r="ZX214" s="26" t="str">
        <f>IF(COUNTA(YU214:ZV214)=0, "", AVERAGE(YV214,ZH214,ZI214,ZJ214,ZK214,ZL214,ZN214,ZP214,ZQ214))</f>
        <v/>
      </c>
      <c r="ZY214" s="26" t="str">
        <f>IF(COUNTA(YU214:ZV214)=0, "", AVERAGE(YW214,YX214,YY214,YZ214,ZB214,ZD214,ZS214,ZT214))</f>
        <v/>
      </c>
      <c r="ZZ214" s="26" t="str">
        <f>IF(COUNTA(YU214:ZV214)=0, "", AVERAGE(ZA214,ZE214,ZF214,ZG214,ZU214,ZV214))</f>
        <v/>
      </c>
      <c r="AEH214" s="3" t="str">
        <f>IF(COUNTA(ADN214:AEG214)=0, "", SUM(ADN214:AEG214))</f>
        <v/>
      </c>
      <c r="AFW214" s="3" t="str">
        <f>IF(COUNTA(AER214:AFU214)=0, "", SUM(AER214:AFU214))</f>
        <v/>
      </c>
      <c r="AHT214" s="3" t="str">
        <f>IF(COUNTBLANK(AHJ214:AHS214)&gt;0, "", SUM(AHJ214:AHS214))</f>
        <v/>
      </c>
      <c r="AHU214" s="3" t="str">
        <f>IF(COUNTBLANK(AHJ214:AHS214)&gt;0, "", SUM(AHN214,AHS214))</f>
        <v/>
      </c>
      <c r="AHV214" s="3" t="str">
        <f>IF(COUNTBLANK(AHJ214:AHS214)&gt;0, "", SUM(AHL214,AHO214))</f>
        <v/>
      </c>
      <c r="AHW214" s="3" t="str">
        <f>IF(COUNTBLANK(AHJ214:AHS214)&gt;0, "", SUM(AHP214,AHR214))</f>
        <v/>
      </c>
      <c r="AHX214" s="3" t="str">
        <f>IF(COUNTBLANK(AHJ214:AHS214)&gt;0, "", SUM(AHM214,AHQ214))</f>
        <v/>
      </c>
      <c r="AHY214" s="3" t="str">
        <f>IF(COUNTBLANK(AHJ214:AHS214)&gt;0, "", SUM(AHJ214:AHK214))</f>
        <v/>
      </c>
      <c r="AJI214" s="3" t="str">
        <f>IF(COUNTBLANK(AIY214:AJG214)&gt;0, "", SUM(AIY214:AJG214))</f>
        <v/>
      </c>
      <c r="AJR214" s="3" t="str">
        <f>IF(COUNTBLANK(AJK214:AJQ214)&gt;0, "", SUM(AJK214:AJQ214))</f>
        <v/>
      </c>
    </row>
    <row r="215" spans="1:954" x14ac:dyDescent="0.3">
      <c r="AL215" s="3" t="str">
        <f>IF(OR(ISBLANK(AG215), ISBLANK(AK215)), "", AK215 - AG215)</f>
        <v/>
      </c>
      <c r="AN215" s="10" t="str">
        <f>IF(OR(ISBLANK(AM215), ISBLANK(AF215)), "", AF215 - AM215)</f>
        <v/>
      </c>
      <c r="AZ215" s="3" t="str">
        <f>IF(ISBLANK(AY215), "", IF(AY215&lt;=8, 1, IF(AY215&lt;=12, 2, 3)))</f>
        <v/>
      </c>
      <c r="BB215" s="3" t="str">
        <f>IF(ISBLANK(BA215), "", IF(BA215&lt;=8, 1, IF(BA215&lt;=12, 2, 3)))</f>
        <v/>
      </c>
      <c r="CM215" s="3" t="str">
        <f>IF(SUM(BI215:BQ215,BS215:BW215,BY215:CC215,CE215:CJ215)=0, "", SUM(BI215:BQ215,BS215:BW215,BY215:CC215,CE215:CJ215))</f>
        <v/>
      </c>
      <c r="CN215" s="3" t="str">
        <f>IF(SUM(CQ215, CR215, CS215, CT215, CU215)=0, "", IF(OR(CQ215&gt;=8, CR215&gt;=10, CS215&gt;=13, CT215&gt;=10, CU215&gt;=15), 1, 0))</f>
        <v/>
      </c>
      <c r="CO215" s="3" t="str">
        <f>IF(SUM(BI215:BJ215,BL215,BM215,BN215,BO215,BU215,CA215,CH215,CJ215)=0, "", SUM(BI215:BJ215,BL215,BM215,BN215,BO215,BU215,CA215,CH215,CJ215))</f>
        <v/>
      </c>
      <c r="CP215" s="3" t="str">
        <f>IF(SUM(BK215,BP215:BQ215,BS215:BT215,BV215:BW215,BY215:BZ215,CB215:CC215,CE215:CG215,CI215)=0, "", SUM(BK215,BP215:BQ215,BS215:BT215,BV215:BW215,BY215:BZ215,CB215:CC215,CE215:CG215,CI215))</f>
        <v/>
      </c>
      <c r="CQ215" s="3" t="str">
        <f>IF(SUM(CB215:CC215,CE215:CF215,CI215)=0, "", SUM(CB215:CC215,CE215:CF215,CI215))</f>
        <v/>
      </c>
      <c r="CR215" s="3" t="str">
        <f>IF(SUM(BQ215,BS215:BT215,BW215,BY215)=0, "", SUM(BQ215,BS215:BT215,BW215,BY215))</f>
        <v/>
      </c>
      <c r="CS215" s="3" t="str">
        <f>IF(SUM(BK215,BP215,BV215,BZ215,CG215)=0, "", SUM(BK215,BP215,BV215,BZ215,CG215))</f>
        <v/>
      </c>
      <c r="CT215" s="3" t="str">
        <f>IF(SUM(BI215:BJ215,BL215,BN215,CH215)=0, "", SUM(BI215:BJ215,BL215,BN215,CH215))</f>
        <v/>
      </c>
      <c r="CU215" s="3" t="str">
        <f>IF(SUM(BM215,BO215,BU215,CA215,CJ215)=0, "", SUM(BM215,BO215,BU215,CA215,CJ215))</f>
        <v/>
      </c>
      <c r="CV215" s="3" t="str">
        <f>IF(CQ215="", "", IF(CQ215&gt;=8, 1, 0))</f>
        <v/>
      </c>
      <c r="CW215" s="3" t="str">
        <f>IF(CR215="", "", IF(CR215&gt;=10, 1, 0))</f>
        <v/>
      </c>
      <c r="CX215" s="3" t="str">
        <f>IF(CS215="", "", IF(CS215&gt;=13, 1, 0))</f>
        <v/>
      </c>
      <c r="CY215" s="3" t="str">
        <f>IF(CT215="", "", IF(CT215&gt;=10, 1, 0))</f>
        <v/>
      </c>
      <c r="CZ215" s="3" t="str">
        <f>IF(CU215="", "", IF(CU215&gt;=15, 1, 0))</f>
        <v/>
      </c>
      <c r="DA215" s="3" t="str">
        <f>IF(AND(BR215="", BX215="", CD215=""), "", IF(BR215=5,1,0) + IF(BX215=5,1,0) + IF(CD215=5,1,0))</f>
        <v/>
      </c>
      <c r="FS215" s="4" t="str">
        <f>IF(COUNTBLANK(FM215:FR215)&gt;0, "", AVERAGE(FM215:FR215))</f>
        <v/>
      </c>
      <c r="GE215" s="3" t="str">
        <f>IF(COUNTBLANK(FU215:GC215)&gt;0, "", SUM(FU215:GC215))</f>
        <v/>
      </c>
      <c r="GN215" s="3" t="str">
        <f>IF(COUNTBLANK(GG215:GM215)&gt;0, "", SUM(GG215:GM215))</f>
        <v/>
      </c>
      <c r="HI215" s="3" t="str">
        <f>IF(COUNTBLANK(GQ215:HH215)&gt;0, "", SUM(GQ215:HH215))</f>
        <v/>
      </c>
      <c r="IJ215" s="3" t="str">
        <f>IF(COUNTA(HK215:II215)=0, "", SUM(HK215,HL215,HN215,HO215,HP215,HU215,HV215,HX215,HZ215,IA215,IB215,IH215))</f>
        <v/>
      </c>
      <c r="IK215" s="3" t="str">
        <f>IF(COUNTA(HK215:II215)=0, "", SUM(HM215,HQ215,HR215,HS215,HT215,HW215,HY215,IC215,ID215,IE215,IF215,IG215,II215))</f>
        <v/>
      </c>
      <c r="JK215" s="3" t="str">
        <f>IF(COUNTA(IL215:JJ215)=0, "", SUM(IL215,IM215,IO215,IP215,IQ215,IV215,IW215,IY215,JA215,JB215,JC215,JI215))</f>
        <v/>
      </c>
      <c r="JL215" s="3" t="str">
        <f>IF(COUNTA(IL215:JJ215)=0, "", SUM(IN215,IR215,IS215,IT215,IU215,IX215,IZ215,JD215,JE215,JF215,JG215,JH215,JJ215))</f>
        <v/>
      </c>
      <c r="KX215" s="5" t="str">
        <f>IF(COUNTA(JN215:KW215)=0, "", SUM(JN215:KW215))</f>
        <v/>
      </c>
      <c r="KY215" s="5" t="str">
        <f>IF(COUNTA(JN215:KW215)=0, "", SUM(JX215,JY215,KH215,KJ215,KL215,KP215))</f>
        <v/>
      </c>
      <c r="KZ215" s="5" t="str">
        <f>IF(COUNTA(JN215:KW215)=0, "", SUM(JZ215,KE215,KG215,KM215,KT215))</f>
        <v/>
      </c>
      <c r="LA215" s="5" t="str">
        <f>IF(COUNTA(JN215:KW215)=0, "", SUM(JP215,KA215,KF215,KK215,KN215,KS215))</f>
        <v/>
      </c>
      <c r="LB215" s="5" t="str">
        <f>IF(COUNTA(JN215:KW215)=0, "", SUM(JO215,JS215,JU215,JW215,KD215,KU215))</f>
        <v/>
      </c>
      <c r="LC215" s="5" t="str">
        <f>IF(COUNTA(JN215:KW215)=0, "", SUM(KB215,KC215,KI215,KO215,KQ215,KR215,KV215,KW215))</f>
        <v/>
      </c>
      <c r="LD215" s="5" t="str">
        <f>IF(COUNTA(JN215:KW215)=0, "", SUM(JN215,JQ215,JR215,JT215,JV215))</f>
        <v/>
      </c>
      <c r="MH215" s="26" t="str">
        <f>IF(COUNTBLANK(LF215:MG215)&gt;0, "", AVERAGE(LF215:MG215))</f>
        <v/>
      </c>
      <c r="MI215" s="26" t="str">
        <f>IF(COUNTA(LF215:MG215)=0, "", AVERAGE(LG215,LS215,LT215,LU215,LV215,LW215,LY215,MA215,MB215))</f>
        <v/>
      </c>
      <c r="MJ215" s="26" t="str">
        <f>IF(COUNTA(LF215:MG215)=0, "", AVERAGE(LH215,LI215,LJ215,LK215,LM215,LO215,MD215,ME215))</f>
        <v/>
      </c>
      <c r="MK215" s="26" t="str">
        <f>IF(COUNTA(LF215:MG215)=0, "", AVERAGE(LL215,LP215,LQ215,LR215,MF215,MG215))</f>
        <v/>
      </c>
      <c r="NG215" s="3" t="str">
        <f>IF(COUNTA(MM215:NF215)=0, "", SUM(MM215:NF215))</f>
        <v/>
      </c>
      <c r="OK215" s="3" t="str">
        <f>IF(COUNTA(NI215:OJ215)=0, "", SUM(NK215,NP215,NS215,NW215,OC215,OG215,OJ215))</f>
        <v/>
      </c>
      <c r="OL215" s="3" t="str">
        <f>IF(COUNTA(NI215:OJ215)=0, "", SUM(NJ215,NL215,NQ215,NV215,NZ215,OB215,OD215))</f>
        <v/>
      </c>
      <c r="OM215" s="3" t="str">
        <f>IF(COUNTA(NI215:OJ215)=0, "", SUM(NN215,NR215,NU215,NY215,OA215,OF215,OI215))</f>
        <v/>
      </c>
      <c r="ON215" s="3" t="str">
        <f>IF(COUNTA(NI215:OJ215)=0, "", SUM(NI215,NM215,NO215,NT215,NX215,OE215,OH215))</f>
        <v/>
      </c>
      <c r="PT215" s="26" t="str">
        <f>IF(COUNTBLANK(OR215:PS215)&gt;0, "", AVERAGE(OR215:PS215))</f>
        <v/>
      </c>
      <c r="PU215" s="26" t="str">
        <f>IF(COUNTA(OR215:PS215)=0, "", AVERAGE(OS215,PE215,PF215,PG215,PH215,PI215,PK215,PM215,PN215))</f>
        <v/>
      </c>
      <c r="PV215" s="26" t="str">
        <f>IF(COUNTA(OR215:PS215)=0, "", AVERAGE(OT215,OU215,OV215,OW215,OY215,PA215,PP215,PQ215))</f>
        <v/>
      </c>
      <c r="PW215" s="26" t="str">
        <f>IF(COUNTA(OR215:PS215)=0, "", AVERAGE(OX215,PB215,PC215,PD215,PR215,PS215))</f>
        <v/>
      </c>
      <c r="QI215" s="3" t="str">
        <f>IF(COUNTBLANK(PY215:QG215)&gt;0, "", SUM(PY215:QG215))</f>
        <v/>
      </c>
      <c r="QU215" s="3" t="str">
        <f>IF(COUNTBLANK(QK215:QS215)&gt;0, "", SUM(QK215:QS215))</f>
        <v/>
      </c>
      <c r="RG215" s="3" t="str">
        <f>IF(COUNTBLANK(QW215:RE215)&gt;0, "", SUM(QW215:RE215))</f>
        <v/>
      </c>
      <c r="RP215" s="3" t="str">
        <f>IF(COUNTBLANK(RI215:RO215)&gt;0, "", SUM(RI215:RO215))</f>
        <v/>
      </c>
      <c r="RY215" s="3" t="str">
        <f>IF(COUNTBLANK(RR215:RX215)&gt;0, "", SUM(RR215:RX215))</f>
        <v/>
      </c>
      <c r="SH215" s="3" t="str">
        <f>IF(COUNTBLANK(SA215:SG215)&gt;0, "", SUM(SA215:SG215))</f>
        <v/>
      </c>
      <c r="TC215" s="3" t="str">
        <f>IF(COUNTBLANK(SJ215:TB215)&gt;0, "", SUM(SJ215:TB215))</f>
        <v/>
      </c>
      <c r="TD215" s="3" t="str">
        <f>IF(COUNTBLANK(SJ215:TB215)&gt;0, "", SUM(SL215,SO215,SR215,SS215,ST215,SU215,SV215,SX215,SY215,TB215))</f>
        <v/>
      </c>
      <c r="TE215" s="3" t="str">
        <f>IF(COUNTBLANK(SJ215:TB215)&gt;0, "", SUM(SJ215,SK215,SM215,SN215,SQ215,SW215,SZ215,TA215))</f>
        <v/>
      </c>
      <c r="TZ215" s="3" t="str">
        <f>IF(COUNTBLANK(TG215:TY215)&gt;0, "", SUM(TG215:TY215))</f>
        <v/>
      </c>
      <c r="UA215" s="3" t="str">
        <f>IF(COUNTBLANK(TG215:TY215)&gt;0, "", SUM(TI215,TL215,TO215,TP215,TQ215,TR215,TS215,TU215,TV215,TY215))</f>
        <v/>
      </c>
      <c r="UB215" s="3" t="str">
        <f>IF(COUNTBLANK(TG215:TY215)&gt;0, "", SUM(TG215,TH215,TJ215,TK215,TN215,TT215,TW215,TX215))</f>
        <v/>
      </c>
      <c r="UW215" s="3" t="str">
        <f>IF(COUNTBLANK(UD215:UV215)&gt;0, "", SUM(UD215:UV215))</f>
        <v/>
      </c>
      <c r="UX215" s="3" t="str">
        <f>IF(COUNTBLANK(UD215:UV215)&gt;0, "", SUM(UF215,UI215,UL215,UM215,UN215,UO215,UP215,UR215,US215,UV215))</f>
        <v/>
      </c>
      <c r="UY215" s="3" t="str">
        <f>IF(COUNTBLANK(UD215:UV215)&gt;0, "", SUM(UD215,UE215,UG215,UH215,UK215,UQ215,UT215,UU215))</f>
        <v/>
      </c>
      <c r="WR215" s="3" t="str">
        <f>IF(COUNTBLANK(VO215:WQ215)&gt;0, "", SUM(VQ215:WJ215))</f>
        <v/>
      </c>
      <c r="WS215" s="3" t="str">
        <f>IF(COUNTBLANK(VO215:WQ215)&gt;0, "", SUM(VQ215:VZ215))</f>
        <v/>
      </c>
      <c r="WT215" s="3" t="str">
        <f>IF(COUNTBLANK(VO215:WQ215)&gt;0, "", SUM(WA215:WL215))</f>
        <v/>
      </c>
      <c r="WU215" s="3" t="str">
        <f>IF(COUNTBLANK(VO215:WQ215)&gt;0, "", SUM(WK215:WL215))</f>
        <v/>
      </c>
      <c r="WW215" s="3" t="str">
        <f>IF(COUNTBLANK(VO215:WQ215)&gt;0, "", SUM(VQ215:VU215))</f>
        <v/>
      </c>
      <c r="WX215" s="3" t="str">
        <f>IF(COUNTBLANK(VO215:WQ215)&gt;0, "", SUM(VV215:VW215))</f>
        <v/>
      </c>
      <c r="WY215" s="3" t="str">
        <f>IF(COUNTBLANK(VO215:WQ215)&gt;0, "", SUM(VX215:WD215))</f>
        <v/>
      </c>
      <c r="WZ215" s="3" t="str">
        <f>IF(COUNTBLANK(VO215:WQ215)&gt;0, "", SUM(WE215:WJ215))</f>
        <v/>
      </c>
      <c r="XL215" s="3" t="str">
        <f>IF(COUNTBLANK(XB215:XJ215)&gt;0, "", SUM(XB215:XJ215))</f>
        <v/>
      </c>
      <c r="XU215" s="3" t="str">
        <f>IF(COUNTBLANK(XN215:XT215)&gt;0, "", SUM(XN215:XT215))</f>
        <v/>
      </c>
      <c r="YP215" s="5" t="str">
        <f>IF(COUNTBLANK(XW215:YO215)&gt;0, "", SUM(XW215:YO215))</f>
        <v/>
      </c>
      <c r="YQ215" s="5" t="str">
        <f>IF(COUNTBLANK(XW215:YO215)&gt;0, "", SUM(XY215,XZ215,YA215,YB215,YC215,YF215,YJ215,YN215,YO215))</f>
        <v/>
      </c>
      <c r="YR215" s="5" t="str">
        <f>IF(COUNTBLANK(XW215:YO215)&gt;0, "", SUM(XW215,XX215,YK215,YL215,YM215))</f>
        <v/>
      </c>
      <c r="YS215" s="5" t="str">
        <f>IF(COUNTBLANK(XW215:YO215)&gt;0, "", SUM(YD215,YE215,YG215,YH215,YI215))</f>
        <v/>
      </c>
      <c r="ZW215" s="26" t="str">
        <f>IF(COUNTBLANK(YU215:ZV215)&gt;0, "", AVERAGE(YU215:ZV215))</f>
        <v/>
      </c>
      <c r="ZX215" s="26" t="str">
        <f>IF(COUNTA(YU215:ZV215)=0, "", AVERAGE(YV215,ZH215,ZI215,ZJ215,ZK215,ZL215,ZN215,ZP215,ZQ215))</f>
        <v/>
      </c>
      <c r="ZY215" s="26" t="str">
        <f>IF(COUNTA(YU215:ZV215)=0, "", AVERAGE(YW215,YX215,YY215,YZ215,ZB215,ZD215,ZS215,ZT215))</f>
        <v/>
      </c>
      <c r="ZZ215" s="26" t="str">
        <f>IF(COUNTA(YU215:ZV215)=0, "", AVERAGE(ZA215,ZE215,ZF215,ZG215,ZU215,ZV215))</f>
        <v/>
      </c>
      <c r="AEH215" s="3" t="str">
        <f>IF(COUNTA(ADN215:AEG215)=0, "", SUM(ADN215:AEG215))</f>
        <v/>
      </c>
      <c r="AFW215" s="3" t="str">
        <f>IF(COUNTA(AER215:AFU215)=0, "", SUM(AER215:AFU215))</f>
        <v/>
      </c>
      <c r="AHT215" s="3" t="str">
        <f>IF(COUNTBLANK(AHJ215:AHS215)&gt;0, "", SUM(AHJ215:AHS215))</f>
        <v/>
      </c>
      <c r="AHU215" s="3" t="str">
        <f>IF(COUNTBLANK(AHJ215:AHS215)&gt;0, "", SUM(AHN215,AHS215))</f>
        <v/>
      </c>
      <c r="AHV215" s="3" t="str">
        <f>IF(COUNTBLANK(AHJ215:AHS215)&gt;0, "", SUM(AHL215,AHO215))</f>
        <v/>
      </c>
      <c r="AHW215" s="3" t="str">
        <f>IF(COUNTBLANK(AHJ215:AHS215)&gt;0, "", SUM(AHP215,AHR215))</f>
        <v/>
      </c>
      <c r="AHX215" s="3" t="str">
        <f>IF(COUNTBLANK(AHJ215:AHS215)&gt;0, "", SUM(AHM215,AHQ215))</f>
        <v/>
      </c>
      <c r="AHY215" s="3" t="str">
        <f>IF(COUNTBLANK(AHJ215:AHS215)&gt;0, "", SUM(AHJ215:AHK215))</f>
        <v/>
      </c>
      <c r="AJI215" s="3" t="str">
        <f>IF(COUNTBLANK(AIY215:AJG215)&gt;0, "", SUM(AIY215:AJG215))</f>
        <v/>
      </c>
      <c r="AJR215" s="3" t="str">
        <f>IF(COUNTBLANK(AJK215:AJQ215)&gt;0, "", SUM(AJK215:AJQ215))</f>
        <v/>
      </c>
    </row>
    <row r="216" spans="1:954" x14ac:dyDescent="0.3">
      <c r="AL216" s="3" t="str">
        <f>IF(OR(ISBLANK(AG216), ISBLANK(AK216)), "", AK216 - AG216)</f>
        <v/>
      </c>
      <c r="AN216" s="10" t="str">
        <f>IF(OR(ISBLANK(AM216), ISBLANK(AF216)), "", AF216 - AM216)</f>
        <v/>
      </c>
      <c r="AZ216" s="3" t="str">
        <f>IF(ISBLANK(AY216), "", IF(AY216&lt;=8, 1, IF(AY216&lt;=12, 2, 3)))</f>
        <v/>
      </c>
      <c r="BB216" s="3" t="str">
        <f>IF(ISBLANK(BA216), "", IF(BA216&lt;=8, 1, IF(BA216&lt;=12, 2, 3)))</f>
        <v/>
      </c>
      <c r="CM216" s="3" t="str">
        <f>IF(SUM(BI216:BQ216,BS216:BW216,BY216:CC216,CE216:CJ216)=0, "", SUM(BI216:BQ216,BS216:BW216,BY216:CC216,CE216:CJ216))</f>
        <v/>
      </c>
      <c r="CN216" s="3" t="str">
        <f>IF(SUM(CQ216, CR216, CS216, CT216, CU216)=0, "", IF(OR(CQ216&gt;=8, CR216&gt;=10, CS216&gt;=13, CT216&gt;=10, CU216&gt;=15), 1, 0))</f>
        <v/>
      </c>
      <c r="CO216" s="3" t="str">
        <f>IF(SUM(BI216:BJ216,BL216,BM216,BN216,BO216,BU216,CA216,CH216,CJ216)=0, "", SUM(BI216:BJ216,BL216,BM216,BN216,BO216,BU216,CA216,CH216,CJ216))</f>
        <v/>
      </c>
      <c r="CP216" s="3" t="str">
        <f>IF(SUM(BK216,BP216:BQ216,BS216:BT216,BV216:BW216,BY216:BZ216,CB216:CC216,CE216:CG216,CI216)=0, "", SUM(BK216,BP216:BQ216,BS216:BT216,BV216:BW216,BY216:BZ216,CB216:CC216,CE216:CG216,CI216))</f>
        <v/>
      </c>
      <c r="CQ216" s="3" t="str">
        <f>IF(SUM(CB216:CC216,CE216:CF216,CI216)=0, "", SUM(CB216:CC216,CE216:CF216,CI216))</f>
        <v/>
      </c>
      <c r="CR216" s="3" t="str">
        <f>IF(SUM(BQ216,BS216:BT216,BW216,BY216)=0, "", SUM(BQ216,BS216:BT216,BW216,BY216))</f>
        <v/>
      </c>
      <c r="CS216" s="3" t="str">
        <f>IF(SUM(BK216,BP216,BV216,BZ216,CG216)=0, "", SUM(BK216,BP216,BV216,BZ216,CG216))</f>
        <v/>
      </c>
      <c r="CT216" s="3" t="str">
        <f>IF(SUM(BI216:BJ216,BL216,BN216,CH216)=0, "", SUM(BI216:BJ216,BL216,BN216,CH216))</f>
        <v/>
      </c>
      <c r="CU216" s="3" t="str">
        <f>IF(SUM(BM216,BO216,BU216,CA216,CJ216)=0, "", SUM(BM216,BO216,BU216,CA216,CJ216))</f>
        <v/>
      </c>
      <c r="CV216" s="3" t="str">
        <f>IF(CQ216="", "", IF(CQ216&gt;=8, 1, 0))</f>
        <v/>
      </c>
      <c r="CW216" s="3" t="str">
        <f>IF(CR216="", "", IF(CR216&gt;=10, 1, 0))</f>
        <v/>
      </c>
      <c r="CX216" s="3" t="str">
        <f>IF(CS216="", "", IF(CS216&gt;=13, 1, 0))</f>
        <v/>
      </c>
      <c r="CY216" s="3" t="str">
        <f>IF(CT216="", "", IF(CT216&gt;=10, 1, 0))</f>
        <v/>
      </c>
      <c r="CZ216" s="3" t="str">
        <f>IF(CU216="", "", IF(CU216&gt;=15, 1, 0))</f>
        <v/>
      </c>
      <c r="DA216" s="3" t="str">
        <f>IF(AND(BR216="", BX216="", CD216=""), "", IF(BR216=5,1,0) + IF(BX216=5,1,0) + IF(CD216=5,1,0))</f>
        <v/>
      </c>
      <c r="FS216" s="4" t="str">
        <f>IF(COUNTBLANK(FM216:FR216)&gt;0, "", AVERAGE(FM216:FR216))</f>
        <v/>
      </c>
      <c r="GE216" s="3" t="str">
        <f>IF(COUNTBLANK(FU216:GC216)&gt;0, "", SUM(FU216:GC216))</f>
        <v/>
      </c>
      <c r="GN216" s="3" t="str">
        <f>IF(COUNTBLANK(GG216:GM216)&gt;0, "", SUM(GG216:GM216))</f>
        <v/>
      </c>
      <c r="HI216" s="3" t="str">
        <f>IF(COUNTBLANK(GQ216:HH216)&gt;0, "", SUM(GQ216:HH216))</f>
        <v/>
      </c>
      <c r="IJ216" s="3" t="str">
        <f>IF(COUNTA(HK216:II216)=0, "", SUM(HK216,HL216,HN216,HO216,HP216,HU216,HV216,HX216,HZ216,IA216,IB216,IH216))</f>
        <v/>
      </c>
      <c r="IK216" s="3" t="str">
        <f>IF(COUNTA(HK216:II216)=0, "", SUM(HM216,HQ216,HR216,HS216,HT216,HW216,HY216,IC216,ID216,IE216,IF216,IG216,II216))</f>
        <v/>
      </c>
      <c r="JK216" s="3" t="str">
        <f>IF(COUNTA(IL216:JJ216)=0, "", SUM(IL216,IM216,IO216,IP216,IQ216,IV216,IW216,IY216,JA216,JB216,JC216,JI216))</f>
        <v/>
      </c>
      <c r="JL216" s="3" t="str">
        <f>IF(COUNTA(IL216:JJ216)=0, "", SUM(IN216,IR216,IS216,IT216,IU216,IX216,IZ216,JD216,JE216,JF216,JG216,JH216,JJ216))</f>
        <v/>
      </c>
      <c r="KX216" s="5" t="str">
        <f>IF(COUNTA(JN216:KW216)=0, "", SUM(JN216:KW216))</f>
        <v/>
      </c>
      <c r="KY216" s="5" t="str">
        <f>IF(COUNTA(JN216:KW216)=0, "", SUM(JX216,JY216,KH216,KJ216,KL216,KP216))</f>
        <v/>
      </c>
      <c r="KZ216" s="5" t="str">
        <f>IF(COUNTA(JN216:KW216)=0, "", SUM(JZ216,KE216,KG216,KM216,KT216))</f>
        <v/>
      </c>
      <c r="LA216" s="5" t="str">
        <f>IF(COUNTA(JN216:KW216)=0, "", SUM(JP216,KA216,KF216,KK216,KN216,KS216))</f>
        <v/>
      </c>
      <c r="LB216" s="5" t="str">
        <f>IF(COUNTA(JN216:KW216)=0, "", SUM(JO216,JS216,JU216,JW216,KD216,KU216))</f>
        <v/>
      </c>
      <c r="LC216" s="5" t="str">
        <f>IF(COUNTA(JN216:KW216)=0, "", SUM(KB216,KC216,KI216,KO216,KQ216,KR216,KV216,KW216))</f>
        <v/>
      </c>
      <c r="LD216" s="5" t="str">
        <f>IF(COUNTA(JN216:KW216)=0, "", SUM(JN216,JQ216,JR216,JT216,JV216))</f>
        <v/>
      </c>
      <c r="MH216" s="26" t="str">
        <f>IF(COUNTBLANK(LF216:MG216)&gt;0, "", AVERAGE(LF216:MG216))</f>
        <v/>
      </c>
      <c r="MI216" s="26" t="str">
        <f>IF(COUNTA(LF216:MG216)=0, "", AVERAGE(LG216,LS216,LT216,LU216,LV216,LW216,LY216,MA216,MB216))</f>
        <v/>
      </c>
      <c r="MJ216" s="26" t="str">
        <f>IF(COUNTA(LF216:MG216)=0, "", AVERAGE(LH216,LI216,LJ216,LK216,LM216,LO216,MD216,ME216))</f>
        <v/>
      </c>
      <c r="MK216" s="26" t="str">
        <f>IF(COUNTA(LF216:MG216)=0, "", AVERAGE(LL216,LP216,LQ216,LR216,MF216,MG216))</f>
        <v/>
      </c>
      <c r="NG216" s="3" t="str">
        <f>IF(COUNTA(MM216:NF216)=0, "", SUM(MM216:NF216))</f>
        <v/>
      </c>
      <c r="OK216" s="3" t="str">
        <f>IF(COUNTA(NI216:OJ216)=0, "", SUM(NK216,NP216,NS216,NW216,OC216,OG216,OJ216))</f>
        <v/>
      </c>
      <c r="OL216" s="3" t="str">
        <f>IF(COUNTA(NI216:OJ216)=0, "", SUM(NJ216,NL216,NQ216,NV216,NZ216,OB216,OD216))</f>
        <v/>
      </c>
      <c r="OM216" s="3" t="str">
        <f>IF(COUNTA(NI216:OJ216)=0, "", SUM(NN216,NR216,NU216,NY216,OA216,OF216,OI216))</f>
        <v/>
      </c>
      <c r="ON216" s="3" t="str">
        <f>IF(COUNTA(NI216:OJ216)=0, "", SUM(NI216,NM216,NO216,NT216,NX216,OE216,OH216))</f>
        <v/>
      </c>
      <c r="PT216" s="26" t="str">
        <f>IF(COUNTBLANK(OR216:PS216)&gt;0, "", AVERAGE(OR216:PS216))</f>
        <v/>
      </c>
      <c r="PU216" s="26" t="str">
        <f>IF(COUNTA(OR216:PS216)=0, "", AVERAGE(OS216,PE216,PF216,PG216,PH216,PI216,PK216,PM216,PN216))</f>
        <v/>
      </c>
      <c r="PV216" s="26" t="str">
        <f>IF(COUNTA(OR216:PS216)=0, "", AVERAGE(OT216,OU216,OV216,OW216,OY216,PA216,PP216,PQ216))</f>
        <v/>
      </c>
      <c r="PW216" s="26" t="str">
        <f>IF(COUNTA(OR216:PS216)=0, "", AVERAGE(OX216,PB216,PC216,PD216,PR216,PS216))</f>
        <v/>
      </c>
      <c r="QI216" s="3" t="str">
        <f>IF(COUNTBLANK(PY216:QG216)&gt;0, "", SUM(PY216:QG216))</f>
        <v/>
      </c>
      <c r="QU216" s="3" t="str">
        <f>IF(COUNTBLANK(QK216:QS216)&gt;0, "", SUM(QK216:QS216))</f>
        <v/>
      </c>
      <c r="RG216" s="3" t="str">
        <f>IF(COUNTBLANK(QW216:RE216)&gt;0, "", SUM(QW216:RE216))</f>
        <v/>
      </c>
      <c r="RP216" s="3" t="str">
        <f>IF(COUNTBLANK(RI216:RO216)&gt;0, "", SUM(RI216:RO216))</f>
        <v/>
      </c>
      <c r="RY216" s="3" t="str">
        <f>IF(COUNTBLANK(RR216:RX216)&gt;0, "", SUM(RR216:RX216))</f>
        <v/>
      </c>
      <c r="SH216" s="3" t="str">
        <f>IF(COUNTBLANK(SA216:SG216)&gt;0, "", SUM(SA216:SG216))</f>
        <v/>
      </c>
      <c r="TC216" s="3" t="str">
        <f>IF(COUNTBLANK(SJ216:TB216)&gt;0, "", SUM(SJ216:TB216))</f>
        <v/>
      </c>
      <c r="TD216" s="3" t="str">
        <f>IF(COUNTBLANK(SJ216:TB216)&gt;0, "", SUM(SL216,SO216,SR216,SS216,ST216,SU216,SV216,SX216,SY216,TB216))</f>
        <v/>
      </c>
      <c r="TE216" s="3" t="str">
        <f>IF(COUNTBLANK(SJ216:TB216)&gt;0, "", SUM(SJ216,SK216,SM216,SN216,SQ216,SW216,SZ216,TA216))</f>
        <v/>
      </c>
      <c r="TZ216" s="3" t="str">
        <f>IF(COUNTBLANK(TG216:TY216)&gt;0, "", SUM(TG216:TY216))</f>
        <v/>
      </c>
      <c r="UA216" s="3" t="str">
        <f>IF(COUNTBLANK(TG216:TY216)&gt;0, "", SUM(TI216,TL216,TO216,TP216,TQ216,TR216,TS216,TU216,TV216,TY216))</f>
        <v/>
      </c>
      <c r="UB216" s="3" t="str">
        <f>IF(COUNTBLANK(TG216:TY216)&gt;0, "", SUM(TG216,TH216,TJ216,TK216,TN216,TT216,TW216,TX216))</f>
        <v/>
      </c>
      <c r="UW216" s="3" t="str">
        <f>IF(COUNTBLANK(UD216:UV216)&gt;0, "", SUM(UD216:UV216))</f>
        <v/>
      </c>
      <c r="UX216" s="3" t="str">
        <f>IF(COUNTBLANK(UD216:UV216)&gt;0, "", SUM(UF216,UI216,UL216,UM216,UN216,UO216,UP216,UR216,US216,UV216))</f>
        <v/>
      </c>
      <c r="UY216" s="3" t="str">
        <f>IF(COUNTBLANK(UD216:UV216)&gt;0, "", SUM(UD216,UE216,UG216,UH216,UK216,UQ216,UT216,UU216))</f>
        <v/>
      </c>
      <c r="WR216" s="3" t="str">
        <f>IF(COUNTBLANK(VO216:WQ216)&gt;0, "", SUM(VQ216:WJ216))</f>
        <v/>
      </c>
      <c r="WS216" s="3" t="str">
        <f>IF(COUNTBLANK(VO216:WQ216)&gt;0, "", SUM(VQ216:VZ216))</f>
        <v/>
      </c>
      <c r="WT216" s="3" t="str">
        <f>IF(COUNTBLANK(VO216:WQ216)&gt;0, "", SUM(WA216:WL216))</f>
        <v/>
      </c>
      <c r="WU216" s="3" t="str">
        <f>IF(COUNTBLANK(VO216:WQ216)&gt;0, "", SUM(WK216:WL216))</f>
        <v/>
      </c>
      <c r="WW216" s="3" t="str">
        <f>IF(COUNTBLANK(VO216:WQ216)&gt;0, "", SUM(VQ216:VU216))</f>
        <v/>
      </c>
      <c r="WX216" s="3" t="str">
        <f>IF(COUNTBLANK(VO216:WQ216)&gt;0, "", SUM(VV216:VW216))</f>
        <v/>
      </c>
      <c r="WY216" s="3" t="str">
        <f>IF(COUNTBLANK(VO216:WQ216)&gt;0, "", SUM(VX216:WD216))</f>
        <v/>
      </c>
      <c r="WZ216" s="3" t="str">
        <f>IF(COUNTBLANK(VO216:WQ216)&gt;0, "", SUM(WE216:WJ216))</f>
        <v/>
      </c>
      <c r="XL216" s="3" t="str">
        <f>IF(COUNTBLANK(XB216:XJ216)&gt;0, "", SUM(XB216:XJ216))</f>
        <v/>
      </c>
      <c r="XU216" s="3" t="str">
        <f>IF(COUNTBLANK(XN216:XT216)&gt;0, "", SUM(XN216:XT216))</f>
        <v/>
      </c>
      <c r="YP216" s="5" t="str">
        <f>IF(COUNTBLANK(XW216:YO216)&gt;0, "", SUM(XW216:YO216))</f>
        <v/>
      </c>
      <c r="YQ216" s="5" t="str">
        <f>IF(COUNTBLANK(XW216:YO216)&gt;0, "", SUM(XY216,XZ216,YA216,YB216,YC216,YF216,YJ216,YN216,YO216))</f>
        <v/>
      </c>
      <c r="YR216" s="5" t="str">
        <f>IF(COUNTBLANK(XW216:YO216)&gt;0, "", SUM(XW216,XX216,YK216,YL216,YM216))</f>
        <v/>
      </c>
      <c r="YS216" s="5" t="str">
        <f>IF(COUNTBLANK(XW216:YO216)&gt;0, "", SUM(YD216,YE216,YG216,YH216,YI216))</f>
        <v/>
      </c>
      <c r="ZW216" s="26" t="str">
        <f>IF(COUNTBLANK(YU216:ZV216)&gt;0, "", AVERAGE(YU216:ZV216))</f>
        <v/>
      </c>
      <c r="ZX216" s="26" t="str">
        <f>IF(COUNTA(YU216:ZV216)=0, "", AVERAGE(YV216,ZH216,ZI216,ZJ216,ZK216,ZL216,ZN216,ZP216,ZQ216))</f>
        <v/>
      </c>
      <c r="ZY216" s="26" t="str">
        <f>IF(COUNTA(YU216:ZV216)=0, "", AVERAGE(YW216,YX216,YY216,YZ216,ZB216,ZD216,ZS216,ZT216))</f>
        <v/>
      </c>
      <c r="ZZ216" s="26" t="str">
        <f>IF(COUNTA(YU216:ZV216)=0, "", AVERAGE(ZA216,ZE216,ZF216,ZG216,ZU216,ZV216))</f>
        <v/>
      </c>
      <c r="AEH216" s="3" t="str">
        <f>IF(COUNTA(ADN216:AEG216)=0, "", SUM(ADN216:AEG216))</f>
        <v/>
      </c>
      <c r="AFW216" s="3" t="str">
        <f>IF(COUNTA(AER216:AFU216)=0, "", SUM(AER216:AFU216))</f>
        <v/>
      </c>
      <c r="AHT216" s="3" t="str">
        <f>IF(COUNTBLANK(AHJ216:AHS216)&gt;0, "", SUM(AHJ216:AHS216))</f>
        <v/>
      </c>
      <c r="AHU216" s="3" t="str">
        <f>IF(COUNTBLANK(AHJ216:AHS216)&gt;0, "", SUM(AHN216,AHS216))</f>
        <v/>
      </c>
      <c r="AHV216" s="3" t="str">
        <f>IF(COUNTBLANK(AHJ216:AHS216)&gt;0, "", SUM(AHL216,AHO216))</f>
        <v/>
      </c>
      <c r="AHW216" s="3" t="str">
        <f>IF(COUNTBLANK(AHJ216:AHS216)&gt;0, "", SUM(AHP216,AHR216))</f>
        <v/>
      </c>
      <c r="AHX216" s="3" t="str">
        <f>IF(COUNTBLANK(AHJ216:AHS216)&gt;0, "", SUM(AHM216,AHQ216))</f>
        <v/>
      </c>
      <c r="AHY216" s="3" t="str">
        <f>IF(COUNTBLANK(AHJ216:AHS216)&gt;0, "", SUM(AHJ216:AHK216))</f>
        <v/>
      </c>
      <c r="AJI216" s="3" t="str">
        <f>IF(COUNTBLANK(AIY216:AJG216)&gt;0, "", SUM(AIY216:AJG216))</f>
        <v/>
      </c>
      <c r="AJR216" s="3" t="str">
        <f>IF(COUNTBLANK(AJK216:AJQ216)&gt;0, "", SUM(AJK216:AJQ216))</f>
        <v/>
      </c>
    </row>
    <row r="217" spans="1:954" x14ac:dyDescent="0.3">
      <c r="AL217" s="3" t="str">
        <f>IF(OR(ISBLANK(AG217), ISBLANK(AK217)), "", AK217 - AG217)</f>
        <v/>
      </c>
      <c r="AN217" s="10" t="str">
        <f>IF(OR(ISBLANK(AM217), ISBLANK(AF217)), "", AF217 - AM217)</f>
        <v/>
      </c>
      <c r="AZ217" s="3" t="str">
        <f>IF(ISBLANK(AY217), "", IF(AY217&lt;=8, 1, IF(AY217&lt;=12, 2, 3)))</f>
        <v/>
      </c>
      <c r="BB217" s="3" t="str">
        <f>IF(ISBLANK(BA217), "", IF(BA217&lt;=8, 1, IF(BA217&lt;=12, 2, 3)))</f>
        <v/>
      </c>
      <c r="CM217" s="3" t="str">
        <f>IF(SUM(BI217:BQ217,BS217:BW217,BY217:CC217,CE217:CJ217)=0, "", SUM(BI217:BQ217,BS217:BW217,BY217:CC217,CE217:CJ217))</f>
        <v/>
      </c>
      <c r="CN217" s="3" t="str">
        <f>IF(SUM(CQ217, CR217, CS217, CT217, CU217)=0, "", IF(OR(CQ217&gt;=8, CR217&gt;=10, CS217&gt;=13, CT217&gt;=10, CU217&gt;=15), 1, 0))</f>
        <v/>
      </c>
      <c r="CO217" s="3" t="str">
        <f>IF(SUM(BI217:BJ217,BL217,BM217,BN217,BO217,BU217,CA217,CH217,CJ217)=0, "", SUM(BI217:BJ217,BL217,BM217,BN217,BO217,BU217,CA217,CH217,CJ217))</f>
        <v/>
      </c>
      <c r="CP217" s="3" t="str">
        <f>IF(SUM(BK217,BP217:BQ217,BS217:BT217,BV217:BW217,BY217:BZ217,CB217:CC217,CE217:CG217,CI217)=0, "", SUM(BK217,BP217:BQ217,BS217:BT217,BV217:BW217,BY217:BZ217,CB217:CC217,CE217:CG217,CI217))</f>
        <v/>
      </c>
      <c r="CQ217" s="3" t="str">
        <f>IF(SUM(CB217:CC217,CE217:CF217,CI217)=0, "", SUM(CB217:CC217,CE217:CF217,CI217))</f>
        <v/>
      </c>
      <c r="CR217" s="3" t="str">
        <f>IF(SUM(BQ217,BS217:BT217,BW217,BY217)=0, "", SUM(BQ217,BS217:BT217,BW217,BY217))</f>
        <v/>
      </c>
      <c r="CS217" s="3" t="str">
        <f>IF(SUM(BK217,BP217,BV217,BZ217,CG217)=0, "", SUM(BK217,BP217,BV217,BZ217,CG217))</f>
        <v/>
      </c>
      <c r="CT217" s="3" t="str">
        <f>IF(SUM(BI217:BJ217,BL217,BN217,CH217)=0, "", SUM(BI217:BJ217,BL217,BN217,CH217))</f>
        <v/>
      </c>
      <c r="CU217" s="3" t="str">
        <f>IF(SUM(BM217,BO217,BU217,CA217,CJ217)=0, "", SUM(BM217,BO217,BU217,CA217,CJ217))</f>
        <v/>
      </c>
      <c r="CV217" s="3" t="str">
        <f>IF(CQ217="", "", IF(CQ217&gt;=8, 1, 0))</f>
        <v/>
      </c>
      <c r="CW217" s="3" t="str">
        <f>IF(CR217="", "", IF(CR217&gt;=10, 1, 0))</f>
        <v/>
      </c>
      <c r="CX217" s="3" t="str">
        <f>IF(CS217="", "", IF(CS217&gt;=13, 1, 0))</f>
        <v/>
      </c>
      <c r="CY217" s="3" t="str">
        <f>IF(CT217="", "", IF(CT217&gt;=10, 1, 0))</f>
        <v/>
      </c>
      <c r="CZ217" s="3" t="str">
        <f>IF(CU217="", "", IF(CU217&gt;=15, 1, 0))</f>
        <v/>
      </c>
      <c r="DA217" s="3" t="str">
        <f>IF(AND(BR217="", BX217="", CD217=""), "", IF(BR217=5,1,0) + IF(BX217=5,1,0) + IF(CD217=5,1,0))</f>
        <v/>
      </c>
      <c r="FS217" s="4" t="str">
        <f>IF(COUNTBLANK(FM217:FR217)&gt;0, "", AVERAGE(FM217:FR217))</f>
        <v/>
      </c>
      <c r="GE217" s="3" t="str">
        <f>IF(COUNTBLANK(FU217:GC217)&gt;0, "", SUM(FU217:GC217))</f>
        <v/>
      </c>
      <c r="GN217" s="3" t="str">
        <f>IF(COUNTBLANK(GG217:GM217)&gt;0, "", SUM(GG217:GM217))</f>
        <v/>
      </c>
      <c r="HI217" s="3" t="str">
        <f>IF(COUNTBLANK(GQ217:HH217)&gt;0, "", SUM(GQ217:HH217))</f>
        <v/>
      </c>
      <c r="IJ217" s="3" t="str">
        <f>IF(COUNTA(HK217:II217)=0, "", SUM(HK217,HL217,HN217,HO217,HP217,HU217,HV217,HX217,HZ217,IA217,IB217,IH217))</f>
        <v/>
      </c>
      <c r="IK217" s="3" t="str">
        <f>IF(COUNTA(HK217:II217)=0, "", SUM(HM217,HQ217,HR217,HS217,HT217,HW217,HY217,IC217,ID217,IE217,IF217,IG217,II217))</f>
        <v/>
      </c>
      <c r="JK217" s="3" t="str">
        <f>IF(COUNTA(IL217:JJ217)=0, "", SUM(IL217,IM217,IO217,IP217,IQ217,IV217,IW217,IY217,JA217,JB217,JC217,JI217))</f>
        <v/>
      </c>
      <c r="JL217" s="3" t="str">
        <f>IF(COUNTA(IL217:JJ217)=0, "", SUM(IN217,IR217,IS217,IT217,IU217,IX217,IZ217,JD217,JE217,JF217,JG217,JH217,JJ217))</f>
        <v/>
      </c>
      <c r="KX217" s="5" t="str">
        <f>IF(COUNTA(JN217:KW217)=0, "", SUM(JN217:KW217))</f>
        <v/>
      </c>
      <c r="KY217" s="5" t="str">
        <f>IF(COUNTA(JN217:KW217)=0, "", SUM(JX217,JY217,KH217,KJ217,KL217,KP217))</f>
        <v/>
      </c>
      <c r="KZ217" s="5" t="str">
        <f>IF(COUNTA(JN217:KW217)=0, "", SUM(JZ217,KE217,KG217,KM217,KT217))</f>
        <v/>
      </c>
      <c r="LA217" s="5" t="str">
        <f>IF(COUNTA(JN217:KW217)=0, "", SUM(JP217,KA217,KF217,KK217,KN217,KS217))</f>
        <v/>
      </c>
      <c r="LB217" s="5" t="str">
        <f>IF(COUNTA(JN217:KW217)=0, "", SUM(JO217,JS217,JU217,JW217,KD217,KU217))</f>
        <v/>
      </c>
      <c r="LC217" s="5" t="str">
        <f>IF(COUNTA(JN217:KW217)=0, "", SUM(KB217,KC217,KI217,KO217,KQ217,KR217,KV217,KW217))</f>
        <v/>
      </c>
      <c r="LD217" s="5" t="str">
        <f>IF(COUNTA(JN217:KW217)=0, "", SUM(JN217,JQ217,JR217,JT217,JV217))</f>
        <v/>
      </c>
      <c r="MH217" s="26" t="str">
        <f>IF(COUNTBLANK(LF217:MG217)&gt;0, "", AVERAGE(LF217:MG217))</f>
        <v/>
      </c>
      <c r="MI217" s="26" t="str">
        <f>IF(COUNTA(LF217:MG217)=0, "", AVERAGE(LG217,LS217,LT217,LU217,LV217,LW217,LY217,MA217,MB217))</f>
        <v/>
      </c>
      <c r="MJ217" s="26" t="str">
        <f>IF(COUNTA(LF217:MG217)=0, "", AVERAGE(LH217,LI217,LJ217,LK217,LM217,LO217,MD217,ME217))</f>
        <v/>
      </c>
      <c r="MK217" s="26" t="str">
        <f>IF(COUNTA(LF217:MG217)=0, "", AVERAGE(LL217,LP217,LQ217,LR217,MF217,MG217))</f>
        <v/>
      </c>
      <c r="NG217" s="3" t="str">
        <f>IF(COUNTA(MM217:NF217)=0, "", SUM(MM217:NF217))</f>
        <v/>
      </c>
      <c r="OK217" s="3" t="str">
        <f>IF(COUNTA(NI217:OJ217)=0, "", SUM(NK217,NP217,NS217,NW217,OC217,OG217,OJ217))</f>
        <v/>
      </c>
      <c r="OL217" s="3" t="str">
        <f>IF(COUNTA(NI217:OJ217)=0, "", SUM(NJ217,NL217,NQ217,NV217,NZ217,OB217,OD217))</f>
        <v/>
      </c>
      <c r="OM217" s="3" t="str">
        <f>IF(COUNTA(NI217:OJ217)=0, "", SUM(NN217,NR217,NU217,NY217,OA217,OF217,OI217))</f>
        <v/>
      </c>
      <c r="ON217" s="3" t="str">
        <f>IF(COUNTA(NI217:OJ217)=0, "", SUM(NI217,NM217,NO217,NT217,NX217,OE217,OH217))</f>
        <v/>
      </c>
      <c r="PT217" s="26" t="str">
        <f>IF(COUNTBLANK(OR217:PS217)&gt;0, "", AVERAGE(OR217:PS217))</f>
        <v/>
      </c>
      <c r="PU217" s="26" t="str">
        <f>IF(COUNTA(OR217:PS217)=0, "", AVERAGE(OS217,PE217,PF217,PG217,PH217,PI217,PK217,PM217,PN217))</f>
        <v/>
      </c>
      <c r="PV217" s="26" t="str">
        <f>IF(COUNTA(OR217:PS217)=0, "", AVERAGE(OT217,OU217,OV217,OW217,OY217,PA217,PP217,PQ217))</f>
        <v/>
      </c>
      <c r="PW217" s="26" t="str">
        <f>IF(COUNTA(OR217:PS217)=0, "", AVERAGE(OX217,PB217,PC217,PD217,PR217,PS217))</f>
        <v/>
      </c>
      <c r="QI217" s="3" t="str">
        <f>IF(COUNTBLANK(PY217:QG217)&gt;0, "", SUM(PY217:QG217))</f>
        <v/>
      </c>
      <c r="QU217" s="3" t="str">
        <f>IF(COUNTBLANK(QK217:QS217)&gt;0, "", SUM(QK217:QS217))</f>
        <v/>
      </c>
      <c r="RG217" s="3" t="str">
        <f>IF(COUNTBLANK(QW217:RE217)&gt;0, "", SUM(QW217:RE217))</f>
        <v/>
      </c>
      <c r="RP217" s="3" t="str">
        <f>IF(COUNTBLANK(RI217:RO217)&gt;0, "", SUM(RI217:RO217))</f>
        <v/>
      </c>
      <c r="RY217" s="3" t="str">
        <f>IF(COUNTBLANK(RR217:RX217)&gt;0, "", SUM(RR217:RX217))</f>
        <v/>
      </c>
      <c r="SH217" s="3" t="str">
        <f>IF(COUNTBLANK(SA217:SG217)&gt;0, "", SUM(SA217:SG217))</f>
        <v/>
      </c>
      <c r="TC217" s="3" t="str">
        <f>IF(COUNTBLANK(SJ217:TB217)&gt;0, "", SUM(SJ217:TB217))</f>
        <v/>
      </c>
      <c r="TD217" s="3" t="str">
        <f>IF(COUNTBLANK(SJ217:TB217)&gt;0, "", SUM(SL217,SO217,SR217,SS217,ST217,SU217,SV217,SX217,SY217,TB217))</f>
        <v/>
      </c>
      <c r="TE217" s="3" t="str">
        <f>IF(COUNTBLANK(SJ217:TB217)&gt;0, "", SUM(SJ217,SK217,SM217,SN217,SQ217,SW217,SZ217,TA217))</f>
        <v/>
      </c>
      <c r="TZ217" s="3" t="str">
        <f>IF(COUNTBLANK(TG217:TY217)&gt;0, "", SUM(TG217:TY217))</f>
        <v/>
      </c>
      <c r="UA217" s="3" t="str">
        <f>IF(COUNTBLANK(TG217:TY217)&gt;0, "", SUM(TI217,TL217,TO217,TP217,TQ217,TR217,TS217,TU217,TV217,TY217))</f>
        <v/>
      </c>
      <c r="UB217" s="3" t="str">
        <f>IF(COUNTBLANK(TG217:TY217)&gt;0, "", SUM(TG217,TH217,TJ217,TK217,TN217,TT217,TW217,TX217))</f>
        <v/>
      </c>
      <c r="UW217" s="3" t="str">
        <f>IF(COUNTBLANK(UD217:UV217)&gt;0, "", SUM(UD217:UV217))</f>
        <v/>
      </c>
      <c r="UX217" s="3" t="str">
        <f>IF(COUNTBLANK(UD217:UV217)&gt;0, "", SUM(UF217,UI217,UL217,UM217,UN217,UO217,UP217,UR217,US217,UV217))</f>
        <v/>
      </c>
      <c r="UY217" s="3" t="str">
        <f>IF(COUNTBLANK(UD217:UV217)&gt;0, "", SUM(UD217,UE217,UG217,UH217,UK217,UQ217,UT217,UU217))</f>
        <v/>
      </c>
      <c r="WR217" s="3" t="str">
        <f>IF(COUNTBLANK(VO217:WQ217)&gt;0, "", SUM(VQ217:WJ217))</f>
        <v/>
      </c>
      <c r="WS217" s="3" t="str">
        <f>IF(COUNTBLANK(VO217:WQ217)&gt;0, "", SUM(VQ217:VZ217))</f>
        <v/>
      </c>
      <c r="WT217" s="3" t="str">
        <f>IF(COUNTBLANK(VO217:WQ217)&gt;0, "", SUM(WA217:WL217))</f>
        <v/>
      </c>
      <c r="WU217" s="3" t="str">
        <f>IF(COUNTBLANK(VO217:WQ217)&gt;0, "", SUM(WK217:WL217))</f>
        <v/>
      </c>
      <c r="WW217" s="3" t="str">
        <f>IF(COUNTBLANK(VO217:WQ217)&gt;0, "", SUM(VQ217:VU217))</f>
        <v/>
      </c>
      <c r="WX217" s="3" t="str">
        <f>IF(COUNTBLANK(VO217:WQ217)&gt;0, "", SUM(VV217:VW217))</f>
        <v/>
      </c>
      <c r="WY217" s="3" t="str">
        <f>IF(COUNTBLANK(VO217:WQ217)&gt;0, "", SUM(VX217:WD217))</f>
        <v/>
      </c>
      <c r="WZ217" s="3" t="str">
        <f>IF(COUNTBLANK(VO217:WQ217)&gt;0, "", SUM(WE217:WJ217))</f>
        <v/>
      </c>
      <c r="XL217" s="3" t="str">
        <f>IF(COUNTBLANK(XB217:XJ217)&gt;0, "", SUM(XB217:XJ217))</f>
        <v/>
      </c>
      <c r="XU217" s="3" t="str">
        <f>IF(COUNTBLANK(XN217:XT217)&gt;0, "", SUM(XN217:XT217))</f>
        <v/>
      </c>
      <c r="YP217" s="5" t="str">
        <f>IF(COUNTBLANK(XW217:YO217)&gt;0, "", SUM(XW217:YO217))</f>
        <v/>
      </c>
      <c r="YQ217" s="5" t="str">
        <f>IF(COUNTBLANK(XW217:YO217)&gt;0, "", SUM(XY217,XZ217,YA217,YB217,YC217,YF217,YJ217,YN217,YO217))</f>
        <v/>
      </c>
      <c r="YR217" s="5" t="str">
        <f>IF(COUNTBLANK(XW217:YO217)&gt;0, "", SUM(XW217,XX217,YK217,YL217,YM217))</f>
        <v/>
      </c>
      <c r="YS217" s="5" t="str">
        <f>IF(COUNTBLANK(XW217:YO217)&gt;0, "", SUM(YD217,YE217,YG217,YH217,YI217))</f>
        <v/>
      </c>
      <c r="ZW217" s="26" t="str">
        <f>IF(COUNTBLANK(YU217:ZV217)&gt;0, "", AVERAGE(YU217:ZV217))</f>
        <v/>
      </c>
      <c r="ZX217" s="26" t="str">
        <f>IF(COUNTA(YU217:ZV217)=0, "", AVERAGE(YV217,ZH217,ZI217,ZJ217,ZK217,ZL217,ZN217,ZP217,ZQ217))</f>
        <v/>
      </c>
      <c r="ZY217" s="26" t="str">
        <f>IF(COUNTA(YU217:ZV217)=0, "", AVERAGE(YW217,YX217,YY217,YZ217,ZB217,ZD217,ZS217,ZT217))</f>
        <v/>
      </c>
      <c r="ZZ217" s="26" t="str">
        <f>IF(COUNTA(YU217:ZV217)=0, "", AVERAGE(ZA217,ZE217,ZF217,ZG217,ZU217,ZV217))</f>
        <v/>
      </c>
      <c r="AEH217" s="3" t="str">
        <f>IF(COUNTA(ADN217:AEG217)=0, "", SUM(ADN217:AEG217))</f>
        <v/>
      </c>
      <c r="AFW217" s="3" t="str">
        <f>IF(COUNTA(AER217:AFU217)=0, "", SUM(AER217:AFU217))</f>
        <v/>
      </c>
      <c r="AHT217" s="3" t="str">
        <f>IF(COUNTBLANK(AHJ217:AHS217)&gt;0, "", SUM(AHJ217:AHS217))</f>
        <v/>
      </c>
      <c r="AHU217" s="3" t="str">
        <f>IF(COUNTBLANK(AHJ217:AHS217)&gt;0, "", SUM(AHN217,AHS217))</f>
        <v/>
      </c>
      <c r="AHV217" s="3" t="str">
        <f>IF(COUNTBLANK(AHJ217:AHS217)&gt;0, "", SUM(AHL217,AHO217))</f>
        <v/>
      </c>
      <c r="AHW217" s="3" t="str">
        <f>IF(COUNTBLANK(AHJ217:AHS217)&gt;0, "", SUM(AHP217,AHR217))</f>
        <v/>
      </c>
      <c r="AHX217" s="3" t="str">
        <f>IF(COUNTBLANK(AHJ217:AHS217)&gt;0, "", SUM(AHM217,AHQ217))</f>
        <v/>
      </c>
      <c r="AHY217" s="3" t="str">
        <f>IF(COUNTBLANK(AHJ217:AHS217)&gt;0, "", SUM(AHJ217:AHK217))</f>
        <v/>
      </c>
      <c r="AJI217" s="3" t="str">
        <f>IF(COUNTBLANK(AIY217:AJG217)&gt;0, "", SUM(AIY217:AJG217))</f>
        <v/>
      </c>
      <c r="AJR217" s="3" t="str">
        <f>IF(COUNTBLANK(AJK217:AJQ217)&gt;0, "", SUM(AJK217:AJQ217))</f>
        <v/>
      </c>
    </row>
    <row r="218" spans="1:954" x14ac:dyDescent="0.3">
      <c r="AL218" s="3" t="str">
        <f>IF(OR(ISBLANK(AG218), ISBLANK(AK218)), "", AK218 - AG218)</f>
        <v/>
      </c>
      <c r="AN218" s="10" t="str">
        <f>IF(OR(ISBLANK(AM218), ISBLANK(AF218)), "", AF218 - AM218)</f>
        <v/>
      </c>
      <c r="AZ218" s="3" t="str">
        <f>IF(ISBLANK(AY218), "", IF(AY218&lt;=8, 1, IF(AY218&lt;=12, 2, 3)))</f>
        <v/>
      </c>
      <c r="BB218" s="3" t="str">
        <f>IF(ISBLANK(BA218), "", IF(BA218&lt;=8, 1, IF(BA218&lt;=12, 2, 3)))</f>
        <v/>
      </c>
      <c r="CM218" s="3" t="str">
        <f>IF(SUM(BI218:BQ218,BS218:BW218,BY218:CC218,CE218:CJ218)=0, "", SUM(BI218:BQ218,BS218:BW218,BY218:CC218,CE218:CJ218))</f>
        <v/>
      </c>
      <c r="CN218" s="3" t="str">
        <f>IF(SUM(CQ218, CR218, CS218, CT218, CU218)=0, "", IF(OR(CQ218&gt;=8, CR218&gt;=10, CS218&gt;=13, CT218&gt;=10, CU218&gt;=15), 1, 0))</f>
        <v/>
      </c>
      <c r="CO218" s="3" t="str">
        <f>IF(SUM(BI218:BJ218,BL218,BM218,BN218,BO218,BU218,CA218,CH218,CJ218)=0, "", SUM(BI218:BJ218,BL218,BM218,BN218,BO218,BU218,CA218,CH218,CJ218))</f>
        <v/>
      </c>
      <c r="CP218" s="3" t="str">
        <f>IF(SUM(BK218,BP218:BQ218,BS218:BT218,BV218:BW218,BY218:BZ218,CB218:CC218,CE218:CG218,CI218)=0, "", SUM(BK218,BP218:BQ218,BS218:BT218,BV218:BW218,BY218:BZ218,CB218:CC218,CE218:CG218,CI218))</f>
        <v/>
      </c>
      <c r="CQ218" s="3" t="str">
        <f>IF(SUM(CB218:CC218,CE218:CF218,CI218)=0, "", SUM(CB218:CC218,CE218:CF218,CI218))</f>
        <v/>
      </c>
      <c r="CR218" s="3" t="str">
        <f>IF(SUM(BQ218,BS218:BT218,BW218,BY218)=0, "", SUM(BQ218,BS218:BT218,BW218,BY218))</f>
        <v/>
      </c>
      <c r="CS218" s="3" t="str">
        <f>IF(SUM(BK218,BP218,BV218,BZ218,CG218)=0, "", SUM(BK218,BP218,BV218,BZ218,CG218))</f>
        <v/>
      </c>
      <c r="CT218" s="3" t="str">
        <f>IF(SUM(BI218:BJ218,BL218,BN218,CH218)=0, "", SUM(BI218:BJ218,BL218,BN218,CH218))</f>
        <v/>
      </c>
      <c r="CU218" s="3" t="str">
        <f>IF(SUM(BM218,BO218,BU218,CA218,CJ218)=0, "", SUM(BM218,BO218,BU218,CA218,CJ218))</f>
        <v/>
      </c>
      <c r="CV218" s="3" t="str">
        <f>IF(CQ218="", "", IF(CQ218&gt;=8, 1, 0))</f>
        <v/>
      </c>
      <c r="CW218" s="3" t="str">
        <f>IF(CR218="", "", IF(CR218&gt;=10, 1, 0))</f>
        <v/>
      </c>
      <c r="CX218" s="3" t="str">
        <f>IF(CS218="", "", IF(CS218&gt;=13, 1, 0))</f>
        <v/>
      </c>
      <c r="CY218" s="3" t="str">
        <f>IF(CT218="", "", IF(CT218&gt;=10, 1, 0))</f>
        <v/>
      </c>
      <c r="CZ218" s="3" t="str">
        <f>IF(CU218="", "", IF(CU218&gt;=15, 1, 0))</f>
        <v/>
      </c>
      <c r="DA218" s="3" t="str">
        <f>IF(AND(BR218="", BX218="", CD218=""), "", IF(BR218=5,1,0) + IF(BX218=5,1,0) + IF(CD218=5,1,0))</f>
        <v/>
      </c>
      <c r="FS218" s="4" t="str">
        <f>IF(COUNTBLANK(FM218:FR218)&gt;0, "", AVERAGE(FM218:FR218))</f>
        <v/>
      </c>
      <c r="GE218" s="3" t="str">
        <f>IF(COUNTBLANK(FU218:GC218)&gt;0, "", SUM(FU218:GC218))</f>
        <v/>
      </c>
      <c r="GN218" s="3" t="str">
        <f>IF(COUNTBLANK(GG218:GM218)&gt;0, "", SUM(GG218:GM218))</f>
        <v/>
      </c>
      <c r="HI218" s="3" t="str">
        <f>IF(COUNTBLANK(GQ218:HH218)&gt;0, "", SUM(GQ218:HH218))</f>
        <v/>
      </c>
      <c r="IJ218" s="3" t="str">
        <f>IF(COUNTA(HK218:II218)=0, "", SUM(HK218,HL218,HN218,HO218,HP218,HU218,HV218,HX218,HZ218,IA218,IB218,IH218))</f>
        <v/>
      </c>
      <c r="IK218" s="3" t="str">
        <f>IF(COUNTA(HK218:II218)=0, "", SUM(HM218,HQ218,HR218,HS218,HT218,HW218,HY218,IC218,ID218,IE218,IF218,IG218,II218))</f>
        <v/>
      </c>
      <c r="JK218" s="3" t="str">
        <f>IF(COUNTA(IL218:JJ218)=0, "", SUM(IL218,IM218,IO218,IP218,IQ218,IV218,IW218,IY218,JA218,JB218,JC218,JI218))</f>
        <v/>
      </c>
      <c r="JL218" s="3" t="str">
        <f>IF(COUNTA(IL218:JJ218)=0, "", SUM(IN218,IR218,IS218,IT218,IU218,IX218,IZ218,JD218,JE218,JF218,JG218,JH218,JJ218))</f>
        <v/>
      </c>
      <c r="KX218" s="5" t="str">
        <f>IF(COUNTA(JN218:KW218)=0, "", SUM(JN218:KW218))</f>
        <v/>
      </c>
      <c r="KY218" s="5" t="str">
        <f>IF(COUNTA(JN218:KW218)=0, "", SUM(JX218,JY218,KH218,KJ218,KL218,KP218))</f>
        <v/>
      </c>
      <c r="KZ218" s="5" t="str">
        <f>IF(COUNTA(JN218:KW218)=0, "", SUM(JZ218,KE218,KG218,KM218,KT218))</f>
        <v/>
      </c>
      <c r="LA218" s="5" t="str">
        <f>IF(COUNTA(JN218:KW218)=0, "", SUM(JP218,KA218,KF218,KK218,KN218,KS218))</f>
        <v/>
      </c>
      <c r="LB218" s="5" t="str">
        <f>IF(COUNTA(JN218:KW218)=0, "", SUM(JO218,JS218,JU218,JW218,KD218,KU218))</f>
        <v/>
      </c>
      <c r="LC218" s="5" t="str">
        <f>IF(COUNTA(JN218:KW218)=0, "", SUM(KB218,KC218,KI218,KO218,KQ218,KR218,KV218,KW218))</f>
        <v/>
      </c>
      <c r="LD218" s="5" t="str">
        <f>IF(COUNTA(JN218:KW218)=0, "", SUM(JN218,JQ218,JR218,JT218,JV218))</f>
        <v/>
      </c>
      <c r="MH218" s="26" t="str">
        <f>IF(COUNTBLANK(LF218:MG218)&gt;0, "", AVERAGE(LF218:MG218))</f>
        <v/>
      </c>
      <c r="MI218" s="26" t="str">
        <f>IF(COUNTA(LF218:MG218)=0, "", AVERAGE(LG218,LS218,LT218,LU218,LV218,LW218,LY218,MA218,MB218))</f>
        <v/>
      </c>
      <c r="MJ218" s="26" t="str">
        <f>IF(COUNTA(LF218:MG218)=0, "", AVERAGE(LH218,LI218,LJ218,LK218,LM218,LO218,MD218,ME218))</f>
        <v/>
      </c>
      <c r="MK218" s="26" t="str">
        <f>IF(COUNTA(LF218:MG218)=0, "", AVERAGE(LL218,LP218,LQ218,LR218,MF218,MG218))</f>
        <v/>
      </c>
      <c r="NG218" s="3" t="str">
        <f>IF(COUNTA(MM218:NF218)=0, "", SUM(MM218:NF218))</f>
        <v/>
      </c>
      <c r="OK218" s="3" t="str">
        <f>IF(COUNTA(NI218:OJ218)=0, "", SUM(NK218,NP218,NS218,NW218,OC218,OG218,OJ218))</f>
        <v/>
      </c>
      <c r="OL218" s="3" t="str">
        <f>IF(COUNTA(NI218:OJ218)=0, "", SUM(NJ218,NL218,NQ218,NV218,NZ218,OB218,OD218))</f>
        <v/>
      </c>
      <c r="OM218" s="3" t="str">
        <f>IF(COUNTA(NI218:OJ218)=0, "", SUM(NN218,NR218,NU218,NY218,OA218,OF218,OI218))</f>
        <v/>
      </c>
      <c r="ON218" s="3" t="str">
        <f>IF(COUNTA(NI218:OJ218)=0, "", SUM(NI218,NM218,NO218,NT218,NX218,OE218,OH218))</f>
        <v/>
      </c>
      <c r="PT218" s="26" t="str">
        <f>IF(COUNTBLANK(OR218:PS218)&gt;0, "", AVERAGE(OR218:PS218))</f>
        <v/>
      </c>
      <c r="PU218" s="26" t="str">
        <f>IF(COUNTA(OR218:PS218)=0, "", AVERAGE(OS218,PE218,PF218,PG218,PH218,PI218,PK218,PM218,PN218))</f>
        <v/>
      </c>
      <c r="PV218" s="26" t="str">
        <f>IF(COUNTA(OR218:PS218)=0, "", AVERAGE(OT218,OU218,OV218,OW218,OY218,PA218,PP218,PQ218))</f>
        <v/>
      </c>
      <c r="PW218" s="26" t="str">
        <f>IF(COUNTA(OR218:PS218)=0, "", AVERAGE(OX218,PB218,PC218,PD218,PR218,PS218))</f>
        <v/>
      </c>
      <c r="QI218" s="3" t="str">
        <f>IF(COUNTBLANK(PY218:QG218)&gt;0, "", SUM(PY218:QG218))</f>
        <v/>
      </c>
      <c r="QU218" s="3" t="str">
        <f>IF(COUNTBLANK(QK218:QS218)&gt;0, "", SUM(QK218:QS218))</f>
        <v/>
      </c>
      <c r="RG218" s="3" t="str">
        <f>IF(COUNTBLANK(QW218:RE218)&gt;0, "", SUM(QW218:RE218))</f>
        <v/>
      </c>
      <c r="RP218" s="3" t="str">
        <f>IF(COUNTBLANK(RI218:RO218)&gt;0, "", SUM(RI218:RO218))</f>
        <v/>
      </c>
      <c r="RY218" s="3" t="str">
        <f>IF(COUNTBLANK(RR218:RX218)&gt;0, "", SUM(RR218:RX218))</f>
        <v/>
      </c>
      <c r="SH218" s="3" t="str">
        <f>IF(COUNTBLANK(SA218:SG218)&gt;0, "", SUM(SA218:SG218))</f>
        <v/>
      </c>
      <c r="TC218" s="3" t="str">
        <f>IF(COUNTBLANK(SJ218:TB218)&gt;0, "", SUM(SJ218:TB218))</f>
        <v/>
      </c>
      <c r="TD218" s="3" t="str">
        <f>IF(COUNTBLANK(SJ218:TB218)&gt;0, "", SUM(SL218,SO218,SR218,SS218,ST218,SU218,SV218,SX218,SY218,TB218))</f>
        <v/>
      </c>
      <c r="TE218" s="3" t="str">
        <f>IF(COUNTBLANK(SJ218:TB218)&gt;0, "", SUM(SJ218,SK218,SM218,SN218,SQ218,SW218,SZ218,TA218))</f>
        <v/>
      </c>
      <c r="TZ218" s="3" t="str">
        <f>IF(COUNTBLANK(TG218:TY218)&gt;0, "", SUM(TG218:TY218))</f>
        <v/>
      </c>
      <c r="UA218" s="3" t="str">
        <f>IF(COUNTBLANK(TG218:TY218)&gt;0, "", SUM(TI218,TL218,TO218,TP218,TQ218,TR218,TS218,TU218,TV218,TY218))</f>
        <v/>
      </c>
      <c r="UB218" s="3" t="str">
        <f>IF(COUNTBLANK(TG218:TY218)&gt;0, "", SUM(TG218,TH218,TJ218,TK218,TN218,TT218,TW218,TX218))</f>
        <v/>
      </c>
      <c r="UW218" s="3" t="str">
        <f>IF(COUNTBLANK(UD218:UV218)&gt;0, "", SUM(UD218:UV218))</f>
        <v/>
      </c>
      <c r="UX218" s="3" t="str">
        <f>IF(COUNTBLANK(UD218:UV218)&gt;0, "", SUM(UF218,UI218,UL218,UM218,UN218,UO218,UP218,UR218,US218,UV218))</f>
        <v/>
      </c>
      <c r="UY218" s="3" t="str">
        <f>IF(COUNTBLANK(UD218:UV218)&gt;0, "", SUM(UD218,UE218,UG218,UH218,UK218,UQ218,UT218,UU218))</f>
        <v/>
      </c>
      <c r="WR218" s="3" t="str">
        <f>IF(COUNTBLANK(VO218:WQ218)&gt;0, "", SUM(VQ218:WJ218))</f>
        <v/>
      </c>
      <c r="WS218" s="3" t="str">
        <f>IF(COUNTBLANK(VO218:WQ218)&gt;0, "", SUM(VQ218:VZ218))</f>
        <v/>
      </c>
      <c r="WT218" s="3" t="str">
        <f>IF(COUNTBLANK(VO218:WQ218)&gt;0, "", SUM(WA218:WL218))</f>
        <v/>
      </c>
      <c r="WU218" s="3" t="str">
        <f>IF(COUNTBLANK(VO218:WQ218)&gt;0, "", SUM(WK218:WL218))</f>
        <v/>
      </c>
      <c r="WW218" s="3" t="str">
        <f>IF(COUNTBLANK(VO218:WQ218)&gt;0, "", SUM(VQ218:VU218))</f>
        <v/>
      </c>
      <c r="WX218" s="3" t="str">
        <f>IF(COUNTBLANK(VO218:WQ218)&gt;0, "", SUM(VV218:VW218))</f>
        <v/>
      </c>
      <c r="WY218" s="3" t="str">
        <f>IF(COUNTBLANK(VO218:WQ218)&gt;0, "", SUM(VX218:WD218))</f>
        <v/>
      </c>
      <c r="WZ218" s="3" t="str">
        <f>IF(COUNTBLANK(VO218:WQ218)&gt;0, "", SUM(WE218:WJ218))</f>
        <v/>
      </c>
      <c r="XL218" s="3" t="str">
        <f>IF(COUNTBLANK(XB218:XJ218)&gt;0, "", SUM(XB218:XJ218))</f>
        <v/>
      </c>
      <c r="XU218" s="3" t="str">
        <f>IF(COUNTBLANK(XN218:XT218)&gt;0, "", SUM(XN218:XT218))</f>
        <v/>
      </c>
      <c r="YP218" s="5" t="str">
        <f>IF(COUNTBLANK(XW218:YO218)&gt;0, "", SUM(XW218:YO218))</f>
        <v/>
      </c>
      <c r="YQ218" s="5" t="str">
        <f>IF(COUNTBLANK(XW218:YO218)&gt;0, "", SUM(XY218,XZ218,YA218,YB218,YC218,YF218,YJ218,YN218,YO218))</f>
        <v/>
      </c>
      <c r="YR218" s="5" t="str">
        <f>IF(COUNTBLANK(XW218:YO218)&gt;0, "", SUM(XW218,XX218,YK218,YL218,YM218))</f>
        <v/>
      </c>
      <c r="YS218" s="5" t="str">
        <f>IF(COUNTBLANK(XW218:YO218)&gt;0, "", SUM(YD218,YE218,YG218,YH218,YI218))</f>
        <v/>
      </c>
      <c r="ZW218" s="26" t="str">
        <f>IF(COUNTBLANK(YU218:ZV218)&gt;0, "", AVERAGE(YU218:ZV218))</f>
        <v/>
      </c>
      <c r="ZX218" s="26" t="str">
        <f>IF(COUNTA(YU218:ZV218)=0, "", AVERAGE(YV218,ZH218,ZI218,ZJ218,ZK218,ZL218,ZN218,ZP218,ZQ218))</f>
        <v/>
      </c>
      <c r="ZY218" s="26" t="str">
        <f>IF(COUNTA(YU218:ZV218)=0, "", AVERAGE(YW218,YX218,YY218,YZ218,ZB218,ZD218,ZS218,ZT218))</f>
        <v/>
      </c>
      <c r="ZZ218" s="26" t="str">
        <f>IF(COUNTA(YU218:ZV218)=0, "", AVERAGE(ZA218,ZE218,ZF218,ZG218,ZU218,ZV218))</f>
        <v/>
      </c>
      <c r="AEH218" s="3" t="str">
        <f>IF(COUNTA(ADN218:AEG218)=0, "", SUM(ADN218:AEG218))</f>
        <v/>
      </c>
      <c r="AFW218" s="3" t="str">
        <f>IF(COUNTA(AER218:AFU218)=0, "", SUM(AER218:AFU218))</f>
        <v/>
      </c>
      <c r="AHT218" s="3" t="str">
        <f>IF(COUNTBLANK(AHJ218:AHS218)&gt;0, "", SUM(AHJ218:AHS218))</f>
        <v/>
      </c>
      <c r="AHU218" s="3" t="str">
        <f>IF(COUNTBLANK(AHJ218:AHS218)&gt;0, "", SUM(AHN218,AHS218))</f>
        <v/>
      </c>
      <c r="AHV218" s="3" t="str">
        <f>IF(COUNTBLANK(AHJ218:AHS218)&gt;0, "", SUM(AHL218,AHO218))</f>
        <v/>
      </c>
      <c r="AHW218" s="3" t="str">
        <f>IF(COUNTBLANK(AHJ218:AHS218)&gt;0, "", SUM(AHP218,AHR218))</f>
        <v/>
      </c>
      <c r="AHX218" s="3" t="str">
        <f>IF(COUNTBLANK(AHJ218:AHS218)&gt;0, "", SUM(AHM218,AHQ218))</f>
        <v/>
      </c>
      <c r="AHY218" s="3" t="str">
        <f>IF(COUNTBLANK(AHJ218:AHS218)&gt;0, "", SUM(AHJ218:AHK218))</f>
        <v/>
      </c>
      <c r="AJI218" s="3" t="str">
        <f>IF(COUNTBLANK(AIY218:AJG218)&gt;0, "", SUM(AIY218:AJG218))</f>
        <v/>
      </c>
      <c r="AJR218" s="3" t="str">
        <f>IF(COUNTBLANK(AJK218:AJQ218)&gt;0, "", SUM(AJK218:AJQ218))</f>
        <v/>
      </c>
    </row>
    <row r="219" spans="1:954" x14ac:dyDescent="0.3">
      <c r="AL219" s="3" t="str">
        <f>IF(OR(ISBLANK(AG219), ISBLANK(AK219)), "", AK219 - AG219)</f>
        <v/>
      </c>
      <c r="AN219" s="10" t="str">
        <f>IF(OR(ISBLANK(AM219), ISBLANK(AF219)), "", AF219 - AM219)</f>
        <v/>
      </c>
      <c r="AZ219" s="3" t="str">
        <f>IF(ISBLANK(AY219), "", IF(AY219&lt;=8, 1, IF(AY219&lt;=12, 2, 3)))</f>
        <v/>
      </c>
      <c r="BB219" s="3" t="str">
        <f>IF(ISBLANK(BA219), "", IF(BA219&lt;=8, 1, IF(BA219&lt;=12, 2, 3)))</f>
        <v/>
      </c>
      <c r="CM219" s="3" t="str">
        <f>IF(SUM(BI219:BQ219,BS219:BW219,BY219:CC219,CE219:CJ219)=0, "", SUM(BI219:BQ219,BS219:BW219,BY219:CC219,CE219:CJ219))</f>
        <v/>
      </c>
      <c r="CN219" s="3" t="str">
        <f>IF(SUM(CQ219, CR219, CS219, CT219, CU219)=0, "", IF(OR(CQ219&gt;=8, CR219&gt;=10, CS219&gt;=13, CT219&gt;=10, CU219&gt;=15), 1, 0))</f>
        <v/>
      </c>
      <c r="CO219" s="3" t="str">
        <f>IF(SUM(BI219:BJ219,BL219,BM219,BN219,BO219,BU219,CA219,CH219,CJ219)=0, "", SUM(BI219:BJ219,BL219,BM219,BN219,BO219,BU219,CA219,CH219,CJ219))</f>
        <v/>
      </c>
      <c r="CP219" s="3" t="str">
        <f>IF(SUM(BK219,BP219:BQ219,BS219:BT219,BV219:BW219,BY219:BZ219,CB219:CC219,CE219:CG219,CI219)=0, "", SUM(BK219,BP219:BQ219,BS219:BT219,BV219:BW219,BY219:BZ219,CB219:CC219,CE219:CG219,CI219))</f>
        <v/>
      </c>
      <c r="CQ219" s="3" t="str">
        <f>IF(SUM(CB219:CC219,CE219:CF219,CI219)=0, "", SUM(CB219:CC219,CE219:CF219,CI219))</f>
        <v/>
      </c>
      <c r="CR219" s="3" t="str">
        <f>IF(SUM(BQ219,BS219:BT219,BW219,BY219)=0, "", SUM(BQ219,BS219:BT219,BW219,BY219))</f>
        <v/>
      </c>
      <c r="CS219" s="3" t="str">
        <f>IF(SUM(BK219,BP219,BV219,BZ219,CG219)=0, "", SUM(BK219,BP219,BV219,BZ219,CG219))</f>
        <v/>
      </c>
      <c r="CT219" s="3" t="str">
        <f>IF(SUM(BI219:BJ219,BL219,BN219,CH219)=0, "", SUM(BI219:BJ219,BL219,BN219,CH219))</f>
        <v/>
      </c>
      <c r="CU219" s="3" t="str">
        <f>IF(SUM(BM219,BO219,BU219,CA219,CJ219)=0, "", SUM(BM219,BO219,BU219,CA219,CJ219))</f>
        <v/>
      </c>
      <c r="CV219" s="3" t="str">
        <f>IF(CQ219="", "", IF(CQ219&gt;=8, 1, 0))</f>
        <v/>
      </c>
      <c r="CW219" s="3" t="str">
        <f>IF(CR219="", "", IF(CR219&gt;=10, 1, 0))</f>
        <v/>
      </c>
      <c r="CX219" s="3" t="str">
        <f>IF(CS219="", "", IF(CS219&gt;=13, 1, 0))</f>
        <v/>
      </c>
      <c r="CY219" s="3" t="str">
        <f>IF(CT219="", "", IF(CT219&gt;=10, 1, 0))</f>
        <v/>
      </c>
      <c r="CZ219" s="3" t="str">
        <f>IF(CU219="", "", IF(CU219&gt;=15, 1, 0))</f>
        <v/>
      </c>
      <c r="DA219" s="3" t="str">
        <f>IF(AND(BR219="", BX219="", CD219=""), "", IF(BR219=5,1,0) + IF(BX219=5,1,0) + IF(CD219=5,1,0))</f>
        <v/>
      </c>
      <c r="FS219" s="4" t="str">
        <f>IF(COUNTBLANK(FM219:FR219)&gt;0, "", AVERAGE(FM219:FR219))</f>
        <v/>
      </c>
      <c r="GE219" s="3" t="str">
        <f>IF(COUNTBLANK(FU219:GC219)&gt;0, "", SUM(FU219:GC219))</f>
        <v/>
      </c>
      <c r="GN219" s="3" t="str">
        <f>IF(COUNTBLANK(GG219:GM219)&gt;0, "", SUM(GG219:GM219))</f>
        <v/>
      </c>
      <c r="HI219" s="3" t="str">
        <f>IF(COUNTBLANK(GQ219:HH219)&gt;0, "", SUM(GQ219:HH219))</f>
        <v/>
      </c>
      <c r="IJ219" s="3" t="str">
        <f>IF(COUNTA(HK219:II219)=0, "", SUM(HK219,HL219,HN219,HO219,HP219,HU219,HV219,HX219,HZ219,IA219,IB219,IH219))</f>
        <v/>
      </c>
      <c r="IK219" s="3" t="str">
        <f>IF(COUNTA(HK219:II219)=0, "", SUM(HM219,HQ219,HR219,HS219,HT219,HW219,HY219,IC219,ID219,IE219,IF219,IG219,II219))</f>
        <v/>
      </c>
      <c r="JK219" s="3" t="str">
        <f>IF(COUNTA(IL219:JJ219)=0, "", SUM(IL219,IM219,IO219,IP219,IQ219,IV219,IW219,IY219,JA219,JB219,JC219,JI219))</f>
        <v/>
      </c>
      <c r="JL219" s="3" t="str">
        <f>IF(COUNTA(IL219:JJ219)=0, "", SUM(IN219,IR219,IS219,IT219,IU219,IX219,IZ219,JD219,JE219,JF219,JG219,JH219,JJ219))</f>
        <v/>
      </c>
      <c r="KX219" s="5" t="str">
        <f>IF(COUNTA(JN219:KW219)=0, "", SUM(JN219:KW219))</f>
        <v/>
      </c>
      <c r="KY219" s="5" t="str">
        <f>IF(COUNTA(JN219:KW219)=0, "", SUM(JX219,JY219,KH219,KJ219,KL219,KP219))</f>
        <v/>
      </c>
      <c r="KZ219" s="5" t="str">
        <f>IF(COUNTA(JN219:KW219)=0, "", SUM(JZ219,KE219,KG219,KM219,KT219))</f>
        <v/>
      </c>
      <c r="LA219" s="5" t="str">
        <f>IF(COUNTA(JN219:KW219)=0, "", SUM(JP219,KA219,KF219,KK219,KN219,KS219))</f>
        <v/>
      </c>
      <c r="LB219" s="5" t="str">
        <f>IF(COUNTA(JN219:KW219)=0, "", SUM(JO219,JS219,JU219,JW219,KD219,KU219))</f>
        <v/>
      </c>
      <c r="LC219" s="5" t="str">
        <f>IF(COUNTA(JN219:KW219)=0, "", SUM(KB219,KC219,KI219,KO219,KQ219,KR219,KV219,KW219))</f>
        <v/>
      </c>
      <c r="LD219" s="5" t="str">
        <f>IF(COUNTA(JN219:KW219)=0, "", SUM(JN219,JQ219,JR219,JT219,JV219))</f>
        <v/>
      </c>
      <c r="MH219" s="26" t="str">
        <f>IF(COUNTBLANK(LF219:MG219)&gt;0, "", AVERAGE(LF219:MG219))</f>
        <v/>
      </c>
      <c r="MI219" s="26" t="str">
        <f>IF(COUNTA(LF219:MG219)=0, "", AVERAGE(LG219,LS219,LT219,LU219,LV219,LW219,LY219,MA219,MB219))</f>
        <v/>
      </c>
      <c r="MJ219" s="26" t="str">
        <f>IF(COUNTA(LF219:MG219)=0, "", AVERAGE(LH219,LI219,LJ219,LK219,LM219,LO219,MD219,ME219))</f>
        <v/>
      </c>
      <c r="MK219" s="26" t="str">
        <f>IF(COUNTA(LF219:MG219)=0, "", AVERAGE(LL219,LP219,LQ219,LR219,MF219,MG219))</f>
        <v/>
      </c>
      <c r="NG219" s="3" t="str">
        <f>IF(COUNTA(MM219:NF219)=0, "", SUM(MM219:NF219))</f>
        <v/>
      </c>
      <c r="OK219" s="3" t="str">
        <f>IF(COUNTA(NI219:OJ219)=0, "", SUM(NK219,NP219,NS219,NW219,OC219,OG219,OJ219))</f>
        <v/>
      </c>
      <c r="OL219" s="3" t="str">
        <f>IF(COUNTA(NI219:OJ219)=0, "", SUM(NJ219,NL219,NQ219,NV219,NZ219,OB219,OD219))</f>
        <v/>
      </c>
      <c r="OM219" s="3" t="str">
        <f>IF(COUNTA(NI219:OJ219)=0, "", SUM(NN219,NR219,NU219,NY219,OA219,OF219,OI219))</f>
        <v/>
      </c>
      <c r="ON219" s="3" t="str">
        <f>IF(COUNTA(NI219:OJ219)=0, "", SUM(NI219,NM219,NO219,NT219,NX219,OE219,OH219))</f>
        <v/>
      </c>
      <c r="PT219" s="26" t="str">
        <f>IF(COUNTBLANK(OR219:PS219)&gt;0, "", AVERAGE(OR219:PS219))</f>
        <v/>
      </c>
      <c r="PU219" s="26" t="str">
        <f>IF(COUNTA(OR219:PS219)=0, "", AVERAGE(OS219,PE219,PF219,PG219,PH219,PI219,PK219,PM219,PN219))</f>
        <v/>
      </c>
      <c r="PV219" s="26" t="str">
        <f>IF(COUNTA(OR219:PS219)=0, "", AVERAGE(OT219,OU219,OV219,OW219,OY219,PA219,PP219,PQ219))</f>
        <v/>
      </c>
      <c r="PW219" s="26" t="str">
        <f>IF(COUNTA(OR219:PS219)=0, "", AVERAGE(OX219,PB219,PC219,PD219,PR219,PS219))</f>
        <v/>
      </c>
      <c r="QI219" s="3" t="str">
        <f>IF(COUNTBLANK(PY219:QG219)&gt;0, "", SUM(PY219:QG219))</f>
        <v/>
      </c>
      <c r="QU219" s="3" t="str">
        <f>IF(COUNTBLANK(QK219:QS219)&gt;0, "", SUM(QK219:QS219))</f>
        <v/>
      </c>
      <c r="RG219" s="3" t="str">
        <f>IF(COUNTBLANK(QW219:RE219)&gt;0, "", SUM(QW219:RE219))</f>
        <v/>
      </c>
      <c r="RP219" s="3" t="str">
        <f>IF(COUNTBLANK(RI219:RO219)&gt;0, "", SUM(RI219:RO219))</f>
        <v/>
      </c>
      <c r="RY219" s="3" t="str">
        <f>IF(COUNTBLANK(RR219:RX219)&gt;0, "", SUM(RR219:RX219))</f>
        <v/>
      </c>
      <c r="SH219" s="3" t="str">
        <f>IF(COUNTBLANK(SA219:SG219)&gt;0, "", SUM(SA219:SG219))</f>
        <v/>
      </c>
      <c r="TC219" s="3" t="str">
        <f>IF(COUNTBLANK(SJ219:TB219)&gt;0, "", SUM(SJ219:TB219))</f>
        <v/>
      </c>
      <c r="TD219" s="3" t="str">
        <f>IF(COUNTBLANK(SJ219:TB219)&gt;0, "", SUM(SL219,SO219,SR219,SS219,ST219,SU219,SV219,SX219,SY219,TB219))</f>
        <v/>
      </c>
      <c r="TE219" s="3" t="str">
        <f>IF(COUNTBLANK(SJ219:TB219)&gt;0, "", SUM(SJ219,SK219,SM219,SN219,SQ219,SW219,SZ219,TA219))</f>
        <v/>
      </c>
      <c r="TZ219" s="3" t="str">
        <f>IF(COUNTBLANK(TG219:TY219)&gt;0, "", SUM(TG219:TY219))</f>
        <v/>
      </c>
      <c r="UA219" s="3" t="str">
        <f>IF(COUNTBLANK(TG219:TY219)&gt;0, "", SUM(TI219,TL219,TO219,TP219,TQ219,TR219,TS219,TU219,TV219,TY219))</f>
        <v/>
      </c>
      <c r="UB219" s="3" t="str">
        <f>IF(COUNTBLANK(TG219:TY219)&gt;0, "", SUM(TG219,TH219,TJ219,TK219,TN219,TT219,TW219,TX219))</f>
        <v/>
      </c>
      <c r="UW219" s="3" t="str">
        <f>IF(COUNTBLANK(UD219:UV219)&gt;0, "", SUM(UD219:UV219))</f>
        <v/>
      </c>
      <c r="UX219" s="3" t="str">
        <f>IF(COUNTBLANK(UD219:UV219)&gt;0, "", SUM(UF219,UI219,UL219,UM219,UN219,UO219,UP219,UR219,US219,UV219))</f>
        <v/>
      </c>
      <c r="UY219" s="3" t="str">
        <f>IF(COUNTBLANK(UD219:UV219)&gt;0, "", SUM(UD219,UE219,UG219,UH219,UK219,UQ219,UT219,UU219))</f>
        <v/>
      </c>
      <c r="WR219" s="3" t="str">
        <f>IF(COUNTBLANK(VO219:WQ219)&gt;0, "", SUM(VQ219:WJ219))</f>
        <v/>
      </c>
      <c r="WS219" s="3" t="str">
        <f>IF(COUNTBLANK(VO219:WQ219)&gt;0, "", SUM(VQ219:VZ219))</f>
        <v/>
      </c>
      <c r="WT219" s="3" t="str">
        <f>IF(COUNTBLANK(VO219:WQ219)&gt;0, "", SUM(WA219:WL219))</f>
        <v/>
      </c>
      <c r="WU219" s="3" t="str">
        <f>IF(COUNTBLANK(VO219:WQ219)&gt;0, "", SUM(WK219:WL219))</f>
        <v/>
      </c>
      <c r="WW219" s="3" t="str">
        <f>IF(COUNTBLANK(VO219:WQ219)&gt;0, "", SUM(VQ219:VU219))</f>
        <v/>
      </c>
      <c r="WX219" s="3" t="str">
        <f>IF(COUNTBLANK(VO219:WQ219)&gt;0, "", SUM(VV219:VW219))</f>
        <v/>
      </c>
      <c r="WY219" s="3" t="str">
        <f>IF(COUNTBLANK(VO219:WQ219)&gt;0, "", SUM(VX219:WD219))</f>
        <v/>
      </c>
      <c r="WZ219" s="3" t="str">
        <f>IF(COUNTBLANK(VO219:WQ219)&gt;0, "", SUM(WE219:WJ219))</f>
        <v/>
      </c>
      <c r="XL219" s="3" t="str">
        <f>IF(COUNTBLANK(XB219:XJ219)&gt;0, "", SUM(XB219:XJ219))</f>
        <v/>
      </c>
      <c r="XU219" s="3" t="str">
        <f>IF(COUNTBLANK(XN219:XT219)&gt;0, "", SUM(XN219:XT219))</f>
        <v/>
      </c>
      <c r="YP219" s="5" t="str">
        <f>IF(COUNTBLANK(XW219:YO219)&gt;0, "", SUM(XW219:YO219))</f>
        <v/>
      </c>
      <c r="YQ219" s="5" t="str">
        <f>IF(COUNTBLANK(XW219:YO219)&gt;0, "", SUM(XY219,XZ219,YA219,YB219,YC219,YF219,YJ219,YN219,YO219))</f>
        <v/>
      </c>
      <c r="YR219" s="5" t="str">
        <f>IF(COUNTBLANK(XW219:YO219)&gt;0, "", SUM(XW219,XX219,YK219,YL219,YM219))</f>
        <v/>
      </c>
      <c r="YS219" s="5" t="str">
        <f>IF(COUNTBLANK(XW219:YO219)&gt;0, "", SUM(YD219,YE219,YG219,YH219,YI219))</f>
        <v/>
      </c>
      <c r="ZW219" s="26" t="str">
        <f>IF(COUNTBLANK(YU219:ZV219)&gt;0, "", AVERAGE(YU219:ZV219))</f>
        <v/>
      </c>
      <c r="ZX219" s="26" t="str">
        <f>IF(COUNTA(YU219:ZV219)=0, "", AVERAGE(YV219,ZH219,ZI219,ZJ219,ZK219,ZL219,ZN219,ZP219,ZQ219))</f>
        <v/>
      </c>
      <c r="ZY219" s="26" t="str">
        <f>IF(COUNTA(YU219:ZV219)=0, "", AVERAGE(YW219,YX219,YY219,YZ219,ZB219,ZD219,ZS219,ZT219))</f>
        <v/>
      </c>
      <c r="ZZ219" s="26" t="str">
        <f>IF(COUNTA(YU219:ZV219)=0, "", AVERAGE(ZA219,ZE219,ZF219,ZG219,ZU219,ZV219))</f>
        <v/>
      </c>
      <c r="AEH219" s="3" t="str">
        <f>IF(COUNTA(ADN219:AEG219)=0, "", SUM(ADN219:AEG219))</f>
        <v/>
      </c>
      <c r="AFW219" s="3" t="str">
        <f>IF(COUNTA(AER219:AFU219)=0, "", SUM(AER219:AFU219))</f>
        <v/>
      </c>
      <c r="AHT219" s="3" t="str">
        <f>IF(COUNTBLANK(AHJ219:AHS219)&gt;0, "", SUM(AHJ219:AHS219))</f>
        <v/>
      </c>
      <c r="AHU219" s="3" t="str">
        <f>IF(COUNTBLANK(AHJ219:AHS219)&gt;0, "", SUM(AHN219,AHS219))</f>
        <v/>
      </c>
      <c r="AHV219" s="3" t="str">
        <f>IF(COUNTBLANK(AHJ219:AHS219)&gt;0, "", SUM(AHL219,AHO219))</f>
        <v/>
      </c>
      <c r="AHW219" s="3" t="str">
        <f>IF(COUNTBLANK(AHJ219:AHS219)&gt;0, "", SUM(AHP219,AHR219))</f>
        <v/>
      </c>
      <c r="AHX219" s="3" t="str">
        <f>IF(COUNTBLANK(AHJ219:AHS219)&gt;0, "", SUM(AHM219,AHQ219))</f>
        <v/>
      </c>
      <c r="AHY219" s="3" t="str">
        <f>IF(COUNTBLANK(AHJ219:AHS219)&gt;0, "", SUM(AHJ219:AHK219))</f>
        <v/>
      </c>
      <c r="AJI219" s="3" t="str">
        <f>IF(COUNTBLANK(AIY219:AJG219)&gt;0, "", SUM(AIY219:AJG219))</f>
        <v/>
      </c>
      <c r="AJR219" s="3" t="str">
        <f>IF(COUNTBLANK(AJK219:AJQ219)&gt;0, "", SUM(AJK219:AJQ219))</f>
        <v/>
      </c>
    </row>
    <row r="220" spans="1:954" x14ac:dyDescent="0.3">
      <c r="AL220" s="3" t="str">
        <f>IF(OR(ISBLANK(AG220), ISBLANK(AK220)), "", AK220 - AG220)</f>
        <v/>
      </c>
      <c r="AN220" s="10" t="str">
        <f>IF(OR(ISBLANK(AM220), ISBLANK(AF220)), "", AF220 - AM220)</f>
        <v/>
      </c>
      <c r="AZ220" s="3" t="str">
        <f>IF(ISBLANK(AY220), "", IF(AY220&lt;=8, 1, IF(AY220&lt;=12, 2, 3)))</f>
        <v/>
      </c>
      <c r="BB220" s="3" t="str">
        <f>IF(ISBLANK(BA220), "", IF(BA220&lt;=8, 1, IF(BA220&lt;=12, 2, 3)))</f>
        <v/>
      </c>
      <c r="CM220" s="3" t="str">
        <f>IF(SUM(BI220:BQ220,BS220:BW220,BY220:CC220,CE220:CJ220)=0, "", SUM(BI220:BQ220,BS220:BW220,BY220:CC220,CE220:CJ220))</f>
        <v/>
      </c>
      <c r="CN220" s="3" t="str">
        <f>IF(SUM(CQ220, CR220, CS220, CT220, CU220)=0, "", IF(OR(CQ220&gt;=8, CR220&gt;=10, CS220&gt;=13, CT220&gt;=10, CU220&gt;=15), 1, 0))</f>
        <v/>
      </c>
      <c r="CO220" s="3" t="str">
        <f>IF(SUM(BI220:BJ220,BL220,BM220,BN220,BO220,BU220,CA220,CH220,CJ220)=0, "", SUM(BI220:BJ220,BL220,BM220,BN220,BO220,BU220,CA220,CH220,CJ220))</f>
        <v/>
      </c>
      <c r="CP220" s="3" t="str">
        <f>IF(SUM(BK220,BP220:BQ220,BS220:BT220,BV220:BW220,BY220:BZ220,CB220:CC220,CE220:CG220,CI220)=0, "", SUM(BK220,BP220:BQ220,BS220:BT220,BV220:BW220,BY220:BZ220,CB220:CC220,CE220:CG220,CI220))</f>
        <v/>
      </c>
      <c r="CQ220" s="3" t="str">
        <f>IF(SUM(CB220:CC220,CE220:CF220,CI220)=0, "", SUM(CB220:CC220,CE220:CF220,CI220))</f>
        <v/>
      </c>
      <c r="CR220" s="3" t="str">
        <f>IF(SUM(BQ220,BS220:BT220,BW220,BY220)=0, "", SUM(BQ220,BS220:BT220,BW220,BY220))</f>
        <v/>
      </c>
      <c r="CS220" s="3" t="str">
        <f>IF(SUM(BK220,BP220,BV220,BZ220,CG220)=0, "", SUM(BK220,BP220,BV220,BZ220,CG220))</f>
        <v/>
      </c>
      <c r="CT220" s="3" t="str">
        <f>IF(SUM(BI220:BJ220,BL220,BN220,CH220)=0, "", SUM(BI220:BJ220,BL220,BN220,CH220))</f>
        <v/>
      </c>
      <c r="CU220" s="3" t="str">
        <f>IF(SUM(BM220,BO220,BU220,CA220,CJ220)=0, "", SUM(BM220,BO220,BU220,CA220,CJ220))</f>
        <v/>
      </c>
      <c r="CV220" s="3" t="str">
        <f>IF(CQ220="", "", IF(CQ220&gt;=8, 1, 0))</f>
        <v/>
      </c>
      <c r="CW220" s="3" t="str">
        <f>IF(CR220="", "", IF(CR220&gt;=10, 1, 0))</f>
        <v/>
      </c>
      <c r="CX220" s="3" t="str">
        <f>IF(CS220="", "", IF(CS220&gt;=13, 1, 0))</f>
        <v/>
      </c>
      <c r="CY220" s="3" t="str">
        <f>IF(CT220="", "", IF(CT220&gt;=10, 1, 0))</f>
        <v/>
      </c>
      <c r="CZ220" s="3" t="str">
        <f>IF(CU220="", "", IF(CU220&gt;=15, 1, 0))</f>
        <v/>
      </c>
      <c r="DA220" s="3" t="str">
        <f>IF(AND(BR220="", BX220="", CD220=""), "", IF(BR220=5,1,0) + IF(BX220=5,1,0) + IF(CD220=5,1,0))</f>
        <v/>
      </c>
      <c r="FS220" s="4" t="str">
        <f>IF(COUNTBLANK(FM220:FR220)&gt;0, "", AVERAGE(FM220:FR220))</f>
        <v/>
      </c>
      <c r="GE220" s="3" t="str">
        <f>IF(COUNTBLANK(FU220:GC220)&gt;0, "", SUM(FU220:GC220))</f>
        <v/>
      </c>
      <c r="GN220" s="3" t="str">
        <f>IF(COUNTBLANK(GG220:GM220)&gt;0, "", SUM(GG220:GM220))</f>
        <v/>
      </c>
      <c r="HI220" s="3" t="str">
        <f>IF(COUNTBLANK(GQ220:HH220)&gt;0, "", SUM(GQ220:HH220))</f>
        <v/>
      </c>
      <c r="IJ220" s="3" t="str">
        <f>IF(COUNTA(HK220:II220)=0, "", SUM(HK220,HL220,HN220,HO220,HP220,HU220,HV220,HX220,HZ220,IA220,IB220,IH220))</f>
        <v/>
      </c>
      <c r="IK220" s="3" t="str">
        <f>IF(COUNTA(HK220:II220)=0, "", SUM(HM220,HQ220,HR220,HS220,HT220,HW220,HY220,IC220,ID220,IE220,IF220,IG220,II220))</f>
        <v/>
      </c>
      <c r="JK220" s="3" t="str">
        <f>IF(COUNTA(IL220:JJ220)=0, "", SUM(IL220,IM220,IO220,IP220,IQ220,IV220,IW220,IY220,JA220,JB220,JC220,JI220))</f>
        <v/>
      </c>
      <c r="JL220" s="3" t="str">
        <f>IF(COUNTA(IL220:JJ220)=0, "", SUM(IN220,IR220,IS220,IT220,IU220,IX220,IZ220,JD220,JE220,JF220,JG220,JH220,JJ220))</f>
        <v/>
      </c>
      <c r="MH220" s="26" t="str">
        <f>IF(COUNTBLANK(LF220:MG220)&gt;0, "", AVERAGE(LF220:MG220))</f>
        <v/>
      </c>
      <c r="MI220" s="26" t="str">
        <f>IF(COUNTA(LF220:MG220)=0, "", AVERAGE(LG220,LS220,LT220,LU220,LV220,LW220,LY220,MA220,MB220))</f>
        <v/>
      </c>
      <c r="MJ220" s="26" t="str">
        <f>IF(COUNTA(LF220:MG220)=0, "", AVERAGE(LH220,LI220,LJ220,LK220,LM220,LO220,MD220,ME220))</f>
        <v/>
      </c>
      <c r="MK220" s="26" t="str">
        <f>IF(COUNTA(LF220:MG220)=0, "", AVERAGE(LL220,LP220,LQ220,LR220,MF220,MG220))</f>
        <v/>
      </c>
      <c r="NG220" s="3" t="str">
        <f>IF(COUNTA(MM220:NF220)=0, "", SUM(MM220:NF220))</f>
        <v/>
      </c>
      <c r="OK220" s="3" t="str">
        <f>IF(COUNTA(NI220:OJ220)=0, "", SUM(NK220,NP220,NS220,NW220,OC220,OG220,OJ220))</f>
        <v/>
      </c>
      <c r="OL220" s="3" t="str">
        <f>IF(COUNTA(NI220:OJ220)=0, "", SUM(NJ220,NL220,NQ220,NV220,NZ220,OB220,OD220))</f>
        <v/>
      </c>
      <c r="OM220" s="3" t="str">
        <f>IF(COUNTA(NI220:OJ220)=0, "", SUM(NN220,NR220,NU220,NY220,OA220,OF220,OI220))</f>
        <v/>
      </c>
      <c r="ON220" s="3" t="str">
        <f>IF(COUNTA(NI220:OJ220)=0, "", SUM(NI220,NM220,NO220,NT220,NX220,OE220,OH220))</f>
        <v/>
      </c>
      <c r="PT220" s="26" t="str">
        <f>IF(COUNTBLANK(OR220:PS220)&gt;0, "", AVERAGE(OR220:PS220))</f>
        <v/>
      </c>
      <c r="PU220" s="26" t="str">
        <f>IF(COUNTA(OR220:PS220)=0, "", AVERAGE(OS220,PE220,PF220,PG220,PH220,PI220,PK220,PM220,PN220))</f>
        <v/>
      </c>
      <c r="PV220" s="26" t="str">
        <f>IF(COUNTA(OR220:PS220)=0, "", AVERAGE(OT220,OU220,OV220,OW220,OY220,PA220,PP220,PQ220))</f>
        <v/>
      </c>
      <c r="PW220" s="26" t="str">
        <f>IF(COUNTA(OR220:PS220)=0, "", AVERAGE(OX220,PB220,PC220,PD220,PR220,PS220))</f>
        <v/>
      </c>
      <c r="QI220" s="3" t="str">
        <f>IF(COUNTBLANK(PY220:QG220)&gt;0, "", SUM(PY220:QG220))</f>
        <v/>
      </c>
      <c r="QU220" s="3" t="str">
        <f>IF(COUNTBLANK(QK220:QS220)&gt;0, "", SUM(QK220:QS220))</f>
        <v/>
      </c>
      <c r="RG220" s="3" t="str">
        <f>IF(COUNTBLANK(QW220:RE220)&gt;0, "", SUM(QW220:RE220))</f>
        <v/>
      </c>
      <c r="RP220" s="3" t="str">
        <f>IF(COUNTBLANK(RI220:RO220)&gt;0, "", SUM(RI220:RO220))</f>
        <v/>
      </c>
      <c r="RY220" s="3" t="str">
        <f>IF(COUNTBLANK(RR220:RX220)&gt;0, "", SUM(RR220:RX220))</f>
        <v/>
      </c>
      <c r="SH220" s="3" t="str">
        <f>IF(COUNTBLANK(SA220:SG220)&gt;0, "", SUM(SA220:SG220))</f>
        <v/>
      </c>
      <c r="TC220" s="3" t="str">
        <f>IF(COUNTBLANK(SJ220:TB220)&gt;0, "", SUM(SJ220:TB220))</f>
        <v/>
      </c>
      <c r="TD220" s="3" t="str">
        <f>IF(COUNTBLANK(SJ220:TB220)&gt;0, "", SUM(SL220,SO220,SR220,SS220,ST220,SU220,SV220,SX220,SY220,TB220))</f>
        <v/>
      </c>
      <c r="TE220" s="3" t="str">
        <f>IF(COUNTBLANK(SJ220:TB220)&gt;0, "", SUM(SJ220,SK220,SM220,SN220,SQ220,SW220,SZ220,TA220))</f>
        <v/>
      </c>
      <c r="TZ220" s="3" t="str">
        <f>IF(COUNTBLANK(TG220:TY220)&gt;0, "", SUM(TG220:TY220))</f>
        <v/>
      </c>
      <c r="UA220" s="3" t="str">
        <f>IF(COUNTBLANK(TG220:TY220)&gt;0, "", SUM(TI220,TL220,TO220,TP220,TQ220,TR220,TS220,TU220,TV220,TY220))</f>
        <v/>
      </c>
      <c r="UB220" s="3" t="str">
        <f>IF(COUNTBLANK(TG220:TY220)&gt;0, "", SUM(TG220,TH220,TJ220,TK220,TN220,TT220,TW220,TX220))</f>
        <v/>
      </c>
      <c r="UW220" s="3" t="str">
        <f>IF(COUNTBLANK(UD220:UV220)&gt;0, "", SUM(UD220:UV220))</f>
        <v/>
      </c>
      <c r="UX220" s="3" t="str">
        <f>IF(COUNTBLANK(UD220:UV220)&gt;0, "", SUM(UF220,UI220,UL220,UM220,UN220,UO220,UP220,UR220,US220,UV220))</f>
        <v/>
      </c>
      <c r="UY220" s="3" t="str">
        <f>IF(COUNTBLANK(UD220:UV220)&gt;0, "", SUM(UD220,UE220,UG220,UH220,UK220,UQ220,UT220,UU220))</f>
        <v/>
      </c>
      <c r="WR220" s="3" t="str">
        <f>IF(COUNTBLANK(VO220:WQ220)&gt;0, "", SUM(VQ220:WJ220))</f>
        <v/>
      </c>
      <c r="WS220" s="3" t="str">
        <f>IF(COUNTBLANK(VO220:WQ220)&gt;0, "", SUM(VQ220:VZ220))</f>
        <v/>
      </c>
      <c r="WT220" s="3" t="str">
        <f>IF(COUNTBLANK(VO220:WQ220)&gt;0, "", SUM(WA220:WL220))</f>
        <v/>
      </c>
      <c r="WU220" s="3" t="str">
        <f>IF(COUNTBLANK(VO220:WQ220)&gt;0, "", SUM(WK220:WL220))</f>
        <v/>
      </c>
      <c r="WW220" s="3" t="str">
        <f>IF(COUNTBLANK(VO220:WQ220)&gt;0, "", SUM(VQ220:VU220))</f>
        <v/>
      </c>
      <c r="WX220" s="3" t="str">
        <f>IF(COUNTBLANK(VO220:WQ220)&gt;0, "", SUM(VV220:VW220))</f>
        <v/>
      </c>
      <c r="WY220" s="3" t="str">
        <f>IF(COUNTBLANK(VO220:WQ220)&gt;0, "", SUM(VX220:WD220))</f>
        <v/>
      </c>
      <c r="WZ220" s="3" t="str">
        <f>IF(COUNTBLANK(VO220:WQ220)&gt;0, "", SUM(WE220:WJ220))</f>
        <v/>
      </c>
      <c r="XL220" s="3" t="str">
        <f>IF(COUNTBLANK(XB220:XJ220)&gt;0, "", SUM(XB220:XJ220))</f>
        <v/>
      </c>
      <c r="XU220" s="3" t="str">
        <f>IF(COUNTBLANK(XN220:XT220)&gt;0, "", SUM(XN220:XT220))</f>
        <v/>
      </c>
      <c r="YP220" s="5" t="str">
        <f>IF(COUNTBLANK(XW220:YO220)&gt;0, "", SUM(XW220:YO220))</f>
        <v/>
      </c>
      <c r="YQ220" s="5" t="str">
        <f>IF(COUNTBLANK(XW220:YO220)&gt;0, "", SUM(XY220,XZ220,YA220,YB220,YC220,YF220,YJ220,YN220,YO220))</f>
        <v/>
      </c>
      <c r="YR220" s="5" t="str">
        <f>IF(COUNTBLANK(XW220:YO220)&gt;0, "", SUM(XW220,XX220,YK220,YL220,YM220))</f>
        <v/>
      </c>
      <c r="YS220" s="5" t="str">
        <f>IF(COUNTBLANK(XW220:YO220)&gt;0, "", SUM(YD220,YE220,YG220,YH220,YI220))</f>
        <v/>
      </c>
      <c r="ZW220" s="26" t="str">
        <f>IF(COUNTBLANK(YU220:ZV220)&gt;0, "", AVERAGE(YU220:ZV220))</f>
        <v/>
      </c>
      <c r="ZX220" s="26" t="str">
        <f>IF(COUNTA(YU220:ZV220)=0, "", AVERAGE(YV220,ZH220,ZI220,ZJ220,ZK220,ZL220,ZN220,ZP220,ZQ220))</f>
        <v/>
      </c>
      <c r="ZY220" s="26" t="str">
        <f>IF(COUNTA(YU220:ZV220)=0, "", AVERAGE(YW220,YX220,YY220,YZ220,ZB220,ZD220,ZS220,ZT220))</f>
        <v/>
      </c>
      <c r="ZZ220" s="26" t="str">
        <f>IF(COUNTA(YU220:ZV220)=0, "", AVERAGE(ZA220,ZE220,ZF220,ZG220,ZU220,ZV220))</f>
        <v/>
      </c>
      <c r="AEH220" s="3" t="str">
        <f>IF(COUNTA(ADN220:AEG220)=0, "", SUM(ADN220:AEG220))</f>
        <v/>
      </c>
      <c r="AFW220" s="3" t="str">
        <f>IF(COUNTA(AER220:AFU220)=0, "", SUM(AER220:AFU220))</f>
        <v/>
      </c>
      <c r="AHT220" s="3" t="str">
        <f>IF(COUNTBLANK(AHJ220:AHS220)&gt;0, "", SUM(AHJ220:AHS220))</f>
        <v/>
      </c>
      <c r="AHU220" s="3" t="str">
        <f>IF(COUNTBLANK(AHJ220:AHS220)&gt;0, "", SUM(AHN220,AHS220))</f>
        <v/>
      </c>
      <c r="AHV220" s="3" t="str">
        <f>IF(COUNTBLANK(AHJ220:AHS220)&gt;0, "", SUM(AHL220,AHO220))</f>
        <v/>
      </c>
      <c r="AHW220" s="3" t="str">
        <f>IF(COUNTBLANK(AHJ220:AHS220)&gt;0, "", SUM(AHP220,AHR220))</f>
        <v/>
      </c>
      <c r="AHX220" s="3" t="str">
        <f>IF(COUNTBLANK(AHJ220:AHS220)&gt;0, "", SUM(AHM220,AHQ220))</f>
        <v/>
      </c>
      <c r="AHY220" s="3" t="str">
        <f>IF(COUNTBLANK(AHJ220:AHS220)&gt;0, "", SUM(AHJ220:AHK220))</f>
        <v/>
      </c>
      <c r="AJI220" s="3" t="str">
        <f>IF(COUNTBLANK(AIY220:AJG220)&gt;0, "", SUM(AIY220:AJG220))</f>
        <v/>
      </c>
      <c r="AJR220" s="3" t="str">
        <f>IF(COUNTBLANK(AJK220:AJQ220)&gt;0, "", SUM(AJK220:AJQ220))</f>
        <v/>
      </c>
    </row>
    <row r="221" spans="1:954" x14ac:dyDescent="0.3">
      <c r="AL221" s="3" t="str">
        <f>IF(OR(ISBLANK(AG221), ISBLANK(AK221)), "", AK221 - AG221)</f>
        <v/>
      </c>
      <c r="AN221" s="10" t="str">
        <f>IF(OR(ISBLANK(AM221), ISBLANK(AF221)), "", AF221 - AM221)</f>
        <v/>
      </c>
      <c r="AZ221" s="3" t="str">
        <f>IF(ISBLANK(AY221), "", IF(AY221&lt;=8, 1, IF(AY221&lt;=12, 2, 3)))</f>
        <v/>
      </c>
      <c r="BB221" s="3" t="str">
        <f>IF(ISBLANK(BA221), "", IF(BA221&lt;=8, 1, IF(BA221&lt;=12, 2, 3)))</f>
        <v/>
      </c>
      <c r="CM221" s="3" t="str">
        <f>IF(SUM(BI221:BQ221,BS221:BW221,BY221:CC221,CE221:CJ221)=0, "", SUM(BI221:BQ221,BS221:BW221,BY221:CC221,CE221:CJ221))</f>
        <v/>
      </c>
      <c r="CN221" s="3" t="str">
        <f>IF(SUM(CQ221, CR221, CS221, CT221, CU221)=0, "", IF(OR(CQ221&gt;=8, CR221&gt;=10, CS221&gt;=13, CT221&gt;=10, CU221&gt;=15), 1, 0))</f>
        <v/>
      </c>
      <c r="CO221" s="3" t="str">
        <f>IF(SUM(BI221:BJ221,BL221,BM221,BN221,BO221,BU221,CA221,CH221,CJ221)=0, "", SUM(BI221:BJ221,BL221,BM221,BN221,BO221,BU221,CA221,CH221,CJ221))</f>
        <v/>
      </c>
      <c r="CP221" s="3" t="str">
        <f>IF(SUM(BK221,BP221:BQ221,BS221:BT221,BV221:BW221,BY221:BZ221,CB221:CC221,CE221:CG221,CI221)=0, "", SUM(BK221,BP221:BQ221,BS221:BT221,BV221:BW221,BY221:BZ221,CB221:CC221,CE221:CG221,CI221))</f>
        <v/>
      </c>
      <c r="CQ221" s="3" t="str">
        <f>IF(SUM(CB221:CC221,CE221:CF221,CI221)=0, "", SUM(CB221:CC221,CE221:CF221,CI221))</f>
        <v/>
      </c>
      <c r="CR221" s="3" t="str">
        <f>IF(SUM(BQ221,BS221:BT221,BW221,BY221)=0, "", SUM(BQ221,BS221:BT221,BW221,BY221))</f>
        <v/>
      </c>
      <c r="CS221" s="3" t="str">
        <f>IF(SUM(BK221,BP221,BV221,BZ221,CG221)=0, "", SUM(BK221,BP221,BV221,BZ221,CG221))</f>
        <v/>
      </c>
      <c r="CT221" s="3" t="str">
        <f>IF(SUM(BI221:BJ221,BL221,BN221,CH221)=0, "", SUM(BI221:BJ221,BL221,BN221,CH221))</f>
        <v/>
      </c>
      <c r="CU221" s="3" t="str">
        <f>IF(SUM(BM221,BO221,BU221,CA221,CJ221)=0, "", SUM(BM221,BO221,BU221,CA221,CJ221))</f>
        <v/>
      </c>
      <c r="CV221" s="3" t="str">
        <f>IF(CQ221="", "", IF(CQ221&gt;=8, 1, 0))</f>
        <v/>
      </c>
      <c r="CW221" s="3" t="str">
        <f>IF(CR221="", "", IF(CR221&gt;=10, 1, 0))</f>
        <v/>
      </c>
      <c r="CX221" s="3" t="str">
        <f>IF(CS221="", "", IF(CS221&gt;=13, 1, 0))</f>
        <v/>
      </c>
      <c r="CY221" s="3" t="str">
        <f>IF(CT221="", "", IF(CT221&gt;=10, 1, 0))</f>
        <v/>
      </c>
      <c r="CZ221" s="3" t="str">
        <f>IF(CU221="", "", IF(CU221&gt;=15, 1, 0))</f>
        <v/>
      </c>
      <c r="DA221" s="3" t="str">
        <f>IF(AND(BR221="", BX221="", CD221=""), "", IF(BR221=5,1,0) + IF(BX221=5,1,0) + IF(CD221=5,1,0))</f>
        <v/>
      </c>
      <c r="FS221" s="4" t="str">
        <f>IF(COUNTBLANK(FM221:FR221)&gt;0, "", AVERAGE(FM221:FR221))</f>
        <v/>
      </c>
      <c r="GE221" s="3" t="str">
        <f>IF(COUNTBLANK(FU221:GC221)&gt;0, "", SUM(FU221:GC221))</f>
        <v/>
      </c>
      <c r="GN221" s="3" t="str">
        <f>IF(COUNTBLANK(GG221:GM221)&gt;0, "", SUM(GG221:GM221))</f>
        <v/>
      </c>
      <c r="HI221" s="3" t="str">
        <f>IF(COUNTBLANK(GQ221:HH221)&gt;0, "", SUM(GQ221:HH221))</f>
        <v/>
      </c>
      <c r="IJ221" s="3" t="str">
        <f>IF(COUNTA(HK221:II221)=0, "", SUM(HK221,HL221,HN221,HO221,HP221,HU221,HV221,HX221,HZ221,IA221,IB221,IH221))</f>
        <v/>
      </c>
      <c r="IK221" s="3" t="str">
        <f>IF(COUNTA(HK221:II221)=0, "", SUM(HM221,HQ221,HR221,HS221,HT221,HW221,HY221,IC221,ID221,IE221,IF221,IG221,II221))</f>
        <v/>
      </c>
      <c r="JK221" s="3" t="str">
        <f>IF(COUNTA(IL221:JJ221)=0, "", SUM(IL221,IM221,IO221,IP221,IQ221,IV221,IW221,IY221,JA221,JB221,JC221,JI221))</f>
        <v/>
      </c>
      <c r="JL221" s="3" t="str">
        <f>IF(COUNTA(IL221:JJ221)=0, "", SUM(IN221,IR221,IS221,IT221,IU221,IX221,IZ221,JD221,JE221,JF221,JG221,JH221,JJ221))</f>
        <v/>
      </c>
      <c r="MH221" s="26" t="str">
        <f>IF(COUNTBLANK(LF221:MG221)&gt;0, "", AVERAGE(LF221:MG221))</f>
        <v/>
      </c>
      <c r="MI221" s="26" t="str">
        <f>IF(COUNTA(LF221:MG221)=0, "", AVERAGE(LG221,LS221,LT221,LU221,LV221,LW221,LY221,MA221,MB221))</f>
        <v/>
      </c>
      <c r="MJ221" s="26" t="str">
        <f>IF(COUNTA(LF221:MG221)=0, "", AVERAGE(LH221,LI221,LJ221,LK221,LM221,LO221,MD221,ME221))</f>
        <v/>
      </c>
      <c r="MK221" s="26" t="str">
        <f>IF(COUNTA(LF221:MG221)=0, "", AVERAGE(LL221,LP221,LQ221,LR221,MF221,MG221))</f>
        <v/>
      </c>
      <c r="NG221" s="3" t="str">
        <f>IF(COUNTA(MM221:NF221)=0, "", SUM(MM221:NF221))</f>
        <v/>
      </c>
      <c r="OK221" s="3" t="str">
        <f>IF(COUNTA(NI221:OJ221)=0, "", SUM(NK221,NP221,NS221,NW221,OC221,OG221,OJ221))</f>
        <v/>
      </c>
      <c r="OL221" s="3" t="str">
        <f>IF(COUNTA(NI221:OJ221)=0, "", SUM(NJ221,NL221,NQ221,NV221,NZ221,OB221,OD221))</f>
        <v/>
      </c>
      <c r="OM221" s="3" t="str">
        <f>IF(COUNTA(NI221:OJ221)=0, "", SUM(NN221,NR221,NU221,NY221,OA221,OF221,OI221))</f>
        <v/>
      </c>
      <c r="ON221" s="3" t="str">
        <f>IF(COUNTA(NI221:OJ221)=0, "", SUM(NI221,NM221,NO221,NT221,NX221,OE221,OH221))</f>
        <v/>
      </c>
      <c r="PT221" s="26" t="str">
        <f>IF(COUNTBLANK(OR221:PS221)&gt;0, "", AVERAGE(OR221:PS221))</f>
        <v/>
      </c>
      <c r="PU221" s="26" t="str">
        <f>IF(COUNTA(OR221:PS221)=0, "", AVERAGE(OS221,PE221,PF221,PG221,PH221,PI221,PK221,PM221,PN221))</f>
        <v/>
      </c>
      <c r="PV221" s="26" t="str">
        <f>IF(COUNTA(OR221:PS221)=0, "", AVERAGE(OT221,OU221,OV221,OW221,OY221,PA221,PP221,PQ221))</f>
        <v/>
      </c>
      <c r="PW221" s="26" t="str">
        <f>IF(COUNTA(OR221:PS221)=0, "", AVERAGE(OX221,PB221,PC221,PD221,PR221,PS221))</f>
        <v/>
      </c>
      <c r="QI221" s="3" t="str">
        <f>IF(COUNTBLANK(PY221:QG221)&gt;0, "", SUM(PY221:QG221))</f>
        <v/>
      </c>
      <c r="QU221" s="3" t="str">
        <f>IF(COUNTBLANK(QK221:QS221)&gt;0, "", SUM(QK221:QS221))</f>
        <v/>
      </c>
      <c r="RG221" s="3" t="str">
        <f>IF(COUNTBLANK(QW221:RE221)&gt;0, "", SUM(QW221:RE221))</f>
        <v/>
      </c>
      <c r="RP221" s="3" t="str">
        <f>IF(COUNTBLANK(RI221:RO221)&gt;0, "", SUM(RI221:RO221))</f>
        <v/>
      </c>
      <c r="RY221" s="3" t="str">
        <f>IF(COUNTBLANK(RR221:RX221)&gt;0, "", SUM(RR221:RX221))</f>
        <v/>
      </c>
      <c r="SH221" s="3" t="str">
        <f>IF(COUNTBLANK(SA221:SG221)&gt;0, "", SUM(SA221:SG221))</f>
        <v/>
      </c>
      <c r="TC221" s="3" t="str">
        <f>IF(COUNTBLANK(SJ221:TB221)&gt;0, "", SUM(SJ221:TB221))</f>
        <v/>
      </c>
      <c r="TD221" s="3" t="str">
        <f>IF(COUNTBLANK(SJ221:TB221)&gt;0, "", SUM(SL221,SO221,SR221,SS221,ST221,SU221,SV221,SX221,SY221,TB221))</f>
        <v/>
      </c>
      <c r="TE221" s="3" t="str">
        <f>IF(COUNTBLANK(SJ221:TB221)&gt;0, "", SUM(SJ221,SK221,SM221,SN221,SQ221,SW221,SZ221,TA221))</f>
        <v/>
      </c>
      <c r="TZ221" s="3" t="str">
        <f>IF(COUNTBLANK(TG221:TY221)&gt;0, "", SUM(TG221:TY221))</f>
        <v/>
      </c>
      <c r="UA221" s="3" t="str">
        <f>IF(COUNTBLANK(TG221:TY221)&gt;0, "", SUM(TI221,TL221,TO221,TP221,TQ221,TR221,TS221,TU221,TV221,TY221))</f>
        <v/>
      </c>
      <c r="UB221" s="3" t="str">
        <f>IF(COUNTBLANK(TG221:TY221)&gt;0, "", SUM(TG221,TH221,TJ221,TK221,TN221,TT221,TW221,TX221))</f>
        <v/>
      </c>
      <c r="UW221" s="3" t="str">
        <f>IF(COUNTBLANK(UD221:UV221)&gt;0, "", SUM(UD221:UV221))</f>
        <v/>
      </c>
      <c r="UX221" s="3" t="str">
        <f>IF(COUNTBLANK(UD221:UV221)&gt;0, "", SUM(UF221,UI221,UL221,UM221,UN221,UO221,UP221,UR221,US221,UV221))</f>
        <v/>
      </c>
      <c r="UY221" s="3" t="str">
        <f>IF(COUNTBLANK(UD221:UV221)&gt;0, "", SUM(UD221,UE221,UG221,UH221,UK221,UQ221,UT221,UU221))</f>
        <v/>
      </c>
      <c r="WR221" s="3" t="str">
        <f>IF(COUNTBLANK(VO221:WQ221)&gt;0, "", SUM(VQ221:WJ221))</f>
        <v/>
      </c>
      <c r="WS221" s="3" t="str">
        <f>IF(COUNTBLANK(VO221:WQ221)&gt;0, "", SUM(VQ221:VZ221))</f>
        <v/>
      </c>
      <c r="WT221" s="3" t="str">
        <f>IF(COUNTBLANK(VO221:WQ221)&gt;0, "", SUM(WA221:WL221))</f>
        <v/>
      </c>
      <c r="WU221" s="3" t="str">
        <f>IF(COUNTBLANK(VO221:WQ221)&gt;0, "", SUM(WK221:WL221))</f>
        <v/>
      </c>
      <c r="WW221" s="3" t="str">
        <f>IF(COUNTBLANK(VO221:WQ221)&gt;0, "", SUM(VQ221:VU221))</f>
        <v/>
      </c>
      <c r="WX221" s="3" t="str">
        <f>IF(COUNTBLANK(VO221:WQ221)&gt;0, "", SUM(VV221:VW221))</f>
        <v/>
      </c>
      <c r="WY221" s="3" t="str">
        <f>IF(COUNTBLANK(VO221:WQ221)&gt;0, "", SUM(VX221:WD221))</f>
        <v/>
      </c>
      <c r="WZ221" s="3" t="str">
        <f>IF(COUNTBLANK(VO221:WQ221)&gt;0, "", SUM(WE221:WJ221))</f>
        <v/>
      </c>
      <c r="XL221" s="3" t="str">
        <f>IF(COUNTBLANK(XB221:XJ221)&gt;0, "", SUM(XB221:XJ221))</f>
        <v/>
      </c>
      <c r="XU221" s="3" t="str">
        <f>IF(COUNTBLANK(XN221:XT221)&gt;0, "", SUM(XN221:XT221))</f>
        <v/>
      </c>
      <c r="YP221" s="5" t="str">
        <f>IF(COUNTBLANK(XW221:YO221)&gt;0, "", SUM(XW221:YO221))</f>
        <v/>
      </c>
      <c r="YQ221" s="5" t="str">
        <f>IF(COUNTBLANK(XW221:YO221)&gt;0, "", SUM(XY221,XZ221,YA221,YB221,YC221,YF221,YJ221,YN221,YO221))</f>
        <v/>
      </c>
      <c r="YR221" s="5" t="str">
        <f>IF(COUNTBLANK(XW221:YO221)&gt;0, "", SUM(XW221,XX221,YK221,YL221,YM221))</f>
        <v/>
      </c>
      <c r="YS221" s="5" t="str">
        <f>IF(COUNTBLANK(XW221:YO221)&gt;0, "", SUM(YD221,YE221,YG221,YH221,YI221))</f>
        <v/>
      </c>
      <c r="ZW221" s="26" t="str">
        <f>IF(COUNTBLANK(YU221:ZV221)&gt;0, "", AVERAGE(YU221:ZV221))</f>
        <v/>
      </c>
      <c r="ZX221" s="26" t="str">
        <f>IF(COUNTA(YU221:ZV221)=0, "", AVERAGE(YV221,ZH221,ZI221,ZJ221,ZK221,ZL221,ZN221,ZP221,ZQ221))</f>
        <v/>
      </c>
      <c r="ZY221" s="26" t="str">
        <f>IF(COUNTA(YU221:ZV221)=0, "", AVERAGE(YW221,YX221,YY221,YZ221,ZB221,ZD221,ZS221,ZT221))</f>
        <v/>
      </c>
      <c r="ZZ221" s="26" t="str">
        <f>IF(COUNTA(YU221:ZV221)=0, "", AVERAGE(ZA221,ZE221,ZF221,ZG221,ZU221,ZV221))</f>
        <v/>
      </c>
      <c r="AEH221" s="3" t="str">
        <f>IF(COUNTA(ADN221:AEG221)=0, "", SUM(ADN221:AEG221))</f>
        <v/>
      </c>
      <c r="AFW221" s="3" t="str">
        <f>IF(COUNTA(AER221:AFU221)=0, "", SUM(AER221:AFU221))</f>
        <v/>
      </c>
      <c r="AHT221" s="3" t="str">
        <f>IF(COUNTBLANK(AHJ221:AHS221)&gt;0, "", SUM(AHJ221:AHS221))</f>
        <v/>
      </c>
      <c r="AHU221" s="3" t="str">
        <f>IF(COUNTBLANK(AHJ221:AHS221)&gt;0, "", SUM(AHN221,AHS221))</f>
        <v/>
      </c>
      <c r="AHV221" s="3" t="str">
        <f>IF(COUNTBLANK(AHJ221:AHS221)&gt;0, "", SUM(AHL221,AHO221))</f>
        <v/>
      </c>
      <c r="AHW221" s="3" t="str">
        <f>IF(COUNTBLANK(AHJ221:AHS221)&gt;0, "", SUM(AHP221,AHR221))</f>
        <v/>
      </c>
      <c r="AHX221" s="3" t="str">
        <f>IF(COUNTBLANK(AHJ221:AHS221)&gt;0, "", SUM(AHM221,AHQ221))</f>
        <v/>
      </c>
      <c r="AHY221" s="3" t="str">
        <f>IF(COUNTBLANK(AHJ221:AHS221)&gt;0, "", SUM(AHJ221:AHK221))</f>
        <v/>
      </c>
      <c r="AJI221" s="3" t="str">
        <f>IF(COUNTBLANK(AIY221:AJG221)&gt;0, "", SUM(AIY221:AJG221))</f>
        <v/>
      </c>
      <c r="AJR221" s="3" t="str">
        <f>IF(COUNTBLANK(AJK221:AJQ221)&gt;0, "", SUM(AJK221:AJQ221))</f>
        <v/>
      </c>
    </row>
    <row r="222" spans="1:954" x14ac:dyDescent="0.3">
      <c r="AN222" s="10" t="str">
        <f>IF(OR(ISBLANK(AM222), ISBLANK(AF222)), "", AF222 - AM222)</f>
        <v/>
      </c>
      <c r="AZ222" s="3" t="str">
        <f>IF(ISBLANK(AY222), "", IF(AY222&lt;=8, 1, IF(AY222&lt;=12, 2, 3)))</f>
        <v/>
      </c>
      <c r="BB222" s="3" t="str">
        <f>IF(ISBLANK(BA222), "", IF(BA222&lt;=8, 1, IF(BA222&lt;=12, 2, 3)))</f>
        <v/>
      </c>
      <c r="CM222" s="3" t="str">
        <f>IF(SUM(BI222:BQ222,BS222:BW222,BY222:CC222,CE222:CJ222)=0, "", SUM(BI222:BQ222,BS222:BW222,BY222:CC222,CE222:CJ222))</f>
        <v/>
      </c>
      <c r="CN222" s="3" t="str">
        <f>IF(SUM(CQ222, CR222, CS222, CT222, CU222)=0, "", IF(OR(CQ222&gt;=8, CR222&gt;=10, CS222&gt;=13, CT222&gt;=10, CU222&gt;=15), 1, 0))</f>
        <v/>
      </c>
      <c r="CO222" s="3" t="str">
        <f>IF(SUM(BI222:BJ222,BL222,BM222,BN222,BO222,BU222,CA222,CH222,CJ222)=0, "", SUM(BI222:BJ222,BL222,BM222,BN222,BO222,BU222,CA222,CH222,CJ222))</f>
        <v/>
      </c>
      <c r="CP222" s="3" t="str">
        <f>IF(SUM(BK222,BP222:BQ222,BS222:BT222,BV222:BW222,BY222:BZ222,CB222:CC222,CE222:CG222,CI222)=0, "", SUM(BK222,BP222:BQ222,BS222:BT222,BV222:BW222,BY222:BZ222,CB222:CC222,CE222:CG222,CI222))</f>
        <v/>
      </c>
      <c r="CQ222" s="3" t="str">
        <f>IF(SUM(CB222:CC222,CE222:CF222,CI222)=0, "", SUM(CB222:CC222,CE222:CF222,CI222))</f>
        <v/>
      </c>
      <c r="CR222" s="3" t="str">
        <f>IF(SUM(BQ222,BS222:BT222,BW222,BY222)=0, "", SUM(BQ222,BS222:BT222,BW222,BY222))</f>
        <v/>
      </c>
      <c r="CS222" s="3" t="str">
        <f>IF(SUM(BK222,BP222,BV222,BZ222,CG222)=0, "", SUM(BK222,BP222,BV222,BZ222,CG222))</f>
        <v/>
      </c>
      <c r="CT222" s="3" t="str">
        <f>IF(SUM(BI222:BJ222,BL222,BN222,CH222)=0, "", SUM(BI222:BJ222,BL222,BN222,CH222))</f>
        <v/>
      </c>
      <c r="CU222" s="3" t="str">
        <f>IF(SUM(BM222,BO222,BU222,CA222,CJ222)=0, "", SUM(BM222,BO222,BU222,CA222,CJ222))</f>
        <v/>
      </c>
      <c r="CV222" s="3" t="str">
        <f>IF(CQ222="", "", IF(CQ222&gt;=8, 1, 0))</f>
        <v/>
      </c>
      <c r="CW222" s="3" t="str">
        <f>IF(CR222="", "", IF(CR222&gt;=10, 1, 0))</f>
        <v/>
      </c>
      <c r="CX222" s="3" t="str">
        <f>IF(CS222="", "", IF(CS222&gt;=13, 1, 0))</f>
        <v/>
      </c>
      <c r="CY222" s="3" t="str">
        <f>IF(CT222="", "", IF(CT222&gt;=10, 1, 0))</f>
        <v/>
      </c>
      <c r="CZ222" s="3" t="str">
        <f>IF(CU222="", "", IF(CU222&gt;=15, 1, 0))</f>
        <v/>
      </c>
      <c r="DA222" s="3" t="str">
        <f>IF(AND(BR222="", BX222="", CD222=""), "", IF(BR222=5,1,0) + IF(BX222=5,1,0) + IF(CD222=5,1,0))</f>
        <v/>
      </c>
      <c r="FS222" s="4" t="str">
        <f>IF(COUNTBLANK(FM222:FR222)&gt;0, "", AVERAGE(FM222:FR222))</f>
        <v/>
      </c>
      <c r="GE222" s="3" t="str">
        <f>IF(COUNTBLANK(FU222:GC222)&gt;0, "", SUM(FU222:GC222))</f>
        <v/>
      </c>
      <c r="GN222" s="3" t="str">
        <f>IF(COUNTBLANK(GG222:GM222)&gt;0, "", SUM(GG222:GM222))</f>
        <v/>
      </c>
      <c r="HI222" s="3" t="str">
        <f>IF(COUNTBLANK(GQ222:HH222)&gt;0, "", SUM(GQ222:HH222))</f>
        <v/>
      </c>
      <c r="IJ222" s="3" t="str">
        <f>IF(COUNTA(HK222:II222)=0, "", SUM(HK222,HL222,HN222,HO222,HP222,HU222,HV222,HX222,HZ222,IA222,IB222,IH222))</f>
        <v/>
      </c>
      <c r="IK222" s="3" t="str">
        <f>IF(COUNTA(HK222:II222)=0, "", SUM(HM222,HQ222,HR222,HS222,HT222,HW222,HY222,IC222,ID222,IE222,IF222,IG222,II222))</f>
        <v/>
      </c>
      <c r="JK222" s="3" t="str">
        <f>IF(COUNTA(IL222:JJ222)=0, "", SUM(IL222,IM222,IO222,IP222,IQ222,IV222,IW222,IY222,JA222,JB222,JC222,JI222))</f>
        <v/>
      </c>
      <c r="JL222" s="3" t="str">
        <f>IF(COUNTA(IL222:JJ222)=0, "", SUM(IN222,IR222,IS222,IT222,IU222,IX222,IZ222,JD222,JE222,JF222,JG222,JH222,JJ222))</f>
        <v/>
      </c>
      <c r="MH222" s="26" t="str">
        <f>IF(COUNTBLANK(LF222:MG222)&gt;0, "", AVERAGE(LF222:MG222))</f>
        <v/>
      </c>
      <c r="MI222" s="26" t="str">
        <f>IF(COUNTA(LF222:MG222)=0, "", AVERAGE(LG222,LS222,LT222,LU222,LV222,LW222,LY222,MA222,MB222))</f>
        <v/>
      </c>
      <c r="MJ222" s="26" t="str">
        <f>IF(COUNTA(LF222:MG222)=0, "", AVERAGE(LH222,LI222,LJ222,LK222,LM222,LO222,MD222,ME222))</f>
        <v/>
      </c>
      <c r="MK222" s="26" t="str">
        <f>IF(COUNTA(LF222:MG222)=0, "", AVERAGE(LL222,LP222,LQ222,LR222,MF222,MG222))</f>
        <v/>
      </c>
      <c r="NG222" s="3" t="str">
        <f>IF(COUNTA(MM222:NF222)=0, "", SUM(MM222:NF222))</f>
        <v/>
      </c>
      <c r="OK222" s="3" t="str">
        <f>IF(COUNTA(NI222:OJ222)=0, "", SUM(NK222,NP222,NS222,NW222,OC222,OG222,OJ222))</f>
        <v/>
      </c>
      <c r="OL222" s="3" t="str">
        <f>IF(COUNTA(NI222:OJ222)=0, "", SUM(NJ222,NL222,NQ222,NV222,NZ222,OB222,OD222))</f>
        <v/>
      </c>
      <c r="OM222" s="3" t="str">
        <f>IF(COUNTA(NI222:OJ222)=0, "", SUM(NN222,NR222,NU222,NY222,OA222,OF222,OI222))</f>
        <v/>
      </c>
      <c r="ON222" s="3" t="str">
        <f>IF(COUNTA(NI222:OJ222)=0, "", SUM(NI222,NM222,NO222,NT222,NX222,OE222,OH222))</f>
        <v/>
      </c>
      <c r="PT222" s="26" t="str">
        <f>IF(COUNTBLANK(OR222:PS222)&gt;0, "", AVERAGE(OR222:PS222))</f>
        <v/>
      </c>
      <c r="PU222" s="26" t="str">
        <f>IF(COUNTA(OR222:PS222)=0, "", AVERAGE(OS222,PE222,PF222,PG222,PH222,PI222,PK222,PM222,PN222))</f>
        <v/>
      </c>
      <c r="PV222" s="26" t="str">
        <f>IF(COUNTA(OR222:PS222)=0, "", AVERAGE(OT222,OU222,OV222,OW222,OY222,PA222,PP222,PQ222))</f>
        <v/>
      </c>
      <c r="PW222" s="26" t="str">
        <f>IF(COUNTA(OR222:PS222)=0, "", AVERAGE(OX222,PB222,PC222,PD222,PR222,PS222))</f>
        <v/>
      </c>
      <c r="QI222" s="3" t="str">
        <f>IF(COUNTBLANK(PY222:QG222)&gt;0, "", SUM(PY222:QG222))</f>
        <v/>
      </c>
      <c r="QU222" s="3" t="str">
        <f>IF(COUNTBLANK(QK222:QS222)&gt;0, "", SUM(QK222:QS222))</f>
        <v/>
      </c>
      <c r="RG222" s="3" t="str">
        <f>IF(COUNTBLANK(QW222:RE222)&gt;0, "", SUM(QW222:RE222))</f>
        <v/>
      </c>
      <c r="RP222" s="3" t="str">
        <f>IF(COUNTBLANK(RI222:RO222)&gt;0, "", SUM(RI222:RO222))</f>
        <v/>
      </c>
      <c r="RY222" s="3" t="str">
        <f>IF(COUNTBLANK(RR222:RX222)&gt;0, "", SUM(RR222:RX222))</f>
        <v/>
      </c>
      <c r="SH222" s="3" t="str">
        <f>IF(COUNTBLANK(SA222:SG222)&gt;0, "", SUM(SA222:SG222))</f>
        <v/>
      </c>
      <c r="TC222" s="3" t="str">
        <f>IF(COUNTBLANK(SJ222:TB222)&gt;0, "", SUM(SJ222:TB222))</f>
        <v/>
      </c>
      <c r="TD222" s="3" t="str">
        <f>IF(COUNTBLANK(SJ222:TB222)&gt;0, "", SUM(SL222,SO222,SR222,SS222,ST222,SU222,SV222,SX222,SY222,TB222))</f>
        <v/>
      </c>
      <c r="TE222" s="3" t="str">
        <f>IF(COUNTBLANK(SJ222:TB222)&gt;0, "", SUM(SJ222,SK222,SM222,SN222,SQ222,SW222,SZ222,TA222))</f>
        <v/>
      </c>
      <c r="TZ222" s="3" t="str">
        <f>IF(COUNTBLANK(TG222:TY222)&gt;0, "", SUM(TG222:TY222))</f>
        <v/>
      </c>
      <c r="UA222" s="3" t="str">
        <f>IF(COUNTBLANK(TG222:TY222)&gt;0, "", SUM(TI222,TL222,TO222,TP222,TQ222,TR222,TS222,TU222,TV222,TY222))</f>
        <v/>
      </c>
      <c r="UB222" s="3" t="str">
        <f>IF(COUNTBLANK(TG222:TY222)&gt;0, "", SUM(TG222,TH222,TJ222,TK222,TN222,TT222,TW222,TX222))</f>
        <v/>
      </c>
      <c r="UW222" s="3" t="str">
        <f>IF(COUNTBLANK(UD222:UV222)&gt;0, "", SUM(UD222:UV222))</f>
        <v/>
      </c>
      <c r="UX222" s="3" t="str">
        <f>IF(COUNTBLANK(UD222:UV222)&gt;0, "", SUM(UF222,UI222,UL222,UM222,UN222,UO222,UP222,UR222,US222,UV222))</f>
        <v/>
      </c>
      <c r="UY222" s="3" t="str">
        <f>IF(COUNTBLANK(UD222:UV222)&gt;0, "", SUM(UD222,UE222,UG222,UH222,UK222,UQ222,UT222,UU222))</f>
        <v/>
      </c>
      <c r="WR222" s="3" t="str">
        <f>IF(COUNTBLANK(VO222:WQ222)&gt;0, "", SUM(VQ222:WJ222))</f>
        <v/>
      </c>
      <c r="WS222" s="3" t="str">
        <f>IF(COUNTBLANK(VO222:WQ222)&gt;0, "", SUM(VQ222:VZ222))</f>
        <v/>
      </c>
      <c r="WT222" s="3" t="str">
        <f>IF(COUNTBLANK(VO222:WQ222)&gt;0, "", SUM(WA222:WL222))</f>
        <v/>
      </c>
      <c r="WU222" s="3" t="str">
        <f>IF(COUNTBLANK(VO222:WQ222)&gt;0, "", SUM(WK222:WL222))</f>
        <v/>
      </c>
      <c r="WW222" s="3" t="str">
        <f>IF(COUNTBLANK(VO222:WQ222)&gt;0, "", SUM(VQ222:VU222))</f>
        <v/>
      </c>
      <c r="WX222" s="3" t="str">
        <f>IF(COUNTBLANK(VO222:WQ222)&gt;0, "", SUM(VV222:VW222))</f>
        <v/>
      </c>
      <c r="WY222" s="3" t="str">
        <f>IF(COUNTBLANK(VO222:WQ222)&gt;0, "", SUM(VX222:WD222))</f>
        <v/>
      </c>
      <c r="WZ222" s="3" t="str">
        <f>IF(COUNTBLANK(VO222:WQ222)&gt;0, "", SUM(WE222:WJ222))</f>
        <v/>
      </c>
      <c r="XL222" s="3" t="str">
        <f>IF(COUNTBLANK(XB222:XJ222)&gt;0, "", SUM(XB222:XJ222))</f>
        <v/>
      </c>
      <c r="XU222" s="3" t="str">
        <f>IF(COUNTBLANK(XN222:XT222)&gt;0, "", SUM(XN222:XT222))</f>
        <v/>
      </c>
      <c r="YP222" s="5" t="str">
        <f>IF(COUNTBLANK(XW222:YO222)&gt;0, "", SUM(XW222:YO222))</f>
        <v/>
      </c>
      <c r="YQ222" s="5" t="str">
        <f>IF(COUNTBLANK(XW222:YO222)&gt;0, "", SUM(XY222,XZ222,YA222,YB222,YC222,YF222,YJ222,YN222,YO222))</f>
        <v/>
      </c>
      <c r="YR222" s="5" t="str">
        <f>IF(COUNTBLANK(XW222:YO222)&gt;0, "", SUM(XW222,XX222,YK222,YL222,YM222))</f>
        <v/>
      </c>
      <c r="YS222" s="5" t="str">
        <f>IF(COUNTBLANK(XW222:YO222)&gt;0, "", SUM(YD222,YE222,YG222,YH222,YI222))</f>
        <v/>
      </c>
      <c r="ZW222" s="26" t="str">
        <f>IF(COUNTBLANK(YU222:ZV222)&gt;0, "", AVERAGE(YU222:ZV222))</f>
        <v/>
      </c>
      <c r="ZX222" s="26" t="str">
        <f>IF(COUNTA(YU222:ZV222)=0, "", AVERAGE(YV222,ZH222,ZI222,ZJ222,ZK222,ZL222,ZN222,ZP222,ZQ222))</f>
        <v/>
      </c>
      <c r="ZY222" s="26" t="str">
        <f>IF(COUNTA(YU222:ZV222)=0, "", AVERAGE(YW222,YX222,YY222,YZ222,ZB222,ZD222,ZS222,ZT222))</f>
        <v/>
      </c>
      <c r="ZZ222" s="26" t="str">
        <f>IF(COUNTA(YU222:ZV222)=0, "", AVERAGE(ZA222,ZE222,ZF222,ZG222,ZU222,ZV222))</f>
        <v/>
      </c>
      <c r="AEH222" s="3" t="str">
        <f>IF(COUNTA(ADN222:AEG222)=0, "", SUM(ADN222:AEG222))</f>
        <v/>
      </c>
      <c r="AFW222" s="3" t="str">
        <f>IF(COUNTA(AER222:AFU222)=0, "", SUM(AER222:AFU222))</f>
        <v/>
      </c>
      <c r="AHT222" s="3" t="str">
        <f>IF(COUNTBLANK(AHJ222:AHS222)&gt;0, "", SUM(AHJ222:AHS222))</f>
        <v/>
      </c>
      <c r="AHU222" s="3" t="str">
        <f>IF(COUNTBLANK(AHJ222:AHS222)&gt;0, "", SUM(AHN222,AHS222))</f>
        <v/>
      </c>
      <c r="AHV222" s="3" t="str">
        <f>IF(COUNTBLANK(AHJ222:AHS222)&gt;0, "", SUM(AHL222,AHO222))</f>
        <v/>
      </c>
      <c r="AHW222" s="3" t="str">
        <f>IF(COUNTBLANK(AHJ222:AHS222)&gt;0, "", SUM(AHP222,AHR222))</f>
        <v/>
      </c>
      <c r="AHX222" s="3" t="str">
        <f>IF(COUNTBLANK(AHJ222:AHS222)&gt;0, "", SUM(AHM222,AHQ222))</f>
        <v/>
      </c>
      <c r="AHY222" s="3" t="str">
        <f>IF(COUNTBLANK(AHJ222:AHS222)&gt;0, "", SUM(AHJ222:AHK222))</f>
        <v/>
      </c>
      <c r="AJI222" s="3" t="str">
        <f>IF(COUNTBLANK(AIY222:AJG222)&gt;0, "", SUM(AIY222:AJG222))</f>
        <v/>
      </c>
      <c r="AJR222" s="3" t="str">
        <f>IF(COUNTBLANK(AJK222:AJQ222)&gt;0, "", SUM(AJK222:AJQ222))</f>
        <v/>
      </c>
    </row>
    <row r="223" spans="1:954" x14ac:dyDescent="0.3">
      <c r="AN223" s="10" t="str">
        <f>IF(OR(ISBLANK(AM223), ISBLANK(AF223)), "", AF223 - AM223)</f>
        <v/>
      </c>
      <c r="AZ223" s="3" t="str">
        <f>IF(ISBLANK(AY223), "", IF(AY223&lt;=8, 1, IF(AY223&lt;=12, 2, 3)))</f>
        <v/>
      </c>
      <c r="BB223" s="3" t="str">
        <f>IF(ISBLANK(BA223), "", IF(BA223&lt;=8, 1, IF(BA223&lt;=12, 2, 3)))</f>
        <v/>
      </c>
      <c r="CM223" s="3" t="str">
        <f>IF(SUM(BI223:BQ223,BS223:BW223,BY223:CC223,CE223:CJ223)=0, "", SUM(BI223:BQ223,BS223:BW223,BY223:CC223,CE223:CJ223))</f>
        <v/>
      </c>
      <c r="CN223" s="3" t="str">
        <f>IF(SUM(CQ223, CR223, CS223, CT223, CU223)=0, "", IF(OR(CQ223&gt;=8, CR223&gt;=10, CS223&gt;=13, CT223&gt;=10, CU223&gt;=15), 1, 0))</f>
        <v/>
      </c>
      <c r="CO223" s="3" t="str">
        <f>IF(SUM(BI223:BJ223,BL223,BM223,BN223,BO223,BU223,CA223,CH223,CJ223)=0, "", SUM(BI223:BJ223,BL223,BM223,BN223,BO223,BU223,CA223,CH223,CJ223))</f>
        <v/>
      </c>
      <c r="CP223" s="3" t="str">
        <f>IF(SUM(BK223,BP223:BQ223,BS223:BT223,BV223:BW223,BY223:BZ223,CB223:CC223,CE223:CG223,CI223)=0, "", SUM(BK223,BP223:BQ223,BS223:BT223,BV223:BW223,BY223:BZ223,CB223:CC223,CE223:CG223,CI223))</f>
        <v/>
      </c>
      <c r="CQ223" s="3" t="str">
        <f>IF(SUM(CB223:CC223,CE223:CF223,CI223)=0, "", SUM(CB223:CC223,CE223:CF223,CI223))</f>
        <v/>
      </c>
      <c r="CR223" s="3" t="str">
        <f>IF(SUM(BQ223,BS223:BT223,BW223,BY223)=0, "", SUM(BQ223,BS223:BT223,BW223,BY223))</f>
        <v/>
      </c>
      <c r="CS223" s="3" t="str">
        <f>IF(SUM(BK223,BP223,BV223,BZ223,CG223)=0, "", SUM(BK223,BP223,BV223,BZ223,CG223))</f>
        <v/>
      </c>
      <c r="CT223" s="3" t="str">
        <f>IF(SUM(BI223:BJ223,BL223,BN223,CH223)=0, "", SUM(BI223:BJ223,BL223,BN223,CH223))</f>
        <v/>
      </c>
      <c r="CU223" s="3" t="str">
        <f>IF(SUM(BM223,BO223,BU223,CA223,CJ223)=0, "", SUM(BM223,BO223,BU223,CA223,CJ223))</f>
        <v/>
      </c>
      <c r="CV223" s="3" t="str">
        <f>IF(CQ223="", "", IF(CQ223&gt;=8, 1, 0))</f>
        <v/>
      </c>
      <c r="CW223" s="3" t="str">
        <f>IF(CR223="", "", IF(CR223&gt;=10, 1, 0))</f>
        <v/>
      </c>
      <c r="CX223" s="3" t="str">
        <f>IF(CS223="", "", IF(CS223&gt;=13, 1, 0))</f>
        <v/>
      </c>
      <c r="CY223" s="3" t="str">
        <f>IF(CT223="", "", IF(CT223&gt;=10, 1, 0))</f>
        <v/>
      </c>
      <c r="CZ223" s="3" t="str">
        <f>IF(CU223="", "", IF(CU223&gt;=15, 1, 0))</f>
        <v/>
      </c>
      <c r="DA223" s="3" t="str">
        <f>IF(AND(BR223="", BX223="", CD223=""), "", IF(BR223=5,1,0) + IF(BX223=5,1,0) + IF(CD223=5,1,0))</f>
        <v/>
      </c>
      <c r="FS223" s="4" t="str">
        <f>IF(COUNTBLANK(FM223:FR223)&gt;0, "", AVERAGE(FM223:FR223))</f>
        <v/>
      </c>
      <c r="GE223" s="3" t="str">
        <f>IF(COUNTBLANK(FU223:GC223)&gt;0, "", SUM(FU223:GC223))</f>
        <v/>
      </c>
      <c r="GN223" s="3" t="str">
        <f>IF(COUNTBLANK(GG223:GM223)&gt;0, "", SUM(GG223:GM223))</f>
        <v/>
      </c>
      <c r="HI223" s="3" t="str">
        <f>IF(COUNTBLANK(GQ223:HH223)&gt;0, "", SUM(GQ223:HH223))</f>
        <v/>
      </c>
      <c r="IJ223" s="3" t="str">
        <f>IF(COUNTA(HK223:II223)=0, "", SUM(HK223,HL223,HN223,HO223,HP223,HU223,HV223,HX223,HZ223,IA223,IB223,IH223))</f>
        <v/>
      </c>
      <c r="IK223" s="3" t="str">
        <f>IF(COUNTA(HK223:II223)=0, "", SUM(HM223,HQ223,HR223,HS223,HT223,HW223,HY223,IC223,ID223,IE223,IF223,IG223,II223))</f>
        <v/>
      </c>
      <c r="JK223" s="3" t="str">
        <f>IF(COUNTA(IL223:JJ223)=0, "", SUM(IL223,IM223,IO223,IP223,IQ223,IV223,IW223,IY223,JA223,JB223,JC223,JI223))</f>
        <v/>
      </c>
      <c r="JL223" s="3" t="str">
        <f>IF(COUNTA(IL223:JJ223)=0, "", SUM(IN223,IR223,IS223,IT223,IU223,IX223,IZ223,JD223,JE223,JF223,JG223,JH223,JJ223))</f>
        <v/>
      </c>
      <c r="MH223" s="26" t="str">
        <f>IF(COUNTBLANK(LF223:MG223)&gt;0, "", AVERAGE(LF223:MG223))</f>
        <v/>
      </c>
      <c r="MI223" s="26" t="str">
        <f>IF(COUNTA(LF223:MG223)=0, "", AVERAGE(LG223,LS223,LT223,LU223,LV223,LW223,LY223,MA223,MB223))</f>
        <v/>
      </c>
      <c r="MJ223" s="26" t="str">
        <f>IF(COUNTA(LF223:MG223)=0, "", AVERAGE(LH223,LI223,LJ223,LK223,LM223,LO223,MD223,ME223))</f>
        <v/>
      </c>
      <c r="MK223" s="26" t="str">
        <f>IF(COUNTA(LF223:MG223)=0, "", AVERAGE(LL223,LP223,LQ223,LR223,MF223,MG223))</f>
        <v/>
      </c>
      <c r="NG223" s="3" t="str">
        <f>IF(COUNTA(MM223:NF223)=0, "", SUM(MM223:NF223))</f>
        <v/>
      </c>
      <c r="OK223" s="3" t="str">
        <f>IF(COUNTA(NI223:OJ223)=0, "", SUM(NK223,NP223,NS223,NW223,OC223,OG223,OJ223))</f>
        <v/>
      </c>
      <c r="OL223" s="3" t="str">
        <f>IF(COUNTA(NI223:OJ223)=0, "", SUM(NJ223,NL223,NQ223,NV223,NZ223,OB223,OD223))</f>
        <v/>
      </c>
      <c r="OM223" s="3" t="str">
        <f>IF(COUNTA(NI223:OJ223)=0, "", SUM(NN223,NR223,NU223,NY223,OA223,OF223,OI223))</f>
        <v/>
      </c>
      <c r="ON223" s="3" t="str">
        <f>IF(COUNTA(NI223:OJ223)=0, "", SUM(NI223,NM223,NO223,NT223,NX223,OE223,OH223))</f>
        <v/>
      </c>
      <c r="PT223" s="26" t="str">
        <f>IF(COUNTBLANK(OR223:PS223)&gt;0, "", AVERAGE(OR223:PS223))</f>
        <v/>
      </c>
      <c r="PU223" s="26" t="str">
        <f>IF(COUNTA(OR223:PS223)=0, "", AVERAGE(OS223,PE223,PF223,PG223,PH223,PI223,PK223,PM223,PN223))</f>
        <v/>
      </c>
      <c r="PV223" s="26" t="str">
        <f>IF(COUNTA(OR223:PS223)=0, "", AVERAGE(OT223,OU223,OV223,OW223,OY223,PA223,PP223,PQ223))</f>
        <v/>
      </c>
      <c r="PW223" s="26" t="str">
        <f>IF(COUNTA(OR223:PS223)=0, "", AVERAGE(OX223,PB223,PC223,PD223,PR223,PS223))</f>
        <v/>
      </c>
      <c r="QI223" s="3" t="str">
        <f>IF(COUNTBLANK(PY223:QG223)&gt;0, "", SUM(PY223:QG223))</f>
        <v/>
      </c>
      <c r="QU223" s="3" t="str">
        <f>IF(COUNTBLANK(QK223:QS223)&gt;0, "", SUM(QK223:QS223))</f>
        <v/>
      </c>
      <c r="RG223" s="3" t="str">
        <f>IF(COUNTBLANK(QW223:RE223)&gt;0, "", SUM(QW223:RE223))</f>
        <v/>
      </c>
      <c r="RP223" s="3" t="str">
        <f>IF(COUNTBLANK(RI223:RO223)&gt;0, "", SUM(RI223:RO223))</f>
        <v/>
      </c>
      <c r="RY223" s="3" t="str">
        <f>IF(COUNTBLANK(RR223:RX223)&gt;0, "", SUM(RR223:RX223))</f>
        <v/>
      </c>
      <c r="SH223" s="3" t="str">
        <f>IF(COUNTBLANK(SA223:SG223)&gt;0, "", SUM(SA223:SG223))</f>
        <v/>
      </c>
      <c r="TC223" s="3" t="str">
        <f>IF(COUNTBLANK(SJ223:TB223)&gt;0, "", SUM(SJ223:TB223))</f>
        <v/>
      </c>
      <c r="TD223" s="3" t="str">
        <f>IF(COUNTBLANK(SJ223:TB223)&gt;0, "", SUM(SL223,SO223,SR223,SS223,ST223,SU223,SV223,SX223,SY223,TB223))</f>
        <v/>
      </c>
      <c r="TE223" s="3" t="str">
        <f>IF(COUNTBLANK(SJ223:TB223)&gt;0, "", SUM(SJ223,SK223,SM223,SN223,SQ223,SW223,SZ223,TA223))</f>
        <v/>
      </c>
      <c r="TZ223" s="3" t="str">
        <f>IF(COUNTBLANK(TG223:TY223)&gt;0, "", SUM(TG223:TY223))</f>
        <v/>
      </c>
      <c r="UA223" s="3" t="str">
        <f>IF(COUNTBLANK(TG223:TY223)&gt;0, "", SUM(TI223,TL223,TO223,TP223,TQ223,TR223,TS223,TU223,TV223,TY223))</f>
        <v/>
      </c>
      <c r="UB223" s="3" t="str">
        <f>IF(COUNTBLANK(TG223:TY223)&gt;0, "", SUM(TG223,TH223,TJ223,TK223,TN223,TT223,TW223,TX223))</f>
        <v/>
      </c>
      <c r="UW223" s="3" t="str">
        <f>IF(COUNTBLANK(UD223:UV223)&gt;0, "", SUM(UD223:UV223))</f>
        <v/>
      </c>
      <c r="UX223" s="3" t="str">
        <f>IF(COUNTBLANK(UD223:UV223)&gt;0, "", SUM(UF223,UI223,UL223,UM223,UN223,UO223,UP223,UR223,US223,UV223))</f>
        <v/>
      </c>
      <c r="UY223" s="3" t="str">
        <f>IF(COUNTBLANK(UD223:UV223)&gt;0, "", SUM(UD223,UE223,UG223,UH223,UK223,UQ223,UT223,UU223))</f>
        <v/>
      </c>
      <c r="WR223" s="3" t="str">
        <f>IF(COUNTBLANK(VO223:WQ223)&gt;0, "", SUM(VQ223:WJ223))</f>
        <v/>
      </c>
      <c r="WS223" s="3" t="str">
        <f>IF(COUNTBLANK(VO223:WQ223)&gt;0, "", SUM(VQ223:VZ223))</f>
        <v/>
      </c>
      <c r="WT223" s="3" t="str">
        <f>IF(COUNTBLANK(VO223:WQ223)&gt;0, "", SUM(WA223:WL223))</f>
        <v/>
      </c>
      <c r="WU223" s="3" t="str">
        <f>IF(COUNTBLANK(VO223:WQ223)&gt;0, "", SUM(WK223:WL223))</f>
        <v/>
      </c>
      <c r="WW223" s="3" t="str">
        <f>IF(COUNTBLANK(VO223:WQ223)&gt;0, "", SUM(VQ223:VU223))</f>
        <v/>
      </c>
      <c r="WX223" s="3" t="str">
        <f>IF(COUNTBLANK(VO223:WQ223)&gt;0, "", SUM(VV223:VW223))</f>
        <v/>
      </c>
      <c r="WY223" s="3" t="str">
        <f>IF(COUNTBLANK(VO223:WQ223)&gt;0, "", SUM(VX223:WD223))</f>
        <v/>
      </c>
      <c r="WZ223" s="3" t="str">
        <f>IF(COUNTBLANK(VO223:WQ223)&gt;0, "", SUM(WE223:WJ223))</f>
        <v/>
      </c>
      <c r="XL223" s="3" t="str">
        <f>IF(COUNTBLANK(XB223:XJ223)&gt;0, "", SUM(XB223:XJ223))</f>
        <v/>
      </c>
      <c r="XU223" s="3" t="str">
        <f>IF(COUNTBLANK(XN223:XT223)&gt;0, "", SUM(XN223:XT223))</f>
        <v/>
      </c>
      <c r="YP223" s="5" t="str">
        <f>IF(COUNTBLANK(XW223:YO223)&gt;0, "", SUM(XW223:YO223))</f>
        <v/>
      </c>
      <c r="YQ223" s="5" t="str">
        <f>IF(COUNTBLANK(XW223:YO223)&gt;0, "", SUM(XY223,XZ223,YA223,YB223,YC223,YF223,YJ223,YN223,YO223))</f>
        <v/>
      </c>
      <c r="YR223" s="5" t="str">
        <f>IF(COUNTBLANK(XW223:YO223)&gt;0, "", SUM(XW223,XX223,YK223,YL223,YM223))</f>
        <v/>
      </c>
      <c r="YS223" s="5" t="str">
        <f>IF(COUNTBLANK(XW223:YO223)&gt;0, "", SUM(YD223,YE223,YG223,YH223,YI223))</f>
        <v/>
      </c>
      <c r="ZW223" s="26" t="str">
        <f>IF(COUNTBLANK(YU223:ZV223)&gt;0, "", AVERAGE(YU223:ZV223))</f>
        <v/>
      </c>
      <c r="ZX223" s="26" t="str">
        <f>IF(COUNTA(YU223:ZV223)=0, "", AVERAGE(YV223,ZH223,ZI223,ZJ223,ZK223,ZL223,ZN223,ZP223,ZQ223))</f>
        <v/>
      </c>
      <c r="ZY223" s="26" t="str">
        <f>IF(COUNTA(YU223:ZV223)=0, "", AVERAGE(YW223,YX223,YY223,YZ223,ZB223,ZD223,ZS223,ZT223))</f>
        <v/>
      </c>
      <c r="ZZ223" s="26" t="str">
        <f>IF(COUNTA(YU223:ZV223)=0, "", AVERAGE(ZA223,ZE223,ZF223,ZG223,ZU223,ZV223))</f>
        <v/>
      </c>
      <c r="AEH223" s="3" t="str">
        <f>IF(COUNTA(ADN223:AEG223)=0, "", SUM(ADN223:AEG223))</f>
        <v/>
      </c>
      <c r="AFW223" s="3" t="str">
        <f>IF(COUNTA(AER223:AFU223)=0, "", SUM(AER223:AFU223))</f>
        <v/>
      </c>
      <c r="AHT223" s="3" t="str">
        <f>IF(COUNTBLANK(AHJ223:AHS223)&gt;0, "", SUM(AHJ223:AHS223))</f>
        <v/>
      </c>
      <c r="AHU223" s="3" t="str">
        <f>IF(COUNTBLANK(AHJ223:AHS223)&gt;0, "", SUM(AHN223,AHS223))</f>
        <v/>
      </c>
      <c r="AHV223" s="3" t="str">
        <f>IF(COUNTBLANK(AHJ223:AHS223)&gt;0, "", SUM(AHL223,AHO223))</f>
        <v/>
      </c>
      <c r="AHW223" s="3" t="str">
        <f>IF(COUNTBLANK(AHJ223:AHS223)&gt;0, "", SUM(AHP223,AHR223))</f>
        <v/>
      </c>
      <c r="AHX223" s="3" t="str">
        <f>IF(COUNTBLANK(AHJ223:AHS223)&gt;0, "", SUM(AHM223,AHQ223))</f>
        <v/>
      </c>
      <c r="AHY223" s="3" t="str">
        <f>IF(COUNTBLANK(AHJ223:AHS223)&gt;0, "", SUM(AHJ223:AHK223))</f>
        <v/>
      </c>
      <c r="AJI223" s="3" t="str">
        <f>IF(COUNTBLANK(AIY223:AJG223)&gt;0, "", SUM(AIY223:AJG223))</f>
        <v/>
      </c>
      <c r="AJR223" s="3" t="str">
        <f>IF(COUNTBLANK(AJK223:AJQ223)&gt;0, "", SUM(AJK223:AJQ223))</f>
        <v/>
      </c>
    </row>
    <row r="224" spans="1:954" x14ac:dyDescent="0.3">
      <c r="AN224" s="10" t="str">
        <f>IF(OR(ISBLANK(AM224), ISBLANK(AF224)), "", AF224 - AM224)</f>
        <v/>
      </c>
      <c r="AZ224" s="3" t="str">
        <f>IF(ISBLANK(AY224), "", IF(AY224&lt;=8, 1, IF(AY224&lt;=12, 2, 3)))</f>
        <v/>
      </c>
      <c r="BB224" s="3" t="str">
        <f>IF(ISBLANK(BA224), "", IF(BA224&lt;=8, 1, IF(BA224&lt;=12, 2, 3)))</f>
        <v/>
      </c>
      <c r="CM224" s="3" t="str">
        <f>IF(SUM(BI224:BQ224,BS224:BW224,BY224:CC224,CE224:CJ224)=0, "", SUM(BI224:BQ224,BS224:BW224,BY224:CC224,CE224:CJ224))</f>
        <v/>
      </c>
      <c r="CN224" s="3" t="str">
        <f>IF(SUM(CQ224, CR224, CS224, CT224, CU224)=0, "", IF(OR(CQ224&gt;=8, CR224&gt;=10, CS224&gt;=13, CT224&gt;=10, CU224&gt;=15), 1, 0))</f>
        <v/>
      </c>
      <c r="CO224" s="3" t="str">
        <f>IF(SUM(BI224:BJ224,BL224,BM224,BN224,BO224,BU224,CA224,CH224,CJ224)=0, "", SUM(BI224:BJ224,BL224,BM224,BN224,BO224,BU224,CA224,CH224,CJ224))</f>
        <v/>
      </c>
      <c r="CP224" s="3" t="str">
        <f>IF(SUM(BK224,BP224:BQ224,BS224:BT224,BV224:BW224,BY224:BZ224,CB224:CC224,CE224:CG224,CI224)=0, "", SUM(BK224,BP224:BQ224,BS224:BT224,BV224:BW224,BY224:BZ224,CB224:CC224,CE224:CG224,CI224))</f>
        <v/>
      </c>
      <c r="CQ224" s="3" t="str">
        <f>IF(SUM(CB224:CC224,CE224:CF224,CI224)=0, "", SUM(CB224:CC224,CE224:CF224,CI224))</f>
        <v/>
      </c>
      <c r="CR224" s="3" t="str">
        <f>IF(SUM(BQ224,BS224:BT224,BW224,BY224)=0, "", SUM(BQ224,BS224:BT224,BW224,BY224))</f>
        <v/>
      </c>
      <c r="CS224" s="3" t="str">
        <f>IF(SUM(BK224,BP224,BV224,BZ224,CG224)=0, "", SUM(BK224,BP224,BV224,BZ224,CG224))</f>
        <v/>
      </c>
      <c r="CT224" s="3" t="str">
        <f>IF(SUM(BI224:BJ224,BL224,BN224,CH224)=0, "", SUM(BI224:BJ224,BL224,BN224,CH224))</f>
        <v/>
      </c>
      <c r="CU224" s="3" t="str">
        <f>IF(SUM(BM224,BO224,BU224,CA224,CJ224)=0, "", SUM(BM224,BO224,BU224,CA224,CJ224))</f>
        <v/>
      </c>
      <c r="CV224" s="3" t="str">
        <f>IF(CQ224="", "", IF(CQ224&gt;=8, 1, 0))</f>
        <v/>
      </c>
      <c r="CW224" s="3" t="str">
        <f>IF(CR224="", "", IF(CR224&gt;=10, 1, 0))</f>
        <v/>
      </c>
      <c r="CX224" s="3" t="str">
        <f>IF(CS224="", "", IF(CS224&gt;=13, 1, 0))</f>
        <v/>
      </c>
      <c r="CY224" s="3" t="str">
        <f>IF(CT224="", "", IF(CT224&gt;=10, 1, 0))</f>
        <v/>
      </c>
      <c r="CZ224" s="3" t="str">
        <f>IF(CU224="", "", IF(CU224&gt;=15, 1, 0))</f>
        <v/>
      </c>
      <c r="DA224" s="3" t="str">
        <f>IF(AND(BR224="", BX224="", CD224=""), "", IF(BR224=5,1,0) + IF(BX224=5,1,0) + IF(CD224=5,1,0))</f>
        <v/>
      </c>
      <c r="FS224" s="4" t="str">
        <f>IF(COUNTBLANK(FM224:FR224)&gt;0, "", AVERAGE(FM224:FR224))</f>
        <v/>
      </c>
      <c r="GE224" s="3" t="str">
        <f>IF(COUNTBLANK(FU224:GC224)&gt;0, "", SUM(FU224:GC224))</f>
        <v/>
      </c>
      <c r="GN224" s="3" t="str">
        <f>IF(COUNTBLANK(GG224:GM224)&gt;0, "", SUM(GG224:GM224))</f>
        <v/>
      </c>
      <c r="HI224" s="3" t="str">
        <f>IF(COUNTBLANK(GQ224:HH224)&gt;0, "", SUM(GQ224:HH224))</f>
        <v/>
      </c>
      <c r="IJ224" s="3" t="str">
        <f>IF(COUNTA(HK224:II224)=0, "", SUM(HK224,HL224,HN224,HO224,HP224,HU224,HV224,HX224,HZ224,IA224,IB224,IH224))</f>
        <v/>
      </c>
      <c r="IK224" s="3" t="str">
        <f>IF(COUNTA(HK224:II224)=0, "", SUM(HM224,HQ224,HR224,HS224,HT224,HW224,HY224,IC224,ID224,IE224,IF224,IG224,II224))</f>
        <v/>
      </c>
      <c r="JK224" s="3" t="str">
        <f>IF(COUNTA(IL224:JJ224)=0, "", SUM(IL224,IM224,IO224,IP224,IQ224,IV224,IW224,IY224,JA224,JB224,JC224,JI224))</f>
        <v/>
      </c>
      <c r="JL224" s="3" t="str">
        <f>IF(COUNTA(IL224:JJ224)=0, "", SUM(IN224,IR224,IS224,IT224,IU224,IX224,IZ224,JD224,JE224,JF224,JG224,JH224,JJ224))</f>
        <v/>
      </c>
      <c r="MH224" s="26" t="str">
        <f>IF(COUNTBLANK(LF224:MG224)&gt;0, "", AVERAGE(LF224:MG224))</f>
        <v/>
      </c>
      <c r="MI224" s="26" t="str">
        <f>IF(COUNTA(LF224:MG224)=0, "", AVERAGE(LG224,LS224,LT224,LU224,LV224,LW224,LY224,MA224,MB224))</f>
        <v/>
      </c>
      <c r="MJ224" s="26" t="str">
        <f>IF(COUNTA(LF224:MG224)=0, "", AVERAGE(LH224,LI224,LJ224,LK224,LM224,LO224,MD224,ME224))</f>
        <v/>
      </c>
      <c r="MK224" s="26" t="str">
        <f>IF(COUNTA(LF224:MG224)=0, "", AVERAGE(LL224,LP224,LQ224,LR224,MF224,MG224))</f>
        <v/>
      </c>
      <c r="NG224" s="3" t="str">
        <f>IF(COUNTA(MM224:NF224)=0, "", SUM(MM224:NF224))</f>
        <v/>
      </c>
      <c r="OK224" s="3" t="str">
        <f>IF(COUNTA(NI224:OJ224)=0, "", SUM(NK224,NP224,NS224,NW224,OC224,OG224,OJ224))</f>
        <v/>
      </c>
      <c r="OL224" s="3" t="str">
        <f>IF(COUNTA(NI224:OJ224)=0, "", SUM(NJ224,NL224,NQ224,NV224,NZ224,OB224,OD224))</f>
        <v/>
      </c>
      <c r="OM224" s="3" t="str">
        <f>IF(COUNTA(NI224:OJ224)=0, "", SUM(NN224,NR224,NU224,NY224,OA224,OF224,OI224))</f>
        <v/>
      </c>
      <c r="ON224" s="3" t="str">
        <f>IF(COUNTA(NI224:OJ224)=0, "", SUM(NI224,NM224,NO224,NT224,NX224,OE224,OH224))</f>
        <v/>
      </c>
      <c r="PT224" s="26" t="str">
        <f>IF(COUNTBLANK(OR224:PS224)&gt;0, "", AVERAGE(OR224:PS224))</f>
        <v/>
      </c>
      <c r="PU224" s="26" t="str">
        <f>IF(COUNTA(OR224:PS224)=0, "", AVERAGE(OS224,PE224,PF224,PG224,PH224,PI224,PK224,PM224,PN224))</f>
        <v/>
      </c>
      <c r="PV224" s="26" t="str">
        <f>IF(COUNTA(OR224:PS224)=0, "", AVERAGE(OT224,OU224,OV224,OW224,OY224,PA224,PP224,PQ224))</f>
        <v/>
      </c>
      <c r="PW224" s="26" t="str">
        <f>IF(COUNTA(OR224:PS224)=0, "", AVERAGE(OX224,PB224,PC224,PD224,PR224,PS224))</f>
        <v/>
      </c>
      <c r="QI224" s="3" t="str">
        <f>IF(COUNTBLANK(PY224:QG224)&gt;0, "", SUM(PY224:QG224))</f>
        <v/>
      </c>
      <c r="QU224" s="3" t="str">
        <f>IF(COUNTBLANK(QK224:QS224)&gt;0, "", SUM(QK224:QS224))</f>
        <v/>
      </c>
      <c r="RG224" s="3" t="str">
        <f>IF(COUNTBLANK(QW224:RE224)&gt;0, "", SUM(QW224:RE224))</f>
        <v/>
      </c>
      <c r="RP224" s="3" t="str">
        <f>IF(COUNTBLANK(RI224:RO224)&gt;0, "", SUM(RI224:RO224))</f>
        <v/>
      </c>
      <c r="RY224" s="3" t="str">
        <f>IF(COUNTBLANK(RR224:RX224)&gt;0, "", SUM(RR224:RX224))</f>
        <v/>
      </c>
      <c r="SH224" s="3" t="str">
        <f>IF(COUNTBLANK(SA224:SG224)&gt;0, "", SUM(SA224:SG224))</f>
        <v/>
      </c>
      <c r="TC224" s="3" t="str">
        <f>IF(COUNTBLANK(SJ224:TB224)&gt;0, "", SUM(SJ224:TB224))</f>
        <v/>
      </c>
      <c r="TD224" s="3" t="str">
        <f>IF(COUNTBLANK(SJ224:TB224)&gt;0, "", SUM(SL224,SO224,SR224,SS224,ST224,SU224,SV224,SX224,SY224,TB224))</f>
        <v/>
      </c>
      <c r="TE224" s="3" t="str">
        <f>IF(COUNTBLANK(SJ224:TB224)&gt;0, "", SUM(SJ224,SK224,SM224,SN224,SQ224,SW224,SZ224,TA224))</f>
        <v/>
      </c>
      <c r="TZ224" s="3" t="str">
        <f>IF(COUNTBLANK(TG224:TY224)&gt;0, "", SUM(TG224:TY224))</f>
        <v/>
      </c>
      <c r="UA224" s="3" t="str">
        <f>IF(COUNTBLANK(TG224:TY224)&gt;0, "", SUM(TI224,TL224,TO224,TP224,TQ224,TR224,TS224,TU224,TV224,TY224))</f>
        <v/>
      </c>
      <c r="UB224" s="3" t="str">
        <f>IF(COUNTBLANK(TG224:TY224)&gt;0, "", SUM(TG224,TH224,TJ224,TK224,TN224,TT224,TW224,TX224))</f>
        <v/>
      </c>
      <c r="UW224" s="3" t="str">
        <f>IF(COUNTBLANK(UD224:UV224)&gt;0, "", SUM(UD224:UV224))</f>
        <v/>
      </c>
      <c r="UX224" s="3" t="str">
        <f>IF(COUNTBLANK(UD224:UV224)&gt;0, "", SUM(UF224,UI224,UL224,UM224,UN224,UO224,UP224,UR224,US224,UV224))</f>
        <v/>
      </c>
      <c r="UY224" s="3" t="str">
        <f>IF(COUNTBLANK(UD224:UV224)&gt;0, "", SUM(UD224,UE224,UG224,UH224,UK224,UQ224,UT224,UU224))</f>
        <v/>
      </c>
      <c r="WR224" s="3" t="str">
        <f>IF(COUNTBLANK(VO224:WQ224)&gt;0, "", SUM(VQ224:WJ224))</f>
        <v/>
      </c>
      <c r="WS224" s="3" t="str">
        <f>IF(COUNTBLANK(VO224:WQ224)&gt;0, "", SUM(VQ224:VZ224))</f>
        <v/>
      </c>
      <c r="WT224" s="3" t="str">
        <f>IF(COUNTBLANK(VO224:WQ224)&gt;0, "", SUM(WA224:WL224))</f>
        <v/>
      </c>
      <c r="WU224" s="3" t="str">
        <f>IF(COUNTBLANK(VO224:WQ224)&gt;0, "", SUM(WK224:WL224))</f>
        <v/>
      </c>
      <c r="WW224" s="3" t="str">
        <f>IF(COUNTBLANK(VO224:WQ224)&gt;0, "", SUM(VQ224:VU224))</f>
        <v/>
      </c>
      <c r="WX224" s="3" t="str">
        <f>IF(COUNTBLANK(VO224:WQ224)&gt;0, "", SUM(VV224:VW224))</f>
        <v/>
      </c>
      <c r="WY224" s="3" t="str">
        <f>IF(COUNTBLANK(VO224:WQ224)&gt;0, "", SUM(VX224:WD224))</f>
        <v/>
      </c>
      <c r="WZ224" s="3" t="str">
        <f>IF(COUNTBLANK(VO224:WQ224)&gt;0, "", SUM(WE224:WJ224))</f>
        <v/>
      </c>
      <c r="XL224" s="3" t="str">
        <f>IF(COUNTBLANK(XB224:XJ224)&gt;0, "", SUM(XB224:XJ224))</f>
        <v/>
      </c>
      <c r="XU224" s="3" t="str">
        <f>IF(COUNTBLANK(XN224:XT224)&gt;0, "", SUM(XN224:XT224))</f>
        <v/>
      </c>
      <c r="YP224" s="5" t="str">
        <f>IF(COUNTBLANK(XW224:YO224)&gt;0, "", SUM(XW224:YO224))</f>
        <v/>
      </c>
      <c r="YQ224" s="5" t="str">
        <f>IF(COUNTBLANK(XW224:YO224)&gt;0, "", SUM(XY224,XZ224,YA224,YB224,YC224,YF224,YJ224,YN224,YO224))</f>
        <v/>
      </c>
      <c r="YR224" s="5" t="str">
        <f>IF(COUNTBLANK(XW224:YO224)&gt;0, "", SUM(XW224,XX224,YK224,YL224,YM224))</f>
        <v/>
      </c>
      <c r="YS224" s="5" t="str">
        <f>IF(COUNTBLANK(XW224:YO224)&gt;0, "", SUM(YD224,YE224,YG224,YH224,YI224))</f>
        <v/>
      </c>
      <c r="ZW224" s="26" t="str">
        <f>IF(COUNTBLANK(YU224:ZV224)&gt;0, "", AVERAGE(YU224:ZV224))</f>
        <v/>
      </c>
      <c r="ZX224" s="26" t="str">
        <f>IF(COUNTA(YU224:ZV224)=0, "", AVERAGE(YV224,ZH224,ZI224,ZJ224,ZK224,ZL224,ZN224,ZP224,ZQ224))</f>
        <v/>
      </c>
      <c r="ZY224" s="26" t="str">
        <f>IF(COUNTA(YU224:ZV224)=0, "", AVERAGE(YW224,YX224,YY224,YZ224,ZB224,ZD224,ZS224,ZT224))</f>
        <v/>
      </c>
      <c r="ZZ224" s="26" t="str">
        <f>IF(COUNTA(YU224:ZV224)=0, "", AVERAGE(ZA224,ZE224,ZF224,ZG224,ZU224,ZV224))</f>
        <v/>
      </c>
      <c r="AEH224" s="3" t="str">
        <f>IF(COUNTA(ADN224:AEG224)=0, "", SUM(ADN224:AEG224))</f>
        <v/>
      </c>
      <c r="AFW224" s="3" t="str">
        <f>IF(COUNTA(AER224:AFU224)=0, "", SUM(AER224:AFU224))</f>
        <v/>
      </c>
      <c r="AHT224" s="3" t="str">
        <f>IF(COUNTBLANK(AHJ224:AHS224)&gt;0, "", SUM(AHJ224:AHS224))</f>
        <v/>
      </c>
      <c r="AHU224" s="3" t="str">
        <f>IF(COUNTBLANK(AHJ224:AHS224)&gt;0, "", SUM(AHN224,AHS224))</f>
        <v/>
      </c>
      <c r="AHV224" s="3" t="str">
        <f>IF(COUNTBLANK(AHJ224:AHS224)&gt;0, "", SUM(AHL224,AHO224))</f>
        <v/>
      </c>
      <c r="AHW224" s="3" t="str">
        <f>IF(COUNTBLANK(AHJ224:AHS224)&gt;0, "", SUM(AHP224,AHR224))</f>
        <v/>
      </c>
      <c r="AHX224" s="3" t="str">
        <f>IF(COUNTBLANK(AHJ224:AHS224)&gt;0, "", SUM(AHM224,AHQ224))</f>
        <v/>
      </c>
      <c r="AHY224" s="3" t="str">
        <f>IF(COUNTBLANK(AHJ224:AHS224)&gt;0, "", SUM(AHJ224:AHK224))</f>
        <v/>
      </c>
      <c r="AJI224" s="3" t="str">
        <f>IF(COUNTBLANK(AIY224:AJG224)&gt;0, "", SUM(AIY224:AJG224))</f>
        <v/>
      </c>
      <c r="AJR224" s="3" t="str">
        <f>IF(COUNTBLANK(AJK224:AJQ224)&gt;0, "", SUM(AJK224:AJQ224))</f>
        <v/>
      </c>
    </row>
    <row r="225" spans="40:954" x14ac:dyDescent="0.3">
      <c r="AN225" s="10" t="str">
        <f>IF(OR(ISBLANK(AM225), ISBLANK(AF225)), "", AF225 - AM225)</f>
        <v/>
      </c>
      <c r="AZ225" s="3" t="str">
        <f>IF(ISBLANK(AY225), "", IF(AY225&lt;=8, 1, IF(AY225&lt;=12, 2, 3)))</f>
        <v/>
      </c>
      <c r="BB225" s="3" t="str">
        <f>IF(ISBLANK(BA225), "", IF(BA225&lt;=8, 1, IF(BA225&lt;=12, 2, 3)))</f>
        <v/>
      </c>
      <c r="CM225" s="3" t="str">
        <f>IF(SUM(BI225:BQ225,BS225:BW225,BY225:CC225,CE225:CJ225)=0, "", SUM(BI225:BQ225,BS225:BW225,BY225:CC225,CE225:CJ225))</f>
        <v/>
      </c>
      <c r="CN225" s="3" t="str">
        <f>IF(SUM(CQ225, CR225, CS225, CT225, CU225)=0, "", IF(OR(CQ225&gt;=8, CR225&gt;=10, CS225&gt;=13, CT225&gt;=10, CU225&gt;=15), 1, 0))</f>
        <v/>
      </c>
      <c r="CO225" s="3" t="str">
        <f>IF(SUM(BI225:BJ225,BL225,BM225,BN225,BO225,BU225,CA225,CH225,CJ225)=0, "", SUM(BI225:BJ225,BL225,BM225,BN225,BO225,BU225,CA225,CH225,CJ225))</f>
        <v/>
      </c>
      <c r="CP225" s="3" t="str">
        <f>IF(SUM(BK225,BP225:BQ225,BS225:BT225,BV225:BW225,BY225:BZ225,CB225:CC225,CE225:CG225,CI225)=0, "", SUM(BK225,BP225:BQ225,BS225:BT225,BV225:BW225,BY225:BZ225,CB225:CC225,CE225:CG225,CI225))</f>
        <v/>
      </c>
      <c r="CQ225" s="3" t="str">
        <f>IF(SUM(CB225:CC225,CE225:CF225,CI225)=0, "", SUM(CB225:CC225,CE225:CF225,CI225))</f>
        <v/>
      </c>
      <c r="CR225" s="3" t="str">
        <f>IF(SUM(BQ225,BS225:BT225,BW225,BY225)=0, "", SUM(BQ225,BS225:BT225,BW225,BY225))</f>
        <v/>
      </c>
      <c r="CS225" s="3" t="str">
        <f>IF(SUM(BK225,BP225,BV225,BZ225,CG225)=0, "", SUM(BK225,BP225,BV225,BZ225,CG225))</f>
        <v/>
      </c>
      <c r="CT225" s="3" t="str">
        <f>IF(SUM(BI225:BJ225,BL225,BN225,CH225)=0, "", SUM(BI225:BJ225,BL225,BN225,CH225))</f>
        <v/>
      </c>
      <c r="CU225" s="3" t="str">
        <f>IF(SUM(BM225,BO225,BU225,CA225,CJ225)=0, "", SUM(BM225,BO225,BU225,CA225,CJ225))</f>
        <v/>
      </c>
      <c r="CV225" s="3" t="str">
        <f>IF(CQ225="", "", IF(CQ225&gt;=8, 1, 0))</f>
        <v/>
      </c>
      <c r="CW225" s="3" t="str">
        <f>IF(CR225="", "", IF(CR225&gt;=10, 1, 0))</f>
        <v/>
      </c>
      <c r="CX225" s="3" t="str">
        <f>IF(CS225="", "", IF(CS225&gt;=13, 1, 0))</f>
        <v/>
      </c>
      <c r="CY225" s="3" t="str">
        <f>IF(CT225="", "", IF(CT225&gt;=10, 1, 0))</f>
        <v/>
      </c>
      <c r="CZ225" s="3" t="str">
        <f>IF(CU225="", "", IF(CU225&gt;=15, 1, 0))</f>
        <v/>
      </c>
      <c r="DA225" s="3" t="str">
        <f>IF(AND(BR225="", BX225="", CD225=""), "", IF(BR225=5,1,0) + IF(BX225=5,1,0) + IF(CD225=5,1,0))</f>
        <v/>
      </c>
      <c r="FS225" s="4" t="str">
        <f>IF(COUNTBLANK(FM225:FR225)&gt;0, "", AVERAGE(FM225:FR225))</f>
        <v/>
      </c>
      <c r="GE225" s="3" t="str">
        <f>IF(COUNTBLANK(FU225:GC225)&gt;0, "", SUM(FU225:GC225))</f>
        <v/>
      </c>
      <c r="GN225" s="3" t="str">
        <f>IF(COUNTBLANK(GG225:GM225)&gt;0, "", SUM(GG225:GM225))</f>
        <v/>
      </c>
      <c r="HI225" s="3" t="str">
        <f>IF(COUNTBLANK(GQ225:HH225)&gt;0, "", SUM(GQ225:HH225))</f>
        <v/>
      </c>
      <c r="IJ225" s="3" t="str">
        <f>IF(COUNTA(HK225:II225)=0, "", SUM(HK225,HL225,HN225,HO225,HP225,HU225,HV225,HX225,HZ225,IA225,IB225,IH225))</f>
        <v/>
      </c>
      <c r="IK225" s="3" t="str">
        <f>IF(COUNTA(HK225:II225)=0, "", SUM(HM225,HQ225,HR225,HS225,HT225,HW225,HY225,IC225,ID225,IE225,IF225,IG225,II225))</f>
        <v/>
      </c>
      <c r="JK225" s="3" t="str">
        <f>IF(COUNTA(IL225:JJ225)=0, "", SUM(IL225,IM225,IO225,IP225,IQ225,IV225,IW225,IY225,JA225,JB225,JC225,JI225))</f>
        <v/>
      </c>
      <c r="JL225" s="3" t="str">
        <f>IF(COUNTA(IL225:JJ225)=0, "", SUM(IN225,IR225,IS225,IT225,IU225,IX225,IZ225,JD225,JE225,JF225,JG225,JH225,JJ225))</f>
        <v/>
      </c>
      <c r="MH225" s="26" t="str">
        <f>IF(COUNTBLANK(LF225:MG225)&gt;0, "", AVERAGE(LF225:MG225))</f>
        <v/>
      </c>
      <c r="MI225" s="26" t="str">
        <f>IF(COUNTA(LF225:MG225)=0, "", AVERAGE(LG225,LS225,LT225,LU225,LV225,LW225,LY225,MA225,MB225))</f>
        <v/>
      </c>
      <c r="MJ225" s="26" t="str">
        <f>IF(COUNTA(LF225:MG225)=0, "", AVERAGE(LH225,LI225,LJ225,LK225,LM225,LO225,MD225,ME225))</f>
        <v/>
      </c>
      <c r="MK225" s="26" t="str">
        <f>IF(COUNTA(LF225:MG225)=0, "", AVERAGE(LL225,LP225,LQ225,LR225,MF225,MG225))</f>
        <v/>
      </c>
      <c r="NG225" s="3" t="str">
        <f>IF(COUNTA(MM225:NF225)=0, "", SUM(MM225:NF225))</f>
        <v/>
      </c>
      <c r="OK225" s="3" t="str">
        <f>IF(COUNTA(NI225:OJ225)=0, "", SUM(NK225,NP225,NS225,NW225,OC225,OG225,OJ225))</f>
        <v/>
      </c>
      <c r="OL225" s="3" t="str">
        <f>IF(COUNTA(NI225:OJ225)=0, "", SUM(NJ225,NL225,NQ225,NV225,NZ225,OB225,OD225))</f>
        <v/>
      </c>
      <c r="OM225" s="3" t="str">
        <f>IF(COUNTA(NI225:OJ225)=0, "", SUM(NN225,NR225,NU225,NY225,OA225,OF225,OI225))</f>
        <v/>
      </c>
      <c r="ON225" s="3" t="str">
        <f>IF(COUNTA(NI225:OJ225)=0, "", SUM(NI225,NM225,NO225,NT225,NX225,OE225,OH225))</f>
        <v/>
      </c>
      <c r="PT225" s="26" t="str">
        <f>IF(COUNTBLANK(OR225:PS225)&gt;0, "", AVERAGE(OR225:PS225))</f>
        <v/>
      </c>
      <c r="PU225" s="26" t="str">
        <f>IF(COUNTA(OR225:PS225)=0, "", AVERAGE(OS225,PE225,PF225,PG225,PH225,PI225,PK225,PM225,PN225))</f>
        <v/>
      </c>
      <c r="PV225" s="26" t="str">
        <f>IF(COUNTA(OR225:PS225)=0, "", AVERAGE(OT225,OU225,OV225,OW225,OY225,PA225,PP225,PQ225))</f>
        <v/>
      </c>
      <c r="PW225" s="26" t="str">
        <f>IF(COUNTA(OR225:PS225)=0, "", AVERAGE(OX225,PB225,PC225,PD225,PR225,PS225))</f>
        <v/>
      </c>
      <c r="QI225" s="3" t="str">
        <f>IF(COUNTBLANK(PY225:QG225)&gt;0, "", SUM(PY225:QG225))</f>
        <v/>
      </c>
      <c r="QU225" s="3" t="str">
        <f>IF(COUNTBLANK(QK225:QS225)&gt;0, "", SUM(QK225:QS225))</f>
        <v/>
      </c>
      <c r="RG225" s="3" t="str">
        <f>IF(COUNTBLANK(QW225:RE225)&gt;0, "", SUM(QW225:RE225))</f>
        <v/>
      </c>
      <c r="RP225" s="3" t="str">
        <f>IF(COUNTBLANK(RI225:RO225)&gt;0, "", SUM(RI225:RO225))</f>
        <v/>
      </c>
      <c r="RY225" s="3" t="str">
        <f>IF(COUNTBLANK(RR225:RX225)&gt;0, "", SUM(RR225:RX225))</f>
        <v/>
      </c>
      <c r="SH225" s="3" t="str">
        <f>IF(COUNTBLANK(SA225:SG225)&gt;0, "", SUM(SA225:SG225))</f>
        <v/>
      </c>
      <c r="TC225" s="3" t="str">
        <f>IF(COUNTBLANK(SJ225:TB225)&gt;0, "", SUM(SJ225:TB225))</f>
        <v/>
      </c>
      <c r="TD225" s="3" t="str">
        <f>IF(COUNTBLANK(SJ225:TB225)&gt;0, "", SUM(SL225,SO225,SR225,SS225,ST225,SU225,SV225,SX225,SY225,TB225))</f>
        <v/>
      </c>
      <c r="TE225" s="3" t="str">
        <f>IF(COUNTBLANK(SJ225:TB225)&gt;0, "", SUM(SJ225,SK225,SM225,SN225,SQ225,SW225,SZ225,TA225))</f>
        <v/>
      </c>
      <c r="TZ225" s="3" t="str">
        <f>IF(COUNTBLANK(TG225:TY225)&gt;0, "", SUM(TG225:TY225))</f>
        <v/>
      </c>
      <c r="UA225" s="3" t="str">
        <f>IF(COUNTBLANK(TG225:TY225)&gt;0, "", SUM(TI225,TL225,TO225,TP225,TQ225,TR225,TS225,TU225,TV225,TY225))</f>
        <v/>
      </c>
      <c r="UB225" s="3" t="str">
        <f>IF(COUNTBLANK(TG225:TY225)&gt;0, "", SUM(TG225,TH225,TJ225,TK225,TN225,TT225,TW225,TX225))</f>
        <v/>
      </c>
      <c r="UW225" s="3" t="str">
        <f>IF(COUNTBLANK(UD225:UV225)&gt;0, "", SUM(UD225:UV225))</f>
        <v/>
      </c>
      <c r="UX225" s="3" t="str">
        <f>IF(COUNTBLANK(UD225:UV225)&gt;0, "", SUM(UF225,UI225,UL225,UM225,UN225,UO225,UP225,UR225,US225,UV225))</f>
        <v/>
      </c>
      <c r="UY225" s="3" t="str">
        <f>IF(COUNTBLANK(UD225:UV225)&gt;0, "", SUM(UD225,UE225,UG225,UH225,UK225,UQ225,UT225,UU225))</f>
        <v/>
      </c>
      <c r="WR225" s="3" t="str">
        <f>IF(COUNTBLANK(VO225:WQ225)&gt;0, "", SUM(VQ225:WJ225))</f>
        <v/>
      </c>
      <c r="WS225" s="3" t="str">
        <f>IF(COUNTBLANK(VO225:WQ225)&gt;0, "", SUM(VQ225:VZ225))</f>
        <v/>
      </c>
      <c r="WT225" s="3" t="str">
        <f>IF(COUNTBLANK(VO225:WQ225)&gt;0, "", SUM(WA225:WL225))</f>
        <v/>
      </c>
      <c r="WU225" s="3" t="str">
        <f>IF(COUNTBLANK(VO225:WQ225)&gt;0, "", SUM(WK225:WL225))</f>
        <v/>
      </c>
      <c r="WW225" s="3" t="str">
        <f>IF(COUNTBLANK(VO225:WQ225)&gt;0, "", SUM(VQ225:VU225))</f>
        <v/>
      </c>
      <c r="WX225" s="3" t="str">
        <f>IF(COUNTBLANK(VO225:WQ225)&gt;0, "", SUM(VV225:VW225))</f>
        <v/>
      </c>
      <c r="WY225" s="3" t="str">
        <f>IF(COUNTBLANK(VO225:WQ225)&gt;0, "", SUM(VX225:WD225))</f>
        <v/>
      </c>
      <c r="WZ225" s="3" t="str">
        <f>IF(COUNTBLANK(VO225:WQ225)&gt;0, "", SUM(WE225:WJ225))</f>
        <v/>
      </c>
      <c r="XL225" s="3" t="str">
        <f>IF(COUNTBLANK(XB225:XJ225)&gt;0, "", SUM(XB225:XJ225))</f>
        <v/>
      </c>
      <c r="XU225" s="3" t="str">
        <f>IF(COUNTBLANK(XN225:XT225)&gt;0, "", SUM(XN225:XT225))</f>
        <v/>
      </c>
      <c r="YP225" s="5" t="str">
        <f>IF(COUNTBLANK(XW225:YO225)&gt;0, "", SUM(XW225:YO225))</f>
        <v/>
      </c>
      <c r="YQ225" s="5" t="str">
        <f>IF(COUNTBLANK(XW225:YO225)&gt;0, "", SUM(XY225,XZ225,YA225,YB225,YC225,YF225,YJ225,YN225,YO225))</f>
        <v/>
      </c>
      <c r="YR225" s="5" t="str">
        <f>IF(COUNTBLANK(XW225:YO225)&gt;0, "", SUM(XW225,XX225,YK225,YL225,YM225))</f>
        <v/>
      </c>
      <c r="YS225" s="5" t="str">
        <f>IF(COUNTBLANK(XW225:YO225)&gt;0, "", SUM(YD225,YE225,YG225,YH225,YI225))</f>
        <v/>
      </c>
      <c r="ZW225" s="26" t="str">
        <f>IF(COUNTBLANK(YU225:ZV225)&gt;0, "", AVERAGE(YU225:ZV225))</f>
        <v/>
      </c>
      <c r="ZX225" s="26" t="str">
        <f>IF(COUNTA(YU225:ZV225)=0, "", AVERAGE(YV225,ZH225,ZI225,ZJ225,ZK225,ZL225,ZN225,ZP225,ZQ225))</f>
        <v/>
      </c>
      <c r="ZY225" s="26" t="str">
        <f>IF(COUNTA(YU225:ZV225)=0, "", AVERAGE(YW225,YX225,YY225,YZ225,ZB225,ZD225,ZS225,ZT225))</f>
        <v/>
      </c>
      <c r="ZZ225" s="26" t="str">
        <f>IF(COUNTA(YU225:ZV225)=0, "", AVERAGE(ZA225,ZE225,ZF225,ZG225,ZU225,ZV225))</f>
        <v/>
      </c>
      <c r="AEH225" s="3" t="str">
        <f>IF(COUNTA(ADN225:AEG225)=0, "", SUM(ADN225:AEG225))</f>
        <v/>
      </c>
      <c r="AHT225" s="3" t="str">
        <f>IF(COUNTBLANK(AHJ225:AHS225)&gt;0, "", SUM(AHJ225:AHS225))</f>
        <v/>
      </c>
      <c r="AHU225" s="3" t="str">
        <f>IF(COUNTBLANK(AHJ225:AHS225)&gt;0, "", SUM(AHN225,AHS225))</f>
        <v/>
      </c>
      <c r="AHV225" s="3" t="str">
        <f>IF(COUNTBLANK(AHJ225:AHS225)&gt;0, "", SUM(AHL225,AHO225))</f>
        <v/>
      </c>
      <c r="AHW225" s="3" t="str">
        <f>IF(COUNTBLANK(AHJ225:AHS225)&gt;0, "", SUM(AHP225,AHR225))</f>
        <v/>
      </c>
      <c r="AHX225" s="3" t="str">
        <f>IF(COUNTBLANK(AHJ225:AHS225)&gt;0, "", SUM(AHM225,AHQ225))</f>
        <v/>
      </c>
      <c r="AHY225" s="3" t="str">
        <f>IF(COUNTBLANK(AHJ225:AHS225)&gt;0, "", SUM(AHJ225:AHK225))</f>
        <v/>
      </c>
      <c r="AJI225" s="3" t="str">
        <f>IF(COUNTBLANK(AIY225:AJG225)&gt;0, "", SUM(AIY225:AJG225))</f>
        <v/>
      </c>
      <c r="AJR225" s="3" t="str">
        <f>IF(COUNTBLANK(AJK225:AJQ225)&gt;0, "", SUM(AJK225:AJQ225))</f>
        <v/>
      </c>
    </row>
    <row r="226" spans="40:954" x14ac:dyDescent="0.3">
      <c r="AN226" s="10" t="str">
        <f>IF(OR(ISBLANK(AM226), ISBLANK(AF226)), "", AF226 - AM226)</f>
        <v/>
      </c>
      <c r="AZ226" s="3" t="str">
        <f>IF(ISBLANK(AY226), "", IF(AY226&lt;=8, 1, IF(AY226&lt;=12, 2, 3)))</f>
        <v/>
      </c>
      <c r="BB226" s="3" t="str">
        <f>IF(ISBLANK(BA226), "", IF(BA226&lt;=8, 1, IF(BA226&lt;=12, 2, 3)))</f>
        <v/>
      </c>
      <c r="CM226" s="3" t="str">
        <f>IF(SUM(BI226:BQ226,BS226:BW226,BY226:CC226,CE226:CJ226)=0, "", SUM(BI226:BQ226,BS226:BW226,BY226:CC226,CE226:CJ226))</f>
        <v/>
      </c>
      <c r="CN226" s="3" t="str">
        <f>IF(SUM(CQ226, CR226, CS226, CT226, CU226)=0, "", IF(OR(CQ226&gt;=8, CR226&gt;=10, CS226&gt;=13, CT226&gt;=10, CU226&gt;=15), 1, 0))</f>
        <v/>
      </c>
      <c r="CO226" s="3" t="str">
        <f>IF(SUM(BI226:BJ226,BL226,BM226,BN226,BO226,BU226,CA226,CH226,CJ226)=0, "", SUM(BI226:BJ226,BL226,BM226,BN226,BO226,BU226,CA226,CH226,CJ226))</f>
        <v/>
      </c>
      <c r="CP226" s="3" t="str">
        <f>IF(SUM(BK226,BP226:BQ226,BS226:BT226,BV226:BW226,BY226:BZ226,CB226:CC226,CE226:CG226,CI226)=0, "", SUM(BK226,BP226:BQ226,BS226:BT226,BV226:BW226,BY226:BZ226,CB226:CC226,CE226:CG226,CI226))</f>
        <v/>
      </c>
      <c r="CQ226" s="3" t="str">
        <f>IF(SUM(CB226:CC226,CE226:CF226,CI226)=0, "", SUM(CB226:CC226,CE226:CF226,CI226))</f>
        <v/>
      </c>
      <c r="CR226" s="3" t="str">
        <f>IF(SUM(BQ226,BS226:BT226,BW226,BY226)=0, "", SUM(BQ226,BS226:BT226,BW226,BY226))</f>
        <v/>
      </c>
      <c r="CS226" s="3" t="str">
        <f>IF(SUM(BK226,BP226,BV226,BZ226,CG226)=0, "", SUM(BK226,BP226,BV226,BZ226,CG226))</f>
        <v/>
      </c>
      <c r="CT226" s="3" t="str">
        <f>IF(SUM(BI226:BJ226,BL226,BN226,CH226)=0, "", SUM(BI226:BJ226,BL226,BN226,CH226))</f>
        <v/>
      </c>
      <c r="CU226" s="3" t="str">
        <f>IF(SUM(BM226,BO226,BU226,CA226,CJ226)=0, "", SUM(BM226,BO226,BU226,CA226,CJ226))</f>
        <v/>
      </c>
      <c r="CV226" s="3" t="str">
        <f>IF(CQ226="", "", IF(CQ226&gt;=8, 1, 0))</f>
        <v/>
      </c>
      <c r="CW226" s="3" t="str">
        <f>IF(CR226="", "", IF(CR226&gt;=10, 1, 0))</f>
        <v/>
      </c>
      <c r="CX226" s="3" t="str">
        <f>IF(CS226="", "", IF(CS226&gt;=13, 1, 0))</f>
        <v/>
      </c>
      <c r="CY226" s="3" t="str">
        <f>IF(CT226="", "", IF(CT226&gt;=10, 1, 0))</f>
        <v/>
      </c>
      <c r="CZ226" s="3" t="str">
        <f>IF(CU226="", "", IF(CU226&gt;=15, 1, 0))</f>
        <v/>
      </c>
      <c r="DA226" s="3" t="str">
        <f>IF(AND(BR226="", BX226="", CD226=""), "", IF(BR226=5,1,0) + IF(BX226=5,1,0) + IF(CD226=5,1,0))</f>
        <v/>
      </c>
      <c r="FS226" s="4" t="str">
        <f>IF(COUNTBLANK(FM226:FR226)&gt;0, "", AVERAGE(FM226:FR226))</f>
        <v/>
      </c>
      <c r="GE226" s="3" t="str">
        <f>IF(COUNTBLANK(FU226:GC226)&gt;0, "", SUM(FU226:GC226))</f>
        <v/>
      </c>
      <c r="GN226" s="3" t="str">
        <f>IF(COUNTBLANK(GG226:GM226)&gt;0, "", SUM(GG226:GM226))</f>
        <v/>
      </c>
      <c r="HI226" s="3" t="str">
        <f>IF(COUNTBLANK(GQ226:HH226)&gt;0, "", SUM(GQ226:HH226))</f>
        <v/>
      </c>
      <c r="IJ226" s="3" t="str">
        <f>IF(COUNTA(HK226:II226)=0, "", SUM(HK226,HL226,HN226,HO226,HP226,HU226,HV226,HX226,HZ226,IA226,IB226,IH226))</f>
        <v/>
      </c>
      <c r="IK226" s="3" t="str">
        <f>IF(COUNTA(HK226:II226)=0, "", SUM(HM226,HQ226,HR226,HS226,HT226,HW226,HY226,IC226,ID226,IE226,IF226,IG226,II226))</f>
        <v/>
      </c>
      <c r="JK226" s="3" t="str">
        <f>IF(COUNTA(IL226:JJ226)=0, "", SUM(IL226,IM226,IO226,IP226,IQ226,IV226,IW226,IY226,JA226,JB226,JC226,JI226))</f>
        <v/>
      </c>
      <c r="JL226" s="3" t="str">
        <f>IF(COUNTA(IL226:JJ226)=0, "", SUM(IN226,IR226,IS226,IT226,IU226,IX226,IZ226,JD226,JE226,JF226,JG226,JH226,JJ226))</f>
        <v/>
      </c>
      <c r="MH226" s="26" t="str">
        <f>IF(COUNTBLANK(LF226:MG226)&gt;0, "", AVERAGE(LF226:MG226))</f>
        <v/>
      </c>
      <c r="MI226" s="26" t="str">
        <f>IF(COUNTA(LF226:MG226)=0, "", AVERAGE(LG226,LS226,LT226,LU226,LV226,LW226,LY226,MA226,MB226))</f>
        <v/>
      </c>
      <c r="MJ226" s="26" t="str">
        <f>IF(COUNTA(LF226:MG226)=0, "", AVERAGE(LH226,LI226,LJ226,LK226,LM226,LO226,MD226,ME226))</f>
        <v/>
      </c>
      <c r="MK226" s="26" t="str">
        <f>IF(COUNTA(LF226:MG226)=0, "", AVERAGE(LL226,LP226,LQ226,LR226,MF226,MG226))</f>
        <v/>
      </c>
      <c r="NG226" s="3" t="str">
        <f>IF(COUNTA(MM226:NF226)=0, "", SUM(MM226:NF226))</f>
        <v/>
      </c>
      <c r="OK226" s="3" t="str">
        <f>IF(COUNTA(NI226:OJ226)=0, "", SUM(NK226,NP226,NS226,NW226,OC226,OG226,OJ226))</f>
        <v/>
      </c>
      <c r="OL226" s="3" t="str">
        <f>IF(COUNTA(NI226:OJ226)=0, "", SUM(NJ226,NL226,NQ226,NV226,NZ226,OB226,OD226))</f>
        <v/>
      </c>
      <c r="OM226" s="3" t="str">
        <f>IF(COUNTA(NI226:OJ226)=0, "", SUM(NN226,NR226,NU226,NY226,OA226,OF226,OI226))</f>
        <v/>
      </c>
      <c r="ON226" s="3" t="str">
        <f>IF(COUNTA(NI226:OJ226)=0, "", SUM(NI226,NM226,NO226,NT226,NX226,OE226,OH226))</f>
        <v/>
      </c>
      <c r="PT226" s="26" t="str">
        <f>IF(COUNTBLANK(OR226:PS226)&gt;0, "", AVERAGE(OR226:PS226))</f>
        <v/>
      </c>
      <c r="PU226" s="26" t="str">
        <f>IF(COUNTA(OR226:PS226)=0, "", AVERAGE(OS226,PE226,PF226,PG226,PH226,PI226,PK226,PM226,PN226))</f>
        <v/>
      </c>
      <c r="PV226" s="26" t="str">
        <f>IF(COUNTA(OR226:PS226)=0, "", AVERAGE(OT226,OU226,OV226,OW226,OY226,PA226,PP226,PQ226))</f>
        <v/>
      </c>
      <c r="PW226" s="26" t="str">
        <f>IF(COUNTA(OR226:PS226)=0, "", AVERAGE(OX226,PB226,PC226,PD226,PR226,PS226))</f>
        <v/>
      </c>
      <c r="QI226" s="3" t="str">
        <f>IF(COUNTBLANK(PY226:QG226)&gt;0, "", SUM(PY226:QG226))</f>
        <v/>
      </c>
      <c r="QU226" s="3" t="str">
        <f>IF(COUNTBLANK(QK226:QS226)&gt;0, "", SUM(QK226:QS226))</f>
        <v/>
      </c>
      <c r="RG226" s="3" t="str">
        <f>IF(COUNTBLANK(QW226:RE226)&gt;0, "", SUM(QW226:RE226))</f>
        <v/>
      </c>
      <c r="RP226" s="3" t="str">
        <f>IF(COUNTBLANK(RI226:RO226)&gt;0, "", SUM(RI226:RO226))</f>
        <v/>
      </c>
      <c r="RY226" s="3" t="str">
        <f>IF(COUNTBLANK(RR226:RX226)&gt;0, "", SUM(RR226:RX226))</f>
        <v/>
      </c>
      <c r="SH226" s="3" t="str">
        <f>IF(COUNTBLANK(SA226:SG226)&gt;0, "", SUM(SA226:SG226))</f>
        <v/>
      </c>
      <c r="TC226" s="3" t="str">
        <f>IF(COUNTBLANK(SJ226:TB226)&gt;0, "", SUM(SJ226:TB226))</f>
        <v/>
      </c>
      <c r="TD226" s="3" t="str">
        <f>IF(COUNTBLANK(SJ226:TB226)&gt;0, "", SUM(SL226,SO226,SR226,SS226,ST226,SU226,SV226,SX226,SY226,TB226))</f>
        <v/>
      </c>
      <c r="TE226" s="3" t="str">
        <f>IF(COUNTBLANK(SJ226:TB226)&gt;0, "", SUM(SJ226,SK226,SM226,SN226,SQ226,SW226,SZ226,TA226))</f>
        <v/>
      </c>
      <c r="TZ226" s="3" t="str">
        <f>IF(COUNTBLANK(TG226:TY226)&gt;0, "", SUM(TG226:TY226))</f>
        <v/>
      </c>
      <c r="UA226" s="3" t="str">
        <f>IF(COUNTBLANK(TG226:TY226)&gt;0, "", SUM(TI226,TL226,TO226,TP226,TQ226,TR226,TS226,TU226,TV226,TY226))</f>
        <v/>
      </c>
      <c r="UB226" s="3" t="str">
        <f>IF(COUNTBLANK(TG226:TY226)&gt;0, "", SUM(TG226,TH226,TJ226,TK226,TN226,TT226,TW226,TX226))</f>
        <v/>
      </c>
      <c r="UW226" s="3" t="str">
        <f>IF(COUNTBLANK(UD226:UV226)&gt;0, "", SUM(UD226:UV226))</f>
        <v/>
      </c>
      <c r="UX226" s="3" t="str">
        <f>IF(COUNTBLANK(UD226:UV226)&gt;0, "", SUM(UF226,UI226,UL226,UM226,UN226,UO226,UP226,UR226,US226,UV226))</f>
        <v/>
      </c>
      <c r="UY226" s="3" t="str">
        <f>IF(COUNTBLANK(UD226:UV226)&gt;0, "", SUM(UD226,UE226,UG226,UH226,UK226,UQ226,UT226,UU226))</f>
        <v/>
      </c>
      <c r="WR226" s="3" t="str">
        <f>IF(COUNTBLANK(VO226:WQ226)&gt;0, "", SUM(VQ226:WJ226))</f>
        <v/>
      </c>
      <c r="WS226" s="3" t="str">
        <f>IF(COUNTBLANK(VO226:WQ226)&gt;0, "", SUM(VQ226:VZ226))</f>
        <v/>
      </c>
      <c r="WT226" s="3" t="str">
        <f>IF(COUNTBLANK(VO226:WQ226)&gt;0, "", SUM(WA226:WL226))</f>
        <v/>
      </c>
      <c r="WU226" s="3" t="str">
        <f>IF(COUNTBLANK(VO226:WQ226)&gt;0, "", SUM(WK226:WL226))</f>
        <v/>
      </c>
      <c r="WW226" s="3" t="str">
        <f>IF(COUNTBLANK(VO226:WQ226)&gt;0, "", SUM(VQ226:VU226))</f>
        <v/>
      </c>
      <c r="WX226" s="3" t="str">
        <f>IF(COUNTBLANK(VO226:WQ226)&gt;0, "", SUM(VV226:VW226))</f>
        <v/>
      </c>
      <c r="WY226" s="3" t="str">
        <f>IF(COUNTBLANK(VO226:WQ226)&gt;0, "", SUM(VX226:WD226))</f>
        <v/>
      </c>
      <c r="WZ226" s="3" t="str">
        <f>IF(COUNTBLANK(VO226:WQ226)&gt;0, "", SUM(WE226:WJ226))</f>
        <v/>
      </c>
      <c r="XL226" s="3" t="str">
        <f>IF(COUNTBLANK(XB226:XJ226)&gt;0, "", SUM(XB226:XJ226))</f>
        <v/>
      </c>
      <c r="XU226" s="3" t="str">
        <f>IF(COUNTBLANK(XN226:XT226)&gt;0, "", SUM(XN226:XT226))</f>
        <v/>
      </c>
      <c r="YP226" s="5" t="str">
        <f>IF(COUNTBLANK(XW226:YO226)&gt;0, "", SUM(XW226:YO226))</f>
        <v/>
      </c>
      <c r="YQ226" s="5" t="str">
        <f>IF(COUNTBLANK(XW226:YO226)&gt;0, "", SUM(XY226,XZ226,YA226,YB226,YC226,YF226,YJ226,YN226,YO226))</f>
        <v/>
      </c>
      <c r="YR226" s="5" t="str">
        <f>IF(COUNTBLANK(XW226:YO226)&gt;0, "", SUM(XW226,XX226,YK226,YL226,YM226))</f>
        <v/>
      </c>
      <c r="YS226" s="5" t="str">
        <f>IF(COUNTBLANK(XW226:YO226)&gt;0, "", SUM(YD226,YE226,YG226,YH226,YI226))</f>
        <v/>
      </c>
      <c r="ZW226" s="26" t="str">
        <f>IF(COUNTBLANK(YU226:ZV226)&gt;0, "", AVERAGE(YU226:ZV226))</f>
        <v/>
      </c>
      <c r="ZX226" s="26" t="str">
        <f>IF(COUNTA(YU226:ZV226)=0, "", AVERAGE(YV226,ZH226,ZI226,ZJ226,ZK226,ZL226,ZN226,ZP226,ZQ226))</f>
        <v/>
      </c>
      <c r="ZY226" s="26" t="str">
        <f>IF(COUNTA(YU226:ZV226)=0, "", AVERAGE(YW226,YX226,YY226,YZ226,ZB226,ZD226,ZS226,ZT226))</f>
        <v/>
      </c>
      <c r="ZZ226" s="26" t="str">
        <f>IF(COUNTA(YU226:ZV226)=0, "", AVERAGE(ZA226,ZE226,ZF226,ZG226,ZU226,ZV226))</f>
        <v/>
      </c>
      <c r="AEH226" s="3" t="str">
        <f>IF(COUNTA(ADN226:AEG226)=0, "", SUM(ADN226:AEG226))</f>
        <v/>
      </c>
      <c r="AHT226" s="3" t="str">
        <f>IF(COUNTBLANK(AHJ226:AHS226)&gt;0, "", SUM(AHJ226:AHS226))</f>
        <v/>
      </c>
      <c r="AHU226" s="3" t="str">
        <f>IF(COUNTBLANK(AHJ226:AHS226)&gt;0, "", SUM(AHN226,AHS226))</f>
        <v/>
      </c>
      <c r="AHV226" s="3" t="str">
        <f>IF(COUNTBLANK(AHJ226:AHS226)&gt;0, "", SUM(AHL226,AHO226))</f>
        <v/>
      </c>
      <c r="AHW226" s="3" t="str">
        <f>IF(COUNTBLANK(AHJ226:AHS226)&gt;0, "", SUM(AHP226,AHR226))</f>
        <v/>
      </c>
      <c r="AHX226" s="3" t="str">
        <f>IF(COUNTBLANK(AHJ226:AHS226)&gt;0, "", SUM(AHM226,AHQ226))</f>
        <v/>
      </c>
      <c r="AHY226" s="3" t="str">
        <f>IF(COUNTBLANK(AHJ226:AHS226)&gt;0, "", SUM(AHJ226:AHK226))</f>
        <v/>
      </c>
      <c r="AJI226" s="3" t="str">
        <f>IF(COUNTBLANK(AIY226:AJG226)&gt;0, "", SUM(AIY226:AJG226))</f>
        <v/>
      </c>
      <c r="AJR226" s="3" t="str">
        <f>IF(COUNTBLANK(AJK226:AJQ226)&gt;0, "", SUM(AJK226:AJQ226))</f>
        <v/>
      </c>
    </row>
    <row r="227" spans="40:954" x14ac:dyDescent="0.3">
      <c r="AN227" s="10" t="str">
        <f>IF(OR(ISBLANK(AM227), ISBLANK(AF227)), "", AF227 - AM227)</f>
        <v/>
      </c>
      <c r="AZ227" s="3" t="str">
        <f>IF(ISBLANK(AY227), "", IF(AY227&lt;=8, 1, IF(AY227&lt;=12, 2, 3)))</f>
        <v/>
      </c>
      <c r="BB227" s="3" t="str">
        <f>IF(ISBLANK(BA227), "", IF(BA227&lt;=8, 1, IF(BA227&lt;=12, 2, 3)))</f>
        <v/>
      </c>
      <c r="CM227" s="3" t="str">
        <f>IF(SUM(BI227:BQ227,BS227:BW227,BY227:CC227,CE227:CJ227)=0, "", SUM(BI227:BQ227,BS227:BW227,BY227:CC227,CE227:CJ227))</f>
        <v/>
      </c>
      <c r="CN227" s="3" t="str">
        <f>IF(SUM(CQ227, CR227, CS227, CT227, CU227)=0, "", IF(OR(CQ227&gt;=8, CR227&gt;=10, CS227&gt;=13, CT227&gt;=10, CU227&gt;=15), 1, 0))</f>
        <v/>
      </c>
      <c r="CO227" s="3" t="str">
        <f>IF(SUM(BI227:BJ227,BL227,BM227,BN227,BO227,BU227,CA227,CH227,CJ227)=0, "", SUM(BI227:BJ227,BL227,BM227,BN227,BO227,BU227,CA227,CH227,CJ227))</f>
        <v/>
      </c>
      <c r="CP227" s="3" t="str">
        <f>IF(SUM(BK227,BP227:BQ227,BS227:BT227,BV227:BW227,BY227:BZ227,CB227:CC227,CE227:CG227,CI227)=0, "", SUM(BK227,BP227:BQ227,BS227:BT227,BV227:BW227,BY227:BZ227,CB227:CC227,CE227:CG227,CI227))</f>
        <v/>
      </c>
      <c r="CQ227" s="3" t="str">
        <f>IF(SUM(CB227:CC227,CE227:CF227,CI227)=0, "", SUM(CB227:CC227,CE227:CF227,CI227))</f>
        <v/>
      </c>
      <c r="CR227" s="3" t="str">
        <f>IF(SUM(BQ227,BS227:BT227,BW227,BY227)=0, "", SUM(BQ227,BS227:BT227,BW227,BY227))</f>
        <v/>
      </c>
      <c r="CS227" s="3" t="str">
        <f>IF(SUM(BK227,BP227,BV227,BZ227,CG227)=0, "", SUM(BK227,BP227,BV227,BZ227,CG227))</f>
        <v/>
      </c>
      <c r="CT227" s="3" t="str">
        <f>IF(SUM(BI227:BJ227,BL227,BN227,CH227)=0, "", SUM(BI227:BJ227,BL227,BN227,CH227))</f>
        <v/>
      </c>
      <c r="CU227" s="3" t="str">
        <f>IF(SUM(BM227,BO227,BU227,CA227,CJ227)=0, "", SUM(BM227,BO227,BU227,CA227,CJ227))</f>
        <v/>
      </c>
      <c r="CV227" s="3" t="str">
        <f>IF(CQ227="", "", IF(CQ227&gt;=8, 1, 0))</f>
        <v/>
      </c>
      <c r="CW227" s="3" t="str">
        <f>IF(CR227="", "", IF(CR227&gt;=10, 1, 0))</f>
        <v/>
      </c>
      <c r="CX227" s="3" t="str">
        <f>IF(CS227="", "", IF(CS227&gt;=13, 1, 0))</f>
        <v/>
      </c>
      <c r="CY227" s="3" t="str">
        <f>IF(CT227="", "", IF(CT227&gt;=10, 1, 0))</f>
        <v/>
      </c>
      <c r="CZ227" s="3" t="str">
        <f>IF(CU227="", "", IF(CU227&gt;=15, 1, 0))</f>
        <v/>
      </c>
      <c r="DA227" s="3" t="str">
        <f>IF(AND(BR227="", BX227="", CD227=""), "", IF(BR227=5,1,0) + IF(BX227=5,1,0) + IF(CD227=5,1,0))</f>
        <v/>
      </c>
      <c r="FS227" s="4" t="str">
        <f>IF(COUNTBLANK(FM227:FR227)&gt;0, "", AVERAGE(FM227:FR227))</f>
        <v/>
      </c>
      <c r="GE227" s="3" t="str">
        <f>IF(COUNTBLANK(FU227:GC227)&gt;0, "", SUM(FU227:GC227))</f>
        <v/>
      </c>
      <c r="GN227" s="3" t="str">
        <f>IF(COUNTBLANK(GG227:GM227)&gt;0, "", SUM(GG227:GM227))</f>
        <v/>
      </c>
      <c r="HI227" s="3" t="str">
        <f>IF(COUNTBLANK(GQ227:HH227)&gt;0, "", SUM(GQ227:HH227))</f>
        <v/>
      </c>
      <c r="IJ227" s="3" t="str">
        <f>IF(COUNTA(HK227:II227)=0, "", SUM(HK227,HL227,HN227,HO227,HP227,HU227,HV227,HX227,HZ227,IA227,IB227,IH227))</f>
        <v/>
      </c>
      <c r="IK227" s="3" t="str">
        <f>IF(COUNTA(HK227:II227)=0, "", SUM(HM227,HQ227,HR227,HS227,HT227,HW227,HY227,IC227,ID227,IE227,IF227,IG227,II227))</f>
        <v/>
      </c>
      <c r="JK227" s="3" t="str">
        <f>IF(COUNTA(IL227:JJ227)=0, "", SUM(IL227,IM227,IO227,IP227,IQ227,IV227,IW227,IY227,JA227,JB227,JC227,JI227))</f>
        <v/>
      </c>
      <c r="JL227" s="3" t="str">
        <f>IF(COUNTA(IL227:JJ227)=0, "", SUM(IN227,IR227,IS227,IT227,IU227,IX227,IZ227,JD227,JE227,JF227,JG227,JH227,JJ227))</f>
        <v/>
      </c>
      <c r="MH227" s="26" t="str">
        <f>IF(COUNTBLANK(LF227:MG227)&gt;0, "", AVERAGE(LF227:MG227))</f>
        <v/>
      </c>
      <c r="MI227" s="26" t="str">
        <f>IF(COUNTA(LF227:MG227)=0, "", AVERAGE(LG227,LS227,LT227,LU227,LV227,LW227,LY227,MA227,MB227))</f>
        <v/>
      </c>
      <c r="MJ227" s="26" t="str">
        <f>IF(COUNTA(LF227:MG227)=0, "", AVERAGE(LH227,LI227,LJ227,LK227,LM227,LO227,MD227,ME227))</f>
        <v/>
      </c>
      <c r="MK227" s="26" t="str">
        <f>IF(COUNTA(LF227:MG227)=0, "", AVERAGE(LL227,LP227,LQ227,LR227,MF227,MG227))</f>
        <v/>
      </c>
      <c r="NG227" s="3" t="str">
        <f>IF(COUNTA(MM227:NF227)=0, "", SUM(MM227:NF227))</f>
        <v/>
      </c>
      <c r="OK227" s="3" t="str">
        <f>IF(COUNTA(NI227:OJ227)=0, "", SUM(NK227,NP227,NS227,NW227,OC227,OG227,OJ227))</f>
        <v/>
      </c>
      <c r="OL227" s="3" t="str">
        <f>IF(COUNTA(NI227:OJ227)=0, "", SUM(NJ227,NL227,NQ227,NV227,NZ227,OB227,OD227))</f>
        <v/>
      </c>
      <c r="OM227" s="3" t="str">
        <f>IF(COUNTA(NI227:OJ227)=0, "", SUM(NN227,NR227,NU227,NY227,OA227,OF227,OI227))</f>
        <v/>
      </c>
      <c r="ON227" s="3" t="str">
        <f>IF(COUNTA(NI227:OJ227)=0, "", SUM(NI227,NM227,NO227,NT227,NX227,OE227,OH227))</f>
        <v/>
      </c>
      <c r="PT227" s="26" t="str">
        <f>IF(COUNTBLANK(OR227:PS227)&gt;0, "", AVERAGE(OR227:PS227))</f>
        <v/>
      </c>
      <c r="PU227" s="26" t="str">
        <f>IF(COUNTA(OR227:PS227)=0, "", AVERAGE(OS227,PE227,PF227,PG227,PH227,PI227,PK227,PM227,PN227))</f>
        <v/>
      </c>
      <c r="PV227" s="26" t="str">
        <f>IF(COUNTA(OR227:PS227)=0, "", AVERAGE(OT227,OU227,OV227,OW227,OY227,PA227,PP227,PQ227))</f>
        <v/>
      </c>
      <c r="PW227" s="26" t="str">
        <f>IF(COUNTA(OR227:PS227)=0, "", AVERAGE(OX227,PB227,PC227,PD227,PR227,PS227))</f>
        <v/>
      </c>
      <c r="QI227" s="3" t="str">
        <f>IF(COUNTBLANK(PY227:QG227)&gt;0, "", SUM(PY227:QG227))</f>
        <v/>
      </c>
      <c r="QU227" s="3" t="str">
        <f>IF(COUNTBLANK(QK227:QS227)&gt;0, "", SUM(QK227:QS227))</f>
        <v/>
      </c>
      <c r="RG227" s="3" t="str">
        <f>IF(COUNTBLANK(QW227:RE227)&gt;0, "", SUM(QW227:RE227))</f>
        <v/>
      </c>
      <c r="RP227" s="3" t="str">
        <f>IF(COUNTBLANK(RI227:RO227)&gt;0, "", SUM(RI227:RO227))</f>
        <v/>
      </c>
      <c r="RY227" s="3" t="str">
        <f>IF(COUNTBLANK(RR227:RX227)&gt;0, "", SUM(RR227:RX227))</f>
        <v/>
      </c>
      <c r="SH227" s="3" t="str">
        <f>IF(COUNTBLANK(SA227:SG227)&gt;0, "", SUM(SA227:SG227))</f>
        <v/>
      </c>
      <c r="TC227" s="3" t="str">
        <f>IF(COUNTBLANK(SJ227:TB227)&gt;0, "", SUM(SJ227:TB227))</f>
        <v/>
      </c>
      <c r="TD227" s="3" t="str">
        <f>IF(COUNTBLANK(SJ227:TB227)&gt;0, "", SUM(SL227,SO227,SR227,SS227,ST227,SU227,SV227,SX227,SY227,TB227))</f>
        <v/>
      </c>
      <c r="TE227" s="3" t="str">
        <f>IF(COUNTBLANK(SJ227:TB227)&gt;0, "", SUM(SJ227,SK227,SM227,SN227,SQ227,SW227,SZ227,TA227))</f>
        <v/>
      </c>
      <c r="TZ227" s="3" t="str">
        <f>IF(COUNTBLANK(TG227:TY227)&gt;0, "", SUM(TG227:TY227))</f>
        <v/>
      </c>
      <c r="UA227" s="3" t="str">
        <f>IF(COUNTBLANK(TG227:TY227)&gt;0, "", SUM(TI227,TL227,TO227,TP227,TQ227,TR227,TS227,TU227,TV227,TY227))</f>
        <v/>
      </c>
      <c r="UB227" s="3" t="str">
        <f>IF(COUNTBLANK(TG227:TY227)&gt;0, "", SUM(TG227,TH227,TJ227,TK227,TN227,TT227,TW227,TX227))</f>
        <v/>
      </c>
      <c r="UW227" s="3" t="str">
        <f>IF(COUNTBLANK(UD227:UV227)&gt;0, "", SUM(UD227:UV227))</f>
        <v/>
      </c>
      <c r="UX227" s="3" t="str">
        <f>IF(COUNTBLANK(UD227:UV227)&gt;0, "", SUM(UF227,UI227,UL227,UM227,UN227,UO227,UP227,UR227,US227,UV227))</f>
        <v/>
      </c>
      <c r="UY227" s="3" t="str">
        <f>IF(COUNTBLANK(UD227:UV227)&gt;0, "", SUM(UD227,UE227,UG227,UH227,UK227,UQ227,UT227,UU227))</f>
        <v/>
      </c>
      <c r="WR227" s="3" t="str">
        <f>IF(COUNTBLANK(VO227:WQ227)&gt;0, "", SUM(VQ227:WJ227))</f>
        <v/>
      </c>
      <c r="WS227" s="3" t="str">
        <f>IF(COUNTBLANK(VO227:WQ227)&gt;0, "", SUM(VQ227:VZ227))</f>
        <v/>
      </c>
      <c r="WT227" s="3" t="str">
        <f>IF(COUNTBLANK(VO227:WQ227)&gt;0, "", SUM(WA227:WL227))</f>
        <v/>
      </c>
      <c r="WU227" s="3" t="str">
        <f>IF(COUNTBLANK(VO227:WQ227)&gt;0, "", SUM(WK227:WL227))</f>
        <v/>
      </c>
      <c r="WW227" s="3" t="str">
        <f>IF(COUNTBLANK(VO227:WQ227)&gt;0, "", SUM(VQ227:VU227))</f>
        <v/>
      </c>
      <c r="WX227" s="3" t="str">
        <f>IF(COUNTBLANK(VO227:WQ227)&gt;0, "", SUM(VV227:VW227))</f>
        <v/>
      </c>
      <c r="WY227" s="3" t="str">
        <f>IF(COUNTBLANK(VO227:WQ227)&gt;0, "", SUM(VX227:WD227))</f>
        <v/>
      </c>
      <c r="WZ227" s="3" t="str">
        <f>IF(COUNTBLANK(VO227:WQ227)&gt;0, "", SUM(WE227:WJ227))</f>
        <v/>
      </c>
      <c r="XL227" s="3" t="str">
        <f>IF(COUNTBLANK(XB227:XJ227)&gt;0, "", SUM(XB227:XJ227))</f>
        <v/>
      </c>
      <c r="XU227" s="3" t="str">
        <f>IF(COUNTBLANK(XN227:XT227)&gt;0, "", SUM(XN227:XT227))</f>
        <v/>
      </c>
      <c r="YP227" s="5" t="str">
        <f>IF(COUNTBLANK(XW227:YO227)&gt;0, "", SUM(XW227:YO227))</f>
        <v/>
      </c>
      <c r="YQ227" s="5" t="str">
        <f>IF(COUNTBLANK(XW227:YO227)&gt;0, "", SUM(XY227,XZ227,YA227,YB227,YC227,YF227,YJ227,YN227,YO227))</f>
        <v/>
      </c>
      <c r="YR227" s="5" t="str">
        <f>IF(COUNTBLANK(XW227:YO227)&gt;0, "", SUM(XW227,XX227,YK227,YL227,YM227))</f>
        <v/>
      </c>
      <c r="YS227" s="5" t="str">
        <f>IF(COUNTBLANK(XW227:YO227)&gt;0, "", SUM(YD227,YE227,YG227,YH227,YI227))</f>
        <v/>
      </c>
      <c r="ZW227" s="26" t="str">
        <f>IF(COUNTBLANK(YU227:ZV227)&gt;0, "", AVERAGE(YU227:ZV227))</f>
        <v/>
      </c>
      <c r="ZX227" s="26" t="str">
        <f>IF(COUNTA(YU227:ZV227)=0, "", AVERAGE(YV227,ZH227,ZI227,ZJ227,ZK227,ZL227,ZN227,ZP227,ZQ227))</f>
        <v/>
      </c>
      <c r="ZY227" s="26" t="str">
        <f>IF(COUNTA(YU227:ZV227)=0, "", AVERAGE(YW227,YX227,YY227,YZ227,ZB227,ZD227,ZS227,ZT227))</f>
        <v/>
      </c>
      <c r="ZZ227" s="26" t="str">
        <f>IF(COUNTA(YU227:ZV227)=0, "", AVERAGE(ZA227,ZE227,ZF227,ZG227,ZU227,ZV227))</f>
        <v/>
      </c>
      <c r="AEH227" s="3" t="str">
        <f>IF(COUNTA(ADN227:AEG227)=0, "", SUM(ADN227:AEG227))</f>
        <v/>
      </c>
      <c r="AHT227" s="3" t="str">
        <f>IF(COUNTBLANK(AHJ227:AHS227)&gt;0, "", SUM(AHJ227:AHS227))</f>
        <v/>
      </c>
      <c r="AHU227" s="3" t="str">
        <f>IF(COUNTBLANK(AHJ227:AHS227)&gt;0, "", SUM(AHN227,AHS227))</f>
        <v/>
      </c>
      <c r="AHV227" s="3" t="str">
        <f>IF(COUNTBLANK(AHJ227:AHS227)&gt;0, "", SUM(AHL227,AHO227))</f>
        <v/>
      </c>
      <c r="AHW227" s="3" t="str">
        <f>IF(COUNTBLANK(AHJ227:AHS227)&gt;0, "", SUM(AHP227,AHR227))</f>
        <v/>
      </c>
      <c r="AHX227" s="3" t="str">
        <f>IF(COUNTBLANK(AHJ227:AHS227)&gt;0, "", SUM(AHM227,AHQ227))</f>
        <v/>
      </c>
      <c r="AHY227" s="3" t="str">
        <f>IF(COUNTBLANK(AHJ227:AHS227)&gt;0, "", SUM(AHJ227:AHK227))</f>
        <v/>
      </c>
      <c r="AJI227" s="3" t="str">
        <f>IF(COUNTBLANK(AIY227:AJG227)&gt;0, "", SUM(AIY227:AJG227))</f>
        <v/>
      </c>
      <c r="AJR227" s="3" t="str">
        <f>IF(COUNTBLANK(AJK227:AJQ227)&gt;0, "", SUM(AJK227:AJQ227))</f>
        <v/>
      </c>
    </row>
    <row r="228" spans="40:954" x14ac:dyDescent="0.3">
      <c r="AN228" s="10" t="str">
        <f>IF(OR(ISBLANK(AM228), ISBLANK(AF228)), "", AF228 - AM228)</f>
        <v/>
      </c>
      <c r="AZ228" s="3" t="str">
        <f>IF(ISBLANK(AY228), "", IF(AY228&lt;=8, 1, IF(AY228&lt;=12, 2, 3)))</f>
        <v/>
      </c>
      <c r="BB228" s="3" t="str">
        <f>IF(ISBLANK(BA228), "", IF(BA228&lt;=8, 1, IF(BA228&lt;=12, 2, 3)))</f>
        <v/>
      </c>
      <c r="CM228" s="3" t="str">
        <f>IF(SUM(BI228:BQ228,BS228:BW228,BY228:CC228,CE228:CJ228)=0, "", SUM(BI228:BQ228,BS228:BW228,BY228:CC228,CE228:CJ228))</f>
        <v/>
      </c>
      <c r="CN228" s="3" t="str">
        <f>IF(SUM(CQ228, CR228, CS228, CT228, CU228)=0, "", IF(OR(CQ228&gt;=8, CR228&gt;=10, CS228&gt;=13, CT228&gt;=10, CU228&gt;=15), 1, 0))</f>
        <v/>
      </c>
      <c r="CO228" s="3" t="str">
        <f>IF(SUM(BI228:BJ228,BL228,BM228,BN228,BO228,BU228,CA228,CH228,CJ228)=0, "", SUM(BI228:BJ228,BL228,BM228,BN228,BO228,BU228,CA228,CH228,CJ228))</f>
        <v/>
      </c>
      <c r="CP228" s="3" t="str">
        <f>IF(SUM(BK228,BP228:BQ228,BS228:BT228,BV228:BW228,BY228:BZ228,CB228:CC228,CE228:CG228,CI228)=0, "", SUM(BK228,BP228:BQ228,BS228:BT228,BV228:BW228,BY228:BZ228,CB228:CC228,CE228:CG228,CI228))</f>
        <v/>
      </c>
      <c r="CQ228" s="3" t="str">
        <f>IF(SUM(CB228:CC228,CE228:CF228,CI228)=0, "", SUM(CB228:CC228,CE228:CF228,CI228))</f>
        <v/>
      </c>
      <c r="CR228" s="3" t="str">
        <f>IF(SUM(BQ228,BS228:BT228,BW228,BY228)=0, "", SUM(BQ228,BS228:BT228,BW228,BY228))</f>
        <v/>
      </c>
      <c r="CS228" s="3" t="str">
        <f>IF(SUM(BK228,BP228,BV228,BZ228,CG228)=0, "", SUM(BK228,BP228,BV228,BZ228,CG228))</f>
        <v/>
      </c>
      <c r="CT228" s="3" t="str">
        <f>IF(SUM(BI228:BJ228,BL228,BN228,CH228)=0, "", SUM(BI228:BJ228,BL228,BN228,CH228))</f>
        <v/>
      </c>
      <c r="CU228" s="3" t="str">
        <f>IF(SUM(BM228,BO228,BU228,CA228,CJ228)=0, "", SUM(BM228,BO228,BU228,CA228,CJ228))</f>
        <v/>
      </c>
      <c r="CV228" s="3" t="str">
        <f>IF(CQ228="", "", IF(CQ228&gt;=8, 1, 0))</f>
        <v/>
      </c>
      <c r="CW228" s="3" t="str">
        <f>IF(CR228="", "", IF(CR228&gt;=10, 1, 0))</f>
        <v/>
      </c>
      <c r="CX228" s="3" t="str">
        <f>IF(CS228="", "", IF(CS228&gt;=13, 1, 0))</f>
        <v/>
      </c>
      <c r="CY228" s="3" t="str">
        <f>IF(CT228="", "", IF(CT228&gt;=10, 1, 0))</f>
        <v/>
      </c>
      <c r="CZ228" s="3" t="str">
        <f>IF(CU228="", "", IF(CU228&gt;=15, 1, 0))</f>
        <v/>
      </c>
      <c r="DA228" s="3" t="str">
        <f>IF(AND(BR228="", BX228="", CD228=""), "", IF(BR228=5,1,0) + IF(BX228=5,1,0) + IF(CD228=5,1,0))</f>
        <v/>
      </c>
      <c r="FS228" s="4" t="str">
        <f>IF(COUNTBLANK(FM228:FR228)&gt;0, "", AVERAGE(FM228:FR228))</f>
        <v/>
      </c>
      <c r="GE228" s="3" t="str">
        <f>IF(COUNTBLANK(FU228:GC228)&gt;0, "", SUM(FU228:GC228))</f>
        <v/>
      </c>
      <c r="GN228" s="3" t="str">
        <f>IF(COUNTBLANK(GG228:GM228)&gt;0, "", SUM(GG228:GM228))</f>
        <v/>
      </c>
      <c r="HI228" s="3" t="str">
        <f>IF(COUNTBLANK(GQ228:HH228)&gt;0, "", SUM(GQ228:HH228))</f>
        <v/>
      </c>
      <c r="IJ228" s="3" t="str">
        <f>IF(COUNTA(HK228:II228)=0, "", SUM(HK228,HL228,HN228,HO228,HP228,HU228,HV228,HX228,HZ228,IA228,IB228,IH228))</f>
        <v/>
      </c>
      <c r="IK228" s="3" t="str">
        <f>IF(COUNTA(HK228:II228)=0, "", SUM(HM228,HQ228,HR228,HS228,HT228,HW228,HY228,IC228,ID228,IE228,IF228,IG228,II228))</f>
        <v/>
      </c>
      <c r="JK228" s="3" t="str">
        <f>IF(COUNTA(IL228:JJ228)=0, "", SUM(IL228,IM228,IO228,IP228,IQ228,IV228,IW228,IY228,JA228,JB228,JC228,JI228))</f>
        <v/>
      </c>
      <c r="JL228" s="3" t="str">
        <f>IF(COUNTA(IL228:JJ228)=0, "", SUM(IN228,IR228,IS228,IT228,IU228,IX228,IZ228,JD228,JE228,JF228,JG228,JH228,JJ228))</f>
        <v/>
      </c>
      <c r="MH228" s="26" t="str">
        <f>IF(COUNTBLANK(LF228:MG228)&gt;0, "", AVERAGE(LF228:MG228))</f>
        <v/>
      </c>
      <c r="MI228" s="26" t="str">
        <f>IF(COUNTA(LF228:MG228)=0, "", AVERAGE(LG228,LS228,LT228,LU228,LV228,LW228,LY228,MA228,MB228))</f>
        <v/>
      </c>
      <c r="MJ228" s="26" t="str">
        <f>IF(COUNTA(LF228:MG228)=0, "", AVERAGE(LH228,LI228,LJ228,LK228,LM228,LO228,MD228,ME228))</f>
        <v/>
      </c>
      <c r="MK228" s="26" t="str">
        <f>IF(COUNTA(LF228:MG228)=0, "", AVERAGE(LL228,LP228,LQ228,LR228,MF228,MG228))</f>
        <v/>
      </c>
      <c r="NG228" s="3" t="str">
        <f>IF(COUNTA(MM228:NF228)=0, "", SUM(MM228:NF228))</f>
        <v/>
      </c>
      <c r="OK228" s="3" t="str">
        <f>IF(COUNTA(NI228:OJ228)=0, "", SUM(NK228,NP228,NS228,NW228,OC228,OG228,OJ228))</f>
        <v/>
      </c>
      <c r="OL228" s="3" t="str">
        <f>IF(COUNTA(NI228:OJ228)=0, "", SUM(NJ228,NL228,NQ228,NV228,NZ228,OB228,OD228))</f>
        <v/>
      </c>
      <c r="OM228" s="3" t="str">
        <f>IF(COUNTA(NI228:OJ228)=0, "", SUM(NN228,NR228,NU228,NY228,OA228,OF228,OI228))</f>
        <v/>
      </c>
      <c r="ON228" s="3" t="str">
        <f>IF(COUNTA(NI228:OJ228)=0, "", SUM(NI228,NM228,NO228,NT228,NX228,OE228,OH228))</f>
        <v/>
      </c>
      <c r="PT228" s="26" t="str">
        <f>IF(COUNTBLANK(OR228:PS228)&gt;0, "", AVERAGE(OR228:PS228))</f>
        <v/>
      </c>
      <c r="PU228" s="26" t="str">
        <f>IF(COUNTA(OR228:PS228)=0, "", AVERAGE(OS228,PE228,PF228,PG228,PH228,PI228,PK228,PM228,PN228))</f>
        <v/>
      </c>
      <c r="PV228" s="26" t="str">
        <f>IF(COUNTA(OR228:PS228)=0, "", AVERAGE(OT228,OU228,OV228,OW228,OY228,PA228,PP228,PQ228))</f>
        <v/>
      </c>
      <c r="PW228" s="26" t="str">
        <f>IF(COUNTA(OR228:PS228)=0, "", AVERAGE(OX228,PB228,PC228,PD228,PR228,PS228))</f>
        <v/>
      </c>
      <c r="QI228" s="3" t="str">
        <f>IF(COUNTBLANK(PY228:QG228)&gt;0, "", SUM(PY228:QG228))</f>
        <v/>
      </c>
      <c r="QU228" s="3" t="str">
        <f>IF(COUNTBLANK(QK228:QS228)&gt;0, "", SUM(QK228:QS228))</f>
        <v/>
      </c>
      <c r="RG228" s="3" t="str">
        <f>IF(COUNTBLANK(QW228:RE228)&gt;0, "", SUM(QW228:RE228))</f>
        <v/>
      </c>
      <c r="RP228" s="3" t="str">
        <f>IF(COUNTBLANK(RI228:RO228)&gt;0, "", SUM(RI228:RO228))</f>
        <v/>
      </c>
      <c r="RY228" s="3" t="str">
        <f>IF(COUNTBLANK(RR228:RX228)&gt;0, "", SUM(RR228:RX228))</f>
        <v/>
      </c>
      <c r="SH228" s="3" t="str">
        <f>IF(COUNTBLANK(SA228:SG228)&gt;0, "", SUM(SA228:SG228))</f>
        <v/>
      </c>
      <c r="TC228" s="3" t="str">
        <f>IF(COUNTBLANK(SJ228:TB228)&gt;0, "", SUM(SJ228:TB228))</f>
        <v/>
      </c>
      <c r="TD228" s="3" t="str">
        <f>IF(COUNTBLANK(SJ228:TB228)&gt;0, "", SUM(SL228,SO228,SR228,SS228,ST228,SU228,SV228,SX228,SY228,TB228))</f>
        <v/>
      </c>
      <c r="TE228" s="3" t="str">
        <f>IF(COUNTBLANK(SJ228:TB228)&gt;0, "", SUM(SJ228,SK228,SM228,SN228,SQ228,SW228,SZ228,TA228))</f>
        <v/>
      </c>
      <c r="TZ228" s="3" t="str">
        <f>IF(COUNTBLANK(TG228:TY228)&gt;0, "", SUM(TG228:TY228))</f>
        <v/>
      </c>
      <c r="UA228" s="3" t="str">
        <f>IF(COUNTBLANK(TG228:TY228)&gt;0, "", SUM(TI228,TL228,TO228,TP228,TQ228,TR228,TS228,TU228,TV228,TY228))</f>
        <v/>
      </c>
      <c r="UB228" s="3" t="str">
        <f>IF(COUNTBLANK(TG228:TY228)&gt;0, "", SUM(TG228,TH228,TJ228,TK228,TN228,TT228,TW228,TX228))</f>
        <v/>
      </c>
      <c r="UW228" s="3" t="str">
        <f>IF(COUNTBLANK(UD228:UV228)&gt;0, "", SUM(UD228:UV228))</f>
        <v/>
      </c>
      <c r="UX228" s="3" t="str">
        <f>IF(COUNTBLANK(UD228:UV228)&gt;0, "", SUM(UF228,UI228,UL228,UM228,UN228,UO228,UP228,UR228,US228,UV228))</f>
        <v/>
      </c>
      <c r="UY228" s="3" t="str">
        <f>IF(COUNTBLANK(UD228:UV228)&gt;0, "", SUM(UD228,UE228,UG228,UH228,UK228,UQ228,UT228,UU228))</f>
        <v/>
      </c>
      <c r="WR228" s="3" t="str">
        <f>IF(COUNTBLANK(VO228:WQ228)&gt;0, "", SUM(VQ228:WJ228))</f>
        <v/>
      </c>
      <c r="WS228" s="3" t="str">
        <f>IF(COUNTBLANK(VO228:WQ228)&gt;0, "", SUM(VQ228:VZ228))</f>
        <v/>
      </c>
      <c r="WT228" s="3" t="str">
        <f>IF(COUNTBLANK(VO228:WQ228)&gt;0, "", SUM(WA228:WL228))</f>
        <v/>
      </c>
      <c r="WU228" s="3" t="str">
        <f>IF(COUNTBLANK(VO228:WQ228)&gt;0, "", SUM(WK228:WL228))</f>
        <v/>
      </c>
      <c r="WW228" s="3" t="str">
        <f>IF(COUNTBLANK(VO228:WQ228)&gt;0, "", SUM(VQ228:VU228))</f>
        <v/>
      </c>
      <c r="WX228" s="3" t="str">
        <f>IF(COUNTBLANK(VO228:WQ228)&gt;0, "", SUM(VV228:VW228))</f>
        <v/>
      </c>
      <c r="WY228" s="3" t="str">
        <f>IF(COUNTBLANK(VO228:WQ228)&gt;0, "", SUM(VX228:WD228))</f>
        <v/>
      </c>
      <c r="WZ228" s="3" t="str">
        <f>IF(COUNTBLANK(VO228:WQ228)&gt;0, "", SUM(WE228:WJ228))</f>
        <v/>
      </c>
      <c r="XL228" s="3" t="str">
        <f>IF(COUNTBLANK(XB228:XJ228)&gt;0, "", SUM(XB228:XJ228))</f>
        <v/>
      </c>
      <c r="XU228" s="3" t="str">
        <f>IF(COUNTBLANK(XN228:XT228)&gt;0, "", SUM(XN228:XT228))</f>
        <v/>
      </c>
      <c r="YP228" s="5" t="str">
        <f>IF(COUNTBLANK(XW228:YO228)&gt;0, "", SUM(XW228:YO228))</f>
        <v/>
      </c>
      <c r="YQ228" s="5" t="str">
        <f>IF(COUNTBLANK(XW228:YO228)&gt;0, "", SUM(XY228,XZ228,YA228,YB228,YC228,YF228,YJ228,YN228,YO228))</f>
        <v/>
      </c>
      <c r="YR228" s="5" t="str">
        <f>IF(COUNTBLANK(XW228:YO228)&gt;0, "", SUM(XW228,XX228,YK228,YL228,YM228))</f>
        <v/>
      </c>
      <c r="YS228" s="5" t="str">
        <f>IF(COUNTBLANK(XW228:YO228)&gt;0, "", SUM(YD228,YE228,YG228,YH228,YI228))</f>
        <v/>
      </c>
      <c r="ZW228" s="26" t="str">
        <f>IF(COUNTBLANK(YU228:ZV228)&gt;0, "", AVERAGE(YU228:ZV228))</f>
        <v/>
      </c>
      <c r="ZX228" s="26" t="str">
        <f>IF(COUNTA(YU228:ZV228)=0, "", AVERAGE(YV228,ZH228,ZI228,ZJ228,ZK228,ZL228,ZN228,ZP228,ZQ228))</f>
        <v/>
      </c>
      <c r="ZY228" s="26" t="str">
        <f>IF(COUNTA(YU228:ZV228)=0, "", AVERAGE(YW228,YX228,YY228,YZ228,ZB228,ZD228,ZS228,ZT228))</f>
        <v/>
      </c>
      <c r="ZZ228" s="26" t="str">
        <f>IF(COUNTA(YU228:ZV228)=0, "", AVERAGE(ZA228,ZE228,ZF228,ZG228,ZU228,ZV228))</f>
        <v/>
      </c>
      <c r="AEH228" s="3" t="str">
        <f>IF(COUNTA(ADN228:AEG228)=0, "", SUM(ADN228:AEG228))</f>
        <v/>
      </c>
      <c r="AHT228" s="3" t="str">
        <f>IF(COUNTBLANK(AHJ228:AHS228)&gt;0, "", SUM(AHJ228:AHS228))</f>
        <v/>
      </c>
      <c r="AHU228" s="3" t="str">
        <f>IF(COUNTBLANK(AHJ228:AHS228)&gt;0, "", SUM(AHN228,AHS228))</f>
        <v/>
      </c>
      <c r="AHV228" s="3" t="str">
        <f>IF(COUNTBLANK(AHJ228:AHS228)&gt;0, "", SUM(AHL228,AHO228))</f>
        <v/>
      </c>
      <c r="AHW228" s="3" t="str">
        <f>IF(COUNTBLANK(AHJ228:AHS228)&gt;0, "", SUM(AHP228,AHR228))</f>
        <v/>
      </c>
      <c r="AHX228" s="3" t="str">
        <f>IF(COUNTBLANK(AHJ228:AHS228)&gt;0, "", SUM(AHM228,AHQ228))</f>
        <v/>
      </c>
      <c r="AHY228" s="3" t="str">
        <f>IF(COUNTBLANK(AHJ228:AHS228)&gt;0, "", SUM(AHJ228:AHK228))</f>
        <v/>
      </c>
      <c r="AJI228" s="3" t="str">
        <f>IF(COUNTBLANK(AIY228:AJG228)&gt;0, "", SUM(AIY228:AJG228))</f>
        <v/>
      </c>
      <c r="AJR228" s="3" t="str">
        <f>IF(COUNTBLANK(AJK228:AJQ228)&gt;0, "", SUM(AJK228:AJQ228))</f>
        <v/>
      </c>
    </row>
    <row r="229" spans="40:954" x14ac:dyDescent="0.3">
      <c r="AN229" s="10" t="str">
        <f>IF(OR(ISBLANK(AM229), ISBLANK(AF229)), "", AF229 - AM229)</f>
        <v/>
      </c>
      <c r="AZ229" s="3" t="str">
        <f>IF(ISBLANK(AY229), "", IF(AY229&lt;=8, 1, IF(AY229&lt;=12, 2, 3)))</f>
        <v/>
      </c>
      <c r="CM229" s="3" t="str">
        <f>IF(SUM(BI229:BQ229,BS229:BW229,BY229:CC229,CE229:CJ229)=0, "", SUM(BI229:BQ229,BS229:BW229,BY229:CC229,CE229:CJ229))</f>
        <v/>
      </c>
      <c r="CN229" s="3" t="str">
        <f>IF(SUM(CQ229, CR229, CS229, CT229, CU229)=0, "", IF(OR(CQ229&gt;=8, CR229&gt;=10, CS229&gt;=13, CT229&gt;=10, CU229&gt;=15), 1, 0))</f>
        <v/>
      </c>
      <c r="CO229" s="3" t="str">
        <f>IF(SUM(BI229:BJ229,BL229,BM229,BN229,BO229,BU229,CA229,CH229,CJ229)=0, "", SUM(BI229:BJ229,BL229,BM229,BN229,BO229,BU229,CA229,CH229,CJ229))</f>
        <v/>
      </c>
      <c r="CP229" s="3" t="str">
        <f>IF(SUM(BK229,BP229:BQ229,BS229:BT229,BV229:BW229,BY229:BZ229,CB229:CC229,CE229:CG229,CI229)=0, "", SUM(BK229,BP229:BQ229,BS229:BT229,BV229:BW229,BY229:BZ229,CB229:CC229,CE229:CG229,CI229))</f>
        <v/>
      </c>
      <c r="CQ229" s="3" t="str">
        <f>IF(SUM(CB229:CC229,CE229:CF229,CI229)=0, "", SUM(CB229:CC229,CE229:CF229,CI229))</f>
        <v/>
      </c>
      <c r="CR229" s="3" t="str">
        <f>IF(SUM(BQ229,BS229:BT229,BW229,BY229)=0, "", SUM(BQ229,BS229:BT229,BW229,BY229))</f>
        <v/>
      </c>
      <c r="CS229" s="3" t="str">
        <f>IF(SUM(BK229,BP229,BV229,BZ229,CG229)=0, "", SUM(BK229,BP229,BV229,BZ229,CG229))</f>
        <v/>
      </c>
      <c r="CT229" s="3" t="str">
        <f>IF(SUM(BI229:BJ229,BL229,BN229,CH229)=0, "", SUM(BI229:BJ229,BL229,BN229,CH229))</f>
        <v/>
      </c>
      <c r="CU229" s="3" t="str">
        <f>IF(SUM(BM229,BO229,BU229,CA229,CJ229)=0, "", SUM(BM229,BO229,BU229,CA229,CJ229))</f>
        <v/>
      </c>
      <c r="CV229" s="3" t="str">
        <f>IF(CQ229="", "", IF(CQ229&gt;=8, 1, 0))</f>
        <v/>
      </c>
      <c r="CW229" s="3" t="str">
        <f>IF(CR229="", "", IF(CR229&gt;=10, 1, 0))</f>
        <v/>
      </c>
      <c r="CX229" s="3" t="str">
        <f>IF(CS229="", "", IF(CS229&gt;=13, 1, 0))</f>
        <v/>
      </c>
      <c r="CY229" s="3" t="str">
        <f>IF(CT229="", "", IF(CT229&gt;=10, 1, 0))</f>
        <v/>
      </c>
      <c r="CZ229" s="3" t="str">
        <f>IF(CU229="", "", IF(CU229&gt;=15, 1, 0))</f>
        <v/>
      </c>
      <c r="DA229" s="3" t="str">
        <f>IF(AND(BR229="", BX229="", CD229=""), "", IF(BR229=5,1,0) + IF(BX229=5,1,0) + IF(CD229=5,1,0))</f>
        <v/>
      </c>
      <c r="FS229" s="4" t="str">
        <f>IF(COUNTBLANK(FM229:FR229)&gt;0, "", AVERAGE(FM229:FR229))</f>
        <v/>
      </c>
      <c r="GE229" s="3" t="str">
        <f>IF(COUNTBLANK(FU229:GC229)&gt;0, "", SUM(FU229:GC229))</f>
        <v/>
      </c>
      <c r="GN229" s="3" t="str">
        <f>IF(COUNTBLANK(GG229:GM229)&gt;0, "", SUM(GG229:GM229))</f>
        <v/>
      </c>
      <c r="HI229" s="3" t="str">
        <f>IF(COUNTBLANK(GQ229:HH229)&gt;0, "", SUM(GQ229:HH229))</f>
        <v/>
      </c>
      <c r="IJ229" s="3" t="str">
        <f>IF(COUNTA(HK229:II229)=0, "", SUM(HK229,HL229,HN229,HO229,HP229,HU229,HV229,HX229,HZ229,IA229,IB229,IH229))</f>
        <v/>
      </c>
      <c r="IK229" s="3" t="str">
        <f>IF(COUNTA(HK229:II229)=0, "", SUM(HM229,HQ229,HR229,HS229,HT229,HW229,HY229,IC229,ID229,IE229,IF229,IG229,II229))</f>
        <v/>
      </c>
      <c r="JK229" s="3" t="str">
        <f>IF(COUNTA(IL229:JJ229)=0, "", SUM(IL229,IM229,IO229,IP229,IQ229,IV229,IW229,IY229,JA229,JB229,JC229,JI229))</f>
        <v/>
      </c>
      <c r="JL229" s="3" t="str">
        <f>IF(COUNTA(IL229:JJ229)=0, "", SUM(IN229,IR229,IS229,IT229,IU229,IX229,IZ229,JD229,JE229,JF229,JG229,JH229,JJ229))</f>
        <v/>
      </c>
      <c r="MH229" s="26" t="str">
        <f>IF(COUNTBLANK(LF229:MG229)&gt;0, "", AVERAGE(LF229:MG229))</f>
        <v/>
      </c>
      <c r="MI229" s="26" t="str">
        <f>IF(COUNTA(LF229:MG229)=0, "", AVERAGE(LG229,LS229,LT229,LU229,LV229,LW229,LY229,MA229,MB229))</f>
        <v/>
      </c>
      <c r="MJ229" s="26" t="str">
        <f>IF(COUNTA(LF229:MG229)=0, "", AVERAGE(LH229,LI229,LJ229,LK229,LM229,LO229,MD229,ME229))</f>
        <v/>
      </c>
      <c r="MK229" s="26" t="str">
        <f>IF(COUNTA(LF229:MG229)=0, "", AVERAGE(LL229,LP229,LQ229,LR229,MF229,MG229))</f>
        <v/>
      </c>
      <c r="NG229" s="3" t="str">
        <f>IF(COUNTA(MM229:NF229)=0, "", SUM(MM229:NF229))</f>
        <v/>
      </c>
      <c r="OK229" s="3" t="str">
        <f>IF(COUNTA(NI229:OJ229)=0, "", SUM(NK229,NP229,NS229,NW229,OC229,OG229,OJ229))</f>
        <v/>
      </c>
      <c r="OL229" s="3" t="str">
        <f>IF(COUNTA(NI229:OJ229)=0, "", SUM(NJ229,NL229,NQ229,NV229,NZ229,OB229,OD229))</f>
        <v/>
      </c>
      <c r="OM229" s="3" t="str">
        <f>IF(COUNTA(NI229:OJ229)=0, "", SUM(NN229,NR229,NU229,NY229,OA229,OF229,OI229))</f>
        <v/>
      </c>
      <c r="ON229" s="3" t="str">
        <f>IF(COUNTA(NI229:OJ229)=0, "", SUM(NI229,NM229,NO229,NT229,NX229,OE229,OH229))</f>
        <v/>
      </c>
      <c r="PT229" s="26" t="str">
        <f>IF(COUNTBLANK(OR229:PS229)&gt;0, "", AVERAGE(OR229:PS229))</f>
        <v/>
      </c>
      <c r="PU229" s="26" t="str">
        <f>IF(COUNTA(OR229:PS229)=0, "", AVERAGE(OS229,PE229,PF229,PG229,PH229,PI229,PK229,PM229,PN229))</f>
        <v/>
      </c>
      <c r="PV229" s="26" t="str">
        <f>IF(COUNTA(OR229:PS229)=0, "", AVERAGE(OT229,OU229,OV229,OW229,OY229,PA229,PP229,PQ229))</f>
        <v/>
      </c>
      <c r="PW229" s="26" t="str">
        <f>IF(COUNTA(OR229:PS229)=0, "", AVERAGE(OX229,PB229,PC229,PD229,PR229,PS229))</f>
        <v/>
      </c>
      <c r="QI229" s="3" t="str">
        <f>IF(COUNTBLANK(PY229:QG229)&gt;0, "", SUM(PY229:QG229))</f>
        <v/>
      </c>
      <c r="QU229" s="3" t="str">
        <f>IF(COUNTBLANK(QK229:QS229)&gt;0, "", SUM(QK229:QS229))</f>
        <v/>
      </c>
      <c r="RG229" s="3" t="str">
        <f>IF(COUNTBLANK(QW229:RE229)&gt;0, "", SUM(QW229:RE229))</f>
        <v/>
      </c>
      <c r="RP229" s="3" t="str">
        <f>IF(COUNTBLANK(RI229:RO229)&gt;0, "", SUM(RI229:RO229))</f>
        <v/>
      </c>
      <c r="RY229" s="3" t="str">
        <f>IF(COUNTBLANK(RR229:RX229)&gt;0, "", SUM(RR229:RX229))</f>
        <v/>
      </c>
      <c r="SH229" s="3" t="str">
        <f>IF(COUNTBLANK(SA229:SG229)&gt;0, "", SUM(SA229:SG229))</f>
        <v/>
      </c>
      <c r="TC229" s="3" t="str">
        <f>IF(COUNTBLANK(SJ229:TB229)&gt;0, "", SUM(SJ229:TB229))</f>
        <v/>
      </c>
      <c r="TD229" s="3" t="str">
        <f>IF(COUNTBLANK(SJ229:TB229)&gt;0, "", SUM(SL229,SO229,SR229,SS229,ST229,SU229,SV229,SX229,SY229,TB229))</f>
        <v/>
      </c>
      <c r="TE229" s="3" t="str">
        <f>IF(COUNTBLANK(SJ229:TB229)&gt;0, "", SUM(SJ229,SK229,SM229,SN229,SQ229,SW229,SZ229,TA229))</f>
        <v/>
      </c>
      <c r="TZ229" s="3" t="str">
        <f>IF(COUNTBLANK(TG229:TY229)&gt;0, "", SUM(TG229:TY229))</f>
        <v/>
      </c>
      <c r="UA229" s="3" t="str">
        <f>IF(COUNTBLANK(TG229:TY229)&gt;0, "", SUM(TI229,TL229,TO229,TP229,TQ229,TR229,TS229,TU229,TV229,TY229))</f>
        <v/>
      </c>
      <c r="UB229" s="3" t="str">
        <f>IF(COUNTBLANK(TG229:TY229)&gt;0, "", SUM(TG229,TH229,TJ229,TK229,TN229,TT229,TW229,TX229))</f>
        <v/>
      </c>
      <c r="UW229" s="3" t="str">
        <f>IF(COUNTBLANK(UD229:UV229)&gt;0, "", SUM(UD229:UV229))</f>
        <v/>
      </c>
      <c r="UX229" s="3" t="str">
        <f>IF(COUNTBLANK(UD229:UV229)&gt;0, "", SUM(UF229,UI229,UL229,UM229,UN229,UO229,UP229,UR229,US229,UV229))</f>
        <v/>
      </c>
      <c r="UY229" s="3" t="str">
        <f>IF(COUNTBLANK(UD229:UV229)&gt;0, "", SUM(UD229,UE229,UG229,UH229,UK229,UQ229,UT229,UU229))</f>
        <v/>
      </c>
      <c r="WR229" s="3" t="str">
        <f>IF(COUNTBLANK(VO229:WQ229)&gt;0, "", SUM(VQ229:WJ229))</f>
        <v/>
      </c>
      <c r="WS229" s="3" t="str">
        <f>IF(COUNTBLANK(VO229:WQ229)&gt;0, "", SUM(VQ229:VZ229))</f>
        <v/>
      </c>
      <c r="WT229" s="3" t="str">
        <f>IF(COUNTBLANK(VO229:WQ229)&gt;0, "", SUM(WA229:WL229))</f>
        <v/>
      </c>
      <c r="WU229" s="3" t="str">
        <f>IF(COUNTBLANK(VO229:WQ229)&gt;0, "", SUM(WK229:WL229))</f>
        <v/>
      </c>
      <c r="WW229" s="3" t="str">
        <f>IF(COUNTBLANK(VO229:WQ229)&gt;0, "", SUM(VQ229:VU229))</f>
        <v/>
      </c>
      <c r="WX229" s="3" t="str">
        <f>IF(COUNTBLANK(VO229:WQ229)&gt;0, "", SUM(VV229:VW229))</f>
        <v/>
      </c>
      <c r="WY229" s="3" t="str">
        <f>IF(COUNTBLANK(VO229:WQ229)&gt;0, "", SUM(VX229:WD229))</f>
        <v/>
      </c>
      <c r="WZ229" s="3" t="str">
        <f>IF(COUNTBLANK(VO229:WQ229)&gt;0, "", SUM(WE229:WJ229))</f>
        <v/>
      </c>
      <c r="XL229" s="3" t="str">
        <f>IF(COUNTBLANK(XB229:XJ229)&gt;0, "", SUM(XB229:XJ229))</f>
        <v/>
      </c>
      <c r="XU229" s="3" t="str">
        <f>IF(COUNTBLANK(XN229:XT229)&gt;0, "", SUM(XN229:XT229))</f>
        <v/>
      </c>
      <c r="YP229" s="5" t="str">
        <f>IF(COUNTBLANK(XW229:YO229)&gt;0, "", SUM(XW229:YO229))</f>
        <v/>
      </c>
      <c r="YQ229" s="5" t="str">
        <f>IF(COUNTBLANK(XW229:YO229)&gt;0, "", SUM(XY229,XZ229,YA229,YB229,YC229,YF229,YJ229,YN229,YO229))</f>
        <v/>
      </c>
      <c r="YR229" s="5" t="str">
        <f>IF(COUNTBLANK(XW229:YO229)&gt;0, "", SUM(XW229,XX229,YK229,YL229,YM229))</f>
        <v/>
      </c>
      <c r="YS229" s="5" t="str">
        <f>IF(COUNTBLANK(XW229:YO229)&gt;0, "", SUM(YD229,YE229,YG229,YH229,YI229))</f>
        <v/>
      </c>
      <c r="ZW229" s="26" t="str">
        <f>IF(COUNTBLANK(YU229:ZV229)&gt;0, "", AVERAGE(YU229:ZV229))</f>
        <v/>
      </c>
      <c r="ZX229" s="26" t="str">
        <f>IF(COUNTA(YU229:ZV229)=0, "", AVERAGE(YV229,ZH229,ZI229,ZJ229,ZK229,ZL229,ZN229,ZP229,ZQ229))</f>
        <v/>
      </c>
      <c r="ZY229" s="26" t="str">
        <f>IF(COUNTA(YU229:ZV229)=0, "", AVERAGE(YW229,YX229,YY229,YZ229,ZB229,ZD229,ZS229,ZT229))</f>
        <v/>
      </c>
      <c r="ZZ229" s="26" t="str">
        <f>IF(COUNTA(YU229:ZV229)=0, "", AVERAGE(ZA229,ZE229,ZF229,ZG229,ZU229,ZV229))</f>
        <v/>
      </c>
      <c r="AEH229" s="3" t="str">
        <f>IF(COUNTA(ADN229:AEG229)=0, "", SUM(ADN229:AEG229))</f>
        <v/>
      </c>
      <c r="AHT229" s="3" t="str">
        <f>IF(COUNTBLANK(AHJ229:AHS229)&gt;0, "", SUM(AHJ229:AHS229))</f>
        <v/>
      </c>
      <c r="AHU229" s="3" t="str">
        <f>IF(COUNTBLANK(AHJ229:AHS229)&gt;0, "", SUM(AHN229,AHS229))</f>
        <v/>
      </c>
      <c r="AHV229" s="3" t="str">
        <f>IF(COUNTBLANK(AHJ229:AHS229)&gt;0, "", SUM(AHL229,AHO229))</f>
        <v/>
      </c>
      <c r="AHW229" s="3" t="str">
        <f>IF(COUNTBLANK(AHJ229:AHS229)&gt;0, "", SUM(AHP229,AHR229))</f>
        <v/>
      </c>
      <c r="AHX229" s="3" t="str">
        <f>IF(COUNTBLANK(AHJ229:AHS229)&gt;0, "", SUM(AHM229,AHQ229))</f>
        <v/>
      </c>
      <c r="AHY229" s="3" t="str">
        <f>IF(COUNTBLANK(AHJ229:AHS229)&gt;0, "", SUM(AHJ229:AHK229))</f>
        <v/>
      </c>
      <c r="AJI229" s="3" t="str">
        <f>IF(COUNTBLANK(AIY229:AJG229)&gt;0, "", SUM(AIY229:AJG229))</f>
        <v/>
      </c>
      <c r="AJR229" s="3" t="str">
        <f>IF(COUNTBLANK(AJK229:AJQ229)&gt;0, "", SUM(AJK229:AJQ229))</f>
        <v/>
      </c>
    </row>
    <row r="230" spans="40:954" x14ac:dyDescent="0.3">
      <c r="AZ230" s="3" t="str">
        <f>IF(ISBLANK(AY230), "", IF(AY230&lt;=8, 1, IF(AY230&lt;=12, 2, 3)))</f>
        <v/>
      </c>
      <c r="CM230" s="3" t="str">
        <f>IF(SUM(BI230:BQ230,BS230:BW230,BY230:CC230,CE230:CJ230)=0, "", SUM(BI230:BQ230,BS230:BW230,BY230:CC230,CE230:CJ230))</f>
        <v/>
      </c>
      <c r="CN230" s="3" t="str">
        <f>IF(SUM(CQ230, CR230, CS230, CT230, CU230)=0, "", IF(OR(CQ230&gt;=8, CR230&gt;=10, CS230&gt;=13, CT230&gt;=10, CU230&gt;=15), 1, 0))</f>
        <v/>
      </c>
      <c r="CO230" s="3" t="str">
        <f>IF(SUM(BI230:BJ230,BL230,BM230,BN230,BO230,BU230,CA230,CH230,CJ230)=0, "", SUM(BI230:BJ230,BL230,BM230,BN230,BO230,BU230,CA230,CH230,CJ230))</f>
        <v/>
      </c>
      <c r="CP230" s="3" t="str">
        <f>IF(SUM(BK230,BP230:BQ230,BS230:BT230,BV230:BW230,BY230:BZ230,CB230:CC230,CE230:CG230,CI230)=0, "", SUM(BK230,BP230:BQ230,BS230:BT230,BV230:BW230,BY230:BZ230,CB230:CC230,CE230:CG230,CI230))</f>
        <v/>
      </c>
      <c r="CQ230" s="3" t="str">
        <f>IF(SUM(CB230:CC230,CE230:CF230,CI230)=0, "", SUM(CB230:CC230,CE230:CF230,CI230))</f>
        <v/>
      </c>
      <c r="CR230" s="3" t="str">
        <f>IF(SUM(BQ230,BS230:BT230,BW230,BY230)=0, "", SUM(BQ230,BS230:BT230,BW230,BY230))</f>
        <v/>
      </c>
      <c r="CS230" s="3" t="str">
        <f>IF(SUM(BK230,BP230,BV230,BZ230,CG230)=0, "", SUM(BK230,BP230,BV230,BZ230,CG230))</f>
        <v/>
      </c>
      <c r="CT230" s="3" t="str">
        <f>IF(SUM(BI230:BJ230,BL230,BN230,CH230)=0, "", SUM(BI230:BJ230,BL230,BN230,CH230))</f>
        <v/>
      </c>
      <c r="CU230" s="3" t="str">
        <f>IF(SUM(BM230,BO230,BU230,CA230,CJ230)=0, "", SUM(BM230,BO230,BU230,CA230,CJ230))</f>
        <v/>
      </c>
      <c r="CV230" s="3" t="str">
        <f>IF(CQ230="", "", IF(CQ230&gt;=8, 1, 0))</f>
        <v/>
      </c>
      <c r="CW230" s="3" t="str">
        <f>IF(CR230="", "", IF(CR230&gt;=10, 1, 0))</f>
        <v/>
      </c>
      <c r="CX230" s="3" t="str">
        <f>IF(CS230="", "", IF(CS230&gt;=13, 1, 0))</f>
        <v/>
      </c>
      <c r="CY230" s="3" t="str">
        <f>IF(CT230="", "", IF(CT230&gt;=10, 1, 0))</f>
        <v/>
      </c>
      <c r="CZ230" s="3" t="str">
        <f>IF(CU230="", "", IF(CU230&gt;=15, 1, 0))</f>
        <v/>
      </c>
      <c r="DA230" s="3" t="str">
        <f>IF(AND(BR230="", BX230="", CD230=""), "", IF(BR230=5,1,0) + IF(BX230=5,1,0) + IF(CD230=5,1,0))</f>
        <v/>
      </c>
      <c r="FS230" s="4" t="str">
        <f>IF(COUNTBLANK(FM230:FR230)&gt;0, "", AVERAGE(FM230:FR230))</f>
        <v/>
      </c>
      <c r="GE230" s="3" t="str">
        <f>IF(COUNTBLANK(FU230:GC230)&gt;0, "", SUM(FU230:GC230))</f>
        <v/>
      </c>
      <c r="GN230" s="3" t="str">
        <f>IF(COUNTBLANK(GG230:GM230)&gt;0, "", SUM(GG230:GM230))</f>
        <v/>
      </c>
      <c r="HI230" s="3" t="str">
        <f>IF(COUNTBLANK(GQ230:HH230)&gt;0, "", SUM(GQ230:HH230))</f>
        <v/>
      </c>
      <c r="IJ230" s="3" t="str">
        <f>IF(COUNTA(HK230:II230)=0, "", SUM(HK230,HL230,HN230,HO230,HP230,HU230,HV230,HX230,HZ230,IA230,IB230,IH230))</f>
        <v/>
      </c>
      <c r="IK230" s="3" t="str">
        <f>IF(COUNTA(HK230:II230)=0, "", SUM(HM230,HQ230,HR230,HS230,HT230,HW230,HY230,IC230,ID230,IE230,IF230,IG230,II230))</f>
        <v/>
      </c>
      <c r="JK230" s="3" t="str">
        <f>IF(COUNTA(IL230:JJ230)=0, "", SUM(IL230,IM230,IO230,IP230,IQ230,IV230,IW230,IY230,JA230,JB230,JC230,JI230))</f>
        <v/>
      </c>
      <c r="JL230" s="3" t="str">
        <f>IF(COUNTA(IL230:JJ230)=0, "", SUM(IN230,IR230,IS230,IT230,IU230,IX230,IZ230,JD230,JE230,JF230,JG230,JH230,JJ230))</f>
        <v/>
      </c>
      <c r="MH230" s="26" t="str">
        <f>IF(COUNTBLANK(LF230:MG230)&gt;0, "", AVERAGE(LF230:MG230))</f>
        <v/>
      </c>
      <c r="MI230" s="26" t="str">
        <f>IF(COUNTA(LF230:MG230)=0, "", AVERAGE(LG230,LS230,LT230,LU230,LV230,LW230,LY230,MA230,MB230))</f>
        <v/>
      </c>
      <c r="MJ230" s="26" t="str">
        <f>IF(COUNTA(LF230:MG230)=0, "", AVERAGE(LH230,LI230,LJ230,LK230,LM230,LO230,MD230,ME230))</f>
        <v/>
      </c>
      <c r="MK230" s="26" t="str">
        <f>IF(COUNTA(LF230:MG230)=0, "", AVERAGE(LL230,LP230,LQ230,LR230,MF230,MG230))</f>
        <v/>
      </c>
      <c r="NG230" s="3" t="str">
        <f>IF(COUNTA(MM230:NF230)=0, "", SUM(MM230:NF230))</f>
        <v/>
      </c>
      <c r="OK230" s="3" t="str">
        <f>IF(COUNTA(NI230:OJ230)=0, "", SUM(NK230,NP230,NS230,NW230,OC230,OG230,OJ230))</f>
        <v/>
      </c>
      <c r="OL230" s="3" t="str">
        <f>IF(COUNTA(NI230:OJ230)=0, "", SUM(NJ230,NL230,NQ230,NV230,NZ230,OB230,OD230))</f>
        <v/>
      </c>
      <c r="OM230" s="3" t="str">
        <f>IF(COUNTA(NI230:OJ230)=0, "", SUM(NN230,NR230,NU230,NY230,OA230,OF230,OI230))</f>
        <v/>
      </c>
      <c r="ON230" s="3" t="str">
        <f>IF(COUNTA(NI230:OJ230)=0, "", SUM(NI230,NM230,NO230,NT230,NX230,OE230,OH230))</f>
        <v/>
      </c>
      <c r="PT230" s="26" t="str">
        <f>IF(COUNTBLANK(OR230:PS230)&gt;0, "", AVERAGE(OR230:PS230))</f>
        <v/>
      </c>
      <c r="PU230" s="26" t="str">
        <f>IF(COUNTA(OR230:PS230)=0, "", AVERAGE(OS230,PE230,PF230,PG230,PH230,PI230,PK230,PM230,PN230))</f>
        <v/>
      </c>
      <c r="PV230" s="26" t="str">
        <f>IF(COUNTA(OR230:PS230)=0, "", AVERAGE(OT230,OU230,OV230,OW230,OY230,PA230,PP230,PQ230))</f>
        <v/>
      </c>
      <c r="PW230" s="26" t="str">
        <f>IF(COUNTA(OR230:PS230)=0, "", AVERAGE(OX230,PB230,PC230,PD230,PR230,PS230))</f>
        <v/>
      </c>
      <c r="QI230" s="3" t="str">
        <f>IF(COUNTBLANK(PY230:QG230)&gt;0, "", SUM(PY230:QG230))</f>
        <v/>
      </c>
      <c r="QU230" s="3" t="str">
        <f>IF(COUNTBLANK(QK230:QS230)&gt;0, "", SUM(QK230:QS230))</f>
        <v/>
      </c>
      <c r="RG230" s="3" t="str">
        <f>IF(COUNTBLANK(QW230:RE230)&gt;0, "", SUM(QW230:RE230))</f>
        <v/>
      </c>
      <c r="RP230" s="3" t="str">
        <f>IF(COUNTBLANK(RI230:RO230)&gt;0, "", SUM(RI230:RO230))</f>
        <v/>
      </c>
      <c r="RY230" s="3" t="str">
        <f>IF(COUNTBLANK(RR230:RX230)&gt;0, "", SUM(RR230:RX230))</f>
        <v/>
      </c>
      <c r="SH230" s="3" t="str">
        <f>IF(COUNTBLANK(SA230:SG230)&gt;0, "", SUM(SA230:SG230))</f>
        <v/>
      </c>
      <c r="TC230" s="3" t="str">
        <f>IF(COUNTBLANK(SJ230:TB230)&gt;0, "", SUM(SJ230:TB230))</f>
        <v/>
      </c>
      <c r="TD230" s="3" t="str">
        <f>IF(COUNTBLANK(SJ230:TB230)&gt;0, "", SUM(SL230,SO230,SR230,SS230,ST230,SU230,SV230,SX230,SY230,TB230))</f>
        <v/>
      </c>
      <c r="TE230" s="3" t="str">
        <f>IF(COUNTBLANK(SJ230:TB230)&gt;0, "", SUM(SJ230,SK230,SM230,SN230,SQ230,SW230,SZ230,TA230))</f>
        <v/>
      </c>
      <c r="TZ230" s="3" t="str">
        <f>IF(COUNTBLANK(TG230:TY230)&gt;0, "", SUM(TG230:TY230))</f>
        <v/>
      </c>
      <c r="UA230" s="3" t="str">
        <f>IF(COUNTBLANK(TG230:TY230)&gt;0, "", SUM(TI230,TL230,TO230,TP230,TQ230,TR230,TS230,TU230,TV230,TY230))</f>
        <v/>
      </c>
      <c r="UB230" s="3" t="str">
        <f>IF(COUNTBLANK(TG230:TY230)&gt;0, "", SUM(TG230,TH230,TJ230,TK230,TN230,TT230,TW230,TX230))</f>
        <v/>
      </c>
      <c r="UW230" s="3" t="str">
        <f>IF(COUNTBLANK(UD230:UV230)&gt;0, "", SUM(UD230:UV230))</f>
        <v/>
      </c>
      <c r="UX230" s="3" t="str">
        <f>IF(COUNTBLANK(UD230:UV230)&gt;0, "", SUM(UF230,UI230,UL230,UM230,UN230,UO230,UP230,UR230,US230,UV230))</f>
        <v/>
      </c>
      <c r="UY230" s="3" t="str">
        <f>IF(COUNTBLANK(UD230:UV230)&gt;0, "", SUM(UD230,UE230,UG230,UH230,UK230,UQ230,UT230,UU230))</f>
        <v/>
      </c>
      <c r="WR230" s="3" t="str">
        <f>IF(COUNTBLANK(VO230:WQ230)&gt;0, "", SUM(VQ230:WJ230))</f>
        <v/>
      </c>
      <c r="WS230" s="3" t="str">
        <f>IF(COUNTBLANK(VO230:WQ230)&gt;0, "", SUM(VQ230:VZ230))</f>
        <v/>
      </c>
      <c r="WT230" s="3" t="str">
        <f>IF(COUNTBLANK(VO230:WQ230)&gt;0, "", SUM(WA230:WL230))</f>
        <v/>
      </c>
      <c r="WU230" s="3" t="str">
        <f>IF(COUNTBLANK(VO230:WQ230)&gt;0, "", SUM(WK230:WL230))</f>
        <v/>
      </c>
      <c r="WW230" s="3" t="str">
        <f>IF(COUNTBLANK(VO230:WQ230)&gt;0, "", SUM(VQ230:VU230))</f>
        <v/>
      </c>
      <c r="WX230" s="3" t="str">
        <f>IF(COUNTBLANK(VO230:WQ230)&gt;0, "", SUM(VV230:VW230))</f>
        <v/>
      </c>
      <c r="WY230" s="3" t="str">
        <f>IF(COUNTBLANK(VO230:WQ230)&gt;0, "", SUM(VX230:WD230))</f>
        <v/>
      </c>
      <c r="WZ230" s="3" t="str">
        <f>IF(COUNTBLANK(VO230:WQ230)&gt;0, "", SUM(WE230:WJ230))</f>
        <v/>
      </c>
      <c r="XL230" s="3" t="str">
        <f>IF(COUNTBLANK(XB230:XJ230)&gt;0, "", SUM(XB230:XJ230))</f>
        <v/>
      </c>
      <c r="XU230" s="3" t="str">
        <f>IF(COUNTBLANK(XN230:XT230)&gt;0, "", SUM(XN230:XT230))</f>
        <v/>
      </c>
      <c r="YP230" s="5" t="str">
        <f>IF(COUNTBLANK(XW230:YO230)&gt;0, "", SUM(XW230:YO230))</f>
        <v/>
      </c>
      <c r="YQ230" s="5" t="str">
        <f>IF(COUNTBLANK(XW230:YO230)&gt;0, "", SUM(XY230,XZ230,YA230,YB230,YC230,YF230,YJ230,YN230,YO230))</f>
        <v/>
      </c>
      <c r="YR230" s="5" t="str">
        <f>IF(COUNTBLANK(XW230:YO230)&gt;0, "", SUM(XW230,XX230,YK230,YL230,YM230))</f>
        <v/>
      </c>
      <c r="YS230" s="5" t="str">
        <f>IF(COUNTBLANK(XW230:YO230)&gt;0, "", SUM(YD230,YE230,YG230,YH230,YI230))</f>
        <v/>
      </c>
      <c r="ZW230" s="26" t="str">
        <f>IF(COUNTBLANK(YU230:ZV230)&gt;0, "", AVERAGE(YU230:ZV230))</f>
        <v/>
      </c>
      <c r="ZX230" s="26" t="str">
        <f>IF(COUNTA(YU230:ZV230)=0, "", AVERAGE(YV230,ZH230,ZI230,ZJ230,ZK230,ZL230,ZN230,ZP230,ZQ230))</f>
        <v/>
      </c>
      <c r="ZY230" s="26" t="str">
        <f>IF(COUNTA(YU230:ZV230)=0, "", AVERAGE(YW230,YX230,YY230,YZ230,ZB230,ZD230,ZS230,ZT230))</f>
        <v/>
      </c>
      <c r="ZZ230" s="26" t="str">
        <f>IF(COUNTA(YU230:ZV230)=0, "", AVERAGE(ZA230,ZE230,ZF230,ZG230,ZU230,ZV230))</f>
        <v/>
      </c>
      <c r="AEH230" s="3" t="str">
        <f>IF(COUNTA(ADN230:AEG230)=0, "", SUM(ADN230:AEG230))</f>
        <v/>
      </c>
      <c r="AHT230" s="3" t="str">
        <f>IF(COUNTBLANK(AHJ230:AHS230)&gt;0, "", SUM(AHJ230:AHS230))</f>
        <v/>
      </c>
      <c r="AHU230" s="3" t="str">
        <f>IF(COUNTBLANK(AHJ230:AHS230)&gt;0, "", SUM(AHN230,AHS230))</f>
        <v/>
      </c>
      <c r="AHV230" s="3" t="str">
        <f>IF(COUNTBLANK(AHJ230:AHS230)&gt;0, "", SUM(AHL230,AHO230))</f>
        <v/>
      </c>
      <c r="AHW230" s="3" t="str">
        <f>IF(COUNTBLANK(AHJ230:AHS230)&gt;0, "", SUM(AHP230,AHR230))</f>
        <v/>
      </c>
      <c r="AHX230" s="3" t="str">
        <f>IF(COUNTBLANK(AHJ230:AHS230)&gt;0, "", SUM(AHM230,AHQ230))</f>
        <v/>
      </c>
      <c r="AHY230" s="3" t="str">
        <f>IF(COUNTBLANK(AHJ230:AHS230)&gt;0, "", SUM(AHJ230:AHK230))</f>
        <v/>
      </c>
      <c r="AJI230" s="3" t="str">
        <f>IF(COUNTBLANK(AIY230:AJG230)&gt;0, "", SUM(AIY230:AJG230))</f>
        <v/>
      </c>
      <c r="AJR230" s="3" t="str">
        <f>IF(COUNTBLANK(AJK230:AJQ230)&gt;0, "", SUM(AJK230:AJQ230))</f>
        <v/>
      </c>
    </row>
    <row r="231" spans="40:954" x14ac:dyDescent="0.3">
      <c r="AZ231" s="3" t="str">
        <f>IF(ISBLANK(AY231), "", IF(AY231&lt;=8, 1, IF(AY231&lt;=12, 2, 3)))</f>
        <v/>
      </c>
      <c r="CM231" s="3" t="str">
        <f>IF(SUM(BI231:BQ231,BS231:BW231,BY231:CC231,CE231:CJ231)=0, "", SUM(BI231:BQ231,BS231:BW231,BY231:CC231,CE231:CJ231))</f>
        <v/>
      </c>
      <c r="CN231" s="3" t="str">
        <f>IF(SUM(CQ231, CR231, CS231, CT231, CU231)=0, "", IF(OR(CQ231&gt;=8, CR231&gt;=10, CS231&gt;=13, CT231&gt;=10, CU231&gt;=15), 1, 0))</f>
        <v/>
      </c>
      <c r="CO231" s="3" t="str">
        <f>IF(SUM(BI231:BJ231,BL231,BM231,BN231,BO231,BU231,CA231,CH231,CJ231)=0, "", SUM(BI231:BJ231,BL231,BM231,BN231,BO231,BU231,CA231,CH231,CJ231))</f>
        <v/>
      </c>
      <c r="CP231" s="3" t="str">
        <f>IF(SUM(BK231,BP231:BQ231,BS231:BT231,BV231:BW231,BY231:BZ231,CB231:CC231,CE231:CG231,CI231)=0, "", SUM(BK231,BP231:BQ231,BS231:BT231,BV231:BW231,BY231:BZ231,CB231:CC231,CE231:CG231,CI231))</f>
        <v/>
      </c>
      <c r="CQ231" s="3" t="str">
        <f>IF(SUM(CB231:CC231,CE231:CF231,CI231)=0, "", SUM(CB231:CC231,CE231:CF231,CI231))</f>
        <v/>
      </c>
      <c r="CR231" s="3" t="str">
        <f>IF(SUM(BQ231,BS231:BT231,BW231,BY231)=0, "", SUM(BQ231,BS231:BT231,BW231,BY231))</f>
        <v/>
      </c>
      <c r="CS231" s="3" t="str">
        <f>IF(SUM(BK231,BP231,BV231,BZ231,CG231)=0, "", SUM(BK231,BP231,BV231,BZ231,CG231))</f>
        <v/>
      </c>
      <c r="CT231" s="3" t="str">
        <f>IF(SUM(BI231:BJ231,BL231,BN231,CH231)=0, "", SUM(BI231:BJ231,BL231,BN231,CH231))</f>
        <v/>
      </c>
      <c r="CU231" s="3" t="str">
        <f>IF(SUM(BM231,BO231,BU231,CA231,CJ231)=0, "", SUM(BM231,BO231,BU231,CA231,CJ231))</f>
        <v/>
      </c>
      <c r="CV231" s="3" t="str">
        <f>IF(CQ231="", "", IF(CQ231&gt;=8, 1, 0))</f>
        <v/>
      </c>
      <c r="CW231" s="3" t="str">
        <f>IF(CR231="", "", IF(CR231&gt;=10, 1, 0))</f>
        <v/>
      </c>
      <c r="CX231" s="3" t="str">
        <f>IF(CS231="", "", IF(CS231&gt;=13, 1, 0))</f>
        <v/>
      </c>
      <c r="CY231" s="3" t="str">
        <f>IF(CT231="", "", IF(CT231&gt;=10, 1, 0))</f>
        <v/>
      </c>
      <c r="CZ231" s="3" t="str">
        <f>IF(CU231="", "", IF(CU231&gt;=15, 1, 0))</f>
        <v/>
      </c>
      <c r="DA231" s="3" t="str">
        <f>IF(AND(BR231="", BX231="", CD231=""), "", IF(BR231=5,1,0) + IF(BX231=5,1,0) + IF(CD231=5,1,0))</f>
        <v/>
      </c>
      <c r="FS231" s="4" t="str">
        <f>IF(COUNTBLANK(FM231:FR231)&gt;0, "", AVERAGE(FM231:FR231))</f>
        <v/>
      </c>
      <c r="GE231" s="3" t="str">
        <f>IF(COUNTBLANK(FU231:GC231)&gt;0, "", SUM(FU231:GC231))</f>
        <v/>
      </c>
      <c r="GN231" s="3" t="str">
        <f>IF(COUNTBLANK(GG231:GM231)&gt;0, "", SUM(GG231:GM231))</f>
        <v/>
      </c>
      <c r="HI231" s="3" t="str">
        <f>IF(COUNTBLANK(GQ231:HH231)&gt;0, "", SUM(GQ231:HH231))</f>
        <v/>
      </c>
      <c r="IJ231" s="3" t="str">
        <f>IF(COUNTA(HK231:II231)=0, "", SUM(HK231,HL231,HN231,HO231,HP231,HU231,HV231,HX231,HZ231,IA231,IB231,IH231))</f>
        <v/>
      </c>
      <c r="IK231" s="3" t="str">
        <f>IF(COUNTA(HK231:II231)=0, "", SUM(HM231,HQ231,HR231,HS231,HT231,HW231,HY231,IC231,ID231,IE231,IF231,IG231,II231))</f>
        <v/>
      </c>
      <c r="JK231" s="3" t="str">
        <f>IF(COUNTA(IL231:JJ231)=0, "", SUM(IL231,IM231,IO231,IP231,IQ231,IV231,IW231,IY231,JA231,JB231,JC231,JI231))</f>
        <v/>
      </c>
      <c r="JL231" s="3" t="str">
        <f>IF(COUNTA(IL231:JJ231)=0, "", SUM(IN231,IR231,IS231,IT231,IU231,IX231,IZ231,JD231,JE231,JF231,JG231,JH231,JJ231))</f>
        <v/>
      </c>
      <c r="MH231" s="26" t="str">
        <f>IF(COUNTBLANK(LF231:MG231)&gt;0, "", AVERAGE(LF231:MG231))</f>
        <v/>
      </c>
      <c r="MI231" s="26" t="str">
        <f>IF(COUNTA(LF231:MG231)=0, "", AVERAGE(LG231,LS231,LT231,LU231,LV231,LW231,LY231,MA231,MB231))</f>
        <v/>
      </c>
      <c r="MJ231" s="26" t="str">
        <f>IF(COUNTA(LF231:MG231)=0, "", AVERAGE(LH231,LI231,LJ231,LK231,LM231,LO231,MD231,ME231))</f>
        <v/>
      </c>
      <c r="MK231" s="26" t="str">
        <f>IF(COUNTA(LF231:MG231)=0, "", AVERAGE(LL231,LP231,LQ231,LR231,MF231,MG231))</f>
        <v/>
      </c>
      <c r="NG231" s="3" t="str">
        <f>IF(COUNTA(MM231:NF231)=0, "", SUM(MM231:NF231))</f>
        <v/>
      </c>
      <c r="OK231" s="3" t="str">
        <f>IF(COUNTA(NI231:OJ231)=0, "", SUM(NK231,NP231,NS231,NW231,OC231,OG231,OJ231))</f>
        <v/>
      </c>
      <c r="OL231" s="3" t="str">
        <f>IF(COUNTA(NI231:OJ231)=0, "", SUM(NJ231,NL231,NQ231,NV231,NZ231,OB231,OD231))</f>
        <v/>
      </c>
      <c r="OM231" s="3" t="str">
        <f>IF(COUNTA(NI231:OJ231)=0, "", SUM(NN231,NR231,NU231,NY231,OA231,OF231,OI231))</f>
        <v/>
      </c>
      <c r="ON231" s="3" t="str">
        <f>IF(COUNTA(NI231:OJ231)=0, "", SUM(NI231,NM231,NO231,NT231,NX231,OE231,OH231))</f>
        <v/>
      </c>
      <c r="PT231" s="26" t="str">
        <f>IF(COUNTBLANK(OR231:PS231)&gt;0, "", AVERAGE(OR231:PS231))</f>
        <v/>
      </c>
      <c r="PU231" s="26" t="str">
        <f>IF(COUNTA(OR231:PS231)=0, "", AVERAGE(OS231,PE231,PF231,PG231,PH231,PI231,PK231,PM231,PN231))</f>
        <v/>
      </c>
      <c r="PV231" s="26" t="str">
        <f>IF(COUNTA(OR231:PS231)=0, "", AVERAGE(OT231,OU231,OV231,OW231,OY231,PA231,PP231,PQ231))</f>
        <v/>
      </c>
      <c r="PW231" s="26" t="str">
        <f>IF(COUNTA(OR231:PS231)=0, "", AVERAGE(OX231,PB231,PC231,PD231,PR231,PS231))</f>
        <v/>
      </c>
      <c r="QI231" s="3" t="str">
        <f>IF(COUNTBLANK(PY231:QG231)&gt;0, "", SUM(PY231:QG231))</f>
        <v/>
      </c>
      <c r="QU231" s="3" t="str">
        <f>IF(COUNTBLANK(QK231:QS231)&gt;0, "", SUM(QK231:QS231))</f>
        <v/>
      </c>
      <c r="RG231" s="3" t="str">
        <f>IF(COUNTBLANK(QW231:RE231)&gt;0, "", SUM(QW231:RE231))</f>
        <v/>
      </c>
      <c r="RP231" s="3" t="str">
        <f>IF(COUNTBLANK(RI231:RO231)&gt;0, "", SUM(RI231:RO231))</f>
        <v/>
      </c>
      <c r="RY231" s="3" t="str">
        <f>IF(COUNTBLANK(RR231:RX231)&gt;0, "", SUM(RR231:RX231))</f>
        <v/>
      </c>
      <c r="SH231" s="3" t="str">
        <f>IF(COUNTBLANK(SA231:SG231)&gt;0, "", SUM(SA231:SG231))</f>
        <v/>
      </c>
      <c r="TC231" s="3" t="str">
        <f>IF(COUNTBLANK(SJ231:TB231)&gt;0, "", SUM(SJ231:TB231))</f>
        <v/>
      </c>
      <c r="TD231" s="3" t="str">
        <f>IF(COUNTBLANK(SJ231:TB231)&gt;0, "", SUM(SL231,SO231,SR231,SS231,ST231,SU231,SV231,SX231,SY231,TB231))</f>
        <v/>
      </c>
      <c r="TE231" s="3" t="str">
        <f>IF(COUNTBLANK(SJ231:TB231)&gt;0, "", SUM(SJ231,SK231,SM231,SN231,SQ231,SW231,SZ231,TA231))</f>
        <v/>
      </c>
      <c r="TZ231" s="3" t="str">
        <f>IF(COUNTBLANK(TG231:TY231)&gt;0, "", SUM(TG231:TY231))</f>
        <v/>
      </c>
      <c r="UA231" s="3" t="str">
        <f>IF(COUNTBLANK(TG231:TY231)&gt;0, "", SUM(TI231,TL231,TO231,TP231,TQ231,TR231,TS231,TU231,TV231,TY231))</f>
        <v/>
      </c>
      <c r="UB231" s="3" t="str">
        <f>IF(COUNTBLANK(TG231:TY231)&gt;0, "", SUM(TG231,TH231,TJ231,TK231,TN231,TT231,TW231,TX231))</f>
        <v/>
      </c>
      <c r="UW231" s="3" t="str">
        <f>IF(COUNTBLANK(UD231:UV231)&gt;0, "", SUM(UD231:UV231))</f>
        <v/>
      </c>
      <c r="UX231" s="3" t="str">
        <f>IF(COUNTBLANK(UD231:UV231)&gt;0, "", SUM(UF231,UI231,UL231,UM231,UN231,UO231,UP231,UR231,US231,UV231))</f>
        <v/>
      </c>
      <c r="UY231" s="3" t="str">
        <f>IF(COUNTBLANK(UD231:UV231)&gt;0, "", SUM(UD231,UE231,UG231,UH231,UK231,UQ231,UT231,UU231))</f>
        <v/>
      </c>
      <c r="WR231" s="3" t="str">
        <f>IF(COUNTBLANK(VO231:WQ231)&gt;0, "", SUM(VQ231:WJ231))</f>
        <v/>
      </c>
      <c r="WS231" s="3" t="str">
        <f>IF(COUNTBLANK(VO231:WQ231)&gt;0, "", SUM(VQ231:VZ231))</f>
        <v/>
      </c>
      <c r="WT231" s="3" t="str">
        <f>IF(COUNTBLANK(VO231:WQ231)&gt;0, "", SUM(WA231:WL231))</f>
        <v/>
      </c>
      <c r="WU231" s="3" t="str">
        <f>IF(COUNTBLANK(VO231:WQ231)&gt;0, "", SUM(WK231:WL231))</f>
        <v/>
      </c>
      <c r="WW231" s="3" t="str">
        <f>IF(COUNTBLANK(VO231:WQ231)&gt;0, "", SUM(VQ231:VU231))</f>
        <v/>
      </c>
      <c r="WX231" s="3" t="str">
        <f>IF(COUNTBLANK(VO231:WQ231)&gt;0, "", SUM(VV231:VW231))</f>
        <v/>
      </c>
      <c r="WY231" s="3" t="str">
        <f>IF(COUNTBLANK(VO231:WQ231)&gt;0, "", SUM(VX231:WD231))</f>
        <v/>
      </c>
      <c r="WZ231" s="3" t="str">
        <f>IF(COUNTBLANK(VO231:WQ231)&gt;0, "", SUM(WE231:WJ231))</f>
        <v/>
      </c>
      <c r="XL231" s="3" t="str">
        <f>IF(COUNTBLANK(XB231:XJ231)&gt;0, "", SUM(XB231:XJ231))</f>
        <v/>
      </c>
      <c r="XU231" s="3" t="str">
        <f>IF(COUNTBLANK(XN231:XT231)&gt;0, "", SUM(XN231:XT231))</f>
        <v/>
      </c>
      <c r="YP231" s="5" t="str">
        <f>IF(COUNTBLANK(XW231:YO231)&gt;0, "", SUM(XW231:YO231))</f>
        <v/>
      </c>
      <c r="YQ231" s="5" t="str">
        <f>IF(COUNTBLANK(XW231:YO231)&gt;0, "", SUM(XY231,XZ231,YA231,YB231,YC231,YF231,YJ231,YN231,YO231))</f>
        <v/>
      </c>
      <c r="YR231" s="5" t="str">
        <f>IF(COUNTBLANK(XW231:YO231)&gt;0, "", SUM(XW231,XX231,YK231,YL231,YM231))</f>
        <v/>
      </c>
      <c r="YS231" s="5" t="str">
        <f>IF(COUNTBLANK(XW231:YO231)&gt;0, "", SUM(YD231,YE231,YG231,YH231,YI231))</f>
        <v/>
      </c>
      <c r="ZW231" s="26" t="str">
        <f>IF(COUNTBLANK(YU231:ZV231)&gt;0, "", AVERAGE(YU231:ZV231))</f>
        <v/>
      </c>
      <c r="ZX231" s="26" t="str">
        <f>IF(COUNTA(YU231:ZV231)=0, "", AVERAGE(YV231,ZH231,ZI231,ZJ231,ZK231,ZL231,ZN231,ZP231,ZQ231))</f>
        <v/>
      </c>
      <c r="ZY231" s="26" t="str">
        <f>IF(COUNTA(YU231:ZV231)=0, "", AVERAGE(YW231,YX231,YY231,YZ231,ZB231,ZD231,ZS231,ZT231))</f>
        <v/>
      </c>
      <c r="ZZ231" s="26" t="str">
        <f>IF(COUNTA(YU231:ZV231)=0, "", AVERAGE(ZA231,ZE231,ZF231,ZG231,ZU231,ZV231))</f>
        <v/>
      </c>
      <c r="AEH231" s="3" t="str">
        <f>IF(COUNTA(ADN231:AEG231)=0, "", SUM(ADN231:AEG231))</f>
        <v/>
      </c>
      <c r="AHT231" s="3" t="str">
        <f>IF(COUNTBLANK(AHJ231:AHS231)&gt;0, "", SUM(AHJ231:AHS231))</f>
        <v/>
      </c>
      <c r="AHU231" s="3" t="str">
        <f>IF(COUNTBLANK(AHJ231:AHS231)&gt;0, "", SUM(AHN231,AHS231))</f>
        <v/>
      </c>
      <c r="AHV231" s="3" t="str">
        <f>IF(COUNTBLANK(AHJ231:AHS231)&gt;0, "", SUM(AHL231,AHO231))</f>
        <v/>
      </c>
      <c r="AHW231" s="3" t="str">
        <f>IF(COUNTBLANK(AHJ231:AHS231)&gt;0, "", SUM(AHP231,AHR231))</f>
        <v/>
      </c>
      <c r="AHX231" s="3" t="str">
        <f>IF(COUNTBLANK(AHJ231:AHS231)&gt;0, "", SUM(AHM231,AHQ231))</f>
        <v/>
      </c>
      <c r="AHY231" s="3" t="str">
        <f>IF(COUNTBLANK(AHJ231:AHS231)&gt;0, "", SUM(AHJ231:AHK231))</f>
        <v/>
      </c>
      <c r="AJI231" s="3" t="str">
        <f>IF(COUNTBLANK(AIY231:AJG231)&gt;0, "", SUM(AIY231:AJG231))</f>
        <v/>
      </c>
      <c r="AJR231" s="3" t="str">
        <f>IF(COUNTBLANK(AJK231:AJQ231)&gt;0, "", SUM(AJK231:AJQ231))</f>
        <v/>
      </c>
    </row>
    <row r="232" spans="40:954" x14ac:dyDescent="0.3">
      <c r="AZ232" s="3" t="str">
        <f>IF(ISBLANK(AY232), "", IF(AY232&lt;=8, 1, IF(AY232&lt;=12, 2, 3)))</f>
        <v/>
      </c>
      <c r="CM232" s="3" t="str">
        <f>IF(SUM(BI232:BQ232,BS232:BW232,BY232:CC232,CE232:CJ232)=0, "", SUM(BI232:BQ232,BS232:BW232,BY232:CC232,CE232:CJ232))</f>
        <v/>
      </c>
      <c r="CN232" s="3" t="str">
        <f>IF(SUM(CQ232, CR232, CS232, CT232, CU232)=0, "", IF(OR(CQ232&gt;=8, CR232&gt;=10, CS232&gt;=13, CT232&gt;=10, CU232&gt;=15), 1, 0))</f>
        <v/>
      </c>
      <c r="CO232" s="3" t="str">
        <f>IF(SUM(BI232:BJ232,BL232,BM232,BN232,BO232,BU232,CA232,CH232,CJ232)=0, "", SUM(BI232:BJ232,BL232,BM232,BN232,BO232,BU232,CA232,CH232,CJ232))</f>
        <v/>
      </c>
      <c r="CP232" s="3" t="str">
        <f>IF(SUM(BK232,BP232:BQ232,BS232:BT232,BV232:BW232,BY232:BZ232,CB232:CC232,CE232:CG232,CI232)=0, "", SUM(BK232,BP232:BQ232,BS232:BT232,BV232:BW232,BY232:BZ232,CB232:CC232,CE232:CG232,CI232))</f>
        <v/>
      </c>
      <c r="CQ232" s="3" t="str">
        <f>IF(SUM(CB232:CC232,CE232:CF232,CI232)=0, "", SUM(CB232:CC232,CE232:CF232,CI232))</f>
        <v/>
      </c>
      <c r="CR232" s="3" t="str">
        <f>IF(SUM(BQ232,BS232:BT232,BW232,BY232)=0, "", SUM(BQ232,BS232:BT232,BW232,BY232))</f>
        <v/>
      </c>
      <c r="CS232" s="3" t="str">
        <f>IF(SUM(BK232,BP232,BV232,BZ232,CG232)=0, "", SUM(BK232,BP232,BV232,BZ232,CG232))</f>
        <v/>
      </c>
      <c r="CT232" s="3" t="str">
        <f>IF(SUM(BI232:BJ232,BL232,BN232,CH232)=0, "", SUM(BI232:BJ232,BL232,BN232,CH232))</f>
        <v/>
      </c>
      <c r="CU232" s="3" t="str">
        <f>IF(SUM(BM232,BO232,BU232,CA232,CJ232)=0, "", SUM(BM232,BO232,BU232,CA232,CJ232))</f>
        <v/>
      </c>
      <c r="CV232" s="3" t="str">
        <f>IF(CQ232="", "", IF(CQ232&gt;=8, 1, 0))</f>
        <v/>
      </c>
      <c r="CW232" s="3" t="str">
        <f>IF(CR232="", "", IF(CR232&gt;=10, 1, 0))</f>
        <v/>
      </c>
      <c r="CX232" s="3" t="str">
        <f>IF(CS232="", "", IF(CS232&gt;=13, 1, 0))</f>
        <v/>
      </c>
      <c r="CY232" s="3" t="str">
        <f>IF(CT232="", "", IF(CT232&gt;=10, 1, 0))</f>
        <v/>
      </c>
      <c r="CZ232" s="3" t="str">
        <f>IF(CU232="", "", IF(CU232&gt;=15, 1, 0))</f>
        <v/>
      </c>
      <c r="DA232" s="3" t="str">
        <f>IF(AND(BR232="", BX232="", CD232=""), "", IF(BR232=5,1,0) + IF(BX232=5,1,0) + IF(CD232=5,1,0))</f>
        <v/>
      </c>
      <c r="FS232" s="4" t="str">
        <f>IF(COUNTBLANK(FM232:FR232)&gt;0, "", AVERAGE(FM232:FR232))</f>
        <v/>
      </c>
      <c r="GE232" s="3" t="str">
        <f>IF(COUNTBLANK(FU232:GC232)&gt;0, "", SUM(FU232:GC232))</f>
        <v/>
      </c>
      <c r="GN232" s="3" t="str">
        <f>IF(COUNTBLANK(GG232:GM232)&gt;0, "", SUM(GG232:GM232))</f>
        <v/>
      </c>
      <c r="HI232" s="3" t="str">
        <f>IF(COUNTBLANK(GQ232:HH232)&gt;0, "", SUM(GQ232:HH232))</f>
        <v/>
      </c>
      <c r="IJ232" s="3" t="str">
        <f>IF(COUNTA(HK232:II232)=0, "", SUM(HK232,HL232,HN232,HO232,HP232,HU232,HV232,HX232,HZ232,IA232,IB232,IH232))</f>
        <v/>
      </c>
      <c r="IK232" s="3" t="str">
        <f>IF(COUNTA(HK232:II232)=0, "", SUM(HM232,HQ232,HR232,HS232,HT232,HW232,HY232,IC232,ID232,IE232,IF232,IG232,II232))</f>
        <v/>
      </c>
      <c r="JK232" s="3" t="str">
        <f>IF(COUNTA(IL232:JJ232)=0, "", SUM(IL232,IM232,IO232,IP232,IQ232,IV232,IW232,IY232,JA232,JB232,JC232,JI232))</f>
        <v/>
      </c>
      <c r="JL232" s="3" t="str">
        <f>IF(COUNTA(IL232:JJ232)=0, "", SUM(IN232,IR232,IS232,IT232,IU232,IX232,IZ232,JD232,JE232,JF232,JG232,JH232,JJ232))</f>
        <v/>
      </c>
      <c r="MH232" s="26" t="str">
        <f>IF(COUNTBLANK(LF232:MG232)&gt;0, "", AVERAGE(LF232:MG232))</f>
        <v/>
      </c>
      <c r="MI232" s="26" t="str">
        <f>IF(COUNTA(LF232:MG232)=0, "", AVERAGE(LG232,LS232,LT232,LU232,LV232,LW232,LY232,MA232,MB232))</f>
        <v/>
      </c>
      <c r="MJ232" s="26" t="str">
        <f>IF(COUNTA(LF232:MG232)=0, "", AVERAGE(LH232,LI232,LJ232,LK232,LM232,LO232,MD232,ME232))</f>
        <v/>
      </c>
      <c r="MK232" s="26" t="str">
        <f>IF(COUNTA(LF232:MG232)=0, "", AVERAGE(LL232,LP232,LQ232,LR232,MF232,MG232))</f>
        <v/>
      </c>
      <c r="NG232" s="3" t="str">
        <f>IF(COUNTA(MM232:NF232)=0, "", SUM(MM232:NF232))</f>
        <v/>
      </c>
      <c r="OK232" s="3" t="str">
        <f>IF(COUNTA(NI232:OJ232)=0, "", SUM(NK232,NP232,NS232,NW232,OC232,OG232,OJ232))</f>
        <v/>
      </c>
      <c r="OL232" s="3" t="str">
        <f>IF(COUNTA(NI232:OJ232)=0, "", SUM(NJ232,NL232,NQ232,NV232,NZ232,OB232,OD232))</f>
        <v/>
      </c>
      <c r="OM232" s="3" t="str">
        <f>IF(COUNTA(NI232:OJ232)=0, "", SUM(NN232,NR232,NU232,NY232,OA232,OF232,OI232))</f>
        <v/>
      </c>
      <c r="ON232" s="3" t="str">
        <f>IF(COUNTA(NI232:OJ232)=0, "", SUM(NI232,NM232,NO232,NT232,NX232,OE232,OH232))</f>
        <v/>
      </c>
      <c r="PT232" s="26" t="str">
        <f>IF(COUNTBLANK(OR232:PS232)&gt;0, "", AVERAGE(OR232:PS232))</f>
        <v/>
      </c>
      <c r="PU232" s="26" t="str">
        <f>IF(COUNTA(OR232:PS232)=0, "", AVERAGE(OS232,PE232,PF232,PG232,PH232,PI232,PK232,PM232,PN232))</f>
        <v/>
      </c>
      <c r="PV232" s="26" t="str">
        <f>IF(COUNTA(OR232:PS232)=0, "", AVERAGE(OT232,OU232,OV232,OW232,OY232,PA232,PP232,PQ232))</f>
        <v/>
      </c>
      <c r="PW232" s="26" t="str">
        <f>IF(COUNTA(OR232:PS232)=0, "", AVERAGE(OX232,PB232,PC232,PD232,PR232,PS232))</f>
        <v/>
      </c>
      <c r="QI232" s="3" t="str">
        <f>IF(COUNTBLANK(PY232:QG232)&gt;0, "", SUM(PY232:QG232))</f>
        <v/>
      </c>
      <c r="QU232" s="3" t="str">
        <f>IF(COUNTBLANK(QK232:QS232)&gt;0, "", SUM(QK232:QS232))</f>
        <v/>
      </c>
      <c r="RG232" s="3" t="str">
        <f>IF(COUNTBLANK(QW232:RE232)&gt;0, "", SUM(QW232:RE232))</f>
        <v/>
      </c>
      <c r="RP232" s="3" t="str">
        <f>IF(COUNTBLANK(RI232:RO232)&gt;0, "", SUM(RI232:RO232))</f>
        <v/>
      </c>
      <c r="RY232" s="3" t="str">
        <f>IF(COUNTBLANK(RR232:RX232)&gt;0, "", SUM(RR232:RX232))</f>
        <v/>
      </c>
      <c r="SH232" s="3" t="str">
        <f>IF(COUNTBLANK(SA232:SG232)&gt;0, "", SUM(SA232:SG232))</f>
        <v/>
      </c>
      <c r="TC232" s="3" t="str">
        <f>IF(COUNTBLANK(SJ232:TB232)&gt;0, "", SUM(SJ232:TB232))</f>
        <v/>
      </c>
      <c r="TD232" s="3" t="str">
        <f>IF(COUNTBLANK(SJ232:TB232)&gt;0, "", SUM(SL232,SO232,SR232,SS232,ST232,SU232,SV232,SX232,SY232,TB232))</f>
        <v/>
      </c>
      <c r="TE232" s="3" t="str">
        <f>IF(COUNTBLANK(SJ232:TB232)&gt;0, "", SUM(SJ232,SK232,SM232,SN232,SQ232,SW232,SZ232,TA232))</f>
        <v/>
      </c>
      <c r="TZ232" s="3" t="str">
        <f>IF(COUNTBLANK(TG232:TY232)&gt;0, "", SUM(TG232:TY232))</f>
        <v/>
      </c>
      <c r="UA232" s="3" t="str">
        <f>IF(COUNTBLANK(TG232:TY232)&gt;0, "", SUM(TI232,TL232,TO232,TP232,TQ232,TR232,TS232,TU232,TV232,TY232))</f>
        <v/>
      </c>
      <c r="UB232" s="3" t="str">
        <f>IF(COUNTBLANK(TG232:TY232)&gt;0, "", SUM(TG232,TH232,TJ232,TK232,TN232,TT232,TW232,TX232))</f>
        <v/>
      </c>
      <c r="UW232" s="3" t="str">
        <f>IF(COUNTBLANK(UD232:UV232)&gt;0, "", SUM(UD232:UV232))</f>
        <v/>
      </c>
      <c r="UX232" s="3" t="str">
        <f>IF(COUNTBLANK(UD232:UV232)&gt;0, "", SUM(UF232,UI232,UL232,UM232,UN232,UO232,UP232,UR232,US232,UV232))</f>
        <v/>
      </c>
      <c r="UY232" s="3" t="str">
        <f>IF(COUNTBLANK(UD232:UV232)&gt;0, "", SUM(UD232,UE232,UG232,UH232,UK232,UQ232,UT232,UU232))</f>
        <v/>
      </c>
      <c r="WR232" s="3" t="str">
        <f>IF(COUNTBLANK(VO232:WQ232)&gt;0, "", SUM(VQ232:WJ232))</f>
        <v/>
      </c>
      <c r="WS232" s="3" t="str">
        <f>IF(COUNTBLANK(VO232:WQ232)&gt;0, "", SUM(VQ232:VZ232))</f>
        <v/>
      </c>
      <c r="WT232" s="3" t="str">
        <f>IF(COUNTBLANK(VO232:WQ232)&gt;0, "", SUM(WA232:WL232))</f>
        <v/>
      </c>
      <c r="WU232" s="3" t="str">
        <f>IF(COUNTBLANK(VO232:WQ232)&gt;0, "", SUM(WK232:WL232))</f>
        <v/>
      </c>
      <c r="WW232" s="3" t="str">
        <f>IF(COUNTBLANK(VO232:WQ232)&gt;0, "", SUM(VQ232:VU232))</f>
        <v/>
      </c>
      <c r="WX232" s="3" t="str">
        <f>IF(COUNTBLANK(VO232:WQ232)&gt;0, "", SUM(VV232:VW232))</f>
        <v/>
      </c>
      <c r="WY232" s="3" t="str">
        <f>IF(COUNTBLANK(VO232:WQ232)&gt;0, "", SUM(VX232:WD232))</f>
        <v/>
      </c>
      <c r="WZ232" s="3" t="str">
        <f>IF(COUNTBLANK(VO232:WQ232)&gt;0, "", SUM(WE232:WJ232))</f>
        <v/>
      </c>
      <c r="XL232" s="3" t="str">
        <f>IF(COUNTBLANK(XB232:XJ232)&gt;0, "", SUM(XB232:XJ232))</f>
        <v/>
      </c>
      <c r="XU232" s="3" t="str">
        <f>IF(COUNTBLANK(XN232:XT232)&gt;0, "", SUM(XN232:XT232))</f>
        <v/>
      </c>
      <c r="YP232" s="5" t="str">
        <f>IF(COUNTBLANK(XW232:YO232)&gt;0, "", SUM(XW232:YO232))</f>
        <v/>
      </c>
      <c r="YQ232" s="5" t="str">
        <f>IF(COUNTBLANK(XW232:YO232)&gt;0, "", SUM(XY232,XZ232,YA232,YB232,YC232,YF232,YJ232,YN232,YO232))</f>
        <v/>
      </c>
      <c r="YR232" s="5" t="str">
        <f>IF(COUNTBLANK(XW232:YO232)&gt;0, "", SUM(XW232,XX232,YK232,YL232,YM232))</f>
        <v/>
      </c>
      <c r="YS232" s="5" t="str">
        <f>IF(COUNTBLANK(XW232:YO232)&gt;0, "", SUM(YD232,YE232,YG232,YH232,YI232))</f>
        <v/>
      </c>
      <c r="ZW232" s="26" t="str">
        <f>IF(COUNTBLANK(YU232:ZV232)&gt;0, "", AVERAGE(YU232:ZV232))</f>
        <v/>
      </c>
      <c r="ZX232" s="26" t="str">
        <f>IF(COUNTA(YU232:ZV232)=0, "", AVERAGE(YV232,ZH232,ZI232,ZJ232,ZK232,ZL232,ZN232,ZP232,ZQ232))</f>
        <v/>
      </c>
      <c r="ZY232" s="26" t="str">
        <f>IF(COUNTA(YU232:ZV232)=0, "", AVERAGE(YW232,YX232,YY232,YZ232,ZB232,ZD232,ZS232,ZT232))</f>
        <v/>
      </c>
      <c r="ZZ232" s="26" t="str">
        <f>IF(COUNTA(YU232:ZV232)=0, "", AVERAGE(ZA232,ZE232,ZF232,ZG232,ZU232,ZV232))</f>
        <v/>
      </c>
      <c r="AEH232" s="3" t="str">
        <f>IF(COUNTA(ADN232:AEG232)=0, "", SUM(ADN232:AEG232))</f>
        <v/>
      </c>
      <c r="AHT232" s="3" t="str">
        <f>IF(COUNTBLANK(AHJ232:AHS232)&gt;0, "", SUM(AHJ232:AHS232))</f>
        <v/>
      </c>
      <c r="AHU232" s="3" t="str">
        <f>IF(COUNTBLANK(AHJ232:AHS232)&gt;0, "", SUM(AHN232,AHS232))</f>
        <v/>
      </c>
      <c r="AHV232" s="3" t="str">
        <f>IF(COUNTBLANK(AHJ232:AHS232)&gt;0, "", SUM(AHL232,AHO232))</f>
        <v/>
      </c>
      <c r="AHW232" s="3" t="str">
        <f>IF(COUNTBLANK(AHJ232:AHS232)&gt;0, "", SUM(AHP232,AHR232))</f>
        <v/>
      </c>
      <c r="AHX232" s="3" t="str">
        <f>IF(COUNTBLANK(AHJ232:AHS232)&gt;0, "", SUM(AHM232,AHQ232))</f>
        <v/>
      </c>
      <c r="AHY232" s="3" t="str">
        <f>IF(COUNTBLANK(AHJ232:AHS232)&gt;0, "", SUM(AHJ232:AHK232))</f>
        <v/>
      </c>
      <c r="AJI232" s="3" t="str">
        <f>IF(COUNTBLANK(AIY232:AJG232)&gt;0, "", SUM(AIY232:AJG232))</f>
        <v/>
      </c>
      <c r="AJR232" s="3" t="str">
        <f>IF(COUNTBLANK(AJK232:AJQ232)&gt;0, "", SUM(AJK232:AJQ232))</f>
        <v/>
      </c>
    </row>
    <row r="233" spans="40:954" x14ac:dyDescent="0.3">
      <c r="AZ233" s="3" t="str">
        <f>IF(ISBLANK(AY233), "", IF(AY233&lt;=8, 1, IF(AY233&lt;=12, 2, 3)))</f>
        <v/>
      </c>
      <c r="CM233" s="3" t="str">
        <f>IF(SUM(BI233:BQ233,BS233:BW233,BY233:CC233,CE233:CJ233)=0, "", SUM(BI233:BQ233,BS233:BW233,BY233:CC233,CE233:CJ233))</f>
        <v/>
      </c>
      <c r="CN233" s="3" t="str">
        <f>IF(SUM(CQ233, CR233, CS233, CT233, CU233)=0, "", IF(OR(CQ233&gt;=8, CR233&gt;=10, CS233&gt;=13, CT233&gt;=10, CU233&gt;=15), 1, 0))</f>
        <v/>
      </c>
      <c r="CO233" s="3" t="str">
        <f>IF(SUM(BI233:BJ233,BL233,BM233,BN233,BO233,BU233,CA233,CH233,CJ233)=0, "", SUM(BI233:BJ233,BL233,BM233,BN233,BO233,BU233,CA233,CH233,CJ233))</f>
        <v/>
      </c>
      <c r="CP233" s="3" t="str">
        <f>IF(SUM(BK233,BP233:BQ233,BS233:BT233,BV233:BW233,BY233:BZ233,CB233:CC233,CE233:CG233,CI233)=0, "", SUM(BK233,BP233:BQ233,BS233:BT233,BV233:BW233,BY233:BZ233,CB233:CC233,CE233:CG233,CI233))</f>
        <v/>
      </c>
      <c r="CQ233" s="3" t="str">
        <f>IF(SUM(CB233:CC233,CE233:CF233,CI233)=0, "", SUM(CB233:CC233,CE233:CF233,CI233))</f>
        <v/>
      </c>
      <c r="CR233" s="3" t="str">
        <f>IF(SUM(BQ233,BS233:BT233,BW233,BY233)=0, "", SUM(BQ233,BS233:BT233,BW233,BY233))</f>
        <v/>
      </c>
      <c r="CS233" s="3" t="str">
        <f>IF(SUM(BK233,BP233,BV233,BZ233,CG233)=0, "", SUM(BK233,BP233,BV233,BZ233,CG233))</f>
        <v/>
      </c>
      <c r="CT233" s="3" t="str">
        <f>IF(SUM(BI233:BJ233,BL233,BN233,CH233)=0, "", SUM(BI233:BJ233,BL233,BN233,CH233))</f>
        <v/>
      </c>
      <c r="CU233" s="3" t="str">
        <f>IF(SUM(BM233,BO233,BU233,CA233,CJ233)=0, "", SUM(BM233,BO233,BU233,CA233,CJ233))</f>
        <v/>
      </c>
      <c r="CV233" s="3" t="str">
        <f>IF(CQ233="", "", IF(CQ233&gt;=8, 1, 0))</f>
        <v/>
      </c>
      <c r="CW233" s="3" t="str">
        <f>IF(CR233="", "", IF(CR233&gt;=10, 1, 0))</f>
        <v/>
      </c>
      <c r="CX233" s="3" t="str">
        <f>IF(CS233="", "", IF(CS233&gt;=13, 1, 0))</f>
        <v/>
      </c>
      <c r="CY233" s="3" t="str">
        <f>IF(CT233="", "", IF(CT233&gt;=10, 1, 0))</f>
        <v/>
      </c>
      <c r="CZ233" s="3" t="str">
        <f>IF(CU233="", "", IF(CU233&gt;=15, 1, 0))</f>
        <v/>
      </c>
      <c r="DA233" s="3" t="str">
        <f>IF(AND(BR233="", BX233="", CD233=""), "", IF(BR233=5,1,0) + IF(BX233=5,1,0) + IF(CD233=5,1,0))</f>
        <v/>
      </c>
      <c r="FS233" s="4" t="str">
        <f>IF(COUNTBLANK(FM233:FR233)&gt;0, "", AVERAGE(FM233:FR233))</f>
        <v/>
      </c>
      <c r="GE233" s="3" t="str">
        <f>IF(COUNTBLANK(FU233:GC233)&gt;0, "", SUM(FU233:GC233))</f>
        <v/>
      </c>
      <c r="GN233" s="3" t="str">
        <f>IF(COUNTBLANK(GG233:GM233)&gt;0, "", SUM(GG233:GM233))</f>
        <v/>
      </c>
      <c r="HI233" s="3" t="str">
        <f>IF(COUNTBLANK(GQ233:HH233)&gt;0, "", SUM(GQ233:HH233))</f>
        <v/>
      </c>
      <c r="IJ233" s="3" t="str">
        <f>IF(COUNTA(HK233:II233)=0, "", SUM(HK233,HL233,HN233,HO233,HP233,HU233,HV233,HX233,HZ233,IA233,IB233,IH233))</f>
        <v/>
      </c>
      <c r="IK233" s="3" t="str">
        <f>IF(COUNTA(HK233:II233)=0, "", SUM(HM233,HQ233,HR233,HS233,HT233,HW233,HY233,IC233,ID233,IE233,IF233,IG233,II233))</f>
        <v/>
      </c>
      <c r="JK233" s="3" t="str">
        <f>IF(COUNTA(IL233:JJ233)=0, "", SUM(IL233,IM233,IO233,IP233,IQ233,IV233,IW233,IY233,JA233,JB233,JC233,JI233))</f>
        <v/>
      </c>
      <c r="JL233" s="3" t="str">
        <f>IF(COUNTA(IL233:JJ233)=0, "", SUM(IN233,IR233,IS233,IT233,IU233,IX233,IZ233,JD233,JE233,JF233,JG233,JH233,JJ233))</f>
        <v/>
      </c>
      <c r="MH233" s="26" t="str">
        <f>IF(COUNTBLANK(LF233:MG233)&gt;0, "", AVERAGE(LF233:MG233))</f>
        <v/>
      </c>
      <c r="MI233" s="26" t="str">
        <f>IF(COUNTA(LF233:MG233)=0, "", AVERAGE(LG233,LS233,LT233,LU233,LV233,LW233,LY233,MA233,MB233))</f>
        <v/>
      </c>
      <c r="MJ233" s="26" t="str">
        <f>IF(COUNTA(LF233:MG233)=0, "", AVERAGE(LH233,LI233,LJ233,LK233,LM233,LO233,MD233,ME233))</f>
        <v/>
      </c>
      <c r="MK233" s="26" t="str">
        <f>IF(COUNTA(LF233:MG233)=0, "", AVERAGE(LL233,LP233,LQ233,LR233,MF233,MG233))</f>
        <v/>
      </c>
      <c r="NG233" s="3" t="str">
        <f>IF(COUNTA(MM233:NF233)=0, "", SUM(MM233:NF233))</f>
        <v/>
      </c>
      <c r="OK233" s="3" t="str">
        <f>IF(COUNTA(NI233:OJ233)=0, "", SUM(NK233,NP233,NS233,NW233,OC233,OG233,OJ233))</f>
        <v/>
      </c>
      <c r="OL233" s="3" t="str">
        <f>IF(COUNTA(NI233:OJ233)=0, "", SUM(NJ233,NL233,NQ233,NV233,NZ233,OB233,OD233))</f>
        <v/>
      </c>
      <c r="OM233" s="3" t="str">
        <f>IF(COUNTA(NI233:OJ233)=0, "", SUM(NN233,NR233,NU233,NY233,OA233,OF233,OI233))</f>
        <v/>
      </c>
      <c r="ON233" s="3" t="str">
        <f>IF(COUNTA(NI233:OJ233)=0, "", SUM(NI233,NM233,NO233,NT233,NX233,OE233,OH233))</f>
        <v/>
      </c>
      <c r="PT233" s="26" t="str">
        <f>IF(COUNTBLANK(OR233:PS233)&gt;0, "", AVERAGE(OR233:PS233))</f>
        <v/>
      </c>
      <c r="PU233" s="26" t="str">
        <f>IF(COUNTA(OR233:PS233)=0, "", AVERAGE(OS233,PE233,PF233,PG233,PH233,PI233,PK233,PM233,PN233))</f>
        <v/>
      </c>
      <c r="PV233" s="26" t="str">
        <f>IF(COUNTA(OR233:PS233)=0, "", AVERAGE(OT233,OU233,OV233,OW233,OY233,PA233,PP233,PQ233))</f>
        <v/>
      </c>
      <c r="PW233" s="26" t="str">
        <f>IF(COUNTA(OR233:PS233)=0, "", AVERAGE(OX233,PB233,PC233,PD233,PR233,PS233))</f>
        <v/>
      </c>
      <c r="QI233" s="3" t="str">
        <f>IF(COUNTBLANK(PY233:QG233)&gt;0, "", SUM(PY233:QG233))</f>
        <v/>
      </c>
      <c r="QU233" s="3" t="str">
        <f>IF(COUNTBLANK(QK233:QS233)&gt;0, "", SUM(QK233:QS233))</f>
        <v/>
      </c>
      <c r="RG233" s="3" t="str">
        <f>IF(COUNTBLANK(QW233:RE233)&gt;0, "", SUM(QW233:RE233))</f>
        <v/>
      </c>
      <c r="RP233" s="3" t="str">
        <f>IF(COUNTBLANK(RI233:RO233)&gt;0, "", SUM(RI233:RO233))</f>
        <v/>
      </c>
      <c r="RY233" s="3" t="str">
        <f>IF(COUNTBLANK(RR233:RX233)&gt;0, "", SUM(RR233:RX233))</f>
        <v/>
      </c>
      <c r="SH233" s="3" t="str">
        <f>IF(COUNTBLANK(SA233:SG233)&gt;0, "", SUM(SA233:SG233))</f>
        <v/>
      </c>
      <c r="TC233" s="3" t="str">
        <f>IF(COUNTBLANK(SJ233:TB233)&gt;0, "", SUM(SJ233:TB233))</f>
        <v/>
      </c>
      <c r="TD233" s="3" t="str">
        <f>IF(COUNTBLANK(SJ233:TB233)&gt;0, "", SUM(SL233,SO233,SR233,SS233,ST233,SU233,SV233,SX233,SY233,TB233))</f>
        <v/>
      </c>
      <c r="TE233" s="3" t="str">
        <f>IF(COUNTBLANK(SJ233:TB233)&gt;0, "", SUM(SJ233,SK233,SM233,SN233,SQ233,SW233,SZ233,TA233))</f>
        <v/>
      </c>
      <c r="TZ233" s="3" t="str">
        <f>IF(COUNTBLANK(TG233:TY233)&gt;0, "", SUM(TG233:TY233))</f>
        <v/>
      </c>
      <c r="UA233" s="3" t="str">
        <f>IF(COUNTBLANK(TG233:TY233)&gt;0, "", SUM(TI233,TL233,TO233,TP233,TQ233,TR233,TS233,TU233,TV233,TY233))</f>
        <v/>
      </c>
      <c r="UB233" s="3" t="str">
        <f>IF(COUNTBLANK(TG233:TY233)&gt;0, "", SUM(TG233,TH233,TJ233,TK233,TN233,TT233,TW233,TX233))</f>
        <v/>
      </c>
      <c r="UW233" s="3" t="str">
        <f>IF(COUNTBLANK(UD233:UV233)&gt;0, "", SUM(UD233:UV233))</f>
        <v/>
      </c>
      <c r="UX233" s="3" t="str">
        <f>IF(COUNTBLANK(UD233:UV233)&gt;0, "", SUM(UF233,UI233,UL233,UM233,UN233,UO233,UP233,UR233,US233,UV233))</f>
        <v/>
      </c>
      <c r="UY233" s="3" t="str">
        <f>IF(COUNTBLANK(UD233:UV233)&gt;0, "", SUM(UD233,UE233,UG233,UH233,UK233,UQ233,UT233,UU233))</f>
        <v/>
      </c>
      <c r="WR233" s="3" t="str">
        <f>IF(COUNTBLANK(VO233:WQ233)&gt;0, "", SUM(VQ233:WJ233))</f>
        <v/>
      </c>
      <c r="WS233" s="3" t="str">
        <f>IF(COUNTBLANK(VO233:WQ233)&gt;0, "", SUM(VQ233:VZ233))</f>
        <v/>
      </c>
      <c r="WT233" s="3" t="str">
        <f>IF(COUNTBLANK(VO233:WQ233)&gt;0, "", SUM(WA233:WL233))</f>
        <v/>
      </c>
      <c r="WU233" s="3" t="str">
        <f>IF(COUNTBLANK(VO233:WQ233)&gt;0, "", SUM(WK233:WL233))</f>
        <v/>
      </c>
      <c r="WW233" s="3" t="str">
        <f>IF(COUNTBLANK(VO233:WQ233)&gt;0, "", SUM(VQ233:VU233))</f>
        <v/>
      </c>
      <c r="WX233" s="3" t="str">
        <f>IF(COUNTBLANK(VO233:WQ233)&gt;0, "", SUM(VV233:VW233))</f>
        <v/>
      </c>
      <c r="WY233" s="3" t="str">
        <f>IF(COUNTBLANK(VO233:WQ233)&gt;0, "", SUM(VX233:WD233))</f>
        <v/>
      </c>
      <c r="WZ233" s="3" t="str">
        <f>IF(COUNTBLANK(VO233:WQ233)&gt;0, "", SUM(WE233:WJ233))</f>
        <v/>
      </c>
      <c r="XL233" s="3" t="str">
        <f>IF(COUNTBLANK(XB233:XJ233)&gt;0, "", SUM(XB233:XJ233))</f>
        <v/>
      </c>
      <c r="XU233" s="3" t="str">
        <f>IF(COUNTBLANK(XN233:XT233)&gt;0, "", SUM(XN233:XT233))</f>
        <v/>
      </c>
      <c r="YP233" s="5" t="str">
        <f>IF(COUNTBLANK(XW233:YO233)&gt;0, "", SUM(XW233:YO233))</f>
        <v/>
      </c>
      <c r="YQ233" s="5" t="str">
        <f>IF(COUNTBLANK(XW233:YO233)&gt;0, "", SUM(XY233,XZ233,YA233,YB233,YC233,YF233,YJ233,YN233,YO233))</f>
        <v/>
      </c>
      <c r="YR233" s="5" t="str">
        <f>IF(COUNTBLANK(XW233:YO233)&gt;0, "", SUM(XW233,XX233,YK233,YL233,YM233))</f>
        <v/>
      </c>
      <c r="YS233" s="5" t="str">
        <f>IF(COUNTBLANK(XW233:YO233)&gt;0, "", SUM(YD233,YE233,YG233,YH233,YI233))</f>
        <v/>
      </c>
      <c r="ZW233" s="26" t="str">
        <f>IF(COUNTBLANK(YU233:ZV233)&gt;0, "", AVERAGE(YU233:ZV233))</f>
        <v/>
      </c>
      <c r="ZX233" s="26" t="str">
        <f>IF(COUNTA(YU233:ZV233)=0, "", AVERAGE(YV233,ZH233,ZI233,ZJ233,ZK233,ZL233,ZN233,ZP233,ZQ233))</f>
        <v/>
      </c>
      <c r="ZY233" s="26" t="str">
        <f>IF(COUNTA(YU233:ZV233)=0, "", AVERAGE(YW233,YX233,YY233,YZ233,ZB233,ZD233,ZS233,ZT233))</f>
        <v/>
      </c>
      <c r="ZZ233" s="26" t="str">
        <f>IF(COUNTA(YU233:ZV233)=0, "", AVERAGE(ZA233,ZE233,ZF233,ZG233,ZU233,ZV233))</f>
        <v/>
      </c>
      <c r="AEH233" s="3" t="str">
        <f>IF(COUNTA(ADN233:AEG233)=0, "", SUM(ADN233:AEG233))</f>
        <v/>
      </c>
      <c r="AHT233" s="3" t="str">
        <f>IF(COUNTBLANK(AHJ233:AHS233)&gt;0, "", SUM(AHJ233:AHS233))</f>
        <v/>
      </c>
      <c r="AHU233" s="3" t="str">
        <f>IF(COUNTBLANK(AHJ233:AHS233)&gt;0, "", SUM(AHN233,AHS233))</f>
        <v/>
      </c>
      <c r="AHV233" s="3" t="str">
        <f>IF(COUNTBLANK(AHJ233:AHS233)&gt;0, "", SUM(AHL233,AHO233))</f>
        <v/>
      </c>
      <c r="AHW233" s="3" t="str">
        <f>IF(COUNTBLANK(AHJ233:AHS233)&gt;0, "", SUM(AHP233,AHR233))</f>
        <v/>
      </c>
      <c r="AHX233" s="3" t="str">
        <f>IF(COUNTBLANK(AHJ233:AHS233)&gt;0, "", SUM(AHM233,AHQ233))</f>
        <v/>
      </c>
      <c r="AHY233" s="3" t="str">
        <f>IF(COUNTBLANK(AHJ233:AHS233)&gt;0, "", SUM(AHJ233:AHK233))</f>
        <v/>
      </c>
      <c r="AJI233" s="3" t="str">
        <f>IF(COUNTBLANK(AIY233:AJG233)&gt;0, "", SUM(AIY233:AJG233))</f>
        <v/>
      </c>
      <c r="AJR233" s="3" t="str">
        <f>IF(COUNTBLANK(AJK233:AJQ233)&gt;0, "", SUM(AJK233:AJQ233))</f>
        <v/>
      </c>
    </row>
    <row r="234" spans="40:954" x14ac:dyDescent="0.3">
      <c r="AZ234" s="3" t="str">
        <f>IF(ISBLANK(AY234), "", IF(AY234&lt;=8, 1, IF(AY234&lt;=12, 2, 3)))</f>
        <v/>
      </c>
      <c r="CM234" s="3" t="str">
        <f>IF(SUM(BI234:BQ234,BS234:BW234,BY234:CC234,CE234:CJ234)=0, "", SUM(BI234:BQ234,BS234:BW234,BY234:CC234,CE234:CJ234))</f>
        <v/>
      </c>
      <c r="CN234" s="3" t="str">
        <f>IF(SUM(CQ234, CR234, CS234, CT234, CU234)=0, "", IF(OR(CQ234&gt;=8, CR234&gt;=10, CS234&gt;=13, CT234&gt;=10, CU234&gt;=15), 1, 0))</f>
        <v/>
      </c>
      <c r="CO234" s="3" t="str">
        <f>IF(SUM(BI234:BJ234,BL234,BM234,BN234,BO234,BU234,CA234,CH234,CJ234)=0, "", SUM(BI234:BJ234,BL234,BM234,BN234,BO234,BU234,CA234,CH234,CJ234))</f>
        <v/>
      </c>
      <c r="CP234" s="3" t="str">
        <f>IF(SUM(BK234,BP234:BQ234,BS234:BT234,BV234:BW234,BY234:BZ234,CB234:CC234,CE234:CG234,CI234)=0, "", SUM(BK234,BP234:BQ234,BS234:BT234,BV234:BW234,BY234:BZ234,CB234:CC234,CE234:CG234,CI234))</f>
        <v/>
      </c>
      <c r="CQ234" s="3" t="str">
        <f>IF(SUM(CB234:CC234,CE234:CF234,CI234)=0, "", SUM(CB234:CC234,CE234:CF234,CI234))</f>
        <v/>
      </c>
      <c r="CR234" s="3" t="str">
        <f>IF(SUM(BQ234,BS234:BT234,BW234,BY234)=0, "", SUM(BQ234,BS234:BT234,BW234,BY234))</f>
        <v/>
      </c>
      <c r="CS234" s="3" t="str">
        <f>IF(SUM(BK234,BP234,BV234,BZ234,CG234)=0, "", SUM(BK234,BP234,BV234,BZ234,CG234))</f>
        <v/>
      </c>
      <c r="CT234" s="3" t="str">
        <f>IF(SUM(BI234:BJ234,BL234,BN234,CH234)=0, "", SUM(BI234:BJ234,BL234,BN234,CH234))</f>
        <v/>
      </c>
      <c r="CU234" s="3" t="str">
        <f>IF(SUM(BM234,BO234,BU234,CA234,CJ234)=0, "", SUM(BM234,BO234,BU234,CA234,CJ234))</f>
        <v/>
      </c>
      <c r="CV234" s="3" t="str">
        <f>IF(CQ234="", "", IF(CQ234&gt;=8, 1, 0))</f>
        <v/>
      </c>
      <c r="CW234" s="3" t="str">
        <f>IF(CR234="", "", IF(CR234&gt;=10, 1, 0))</f>
        <v/>
      </c>
      <c r="CX234" s="3" t="str">
        <f>IF(CS234="", "", IF(CS234&gt;=13, 1, 0))</f>
        <v/>
      </c>
      <c r="CY234" s="3" t="str">
        <f>IF(CT234="", "", IF(CT234&gt;=10, 1, 0))</f>
        <v/>
      </c>
      <c r="CZ234" s="3" t="str">
        <f>IF(CU234="", "", IF(CU234&gt;=15, 1, 0))</f>
        <v/>
      </c>
      <c r="DA234" s="3" t="str">
        <f>IF(AND(BR234="", BX234="", CD234=""), "", IF(BR234=5,1,0) + IF(BX234=5,1,0) + IF(CD234=5,1,0))</f>
        <v/>
      </c>
      <c r="FS234" s="4" t="str">
        <f>IF(COUNTBLANK(FM234:FR234)&gt;0, "", AVERAGE(FM234:FR234))</f>
        <v/>
      </c>
      <c r="GE234" s="3" t="str">
        <f>IF(COUNTBLANK(FU234:GC234)&gt;0, "", SUM(FU234:GC234))</f>
        <v/>
      </c>
      <c r="GN234" s="3" t="str">
        <f>IF(COUNTBLANK(GG234:GM234)&gt;0, "", SUM(GG234:GM234))</f>
        <v/>
      </c>
      <c r="HI234" s="3" t="str">
        <f>IF(COUNTBLANK(GQ234:HH234)&gt;0, "", SUM(GQ234:HH234))</f>
        <v/>
      </c>
      <c r="IJ234" s="3" t="str">
        <f>IF(COUNTA(HK234:II234)=0, "", SUM(HK234,HL234,HN234,HO234,HP234,HU234,HV234,HX234,HZ234,IA234,IB234,IH234))</f>
        <v/>
      </c>
      <c r="IK234" s="3" t="str">
        <f>IF(COUNTA(HK234:II234)=0, "", SUM(HM234,HQ234,HR234,HS234,HT234,HW234,HY234,IC234,ID234,IE234,IF234,IG234,II234))</f>
        <v/>
      </c>
      <c r="JK234" s="3" t="str">
        <f>IF(COUNTA(IL234:JJ234)=0, "", SUM(IL234,IM234,IO234,IP234,IQ234,IV234,IW234,IY234,JA234,JB234,JC234,JI234))</f>
        <v/>
      </c>
      <c r="JL234" s="3" t="str">
        <f>IF(COUNTA(IL234:JJ234)=0, "", SUM(IN234,IR234,IS234,IT234,IU234,IX234,IZ234,JD234,JE234,JF234,JG234,JH234,JJ234))</f>
        <v/>
      </c>
      <c r="MH234" s="26" t="str">
        <f>IF(COUNTBLANK(LF234:MG234)&gt;0, "", AVERAGE(LF234:MG234))</f>
        <v/>
      </c>
      <c r="MI234" s="26" t="str">
        <f>IF(COUNTA(LF234:MG234)=0, "", AVERAGE(LG234,LS234,LT234,LU234,LV234,LW234,LY234,MA234,MB234))</f>
        <v/>
      </c>
      <c r="MJ234" s="26" t="str">
        <f>IF(COUNTA(LF234:MG234)=0, "", AVERAGE(LH234,LI234,LJ234,LK234,LM234,LO234,MD234,ME234))</f>
        <v/>
      </c>
      <c r="MK234" s="26" t="str">
        <f>IF(COUNTA(LF234:MG234)=0, "", AVERAGE(LL234,LP234,LQ234,LR234,MF234,MG234))</f>
        <v/>
      </c>
      <c r="NG234" s="3" t="str">
        <f>IF(COUNTA(MM234:NF234)=0, "", SUM(MM234:NF234))</f>
        <v/>
      </c>
      <c r="OK234" s="3" t="str">
        <f>IF(COUNTA(NI234:OJ234)=0, "", SUM(NK234,NP234,NS234,NW234,OC234,OG234,OJ234))</f>
        <v/>
      </c>
      <c r="OL234" s="3" t="str">
        <f>IF(COUNTA(NI234:OJ234)=0, "", SUM(NJ234,NL234,NQ234,NV234,NZ234,OB234,OD234))</f>
        <v/>
      </c>
      <c r="OM234" s="3" t="str">
        <f>IF(COUNTA(NI234:OJ234)=0, "", SUM(NN234,NR234,NU234,NY234,OA234,OF234,OI234))</f>
        <v/>
      </c>
      <c r="ON234" s="3" t="str">
        <f>IF(COUNTA(NI234:OJ234)=0, "", SUM(NI234,NM234,NO234,NT234,NX234,OE234,OH234))</f>
        <v/>
      </c>
      <c r="PT234" s="26" t="str">
        <f>IF(COUNTBLANK(OR234:PS234)&gt;0, "", AVERAGE(OR234:PS234))</f>
        <v/>
      </c>
      <c r="PU234" s="26" t="str">
        <f>IF(COUNTA(OR234:PS234)=0, "", AVERAGE(OS234,PE234,PF234,PG234,PH234,PI234,PK234,PM234,PN234))</f>
        <v/>
      </c>
      <c r="PV234" s="26" t="str">
        <f>IF(COUNTA(OR234:PS234)=0, "", AVERAGE(OT234,OU234,OV234,OW234,OY234,PA234,PP234,PQ234))</f>
        <v/>
      </c>
      <c r="PW234" s="26" t="str">
        <f>IF(COUNTA(OR234:PS234)=0, "", AVERAGE(OX234,PB234,PC234,PD234,PR234,PS234))</f>
        <v/>
      </c>
      <c r="QI234" s="3" t="str">
        <f>IF(COUNTBLANK(PY234:QG234)&gt;0, "", SUM(PY234:QG234))</f>
        <v/>
      </c>
      <c r="QU234" s="3" t="str">
        <f>IF(COUNTBLANK(QK234:QS234)&gt;0, "", SUM(QK234:QS234))</f>
        <v/>
      </c>
      <c r="RG234" s="3" t="str">
        <f>IF(COUNTBLANK(QW234:RE234)&gt;0, "", SUM(QW234:RE234))</f>
        <v/>
      </c>
      <c r="RP234" s="3" t="str">
        <f>IF(COUNTBLANK(RI234:RO234)&gt;0, "", SUM(RI234:RO234))</f>
        <v/>
      </c>
      <c r="RY234" s="3" t="str">
        <f>IF(COUNTBLANK(RR234:RX234)&gt;0, "", SUM(RR234:RX234))</f>
        <v/>
      </c>
      <c r="SH234" s="3" t="str">
        <f>IF(COUNTBLANK(SA234:SG234)&gt;0, "", SUM(SA234:SG234))</f>
        <v/>
      </c>
      <c r="TC234" s="3" t="str">
        <f>IF(COUNTBLANK(SJ234:TB234)&gt;0, "", SUM(SJ234:TB234))</f>
        <v/>
      </c>
      <c r="TD234" s="3" t="str">
        <f>IF(COUNTBLANK(SJ234:TB234)&gt;0, "", SUM(SL234,SO234,SR234,SS234,ST234,SU234,SV234,SX234,SY234,TB234))</f>
        <v/>
      </c>
      <c r="TE234" s="3" t="str">
        <f>IF(COUNTBLANK(SJ234:TB234)&gt;0, "", SUM(SJ234,SK234,SM234,SN234,SQ234,SW234,SZ234,TA234))</f>
        <v/>
      </c>
      <c r="TZ234" s="3" t="str">
        <f>IF(COUNTBLANK(TG234:TY234)&gt;0, "", SUM(TG234:TY234))</f>
        <v/>
      </c>
      <c r="UA234" s="3" t="str">
        <f>IF(COUNTBLANK(TG234:TY234)&gt;0, "", SUM(TI234,TL234,TO234,TP234,TQ234,TR234,TS234,TU234,TV234,TY234))</f>
        <v/>
      </c>
      <c r="UB234" s="3" t="str">
        <f>IF(COUNTBLANK(TG234:TY234)&gt;0, "", SUM(TG234,TH234,TJ234,TK234,TN234,TT234,TW234,TX234))</f>
        <v/>
      </c>
      <c r="UW234" s="3" t="str">
        <f>IF(COUNTBLANK(UD234:UV234)&gt;0, "", SUM(UD234:UV234))</f>
        <v/>
      </c>
      <c r="UX234" s="3" t="str">
        <f>IF(COUNTBLANK(UD234:UV234)&gt;0, "", SUM(UF234,UI234,UL234,UM234,UN234,UO234,UP234,UR234,US234,UV234))</f>
        <v/>
      </c>
      <c r="UY234" s="3" t="str">
        <f>IF(COUNTBLANK(UD234:UV234)&gt;0, "", SUM(UD234,UE234,UG234,UH234,UK234,UQ234,UT234,UU234))</f>
        <v/>
      </c>
      <c r="WR234" s="3" t="str">
        <f>IF(COUNTBLANK(VO234:WQ234)&gt;0, "", SUM(VQ234:WJ234))</f>
        <v/>
      </c>
      <c r="WS234" s="3" t="str">
        <f>IF(COUNTBLANK(VO234:WQ234)&gt;0, "", SUM(VQ234:VZ234))</f>
        <v/>
      </c>
      <c r="WT234" s="3" t="str">
        <f>IF(COUNTBLANK(VO234:WQ234)&gt;0, "", SUM(WA234:WL234))</f>
        <v/>
      </c>
      <c r="WU234" s="3" t="str">
        <f>IF(COUNTBLANK(VO234:WQ234)&gt;0, "", SUM(WK234:WL234))</f>
        <v/>
      </c>
      <c r="WW234" s="3" t="str">
        <f>IF(COUNTBLANK(VO234:WQ234)&gt;0, "", SUM(VQ234:VU234))</f>
        <v/>
      </c>
      <c r="WX234" s="3" t="str">
        <f>IF(COUNTBLANK(VO234:WQ234)&gt;0, "", SUM(VV234:VW234))</f>
        <v/>
      </c>
      <c r="WY234" s="3" t="str">
        <f>IF(COUNTBLANK(VO234:WQ234)&gt;0, "", SUM(VX234:WD234))</f>
        <v/>
      </c>
      <c r="WZ234" s="3" t="str">
        <f>IF(COUNTBLANK(VO234:WQ234)&gt;0, "", SUM(WE234:WJ234))</f>
        <v/>
      </c>
      <c r="XL234" s="3" t="str">
        <f>IF(COUNTBLANK(XB234:XJ234)&gt;0, "", SUM(XB234:XJ234))</f>
        <v/>
      </c>
      <c r="XU234" s="3" t="str">
        <f>IF(COUNTBLANK(XN234:XT234)&gt;0, "", SUM(XN234:XT234))</f>
        <v/>
      </c>
      <c r="YP234" s="5" t="str">
        <f>IF(COUNTBLANK(XW234:YO234)&gt;0, "", SUM(XW234:YO234))</f>
        <v/>
      </c>
      <c r="YQ234" s="5" t="str">
        <f>IF(COUNTBLANK(XW234:YO234)&gt;0, "", SUM(XY234,XZ234,YA234,YB234,YC234,YF234,YJ234,YN234,YO234))</f>
        <v/>
      </c>
      <c r="YR234" s="5" t="str">
        <f>IF(COUNTBLANK(XW234:YO234)&gt;0, "", SUM(XW234,XX234,YK234,YL234,YM234))</f>
        <v/>
      </c>
      <c r="YS234" s="5" t="str">
        <f>IF(COUNTBLANK(XW234:YO234)&gt;0, "", SUM(YD234,YE234,YG234,YH234,YI234))</f>
        <v/>
      </c>
      <c r="ZW234" s="26" t="str">
        <f>IF(COUNTBLANK(YU234:ZV234)&gt;0, "", AVERAGE(YU234:ZV234))</f>
        <v/>
      </c>
      <c r="ZX234" s="26" t="str">
        <f>IF(COUNTA(YU234:ZV234)=0, "", AVERAGE(YV234,ZH234,ZI234,ZJ234,ZK234,ZL234,ZN234,ZP234,ZQ234))</f>
        <v/>
      </c>
      <c r="ZY234" s="26" t="str">
        <f>IF(COUNTA(YU234:ZV234)=0, "", AVERAGE(YW234,YX234,YY234,YZ234,ZB234,ZD234,ZS234,ZT234))</f>
        <v/>
      </c>
      <c r="ZZ234" s="26" t="str">
        <f>IF(COUNTA(YU234:ZV234)=0, "", AVERAGE(ZA234,ZE234,ZF234,ZG234,ZU234,ZV234))</f>
        <v/>
      </c>
      <c r="AEH234" s="3" t="str">
        <f>IF(COUNTA(ADN234:AEG234)=0, "", SUM(ADN234:AEG234))</f>
        <v/>
      </c>
      <c r="AHT234" s="3" t="str">
        <f>IF(COUNTBLANK(AHJ234:AHS234)&gt;0, "", SUM(AHJ234:AHS234))</f>
        <v/>
      </c>
      <c r="AHU234" s="3" t="str">
        <f>IF(COUNTBLANK(AHJ234:AHS234)&gt;0, "", SUM(AHN234,AHS234))</f>
        <v/>
      </c>
      <c r="AHV234" s="3" t="str">
        <f>IF(COUNTBLANK(AHJ234:AHS234)&gt;0, "", SUM(AHL234,AHO234))</f>
        <v/>
      </c>
      <c r="AHW234" s="3" t="str">
        <f>IF(COUNTBLANK(AHJ234:AHS234)&gt;0, "", SUM(AHP234,AHR234))</f>
        <v/>
      </c>
      <c r="AHX234" s="3" t="str">
        <f>IF(COUNTBLANK(AHJ234:AHS234)&gt;0, "", SUM(AHM234,AHQ234))</f>
        <v/>
      </c>
      <c r="AHY234" s="3" t="str">
        <f>IF(COUNTBLANK(AHJ234:AHS234)&gt;0, "", SUM(AHJ234:AHK234))</f>
        <v/>
      </c>
      <c r="AJI234" s="3" t="str">
        <f>IF(COUNTBLANK(AIY234:AJG234)&gt;0, "", SUM(AIY234:AJG234))</f>
        <v/>
      </c>
      <c r="AJR234" s="3" t="str">
        <f>IF(COUNTBLANK(AJK234:AJQ234)&gt;0, "", SUM(AJK234:AJQ234))</f>
        <v/>
      </c>
    </row>
    <row r="235" spans="40:954" x14ac:dyDescent="0.3">
      <c r="AZ235" s="3" t="str">
        <f>IF(ISBLANK(AY235), "", IF(AY235&lt;=8, 1, IF(AY235&lt;=12, 2, 3)))</f>
        <v/>
      </c>
      <c r="CM235" s="3" t="str">
        <f>IF(SUM(BI235:BQ235,BS235:BW235,BY235:CC235,CE235:CJ235)=0, "", SUM(BI235:BQ235,BS235:BW235,BY235:CC235,CE235:CJ235))</f>
        <v/>
      </c>
      <c r="CN235" s="3" t="str">
        <f>IF(SUM(CQ235, CR235, CS235, CT235, CU235)=0, "", IF(OR(CQ235&gt;=8, CR235&gt;=10, CS235&gt;=13, CT235&gt;=10, CU235&gt;=15), 1, 0))</f>
        <v/>
      </c>
      <c r="CO235" s="3" t="str">
        <f>IF(SUM(BI235:BJ235,BL235,BM235,BN235,BO235,BU235,CA235,CH235,CJ235)=0, "", SUM(BI235:BJ235,BL235,BM235,BN235,BO235,BU235,CA235,CH235,CJ235))</f>
        <v/>
      </c>
      <c r="CP235" s="3" t="str">
        <f>IF(SUM(BK235,BP235:BQ235,BS235:BT235,BV235:BW235,BY235:BZ235,CB235:CC235,CE235:CG235,CI235)=0, "", SUM(BK235,BP235:BQ235,BS235:BT235,BV235:BW235,BY235:BZ235,CB235:CC235,CE235:CG235,CI235))</f>
        <v/>
      </c>
      <c r="CQ235" s="3" t="str">
        <f>IF(SUM(CB235:CC235,CE235:CF235,CI235)=0, "", SUM(CB235:CC235,CE235:CF235,CI235))</f>
        <v/>
      </c>
      <c r="CR235" s="3" t="str">
        <f>IF(SUM(BQ235,BS235:BT235,BW235,BY235)=0, "", SUM(BQ235,BS235:BT235,BW235,BY235))</f>
        <v/>
      </c>
      <c r="CS235" s="3" t="str">
        <f>IF(SUM(BK235,BP235,BV235,BZ235,CG235)=0, "", SUM(BK235,BP235,BV235,BZ235,CG235))</f>
        <v/>
      </c>
      <c r="CT235" s="3" t="str">
        <f>IF(SUM(BI235:BJ235,BL235,BN235,CH235)=0, "", SUM(BI235:BJ235,BL235,BN235,CH235))</f>
        <v/>
      </c>
      <c r="CU235" s="3" t="str">
        <f>IF(SUM(BM235,BO235,BU235,CA235,CJ235)=0, "", SUM(BM235,BO235,BU235,CA235,CJ235))</f>
        <v/>
      </c>
      <c r="CV235" s="3" t="str">
        <f>IF(CQ235="", "", IF(CQ235&gt;=8, 1, 0))</f>
        <v/>
      </c>
      <c r="CW235" s="3" t="str">
        <f>IF(CR235="", "", IF(CR235&gt;=10, 1, 0))</f>
        <v/>
      </c>
      <c r="CX235" s="3" t="str">
        <f>IF(CS235="", "", IF(CS235&gt;=13, 1, 0))</f>
        <v/>
      </c>
      <c r="CY235" s="3" t="str">
        <f>IF(CT235="", "", IF(CT235&gt;=10, 1, 0))</f>
        <v/>
      </c>
      <c r="CZ235" s="3" t="str">
        <f>IF(CU235="", "", IF(CU235&gt;=15, 1, 0))</f>
        <v/>
      </c>
      <c r="DA235" s="3" t="str">
        <f>IF(AND(BR235="", BX235="", CD235=""), "", IF(BR235=5,1,0) + IF(BX235=5,1,0) + IF(CD235=5,1,0))</f>
        <v/>
      </c>
      <c r="FS235" s="4" t="str">
        <f>IF(COUNTBLANK(FM235:FR235)&gt;0, "", AVERAGE(FM235:FR235))</f>
        <v/>
      </c>
      <c r="GE235" s="3" t="str">
        <f>IF(COUNTBLANK(FU235:GC235)&gt;0, "", SUM(FU235:GC235))</f>
        <v/>
      </c>
      <c r="GN235" s="3" t="str">
        <f>IF(COUNTBLANK(GG235:GM235)&gt;0, "", SUM(GG235:GM235))</f>
        <v/>
      </c>
      <c r="HI235" s="3" t="str">
        <f>IF(COUNTBLANK(GQ235:HH235)&gt;0, "", SUM(GQ235:HH235))</f>
        <v/>
      </c>
      <c r="IJ235" s="3" t="str">
        <f>IF(COUNTA(HK235:II235)=0, "", SUM(HK235,HL235,HN235,HO235,HP235,HU235,HV235,HX235,HZ235,IA235,IB235,IH235))</f>
        <v/>
      </c>
      <c r="IK235" s="3" t="str">
        <f>IF(COUNTA(HK235:II235)=0, "", SUM(HM235,HQ235,HR235,HS235,HT235,HW235,HY235,IC235,ID235,IE235,IF235,IG235,II235))</f>
        <v/>
      </c>
      <c r="JK235" s="3" t="str">
        <f>IF(COUNTA(IL235:JJ235)=0, "", SUM(IL235,IM235,IO235,IP235,IQ235,IV235,IW235,IY235,JA235,JB235,JC235,JI235))</f>
        <v/>
      </c>
      <c r="JL235" s="3" t="str">
        <f>IF(COUNTA(IL235:JJ235)=0, "", SUM(IN235,IR235,IS235,IT235,IU235,IX235,IZ235,JD235,JE235,JF235,JG235,JH235,JJ235))</f>
        <v/>
      </c>
      <c r="MH235" s="26" t="str">
        <f>IF(COUNTBLANK(LF235:MG235)&gt;0, "", AVERAGE(LF235:MG235))</f>
        <v/>
      </c>
      <c r="MI235" s="26" t="str">
        <f>IF(COUNTA(LF235:MG235)=0, "", AVERAGE(LG235,LS235,LT235,LU235,LV235,LW235,LY235,MA235,MB235))</f>
        <v/>
      </c>
      <c r="MJ235" s="26" t="str">
        <f>IF(COUNTA(LF235:MG235)=0, "", AVERAGE(LH235,LI235,LJ235,LK235,LM235,LO235,MD235,ME235))</f>
        <v/>
      </c>
      <c r="MK235" s="26" t="str">
        <f>IF(COUNTA(LF235:MG235)=0, "", AVERAGE(LL235,LP235,LQ235,LR235,MF235,MG235))</f>
        <v/>
      </c>
      <c r="OK235" s="3" t="str">
        <f>IF(COUNTA(NI235:OJ235)=0, "", SUM(NK235,NP235,NS235,NW235,OC235,OG235,OJ235))</f>
        <v/>
      </c>
      <c r="OL235" s="3" t="str">
        <f>IF(COUNTA(NI235:OJ235)=0, "", SUM(NJ235,NL235,NQ235,NV235,NZ235,OB235,OD235))</f>
        <v/>
      </c>
      <c r="OM235" s="3" t="str">
        <f>IF(COUNTA(NI235:OJ235)=0, "", SUM(NN235,NR235,NU235,NY235,OA235,OF235,OI235))</f>
        <v/>
      </c>
      <c r="ON235" s="3" t="str">
        <f>IF(COUNTA(NI235:OJ235)=0, "", SUM(NI235,NM235,NO235,NT235,NX235,OE235,OH235))</f>
        <v/>
      </c>
      <c r="PT235" s="26" t="str">
        <f>IF(COUNTBLANK(OR235:PS235)&gt;0, "", AVERAGE(OR235:PS235))</f>
        <v/>
      </c>
      <c r="PU235" s="26" t="str">
        <f>IF(COUNTA(OR235:PS235)=0, "", AVERAGE(OS235,PE235,PF235,PG235,PH235,PI235,PK235,PM235,PN235))</f>
        <v/>
      </c>
      <c r="PV235" s="26" t="str">
        <f>IF(COUNTA(OR235:PS235)=0, "", AVERAGE(OT235,OU235,OV235,OW235,OY235,PA235,PP235,PQ235))</f>
        <v/>
      </c>
      <c r="PW235" s="26" t="str">
        <f>IF(COUNTA(OR235:PS235)=0, "", AVERAGE(OX235,PB235,PC235,PD235,PR235,PS235))</f>
        <v/>
      </c>
      <c r="QI235" s="3" t="str">
        <f>IF(COUNTBLANK(PY235:QG235)&gt;0, "", SUM(PY235:QG235))</f>
        <v/>
      </c>
      <c r="QU235" s="3" t="str">
        <f>IF(COUNTBLANK(QK235:QS235)&gt;0, "", SUM(QK235:QS235))</f>
        <v/>
      </c>
      <c r="RG235" s="3" t="str">
        <f>IF(COUNTBLANK(QW235:RE235)&gt;0, "", SUM(QW235:RE235))</f>
        <v/>
      </c>
      <c r="RP235" s="3" t="str">
        <f>IF(COUNTBLANK(RI235:RO235)&gt;0, "", SUM(RI235:RO235))</f>
        <v/>
      </c>
      <c r="RY235" s="3" t="str">
        <f>IF(COUNTBLANK(RR235:RX235)&gt;0, "", SUM(RR235:RX235))</f>
        <v/>
      </c>
      <c r="SH235" s="3" t="str">
        <f>IF(COUNTBLANK(SA235:SG235)&gt;0, "", SUM(SA235:SG235))</f>
        <v/>
      </c>
      <c r="TC235" s="3" t="str">
        <f>IF(COUNTBLANK(SJ235:TB235)&gt;0, "", SUM(SJ235:TB235))</f>
        <v/>
      </c>
      <c r="TD235" s="3" t="str">
        <f>IF(COUNTBLANK(SJ235:TB235)&gt;0, "", SUM(SL235,SO235,SR235,SS235,ST235,SU235,SV235,SX235,SY235,TB235))</f>
        <v/>
      </c>
      <c r="TE235" s="3" t="str">
        <f>IF(COUNTBLANK(SJ235:TB235)&gt;0, "", SUM(SJ235,SK235,SM235,SN235,SQ235,SW235,SZ235,TA235))</f>
        <v/>
      </c>
      <c r="TZ235" s="3" t="str">
        <f>IF(COUNTBLANK(TG235:TY235)&gt;0, "", SUM(TG235:TY235))</f>
        <v/>
      </c>
      <c r="UA235" s="3" t="str">
        <f>IF(COUNTBLANK(TG235:TY235)&gt;0, "", SUM(TI235,TL235,TO235,TP235,TQ235,TR235,TS235,TU235,TV235,TY235))</f>
        <v/>
      </c>
      <c r="UB235" s="3" t="str">
        <f>IF(COUNTBLANK(TG235:TY235)&gt;0, "", SUM(TG235,TH235,TJ235,TK235,TN235,TT235,TW235,TX235))</f>
        <v/>
      </c>
      <c r="UW235" s="3" t="str">
        <f>IF(COUNTBLANK(UD235:UV235)&gt;0, "", SUM(UD235:UV235))</f>
        <v/>
      </c>
      <c r="UX235" s="3" t="str">
        <f>IF(COUNTBLANK(UD235:UV235)&gt;0, "", SUM(UF235,UI235,UL235,UM235,UN235,UO235,UP235,UR235,US235,UV235))</f>
        <v/>
      </c>
      <c r="UY235" s="3" t="str">
        <f>IF(COUNTBLANK(UD235:UV235)&gt;0, "", SUM(UD235,UE235,UG235,UH235,UK235,UQ235,UT235,UU235))</f>
        <v/>
      </c>
      <c r="WR235" s="3" t="str">
        <f>IF(COUNTBLANK(VO235:WQ235)&gt;0, "", SUM(VQ235:WJ235))</f>
        <v/>
      </c>
      <c r="WS235" s="3" t="str">
        <f>IF(COUNTBLANK(VO235:WQ235)&gt;0, "", SUM(VQ235:VZ235))</f>
        <v/>
      </c>
      <c r="WT235" s="3" t="str">
        <f>IF(COUNTBLANK(VO235:WQ235)&gt;0, "", SUM(WA235:WL235))</f>
        <v/>
      </c>
      <c r="WU235" s="3" t="str">
        <f>IF(COUNTBLANK(VO235:WQ235)&gt;0, "", SUM(WK235:WL235))</f>
        <v/>
      </c>
      <c r="WW235" s="3" t="str">
        <f>IF(COUNTBLANK(VO235:WQ235)&gt;0, "", SUM(VQ235:VU235))</f>
        <v/>
      </c>
      <c r="WX235" s="3" t="str">
        <f>IF(COUNTBLANK(VO235:WQ235)&gt;0, "", SUM(VV235:VW235))</f>
        <v/>
      </c>
      <c r="WY235" s="3" t="str">
        <f>IF(COUNTBLANK(VO235:WQ235)&gt;0, "", SUM(VX235:WD235))</f>
        <v/>
      </c>
      <c r="WZ235" s="3" t="str">
        <f>IF(COUNTBLANK(VO235:WQ235)&gt;0, "", SUM(WE235:WJ235))</f>
        <v/>
      </c>
      <c r="XL235" s="3" t="str">
        <f>IF(COUNTBLANK(XB235:XJ235)&gt;0, "", SUM(XB235:XJ235))</f>
        <v/>
      </c>
      <c r="XU235" s="3" t="str">
        <f>IF(COUNTBLANK(XN235:XT235)&gt;0, "", SUM(XN235:XT235))</f>
        <v/>
      </c>
      <c r="YP235" s="5" t="str">
        <f>IF(COUNTBLANK(XW235:YO235)&gt;0, "", SUM(XW235:YO235))</f>
        <v/>
      </c>
      <c r="YQ235" s="5" t="str">
        <f>IF(COUNTBLANK(XW235:YO235)&gt;0, "", SUM(XY235,XZ235,YA235,YB235,YC235,YF235,YJ235,YN235,YO235))</f>
        <v/>
      </c>
      <c r="YR235" s="5" t="str">
        <f>IF(COUNTBLANK(XW235:YO235)&gt;0, "", SUM(XW235,XX235,YK235,YL235,YM235))</f>
        <v/>
      </c>
      <c r="YS235" s="5" t="str">
        <f>IF(COUNTBLANK(XW235:YO235)&gt;0, "", SUM(YD235,YE235,YG235,YH235,YI235))</f>
        <v/>
      </c>
      <c r="ZW235" s="26" t="str">
        <f>IF(COUNTBLANK(YU235:ZV235)&gt;0, "", AVERAGE(YU235:ZV235))</f>
        <v/>
      </c>
      <c r="ZX235" s="26" t="str">
        <f>IF(COUNTA(YU235:ZV235)=0, "", AVERAGE(YV235,ZH235,ZI235,ZJ235,ZK235,ZL235,ZN235,ZP235,ZQ235))</f>
        <v/>
      </c>
      <c r="ZY235" s="26" t="str">
        <f>IF(COUNTA(YU235:ZV235)=0, "", AVERAGE(YW235,YX235,YY235,YZ235,ZB235,ZD235,ZS235,ZT235))</f>
        <v/>
      </c>
      <c r="ZZ235" s="26" t="str">
        <f>IF(COUNTA(YU235:ZV235)=0, "", AVERAGE(ZA235,ZE235,ZF235,ZG235,ZU235,ZV235))</f>
        <v/>
      </c>
      <c r="AEH235" s="3" t="str">
        <f>IF(COUNTA(ADN235:AEG235)=0, "", SUM(ADN235:AEG235))</f>
        <v/>
      </c>
      <c r="AHT235" s="3" t="str">
        <f>IF(COUNTBLANK(AHJ235:AHS235)&gt;0, "", SUM(AHJ235:AHS235))</f>
        <v/>
      </c>
      <c r="AHU235" s="3" t="str">
        <f>IF(COUNTBLANK(AHJ235:AHS235)&gt;0, "", SUM(AHN235,AHS235))</f>
        <v/>
      </c>
      <c r="AHV235" s="3" t="str">
        <f>IF(COUNTBLANK(AHJ235:AHS235)&gt;0, "", SUM(AHL235,AHO235))</f>
        <v/>
      </c>
      <c r="AHW235" s="3" t="str">
        <f>IF(COUNTBLANK(AHJ235:AHS235)&gt;0, "", SUM(AHP235,AHR235))</f>
        <v/>
      </c>
      <c r="AHX235" s="3" t="str">
        <f>IF(COUNTBLANK(AHJ235:AHS235)&gt;0, "", SUM(AHM235,AHQ235))</f>
        <v/>
      </c>
      <c r="AHY235" s="3" t="str">
        <f>IF(COUNTBLANK(AHJ235:AHS235)&gt;0, "", SUM(AHJ235:AHK235))</f>
        <v/>
      </c>
      <c r="AJI235" s="3" t="str">
        <f>IF(COUNTBLANK(AIY235:AJG235)&gt;0, "", SUM(AIY235:AJG235))</f>
        <v/>
      </c>
      <c r="AJR235" s="3" t="str">
        <f>IF(COUNTBLANK(AJK235:AJQ235)&gt;0, "", SUM(AJK235:AJQ235))</f>
        <v/>
      </c>
    </row>
    <row r="236" spans="40:954" x14ac:dyDescent="0.3">
      <c r="AZ236" s="3" t="str">
        <f>IF(ISBLANK(AY236), "", IF(AY236&lt;=8, 1, IF(AY236&lt;=12, 2, 3)))</f>
        <v/>
      </c>
      <c r="CM236" s="3" t="str">
        <f>IF(SUM(BI236:BQ236,BS236:BW236,BY236:CC236,CE236:CJ236)=0, "", SUM(BI236:BQ236,BS236:BW236,BY236:CC236,CE236:CJ236))</f>
        <v/>
      </c>
      <c r="CN236" s="3" t="str">
        <f>IF(SUM(CQ236, CR236, CS236, CT236, CU236)=0, "", IF(OR(CQ236&gt;=8, CR236&gt;=10, CS236&gt;=13, CT236&gt;=10, CU236&gt;=15), 1, 0))</f>
        <v/>
      </c>
      <c r="CO236" s="3" t="str">
        <f>IF(SUM(BI236:BJ236,BL236,BM236,BN236,BO236,BU236,CA236,CH236,CJ236)=0, "", SUM(BI236:BJ236,BL236,BM236,BN236,BO236,BU236,CA236,CH236,CJ236))</f>
        <v/>
      </c>
      <c r="CP236" s="3" t="str">
        <f>IF(SUM(BK236,BP236:BQ236,BS236:BT236,BV236:BW236,BY236:BZ236,CB236:CC236,CE236:CG236,CI236)=0, "", SUM(BK236,BP236:BQ236,BS236:BT236,BV236:BW236,BY236:BZ236,CB236:CC236,CE236:CG236,CI236))</f>
        <v/>
      </c>
      <c r="CQ236" s="3" t="str">
        <f>IF(SUM(CB236:CC236,CE236:CF236,CI236)=0, "", SUM(CB236:CC236,CE236:CF236,CI236))</f>
        <v/>
      </c>
      <c r="CR236" s="3" t="str">
        <f>IF(SUM(BQ236,BS236:BT236,BW236,BY236)=0, "", SUM(BQ236,BS236:BT236,BW236,BY236))</f>
        <v/>
      </c>
      <c r="CS236" s="3" t="str">
        <f>IF(SUM(BK236,BP236,BV236,BZ236,CG236)=0, "", SUM(BK236,BP236,BV236,BZ236,CG236))</f>
        <v/>
      </c>
      <c r="CT236" s="3" t="str">
        <f>IF(SUM(BI236:BJ236,BL236,BN236,CH236)=0, "", SUM(BI236:BJ236,BL236,BN236,CH236))</f>
        <v/>
      </c>
      <c r="CU236" s="3" t="str">
        <f>IF(SUM(BM236,BO236,BU236,CA236,CJ236)=0, "", SUM(BM236,BO236,BU236,CA236,CJ236))</f>
        <v/>
      </c>
      <c r="CV236" s="3" t="str">
        <f>IF(CQ236="", "", IF(CQ236&gt;=8, 1, 0))</f>
        <v/>
      </c>
      <c r="CW236" s="3" t="str">
        <f>IF(CR236="", "", IF(CR236&gt;=10, 1, 0))</f>
        <v/>
      </c>
      <c r="CX236" s="3" t="str">
        <f>IF(CS236="", "", IF(CS236&gt;=13, 1, 0))</f>
        <v/>
      </c>
      <c r="CY236" s="3" t="str">
        <f>IF(CT236="", "", IF(CT236&gt;=10, 1, 0))</f>
        <v/>
      </c>
      <c r="CZ236" s="3" t="str">
        <f>IF(CU236="", "", IF(CU236&gt;=15, 1, 0))</f>
        <v/>
      </c>
      <c r="DA236" s="3" t="str">
        <f>IF(AND(BR236="", BX236="", CD236=""), "", IF(BR236=5,1,0) + IF(BX236=5,1,0) + IF(CD236=5,1,0))</f>
        <v/>
      </c>
      <c r="FS236" s="4" t="str">
        <f>IF(COUNTBLANK(FM236:FR236)&gt;0, "", AVERAGE(FM236:FR236))</f>
        <v/>
      </c>
      <c r="GE236" s="3" t="str">
        <f>IF(COUNTBLANK(FU236:GC236)&gt;0, "", SUM(FU236:GC236))</f>
        <v/>
      </c>
      <c r="GN236" s="3" t="str">
        <f>IF(COUNTBLANK(GG236:GM236)&gt;0, "", SUM(GG236:GM236))</f>
        <v/>
      </c>
      <c r="HI236" s="3" t="str">
        <f>IF(COUNTBLANK(GQ236:HH236)&gt;0, "", SUM(GQ236:HH236))</f>
        <v/>
      </c>
      <c r="IJ236" s="3" t="str">
        <f>IF(COUNTA(HK236:II236)=0, "", SUM(HK236,HL236,HN236,HO236,HP236,HU236,HV236,HX236,HZ236,IA236,IB236,IH236))</f>
        <v/>
      </c>
      <c r="IK236" s="3" t="str">
        <f>IF(COUNTA(HK236:II236)=0, "", SUM(HM236,HQ236,HR236,HS236,HT236,HW236,HY236,IC236,ID236,IE236,IF236,IG236,II236))</f>
        <v/>
      </c>
      <c r="JK236" s="3" t="str">
        <f>IF(COUNTA(IL236:JJ236)=0, "", SUM(IL236,IM236,IO236,IP236,IQ236,IV236,IW236,IY236,JA236,JB236,JC236,JI236))</f>
        <v/>
      </c>
      <c r="JL236" s="3" t="str">
        <f>IF(COUNTA(IL236:JJ236)=0, "", SUM(IN236,IR236,IS236,IT236,IU236,IX236,IZ236,JD236,JE236,JF236,JG236,JH236,JJ236))</f>
        <v/>
      </c>
      <c r="MH236" s="26" t="str">
        <f>IF(COUNTBLANK(LF236:MG236)&gt;0, "", AVERAGE(LF236:MG236))</f>
        <v/>
      </c>
      <c r="MI236" s="26" t="str">
        <f>IF(COUNTA(LF236:MG236)=0, "", AVERAGE(LG236,LS236,LT236,LU236,LV236,LW236,LY236,MA236,MB236))</f>
        <v/>
      </c>
      <c r="MJ236" s="26" t="str">
        <f>IF(COUNTA(LF236:MG236)=0, "", AVERAGE(LH236,LI236,LJ236,LK236,LM236,LO236,MD236,ME236))</f>
        <v/>
      </c>
      <c r="MK236" s="26" t="str">
        <f>IF(COUNTA(LF236:MG236)=0, "", AVERAGE(LL236,LP236,LQ236,LR236,MF236,MG236))</f>
        <v/>
      </c>
      <c r="OK236" s="3" t="str">
        <f>IF(COUNTA(NI236:OJ236)=0, "", SUM(NK236,NP236,NS236,NW236,OC236,OG236,OJ236))</f>
        <v/>
      </c>
      <c r="OL236" s="3" t="str">
        <f>IF(COUNTA(NI236:OJ236)=0, "", SUM(NJ236,NL236,NQ236,NV236,NZ236,OB236,OD236))</f>
        <v/>
      </c>
      <c r="OM236" s="3" t="str">
        <f>IF(COUNTA(NI236:OJ236)=0, "", SUM(NN236,NR236,NU236,NY236,OA236,OF236,OI236))</f>
        <v/>
      </c>
      <c r="ON236" s="3" t="str">
        <f>IF(COUNTA(NI236:OJ236)=0, "", SUM(NI236,NM236,NO236,NT236,NX236,OE236,OH236))</f>
        <v/>
      </c>
      <c r="PT236" s="26" t="str">
        <f>IF(COUNTBLANK(OR236:PS236)&gt;0, "", AVERAGE(OR236:PS236))</f>
        <v/>
      </c>
      <c r="PU236" s="26" t="str">
        <f>IF(COUNTA(OR236:PS236)=0, "", AVERAGE(OS236,PE236,PF236,PG236,PH236,PI236,PK236,PM236,PN236))</f>
        <v/>
      </c>
      <c r="PV236" s="26" t="str">
        <f>IF(COUNTA(OR236:PS236)=0, "", AVERAGE(OT236,OU236,OV236,OW236,OY236,PA236,PP236,PQ236))</f>
        <v/>
      </c>
      <c r="PW236" s="26" t="str">
        <f>IF(COUNTA(OR236:PS236)=0, "", AVERAGE(OX236,PB236,PC236,PD236,PR236,PS236))</f>
        <v/>
      </c>
      <c r="QI236" s="3" t="str">
        <f>IF(COUNTBLANK(PY236:QG236)&gt;0, "", SUM(PY236:QG236))</f>
        <v/>
      </c>
      <c r="QU236" s="3" t="str">
        <f>IF(COUNTBLANK(QK236:QS236)&gt;0, "", SUM(QK236:QS236))</f>
        <v/>
      </c>
      <c r="RG236" s="3" t="str">
        <f>IF(COUNTBLANK(QW236:RE236)&gt;0, "", SUM(QW236:RE236))</f>
        <v/>
      </c>
      <c r="RP236" s="3" t="str">
        <f>IF(COUNTBLANK(RI236:RO236)&gt;0, "", SUM(RI236:RO236))</f>
        <v/>
      </c>
      <c r="RY236" s="3" t="str">
        <f>IF(COUNTBLANK(RR236:RX236)&gt;0, "", SUM(RR236:RX236))</f>
        <v/>
      </c>
      <c r="SH236" s="3" t="str">
        <f>IF(COUNTBLANK(SA236:SG236)&gt;0, "", SUM(SA236:SG236))</f>
        <v/>
      </c>
      <c r="TC236" s="3" t="str">
        <f>IF(COUNTBLANK(SJ236:TB236)&gt;0, "", SUM(SJ236:TB236))</f>
        <v/>
      </c>
      <c r="TD236" s="3" t="str">
        <f>IF(COUNTBLANK(SJ236:TB236)&gt;0, "", SUM(SL236,SO236,SR236,SS236,ST236,SU236,SV236,SX236,SY236,TB236))</f>
        <v/>
      </c>
      <c r="TE236" s="3" t="str">
        <f>IF(COUNTBLANK(SJ236:TB236)&gt;0, "", SUM(SJ236,SK236,SM236,SN236,SQ236,SW236,SZ236,TA236))</f>
        <v/>
      </c>
      <c r="TZ236" s="3" t="str">
        <f>IF(COUNTBLANK(TG236:TY236)&gt;0, "", SUM(TG236:TY236))</f>
        <v/>
      </c>
      <c r="UA236" s="3" t="str">
        <f>IF(COUNTBLANK(TG236:TY236)&gt;0, "", SUM(TI236,TL236,TO236,TP236,TQ236,TR236,TS236,TU236,TV236,TY236))</f>
        <v/>
      </c>
      <c r="UB236" s="3" t="str">
        <f>IF(COUNTBLANK(TG236:TY236)&gt;0, "", SUM(TG236,TH236,TJ236,TK236,TN236,TT236,TW236,TX236))</f>
        <v/>
      </c>
      <c r="UW236" s="3" t="str">
        <f>IF(COUNTBLANK(UD236:UV236)&gt;0, "", SUM(UD236:UV236))</f>
        <v/>
      </c>
      <c r="UX236" s="3" t="str">
        <f>IF(COUNTBLANK(UD236:UV236)&gt;0, "", SUM(UF236,UI236,UL236,UM236,UN236,UO236,UP236,UR236,US236,UV236))</f>
        <v/>
      </c>
      <c r="UY236" s="3" t="str">
        <f>IF(COUNTBLANK(UD236:UV236)&gt;0, "", SUM(UD236,UE236,UG236,UH236,UK236,UQ236,UT236,UU236))</f>
        <v/>
      </c>
      <c r="WR236" s="3" t="str">
        <f>IF(COUNTBLANK(VO236:WQ236)&gt;0, "", SUM(VQ236:WJ236))</f>
        <v/>
      </c>
      <c r="WS236" s="3" t="str">
        <f>IF(COUNTBLANK(VO236:WQ236)&gt;0, "", SUM(VQ236:VZ236))</f>
        <v/>
      </c>
      <c r="WT236" s="3" t="str">
        <f>IF(COUNTBLANK(VO236:WQ236)&gt;0, "", SUM(WA236:WL236))</f>
        <v/>
      </c>
      <c r="WU236" s="3" t="str">
        <f>IF(COUNTBLANK(VO236:WQ236)&gt;0, "", SUM(WK236:WL236))</f>
        <v/>
      </c>
      <c r="WW236" s="3" t="str">
        <f>IF(COUNTBLANK(VO236:WQ236)&gt;0, "", SUM(VQ236:VU236))</f>
        <v/>
      </c>
      <c r="WX236" s="3" t="str">
        <f>IF(COUNTBLANK(VO236:WQ236)&gt;0, "", SUM(VV236:VW236))</f>
        <v/>
      </c>
      <c r="WY236" s="3" t="str">
        <f>IF(COUNTBLANK(VO236:WQ236)&gt;0, "", SUM(VX236:WD236))</f>
        <v/>
      </c>
      <c r="WZ236" s="3" t="str">
        <f>IF(COUNTBLANK(VO236:WQ236)&gt;0, "", SUM(WE236:WJ236))</f>
        <v/>
      </c>
      <c r="XL236" s="3" t="str">
        <f>IF(COUNTBLANK(XB236:XJ236)&gt;0, "", SUM(XB236:XJ236))</f>
        <v/>
      </c>
      <c r="XU236" s="3" t="str">
        <f>IF(COUNTBLANK(XN236:XT236)&gt;0, "", SUM(XN236:XT236))</f>
        <v/>
      </c>
      <c r="YP236" s="5" t="str">
        <f>IF(COUNTBLANK(XW236:YO236)&gt;0, "", SUM(XW236:YO236))</f>
        <v/>
      </c>
      <c r="YQ236" s="5" t="str">
        <f>IF(COUNTBLANK(XW236:YO236)&gt;0, "", SUM(XY236,XZ236,YA236,YB236,YC236,YF236,YJ236,YN236,YO236))</f>
        <v/>
      </c>
      <c r="YR236" s="5" t="str">
        <f>IF(COUNTBLANK(XW236:YO236)&gt;0, "", SUM(XW236,XX236,YK236,YL236,YM236))</f>
        <v/>
      </c>
      <c r="YS236" s="5" t="str">
        <f>IF(COUNTBLANK(XW236:YO236)&gt;0, "", SUM(YD236,YE236,YG236,YH236,YI236))</f>
        <v/>
      </c>
      <c r="ZW236" s="26" t="str">
        <f>IF(COUNTBLANK(YU236:ZV236)&gt;0, "", AVERAGE(YU236:ZV236))</f>
        <v/>
      </c>
      <c r="ZX236" s="26" t="str">
        <f>IF(COUNTA(YU236:ZV236)=0, "", AVERAGE(YV236,ZH236,ZI236,ZJ236,ZK236,ZL236,ZN236,ZP236,ZQ236))</f>
        <v/>
      </c>
      <c r="ZY236" s="26" t="str">
        <f>IF(COUNTA(YU236:ZV236)=0, "", AVERAGE(YW236,YX236,YY236,YZ236,ZB236,ZD236,ZS236,ZT236))</f>
        <v/>
      </c>
      <c r="ZZ236" s="26" t="str">
        <f>IF(COUNTA(YU236:ZV236)=0, "", AVERAGE(ZA236,ZE236,ZF236,ZG236,ZU236,ZV236))</f>
        <v/>
      </c>
      <c r="AEH236" s="3" t="str">
        <f>IF(COUNTA(ADN236:AEG236)=0, "", SUM(ADN236:AEG236))</f>
        <v/>
      </c>
      <c r="AHT236" s="3" t="str">
        <f>IF(COUNTBLANK(AHJ236:AHS236)&gt;0, "", SUM(AHJ236:AHS236))</f>
        <v/>
      </c>
      <c r="AHU236" s="3" t="str">
        <f>IF(COUNTBLANK(AHJ236:AHS236)&gt;0, "", SUM(AHN236,AHS236))</f>
        <v/>
      </c>
      <c r="AHV236" s="3" t="str">
        <f>IF(COUNTBLANK(AHJ236:AHS236)&gt;0, "", SUM(AHL236,AHO236))</f>
        <v/>
      </c>
      <c r="AHW236" s="3" t="str">
        <f>IF(COUNTBLANK(AHJ236:AHS236)&gt;0, "", SUM(AHP236,AHR236))</f>
        <v/>
      </c>
      <c r="AHX236" s="3" t="str">
        <f>IF(COUNTBLANK(AHJ236:AHS236)&gt;0, "", SUM(AHM236,AHQ236))</f>
        <v/>
      </c>
      <c r="AHY236" s="3" t="str">
        <f>IF(COUNTBLANK(AHJ236:AHS236)&gt;0, "", SUM(AHJ236:AHK236))</f>
        <v/>
      </c>
      <c r="AJI236" s="3" t="str">
        <f>IF(COUNTBLANK(AIY236:AJG236)&gt;0, "", SUM(AIY236:AJG236))</f>
        <v/>
      </c>
      <c r="AJR236" s="3" t="str">
        <f>IF(COUNTBLANK(AJK236:AJQ236)&gt;0, "", SUM(AJK236:AJQ236))</f>
        <v/>
      </c>
    </row>
    <row r="237" spans="40:954" x14ac:dyDescent="0.3">
      <c r="AZ237" s="3" t="str">
        <f>IF(ISBLANK(AY237), "", IF(AY237&lt;=8, 1, IF(AY237&lt;=12, 2, 3)))</f>
        <v/>
      </c>
      <c r="CM237" s="3" t="str">
        <f>IF(SUM(BI237:BQ237,BS237:BW237,BY237:CC237,CE237:CJ237)=0, "", SUM(BI237:BQ237,BS237:BW237,BY237:CC237,CE237:CJ237))</f>
        <v/>
      </c>
      <c r="CN237" s="3" t="str">
        <f>IF(SUM(CQ237, CR237, CS237, CT237, CU237)=0, "", IF(OR(CQ237&gt;=8, CR237&gt;=10, CS237&gt;=13, CT237&gt;=10, CU237&gt;=15), 1, 0))</f>
        <v/>
      </c>
      <c r="CO237" s="3" t="str">
        <f>IF(SUM(BI237:BJ237,BL237,BM237,BN237,BO237,BU237,CA237,CH237,CJ237)=0, "", SUM(BI237:BJ237,BL237,BM237,BN237,BO237,BU237,CA237,CH237,CJ237))</f>
        <v/>
      </c>
      <c r="CP237" s="3" t="str">
        <f>IF(SUM(BK237,BP237:BQ237,BS237:BT237,BV237:BW237,BY237:BZ237,CB237:CC237,CE237:CG237,CI237)=0, "", SUM(BK237,BP237:BQ237,BS237:BT237,BV237:BW237,BY237:BZ237,CB237:CC237,CE237:CG237,CI237))</f>
        <v/>
      </c>
      <c r="CQ237" s="3" t="str">
        <f>IF(SUM(CB237:CC237,CE237:CF237,CI237)=0, "", SUM(CB237:CC237,CE237:CF237,CI237))</f>
        <v/>
      </c>
      <c r="CR237" s="3" t="str">
        <f>IF(SUM(BQ237,BS237:BT237,BW237,BY237)=0, "", SUM(BQ237,BS237:BT237,BW237,BY237))</f>
        <v/>
      </c>
      <c r="CS237" s="3" t="str">
        <f>IF(SUM(BK237,BP237,BV237,BZ237,CG237)=0, "", SUM(BK237,BP237,BV237,BZ237,CG237))</f>
        <v/>
      </c>
      <c r="CT237" s="3" t="str">
        <f>IF(SUM(BI237:BJ237,BL237,BN237,CH237)=0, "", SUM(BI237:BJ237,BL237,BN237,CH237))</f>
        <v/>
      </c>
      <c r="CU237" s="3" t="str">
        <f>IF(SUM(BM237,BO237,BU237,CA237,CJ237)=0, "", SUM(BM237,BO237,BU237,CA237,CJ237))</f>
        <v/>
      </c>
      <c r="CV237" s="3" t="str">
        <f>IF(CQ237="", "", IF(CQ237&gt;=8, 1, 0))</f>
        <v/>
      </c>
      <c r="CW237" s="3" t="str">
        <f>IF(CR237="", "", IF(CR237&gt;=10, 1, 0))</f>
        <v/>
      </c>
      <c r="CX237" s="3" t="str">
        <f>IF(CS237="", "", IF(CS237&gt;=13, 1, 0))</f>
        <v/>
      </c>
      <c r="CY237" s="3" t="str">
        <f>IF(CT237="", "", IF(CT237&gt;=10, 1, 0))</f>
        <v/>
      </c>
      <c r="CZ237" s="3" t="str">
        <f>IF(CU237="", "", IF(CU237&gt;=15, 1, 0))</f>
        <v/>
      </c>
      <c r="DA237" s="3" t="str">
        <f>IF(AND(BR237="", BX237="", CD237=""), "", IF(BR237=5,1,0) + IF(BX237=5,1,0) + IF(CD237=5,1,0))</f>
        <v/>
      </c>
      <c r="FS237" s="4" t="str">
        <f>IF(COUNTBLANK(FM237:FR237)&gt;0, "", AVERAGE(FM237:FR237))</f>
        <v/>
      </c>
      <c r="GE237" s="3" t="str">
        <f>IF(COUNTBLANK(FU237:GC237)&gt;0, "", SUM(FU237:GC237))</f>
        <v/>
      </c>
      <c r="GN237" s="3" t="str">
        <f>IF(COUNTBLANK(GG237:GM237)&gt;0, "", SUM(GG237:GM237))</f>
        <v/>
      </c>
      <c r="HI237" s="3" t="str">
        <f>IF(COUNTBLANK(GQ237:HH237)&gt;0, "", SUM(GQ237:HH237))</f>
        <v/>
      </c>
      <c r="IJ237" s="3" t="str">
        <f>IF(COUNTA(HK237:II237)=0, "", SUM(HK237,HL237,HN237,HO237,HP237,HU237,HV237,HX237,HZ237,IA237,IB237,IH237))</f>
        <v/>
      </c>
      <c r="IK237" s="3" t="str">
        <f>IF(COUNTA(HK237:II237)=0, "", SUM(HM237,HQ237,HR237,HS237,HT237,HW237,HY237,IC237,ID237,IE237,IF237,IG237,II237))</f>
        <v/>
      </c>
      <c r="JK237" s="3" t="str">
        <f>IF(COUNTA(IL237:JJ237)=0, "", SUM(IL237,IM237,IO237,IP237,IQ237,IV237,IW237,IY237,JA237,JB237,JC237,JI237))</f>
        <v/>
      </c>
      <c r="JL237" s="3" t="str">
        <f>IF(COUNTA(IL237:JJ237)=0, "", SUM(IN237,IR237,IS237,IT237,IU237,IX237,IZ237,JD237,JE237,JF237,JG237,JH237,JJ237))</f>
        <v/>
      </c>
      <c r="MH237" s="26" t="str">
        <f>IF(COUNTBLANK(LF237:MG237)&gt;0, "", AVERAGE(LF237:MG237))</f>
        <v/>
      </c>
      <c r="MI237" s="26" t="str">
        <f>IF(COUNTA(LF237:MG237)=0, "", AVERAGE(LG237,LS237,LT237,LU237,LV237,LW237,LY237,MA237,MB237))</f>
        <v/>
      </c>
      <c r="MJ237" s="26" t="str">
        <f>IF(COUNTA(LF237:MG237)=0, "", AVERAGE(LH237,LI237,LJ237,LK237,LM237,LO237,MD237,ME237))</f>
        <v/>
      </c>
      <c r="MK237" s="26" t="str">
        <f>IF(COUNTA(LF237:MG237)=0, "", AVERAGE(LL237,LP237,LQ237,LR237,MF237,MG237))</f>
        <v/>
      </c>
      <c r="OK237" s="3" t="str">
        <f>IF(COUNTA(NI237:OJ237)=0, "", SUM(NK237,NP237,NS237,NW237,OC237,OG237,OJ237))</f>
        <v/>
      </c>
      <c r="OL237" s="3" t="str">
        <f>IF(COUNTA(NI237:OJ237)=0, "", SUM(NJ237,NL237,NQ237,NV237,NZ237,OB237,OD237))</f>
        <v/>
      </c>
      <c r="OM237" s="3" t="str">
        <f>IF(COUNTA(NI237:OJ237)=0, "", SUM(NN237,NR237,NU237,NY237,OA237,OF237,OI237))</f>
        <v/>
      </c>
      <c r="ON237" s="3" t="str">
        <f>IF(COUNTA(NI237:OJ237)=0, "", SUM(NI237,NM237,NO237,NT237,NX237,OE237,OH237))</f>
        <v/>
      </c>
      <c r="PT237" s="26" t="str">
        <f>IF(COUNTBLANK(OR237:PS237)&gt;0, "", AVERAGE(OR237:PS237))</f>
        <v/>
      </c>
      <c r="PU237" s="26" t="str">
        <f>IF(COUNTA(OR237:PS237)=0, "", AVERAGE(OS237,PE237,PF237,PG237,PH237,PI237,PK237,PM237,PN237))</f>
        <v/>
      </c>
      <c r="PV237" s="26" t="str">
        <f>IF(COUNTA(OR237:PS237)=0, "", AVERAGE(OT237,OU237,OV237,OW237,OY237,PA237,PP237,PQ237))</f>
        <v/>
      </c>
      <c r="PW237" s="26" t="str">
        <f>IF(COUNTA(OR237:PS237)=0, "", AVERAGE(OX237,PB237,PC237,PD237,PR237,PS237))</f>
        <v/>
      </c>
      <c r="QI237" s="3" t="str">
        <f>IF(COUNTBLANK(PY237:QG237)&gt;0, "", SUM(PY237:QG237))</f>
        <v/>
      </c>
      <c r="QU237" s="3" t="str">
        <f>IF(COUNTBLANK(QK237:QS237)&gt;0, "", SUM(QK237:QS237))</f>
        <v/>
      </c>
      <c r="RG237" s="3" t="str">
        <f>IF(COUNTBLANK(QW237:RE237)&gt;0, "", SUM(QW237:RE237))</f>
        <v/>
      </c>
      <c r="RP237" s="3" t="str">
        <f>IF(COUNTBLANK(RI237:RO237)&gt;0, "", SUM(RI237:RO237))</f>
        <v/>
      </c>
      <c r="RY237" s="3" t="str">
        <f>IF(COUNTBLANK(RR237:RX237)&gt;0, "", SUM(RR237:RX237))</f>
        <v/>
      </c>
      <c r="SH237" s="3" t="str">
        <f>IF(COUNTBLANK(SA237:SG237)&gt;0, "", SUM(SA237:SG237))</f>
        <v/>
      </c>
      <c r="TC237" s="3" t="str">
        <f>IF(COUNTBLANK(SJ237:TB237)&gt;0, "", SUM(SJ237:TB237))</f>
        <v/>
      </c>
      <c r="TD237" s="3" t="str">
        <f>IF(COUNTBLANK(SJ237:TB237)&gt;0, "", SUM(SL237,SO237,SR237,SS237,ST237,SU237,SV237,SX237,SY237,TB237))</f>
        <v/>
      </c>
      <c r="TE237" s="3" t="str">
        <f>IF(COUNTBLANK(SJ237:TB237)&gt;0, "", SUM(SJ237,SK237,SM237,SN237,SQ237,SW237,SZ237,TA237))</f>
        <v/>
      </c>
      <c r="TZ237" s="3" t="str">
        <f>IF(COUNTBLANK(TG237:TY237)&gt;0, "", SUM(TG237:TY237))</f>
        <v/>
      </c>
      <c r="UA237" s="3" t="str">
        <f>IF(COUNTBLANK(TG237:TY237)&gt;0, "", SUM(TI237,TL237,TO237,TP237,TQ237,TR237,TS237,TU237,TV237,TY237))</f>
        <v/>
      </c>
      <c r="UB237" s="3" t="str">
        <f>IF(COUNTBLANK(TG237:TY237)&gt;0, "", SUM(TG237,TH237,TJ237,TK237,TN237,TT237,TW237,TX237))</f>
        <v/>
      </c>
      <c r="UW237" s="3" t="str">
        <f>IF(COUNTBLANK(UD237:UV237)&gt;0, "", SUM(UD237:UV237))</f>
        <v/>
      </c>
      <c r="UX237" s="3" t="str">
        <f>IF(COUNTBLANK(UD237:UV237)&gt;0, "", SUM(UF237,UI237,UL237,UM237,UN237,UO237,UP237,UR237,US237,UV237))</f>
        <v/>
      </c>
      <c r="UY237" s="3" t="str">
        <f>IF(COUNTBLANK(UD237:UV237)&gt;0, "", SUM(UD237,UE237,UG237,UH237,UK237,UQ237,UT237,UU237))</f>
        <v/>
      </c>
      <c r="WR237" s="3" t="str">
        <f>IF(COUNTBLANK(VO237:WQ237)&gt;0, "", SUM(VQ237:WJ237))</f>
        <v/>
      </c>
      <c r="WS237" s="3" t="str">
        <f>IF(COUNTBLANK(VO237:WQ237)&gt;0, "", SUM(VQ237:VZ237))</f>
        <v/>
      </c>
      <c r="WT237" s="3" t="str">
        <f>IF(COUNTBLANK(VO237:WQ237)&gt;0, "", SUM(WA237:WL237))</f>
        <v/>
      </c>
      <c r="WU237" s="3" t="str">
        <f>IF(COUNTBLANK(VO237:WQ237)&gt;0, "", SUM(WK237:WL237))</f>
        <v/>
      </c>
      <c r="WW237" s="3" t="str">
        <f>IF(COUNTBLANK(VO237:WQ237)&gt;0, "", SUM(VQ237:VU237))</f>
        <v/>
      </c>
      <c r="WX237" s="3" t="str">
        <f>IF(COUNTBLANK(VO237:WQ237)&gt;0, "", SUM(VV237:VW237))</f>
        <v/>
      </c>
      <c r="WY237" s="3" t="str">
        <f>IF(COUNTBLANK(VO237:WQ237)&gt;0, "", SUM(VX237:WD237))</f>
        <v/>
      </c>
      <c r="WZ237" s="3" t="str">
        <f>IF(COUNTBLANK(VO237:WQ237)&gt;0, "", SUM(WE237:WJ237))</f>
        <v/>
      </c>
      <c r="XL237" s="3" t="str">
        <f>IF(COUNTBLANK(XB237:XJ237)&gt;0, "", SUM(XB237:XJ237))</f>
        <v/>
      </c>
      <c r="XU237" s="3" t="str">
        <f>IF(COUNTBLANK(XN237:XT237)&gt;0, "", SUM(XN237:XT237))</f>
        <v/>
      </c>
      <c r="YP237" s="5" t="str">
        <f>IF(COUNTBLANK(XW237:YO237)&gt;0, "", SUM(XW237:YO237))</f>
        <v/>
      </c>
      <c r="YQ237" s="5" t="str">
        <f>IF(COUNTBLANK(XW237:YO237)&gt;0, "", SUM(XY237,XZ237,YA237,YB237,YC237,YF237,YJ237,YN237,YO237))</f>
        <v/>
      </c>
      <c r="YR237" s="5" t="str">
        <f>IF(COUNTBLANK(XW237:YO237)&gt;0, "", SUM(XW237,XX237,YK237,YL237,YM237))</f>
        <v/>
      </c>
      <c r="YS237" s="5" t="str">
        <f>IF(COUNTBLANK(XW237:YO237)&gt;0, "", SUM(YD237,YE237,YG237,YH237,YI237))</f>
        <v/>
      </c>
      <c r="ZW237" s="26" t="str">
        <f>IF(COUNTBLANK(YU237:ZV237)&gt;0, "", AVERAGE(YU237:ZV237))</f>
        <v/>
      </c>
      <c r="ZX237" s="26" t="str">
        <f>IF(COUNTA(YU237:ZV237)=0, "", AVERAGE(YV237,ZH237,ZI237,ZJ237,ZK237,ZL237,ZN237,ZP237,ZQ237))</f>
        <v/>
      </c>
      <c r="ZY237" s="26" t="str">
        <f>IF(COUNTA(YU237:ZV237)=0, "", AVERAGE(YW237,YX237,YY237,YZ237,ZB237,ZD237,ZS237,ZT237))</f>
        <v/>
      </c>
      <c r="ZZ237" s="26" t="str">
        <f>IF(COUNTA(YU237:ZV237)=0, "", AVERAGE(ZA237,ZE237,ZF237,ZG237,ZU237,ZV237))</f>
        <v/>
      </c>
      <c r="AEH237" s="3" t="str">
        <f>IF(COUNTA(ADN237:AEG237)=0, "", SUM(ADN237:AEG237))</f>
        <v/>
      </c>
      <c r="AHT237" s="3" t="str">
        <f>IF(COUNTBLANK(AHJ237:AHS237)&gt;0, "", SUM(AHJ237:AHS237))</f>
        <v/>
      </c>
      <c r="AHU237" s="3" t="str">
        <f>IF(COUNTBLANK(AHJ237:AHS237)&gt;0, "", SUM(AHN237,AHS237))</f>
        <v/>
      </c>
      <c r="AHV237" s="3" t="str">
        <f>IF(COUNTBLANK(AHJ237:AHS237)&gt;0, "", SUM(AHL237,AHO237))</f>
        <v/>
      </c>
      <c r="AHW237" s="3" t="str">
        <f>IF(COUNTBLANK(AHJ237:AHS237)&gt;0, "", SUM(AHP237,AHR237))</f>
        <v/>
      </c>
      <c r="AHX237" s="3" t="str">
        <f>IF(COUNTBLANK(AHJ237:AHS237)&gt;0, "", SUM(AHM237,AHQ237))</f>
        <v/>
      </c>
      <c r="AHY237" s="3" t="str">
        <f>IF(COUNTBLANK(AHJ237:AHS237)&gt;0, "", SUM(AHJ237:AHK237))</f>
        <v/>
      </c>
      <c r="AJI237" s="3" t="str">
        <f>IF(COUNTBLANK(AIY237:AJG237)&gt;0, "", SUM(AIY237:AJG237))</f>
        <v/>
      </c>
      <c r="AJR237" s="3" t="str">
        <f>IF(COUNTBLANK(AJK237:AJQ237)&gt;0, "", SUM(AJK237:AJQ237))</f>
        <v/>
      </c>
    </row>
    <row r="238" spans="40:954" x14ac:dyDescent="0.3">
      <c r="AZ238" s="3" t="str">
        <f>IF(ISBLANK(AY238), "", IF(AY238&lt;=8, 1, IF(AY238&lt;=12, 2, 3)))</f>
        <v/>
      </c>
      <c r="CM238" s="3" t="str">
        <f>IF(SUM(BI238:BQ238,BS238:BW238,BY238:CC238,CE238:CJ238)=0, "", SUM(BI238:BQ238,BS238:BW238,BY238:CC238,CE238:CJ238))</f>
        <v/>
      </c>
      <c r="CN238" s="3" t="str">
        <f>IF(SUM(CQ238, CR238, CS238, CT238, CU238)=0, "", IF(OR(CQ238&gt;=8, CR238&gt;=10, CS238&gt;=13, CT238&gt;=10, CU238&gt;=15), 1, 0))</f>
        <v/>
      </c>
      <c r="CO238" s="3" t="str">
        <f>IF(SUM(BI238:BJ238,BL238,BM238,BN238,BO238,BU238,CA238,CH238,CJ238)=0, "", SUM(BI238:BJ238,BL238,BM238,BN238,BO238,BU238,CA238,CH238,CJ238))</f>
        <v/>
      </c>
      <c r="CP238" s="3" t="str">
        <f>IF(SUM(BK238,BP238:BQ238,BS238:BT238,BV238:BW238,BY238:BZ238,CB238:CC238,CE238:CG238,CI238)=0, "", SUM(BK238,BP238:BQ238,BS238:BT238,BV238:BW238,BY238:BZ238,CB238:CC238,CE238:CG238,CI238))</f>
        <v/>
      </c>
      <c r="CQ238" s="3" t="str">
        <f>IF(SUM(CB238:CC238,CE238:CF238,CI238)=0, "", SUM(CB238:CC238,CE238:CF238,CI238))</f>
        <v/>
      </c>
      <c r="CR238" s="3" t="str">
        <f>IF(SUM(BQ238,BS238:BT238,BW238,BY238)=0, "", SUM(BQ238,BS238:BT238,BW238,BY238))</f>
        <v/>
      </c>
      <c r="CS238" s="3" t="str">
        <f>IF(SUM(BK238,BP238,BV238,BZ238,CG238)=0, "", SUM(BK238,BP238,BV238,BZ238,CG238))</f>
        <v/>
      </c>
      <c r="CT238" s="3" t="str">
        <f>IF(SUM(BI238:BJ238,BL238,BN238,CH238)=0, "", SUM(BI238:BJ238,BL238,BN238,CH238))</f>
        <v/>
      </c>
      <c r="CU238" s="3" t="str">
        <f>IF(SUM(BM238,BO238,BU238,CA238,CJ238)=0, "", SUM(BM238,BO238,BU238,CA238,CJ238))</f>
        <v/>
      </c>
      <c r="CV238" s="3" t="str">
        <f>IF(CQ238="", "", IF(CQ238&gt;=8, 1, 0))</f>
        <v/>
      </c>
      <c r="CW238" s="3" t="str">
        <f>IF(CR238="", "", IF(CR238&gt;=10, 1, 0))</f>
        <v/>
      </c>
      <c r="CX238" s="3" t="str">
        <f>IF(CS238="", "", IF(CS238&gt;=13, 1, 0))</f>
        <v/>
      </c>
      <c r="CY238" s="3" t="str">
        <f>IF(CT238="", "", IF(CT238&gt;=10, 1, 0))</f>
        <v/>
      </c>
      <c r="CZ238" s="3" t="str">
        <f>IF(CU238="", "", IF(CU238&gt;=15, 1, 0))</f>
        <v/>
      </c>
      <c r="DA238" s="3" t="str">
        <f>IF(AND(BR238="", BX238="", CD238=""), "", IF(BR238=5,1,0) + IF(BX238=5,1,0) + IF(CD238=5,1,0))</f>
        <v/>
      </c>
      <c r="FS238" s="4" t="str">
        <f>IF(COUNTBLANK(FM238:FR238)&gt;0, "", AVERAGE(FM238:FR238))</f>
        <v/>
      </c>
      <c r="GE238" s="3" t="str">
        <f>IF(COUNTBLANK(FU238:GC238)&gt;0, "", SUM(FU238:GC238))</f>
        <v/>
      </c>
      <c r="GN238" s="3" t="str">
        <f>IF(COUNTBLANK(GG238:GM238)&gt;0, "", SUM(GG238:GM238))</f>
        <v/>
      </c>
      <c r="HI238" s="3" t="str">
        <f>IF(COUNTBLANK(GQ238:HH238)&gt;0, "", SUM(GQ238:HH238))</f>
        <v/>
      </c>
      <c r="IJ238" s="3" t="str">
        <f>IF(COUNTA(HK238:II238)=0, "", SUM(HK238,HL238,HN238,HO238,HP238,HU238,HV238,HX238,HZ238,IA238,IB238,IH238))</f>
        <v/>
      </c>
      <c r="IK238" s="3" t="str">
        <f>IF(COUNTA(HK238:II238)=0, "", SUM(HM238,HQ238,HR238,HS238,HT238,HW238,HY238,IC238,ID238,IE238,IF238,IG238,II238))</f>
        <v/>
      </c>
      <c r="JK238" s="3" t="str">
        <f>IF(COUNTA(IL238:JJ238)=0, "", SUM(IL238,IM238,IO238,IP238,IQ238,IV238,IW238,IY238,JA238,JB238,JC238,JI238))</f>
        <v/>
      </c>
      <c r="JL238" s="3" t="str">
        <f>IF(COUNTA(IL238:JJ238)=0, "", SUM(IN238,IR238,IS238,IT238,IU238,IX238,IZ238,JD238,JE238,JF238,JG238,JH238,JJ238))</f>
        <v/>
      </c>
      <c r="MH238" s="26" t="str">
        <f>IF(COUNTBLANK(LF238:MG238)&gt;0, "", AVERAGE(LF238:MG238))</f>
        <v/>
      </c>
      <c r="MI238" s="26" t="str">
        <f>IF(COUNTA(LF238:MG238)=0, "", AVERAGE(LG238,LS238,LT238,LU238,LV238,LW238,LY238,MA238,MB238))</f>
        <v/>
      </c>
      <c r="MJ238" s="26" t="str">
        <f>IF(COUNTA(LF238:MG238)=0, "", AVERAGE(LH238,LI238,LJ238,LK238,LM238,LO238,MD238,ME238))</f>
        <v/>
      </c>
      <c r="MK238" s="26" t="str">
        <f>IF(COUNTA(LF238:MG238)=0, "", AVERAGE(LL238,LP238,LQ238,LR238,MF238,MG238))</f>
        <v/>
      </c>
      <c r="PT238" s="26" t="str">
        <f>IF(COUNTBLANK(OR238:PS238)&gt;0, "", AVERAGE(OR238:PS238))</f>
        <v/>
      </c>
      <c r="PU238" s="26" t="str">
        <f>IF(COUNTA(OR238:PS238)=0, "", AVERAGE(OS238,PE238,PF238,PG238,PH238,PI238,PK238,PM238,PN238))</f>
        <v/>
      </c>
      <c r="PV238" s="26" t="str">
        <f>IF(COUNTA(OR238:PS238)=0, "", AVERAGE(OT238,OU238,OV238,OW238,OY238,PA238,PP238,PQ238))</f>
        <v/>
      </c>
      <c r="PW238" s="26" t="str">
        <f>IF(COUNTA(OR238:PS238)=0, "", AVERAGE(OX238,PB238,PC238,PD238,PR238,PS238))</f>
        <v/>
      </c>
      <c r="QI238" s="3" t="str">
        <f>IF(COUNTBLANK(PY238:QG238)&gt;0, "", SUM(PY238:QG238))</f>
        <v/>
      </c>
      <c r="QU238" s="3" t="str">
        <f>IF(COUNTBLANK(QK238:QS238)&gt;0, "", SUM(QK238:QS238))</f>
        <v/>
      </c>
      <c r="RG238" s="3" t="str">
        <f>IF(COUNTBLANK(QW238:RE238)&gt;0, "", SUM(QW238:RE238))</f>
        <v/>
      </c>
      <c r="RP238" s="3" t="str">
        <f>IF(COUNTBLANK(RI238:RO238)&gt;0, "", SUM(RI238:RO238))</f>
        <v/>
      </c>
      <c r="RY238" s="3" t="str">
        <f>IF(COUNTBLANK(RR238:RX238)&gt;0, "", SUM(RR238:RX238))</f>
        <v/>
      </c>
      <c r="SH238" s="3" t="str">
        <f>IF(COUNTBLANK(SA238:SG238)&gt;0, "", SUM(SA238:SG238))</f>
        <v/>
      </c>
      <c r="TC238" s="3" t="str">
        <f>IF(COUNTBLANK(SJ238:TB238)&gt;0, "", SUM(SJ238:TB238))</f>
        <v/>
      </c>
      <c r="TD238" s="3" t="str">
        <f>IF(COUNTBLANK(SJ238:TB238)&gt;0, "", SUM(SL238,SO238,SR238,SS238,ST238,SU238,SV238,SX238,SY238,TB238))</f>
        <v/>
      </c>
      <c r="TE238" s="3" t="str">
        <f>IF(COUNTBLANK(SJ238:TB238)&gt;0, "", SUM(SJ238,SK238,SM238,SN238,SQ238,SW238,SZ238,TA238))</f>
        <v/>
      </c>
      <c r="TZ238" s="3" t="str">
        <f>IF(COUNTBLANK(TG238:TY238)&gt;0, "", SUM(TG238:TY238))</f>
        <v/>
      </c>
      <c r="UA238" s="3" t="str">
        <f>IF(COUNTBLANK(TG238:TY238)&gt;0, "", SUM(TI238,TL238,TO238,TP238,TQ238,TR238,TS238,TU238,TV238,TY238))</f>
        <v/>
      </c>
      <c r="UB238" s="3" t="str">
        <f>IF(COUNTBLANK(TG238:TY238)&gt;0, "", SUM(TG238,TH238,TJ238,TK238,TN238,TT238,TW238,TX238))</f>
        <v/>
      </c>
      <c r="UW238" s="3" t="str">
        <f>IF(COUNTBLANK(UD238:UV238)&gt;0, "", SUM(UD238:UV238))</f>
        <v/>
      </c>
      <c r="UX238" s="3" t="str">
        <f>IF(COUNTBLANK(UD238:UV238)&gt;0, "", SUM(UF238,UI238,UL238,UM238,UN238,UO238,UP238,UR238,US238,UV238))</f>
        <v/>
      </c>
      <c r="UY238" s="3" t="str">
        <f>IF(COUNTBLANK(UD238:UV238)&gt;0, "", SUM(UD238,UE238,UG238,UH238,UK238,UQ238,UT238,UU238))</f>
        <v/>
      </c>
      <c r="WR238" s="3" t="str">
        <f>IF(COUNTBLANK(VO238:WQ238)&gt;0, "", SUM(VQ238:WJ238))</f>
        <v/>
      </c>
      <c r="WS238" s="3" t="str">
        <f>IF(COUNTBLANK(VO238:WQ238)&gt;0, "", SUM(VQ238:VZ238))</f>
        <v/>
      </c>
      <c r="WT238" s="3" t="str">
        <f>IF(COUNTBLANK(VO238:WQ238)&gt;0, "", SUM(WA238:WL238))</f>
        <v/>
      </c>
      <c r="WU238" s="3" t="str">
        <f>IF(COUNTBLANK(VO238:WQ238)&gt;0, "", SUM(WK238:WL238))</f>
        <v/>
      </c>
      <c r="WW238" s="3" t="str">
        <f>IF(COUNTBLANK(VO238:WQ238)&gt;0, "", SUM(VQ238:VU238))</f>
        <v/>
      </c>
      <c r="WX238" s="3" t="str">
        <f>IF(COUNTBLANK(VO238:WQ238)&gt;0, "", SUM(VV238:VW238))</f>
        <v/>
      </c>
      <c r="WY238" s="3" t="str">
        <f>IF(COUNTBLANK(VO238:WQ238)&gt;0, "", SUM(VX238:WD238))</f>
        <v/>
      </c>
      <c r="WZ238" s="3" t="str">
        <f>IF(COUNTBLANK(VO238:WQ238)&gt;0, "", SUM(WE238:WJ238))</f>
        <v/>
      </c>
      <c r="XL238" s="3" t="str">
        <f>IF(COUNTBLANK(XB238:XJ238)&gt;0, "", SUM(XB238:XJ238))</f>
        <v/>
      </c>
      <c r="XU238" s="3" t="str">
        <f>IF(COUNTBLANK(XN238:XT238)&gt;0, "", SUM(XN238:XT238))</f>
        <v/>
      </c>
      <c r="YP238" s="5" t="str">
        <f>IF(COUNTBLANK(XW238:YO238)&gt;0, "", SUM(XW238:YO238))</f>
        <v/>
      </c>
      <c r="YQ238" s="5" t="str">
        <f>IF(COUNTBLANK(XW238:YO238)&gt;0, "", SUM(XY238,XZ238,YA238,YB238,YC238,YF238,YJ238,YN238,YO238))</f>
        <v/>
      </c>
      <c r="YR238" s="5" t="str">
        <f>IF(COUNTBLANK(XW238:YO238)&gt;0, "", SUM(XW238,XX238,YK238,YL238,YM238))</f>
        <v/>
      </c>
      <c r="YS238" s="5" t="str">
        <f>IF(COUNTBLANK(XW238:YO238)&gt;0, "", SUM(YD238,YE238,YG238,YH238,YI238))</f>
        <v/>
      </c>
      <c r="ZW238" s="26" t="str">
        <f>IF(COUNTBLANK(YU238:ZV238)&gt;0, "", AVERAGE(YU238:ZV238))</f>
        <v/>
      </c>
      <c r="ZX238" s="26" t="str">
        <f>IF(COUNTA(YU238:ZV238)=0, "", AVERAGE(YV238,ZH238,ZI238,ZJ238,ZK238,ZL238,ZN238,ZP238,ZQ238))</f>
        <v/>
      </c>
      <c r="ZY238" s="26" t="str">
        <f>IF(COUNTA(YU238:ZV238)=0, "", AVERAGE(YW238,YX238,YY238,YZ238,ZB238,ZD238,ZS238,ZT238))</f>
        <v/>
      </c>
      <c r="ZZ238" s="26" t="str">
        <f>IF(COUNTA(YU238:ZV238)=0, "", AVERAGE(ZA238,ZE238,ZF238,ZG238,ZU238,ZV238))</f>
        <v/>
      </c>
      <c r="AEH238" s="3" t="str">
        <f>IF(COUNTA(ADN238:AEG238)=0, "", SUM(ADN238:AEG238))</f>
        <v/>
      </c>
      <c r="AHT238" s="3" t="str">
        <f>IF(COUNTBLANK(AHJ238:AHS238)&gt;0, "", SUM(AHJ238:AHS238))</f>
        <v/>
      </c>
      <c r="AHU238" s="3" t="str">
        <f>IF(COUNTBLANK(AHJ238:AHS238)&gt;0, "", SUM(AHN238,AHS238))</f>
        <v/>
      </c>
      <c r="AHV238" s="3" t="str">
        <f>IF(COUNTBLANK(AHJ238:AHS238)&gt;0, "", SUM(AHL238,AHO238))</f>
        <v/>
      </c>
      <c r="AHW238" s="3" t="str">
        <f>IF(COUNTBLANK(AHJ238:AHS238)&gt;0, "", SUM(AHP238,AHR238))</f>
        <v/>
      </c>
      <c r="AHX238" s="3" t="str">
        <f>IF(COUNTBLANK(AHJ238:AHS238)&gt;0, "", SUM(AHM238,AHQ238))</f>
        <v/>
      </c>
      <c r="AHY238" s="3" t="str">
        <f>IF(COUNTBLANK(AHJ238:AHS238)&gt;0, "", SUM(AHJ238:AHK238))</f>
        <v/>
      </c>
      <c r="AJI238" s="3" t="str">
        <f>IF(COUNTBLANK(AIY238:AJG238)&gt;0, "", SUM(AIY238:AJG238))</f>
        <v/>
      </c>
      <c r="AJR238" s="3" t="str">
        <f>IF(COUNTBLANK(AJK238:AJQ238)&gt;0, "", SUM(AJK238:AJQ238))</f>
        <v/>
      </c>
    </row>
    <row r="239" spans="40:954" x14ac:dyDescent="0.3">
      <c r="AZ239" s="3" t="str">
        <f>IF(ISBLANK(AY239), "", IF(AY239&lt;=8, 1, IF(AY239&lt;=12, 2, 3)))</f>
        <v/>
      </c>
      <c r="CM239" s="3" t="str">
        <f>IF(SUM(BI239:BQ239,BS239:BW239,BY239:CC239,CE239:CJ239)=0, "", SUM(BI239:BQ239,BS239:BW239,BY239:CC239,CE239:CJ239))</f>
        <v/>
      </c>
      <c r="CN239" s="3" t="str">
        <f>IF(SUM(CQ239, CR239, CS239, CT239, CU239)=0, "", IF(OR(CQ239&gt;=8, CR239&gt;=10, CS239&gt;=13, CT239&gt;=10, CU239&gt;=15), 1, 0))</f>
        <v/>
      </c>
      <c r="CO239" s="3" t="str">
        <f>IF(SUM(BI239:BJ239,BL239,BM239,BN239,BO239,BU239,CA239,CH239,CJ239)=0, "", SUM(BI239:BJ239,BL239,BM239,BN239,BO239,BU239,CA239,CH239,CJ239))</f>
        <v/>
      </c>
      <c r="CP239" s="3" t="str">
        <f>IF(SUM(BK239,BP239:BQ239,BS239:BT239,BV239:BW239,BY239:BZ239,CB239:CC239,CE239:CG239,CI239)=0, "", SUM(BK239,BP239:BQ239,BS239:BT239,BV239:BW239,BY239:BZ239,CB239:CC239,CE239:CG239,CI239))</f>
        <v/>
      </c>
      <c r="CQ239" s="3" t="str">
        <f>IF(SUM(CB239:CC239,CE239:CF239,CI239)=0, "", SUM(CB239:CC239,CE239:CF239,CI239))</f>
        <v/>
      </c>
      <c r="CR239" s="3" t="str">
        <f>IF(SUM(BQ239,BS239:BT239,BW239,BY239)=0, "", SUM(BQ239,BS239:BT239,BW239,BY239))</f>
        <v/>
      </c>
      <c r="CS239" s="3" t="str">
        <f>IF(SUM(BK239,BP239,BV239,BZ239,CG239)=0, "", SUM(BK239,BP239,BV239,BZ239,CG239))</f>
        <v/>
      </c>
      <c r="CT239" s="3" t="str">
        <f>IF(SUM(BI239:BJ239,BL239,BN239,CH239)=0, "", SUM(BI239:BJ239,BL239,BN239,CH239))</f>
        <v/>
      </c>
      <c r="CU239" s="3" t="str">
        <f>IF(SUM(BM239,BO239,BU239,CA239,CJ239)=0, "", SUM(BM239,BO239,BU239,CA239,CJ239))</f>
        <v/>
      </c>
      <c r="CV239" s="3" t="str">
        <f>IF(CQ239="", "", IF(CQ239&gt;=8, 1, 0))</f>
        <v/>
      </c>
      <c r="CW239" s="3" t="str">
        <f>IF(CR239="", "", IF(CR239&gt;=10, 1, 0))</f>
        <v/>
      </c>
      <c r="CX239" s="3" t="str">
        <f>IF(CS239="", "", IF(CS239&gt;=13, 1, 0))</f>
        <v/>
      </c>
      <c r="CY239" s="3" t="str">
        <f>IF(CT239="", "", IF(CT239&gt;=10, 1, 0))</f>
        <v/>
      </c>
      <c r="CZ239" s="3" t="str">
        <f>IF(CU239="", "", IF(CU239&gt;=15, 1, 0))</f>
        <v/>
      </c>
      <c r="DA239" s="3" t="str">
        <f>IF(AND(BR239="", BX239="", CD239=""), "", IF(BR239=5,1,0) + IF(BX239=5,1,0) + IF(CD239=5,1,0))</f>
        <v/>
      </c>
      <c r="FS239" s="4" t="str">
        <f>IF(COUNTBLANK(FM239:FR239)&gt;0, "", AVERAGE(FM239:FR239))</f>
        <v/>
      </c>
      <c r="GE239" s="3" t="str">
        <f>IF(COUNTBLANK(FU239:GC239)&gt;0, "", SUM(FU239:GC239))</f>
        <v/>
      </c>
      <c r="GN239" s="3" t="str">
        <f>IF(COUNTBLANK(GG239:GM239)&gt;0, "", SUM(GG239:GM239))</f>
        <v/>
      </c>
      <c r="HI239" s="3" t="str">
        <f>IF(COUNTBLANK(GQ239:HH239)&gt;0, "", SUM(GQ239:HH239))</f>
        <v/>
      </c>
      <c r="IJ239" s="3" t="str">
        <f>IF(COUNTA(HK239:II239)=0, "", SUM(HK239,HL239,HN239,HO239,HP239,HU239,HV239,HX239,HZ239,IA239,IB239,IH239))</f>
        <v/>
      </c>
      <c r="IK239" s="3" t="str">
        <f>IF(COUNTA(HK239:II239)=0, "", SUM(HM239,HQ239,HR239,HS239,HT239,HW239,HY239,IC239,ID239,IE239,IF239,IG239,II239))</f>
        <v/>
      </c>
      <c r="JK239" s="3" t="str">
        <f>IF(COUNTA(IL239:JJ239)=0, "", SUM(IL239,IM239,IO239,IP239,IQ239,IV239,IW239,IY239,JA239,JB239,JC239,JI239))</f>
        <v/>
      </c>
      <c r="JL239" s="3" t="str">
        <f>IF(COUNTA(IL239:JJ239)=0, "", SUM(IN239,IR239,IS239,IT239,IU239,IX239,IZ239,JD239,JE239,JF239,JG239,JH239,JJ239))</f>
        <v/>
      </c>
      <c r="MH239" s="26" t="str">
        <f>IF(COUNTBLANK(LF239:MG239)&gt;0, "", AVERAGE(LF239:MG239))</f>
        <v/>
      </c>
      <c r="MI239" s="26" t="str">
        <f>IF(COUNTA(LF239:MG239)=0, "", AVERAGE(LG239,LS239,LT239,LU239,LV239,LW239,LY239,MA239,MB239))</f>
        <v/>
      </c>
      <c r="MJ239" s="26" t="str">
        <f>IF(COUNTA(LF239:MG239)=0, "", AVERAGE(LH239,LI239,LJ239,LK239,LM239,LO239,MD239,ME239))</f>
        <v/>
      </c>
      <c r="MK239" s="26" t="str">
        <f>IF(COUNTA(LF239:MG239)=0, "", AVERAGE(LL239,LP239,LQ239,LR239,MF239,MG239))</f>
        <v/>
      </c>
      <c r="PT239" s="26" t="str">
        <f>IF(COUNTBLANK(OR239:PS239)&gt;0, "", AVERAGE(OR239:PS239))</f>
        <v/>
      </c>
      <c r="PU239" s="26" t="str">
        <f>IF(COUNTA(OR239:PS239)=0, "", AVERAGE(OS239,PE239,PF239,PG239,PH239,PI239,PK239,PM239,PN239))</f>
        <v/>
      </c>
      <c r="PV239" s="26" t="str">
        <f>IF(COUNTA(OR239:PS239)=0, "", AVERAGE(OT239,OU239,OV239,OW239,OY239,PA239,PP239,PQ239))</f>
        <v/>
      </c>
      <c r="PW239" s="26" t="str">
        <f>IF(COUNTA(OR239:PS239)=0, "", AVERAGE(OX239,PB239,PC239,PD239,PR239,PS239))</f>
        <v/>
      </c>
      <c r="QI239" s="3" t="str">
        <f>IF(COUNTBLANK(PY239:QG239)&gt;0, "", SUM(PY239:QG239))</f>
        <v/>
      </c>
      <c r="QU239" s="3" t="str">
        <f>IF(COUNTBLANK(QK239:QS239)&gt;0, "", SUM(QK239:QS239))</f>
        <v/>
      </c>
      <c r="RG239" s="3" t="str">
        <f>IF(COUNTBLANK(QW239:RE239)&gt;0, "", SUM(QW239:RE239))</f>
        <v/>
      </c>
      <c r="RP239" s="3" t="str">
        <f>IF(COUNTBLANK(RI239:RO239)&gt;0, "", SUM(RI239:RO239))</f>
        <v/>
      </c>
      <c r="RY239" s="3" t="str">
        <f>IF(COUNTBLANK(RR239:RX239)&gt;0, "", SUM(RR239:RX239))</f>
        <v/>
      </c>
      <c r="SH239" s="3" t="str">
        <f>IF(COUNTBLANK(SA239:SG239)&gt;0, "", SUM(SA239:SG239))</f>
        <v/>
      </c>
      <c r="TC239" s="3" t="str">
        <f>IF(COUNTBLANK(SJ239:TB239)&gt;0, "", SUM(SJ239:TB239))</f>
        <v/>
      </c>
      <c r="TD239" s="3" t="str">
        <f>IF(COUNTBLANK(SJ239:TB239)&gt;0, "", SUM(SL239,SO239,SR239,SS239,ST239,SU239,SV239,SX239,SY239,TB239))</f>
        <v/>
      </c>
      <c r="TE239" s="3" t="str">
        <f>IF(COUNTBLANK(SJ239:TB239)&gt;0, "", SUM(SJ239,SK239,SM239,SN239,SQ239,SW239,SZ239,TA239))</f>
        <v/>
      </c>
      <c r="TZ239" s="3" t="str">
        <f>IF(COUNTBLANK(TG239:TY239)&gt;0, "", SUM(TG239:TY239))</f>
        <v/>
      </c>
      <c r="UA239" s="3" t="str">
        <f>IF(COUNTBLANK(TG239:TY239)&gt;0, "", SUM(TI239,TL239,TO239,TP239,TQ239,TR239,TS239,TU239,TV239,TY239))</f>
        <v/>
      </c>
      <c r="UB239" s="3" t="str">
        <f>IF(COUNTBLANK(TG239:TY239)&gt;0, "", SUM(TG239,TH239,TJ239,TK239,TN239,TT239,TW239,TX239))</f>
        <v/>
      </c>
      <c r="UW239" s="3" t="str">
        <f>IF(COUNTBLANK(UD239:UV239)&gt;0, "", SUM(UD239:UV239))</f>
        <v/>
      </c>
      <c r="UX239" s="3" t="str">
        <f>IF(COUNTBLANK(UD239:UV239)&gt;0, "", SUM(UF239,UI239,UL239,UM239,UN239,UO239,UP239,UR239,US239,UV239))</f>
        <v/>
      </c>
      <c r="UY239" s="3" t="str">
        <f>IF(COUNTBLANK(UD239:UV239)&gt;0, "", SUM(UD239,UE239,UG239,UH239,UK239,UQ239,UT239,UU239))</f>
        <v/>
      </c>
      <c r="WR239" s="3" t="str">
        <f>IF(COUNTBLANK(VO239:WQ239)&gt;0, "", SUM(VQ239:WJ239))</f>
        <v/>
      </c>
      <c r="WS239" s="3" t="str">
        <f>IF(COUNTBLANK(VO239:WQ239)&gt;0, "", SUM(VQ239:VZ239))</f>
        <v/>
      </c>
      <c r="WT239" s="3" t="str">
        <f>IF(COUNTBLANK(VO239:WQ239)&gt;0, "", SUM(WA239:WL239))</f>
        <v/>
      </c>
      <c r="WU239" s="3" t="str">
        <f>IF(COUNTBLANK(VO239:WQ239)&gt;0, "", SUM(WK239:WL239))</f>
        <v/>
      </c>
      <c r="WW239" s="3" t="str">
        <f>IF(COUNTBLANK(VO239:WQ239)&gt;0, "", SUM(VQ239:VU239))</f>
        <v/>
      </c>
      <c r="WX239" s="3" t="str">
        <f>IF(COUNTBLANK(VO239:WQ239)&gt;0, "", SUM(VV239:VW239))</f>
        <v/>
      </c>
      <c r="WY239" s="3" t="str">
        <f>IF(COUNTBLANK(VO239:WQ239)&gt;0, "", SUM(VX239:WD239))</f>
        <v/>
      </c>
      <c r="WZ239" s="3" t="str">
        <f>IF(COUNTBLANK(VO239:WQ239)&gt;0, "", SUM(WE239:WJ239))</f>
        <v/>
      </c>
      <c r="XL239" s="3" t="str">
        <f>IF(COUNTBLANK(XB239:XJ239)&gt;0, "", SUM(XB239:XJ239))</f>
        <v/>
      </c>
      <c r="XU239" s="3" t="str">
        <f>IF(COUNTBLANK(XN239:XT239)&gt;0, "", SUM(XN239:XT239))</f>
        <v/>
      </c>
      <c r="YP239" s="5" t="str">
        <f>IF(COUNTBLANK(XW239:YO239)&gt;0, "", SUM(XW239:YO239))</f>
        <v/>
      </c>
      <c r="YQ239" s="5" t="str">
        <f>IF(COUNTBLANK(XW239:YO239)&gt;0, "", SUM(XY239,XZ239,YA239,YB239,YC239,YF239,YJ239,YN239,YO239))</f>
        <v/>
      </c>
      <c r="YR239" s="5" t="str">
        <f>IF(COUNTBLANK(XW239:YO239)&gt;0, "", SUM(XW239,XX239,YK239,YL239,YM239))</f>
        <v/>
      </c>
      <c r="YS239" s="5" t="str">
        <f>IF(COUNTBLANK(XW239:YO239)&gt;0, "", SUM(YD239,YE239,YG239,YH239,YI239))</f>
        <v/>
      </c>
      <c r="ZW239" s="26" t="str">
        <f>IF(COUNTBLANK(YU239:ZV239)&gt;0, "", AVERAGE(YU239:ZV239))</f>
        <v/>
      </c>
      <c r="ZX239" s="26" t="str">
        <f>IF(COUNTA(YU239:ZV239)=0, "", AVERAGE(YV239,ZH239,ZI239,ZJ239,ZK239,ZL239,ZN239,ZP239,ZQ239))</f>
        <v/>
      </c>
      <c r="ZY239" s="26" t="str">
        <f>IF(COUNTA(YU239:ZV239)=0, "", AVERAGE(YW239,YX239,YY239,YZ239,ZB239,ZD239,ZS239,ZT239))</f>
        <v/>
      </c>
      <c r="ZZ239" s="26" t="str">
        <f>IF(COUNTA(YU239:ZV239)=0, "", AVERAGE(ZA239,ZE239,ZF239,ZG239,ZU239,ZV239))</f>
        <v/>
      </c>
      <c r="AEH239" s="3" t="str">
        <f>IF(COUNTA(ADN239:AEG239)=0, "", SUM(ADN239:AEG239))</f>
        <v/>
      </c>
      <c r="AHT239" s="3" t="str">
        <f>IF(COUNTBLANK(AHJ239:AHS239)&gt;0, "", SUM(AHJ239:AHS239))</f>
        <v/>
      </c>
      <c r="AHU239" s="3" t="str">
        <f>IF(COUNTBLANK(AHJ239:AHS239)&gt;0, "", SUM(AHN239,AHS239))</f>
        <v/>
      </c>
      <c r="AHV239" s="3" t="str">
        <f>IF(COUNTBLANK(AHJ239:AHS239)&gt;0, "", SUM(AHL239,AHO239))</f>
        <v/>
      </c>
      <c r="AHW239" s="3" t="str">
        <f>IF(COUNTBLANK(AHJ239:AHS239)&gt;0, "", SUM(AHP239,AHR239))</f>
        <v/>
      </c>
      <c r="AHX239" s="3" t="str">
        <f>IF(COUNTBLANK(AHJ239:AHS239)&gt;0, "", SUM(AHM239,AHQ239))</f>
        <v/>
      </c>
      <c r="AHY239" s="3" t="str">
        <f>IF(COUNTBLANK(AHJ239:AHS239)&gt;0, "", SUM(AHJ239:AHK239))</f>
        <v/>
      </c>
      <c r="AJI239" s="3" t="str">
        <f>IF(COUNTBLANK(AIY239:AJG239)&gt;0, "", SUM(AIY239:AJG239))</f>
        <v/>
      </c>
      <c r="AJR239" s="3" t="str">
        <f>IF(COUNTBLANK(AJK239:AJQ239)&gt;0, "", SUM(AJK239:AJQ239))</f>
        <v/>
      </c>
    </row>
    <row r="240" spans="40:954" x14ac:dyDescent="0.3">
      <c r="AZ240" s="3" t="str">
        <f>IF(ISBLANK(AY240), "", IF(AY240&lt;=8, 1, IF(AY240&lt;=12, 2, 3)))</f>
        <v/>
      </c>
      <c r="CM240" s="3" t="str">
        <f>IF(SUM(BI240:BQ240,BS240:BW240,BY240:CC240,CE240:CJ240)=0, "", SUM(BI240:BQ240,BS240:BW240,BY240:CC240,CE240:CJ240))</f>
        <v/>
      </c>
      <c r="CN240" s="3" t="str">
        <f>IF(SUM(CQ240, CR240, CS240, CT240, CU240)=0, "", IF(OR(CQ240&gt;=8, CR240&gt;=10, CS240&gt;=13, CT240&gt;=10, CU240&gt;=15), 1, 0))</f>
        <v/>
      </c>
      <c r="CO240" s="3" t="str">
        <f>IF(SUM(BI240:BJ240,BL240,BM240,BN240,BO240,BU240,CA240,CH240,CJ240)=0, "", SUM(BI240:BJ240,BL240,BM240,BN240,BO240,BU240,CA240,CH240,CJ240))</f>
        <v/>
      </c>
      <c r="CP240" s="3" t="str">
        <f>IF(SUM(BK240,BP240:BQ240,BS240:BT240,BV240:BW240,BY240:BZ240,CB240:CC240,CE240:CG240,CI240)=0, "", SUM(BK240,BP240:BQ240,BS240:BT240,BV240:BW240,BY240:BZ240,CB240:CC240,CE240:CG240,CI240))</f>
        <v/>
      </c>
      <c r="CQ240" s="3" t="str">
        <f>IF(SUM(CB240:CC240,CE240:CF240,CI240)=0, "", SUM(CB240:CC240,CE240:CF240,CI240))</f>
        <v/>
      </c>
      <c r="CR240" s="3" t="str">
        <f>IF(SUM(BQ240,BS240:BT240,BW240,BY240)=0, "", SUM(BQ240,BS240:BT240,BW240,BY240))</f>
        <v/>
      </c>
      <c r="CS240" s="3" t="str">
        <f>IF(SUM(BK240,BP240,BV240,BZ240,CG240)=0, "", SUM(BK240,BP240,BV240,BZ240,CG240))</f>
        <v/>
      </c>
      <c r="CT240" s="3" t="str">
        <f>IF(SUM(BI240:BJ240,BL240,BN240,CH240)=0, "", SUM(BI240:BJ240,BL240,BN240,CH240))</f>
        <v/>
      </c>
      <c r="CU240" s="3" t="str">
        <f>IF(SUM(BM240,BO240,BU240,CA240,CJ240)=0, "", SUM(BM240,BO240,BU240,CA240,CJ240))</f>
        <v/>
      </c>
      <c r="CV240" s="3" t="str">
        <f>IF(CQ240="", "", IF(CQ240&gt;=8, 1, 0))</f>
        <v/>
      </c>
      <c r="CW240" s="3" t="str">
        <f>IF(CR240="", "", IF(CR240&gt;=10, 1, 0))</f>
        <v/>
      </c>
      <c r="CX240" s="3" t="str">
        <f>IF(CS240="", "", IF(CS240&gt;=13, 1, 0))</f>
        <v/>
      </c>
      <c r="CY240" s="3" t="str">
        <f>IF(CT240="", "", IF(CT240&gt;=10, 1, 0))</f>
        <v/>
      </c>
      <c r="CZ240" s="3" t="str">
        <f>IF(CU240="", "", IF(CU240&gt;=15, 1, 0))</f>
        <v/>
      </c>
      <c r="DA240" s="3" t="str">
        <f>IF(AND(BR240="", BX240="", CD240=""), "", IF(BR240=5,1,0) + IF(BX240=5,1,0) + IF(CD240=5,1,0))</f>
        <v/>
      </c>
      <c r="FS240" s="4" t="str">
        <f>IF(COUNTBLANK(FM240:FR240)&gt;0, "", AVERAGE(FM240:FR240))</f>
        <v/>
      </c>
      <c r="GE240" s="3" t="str">
        <f>IF(COUNTBLANK(FU240:GC240)&gt;0, "", SUM(FU240:GC240))</f>
        <v/>
      </c>
      <c r="GN240" s="3" t="str">
        <f>IF(COUNTBLANK(GG240:GM240)&gt;0, "", SUM(GG240:GM240))</f>
        <v/>
      </c>
      <c r="HI240" s="3" t="str">
        <f>IF(COUNTBLANK(GQ240:HH240)&gt;0, "", SUM(GQ240:HH240))</f>
        <v/>
      </c>
      <c r="IJ240" s="3" t="str">
        <f>IF(COUNTA(HK240:II240)=0, "", SUM(HK240,HL240,HN240,HO240,HP240,HU240,HV240,HX240,HZ240,IA240,IB240,IH240))</f>
        <v/>
      </c>
      <c r="JK240" s="3" t="str">
        <f>IF(COUNTA(IL240:JJ240)=0, "", SUM(IL240,IM240,IO240,IP240,IQ240,IV240,IW240,IY240,JA240,JB240,JC240,JI240))</f>
        <v/>
      </c>
      <c r="JL240" s="3" t="str">
        <f>IF(COUNTA(IL240:JJ240)=0, "", SUM(IN240,IR240,IS240,IT240,IU240,IX240,IZ240,JD240,JE240,JF240,JG240,JH240,JJ240))</f>
        <v/>
      </c>
      <c r="MH240" s="26" t="str">
        <f>IF(COUNTBLANK(LF240:MG240)&gt;0, "", AVERAGE(LF240:MG240))</f>
        <v/>
      </c>
      <c r="MI240" s="26" t="str">
        <f>IF(COUNTA(LF240:MG240)=0, "", AVERAGE(LG240,LS240,LT240,LU240,LV240,LW240,LY240,MA240,MB240))</f>
        <v/>
      </c>
      <c r="MJ240" s="26" t="str">
        <f>IF(COUNTA(LF240:MG240)=0, "", AVERAGE(LH240,LI240,LJ240,LK240,LM240,LO240,MD240,ME240))</f>
        <v/>
      </c>
      <c r="MK240" s="26" t="str">
        <f>IF(COUNTA(LF240:MG240)=0, "", AVERAGE(LL240,LP240,LQ240,LR240,MF240,MG240))</f>
        <v/>
      </c>
      <c r="PT240" s="26" t="str">
        <f>IF(COUNTBLANK(OR240:PS240)&gt;0, "", AVERAGE(OR240:PS240))</f>
        <v/>
      </c>
      <c r="PU240" s="26" t="str">
        <f>IF(COUNTA(OR240:PS240)=0, "", AVERAGE(OS240,PE240,PF240,PG240,PH240,PI240,PK240,PM240,PN240))</f>
        <v/>
      </c>
      <c r="PV240" s="26" t="str">
        <f>IF(COUNTA(OR240:PS240)=0, "", AVERAGE(OT240,OU240,OV240,OW240,OY240,PA240,PP240,PQ240))</f>
        <v/>
      </c>
      <c r="PW240" s="26" t="str">
        <f>IF(COUNTA(OR240:PS240)=0, "", AVERAGE(OX240,PB240,PC240,PD240,PR240,PS240))</f>
        <v/>
      </c>
      <c r="QI240" s="3" t="str">
        <f>IF(COUNTBLANK(PY240:QG240)&gt;0, "", SUM(PY240:QG240))</f>
        <v/>
      </c>
      <c r="QU240" s="3" t="str">
        <f>IF(COUNTBLANK(QK240:QS240)&gt;0, "", SUM(QK240:QS240))</f>
        <v/>
      </c>
      <c r="RG240" s="3" t="str">
        <f>IF(COUNTBLANK(QW240:RE240)&gt;0, "", SUM(QW240:RE240))</f>
        <v/>
      </c>
      <c r="RP240" s="3" t="str">
        <f>IF(COUNTBLANK(RI240:RO240)&gt;0, "", SUM(RI240:RO240))</f>
        <v/>
      </c>
      <c r="RY240" s="3" t="str">
        <f>IF(COUNTBLANK(RR240:RX240)&gt;0, "", SUM(RR240:RX240))</f>
        <v/>
      </c>
      <c r="SH240" s="3" t="str">
        <f>IF(COUNTBLANK(SA240:SG240)&gt;0, "", SUM(SA240:SG240))</f>
        <v/>
      </c>
      <c r="TC240" s="3" t="str">
        <f>IF(COUNTBLANK(SJ240:TB240)&gt;0, "", SUM(SJ240:TB240))</f>
        <v/>
      </c>
      <c r="TD240" s="3" t="str">
        <f>IF(COUNTBLANK(SJ240:TB240)&gt;0, "", SUM(SL240,SO240,SR240,SS240,ST240,SU240,SV240,SX240,SY240,TB240))</f>
        <v/>
      </c>
      <c r="TE240" s="3" t="str">
        <f>IF(COUNTBLANK(SJ240:TB240)&gt;0, "", SUM(SJ240,SK240,SM240,SN240,SQ240,SW240,SZ240,TA240))</f>
        <v/>
      </c>
      <c r="TZ240" s="3" t="str">
        <f>IF(COUNTBLANK(TG240:TY240)&gt;0, "", SUM(TG240:TY240))</f>
        <v/>
      </c>
      <c r="UA240" s="3" t="str">
        <f>IF(COUNTBLANK(TG240:TY240)&gt;0, "", SUM(TI240,TL240,TO240,TP240,TQ240,TR240,TS240,TU240,TV240,TY240))</f>
        <v/>
      </c>
      <c r="UB240" s="3" t="str">
        <f>IF(COUNTBLANK(TG240:TY240)&gt;0, "", SUM(TG240,TH240,TJ240,TK240,TN240,TT240,TW240,TX240))</f>
        <v/>
      </c>
      <c r="UW240" s="3" t="str">
        <f>IF(COUNTBLANK(UD240:UV240)&gt;0, "", SUM(UD240:UV240))</f>
        <v/>
      </c>
      <c r="UX240" s="3" t="str">
        <f>IF(COUNTBLANK(UD240:UV240)&gt;0, "", SUM(UF240,UI240,UL240,UM240,UN240,UO240,UP240,UR240,US240,UV240))</f>
        <v/>
      </c>
      <c r="UY240" s="3" t="str">
        <f>IF(COUNTBLANK(UD240:UV240)&gt;0, "", SUM(UD240,UE240,UG240,UH240,UK240,UQ240,UT240,UU240))</f>
        <v/>
      </c>
      <c r="WR240" s="3" t="str">
        <f>IF(COUNTBLANK(VO240:WQ240)&gt;0, "", SUM(VQ240:WJ240))</f>
        <v/>
      </c>
      <c r="WS240" s="3" t="str">
        <f>IF(COUNTBLANK(VO240:WQ240)&gt;0, "", SUM(VQ240:VZ240))</f>
        <v/>
      </c>
      <c r="WT240" s="3" t="str">
        <f>IF(COUNTBLANK(VO240:WQ240)&gt;0, "", SUM(WA240:WL240))</f>
        <v/>
      </c>
      <c r="WU240" s="3" t="str">
        <f>IF(COUNTBLANK(VO240:WQ240)&gt;0, "", SUM(WK240:WL240))</f>
        <v/>
      </c>
      <c r="WW240" s="3" t="str">
        <f>IF(COUNTBLANK(VO240:WQ240)&gt;0, "", SUM(VQ240:VU240))</f>
        <v/>
      </c>
      <c r="WX240" s="3" t="str">
        <f>IF(COUNTBLANK(VO240:WQ240)&gt;0, "", SUM(VV240:VW240))</f>
        <v/>
      </c>
      <c r="WY240" s="3" t="str">
        <f>IF(COUNTBLANK(VO240:WQ240)&gt;0, "", SUM(VX240:WD240))</f>
        <v/>
      </c>
      <c r="WZ240" s="3" t="str">
        <f>IF(COUNTBLANK(VO240:WQ240)&gt;0, "", SUM(WE240:WJ240))</f>
        <v/>
      </c>
      <c r="XL240" s="3" t="str">
        <f>IF(COUNTBLANK(XB240:XJ240)&gt;0, "", SUM(XB240:XJ240))</f>
        <v/>
      </c>
      <c r="XU240" s="3" t="str">
        <f>IF(COUNTBLANK(XN240:XT240)&gt;0, "", SUM(XN240:XT240))</f>
        <v/>
      </c>
      <c r="YP240" s="5" t="str">
        <f>IF(COUNTBLANK(XW240:YO240)&gt;0, "", SUM(XW240:YO240))</f>
        <v/>
      </c>
      <c r="YQ240" s="5" t="str">
        <f>IF(COUNTBLANK(XW240:YO240)&gt;0, "", SUM(XY240,XZ240,YA240,YB240,YC240,YF240,YJ240,YN240,YO240))</f>
        <v/>
      </c>
      <c r="YR240" s="5" t="str">
        <f>IF(COUNTBLANK(XW240:YO240)&gt;0, "", SUM(XW240,XX240,YK240,YL240,YM240))</f>
        <v/>
      </c>
      <c r="YS240" s="5" t="str">
        <f>IF(COUNTBLANK(XW240:YO240)&gt;0, "", SUM(YD240,YE240,YG240,YH240,YI240))</f>
        <v/>
      </c>
      <c r="ZW240" s="26" t="str">
        <f>IF(COUNTBLANK(YU240:ZV240)&gt;0, "", AVERAGE(YU240:ZV240))</f>
        <v/>
      </c>
      <c r="ZX240" s="26" t="str">
        <f>IF(COUNTA(YU240:ZV240)=0, "", AVERAGE(YV240,ZH240,ZI240,ZJ240,ZK240,ZL240,ZN240,ZP240,ZQ240))</f>
        <v/>
      </c>
      <c r="ZY240" s="26" t="str">
        <f>IF(COUNTA(YU240:ZV240)=0, "", AVERAGE(YW240,YX240,YY240,YZ240,ZB240,ZD240,ZS240,ZT240))</f>
        <v/>
      </c>
      <c r="ZZ240" s="26" t="str">
        <f>IF(COUNTA(YU240:ZV240)=0, "", AVERAGE(ZA240,ZE240,ZF240,ZG240,ZU240,ZV240))</f>
        <v/>
      </c>
      <c r="AEH240" s="3" t="str">
        <f>IF(COUNTA(ADN240:AEG240)=0, "", SUM(ADN240:AEG240))</f>
        <v/>
      </c>
      <c r="AHT240" s="3" t="str">
        <f>IF(COUNTBLANK(AHJ240:AHS240)&gt;0, "", SUM(AHJ240:AHS240))</f>
        <v/>
      </c>
      <c r="AHU240" s="3" t="str">
        <f>IF(COUNTBLANK(AHJ240:AHS240)&gt;0, "", SUM(AHN240,AHS240))</f>
        <v/>
      </c>
      <c r="AHV240" s="3" t="str">
        <f>IF(COUNTBLANK(AHJ240:AHS240)&gt;0, "", SUM(AHL240,AHO240))</f>
        <v/>
      </c>
      <c r="AHW240" s="3" t="str">
        <f>IF(COUNTBLANK(AHJ240:AHS240)&gt;0, "", SUM(AHP240,AHR240))</f>
        <v/>
      </c>
      <c r="AHX240" s="3" t="str">
        <f>IF(COUNTBLANK(AHJ240:AHS240)&gt;0, "", SUM(AHM240,AHQ240))</f>
        <v/>
      </c>
      <c r="AHY240" s="3" t="str">
        <f>IF(COUNTBLANK(AHJ240:AHS240)&gt;0, "", SUM(AHJ240:AHK240))</f>
        <v/>
      </c>
      <c r="AJI240" s="3" t="str">
        <f>IF(COUNTBLANK(AIY240:AJG240)&gt;0, "", SUM(AIY240:AJG240))</f>
        <v/>
      </c>
      <c r="AJR240" s="3" t="str">
        <f>IF(COUNTBLANK(AJK240:AJQ240)&gt;0, "", SUM(AJK240:AJQ240))</f>
        <v/>
      </c>
    </row>
    <row r="241" spans="52:954" x14ac:dyDescent="0.3">
      <c r="AZ241" s="3" t="str">
        <f>IF(ISBLANK(AY241), "", IF(AY241&lt;=8, 1, IF(AY241&lt;=12, 2, 3)))</f>
        <v/>
      </c>
      <c r="CM241" s="3" t="str">
        <f>IF(SUM(BI241:BQ241,BS241:BW241,BY241:CC241,CE241:CJ241)=0, "", SUM(BI241:BQ241,BS241:BW241,BY241:CC241,CE241:CJ241))</f>
        <v/>
      </c>
      <c r="CN241" s="3" t="str">
        <f>IF(SUM(CQ241, CR241, CS241, CT241, CU241)=0, "", IF(OR(CQ241&gt;=8, CR241&gt;=10, CS241&gt;=13, CT241&gt;=10, CU241&gt;=15), 1, 0))</f>
        <v/>
      </c>
      <c r="CO241" s="3" t="str">
        <f>IF(SUM(BI241:BJ241,BL241,BM241,BN241,BO241,BU241,CA241,CH241,CJ241)=0, "", SUM(BI241:BJ241,BL241,BM241,BN241,BO241,BU241,CA241,CH241,CJ241))</f>
        <v/>
      </c>
      <c r="CP241" s="3" t="str">
        <f>IF(SUM(BK241,BP241:BQ241,BS241:BT241,BV241:BW241,BY241:BZ241,CB241:CC241,CE241:CG241,CI241)=0, "", SUM(BK241,BP241:BQ241,BS241:BT241,BV241:BW241,BY241:BZ241,CB241:CC241,CE241:CG241,CI241))</f>
        <v/>
      </c>
      <c r="CQ241" s="3" t="str">
        <f>IF(SUM(CB241:CC241,CE241:CF241,CI241)=0, "", SUM(CB241:CC241,CE241:CF241,CI241))</f>
        <v/>
      </c>
      <c r="CR241" s="3" t="str">
        <f>IF(SUM(BQ241,BS241:BT241,BW241,BY241)=0, "", SUM(BQ241,BS241:BT241,BW241,BY241))</f>
        <v/>
      </c>
      <c r="CS241" s="3" t="str">
        <f>IF(SUM(BK241,BP241,BV241,BZ241,CG241)=0, "", SUM(BK241,BP241,BV241,BZ241,CG241))</f>
        <v/>
      </c>
      <c r="CT241" s="3" t="str">
        <f>IF(SUM(BI241:BJ241,BL241,BN241,CH241)=0, "", SUM(BI241:BJ241,BL241,BN241,CH241))</f>
        <v/>
      </c>
      <c r="CU241" s="3" t="str">
        <f>IF(SUM(BM241,BO241,BU241,CA241,CJ241)=0, "", SUM(BM241,BO241,BU241,CA241,CJ241))</f>
        <v/>
      </c>
      <c r="CV241" s="3" t="str">
        <f>IF(CQ241="", "", IF(CQ241&gt;=8, 1, 0))</f>
        <v/>
      </c>
      <c r="CW241" s="3" t="str">
        <f>IF(CR241="", "", IF(CR241&gt;=10, 1, 0))</f>
        <v/>
      </c>
      <c r="CX241" s="3" t="str">
        <f>IF(CS241="", "", IF(CS241&gt;=13, 1, 0))</f>
        <v/>
      </c>
      <c r="CY241" s="3" t="str">
        <f>IF(CT241="", "", IF(CT241&gt;=10, 1, 0))</f>
        <v/>
      </c>
      <c r="CZ241" s="3" t="str">
        <f>IF(CU241="", "", IF(CU241&gt;=15, 1, 0))</f>
        <v/>
      </c>
      <c r="DA241" s="3" t="str">
        <f>IF(AND(BR241="", BX241="", CD241=""), "", IF(BR241=5,1,0) + IF(BX241=5,1,0) + IF(CD241=5,1,0))</f>
        <v/>
      </c>
      <c r="FS241" s="4" t="str">
        <f>IF(COUNTBLANK(FM241:FR241)&gt;0, "", AVERAGE(FM241:FR241))</f>
        <v/>
      </c>
      <c r="GE241" s="3" t="str">
        <f>IF(COUNTBLANK(FU241:GC241)&gt;0, "", SUM(FU241:GC241))</f>
        <v/>
      </c>
      <c r="GN241" s="3" t="str">
        <f>IF(COUNTBLANK(GG241:GM241)&gt;0, "", SUM(GG241:GM241))</f>
        <v/>
      </c>
      <c r="HI241" s="3" t="str">
        <f>IF(COUNTBLANK(GQ241:HH241)&gt;0, "", SUM(GQ241:HH241))</f>
        <v/>
      </c>
      <c r="IJ241" s="3" t="str">
        <f>IF(COUNTA(HK241:II241)=0, "", SUM(HK241,HL241,HN241,HO241,HP241,HU241,HV241,HX241,HZ241,IA241,IB241,IH241))</f>
        <v/>
      </c>
      <c r="JK241" s="3" t="str">
        <f>IF(COUNTA(IL241:JJ241)=0, "", SUM(IL241,IM241,IO241,IP241,IQ241,IV241,IW241,IY241,JA241,JB241,JC241,JI241))</f>
        <v/>
      </c>
      <c r="JL241" s="3" t="str">
        <f>IF(COUNTA(IL241:JJ241)=0, "", SUM(IN241,IR241,IS241,IT241,IU241,IX241,IZ241,JD241,JE241,JF241,JG241,JH241,JJ241))</f>
        <v/>
      </c>
      <c r="MH241" s="26" t="str">
        <f>IF(COUNTBLANK(LF241:MG241)&gt;0, "", AVERAGE(LF241:MG241))</f>
        <v/>
      </c>
      <c r="MI241" s="26" t="str">
        <f>IF(COUNTA(LF241:MG241)=0, "", AVERAGE(LG241,LS241,LT241,LU241,LV241,LW241,LY241,MA241,MB241))</f>
        <v/>
      </c>
      <c r="MJ241" s="26" t="str">
        <f>IF(COUNTA(LF241:MG241)=0, "", AVERAGE(LH241,LI241,LJ241,LK241,LM241,LO241,MD241,ME241))</f>
        <v/>
      </c>
      <c r="MK241" s="26" t="str">
        <f>IF(COUNTA(LF241:MG241)=0, "", AVERAGE(LL241,LP241,LQ241,LR241,MF241,MG241))</f>
        <v/>
      </c>
      <c r="PT241" s="26" t="str">
        <f>IF(COUNTBLANK(OR241:PS241)&gt;0, "", AVERAGE(OR241:PS241))</f>
        <v/>
      </c>
      <c r="PU241" s="26" t="str">
        <f>IF(COUNTA(OR241:PS241)=0, "", AVERAGE(OS241,PE241,PF241,PG241,PH241,PI241,PK241,PM241,PN241))</f>
        <v/>
      </c>
      <c r="PV241" s="26" t="str">
        <f>IF(COUNTA(OR241:PS241)=0, "", AVERAGE(OT241,OU241,OV241,OW241,OY241,PA241,PP241,PQ241))</f>
        <v/>
      </c>
      <c r="PW241" s="26" t="str">
        <f>IF(COUNTA(OR241:PS241)=0, "", AVERAGE(OX241,PB241,PC241,PD241,PR241,PS241))</f>
        <v/>
      </c>
      <c r="QI241" s="3" t="str">
        <f>IF(COUNTBLANK(PY241:QG241)&gt;0, "", SUM(PY241:QG241))</f>
        <v/>
      </c>
      <c r="QU241" s="3" t="str">
        <f>IF(COUNTBLANK(QK241:QS241)&gt;0, "", SUM(QK241:QS241))</f>
        <v/>
      </c>
      <c r="RG241" s="3" t="str">
        <f>IF(COUNTBLANK(QW241:RE241)&gt;0, "", SUM(QW241:RE241))</f>
        <v/>
      </c>
      <c r="RP241" s="3" t="str">
        <f>IF(COUNTBLANK(RI241:RO241)&gt;0, "", SUM(RI241:RO241))</f>
        <v/>
      </c>
      <c r="RY241" s="3" t="str">
        <f>IF(COUNTBLANK(RR241:RX241)&gt;0, "", SUM(RR241:RX241))</f>
        <v/>
      </c>
      <c r="SH241" s="3" t="str">
        <f>IF(COUNTBLANK(SA241:SG241)&gt;0, "", SUM(SA241:SG241))</f>
        <v/>
      </c>
      <c r="TC241" s="3" t="str">
        <f>IF(COUNTBLANK(SJ241:TB241)&gt;0, "", SUM(SJ241:TB241))</f>
        <v/>
      </c>
      <c r="TD241" s="3" t="str">
        <f>IF(COUNTBLANK(SJ241:TB241)&gt;0, "", SUM(SL241,SO241,SR241,SS241,ST241,SU241,SV241,SX241,SY241,TB241))</f>
        <v/>
      </c>
      <c r="TE241" s="3" t="str">
        <f>IF(COUNTBLANK(SJ241:TB241)&gt;0, "", SUM(SJ241,SK241,SM241,SN241,SQ241,SW241,SZ241,TA241))</f>
        <v/>
      </c>
      <c r="TZ241" s="3" t="str">
        <f>IF(COUNTBLANK(TG241:TY241)&gt;0, "", SUM(TG241:TY241))</f>
        <v/>
      </c>
      <c r="UA241" s="3" t="str">
        <f>IF(COUNTBLANK(TG241:TY241)&gt;0, "", SUM(TI241,TL241,TO241,TP241,TQ241,TR241,TS241,TU241,TV241,TY241))</f>
        <v/>
      </c>
      <c r="UB241" s="3" t="str">
        <f>IF(COUNTBLANK(TG241:TY241)&gt;0, "", SUM(TG241,TH241,TJ241,TK241,TN241,TT241,TW241,TX241))</f>
        <v/>
      </c>
      <c r="UW241" s="3" t="str">
        <f>IF(COUNTBLANK(UD241:UV241)&gt;0, "", SUM(UD241:UV241))</f>
        <v/>
      </c>
      <c r="UX241" s="3" t="str">
        <f>IF(COUNTBLANK(UD241:UV241)&gt;0, "", SUM(UF241,UI241,UL241,UM241,UN241,UO241,UP241,UR241,US241,UV241))</f>
        <v/>
      </c>
      <c r="UY241" s="3" t="str">
        <f>IF(COUNTBLANK(UD241:UV241)&gt;0, "", SUM(UD241,UE241,UG241,UH241,UK241,UQ241,UT241,UU241))</f>
        <v/>
      </c>
      <c r="WR241" s="3" t="str">
        <f>IF(COUNTBLANK(VO241:WQ241)&gt;0, "", SUM(VQ241:WJ241))</f>
        <v/>
      </c>
      <c r="WS241" s="3" t="str">
        <f>IF(COUNTBLANK(VO241:WQ241)&gt;0, "", SUM(VQ241:VZ241))</f>
        <v/>
      </c>
      <c r="WT241" s="3" t="str">
        <f>IF(COUNTBLANK(VO241:WQ241)&gt;0, "", SUM(WA241:WL241))</f>
        <v/>
      </c>
      <c r="WU241" s="3" t="str">
        <f>IF(COUNTBLANK(VO241:WQ241)&gt;0, "", SUM(WK241:WL241))</f>
        <v/>
      </c>
      <c r="WW241" s="3" t="str">
        <f>IF(COUNTBLANK(VO241:WQ241)&gt;0, "", SUM(VQ241:VU241))</f>
        <v/>
      </c>
      <c r="WX241" s="3" t="str">
        <f>IF(COUNTBLANK(VO241:WQ241)&gt;0, "", SUM(VV241:VW241))</f>
        <v/>
      </c>
      <c r="WY241" s="3" t="str">
        <f>IF(COUNTBLANK(VO241:WQ241)&gt;0, "", SUM(VX241:WD241))</f>
        <v/>
      </c>
      <c r="WZ241" s="3" t="str">
        <f>IF(COUNTBLANK(VO241:WQ241)&gt;0, "", SUM(WE241:WJ241))</f>
        <v/>
      </c>
      <c r="XL241" s="3" t="str">
        <f>IF(COUNTBLANK(XB241:XJ241)&gt;0, "", SUM(XB241:XJ241))</f>
        <v/>
      </c>
      <c r="XU241" s="3" t="str">
        <f>IF(COUNTBLANK(XN241:XT241)&gt;0, "", SUM(XN241:XT241))</f>
        <v/>
      </c>
      <c r="YP241" s="5" t="str">
        <f>IF(COUNTBLANK(XW241:YO241)&gt;0, "", SUM(XW241:YO241))</f>
        <v/>
      </c>
      <c r="YQ241" s="5" t="str">
        <f>IF(COUNTBLANK(XW241:YO241)&gt;0, "", SUM(XY241,XZ241,YA241,YB241,YC241,YF241,YJ241,YN241,YO241))</f>
        <v/>
      </c>
      <c r="YR241" s="5" t="str">
        <f>IF(COUNTBLANK(XW241:YO241)&gt;0, "", SUM(XW241,XX241,YK241,YL241,YM241))</f>
        <v/>
      </c>
      <c r="YS241" s="5" t="str">
        <f>IF(COUNTBLANK(XW241:YO241)&gt;0, "", SUM(YD241,YE241,YG241,YH241,YI241))</f>
        <v/>
      </c>
      <c r="ZW241" s="26" t="str">
        <f>IF(COUNTBLANK(YU241:ZV241)&gt;0, "", AVERAGE(YU241:ZV241))</f>
        <v/>
      </c>
      <c r="ZX241" s="26" t="str">
        <f>IF(COUNTA(YU241:ZV241)=0, "", AVERAGE(YV241,ZH241,ZI241,ZJ241,ZK241,ZL241,ZN241,ZP241,ZQ241))</f>
        <v/>
      </c>
      <c r="ZY241" s="26" t="str">
        <f>IF(COUNTA(YU241:ZV241)=0, "", AVERAGE(YW241,YX241,YY241,YZ241,ZB241,ZD241,ZS241,ZT241))</f>
        <v/>
      </c>
      <c r="ZZ241" s="26" t="str">
        <f>IF(COUNTA(YU241:ZV241)=0, "", AVERAGE(ZA241,ZE241,ZF241,ZG241,ZU241,ZV241))</f>
        <v/>
      </c>
      <c r="AEH241" s="3" t="str">
        <f>IF(COUNTA(ADN241:AEG241)=0, "", SUM(ADN241:AEG241))</f>
        <v/>
      </c>
      <c r="AHT241" s="3" t="str">
        <f>IF(COUNTBLANK(AHJ241:AHS241)&gt;0, "", SUM(AHJ241:AHS241))</f>
        <v/>
      </c>
      <c r="AHU241" s="3" t="str">
        <f>IF(COUNTBLANK(AHJ241:AHS241)&gt;0, "", SUM(AHN241,AHS241))</f>
        <v/>
      </c>
      <c r="AHV241" s="3" t="str">
        <f>IF(COUNTBLANK(AHJ241:AHS241)&gt;0, "", SUM(AHL241,AHO241))</f>
        <v/>
      </c>
      <c r="AHW241" s="3" t="str">
        <f>IF(COUNTBLANK(AHJ241:AHS241)&gt;0, "", SUM(AHP241,AHR241))</f>
        <v/>
      </c>
      <c r="AHX241" s="3" t="str">
        <f>IF(COUNTBLANK(AHJ241:AHS241)&gt;0, "", SUM(AHM241,AHQ241))</f>
        <v/>
      </c>
      <c r="AHY241" s="3" t="str">
        <f>IF(COUNTBLANK(AHJ241:AHS241)&gt;0, "", SUM(AHJ241:AHK241))</f>
        <v/>
      </c>
      <c r="AJI241" s="3" t="str">
        <f>IF(COUNTBLANK(AIY241:AJG241)&gt;0, "", SUM(AIY241:AJG241))</f>
        <v/>
      </c>
      <c r="AJR241" s="3" t="str">
        <f>IF(COUNTBLANK(AJK241:AJQ241)&gt;0, "", SUM(AJK241:AJQ241))</f>
        <v/>
      </c>
    </row>
    <row r="242" spans="52:954" x14ac:dyDescent="0.3">
      <c r="AZ242" s="3" t="str">
        <f>IF(ISBLANK(AY242), "", IF(AY242&lt;=8, 1, IF(AY242&lt;=12, 2, 3)))</f>
        <v/>
      </c>
      <c r="CM242" s="3" t="str">
        <f>IF(SUM(BI242:BQ242,BS242:BW242,BY242:CC242,CE242:CJ242)=0, "", SUM(BI242:BQ242,BS242:BW242,BY242:CC242,CE242:CJ242))</f>
        <v/>
      </c>
      <c r="CN242" s="3" t="str">
        <f>IF(SUM(CQ242, CR242, CS242, CT242, CU242)=0, "", IF(OR(CQ242&gt;=8, CR242&gt;=10, CS242&gt;=13, CT242&gt;=10, CU242&gt;=15), 1, 0))</f>
        <v/>
      </c>
      <c r="CO242" s="3" t="str">
        <f>IF(SUM(BI242:BJ242,BL242,BM242,BN242,BO242,BU242,CA242,CH242,CJ242)=0, "", SUM(BI242:BJ242,BL242,BM242,BN242,BO242,BU242,CA242,CH242,CJ242))</f>
        <v/>
      </c>
      <c r="CP242" s="3" t="str">
        <f>IF(SUM(BK242,BP242:BQ242,BS242:BT242,BV242:BW242,BY242:BZ242,CB242:CC242,CE242:CG242,CI242)=0, "", SUM(BK242,BP242:BQ242,BS242:BT242,BV242:BW242,BY242:BZ242,CB242:CC242,CE242:CG242,CI242))</f>
        <v/>
      </c>
      <c r="CQ242" s="3" t="str">
        <f>IF(SUM(CB242:CC242,CE242:CF242,CI242)=0, "", SUM(CB242:CC242,CE242:CF242,CI242))</f>
        <v/>
      </c>
      <c r="CR242" s="3" t="str">
        <f>IF(SUM(BQ242,BS242:BT242,BW242,BY242)=0, "", SUM(BQ242,BS242:BT242,BW242,BY242))</f>
        <v/>
      </c>
      <c r="CS242" s="3" t="str">
        <f>IF(SUM(BK242,BP242,BV242,BZ242,CG242)=0, "", SUM(BK242,BP242,BV242,BZ242,CG242))</f>
        <v/>
      </c>
      <c r="CT242" s="3" t="str">
        <f>IF(SUM(BI242:BJ242,BL242,BN242,CH242)=0, "", SUM(BI242:BJ242,BL242,BN242,CH242))</f>
        <v/>
      </c>
      <c r="CU242" s="3" t="str">
        <f>IF(SUM(BM242,BO242,BU242,CA242,CJ242)=0, "", SUM(BM242,BO242,BU242,CA242,CJ242))</f>
        <v/>
      </c>
      <c r="CV242" s="3" t="str">
        <f>IF(CQ242="", "", IF(CQ242&gt;=8, 1, 0))</f>
        <v/>
      </c>
      <c r="CW242" s="3" t="str">
        <f>IF(CR242="", "", IF(CR242&gt;=10, 1, 0))</f>
        <v/>
      </c>
      <c r="CX242" s="3" t="str">
        <f>IF(CS242="", "", IF(CS242&gt;=13, 1, 0))</f>
        <v/>
      </c>
      <c r="CY242" s="3" t="str">
        <f>IF(CT242="", "", IF(CT242&gt;=10, 1, 0))</f>
        <v/>
      </c>
      <c r="CZ242" s="3" t="str">
        <f>IF(CU242="", "", IF(CU242&gt;=15, 1, 0))</f>
        <v/>
      </c>
      <c r="DA242" s="3" t="str">
        <f>IF(AND(BR242="", BX242="", CD242=""), "", IF(BR242=5,1,0) + IF(BX242=5,1,0) + IF(CD242=5,1,0))</f>
        <v/>
      </c>
      <c r="FS242" s="4" t="str">
        <f>IF(COUNTBLANK(FM242:FR242)&gt;0, "", AVERAGE(FM242:FR242))</f>
        <v/>
      </c>
      <c r="GE242" s="3" t="str">
        <f>IF(COUNTBLANK(FU242:GC242)&gt;0, "", SUM(FU242:GC242))</f>
        <v/>
      </c>
      <c r="GN242" s="3" t="str">
        <f>IF(COUNTBLANK(GG242:GM242)&gt;0, "", SUM(GG242:GM242))</f>
        <v/>
      </c>
      <c r="HI242" s="3" t="str">
        <f>IF(COUNTBLANK(GQ242:HH242)&gt;0, "", SUM(GQ242:HH242))</f>
        <v/>
      </c>
      <c r="IJ242" s="3" t="str">
        <f>IF(COUNTA(HK242:II242)=0, "", SUM(HK242,HL242,HN242,HO242,HP242,HU242,HV242,HX242,HZ242,IA242,IB242,IH242))</f>
        <v/>
      </c>
      <c r="JK242" s="3" t="str">
        <f>IF(COUNTA(IL242:JJ242)=0, "", SUM(IL242,IM242,IO242,IP242,IQ242,IV242,IW242,IY242,JA242,JB242,JC242,JI242))</f>
        <v/>
      </c>
      <c r="JL242" s="3" t="str">
        <f>IF(COUNTA(IL242:JJ242)=0, "", SUM(IN242,IR242,IS242,IT242,IU242,IX242,IZ242,JD242,JE242,JF242,JG242,JH242,JJ242))</f>
        <v/>
      </c>
      <c r="MH242" s="26" t="str">
        <f>IF(COUNTBLANK(LF242:MG242)&gt;0, "", AVERAGE(LF242:MG242))</f>
        <v/>
      </c>
      <c r="MI242" s="26" t="str">
        <f>IF(COUNTA(LF242:MG242)=0, "", AVERAGE(LG242,LS242,LT242,LU242,LV242,LW242,LY242,MA242,MB242))</f>
        <v/>
      </c>
      <c r="MJ242" s="26" t="str">
        <f>IF(COUNTA(LF242:MG242)=0, "", AVERAGE(LH242,LI242,LJ242,LK242,LM242,LO242,MD242,ME242))</f>
        <v/>
      </c>
      <c r="MK242" s="26" t="str">
        <f>IF(COUNTA(LF242:MG242)=0, "", AVERAGE(LL242,LP242,LQ242,LR242,MF242,MG242))</f>
        <v/>
      </c>
      <c r="PT242" s="26" t="str">
        <f>IF(COUNTBLANK(OR242:PS242)&gt;0, "", AVERAGE(OR242:PS242))</f>
        <v/>
      </c>
      <c r="PU242" s="26" t="str">
        <f>IF(COUNTA(OR242:PS242)=0, "", AVERAGE(OS242,PE242,PF242,PG242,PH242,PI242,PK242,PM242,PN242))</f>
        <v/>
      </c>
      <c r="PV242" s="26" t="str">
        <f>IF(COUNTA(OR242:PS242)=0, "", AVERAGE(OT242,OU242,OV242,OW242,OY242,PA242,PP242,PQ242))</f>
        <v/>
      </c>
      <c r="PW242" s="26" t="str">
        <f>IF(COUNTA(OR242:PS242)=0, "", AVERAGE(OX242,PB242,PC242,PD242,PR242,PS242))</f>
        <v/>
      </c>
      <c r="QI242" s="3" t="str">
        <f>IF(COUNTBLANK(PY242:QG242)&gt;0, "", SUM(PY242:QG242))</f>
        <v/>
      </c>
      <c r="QU242" s="3" t="str">
        <f>IF(COUNTBLANK(QK242:QS242)&gt;0, "", SUM(QK242:QS242))</f>
        <v/>
      </c>
      <c r="RG242" s="3" t="str">
        <f>IF(COUNTBLANK(QW242:RE242)&gt;0, "", SUM(QW242:RE242))</f>
        <v/>
      </c>
      <c r="RP242" s="3" t="str">
        <f>IF(COUNTBLANK(RI242:RO242)&gt;0, "", SUM(RI242:RO242))</f>
        <v/>
      </c>
      <c r="RY242" s="3" t="str">
        <f>IF(COUNTBLANK(RR242:RX242)&gt;0, "", SUM(RR242:RX242))</f>
        <v/>
      </c>
      <c r="SH242" s="3" t="str">
        <f>IF(COUNTBLANK(SA242:SG242)&gt;0, "", SUM(SA242:SG242))</f>
        <v/>
      </c>
      <c r="TC242" s="3" t="str">
        <f>IF(COUNTBLANK(SJ242:TB242)&gt;0, "", SUM(SJ242:TB242))</f>
        <v/>
      </c>
      <c r="TD242" s="3" t="str">
        <f>IF(COUNTBLANK(SJ242:TB242)&gt;0, "", SUM(SL242,SO242,SR242,SS242,ST242,SU242,SV242,SX242,SY242,TB242))</f>
        <v/>
      </c>
      <c r="TE242" s="3" t="str">
        <f>IF(COUNTBLANK(SJ242:TB242)&gt;0, "", SUM(SJ242,SK242,SM242,SN242,SQ242,SW242,SZ242,TA242))</f>
        <v/>
      </c>
      <c r="TZ242" s="3" t="str">
        <f>IF(COUNTBLANK(TG242:TY242)&gt;0, "", SUM(TG242:TY242))</f>
        <v/>
      </c>
      <c r="UA242" s="3" t="str">
        <f>IF(COUNTBLANK(TG242:TY242)&gt;0, "", SUM(TI242,TL242,TO242,TP242,TQ242,TR242,TS242,TU242,TV242,TY242))</f>
        <v/>
      </c>
      <c r="UB242" s="3" t="str">
        <f>IF(COUNTBLANK(TG242:TY242)&gt;0, "", SUM(TG242,TH242,TJ242,TK242,TN242,TT242,TW242,TX242))</f>
        <v/>
      </c>
      <c r="UW242" s="3" t="str">
        <f>IF(COUNTBLANK(UD242:UV242)&gt;0, "", SUM(UD242:UV242))</f>
        <v/>
      </c>
      <c r="UX242" s="3" t="str">
        <f>IF(COUNTBLANK(UD242:UV242)&gt;0, "", SUM(UF242,UI242,UL242,UM242,UN242,UO242,UP242,UR242,US242,UV242))</f>
        <v/>
      </c>
      <c r="UY242" s="3" t="str">
        <f>IF(COUNTBLANK(UD242:UV242)&gt;0, "", SUM(UD242,UE242,UG242,UH242,UK242,UQ242,UT242,UU242))</f>
        <v/>
      </c>
      <c r="WR242" s="3" t="str">
        <f>IF(COUNTBLANK(VO242:WQ242)&gt;0, "", SUM(VQ242:WJ242))</f>
        <v/>
      </c>
      <c r="WS242" s="3" t="str">
        <f>IF(COUNTBLANK(VO242:WQ242)&gt;0, "", SUM(VQ242:VZ242))</f>
        <v/>
      </c>
      <c r="WT242" s="3" t="str">
        <f>IF(COUNTBLANK(VO242:WQ242)&gt;0, "", SUM(WA242:WL242))</f>
        <v/>
      </c>
      <c r="WU242" s="3" t="str">
        <f>IF(COUNTBLANK(VO242:WQ242)&gt;0, "", SUM(WK242:WL242))</f>
        <v/>
      </c>
      <c r="WW242" s="3" t="str">
        <f>IF(COUNTBLANK(VO242:WQ242)&gt;0, "", SUM(VQ242:VU242))</f>
        <v/>
      </c>
      <c r="WX242" s="3" t="str">
        <f>IF(COUNTBLANK(VO242:WQ242)&gt;0, "", SUM(VV242:VW242))</f>
        <v/>
      </c>
      <c r="WY242" s="3" t="str">
        <f>IF(COUNTBLANK(VO242:WQ242)&gt;0, "", SUM(VX242:WD242))</f>
        <v/>
      </c>
      <c r="WZ242" s="3" t="str">
        <f>IF(COUNTBLANK(VO242:WQ242)&gt;0, "", SUM(WE242:WJ242))</f>
        <v/>
      </c>
      <c r="XL242" s="3" t="str">
        <f>IF(COUNTBLANK(XB242:XJ242)&gt;0, "", SUM(XB242:XJ242))</f>
        <v/>
      </c>
      <c r="XU242" s="3" t="str">
        <f>IF(COUNTBLANK(XN242:XT242)&gt;0, "", SUM(XN242:XT242))</f>
        <v/>
      </c>
      <c r="YP242" s="5" t="str">
        <f>IF(COUNTBLANK(XW242:YO242)&gt;0, "", SUM(XW242:YO242))</f>
        <v/>
      </c>
      <c r="YQ242" s="5" t="str">
        <f>IF(COUNTBLANK(XW242:YO242)&gt;0, "", SUM(XY242,XZ242,YA242,YB242,YC242,YF242,YJ242,YN242,YO242))</f>
        <v/>
      </c>
      <c r="YR242" s="5" t="str">
        <f>IF(COUNTBLANK(XW242:YO242)&gt;0, "", SUM(XW242,XX242,YK242,YL242,YM242))</f>
        <v/>
      </c>
      <c r="YS242" s="5" t="str">
        <f>IF(COUNTBLANK(XW242:YO242)&gt;0, "", SUM(YD242,YE242,YG242,YH242,YI242))</f>
        <v/>
      </c>
      <c r="ZW242" s="26" t="str">
        <f>IF(COUNTBLANK(YU242:ZV242)&gt;0, "", AVERAGE(YU242:ZV242))</f>
        <v/>
      </c>
      <c r="ZX242" s="26" t="str">
        <f>IF(COUNTA(YU242:ZV242)=0, "", AVERAGE(YV242,ZH242,ZI242,ZJ242,ZK242,ZL242,ZN242,ZP242,ZQ242))</f>
        <v/>
      </c>
      <c r="ZY242" s="26" t="str">
        <f>IF(COUNTA(YU242:ZV242)=0, "", AVERAGE(YW242,YX242,YY242,YZ242,ZB242,ZD242,ZS242,ZT242))</f>
        <v/>
      </c>
      <c r="ZZ242" s="26" t="str">
        <f>IF(COUNTA(YU242:ZV242)=0, "", AVERAGE(ZA242,ZE242,ZF242,ZG242,ZU242,ZV242))</f>
        <v/>
      </c>
      <c r="AEH242" s="3" t="str">
        <f>IF(COUNTA(ADN242:AEG242)=0, "", SUM(ADN242:AEG242))</f>
        <v/>
      </c>
      <c r="AHT242" s="3" t="str">
        <f>IF(COUNTBLANK(AHJ242:AHS242)&gt;0, "", SUM(AHJ242:AHS242))</f>
        <v/>
      </c>
      <c r="AHU242" s="3" t="str">
        <f>IF(COUNTBLANK(AHJ242:AHS242)&gt;0, "", SUM(AHN242,AHS242))</f>
        <v/>
      </c>
      <c r="AHV242" s="3" t="str">
        <f>IF(COUNTBLANK(AHJ242:AHS242)&gt;0, "", SUM(AHL242,AHO242))</f>
        <v/>
      </c>
      <c r="AHW242" s="3" t="str">
        <f>IF(COUNTBLANK(AHJ242:AHS242)&gt;0, "", SUM(AHP242,AHR242))</f>
        <v/>
      </c>
      <c r="AHX242" s="3" t="str">
        <f>IF(COUNTBLANK(AHJ242:AHS242)&gt;0, "", SUM(AHM242,AHQ242))</f>
        <v/>
      </c>
      <c r="AHY242" s="3" t="str">
        <f>IF(COUNTBLANK(AHJ242:AHS242)&gt;0, "", SUM(AHJ242:AHK242))</f>
        <v/>
      </c>
      <c r="AJI242" s="3" t="str">
        <f>IF(COUNTBLANK(AIY242:AJG242)&gt;0, "", SUM(AIY242:AJG242))</f>
        <v/>
      </c>
      <c r="AJR242" s="3" t="str">
        <f>IF(COUNTBLANK(AJK242:AJQ242)&gt;0, "", SUM(AJK242:AJQ242))</f>
        <v/>
      </c>
    </row>
    <row r="243" spans="52:954" x14ac:dyDescent="0.3">
      <c r="AZ243" s="3" t="str">
        <f>IF(ISBLANK(AY243), "", IF(AY243&lt;=8, 1, IF(AY243&lt;=12, 2, 3)))</f>
        <v/>
      </c>
      <c r="CM243" s="3" t="str">
        <f>IF(SUM(BI243:BQ243,BS243:BW243,BY243:CC243,CE243:CJ243)=0, "", SUM(BI243:BQ243,BS243:BW243,BY243:CC243,CE243:CJ243))</f>
        <v/>
      </c>
      <c r="CN243" s="3" t="str">
        <f>IF(SUM(CQ243, CR243, CS243, CT243, CU243)=0, "", IF(OR(CQ243&gt;=8, CR243&gt;=10, CS243&gt;=13, CT243&gt;=10, CU243&gt;=15), 1, 0))</f>
        <v/>
      </c>
      <c r="CO243" s="3" t="str">
        <f>IF(SUM(BI243:BJ243,BL243,BM243,BN243,BO243,BU243,CA243,CH243,CJ243)=0, "", SUM(BI243:BJ243,BL243,BM243,BN243,BO243,BU243,CA243,CH243,CJ243))</f>
        <v/>
      </c>
      <c r="CP243" s="3" t="str">
        <f>IF(SUM(BK243,BP243:BQ243,BS243:BT243,BV243:BW243,BY243:BZ243,CB243:CC243,CE243:CG243,CI243)=0, "", SUM(BK243,BP243:BQ243,BS243:BT243,BV243:BW243,BY243:BZ243,CB243:CC243,CE243:CG243,CI243))</f>
        <v/>
      </c>
      <c r="CQ243" s="3" t="str">
        <f>IF(SUM(CB243:CC243,CE243:CF243,CI243)=0, "", SUM(CB243:CC243,CE243:CF243,CI243))</f>
        <v/>
      </c>
      <c r="CR243" s="3" t="str">
        <f>IF(SUM(BQ243,BS243:BT243,BW243,BY243)=0, "", SUM(BQ243,BS243:BT243,BW243,BY243))</f>
        <v/>
      </c>
      <c r="CS243" s="3" t="str">
        <f>IF(SUM(BK243,BP243,BV243,BZ243,CG243)=0, "", SUM(BK243,BP243,BV243,BZ243,CG243))</f>
        <v/>
      </c>
      <c r="CT243" s="3" t="str">
        <f>IF(SUM(BI243:BJ243,BL243,BN243,CH243)=0, "", SUM(BI243:BJ243,BL243,BN243,CH243))</f>
        <v/>
      </c>
      <c r="CU243" s="3" t="str">
        <f>IF(SUM(BM243,BO243,BU243,CA243,CJ243)=0, "", SUM(BM243,BO243,BU243,CA243,CJ243))</f>
        <v/>
      </c>
      <c r="CV243" s="3" t="str">
        <f>IF(CQ243="", "", IF(CQ243&gt;=8, 1, 0))</f>
        <v/>
      </c>
      <c r="CW243" s="3" t="str">
        <f>IF(CR243="", "", IF(CR243&gt;=10, 1, 0))</f>
        <v/>
      </c>
      <c r="CX243" s="3" t="str">
        <f>IF(CS243="", "", IF(CS243&gt;=13, 1, 0))</f>
        <v/>
      </c>
      <c r="CY243" s="3" t="str">
        <f>IF(CT243="", "", IF(CT243&gt;=10, 1, 0))</f>
        <v/>
      </c>
      <c r="CZ243" s="3" t="str">
        <f>IF(CU243="", "", IF(CU243&gt;=15, 1, 0))</f>
        <v/>
      </c>
      <c r="DA243" s="3" t="str">
        <f>IF(AND(BR243="", BX243="", CD243=""), "", IF(BR243=5,1,0) + IF(BX243=5,1,0) + IF(CD243=5,1,0))</f>
        <v/>
      </c>
      <c r="FS243" s="4" t="str">
        <f>IF(COUNTBLANK(FM243:FR243)&gt;0, "", AVERAGE(FM243:FR243))</f>
        <v/>
      </c>
      <c r="GE243" s="3" t="str">
        <f>IF(COUNTBLANK(FU243:GC243)&gt;0, "", SUM(FU243:GC243))</f>
        <v/>
      </c>
      <c r="GN243" s="3" t="str">
        <f>IF(COUNTBLANK(GG243:GM243)&gt;0, "", SUM(GG243:GM243))</f>
        <v/>
      </c>
      <c r="HI243" s="3" t="str">
        <f>IF(COUNTBLANK(GQ243:HH243)&gt;0, "", SUM(GQ243:HH243))</f>
        <v/>
      </c>
      <c r="IJ243" s="3" t="str">
        <f>IF(COUNTA(HK243:II243)=0, "", SUM(HK243,HL243,HN243,HO243,HP243,HU243,HV243,HX243,HZ243,IA243,IB243,IH243))</f>
        <v/>
      </c>
      <c r="JK243" s="3" t="str">
        <f>IF(COUNTA(IL243:JJ243)=0, "", SUM(IL243,IM243,IO243,IP243,IQ243,IV243,IW243,IY243,JA243,JB243,JC243,JI243))</f>
        <v/>
      </c>
      <c r="JL243" s="3" t="str">
        <f>IF(COUNTA(IL243:JJ243)=0, "", SUM(IN243,IR243,IS243,IT243,IU243,IX243,IZ243,JD243,JE243,JF243,JG243,JH243,JJ243))</f>
        <v/>
      </c>
      <c r="MH243" s="26" t="str">
        <f>IF(COUNTBLANK(LF243:MG243)&gt;0, "", AVERAGE(LF243:MG243))</f>
        <v/>
      </c>
      <c r="MI243" s="26" t="str">
        <f>IF(COUNTA(LF243:MG243)=0, "", AVERAGE(LG243,LS243,LT243,LU243,LV243,LW243,LY243,MA243,MB243))</f>
        <v/>
      </c>
      <c r="MJ243" s="26" t="str">
        <f>IF(COUNTA(LF243:MG243)=0, "", AVERAGE(LH243,LI243,LJ243,LK243,LM243,LO243,MD243,ME243))</f>
        <v/>
      </c>
      <c r="MK243" s="26" t="str">
        <f>IF(COUNTA(LF243:MG243)=0, "", AVERAGE(LL243,LP243,LQ243,LR243,MF243,MG243))</f>
        <v/>
      </c>
      <c r="PT243" s="26" t="str">
        <f>IF(COUNTBLANK(OR243:PS243)&gt;0, "", AVERAGE(OR243:PS243))</f>
        <v/>
      </c>
      <c r="PU243" s="26" t="str">
        <f>IF(COUNTA(OR243:PS243)=0, "", AVERAGE(OS243,PE243,PF243,PG243,PH243,PI243,PK243,PM243,PN243))</f>
        <v/>
      </c>
      <c r="PV243" s="26" t="str">
        <f>IF(COUNTA(OR243:PS243)=0, "", AVERAGE(OT243,OU243,OV243,OW243,OY243,PA243,PP243,PQ243))</f>
        <v/>
      </c>
      <c r="PW243" s="26" t="str">
        <f>IF(COUNTA(OR243:PS243)=0, "", AVERAGE(OX243,PB243,PC243,PD243,PR243,PS243))</f>
        <v/>
      </c>
      <c r="QI243" s="3" t="str">
        <f>IF(COUNTBLANK(PY243:QG243)&gt;0, "", SUM(PY243:QG243))</f>
        <v/>
      </c>
      <c r="QU243" s="3" t="str">
        <f>IF(COUNTBLANK(QK243:QS243)&gt;0, "", SUM(QK243:QS243))</f>
        <v/>
      </c>
      <c r="RG243" s="3" t="str">
        <f>IF(COUNTBLANK(QW243:RE243)&gt;0, "", SUM(QW243:RE243))</f>
        <v/>
      </c>
      <c r="RP243" s="3" t="str">
        <f>IF(COUNTBLANK(RI243:RO243)&gt;0, "", SUM(RI243:RO243))</f>
        <v/>
      </c>
      <c r="RY243" s="3" t="str">
        <f>IF(COUNTBLANK(RR243:RX243)&gt;0, "", SUM(RR243:RX243))</f>
        <v/>
      </c>
      <c r="SH243" s="3" t="str">
        <f>IF(COUNTBLANK(SA243:SG243)&gt;0, "", SUM(SA243:SG243))</f>
        <v/>
      </c>
      <c r="TC243" s="3" t="str">
        <f>IF(COUNTBLANK(SJ243:TB243)&gt;0, "", SUM(SJ243:TB243))</f>
        <v/>
      </c>
      <c r="TD243" s="3" t="str">
        <f>IF(COUNTBLANK(SJ243:TB243)&gt;0, "", SUM(SL243,SO243,SR243,SS243,ST243,SU243,SV243,SX243,SY243,TB243))</f>
        <v/>
      </c>
      <c r="TE243" s="3" t="str">
        <f>IF(COUNTBLANK(SJ243:TB243)&gt;0, "", SUM(SJ243,SK243,SM243,SN243,SQ243,SW243,SZ243,TA243))</f>
        <v/>
      </c>
      <c r="TZ243" s="3" t="str">
        <f>IF(COUNTBLANK(TG243:TY243)&gt;0, "", SUM(TG243:TY243))</f>
        <v/>
      </c>
      <c r="UA243" s="3" t="str">
        <f>IF(COUNTBLANK(TG243:TY243)&gt;0, "", SUM(TI243,TL243,TO243,TP243,TQ243,TR243,TS243,TU243,TV243,TY243))</f>
        <v/>
      </c>
      <c r="UB243" s="3" t="str">
        <f>IF(COUNTBLANK(TG243:TY243)&gt;0, "", SUM(TG243,TH243,TJ243,TK243,TN243,TT243,TW243,TX243))</f>
        <v/>
      </c>
      <c r="UW243" s="3" t="str">
        <f>IF(COUNTBLANK(UD243:UV243)&gt;0, "", SUM(UD243:UV243))</f>
        <v/>
      </c>
      <c r="UX243" s="3" t="str">
        <f>IF(COUNTBLANK(UD243:UV243)&gt;0, "", SUM(UF243,UI243,UL243,UM243,UN243,UO243,UP243,UR243,US243,UV243))</f>
        <v/>
      </c>
      <c r="UY243" s="3" t="str">
        <f>IF(COUNTBLANK(UD243:UV243)&gt;0, "", SUM(UD243,UE243,UG243,UH243,UK243,UQ243,UT243,UU243))</f>
        <v/>
      </c>
      <c r="WR243" s="3" t="str">
        <f>IF(COUNTBLANK(VO243:WQ243)&gt;0, "", SUM(VQ243:WJ243))</f>
        <v/>
      </c>
      <c r="WS243" s="3" t="str">
        <f>IF(COUNTBLANK(VO243:WQ243)&gt;0, "", SUM(VQ243:VZ243))</f>
        <v/>
      </c>
      <c r="WT243" s="3" t="str">
        <f>IF(COUNTBLANK(VO243:WQ243)&gt;0, "", SUM(WA243:WL243))</f>
        <v/>
      </c>
      <c r="WU243" s="3" t="str">
        <f>IF(COUNTBLANK(VO243:WQ243)&gt;0, "", SUM(WK243:WL243))</f>
        <v/>
      </c>
      <c r="WW243" s="3" t="str">
        <f>IF(COUNTBLANK(VO243:WQ243)&gt;0, "", SUM(VQ243:VU243))</f>
        <v/>
      </c>
      <c r="WX243" s="3" t="str">
        <f>IF(COUNTBLANK(VO243:WQ243)&gt;0, "", SUM(VV243:VW243))</f>
        <v/>
      </c>
      <c r="WY243" s="3" t="str">
        <f>IF(COUNTBLANK(VO243:WQ243)&gt;0, "", SUM(VX243:WD243))</f>
        <v/>
      </c>
      <c r="WZ243" s="3" t="str">
        <f>IF(COUNTBLANK(VO243:WQ243)&gt;0, "", SUM(WE243:WJ243))</f>
        <v/>
      </c>
      <c r="XL243" s="3" t="str">
        <f>IF(COUNTBLANK(XB243:XJ243)&gt;0, "", SUM(XB243:XJ243))</f>
        <v/>
      </c>
      <c r="XU243" s="3" t="str">
        <f>IF(COUNTBLANK(XN243:XT243)&gt;0, "", SUM(XN243:XT243))</f>
        <v/>
      </c>
      <c r="YP243" s="5" t="str">
        <f>IF(COUNTBLANK(XW243:YO243)&gt;0, "", SUM(XW243:YO243))</f>
        <v/>
      </c>
      <c r="YQ243" s="5" t="str">
        <f>IF(COUNTBLANK(XW243:YO243)&gt;0, "", SUM(XY243,XZ243,YA243,YB243,YC243,YF243,YJ243,YN243,YO243))</f>
        <v/>
      </c>
      <c r="YR243" s="5" t="str">
        <f>IF(COUNTBLANK(XW243:YO243)&gt;0, "", SUM(XW243,XX243,YK243,YL243,YM243))</f>
        <v/>
      </c>
      <c r="YS243" s="5" t="str">
        <f>IF(COUNTBLANK(XW243:YO243)&gt;0, "", SUM(YD243,YE243,YG243,YH243,YI243))</f>
        <v/>
      </c>
      <c r="ZW243" s="26" t="str">
        <f>IF(COUNTBLANK(YU243:ZV243)&gt;0, "", AVERAGE(YU243:ZV243))</f>
        <v/>
      </c>
      <c r="ZX243" s="26" t="str">
        <f>IF(COUNTA(YU243:ZV243)=0, "", AVERAGE(YV243,ZH243,ZI243,ZJ243,ZK243,ZL243,ZN243,ZP243,ZQ243))</f>
        <v/>
      </c>
      <c r="ZY243" s="26" t="str">
        <f>IF(COUNTA(YU243:ZV243)=0, "", AVERAGE(YW243,YX243,YY243,YZ243,ZB243,ZD243,ZS243,ZT243))</f>
        <v/>
      </c>
      <c r="ZZ243" s="26" t="str">
        <f>IF(COUNTA(YU243:ZV243)=0, "", AVERAGE(ZA243,ZE243,ZF243,ZG243,ZU243,ZV243))</f>
        <v/>
      </c>
      <c r="AEH243" s="3" t="str">
        <f>IF(COUNTA(ADN243:AEG243)=0, "", SUM(ADN243:AEG243))</f>
        <v/>
      </c>
      <c r="AHT243" s="3" t="str">
        <f>IF(COUNTBLANK(AHJ243:AHS243)&gt;0, "", SUM(AHJ243:AHS243))</f>
        <v/>
      </c>
      <c r="AHU243" s="3" t="str">
        <f>IF(COUNTBLANK(AHJ243:AHS243)&gt;0, "", SUM(AHN243,AHS243))</f>
        <v/>
      </c>
      <c r="AHV243" s="3" t="str">
        <f>IF(COUNTBLANK(AHJ243:AHS243)&gt;0, "", SUM(AHL243,AHO243))</f>
        <v/>
      </c>
      <c r="AHW243" s="3" t="str">
        <f>IF(COUNTBLANK(AHJ243:AHS243)&gt;0, "", SUM(AHP243,AHR243))</f>
        <v/>
      </c>
      <c r="AHX243" s="3" t="str">
        <f>IF(COUNTBLANK(AHJ243:AHS243)&gt;0, "", SUM(AHM243,AHQ243))</f>
        <v/>
      </c>
      <c r="AHY243" s="3" t="str">
        <f>IF(COUNTBLANK(AHJ243:AHS243)&gt;0, "", SUM(AHJ243:AHK243))</f>
        <v/>
      </c>
      <c r="AJI243" s="3" t="str">
        <f>IF(COUNTBLANK(AIY243:AJG243)&gt;0, "", SUM(AIY243:AJG243))</f>
        <v/>
      </c>
      <c r="AJR243" s="3" t="str">
        <f>IF(COUNTBLANK(AJK243:AJQ243)&gt;0, "", SUM(AJK243:AJQ243))</f>
        <v/>
      </c>
    </row>
    <row r="244" spans="52:954" x14ac:dyDescent="0.3">
      <c r="AZ244" s="3" t="str">
        <f>IF(ISBLANK(AY244), "", IF(AY244&lt;=8, 1, IF(AY244&lt;=12, 2, 3)))</f>
        <v/>
      </c>
      <c r="CM244" s="3" t="str">
        <f>IF(SUM(BI244:BQ244,BS244:BW244,BY244:CC244,CE244:CJ244)=0, "", SUM(BI244:BQ244,BS244:BW244,BY244:CC244,CE244:CJ244))</f>
        <v/>
      </c>
      <c r="CN244" s="3" t="str">
        <f>IF(SUM(CQ244, CR244, CS244, CT244, CU244)=0, "", IF(OR(CQ244&gt;=8, CR244&gt;=10, CS244&gt;=13, CT244&gt;=10, CU244&gt;=15), 1, 0))</f>
        <v/>
      </c>
      <c r="CO244" s="3" t="str">
        <f>IF(SUM(BI244:BJ244,BL244,BM244,BN244,BO244,BU244,CA244,CH244,CJ244)=0, "", SUM(BI244:BJ244,BL244,BM244,BN244,BO244,BU244,CA244,CH244,CJ244))</f>
        <v/>
      </c>
      <c r="CP244" s="3" t="str">
        <f>IF(SUM(BK244,BP244:BQ244,BS244:BT244,BV244:BW244,BY244:BZ244,CB244:CC244,CE244:CG244,CI244)=0, "", SUM(BK244,BP244:BQ244,BS244:BT244,BV244:BW244,BY244:BZ244,CB244:CC244,CE244:CG244,CI244))</f>
        <v/>
      </c>
      <c r="CQ244" s="3" t="str">
        <f>IF(SUM(CB244:CC244,CE244:CF244,CI244)=0, "", SUM(CB244:CC244,CE244:CF244,CI244))</f>
        <v/>
      </c>
      <c r="CR244" s="3" t="str">
        <f>IF(SUM(BQ244,BS244:BT244,BW244,BY244)=0, "", SUM(BQ244,BS244:BT244,BW244,BY244))</f>
        <v/>
      </c>
      <c r="CS244" s="3" t="str">
        <f>IF(SUM(BK244,BP244,BV244,BZ244,CG244)=0, "", SUM(BK244,BP244,BV244,BZ244,CG244))</f>
        <v/>
      </c>
      <c r="CT244" s="3" t="str">
        <f>IF(SUM(BI244:BJ244,BL244,BN244,CH244)=0, "", SUM(BI244:BJ244,BL244,BN244,CH244))</f>
        <v/>
      </c>
      <c r="CU244" s="3" t="str">
        <f>IF(SUM(BM244,BO244,BU244,CA244,CJ244)=0, "", SUM(BM244,BO244,BU244,CA244,CJ244))</f>
        <v/>
      </c>
      <c r="CV244" s="3" t="str">
        <f>IF(CQ244="", "", IF(CQ244&gt;=8, 1, 0))</f>
        <v/>
      </c>
      <c r="CW244" s="3" t="str">
        <f>IF(CR244="", "", IF(CR244&gt;=10, 1, 0))</f>
        <v/>
      </c>
      <c r="CX244" s="3" t="str">
        <f>IF(CS244="", "", IF(CS244&gt;=13, 1, 0))</f>
        <v/>
      </c>
      <c r="CY244" s="3" t="str">
        <f>IF(CT244="", "", IF(CT244&gt;=10, 1, 0))</f>
        <v/>
      </c>
      <c r="CZ244" s="3" t="str">
        <f>IF(CU244="", "", IF(CU244&gt;=15, 1, 0))</f>
        <v/>
      </c>
      <c r="DA244" s="3" t="str">
        <f>IF(AND(BR244="", BX244="", CD244=""), "", IF(BR244=5,1,0) + IF(BX244=5,1,0) + IF(CD244=5,1,0))</f>
        <v/>
      </c>
      <c r="FS244" s="4" t="str">
        <f>IF(COUNTBLANK(FM244:FR244)&gt;0, "", AVERAGE(FM244:FR244))</f>
        <v/>
      </c>
      <c r="GE244" s="3" t="str">
        <f>IF(COUNTBLANK(FU244:GC244)&gt;0, "", SUM(FU244:GC244))</f>
        <v/>
      </c>
      <c r="GN244" s="3" t="str">
        <f>IF(COUNTBLANK(GG244:GM244)&gt;0, "", SUM(GG244:GM244))</f>
        <v/>
      </c>
      <c r="HI244" s="3" t="str">
        <f>IF(COUNTBLANK(GQ244:HH244)&gt;0, "", SUM(GQ244:HH244))</f>
        <v/>
      </c>
      <c r="IJ244" s="3" t="str">
        <f>IF(COUNTA(HK244:II244)=0, "", SUM(HK244,HL244,HN244,HO244,HP244,HU244,HV244,HX244,HZ244,IA244,IB244,IH244))</f>
        <v/>
      </c>
      <c r="JK244" s="3" t="str">
        <f>IF(COUNTA(IL244:JJ244)=0, "", SUM(IL244,IM244,IO244,IP244,IQ244,IV244,IW244,IY244,JA244,JB244,JC244,JI244))</f>
        <v/>
      </c>
      <c r="JL244" s="3" t="str">
        <f>IF(COUNTA(IL244:JJ244)=0, "", SUM(IN244,IR244,IS244,IT244,IU244,IX244,IZ244,JD244,JE244,JF244,JG244,JH244,JJ244))</f>
        <v/>
      </c>
      <c r="MH244" s="26" t="str">
        <f>IF(COUNTBLANK(LF244:MG244)&gt;0, "", AVERAGE(LF244:MG244))</f>
        <v/>
      </c>
      <c r="MI244" s="26" t="str">
        <f>IF(COUNTA(LF244:MG244)=0, "", AVERAGE(LG244,LS244,LT244,LU244,LV244,LW244,LY244,MA244,MB244))</f>
        <v/>
      </c>
      <c r="MJ244" s="26" t="str">
        <f>IF(COUNTA(LF244:MG244)=0, "", AVERAGE(LH244,LI244,LJ244,LK244,LM244,LO244,MD244,ME244))</f>
        <v/>
      </c>
      <c r="MK244" s="26" t="str">
        <f>IF(COUNTA(LF244:MG244)=0, "", AVERAGE(LL244,LP244,LQ244,LR244,MF244,MG244))</f>
        <v/>
      </c>
      <c r="PT244" s="26" t="str">
        <f>IF(COUNTBLANK(OR244:PS244)&gt;0, "", AVERAGE(OR244:PS244))</f>
        <v/>
      </c>
      <c r="PU244" s="26" t="str">
        <f>IF(COUNTA(OR244:PS244)=0, "", AVERAGE(OS244,PE244,PF244,PG244,PH244,PI244,PK244,PM244,PN244))</f>
        <v/>
      </c>
      <c r="PV244" s="26" t="str">
        <f>IF(COUNTA(OR244:PS244)=0, "", AVERAGE(OT244,OU244,OV244,OW244,OY244,PA244,PP244,PQ244))</f>
        <v/>
      </c>
      <c r="PW244" s="26" t="str">
        <f>IF(COUNTA(OR244:PS244)=0, "", AVERAGE(OX244,PB244,PC244,PD244,PR244,PS244))</f>
        <v/>
      </c>
      <c r="QI244" s="3" t="str">
        <f>IF(COUNTBLANK(PY244:QG244)&gt;0, "", SUM(PY244:QG244))</f>
        <v/>
      </c>
      <c r="QU244" s="3" t="str">
        <f>IF(COUNTBLANK(QK244:QS244)&gt;0, "", SUM(QK244:QS244))</f>
        <v/>
      </c>
      <c r="RG244" s="3" t="str">
        <f>IF(COUNTBLANK(QW244:RE244)&gt;0, "", SUM(QW244:RE244))</f>
        <v/>
      </c>
      <c r="RP244" s="3" t="str">
        <f>IF(COUNTBLANK(RI244:RO244)&gt;0, "", SUM(RI244:RO244))</f>
        <v/>
      </c>
      <c r="RY244" s="3" t="str">
        <f>IF(COUNTBLANK(RR244:RX244)&gt;0, "", SUM(RR244:RX244))</f>
        <v/>
      </c>
      <c r="SH244" s="3" t="str">
        <f>IF(COUNTBLANK(SA244:SG244)&gt;0, "", SUM(SA244:SG244))</f>
        <v/>
      </c>
      <c r="TC244" s="3" t="str">
        <f>IF(COUNTBLANK(SJ244:TB244)&gt;0, "", SUM(SJ244:TB244))</f>
        <v/>
      </c>
      <c r="TD244" s="3" t="str">
        <f>IF(COUNTBLANK(SJ244:TB244)&gt;0, "", SUM(SL244,SO244,SR244,SS244,ST244,SU244,SV244,SX244,SY244,TB244))</f>
        <v/>
      </c>
      <c r="TE244" s="3" t="str">
        <f>IF(COUNTBLANK(SJ244:TB244)&gt;0, "", SUM(SJ244,SK244,SM244,SN244,SQ244,SW244,SZ244,TA244))</f>
        <v/>
      </c>
      <c r="TZ244" s="3" t="str">
        <f>IF(COUNTBLANK(TG244:TY244)&gt;0, "", SUM(TG244:TY244))</f>
        <v/>
      </c>
      <c r="UA244" s="3" t="str">
        <f>IF(COUNTBLANK(TG244:TY244)&gt;0, "", SUM(TI244,TL244,TO244,TP244,TQ244,TR244,TS244,TU244,TV244,TY244))</f>
        <v/>
      </c>
      <c r="UB244" s="3" t="str">
        <f>IF(COUNTBLANK(TG244:TY244)&gt;0, "", SUM(TG244,TH244,TJ244,TK244,TN244,TT244,TW244,TX244))</f>
        <v/>
      </c>
      <c r="UW244" s="3" t="str">
        <f>IF(COUNTBLANK(UD244:UV244)&gt;0, "", SUM(UD244:UV244))</f>
        <v/>
      </c>
      <c r="UX244" s="3" t="str">
        <f>IF(COUNTBLANK(UD244:UV244)&gt;0, "", SUM(UF244,UI244,UL244,UM244,UN244,UO244,UP244,UR244,US244,UV244))</f>
        <v/>
      </c>
      <c r="UY244" s="3" t="str">
        <f>IF(COUNTBLANK(UD244:UV244)&gt;0, "", SUM(UD244,UE244,UG244,UH244,UK244,UQ244,UT244,UU244))</f>
        <v/>
      </c>
      <c r="WR244" s="3" t="str">
        <f>IF(COUNTBLANK(VO244:WQ244)&gt;0, "", SUM(VQ244:WJ244))</f>
        <v/>
      </c>
      <c r="WS244" s="3" t="str">
        <f>IF(COUNTBLANK(VO244:WQ244)&gt;0, "", SUM(VQ244:VZ244))</f>
        <v/>
      </c>
      <c r="WT244" s="3" t="str">
        <f>IF(COUNTBLANK(VO244:WQ244)&gt;0, "", SUM(WA244:WL244))</f>
        <v/>
      </c>
      <c r="WU244" s="3" t="str">
        <f>IF(COUNTBLANK(VO244:WQ244)&gt;0, "", SUM(WK244:WL244))</f>
        <v/>
      </c>
      <c r="WW244" s="3" t="str">
        <f>IF(COUNTBLANK(VO244:WQ244)&gt;0, "", SUM(VQ244:VU244))</f>
        <v/>
      </c>
      <c r="WX244" s="3" t="str">
        <f>IF(COUNTBLANK(VO244:WQ244)&gt;0, "", SUM(VV244:VW244))</f>
        <v/>
      </c>
      <c r="WY244" s="3" t="str">
        <f>IF(COUNTBLANK(VO244:WQ244)&gt;0, "", SUM(VX244:WD244))</f>
        <v/>
      </c>
      <c r="WZ244" s="3" t="str">
        <f>IF(COUNTBLANK(VO244:WQ244)&gt;0, "", SUM(WE244:WJ244))</f>
        <v/>
      </c>
      <c r="XL244" s="3" t="str">
        <f>IF(COUNTBLANK(XB244:XJ244)&gt;0, "", SUM(XB244:XJ244))</f>
        <v/>
      </c>
      <c r="XU244" s="3" t="str">
        <f>IF(COUNTBLANK(XN244:XT244)&gt;0, "", SUM(XN244:XT244))</f>
        <v/>
      </c>
      <c r="YP244" s="5" t="str">
        <f>IF(COUNTBLANK(XW244:YO244)&gt;0, "", SUM(XW244:YO244))</f>
        <v/>
      </c>
      <c r="YQ244" s="5" t="str">
        <f>IF(COUNTBLANK(XW244:YO244)&gt;0, "", SUM(XY244,XZ244,YA244,YB244,YC244,YF244,YJ244,YN244,YO244))</f>
        <v/>
      </c>
      <c r="YR244" s="5" t="str">
        <f>IF(COUNTBLANK(XW244:YO244)&gt;0, "", SUM(XW244,XX244,YK244,YL244,YM244))</f>
        <v/>
      </c>
      <c r="YS244" s="5" t="str">
        <f>IF(COUNTBLANK(XW244:YO244)&gt;0, "", SUM(YD244,YE244,YG244,YH244,YI244))</f>
        <v/>
      </c>
      <c r="ZW244" s="26" t="str">
        <f>IF(COUNTBLANK(YU244:ZV244)&gt;0, "", AVERAGE(YU244:ZV244))</f>
        <v/>
      </c>
      <c r="ZX244" s="26" t="str">
        <f>IF(COUNTA(YU244:ZV244)=0, "", AVERAGE(YV244,ZH244,ZI244,ZJ244,ZK244,ZL244,ZN244,ZP244,ZQ244))</f>
        <v/>
      </c>
      <c r="ZY244" s="26" t="str">
        <f>IF(COUNTA(YU244:ZV244)=0, "", AVERAGE(YW244,YX244,YY244,YZ244,ZB244,ZD244,ZS244,ZT244))</f>
        <v/>
      </c>
      <c r="ZZ244" s="26" t="str">
        <f>IF(COUNTA(YU244:ZV244)=0, "", AVERAGE(ZA244,ZE244,ZF244,ZG244,ZU244,ZV244))</f>
        <v/>
      </c>
      <c r="AEH244" s="3" t="str">
        <f>IF(COUNTA(ADN244:AEG244)=0, "", SUM(ADN244:AEG244))</f>
        <v/>
      </c>
      <c r="AHT244" s="3" t="str">
        <f>IF(COUNTBLANK(AHJ244:AHS244)&gt;0, "", SUM(AHJ244:AHS244))</f>
        <v/>
      </c>
      <c r="AHU244" s="3" t="str">
        <f>IF(COUNTBLANK(AHJ244:AHS244)&gt;0, "", SUM(AHN244,AHS244))</f>
        <v/>
      </c>
      <c r="AHV244" s="3" t="str">
        <f>IF(COUNTBLANK(AHJ244:AHS244)&gt;0, "", SUM(AHL244,AHO244))</f>
        <v/>
      </c>
      <c r="AHW244" s="3" t="str">
        <f>IF(COUNTBLANK(AHJ244:AHS244)&gt;0, "", SUM(AHP244,AHR244))</f>
        <v/>
      </c>
      <c r="AHX244" s="3" t="str">
        <f>IF(COUNTBLANK(AHJ244:AHS244)&gt;0, "", SUM(AHM244,AHQ244))</f>
        <v/>
      </c>
      <c r="AHY244" s="3" t="str">
        <f>IF(COUNTBLANK(AHJ244:AHS244)&gt;0, "", SUM(AHJ244:AHK244))</f>
        <v/>
      </c>
      <c r="AJI244" s="3" t="str">
        <f>IF(COUNTBLANK(AIY244:AJG244)&gt;0, "", SUM(AIY244:AJG244))</f>
        <v/>
      </c>
      <c r="AJR244" s="3" t="str">
        <f>IF(COUNTBLANK(AJK244:AJQ244)&gt;0, "", SUM(AJK244:AJQ244))</f>
        <v/>
      </c>
    </row>
    <row r="245" spans="52:954" x14ac:dyDescent="0.3">
      <c r="AZ245" s="3" t="str">
        <f>IF(ISBLANK(AY245), "", IF(AY245&lt;=8, 1, IF(AY245&lt;=12, 2, 3)))</f>
        <v/>
      </c>
      <c r="CM245" s="3" t="str">
        <f>IF(SUM(BI245:BQ245,BS245:BW245,BY245:CC245,CE245:CJ245)=0, "", SUM(BI245:BQ245,BS245:BW245,BY245:CC245,CE245:CJ245))</f>
        <v/>
      </c>
      <c r="CN245" s="3" t="str">
        <f>IF(SUM(CQ245, CR245, CS245, CT245, CU245)=0, "", IF(OR(CQ245&gt;=8, CR245&gt;=10, CS245&gt;=13, CT245&gt;=10, CU245&gt;=15), 1, 0))</f>
        <v/>
      </c>
      <c r="CO245" s="3" t="str">
        <f>IF(SUM(BI245:BJ245,BL245,BM245,BN245,BO245,BU245,CA245,CH245,CJ245)=0, "", SUM(BI245:BJ245,BL245,BM245,BN245,BO245,BU245,CA245,CH245,CJ245))</f>
        <v/>
      </c>
      <c r="CP245" s="3" t="str">
        <f>IF(SUM(BK245,BP245:BQ245,BS245:BT245,BV245:BW245,BY245:BZ245,CB245:CC245,CE245:CG245,CI245)=0, "", SUM(BK245,BP245:BQ245,BS245:BT245,BV245:BW245,BY245:BZ245,CB245:CC245,CE245:CG245,CI245))</f>
        <v/>
      </c>
      <c r="CQ245" s="3" t="str">
        <f>IF(SUM(CB245:CC245,CE245:CF245,CI245)=0, "", SUM(CB245:CC245,CE245:CF245,CI245))</f>
        <v/>
      </c>
      <c r="CR245" s="3" t="str">
        <f>IF(SUM(BQ245,BS245:BT245,BW245,BY245)=0, "", SUM(BQ245,BS245:BT245,BW245,BY245))</f>
        <v/>
      </c>
      <c r="CS245" s="3" t="str">
        <f>IF(SUM(BK245,BP245,BV245,BZ245,CG245)=0, "", SUM(BK245,BP245,BV245,BZ245,CG245))</f>
        <v/>
      </c>
      <c r="CT245" s="3" t="str">
        <f>IF(SUM(BI245:BJ245,BL245,BN245,CH245)=0, "", SUM(BI245:BJ245,BL245,BN245,CH245))</f>
        <v/>
      </c>
      <c r="CU245" s="3" t="str">
        <f>IF(SUM(BM245,BO245,BU245,CA245,CJ245)=0, "", SUM(BM245,BO245,BU245,CA245,CJ245))</f>
        <v/>
      </c>
      <c r="CV245" s="3" t="str">
        <f>IF(CQ245="", "", IF(CQ245&gt;=8, 1, 0))</f>
        <v/>
      </c>
      <c r="CW245" s="3" t="str">
        <f>IF(CR245="", "", IF(CR245&gt;=10, 1, 0))</f>
        <v/>
      </c>
      <c r="CX245" s="3" t="str">
        <f>IF(CS245="", "", IF(CS245&gt;=13, 1, 0))</f>
        <v/>
      </c>
      <c r="CY245" s="3" t="str">
        <f>IF(CT245="", "", IF(CT245&gt;=10, 1, 0))</f>
        <v/>
      </c>
      <c r="CZ245" s="3" t="str">
        <f>IF(CU245="", "", IF(CU245&gt;=15, 1, 0))</f>
        <v/>
      </c>
      <c r="DA245" s="3" t="str">
        <f>IF(AND(BR245="", BX245="", CD245=""), "", IF(BR245=5,1,0) + IF(BX245=5,1,0) + IF(CD245=5,1,0))</f>
        <v/>
      </c>
      <c r="FS245" s="4" t="str">
        <f>IF(COUNTBLANK(FM245:FR245)&gt;0, "", AVERAGE(FM245:FR245))</f>
        <v/>
      </c>
      <c r="GE245" s="3" t="str">
        <f>IF(COUNTBLANK(FU245:GC245)&gt;0, "", SUM(FU245:GC245))</f>
        <v/>
      </c>
      <c r="GN245" s="3" t="str">
        <f>IF(COUNTBLANK(GG245:GM245)&gt;0, "", SUM(GG245:GM245))</f>
        <v/>
      </c>
      <c r="HI245" s="3" t="str">
        <f>IF(COUNTBLANK(GQ245:HH245)&gt;0, "", SUM(GQ245:HH245))</f>
        <v/>
      </c>
      <c r="IJ245" s="3" t="str">
        <f>IF(COUNTA(HK245:II245)=0, "", SUM(HK245,HL245,HN245,HO245,HP245,HU245,HV245,HX245,HZ245,IA245,IB245,IH245))</f>
        <v/>
      </c>
      <c r="JK245" s="3" t="str">
        <f>IF(COUNTA(IL245:JJ245)=0, "", SUM(IL245,IM245,IO245,IP245,IQ245,IV245,IW245,IY245,JA245,JB245,JC245,JI245))</f>
        <v/>
      </c>
      <c r="JL245" s="3" t="str">
        <f>IF(COUNTA(IL245:JJ245)=0, "", SUM(IN245,IR245,IS245,IT245,IU245,IX245,IZ245,JD245,JE245,JF245,JG245,JH245,JJ245))</f>
        <v/>
      </c>
      <c r="MH245" s="26" t="str">
        <f>IF(COUNTBLANK(LF245:MG245)&gt;0, "", AVERAGE(LF245:MG245))</f>
        <v/>
      </c>
      <c r="MI245" s="26" t="str">
        <f>IF(COUNTA(LF245:MG245)=0, "", AVERAGE(LG245,LS245,LT245,LU245,LV245,LW245,LY245,MA245,MB245))</f>
        <v/>
      </c>
      <c r="MJ245" s="26" t="str">
        <f>IF(COUNTA(LF245:MG245)=0, "", AVERAGE(LH245,LI245,LJ245,LK245,LM245,LO245,MD245,ME245))</f>
        <v/>
      </c>
      <c r="MK245" s="26" t="str">
        <f>IF(COUNTA(LF245:MG245)=0, "", AVERAGE(LL245,LP245,LQ245,LR245,MF245,MG245))</f>
        <v/>
      </c>
      <c r="PT245" s="26" t="str">
        <f>IF(COUNTBLANK(OR245:PS245)&gt;0, "", AVERAGE(OR245:PS245))</f>
        <v/>
      </c>
      <c r="PU245" s="26" t="str">
        <f>IF(COUNTA(OR245:PS245)=0, "", AVERAGE(OS245,PE245,PF245,PG245,PH245,PI245,PK245,PM245,PN245))</f>
        <v/>
      </c>
      <c r="PV245" s="26" t="str">
        <f>IF(COUNTA(OR245:PS245)=0, "", AVERAGE(OT245,OU245,OV245,OW245,OY245,PA245,PP245,PQ245))</f>
        <v/>
      </c>
      <c r="PW245" s="26" t="str">
        <f>IF(COUNTA(OR245:PS245)=0, "", AVERAGE(OX245,PB245,PC245,PD245,PR245,PS245))</f>
        <v/>
      </c>
      <c r="QI245" s="3" t="str">
        <f>IF(COUNTBLANK(PY245:QG245)&gt;0, "", SUM(PY245:QG245))</f>
        <v/>
      </c>
      <c r="QU245" s="3" t="str">
        <f>IF(COUNTBLANK(QK245:QS245)&gt;0, "", SUM(QK245:QS245))</f>
        <v/>
      </c>
      <c r="RG245" s="3" t="str">
        <f>IF(COUNTBLANK(QW245:RE245)&gt;0, "", SUM(QW245:RE245))</f>
        <v/>
      </c>
      <c r="RP245" s="3" t="str">
        <f>IF(COUNTBLANK(RI245:RO245)&gt;0, "", SUM(RI245:RO245))</f>
        <v/>
      </c>
      <c r="RY245" s="3" t="str">
        <f>IF(COUNTBLANK(RR245:RX245)&gt;0, "", SUM(RR245:RX245))</f>
        <v/>
      </c>
      <c r="SH245" s="3" t="str">
        <f>IF(COUNTBLANK(SA245:SG245)&gt;0, "", SUM(SA245:SG245))</f>
        <v/>
      </c>
      <c r="TC245" s="3" t="str">
        <f>IF(COUNTBLANK(SJ245:TB245)&gt;0, "", SUM(SJ245:TB245))</f>
        <v/>
      </c>
      <c r="TD245" s="3" t="str">
        <f>IF(COUNTBLANK(SJ245:TB245)&gt;0, "", SUM(SL245,SO245,SR245,SS245,ST245,SU245,SV245,SX245,SY245,TB245))</f>
        <v/>
      </c>
      <c r="TE245" s="3" t="str">
        <f>IF(COUNTBLANK(SJ245:TB245)&gt;0, "", SUM(SJ245,SK245,SM245,SN245,SQ245,SW245,SZ245,TA245))</f>
        <v/>
      </c>
      <c r="TZ245" s="3" t="str">
        <f>IF(COUNTBLANK(TG245:TY245)&gt;0, "", SUM(TG245:TY245))</f>
        <v/>
      </c>
      <c r="UA245" s="3" t="str">
        <f>IF(COUNTBLANK(TG245:TY245)&gt;0, "", SUM(TI245,TL245,TO245,TP245,TQ245,TR245,TS245,TU245,TV245,TY245))</f>
        <v/>
      </c>
      <c r="UB245" s="3" t="str">
        <f>IF(COUNTBLANK(TG245:TY245)&gt;0, "", SUM(TG245,TH245,TJ245,TK245,TN245,TT245,TW245,TX245))</f>
        <v/>
      </c>
      <c r="UW245" s="3" t="str">
        <f>IF(COUNTBLANK(UD245:UV245)&gt;0, "", SUM(UD245:UV245))</f>
        <v/>
      </c>
      <c r="UX245" s="3" t="str">
        <f>IF(COUNTBLANK(UD245:UV245)&gt;0, "", SUM(UF245,UI245,UL245,UM245,UN245,UO245,UP245,UR245,US245,UV245))</f>
        <v/>
      </c>
      <c r="UY245" s="3" t="str">
        <f>IF(COUNTBLANK(UD245:UV245)&gt;0, "", SUM(UD245,UE245,UG245,UH245,UK245,UQ245,UT245,UU245))</f>
        <v/>
      </c>
      <c r="WR245" s="3" t="str">
        <f>IF(COUNTBLANK(VO245:WQ245)&gt;0, "", SUM(VQ245:WJ245))</f>
        <v/>
      </c>
      <c r="WS245" s="3" t="str">
        <f>IF(COUNTBLANK(VO245:WQ245)&gt;0, "", SUM(VQ245:VZ245))</f>
        <v/>
      </c>
      <c r="WT245" s="3" t="str">
        <f>IF(COUNTBLANK(VO245:WQ245)&gt;0, "", SUM(WA245:WL245))</f>
        <v/>
      </c>
      <c r="WU245" s="3" t="str">
        <f>IF(COUNTBLANK(VO245:WQ245)&gt;0, "", SUM(WK245:WL245))</f>
        <v/>
      </c>
      <c r="WW245" s="3" t="str">
        <f>IF(COUNTBLANK(VO245:WQ245)&gt;0, "", SUM(VQ245:VU245))</f>
        <v/>
      </c>
      <c r="WX245" s="3" t="str">
        <f>IF(COUNTBLANK(VO245:WQ245)&gt;0, "", SUM(VV245:VW245))</f>
        <v/>
      </c>
      <c r="WY245" s="3" t="str">
        <f>IF(COUNTBLANK(VO245:WQ245)&gt;0, "", SUM(VX245:WD245))</f>
        <v/>
      </c>
      <c r="WZ245" s="3" t="str">
        <f>IF(COUNTBLANK(VO245:WQ245)&gt;0, "", SUM(WE245:WJ245))</f>
        <v/>
      </c>
      <c r="XL245" s="3" t="str">
        <f>IF(COUNTBLANK(XB245:XJ245)&gt;0, "", SUM(XB245:XJ245))</f>
        <v/>
      </c>
      <c r="XU245" s="3" t="str">
        <f>IF(COUNTBLANK(XN245:XT245)&gt;0, "", SUM(XN245:XT245))</f>
        <v/>
      </c>
      <c r="YP245" s="5" t="str">
        <f>IF(COUNTBLANK(XW245:YO245)&gt;0, "", SUM(XW245:YO245))</f>
        <v/>
      </c>
      <c r="YQ245" s="5" t="str">
        <f>IF(COUNTBLANK(XW245:YO245)&gt;0, "", SUM(XY245,XZ245,YA245,YB245,YC245,YF245,YJ245,YN245,YO245))</f>
        <v/>
      </c>
      <c r="YR245" s="5" t="str">
        <f>IF(COUNTBLANK(XW245:YO245)&gt;0, "", SUM(XW245,XX245,YK245,YL245,YM245))</f>
        <v/>
      </c>
      <c r="YS245" s="5" t="str">
        <f>IF(COUNTBLANK(XW245:YO245)&gt;0, "", SUM(YD245,YE245,YG245,YH245,YI245))</f>
        <v/>
      </c>
      <c r="ZW245" s="26" t="str">
        <f>IF(COUNTBLANK(YU245:ZV245)&gt;0, "", AVERAGE(YU245:ZV245))</f>
        <v/>
      </c>
      <c r="ZX245" s="26" t="str">
        <f>IF(COUNTA(YU245:ZV245)=0, "", AVERAGE(YV245,ZH245,ZI245,ZJ245,ZK245,ZL245,ZN245,ZP245,ZQ245))</f>
        <v/>
      </c>
      <c r="ZY245" s="26" t="str">
        <f>IF(COUNTA(YU245:ZV245)=0, "", AVERAGE(YW245,YX245,YY245,YZ245,ZB245,ZD245,ZS245,ZT245))</f>
        <v/>
      </c>
      <c r="ZZ245" s="26" t="str">
        <f>IF(COUNTA(YU245:ZV245)=0, "", AVERAGE(ZA245,ZE245,ZF245,ZG245,ZU245,ZV245))</f>
        <v/>
      </c>
      <c r="AEH245" s="3" t="str">
        <f>IF(COUNTA(ADN245:AEG245)=0, "", SUM(ADN245:AEG245))</f>
        <v/>
      </c>
      <c r="AHT245" s="3" t="str">
        <f>IF(COUNTBLANK(AHJ245:AHS245)&gt;0, "", SUM(AHJ245:AHS245))</f>
        <v/>
      </c>
      <c r="AHU245" s="3" t="str">
        <f>IF(COUNTBLANK(AHJ245:AHS245)&gt;0, "", SUM(AHN245,AHS245))</f>
        <v/>
      </c>
      <c r="AHV245" s="3" t="str">
        <f>IF(COUNTBLANK(AHJ245:AHS245)&gt;0, "", SUM(AHL245,AHO245))</f>
        <v/>
      </c>
      <c r="AHW245" s="3" t="str">
        <f>IF(COUNTBLANK(AHJ245:AHS245)&gt;0, "", SUM(AHP245,AHR245))</f>
        <v/>
      </c>
      <c r="AHX245" s="3" t="str">
        <f>IF(COUNTBLANK(AHJ245:AHS245)&gt;0, "", SUM(AHM245,AHQ245))</f>
        <v/>
      </c>
      <c r="AHY245" s="3" t="str">
        <f>IF(COUNTBLANK(AHJ245:AHS245)&gt;0, "", SUM(AHJ245:AHK245))</f>
        <v/>
      </c>
      <c r="AJI245" s="3" t="str">
        <f>IF(COUNTBLANK(AIY245:AJG245)&gt;0, "", SUM(AIY245:AJG245))</f>
        <v/>
      </c>
      <c r="AJR245" s="3" t="str">
        <f>IF(COUNTBLANK(AJK245:AJQ245)&gt;0, "", SUM(AJK245:AJQ245))</f>
        <v/>
      </c>
    </row>
    <row r="246" spans="52:954" x14ac:dyDescent="0.3">
      <c r="AZ246" s="3" t="str">
        <f>IF(ISBLANK(AY246), "", IF(AY246&lt;=8, 1, IF(AY246&lt;=12, 2, 3)))</f>
        <v/>
      </c>
      <c r="CM246" s="3" t="str">
        <f>IF(SUM(BI246:BQ246,BS246:BW246,BY246:CC246,CE246:CJ246)=0, "", SUM(BI246:BQ246,BS246:BW246,BY246:CC246,CE246:CJ246))</f>
        <v/>
      </c>
      <c r="CN246" s="3" t="str">
        <f>IF(SUM(CQ246, CR246, CS246, CT246, CU246)=0, "", IF(OR(CQ246&gt;=8, CR246&gt;=10, CS246&gt;=13, CT246&gt;=10, CU246&gt;=15), 1, 0))</f>
        <v/>
      </c>
      <c r="CO246" s="3" t="str">
        <f>IF(SUM(BI246:BJ246,BL246,BM246,BN246,BO246,BU246,CA246,CH246,CJ246)=0, "", SUM(BI246:BJ246,BL246,BM246,BN246,BO246,BU246,CA246,CH246,CJ246))</f>
        <v/>
      </c>
      <c r="CP246" s="3" t="str">
        <f>IF(SUM(BK246,BP246:BQ246,BS246:BT246,BV246:BW246,BY246:BZ246,CB246:CC246,CE246:CG246,CI246)=0, "", SUM(BK246,BP246:BQ246,BS246:BT246,BV246:BW246,BY246:BZ246,CB246:CC246,CE246:CG246,CI246))</f>
        <v/>
      </c>
      <c r="CQ246" s="3" t="str">
        <f>IF(SUM(CB246:CC246,CE246:CF246,CI246)=0, "", SUM(CB246:CC246,CE246:CF246,CI246))</f>
        <v/>
      </c>
      <c r="CR246" s="3" t="str">
        <f>IF(SUM(BQ246,BS246:BT246,BW246,BY246)=0, "", SUM(BQ246,BS246:BT246,BW246,BY246))</f>
        <v/>
      </c>
      <c r="CS246" s="3" t="str">
        <f>IF(SUM(BK246,BP246,BV246,BZ246,CG246)=0, "", SUM(BK246,BP246,BV246,BZ246,CG246))</f>
        <v/>
      </c>
      <c r="CT246" s="3" t="str">
        <f>IF(SUM(BI246:BJ246,BL246,BN246,CH246)=0, "", SUM(BI246:BJ246,BL246,BN246,CH246))</f>
        <v/>
      </c>
      <c r="CU246" s="3" t="str">
        <f>IF(SUM(BM246,BO246,BU246,CA246,CJ246)=0, "", SUM(BM246,BO246,BU246,CA246,CJ246))</f>
        <v/>
      </c>
      <c r="CV246" s="3" t="str">
        <f>IF(CQ246="", "", IF(CQ246&gt;=8, 1, 0))</f>
        <v/>
      </c>
      <c r="CW246" s="3" t="str">
        <f>IF(CR246="", "", IF(CR246&gt;=10, 1, 0))</f>
        <v/>
      </c>
      <c r="CX246" s="3" t="str">
        <f>IF(CS246="", "", IF(CS246&gt;=13, 1, 0))</f>
        <v/>
      </c>
      <c r="CY246" s="3" t="str">
        <f>IF(CT246="", "", IF(CT246&gt;=10, 1, 0))</f>
        <v/>
      </c>
      <c r="CZ246" s="3" t="str">
        <f>IF(CU246="", "", IF(CU246&gt;=15, 1, 0))</f>
        <v/>
      </c>
      <c r="DA246" s="3" t="str">
        <f>IF(AND(BR246="", BX246="", CD246=""), "", IF(BR246=5,1,0) + IF(BX246=5,1,0) + IF(CD246=5,1,0))</f>
        <v/>
      </c>
      <c r="FS246" s="4" t="str">
        <f>IF(COUNTBLANK(FM246:FR246)&gt;0, "", AVERAGE(FM246:FR246))</f>
        <v/>
      </c>
      <c r="GE246" s="3" t="str">
        <f>IF(COUNTBLANK(FU246:GC246)&gt;0, "", SUM(FU246:GC246))</f>
        <v/>
      </c>
      <c r="GN246" s="3" t="str">
        <f>IF(COUNTBLANK(GG246:GM246)&gt;0, "", SUM(GG246:GM246))</f>
        <v/>
      </c>
      <c r="HI246" s="3" t="str">
        <f>IF(COUNTBLANK(GQ246:HH246)&gt;0, "", SUM(GQ246:HH246))</f>
        <v/>
      </c>
      <c r="IJ246" s="3" t="str">
        <f>IF(COUNTA(HK246:II246)=0, "", SUM(HK246,HL246,HN246,HO246,HP246,HU246,HV246,HX246,HZ246,IA246,IB246,IH246))</f>
        <v/>
      </c>
      <c r="JK246" s="3" t="str">
        <f>IF(COUNTA(IL246:JJ246)=0, "", SUM(IL246,IM246,IO246,IP246,IQ246,IV246,IW246,IY246,JA246,JB246,JC246,JI246))</f>
        <v/>
      </c>
      <c r="JL246" s="3" t="str">
        <f>IF(COUNTA(IL246:JJ246)=0, "", SUM(IN246,IR246,IS246,IT246,IU246,IX246,IZ246,JD246,JE246,JF246,JG246,JH246,JJ246))</f>
        <v/>
      </c>
      <c r="MH246" s="26" t="str">
        <f>IF(COUNTBLANK(LF246:MG246)&gt;0, "", AVERAGE(LF246:MG246))</f>
        <v/>
      </c>
      <c r="MI246" s="26" t="str">
        <f>IF(COUNTA(LF246:MG246)=0, "", AVERAGE(LG246,LS246,LT246,LU246,LV246,LW246,LY246,MA246,MB246))</f>
        <v/>
      </c>
      <c r="MJ246" s="26" t="str">
        <f>IF(COUNTA(LF246:MG246)=0, "", AVERAGE(LH246,LI246,LJ246,LK246,LM246,LO246,MD246,ME246))</f>
        <v/>
      </c>
      <c r="MK246" s="26" t="str">
        <f>IF(COUNTA(LF246:MG246)=0, "", AVERAGE(LL246,LP246,LQ246,LR246,MF246,MG246))</f>
        <v/>
      </c>
      <c r="PT246" s="26" t="str">
        <f>IF(COUNTBLANK(OR246:PS246)&gt;0, "", AVERAGE(OR246:PS246))</f>
        <v/>
      </c>
      <c r="PU246" s="26" t="str">
        <f>IF(COUNTA(OR246:PS246)=0, "", AVERAGE(OS246,PE246,PF246,PG246,PH246,PI246,PK246,PM246,PN246))</f>
        <v/>
      </c>
      <c r="PV246" s="26" t="str">
        <f>IF(COUNTA(OR246:PS246)=0, "", AVERAGE(OT246,OU246,OV246,OW246,OY246,PA246,PP246,PQ246))</f>
        <v/>
      </c>
      <c r="PW246" s="26" t="str">
        <f>IF(COUNTA(OR246:PS246)=0, "", AVERAGE(OX246,PB246,PC246,PD246,PR246,PS246))</f>
        <v/>
      </c>
      <c r="QI246" s="3" t="str">
        <f>IF(COUNTBLANK(PY246:QG246)&gt;0, "", SUM(PY246:QG246))</f>
        <v/>
      </c>
      <c r="QU246" s="3" t="str">
        <f>IF(COUNTBLANK(QK246:QS246)&gt;0, "", SUM(QK246:QS246))</f>
        <v/>
      </c>
      <c r="RG246" s="3" t="str">
        <f>IF(COUNTBLANK(QW246:RE246)&gt;0, "", SUM(QW246:RE246))</f>
        <v/>
      </c>
      <c r="RP246" s="3" t="str">
        <f>IF(COUNTBLANK(RI246:RO246)&gt;0, "", SUM(RI246:RO246))</f>
        <v/>
      </c>
      <c r="RY246" s="3" t="str">
        <f>IF(COUNTBLANK(RR246:RX246)&gt;0, "", SUM(RR246:RX246))</f>
        <v/>
      </c>
      <c r="SH246" s="3" t="str">
        <f>IF(COUNTBLANK(SA246:SG246)&gt;0, "", SUM(SA246:SG246))</f>
        <v/>
      </c>
      <c r="TC246" s="3" t="str">
        <f>IF(COUNTBLANK(SJ246:TB246)&gt;0, "", SUM(SJ246:TB246))</f>
        <v/>
      </c>
      <c r="TD246" s="3" t="str">
        <f>IF(COUNTBLANK(SJ246:TB246)&gt;0, "", SUM(SL246,SO246,SR246,SS246,ST246,SU246,SV246,SX246,SY246,TB246))</f>
        <v/>
      </c>
      <c r="TE246" s="3" t="str">
        <f>IF(COUNTBLANK(SJ246:TB246)&gt;0, "", SUM(SJ246,SK246,SM246,SN246,SQ246,SW246,SZ246,TA246))</f>
        <v/>
      </c>
      <c r="TZ246" s="3" t="str">
        <f>IF(COUNTBLANK(TG246:TY246)&gt;0, "", SUM(TG246:TY246))</f>
        <v/>
      </c>
      <c r="UA246" s="3" t="str">
        <f>IF(COUNTBLANK(TG246:TY246)&gt;0, "", SUM(TI246,TL246,TO246,TP246,TQ246,TR246,TS246,TU246,TV246,TY246))</f>
        <v/>
      </c>
      <c r="UB246" s="3" t="str">
        <f>IF(COUNTBLANK(TG246:TY246)&gt;0, "", SUM(TG246,TH246,TJ246,TK246,TN246,TT246,TW246,TX246))</f>
        <v/>
      </c>
      <c r="UW246" s="3" t="str">
        <f>IF(COUNTBLANK(UD246:UV246)&gt;0, "", SUM(UD246:UV246))</f>
        <v/>
      </c>
      <c r="UX246" s="3" t="str">
        <f>IF(COUNTBLANK(UD246:UV246)&gt;0, "", SUM(UF246,UI246,UL246,UM246,UN246,UO246,UP246,UR246,US246,UV246))</f>
        <v/>
      </c>
      <c r="UY246" s="3" t="str">
        <f>IF(COUNTBLANK(UD246:UV246)&gt;0, "", SUM(UD246,UE246,UG246,UH246,UK246,UQ246,UT246,UU246))</f>
        <v/>
      </c>
      <c r="WR246" s="3" t="str">
        <f>IF(COUNTBLANK(VO246:WQ246)&gt;0, "", SUM(VQ246:WJ246))</f>
        <v/>
      </c>
      <c r="WS246" s="3" t="str">
        <f>IF(COUNTBLANK(VO246:WQ246)&gt;0, "", SUM(VQ246:VZ246))</f>
        <v/>
      </c>
      <c r="WT246" s="3" t="str">
        <f>IF(COUNTBLANK(VO246:WQ246)&gt;0, "", SUM(WA246:WL246))</f>
        <v/>
      </c>
      <c r="WU246" s="3" t="str">
        <f>IF(COUNTBLANK(VO246:WQ246)&gt;0, "", SUM(WK246:WL246))</f>
        <v/>
      </c>
      <c r="WW246" s="3" t="str">
        <f>IF(COUNTBLANK(VO246:WQ246)&gt;0, "", SUM(VQ246:VU246))</f>
        <v/>
      </c>
      <c r="WX246" s="3" t="str">
        <f>IF(COUNTBLANK(VO246:WQ246)&gt;0, "", SUM(VV246:VW246))</f>
        <v/>
      </c>
      <c r="WY246" s="3" t="str">
        <f>IF(COUNTBLANK(VO246:WQ246)&gt;0, "", SUM(VX246:WD246))</f>
        <v/>
      </c>
      <c r="WZ246" s="3" t="str">
        <f>IF(COUNTBLANK(VO246:WQ246)&gt;0, "", SUM(WE246:WJ246))</f>
        <v/>
      </c>
      <c r="XL246" s="3" t="str">
        <f>IF(COUNTBLANK(XB246:XJ246)&gt;0, "", SUM(XB246:XJ246))</f>
        <v/>
      </c>
      <c r="XU246" s="3" t="str">
        <f>IF(COUNTBLANK(XN246:XT246)&gt;0, "", SUM(XN246:XT246))</f>
        <v/>
      </c>
      <c r="YP246" s="5" t="str">
        <f>IF(COUNTBLANK(XW246:YO246)&gt;0, "", SUM(XW246:YO246))</f>
        <v/>
      </c>
      <c r="YQ246" s="5" t="str">
        <f>IF(COUNTBLANK(XW246:YO246)&gt;0, "", SUM(XY246,XZ246,YA246,YB246,YC246,YF246,YJ246,YN246,YO246))</f>
        <v/>
      </c>
      <c r="YR246" s="5" t="str">
        <f>IF(COUNTBLANK(XW246:YO246)&gt;0, "", SUM(XW246,XX246,YK246,YL246,YM246))</f>
        <v/>
      </c>
      <c r="YS246" s="5" t="str">
        <f>IF(COUNTBLANK(XW246:YO246)&gt;0, "", SUM(YD246,YE246,YG246,YH246,YI246))</f>
        <v/>
      </c>
      <c r="ZW246" s="26" t="str">
        <f>IF(COUNTBLANK(YU246:ZV246)&gt;0, "", AVERAGE(YU246:ZV246))</f>
        <v/>
      </c>
      <c r="ZX246" s="26" t="str">
        <f>IF(COUNTA(YU246:ZV246)=0, "", AVERAGE(YV246,ZH246,ZI246,ZJ246,ZK246,ZL246,ZN246,ZP246,ZQ246))</f>
        <v/>
      </c>
      <c r="ZY246" s="26" t="str">
        <f>IF(COUNTA(YU246:ZV246)=0, "", AVERAGE(YW246,YX246,YY246,YZ246,ZB246,ZD246,ZS246,ZT246))</f>
        <v/>
      </c>
      <c r="ZZ246" s="26" t="str">
        <f>IF(COUNTA(YU246:ZV246)=0, "", AVERAGE(ZA246,ZE246,ZF246,ZG246,ZU246,ZV246))</f>
        <v/>
      </c>
      <c r="AEH246" s="3" t="str">
        <f>IF(COUNTA(ADN246:AEG246)=0, "", SUM(ADN246:AEG246))</f>
        <v/>
      </c>
      <c r="AHT246" s="3" t="str">
        <f>IF(COUNTBLANK(AHJ246:AHS246)&gt;0, "", SUM(AHJ246:AHS246))</f>
        <v/>
      </c>
      <c r="AHU246" s="3" t="str">
        <f>IF(COUNTBLANK(AHJ246:AHS246)&gt;0, "", SUM(AHN246,AHS246))</f>
        <v/>
      </c>
      <c r="AHV246" s="3" t="str">
        <f>IF(COUNTBLANK(AHJ246:AHS246)&gt;0, "", SUM(AHL246,AHO246))</f>
        <v/>
      </c>
      <c r="AHW246" s="3" t="str">
        <f>IF(COUNTBLANK(AHJ246:AHS246)&gt;0, "", SUM(AHP246,AHR246))</f>
        <v/>
      </c>
      <c r="AHX246" s="3" t="str">
        <f>IF(COUNTBLANK(AHJ246:AHS246)&gt;0, "", SUM(AHM246,AHQ246))</f>
        <v/>
      </c>
      <c r="AHY246" s="3" t="str">
        <f>IF(COUNTBLANK(AHJ246:AHS246)&gt;0, "", SUM(AHJ246:AHK246))</f>
        <v/>
      </c>
      <c r="AJI246" s="3" t="str">
        <f>IF(COUNTBLANK(AIY246:AJG246)&gt;0, "", SUM(AIY246:AJG246))</f>
        <v/>
      </c>
      <c r="AJR246" s="3" t="str">
        <f>IF(COUNTBLANK(AJK246:AJQ246)&gt;0, "", SUM(AJK246:AJQ246))</f>
        <v/>
      </c>
    </row>
    <row r="247" spans="52:954" x14ac:dyDescent="0.3">
      <c r="AZ247" s="3" t="str">
        <f>IF(ISBLANK(AY247), "", IF(AY247&lt;=8, 1, IF(AY247&lt;=12, 2, 3)))</f>
        <v/>
      </c>
      <c r="CM247" s="3" t="str">
        <f>IF(SUM(BI247:BQ247,BS247:BW247,BY247:CC247,CE247:CJ247)=0, "", SUM(BI247:BQ247,BS247:BW247,BY247:CC247,CE247:CJ247))</f>
        <v/>
      </c>
      <c r="CN247" s="3" t="str">
        <f>IF(SUM(CQ247, CR247, CS247, CT247, CU247)=0, "", IF(OR(CQ247&gt;=8, CR247&gt;=10, CS247&gt;=13, CT247&gt;=10, CU247&gt;=15), 1, 0))</f>
        <v/>
      </c>
      <c r="CO247" s="3" t="str">
        <f>IF(SUM(BI247:BJ247,BL247,BM247,BN247,BO247,BU247,CA247,CH247,CJ247)=0, "", SUM(BI247:BJ247,BL247,BM247,BN247,BO247,BU247,CA247,CH247,CJ247))</f>
        <v/>
      </c>
      <c r="CP247" s="3" t="str">
        <f>IF(SUM(BK247,BP247:BQ247,BS247:BT247,BV247:BW247,BY247:BZ247,CB247:CC247,CE247:CG247,CI247)=0, "", SUM(BK247,BP247:BQ247,BS247:BT247,BV247:BW247,BY247:BZ247,CB247:CC247,CE247:CG247,CI247))</f>
        <v/>
      </c>
      <c r="CQ247" s="3" t="str">
        <f>IF(SUM(CB247:CC247,CE247:CF247,CI247)=0, "", SUM(CB247:CC247,CE247:CF247,CI247))</f>
        <v/>
      </c>
      <c r="CR247" s="3" t="str">
        <f>IF(SUM(BQ247,BS247:BT247,BW247,BY247)=0, "", SUM(BQ247,BS247:BT247,BW247,BY247))</f>
        <v/>
      </c>
      <c r="CS247" s="3" t="str">
        <f>IF(SUM(BK247,BP247,BV247,BZ247,CG247)=0, "", SUM(BK247,BP247,BV247,BZ247,CG247))</f>
        <v/>
      </c>
      <c r="CT247" s="3" t="str">
        <f>IF(SUM(BI247:BJ247,BL247,BN247,CH247)=0, "", SUM(BI247:BJ247,BL247,BN247,CH247))</f>
        <v/>
      </c>
      <c r="CU247" s="3" t="str">
        <f>IF(SUM(BM247,BO247,BU247,CA247,CJ247)=0, "", SUM(BM247,BO247,BU247,CA247,CJ247))</f>
        <v/>
      </c>
      <c r="CV247" s="3" t="str">
        <f>IF(CQ247="", "", IF(CQ247&gt;=8, 1, 0))</f>
        <v/>
      </c>
      <c r="CW247" s="3" t="str">
        <f>IF(CR247="", "", IF(CR247&gt;=10, 1, 0))</f>
        <v/>
      </c>
      <c r="CX247" s="3" t="str">
        <f>IF(CS247="", "", IF(CS247&gt;=13, 1, 0))</f>
        <v/>
      </c>
      <c r="CY247" s="3" t="str">
        <f>IF(CT247="", "", IF(CT247&gt;=10, 1, 0))</f>
        <v/>
      </c>
      <c r="CZ247" s="3" t="str">
        <f>IF(CU247="", "", IF(CU247&gt;=15, 1, 0))</f>
        <v/>
      </c>
      <c r="DA247" s="3" t="str">
        <f>IF(AND(BR247="", BX247="", CD247=""), "", IF(BR247=5,1,0) + IF(BX247=5,1,0) + IF(CD247=5,1,0))</f>
        <v/>
      </c>
      <c r="FS247" s="4" t="str">
        <f>IF(COUNTBLANK(FM247:FR247)&gt;0, "", AVERAGE(FM247:FR247))</f>
        <v/>
      </c>
      <c r="GE247" s="3" t="str">
        <f>IF(COUNTBLANK(FU247:GC247)&gt;0, "", SUM(FU247:GC247))</f>
        <v/>
      </c>
      <c r="GN247" s="3" t="str">
        <f>IF(COUNTBLANK(GG247:GM247)&gt;0, "", SUM(GG247:GM247))</f>
        <v/>
      </c>
      <c r="HI247" s="3" t="str">
        <f>IF(COUNTBLANK(GQ247:HH247)&gt;0, "", SUM(GQ247:HH247))</f>
        <v/>
      </c>
      <c r="IJ247" s="3" t="str">
        <f>IF(COUNTA(HK247:II247)=0, "", SUM(HK247,HL247,HN247,HO247,HP247,HU247,HV247,HX247,HZ247,IA247,IB247,IH247))</f>
        <v/>
      </c>
      <c r="JK247" s="3" t="str">
        <f>IF(COUNTA(IL247:JJ247)=0, "", SUM(IL247,IM247,IO247,IP247,IQ247,IV247,IW247,IY247,JA247,JB247,JC247,JI247))</f>
        <v/>
      </c>
      <c r="JL247" s="3" t="str">
        <f>IF(COUNTA(IL247:JJ247)=0, "", SUM(IN247,IR247,IS247,IT247,IU247,IX247,IZ247,JD247,JE247,JF247,JG247,JH247,JJ247))</f>
        <v/>
      </c>
      <c r="MH247" s="26" t="str">
        <f>IF(COUNTBLANK(LF247:MG247)&gt;0, "", AVERAGE(LF247:MG247))</f>
        <v/>
      </c>
      <c r="MI247" s="26" t="str">
        <f>IF(COUNTA(LF247:MG247)=0, "", AVERAGE(LG247,LS247,LT247,LU247,LV247,LW247,LY247,MA247,MB247))</f>
        <v/>
      </c>
      <c r="MJ247" s="26" t="str">
        <f>IF(COUNTA(LF247:MG247)=0, "", AVERAGE(LH247,LI247,LJ247,LK247,LM247,LO247,MD247,ME247))</f>
        <v/>
      </c>
      <c r="MK247" s="26" t="str">
        <f>IF(COUNTA(LF247:MG247)=0, "", AVERAGE(LL247,LP247,LQ247,LR247,MF247,MG247))</f>
        <v/>
      </c>
      <c r="PT247" s="26" t="str">
        <f>IF(COUNTBLANK(OR247:PS247)&gt;0, "", AVERAGE(OR247:PS247))</f>
        <v/>
      </c>
      <c r="PU247" s="26" t="str">
        <f>IF(COUNTA(OR247:PS247)=0, "", AVERAGE(OS247,PE247,PF247,PG247,PH247,PI247,PK247,PM247,PN247))</f>
        <v/>
      </c>
      <c r="PV247" s="26" t="str">
        <f>IF(COUNTA(OR247:PS247)=0, "", AVERAGE(OT247,OU247,OV247,OW247,OY247,PA247,PP247,PQ247))</f>
        <v/>
      </c>
      <c r="PW247" s="26" t="str">
        <f>IF(COUNTA(OR247:PS247)=0, "", AVERAGE(OX247,PB247,PC247,PD247,PR247,PS247))</f>
        <v/>
      </c>
      <c r="QI247" s="3" t="str">
        <f>IF(COUNTBLANK(PY247:QG247)&gt;0, "", SUM(PY247:QG247))</f>
        <v/>
      </c>
      <c r="QU247" s="3" t="str">
        <f>IF(COUNTBLANK(QK247:QS247)&gt;0, "", SUM(QK247:QS247))</f>
        <v/>
      </c>
      <c r="RG247" s="3" t="str">
        <f>IF(COUNTBLANK(QW247:RE247)&gt;0, "", SUM(QW247:RE247))</f>
        <v/>
      </c>
      <c r="RP247" s="3" t="str">
        <f>IF(COUNTBLANK(RI247:RO247)&gt;0, "", SUM(RI247:RO247))</f>
        <v/>
      </c>
      <c r="RY247" s="3" t="str">
        <f>IF(COUNTBLANK(RR247:RX247)&gt;0, "", SUM(RR247:RX247))</f>
        <v/>
      </c>
      <c r="SH247" s="3" t="str">
        <f>IF(COUNTBLANK(SA247:SG247)&gt;0, "", SUM(SA247:SG247))</f>
        <v/>
      </c>
      <c r="TC247" s="3" t="str">
        <f>IF(COUNTBLANK(SJ247:TB247)&gt;0, "", SUM(SJ247:TB247))</f>
        <v/>
      </c>
      <c r="TD247" s="3" t="str">
        <f>IF(COUNTBLANK(SJ247:TB247)&gt;0, "", SUM(SL247,SO247,SR247,SS247,ST247,SU247,SV247,SX247,SY247,TB247))</f>
        <v/>
      </c>
      <c r="TE247" s="3" t="str">
        <f>IF(COUNTBLANK(SJ247:TB247)&gt;0, "", SUM(SJ247,SK247,SM247,SN247,SQ247,SW247,SZ247,TA247))</f>
        <v/>
      </c>
      <c r="TZ247" s="3" t="str">
        <f>IF(COUNTBLANK(TG247:TY247)&gt;0, "", SUM(TG247:TY247))</f>
        <v/>
      </c>
      <c r="UA247" s="3" t="str">
        <f>IF(COUNTBLANK(TG247:TY247)&gt;0, "", SUM(TI247,TL247,TO247,TP247,TQ247,TR247,TS247,TU247,TV247,TY247))</f>
        <v/>
      </c>
      <c r="UB247" s="3" t="str">
        <f>IF(COUNTBLANK(TG247:TY247)&gt;0, "", SUM(TG247,TH247,TJ247,TK247,TN247,TT247,TW247,TX247))</f>
        <v/>
      </c>
      <c r="UW247" s="3" t="str">
        <f>IF(COUNTBLANK(UD247:UV247)&gt;0, "", SUM(UD247:UV247))</f>
        <v/>
      </c>
      <c r="UX247" s="3" t="str">
        <f>IF(COUNTBLANK(UD247:UV247)&gt;0, "", SUM(UF247,UI247,UL247,UM247,UN247,UO247,UP247,UR247,US247,UV247))</f>
        <v/>
      </c>
      <c r="UY247" s="3" t="str">
        <f>IF(COUNTBLANK(UD247:UV247)&gt;0, "", SUM(UD247,UE247,UG247,UH247,UK247,UQ247,UT247,UU247))</f>
        <v/>
      </c>
      <c r="WR247" s="3" t="str">
        <f>IF(COUNTBLANK(VO247:WQ247)&gt;0, "", SUM(VQ247:WJ247))</f>
        <v/>
      </c>
      <c r="WS247" s="3" t="str">
        <f>IF(COUNTBLANK(VO247:WQ247)&gt;0, "", SUM(VQ247:VZ247))</f>
        <v/>
      </c>
      <c r="WT247" s="3" t="str">
        <f>IF(COUNTBLANK(VO247:WQ247)&gt;0, "", SUM(WA247:WL247))</f>
        <v/>
      </c>
      <c r="WU247" s="3" t="str">
        <f>IF(COUNTBLANK(VO247:WQ247)&gt;0, "", SUM(WK247:WL247))</f>
        <v/>
      </c>
      <c r="WW247" s="3" t="str">
        <f>IF(COUNTBLANK(VO247:WQ247)&gt;0, "", SUM(VQ247:VU247))</f>
        <v/>
      </c>
      <c r="WX247" s="3" t="str">
        <f>IF(COUNTBLANK(VO247:WQ247)&gt;0, "", SUM(VV247:VW247))</f>
        <v/>
      </c>
      <c r="WY247" s="3" t="str">
        <f>IF(COUNTBLANK(VO247:WQ247)&gt;0, "", SUM(VX247:WD247))</f>
        <v/>
      </c>
      <c r="WZ247" s="3" t="str">
        <f>IF(COUNTBLANK(VO247:WQ247)&gt;0, "", SUM(WE247:WJ247))</f>
        <v/>
      </c>
      <c r="XL247" s="3" t="str">
        <f>IF(COUNTBLANK(XB247:XJ247)&gt;0, "", SUM(XB247:XJ247))</f>
        <v/>
      </c>
      <c r="XU247" s="3" t="str">
        <f>IF(COUNTBLANK(XN247:XT247)&gt;0, "", SUM(XN247:XT247))</f>
        <v/>
      </c>
      <c r="YP247" s="5" t="str">
        <f>IF(COUNTBLANK(XW247:YO247)&gt;0, "", SUM(XW247:YO247))</f>
        <v/>
      </c>
      <c r="YQ247" s="5" t="str">
        <f>IF(COUNTBLANK(XW247:YO247)&gt;0, "", SUM(XY247,XZ247,YA247,YB247,YC247,YF247,YJ247,YN247,YO247))</f>
        <v/>
      </c>
      <c r="YR247" s="5" t="str">
        <f>IF(COUNTBLANK(XW247:YO247)&gt;0, "", SUM(XW247,XX247,YK247,YL247,YM247))</f>
        <v/>
      </c>
      <c r="YS247" s="5" t="str">
        <f>IF(COUNTBLANK(XW247:YO247)&gt;0, "", SUM(YD247,YE247,YG247,YH247,YI247))</f>
        <v/>
      </c>
      <c r="ZW247" s="26" t="str">
        <f>IF(COUNTBLANK(YU247:ZV247)&gt;0, "", AVERAGE(YU247:ZV247))</f>
        <v/>
      </c>
      <c r="ZX247" s="26" t="str">
        <f>IF(COUNTA(YU247:ZV247)=0, "", AVERAGE(YV247,ZH247,ZI247,ZJ247,ZK247,ZL247,ZN247,ZP247,ZQ247))</f>
        <v/>
      </c>
      <c r="ZY247" s="26" t="str">
        <f>IF(COUNTA(YU247:ZV247)=0, "", AVERAGE(YW247,YX247,YY247,YZ247,ZB247,ZD247,ZS247,ZT247))</f>
        <v/>
      </c>
      <c r="ZZ247" s="26" t="str">
        <f>IF(COUNTA(YU247:ZV247)=0, "", AVERAGE(ZA247,ZE247,ZF247,ZG247,ZU247,ZV247))</f>
        <v/>
      </c>
      <c r="AEH247" s="3" t="str">
        <f>IF(COUNTA(ADN247:AEG247)=0, "", SUM(ADN247:AEG247))</f>
        <v/>
      </c>
      <c r="AHT247" s="3" t="str">
        <f>IF(COUNTBLANK(AHJ247:AHS247)&gt;0, "", SUM(AHJ247:AHS247))</f>
        <v/>
      </c>
      <c r="AHU247" s="3" t="str">
        <f>IF(COUNTBLANK(AHJ247:AHS247)&gt;0, "", SUM(AHN247,AHS247))</f>
        <v/>
      </c>
      <c r="AHV247" s="3" t="str">
        <f>IF(COUNTBLANK(AHJ247:AHS247)&gt;0, "", SUM(AHL247,AHO247))</f>
        <v/>
      </c>
      <c r="AHW247" s="3" t="str">
        <f>IF(COUNTBLANK(AHJ247:AHS247)&gt;0, "", SUM(AHP247,AHR247))</f>
        <v/>
      </c>
      <c r="AHX247" s="3" t="str">
        <f>IF(COUNTBLANK(AHJ247:AHS247)&gt;0, "", SUM(AHM247,AHQ247))</f>
        <v/>
      </c>
      <c r="AHY247" s="3" t="str">
        <f>IF(COUNTBLANK(AHJ247:AHS247)&gt;0, "", SUM(AHJ247:AHK247))</f>
        <v/>
      </c>
      <c r="AJI247" s="3" t="str">
        <f>IF(COUNTBLANK(AIY247:AJG247)&gt;0, "", SUM(AIY247:AJG247))</f>
        <v/>
      </c>
      <c r="AJR247" s="3" t="str">
        <f>IF(COUNTBLANK(AJK247:AJQ247)&gt;0, "", SUM(AJK247:AJQ247))</f>
        <v/>
      </c>
    </row>
    <row r="248" spans="52:954" x14ac:dyDescent="0.3">
      <c r="AZ248" s="3" t="str">
        <f>IF(ISBLANK(AY248), "", IF(AY248&lt;=8, 1, IF(AY248&lt;=12, 2, 3)))</f>
        <v/>
      </c>
      <c r="CM248" s="3" t="str">
        <f>IF(SUM(BI248:BQ248,BS248:BW248,BY248:CC248,CE248:CJ248)=0, "", SUM(BI248:BQ248,BS248:BW248,BY248:CC248,CE248:CJ248))</f>
        <v/>
      </c>
      <c r="CN248" s="3" t="str">
        <f>IF(SUM(CQ248, CR248, CS248, CT248, CU248)=0, "", IF(OR(CQ248&gt;=8, CR248&gt;=10, CS248&gt;=13, CT248&gt;=10, CU248&gt;=15), 1, 0))</f>
        <v/>
      </c>
      <c r="CO248" s="3" t="str">
        <f>IF(SUM(BI248:BJ248,BL248,BM248,BN248,BO248,BU248,CA248,CH248,CJ248)=0, "", SUM(BI248:BJ248,BL248,BM248,BN248,BO248,BU248,CA248,CH248,CJ248))</f>
        <v/>
      </c>
      <c r="CP248" s="3" t="str">
        <f>IF(SUM(BK248,BP248:BQ248,BS248:BT248,BV248:BW248,BY248:BZ248,CB248:CC248,CE248:CG248,CI248)=0, "", SUM(BK248,BP248:BQ248,BS248:BT248,BV248:BW248,BY248:BZ248,CB248:CC248,CE248:CG248,CI248))</f>
        <v/>
      </c>
      <c r="CQ248" s="3" t="str">
        <f>IF(SUM(CB248:CC248,CE248:CF248,CI248)=0, "", SUM(CB248:CC248,CE248:CF248,CI248))</f>
        <v/>
      </c>
      <c r="CR248" s="3" t="str">
        <f>IF(SUM(BQ248,BS248:BT248,BW248,BY248)=0, "", SUM(BQ248,BS248:BT248,BW248,BY248))</f>
        <v/>
      </c>
      <c r="CS248" s="3" t="str">
        <f>IF(SUM(BK248,BP248,BV248,BZ248,CG248)=0, "", SUM(BK248,BP248,BV248,BZ248,CG248))</f>
        <v/>
      </c>
      <c r="CT248" s="3" t="str">
        <f>IF(SUM(BI248:BJ248,BL248,BN248,CH248)=0, "", SUM(BI248:BJ248,BL248,BN248,CH248))</f>
        <v/>
      </c>
      <c r="CU248" s="3" t="str">
        <f>IF(SUM(BM248,BO248,BU248,CA248,CJ248)=0, "", SUM(BM248,BO248,BU248,CA248,CJ248))</f>
        <v/>
      </c>
      <c r="CV248" s="3" t="str">
        <f>IF(CQ248="", "", IF(CQ248&gt;=8, 1, 0))</f>
        <v/>
      </c>
      <c r="CW248" s="3" t="str">
        <f>IF(CR248="", "", IF(CR248&gt;=10, 1, 0))</f>
        <v/>
      </c>
      <c r="CX248" s="3" t="str">
        <f>IF(CS248="", "", IF(CS248&gt;=13, 1, 0))</f>
        <v/>
      </c>
      <c r="CY248" s="3" t="str">
        <f>IF(CT248="", "", IF(CT248&gt;=10, 1, 0))</f>
        <v/>
      </c>
      <c r="CZ248" s="3" t="str">
        <f>IF(CU248="", "", IF(CU248&gt;=15, 1, 0))</f>
        <v/>
      </c>
      <c r="DA248" s="3" t="str">
        <f>IF(AND(BR248="", BX248="", CD248=""), "", IF(BR248=5,1,0) + IF(BX248=5,1,0) + IF(CD248=5,1,0))</f>
        <v/>
      </c>
      <c r="FS248" s="4" t="str">
        <f>IF(COUNTBLANK(FM248:FR248)&gt;0, "", AVERAGE(FM248:FR248))</f>
        <v/>
      </c>
      <c r="GE248" s="3" t="str">
        <f>IF(COUNTBLANK(FU248:GC248)&gt;0, "", SUM(FU248:GC248))</f>
        <v/>
      </c>
      <c r="GN248" s="3" t="str">
        <f>IF(COUNTBLANK(GG248:GM248)&gt;0, "", SUM(GG248:GM248))</f>
        <v/>
      </c>
      <c r="HI248" s="3" t="str">
        <f>IF(COUNTBLANK(GQ248:HH248)&gt;0, "", SUM(GQ248:HH248))</f>
        <v/>
      </c>
      <c r="IJ248" s="3" t="str">
        <f>IF(COUNTA(HK248:II248)=0, "", SUM(HK248,HL248,HN248,HO248,HP248,HU248,HV248,HX248,HZ248,IA248,IB248,IH248))</f>
        <v/>
      </c>
      <c r="JK248" s="3" t="str">
        <f>IF(COUNTA(IL248:JJ248)=0, "", SUM(IL248,IM248,IO248,IP248,IQ248,IV248,IW248,IY248,JA248,JB248,JC248,JI248))</f>
        <v/>
      </c>
      <c r="JL248" s="3" t="str">
        <f>IF(COUNTA(IL248:JJ248)=0, "", SUM(IN248,IR248,IS248,IT248,IU248,IX248,IZ248,JD248,JE248,JF248,JG248,JH248,JJ248))</f>
        <v/>
      </c>
      <c r="MH248" s="26" t="str">
        <f>IF(COUNTBLANK(LF248:MG248)&gt;0, "", AVERAGE(LF248:MG248))</f>
        <v/>
      </c>
      <c r="MI248" s="26" t="str">
        <f>IF(COUNTA(LF248:MG248)=0, "", AVERAGE(LG248,LS248,LT248,LU248,LV248,LW248,LY248,MA248,MB248))</f>
        <v/>
      </c>
      <c r="MJ248" s="26" t="str">
        <f>IF(COUNTA(LF248:MG248)=0, "", AVERAGE(LH248,LI248,LJ248,LK248,LM248,LO248,MD248,ME248))</f>
        <v/>
      </c>
      <c r="MK248" s="26" t="str">
        <f>IF(COUNTA(LF248:MG248)=0, "", AVERAGE(LL248,LP248,LQ248,LR248,MF248,MG248))</f>
        <v/>
      </c>
      <c r="PT248" s="26" t="str">
        <f>IF(COUNTBLANK(OR248:PS248)&gt;0, "", AVERAGE(OR248:PS248))</f>
        <v/>
      </c>
      <c r="PU248" s="26" t="str">
        <f>IF(COUNTA(OR248:PS248)=0, "", AVERAGE(OS248,PE248,PF248,PG248,PH248,PI248,PK248,PM248,PN248))</f>
        <v/>
      </c>
      <c r="PV248" s="26" t="str">
        <f>IF(COUNTA(OR248:PS248)=0, "", AVERAGE(OT248,OU248,OV248,OW248,OY248,PA248,PP248,PQ248))</f>
        <v/>
      </c>
      <c r="PW248" s="26" t="str">
        <f>IF(COUNTA(OR248:PS248)=0, "", AVERAGE(OX248,PB248,PC248,PD248,PR248,PS248))</f>
        <v/>
      </c>
      <c r="QI248" s="3" t="str">
        <f>IF(COUNTBLANK(PY248:QG248)&gt;0, "", SUM(PY248:QG248))</f>
        <v/>
      </c>
      <c r="QU248" s="3" t="str">
        <f>IF(COUNTBLANK(QK248:QS248)&gt;0, "", SUM(QK248:QS248))</f>
        <v/>
      </c>
      <c r="RG248" s="3" t="str">
        <f>IF(COUNTBLANK(QW248:RE248)&gt;0, "", SUM(QW248:RE248))</f>
        <v/>
      </c>
      <c r="RP248" s="3" t="str">
        <f>IF(COUNTBLANK(RI248:RO248)&gt;0, "", SUM(RI248:RO248))</f>
        <v/>
      </c>
      <c r="RY248" s="3" t="str">
        <f>IF(COUNTBLANK(RR248:RX248)&gt;0, "", SUM(RR248:RX248))</f>
        <v/>
      </c>
      <c r="SH248" s="3" t="str">
        <f>IF(COUNTBLANK(SA248:SG248)&gt;0, "", SUM(SA248:SG248))</f>
        <v/>
      </c>
      <c r="TC248" s="3" t="str">
        <f>IF(COUNTBLANK(SJ248:TB248)&gt;0, "", SUM(SJ248:TB248))</f>
        <v/>
      </c>
      <c r="TD248" s="3" t="str">
        <f>IF(COUNTBLANK(SJ248:TB248)&gt;0, "", SUM(SL248,SO248,SR248,SS248,ST248,SU248,SV248,SX248,SY248,TB248))</f>
        <v/>
      </c>
      <c r="TE248" s="3" t="str">
        <f>IF(COUNTBLANK(SJ248:TB248)&gt;0, "", SUM(SJ248,SK248,SM248,SN248,SQ248,SW248,SZ248,TA248))</f>
        <v/>
      </c>
      <c r="TZ248" s="3" t="str">
        <f>IF(COUNTBLANK(TG248:TY248)&gt;0, "", SUM(TG248:TY248))</f>
        <v/>
      </c>
      <c r="UA248" s="3" t="str">
        <f>IF(COUNTBLANK(TG248:TY248)&gt;0, "", SUM(TI248,TL248,TO248,TP248,TQ248,TR248,TS248,TU248,TV248,TY248))</f>
        <v/>
      </c>
      <c r="UB248" s="3" t="str">
        <f>IF(COUNTBLANK(TG248:TY248)&gt;0, "", SUM(TG248,TH248,TJ248,TK248,TN248,TT248,TW248,TX248))</f>
        <v/>
      </c>
      <c r="UW248" s="3" t="str">
        <f>IF(COUNTBLANK(UD248:UV248)&gt;0, "", SUM(UD248:UV248))</f>
        <v/>
      </c>
      <c r="UX248" s="3" t="str">
        <f>IF(COUNTBLANK(UD248:UV248)&gt;0, "", SUM(UF248,UI248,UL248,UM248,UN248,UO248,UP248,UR248,US248,UV248))</f>
        <v/>
      </c>
      <c r="UY248" s="3" t="str">
        <f>IF(COUNTBLANK(UD248:UV248)&gt;0, "", SUM(UD248,UE248,UG248,UH248,UK248,UQ248,UT248,UU248))</f>
        <v/>
      </c>
      <c r="WR248" s="3" t="str">
        <f>IF(COUNTBLANK(VO248:WQ248)&gt;0, "", SUM(VQ248:WJ248))</f>
        <v/>
      </c>
      <c r="WS248" s="3" t="str">
        <f>IF(COUNTBLANK(VO248:WQ248)&gt;0, "", SUM(VQ248:VZ248))</f>
        <v/>
      </c>
      <c r="WT248" s="3" t="str">
        <f>IF(COUNTBLANK(VO248:WQ248)&gt;0, "", SUM(WA248:WL248))</f>
        <v/>
      </c>
      <c r="WU248" s="3" t="str">
        <f>IF(COUNTBLANK(VO248:WQ248)&gt;0, "", SUM(WK248:WL248))</f>
        <v/>
      </c>
      <c r="WW248" s="3" t="str">
        <f>IF(COUNTBLANK(VO248:WQ248)&gt;0, "", SUM(VQ248:VU248))</f>
        <v/>
      </c>
      <c r="WX248" s="3" t="str">
        <f>IF(COUNTBLANK(VO248:WQ248)&gt;0, "", SUM(VV248:VW248))</f>
        <v/>
      </c>
      <c r="WY248" s="3" t="str">
        <f>IF(COUNTBLANK(VO248:WQ248)&gt;0, "", SUM(VX248:WD248))</f>
        <v/>
      </c>
      <c r="WZ248" s="3" t="str">
        <f>IF(COUNTBLANK(VO248:WQ248)&gt;0, "", SUM(WE248:WJ248))</f>
        <v/>
      </c>
      <c r="XL248" s="3" t="str">
        <f>IF(COUNTBLANK(XB248:XJ248)&gt;0, "", SUM(XB248:XJ248))</f>
        <v/>
      </c>
      <c r="XU248" s="3" t="str">
        <f>IF(COUNTBLANK(XN248:XT248)&gt;0, "", SUM(XN248:XT248))</f>
        <v/>
      </c>
      <c r="YP248" s="5" t="str">
        <f>IF(COUNTBLANK(XW248:YO248)&gt;0, "", SUM(XW248:YO248))</f>
        <v/>
      </c>
      <c r="YQ248" s="5" t="str">
        <f>IF(COUNTBLANK(XW248:YO248)&gt;0, "", SUM(XY248,XZ248,YA248,YB248,YC248,YF248,YJ248,YN248,YO248))</f>
        <v/>
      </c>
      <c r="YR248" s="5" t="str">
        <f>IF(COUNTBLANK(XW248:YO248)&gt;0, "", SUM(XW248,XX248,YK248,YL248,YM248))</f>
        <v/>
      </c>
      <c r="YS248" s="5" t="str">
        <f>IF(COUNTBLANK(XW248:YO248)&gt;0, "", SUM(YD248,YE248,YG248,YH248,YI248))</f>
        <v/>
      </c>
      <c r="ZW248" s="26" t="str">
        <f>IF(COUNTBLANK(YU248:ZV248)&gt;0, "", AVERAGE(YU248:ZV248))</f>
        <v/>
      </c>
      <c r="ZX248" s="26" t="str">
        <f>IF(COUNTA(YU248:ZV248)=0, "", AVERAGE(YV248,ZH248,ZI248,ZJ248,ZK248,ZL248,ZN248,ZP248,ZQ248))</f>
        <v/>
      </c>
      <c r="ZY248" s="26" t="str">
        <f>IF(COUNTA(YU248:ZV248)=0, "", AVERAGE(YW248,YX248,YY248,YZ248,ZB248,ZD248,ZS248,ZT248))</f>
        <v/>
      </c>
      <c r="ZZ248" s="26" t="str">
        <f>IF(COUNTA(YU248:ZV248)=0, "", AVERAGE(ZA248,ZE248,ZF248,ZG248,ZU248,ZV248))</f>
        <v/>
      </c>
      <c r="AEH248" s="3" t="str">
        <f>IF(COUNTA(ADN248:AEG248)=0, "", SUM(ADN248:AEG248))</f>
        <v/>
      </c>
      <c r="AHT248" s="3" t="str">
        <f>IF(COUNTBLANK(AHJ248:AHS248)&gt;0, "", SUM(AHJ248:AHS248))</f>
        <v/>
      </c>
      <c r="AHU248" s="3" t="str">
        <f>IF(COUNTBLANK(AHJ248:AHS248)&gt;0, "", SUM(AHN248,AHS248))</f>
        <v/>
      </c>
      <c r="AHV248" s="3" t="str">
        <f>IF(COUNTBLANK(AHJ248:AHS248)&gt;0, "", SUM(AHL248,AHO248))</f>
        <v/>
      </c>
      <c r="AHW248" s="3" t="str">
        <f>IF(COUNTBLANK(AHJ248:AHS248)&gt;0, "", SUM(AHP248,AHR248))</f>
        <v/>
      </c>
      <c r="AHX248" s="3" t="str">
        <f>IF(COUNTBLANK(AHJ248:AHS248)&gt;0, "", SUM(AHM248,AHQ248))</f>
        <v/>
      </c>
      <c r="AHY248" s="3" t="str">
        <f>IF(COUNTBLANK(AHJ248:AHS248)&gt;0, "", SUM(AHJ248:AHK248))</f>
        <v/>
      </c>
      <c r="AJI248" s="3" t="str">
        <f>IF(COUNTBLANK(AIY248:AJG248)&gt;0, "", SUM(AIY248:AJG248))</f>
        <v/>
      </c>
      <c r="AJR248" s="3" t="str">
        <f>IF(COUNTBLANK(AJK248:AJQ248)&gt;0, "", SUM(AJK248:AJQ248))</f>
        <v/>
      </c>
    </row>
    <row r="249" spans="52:954" x14ac:dyDescent="0.3">
      <c r="AZ249" s="3" t="str">
        <f>IF(ISBLANK(AY249), "", IF(AY249&lt;=8, 1, IF(AY249&lt;=12, 2, 3)))</f>
        <v/>
      </c>
      <c r="CM249" s="3" t="str">
        <f>IF(SUM(BI249:BQ249,BS249:BW249,BY249:CC249,CE249:CJ249)=0, "", SUM(BI249:BQ249,BS249:BW249,BY249:CC249,CE249:CJ249))</f>
        <v/>
      </c>
      <c r="CN249" s="3" t="str">
        <f>IF(SUM(CQ249, CR249, CS249, CT249, CU249)=0, "", IF(OR(CQ249&gt;=8, CR249&gt;=10, CS249&gt;=13, CT249&gt;=10, CU249&gt;=15), 1, 0))</f>
        <v/>
      </c>
      <c r="CO249" s="3" t="str">
        <f>IF(SUM(BI249:BJ249,BL249,BM249,BN249,BO249,BU249,CA249,CH249,CJ249)=0, "", SUM(BI249:BJ249,BL249,BM249,BN249,BO249,BU249,CA249,CH249,CJ249))</f>
        <v/>
      </c>
      <c r="CP249" s="3" t="str">
        <f>IF(SUM(BK249,BP249:BQ249,BS249:BT249,BV249:BW249,BY249:BZ249,CB249:CC249,CE249:CG249,CI249)=0, "", SUM(BK249,BP249:BQ249,BS249:BT249,BV249:BW249,BY249:BZ249,CB249:CC249,CE249:CG249,CI249))</f>
        <v/>
      </c>
      <c r="CQ249" s="3" t="str">
        <f>IF(SUM(CB249:CC249,CE249:CF249,CI249)=0, "", SUM(CB249:CC249,CE249:CF249,CI249))</f>
        <v/>
      </c>
      <c r="CR249" s="3" t="str">
        <f>IF(SUM(BQ249,BS249:BT249,BW249,BY249)=0, "", SUM(BQ249,BS249:BT249,BW249,BY249))</f>
        <v/>
      </c>
      <c r="CS249" s="3" t="str">
        <f>IF(SUM(BK249,BP249,BV249,BZ249,CG249)=0, "", SUM(BK249,BP249,BV249,BZ249,CG249))</f>
        <v/>
      </c>
      <c r="CT249" s="3" t="str">
        <f>IF(SUM(BI249:BJ249,BL249,BN249,CH249)=0, "", SUM(BI249:BJ249,BL249,BN249,CH249))</f>
        <v/>
      </c>
      <c r="CU249" s="3" t="str">
        <f>IF(SUM(BM249,BO249,BU249,CA249,CJ249)=0, "", SUM(BM249,BO249,BU249,CA249,CJ249))</f>
        <v/>
      </c>
      <c r="CV249" s="3" t="str">
        <f>IF(CQ249="", "", IF(CQ249&gt;=8, 1, 0))</f>
        <v/>
      </c>
      <c r="CW249" s="3" t="str">
        <f>IF(CR249="", "", IF(CR249&gt;=10, 1, 0))</f>
        <v/>
      </c>
      <c r="CX249" s="3" t="str">
        <f>IF(CS249="", "", IF(CS249&gt;=13, 1, 0))</f>
        <v/>
      </c>
      <c r="CY249" s="3" t="str">
        <f>IF(CT249="", "", IF(CT249&gt;=10, 1, 0))</f>
        <v/>
      </c>
      <c r="CZ249" s="3" t="str">
        <f>IF(CU249="", "", IF(CU249&gt;=15, 1, 0))</f>
        <v/>
      </c>
      <c r="DA249" s="3" t="str">
        <f>IF(AND(BR249="", BX249="", CD249=""), "", IF(BR249=5,1,0) + IF(BX249=5,1,0) + IF(CD249=5,1,0))</f>
        <v/>
      </c>
      <c r="FS249" s="4" t="str">
        <f>IF(COUNTBLANK(FM249:FR249)&gt;0, "", AVERAGE(FM249:FR249))</f>
        <v/>
      </c>
      <c r="GE249" s="3" t="str">
        <f>IF(COUNTBLANK(FU249:GC249)&gt;0, "", SUM(FU249:GC249))</f>
        <v/>
      </c>
      <c r="GN249" s="3" t="str">
        <f>IF(COUNTBLANK(GG249:GM249)&gt;0, "", SUM(GG249:GM249))</f>
        <v/>
      </c>
      <c r="HI249" s="3" t="str">
        <f>IF(COUNTBLANK(GQ249:HH249)&gt;0, "", SUM(GQ249:HH249))</f>
        <v/>
      </c>
      <c r="IJ249" s="3" t="str">
        <f>IF(COUNTA(HK249:II249)=0, "", SUM(HK249,HL249,HN249,HO249,HP249,HU249,HV249,HX249,HZ249,IA249,IB249,IH249))</f>
        <v/>
      </c>
      <c r="JK249" s="3" t="str">
        <f>IF(COUNTA(IL249:JJ249)=0, "", SUM(IL249,IM249,IO249,IP249,IQ249,IV249,IW249,IY249,JA249,JB249,JC249,JI249))</f>
        <v/>
      </c>
      <c r="JL249" s="3" t="str">
        <f>IF(COUNTA(IL249:JJ249)=0, "", SUM(IN249,IR249,IS249,IT249,IU249,IX249,IZ249,JD249,JE249,JF249,JG249,JH249,JJ249))</f>
        <v/>
      </c>
      <c r="MH249" s="26" t="str">
        <f>IF(COUNTBLANK(LF249:MG249)&gt;0, "", AVERAGE(LF249:MG249))</f>
        <v/>
      </c>
      <c r="MI249" s="26" t="str">
        <f>IF(COUNTA(LF249:MG249)=0, "", AVERAGE(LG249,LS249,LT249,LU249,LV249,LW249,LY249,MA249,MB249))</f>
        <v/>
      </c>
      <c r="MJ249" s="26" t="str">
        <f>IF(COUNTA(LF249:MG249)=0, "", AVERAGE(LH249,LI249,LJ249,LK249,LM249,LO249,MD249,ME249))</f>
        <v/>
      </c>
      <c r="MK249" s="26" t="str">
        <f>IF(COUNTA(LF249:MG249)=0, "", AVERAGE(LL249,LP249,LQ249,LR249,MF249,MG249))</f>
        <v/>
      </c>
      <c r="PT249" s="26" t="str">
        <f>IF(COUNTBLANK(OR249:PS249)&gt;0, "", AVERAGE(OR249:PS249))</f>
        <v/>
      </c>
      <c r="PU249" s="26" t="str">
        <f>IF(COUNTA(OR249:PS249)=0, "", AVERAGE(OS249,PE249,PF249,PG249,PH249,PI249,PK249,PM249,PN249))</f>
        <v/>
      </c>
      <c r="PV249" s="26" t="str">
        <f>IF(COUNTA(OR249:PS249)=0, "", AVERAGE(OT249,OU249,OV249,OW249,OY249,PA249,PP249,PQ249))</f>
        <v/>
      </c>
      <c r="PW249" s="26" t="str">
        <f>IF(COUNTA(OR249:PS249)=0, "", AVERAGE(OX249,PB249,PC249,PD249,PR249,PS249))</f>
        <v/>
      </c>
      <c r="QI249" s="3" t="str">
        <f>IF(COUNTBLANK(PY249:QG249)&gt;0, "", SUM(PY249:QG249))</f>
        <v/>
      </c>
      <c r="QU249" s="3" t="str">
        <f>IF(COUNTBLANK(QK249:QS249)&gt;0, "", SUM(QK249:QS249))</f>
        <v/>
      </c>
      <c r="RG249" s="3" t="str">
        <f>IF(COUNTBLANK(QW249:RE249)&gt;0, "", SUM(QW249:RE249))</f>
        <v/>
      </c>
      <c r="RP249" s="3" t="str">
        <f>IF(COUNTBLANK(RI249:RO249)&gt;0, "", SUM(RI249:RO249))</f>
        <v/>
      </c>
      <c r="RY249" s="3" t="str">
        <f>IF(COUNTBLANK(RR249:RX249)&gt;0, "", SUM(RR249:RX249))</f>
        <v/>
      </c>
      <c r="SH249" s="3" t="str">
        <f>IF(COUNTBLANK(SA249:SG249)&gt;0, "", SUM(SA249:SG249))</f>
        <v/>
      </c>
      <c r="TC249" s="3" t="str">
        <f>IF(COUNTBLANK(SJ249:TB249)&gt;0, "", SUM(SJ249:TB249))</f>
        <v/>
      </c>
      <c r="TD249" s="3" t="str">
        <f>IF(COUNTBLANK(SJ249:TB249)&gt;0, "", SUM(SL249,SO249,SR249,SS249,ST249,SU249,SV249,SX249,SY249,TB249))</f>
        <v/>
      </c>
      <c r="TE249" s="3" t="str">
        <f>IF(COUNTBLANK(SJ249:TB249)&gt;0, "", SUM(SJ249,SK249,SM249,SN249,SQ249,SW249,SZ249,TA249))</f>
        <v/>
      </c>
      <c r="TZ249" s="3" t="str">
        <f>IF(COUNTBLANK(TG249:TY249)&gt;0, "", SUM(TG249:TY249))</f>
        <v/>
      </c>
      <c r="UA249" s="3" t="str">
        <f>IF(COUNTBLANK(TG249:TY249)&gt;0, "", SUM(TI249,TL249,TO249,TP249,TQ249,TR249,TS249,TU249,TV249,TY249))</f>
        <v/>
      </c>
      <c r="UB249" s="3" t="str">
        <f>IF(COUNTBLANK(TG249:TY249)&gt;0, "", SUM(TG249,TH249,TJ249,TK249,TN249,TT249,TW249,TX249))</f>
        <v/>
      </c>
      <c r="UW249" s="3" t="str">
        <f>IF(COUNTBLANK(UD249:UV249)&gt;0, "", SUM(UD249:UV249))</f>
        <v/>
      </c>
      <c r="UX249" s="3" t="str">
        <f>IF(COUNTBLANK(UD249:UV249)&gt;0, "", SUM(UF249,UI249,UL249,UM249,UN249,UO249,UP249,UR249,US249,UV249))</f>
        <v/>
      </c>
      <c r="UY249" s="3" t="str">
        <f>IF(COUNTBLANK(UD249:UV249)&gt;0, "", SUM(UD249,UE249,UG249,UH249,UK249,UQ249,UT249,UU249))</f>
        <v/>
      </c>
      <c r="WR249" s="3" t="str">
        <f>IF(COUNTBLANK(VO249:WQ249)&gt;0, "", SUM(VQ249:WJ249))</f>
        <v/>
      </c>
      <c r="WS249" s="3" t="str">
        <f>IF(COUNTBLANK(VO249:WQ249)&gt;0, "", SUM(VQ249:VZ249))</f>
        <v/>
      </c>
      <c r="WT249" s="3" t="str">
        <f>IF(COUNTBLANK(VO249:WQ249)&gt;0, "", SUM(WA249:WL249))</f>
        <v/>
      </c>
      <c r="WU249" s="3" t="str">
        <f>IF(COUNTBLANK(VO249:WQ249)&gt;0, "", SUM(WK249:WL249))</f>
        <v/>
      </c>
      <c r="WW249" s="3" t="str">
        <f>IF(COUNTBLANK(VO249:WQ249)&gt;0, "", SUM(VQ249:VU249))</f>
        <v/>
      </c>
      <c r="WX249" s="3" t="str">
        <f>IF(COUNTBLANK(VO249:WQ249)&gt;0, "", SUM(VV249:VW249))</f>
        <v/>
      </c>
      <c r="WY249" s="3" t="str">
        <f>IF(COUNTBLANK(VO249:WQ249)&gt;0, "", SUM(VX249:WD249))</f>
        <v/>
      </c>
      <c r="WZ249" s="3" t="str">
        <f>IF(COUNTBLANK(VO249:WQ249)&gt;0, "", SUM(WE249:WJ249))</f>
        <v/>
      </c>
      <c r="XL249" s="3" t="str">
        <f>IF(COUNTBLANK(XB249:XJ249)&gt;0, "", SUM(XB249:XJ249))</f>
        <v/>
      </c>
      <c r="XU249" s="3" t="str">
        <f>IF(COUNTBLANK(XN249:XT249)&gt;0, "", SUM(XN249:XT249))</f>
        <v/>
      </c>
      <c r="YP249" s="5" t="str">
        <f>IF(COUNTBLANK(XW249:YO249)&gt;0, "", SUM(XW249:YO249))</f>
        <v/>
      </c>
      <c r="YQ249" s="5" t="str">
        <f>IF(COUNTBLANK(XW249:YO249)&gt;0, "", SUM(XY249,XZ249,YA249,YB249,YC249,YF249,YJ249,YN249,YO249))</f>
        <v/>
      </c>
      <c r="YR249" s="5" t="str">
        <f>IF(COUNTBLANK(XW249:YO249)&gt;0, "", SUM(XW249,XX249,YK249,YL249,YM249))</f>
        <v/>
      </c>
      <c r="YS249" s="5" t="str">
        <f>IF(COUNTBLANK(XW249:YO249)&gt;0, "", SUM(YD249,YE249,YG249,YH249,YI249))</f>
        <v/>
      </c>
      <c r="ZW249" s="26" t="str">
        <f>IF(COUNTBLANK(YU249:ZV249)&gt;0, "", AVERAGE(YU249:ZV249))</f>
        <v/>
      </c>
      <c r="ZX249" s="26" t="str">
        <f>IF(COUNTA(YU249:ZV249)=0, "", AVERAGE(YV249,ZH249,ZI249,ZJ249,ZK249,ZL249,ZN249,ZP249,ZQ249))</f>
        <v/>
      </c>
      <c r="ZY249" s="26" t="str">
        <f>IF(COUNTA(YU249:ZV249)=0, "", AVERAGE(YW249,YX249,YY249,YZ249,ZB249,ZD249,ZS249,ZT249))</f>
        <v/>
      </c>
      <c r="ZZ249" s="26" t="str">
        <f>IF(COUNTA(YU249:ZV249)=0, "", AVERAGE(ZA249,ZE249,ZF249,ZG249,ZU249,ZV249))</f>
        <v/>
      </c>
      <c r="AEH249" s="3" t="str">
        <f>IF(COUNTA(ADN249:AEG249)=0, "", SUM(ADN249:AEG249))</f>
        <v/>
      </c>
      <c r="AHT249" s="3" t="str">
        <f>IF(COUNTBLANK(AHJ249:AHS249)&gt;0, "", SUM(AHJ249:AHS249))</f>
        <v/>
      </c>
      <c r="AHU249" s="3" t="str">
        <f>IF(COUNTBLANK(AHJ249:AHS249)&gt;0, "", SUM(AHN249,AHS249))</f>
        <v/>
      </c>
      <c r="AHV249" s="3" t="str">
        <f>IF(COUNTBLANK(AHJ249:AHS249)&gt;0, "", SUM(AHL249,AHO249))</f>
        <v/>
      </c>
      <c r="AHW249" s="3" t="str">
        <f>IF(COUNTBLANK(AHJ249:AHS249)&gt;0, "", SUM(AHP249,AHR249))</f>
        <v/>
      </c>
      <c r="AHX249" s="3" t="str">
        <f>IF(COUNTBLANK(AHJ249:AHS249)&gt;0, "", SUM(AHM249,AHQ249))</f>
        <v/>
      </c>
      <c r="AHY249" s="3" t="str">
        <f>IF(COUNTBLANK(AHJ249:AHS249)&gt;0, "", SUM(AHJ249:AHK249))</f>
        <v/>
      </c>
      <c r="AJI249" s="3" t="str">
        <f>IF(COUNTBLANK(AIY249:AJG249)&gt;0, "", SUM(AIY249:AJG249))</f>
        <v/>
      </c>
      <c r="AJR249" s="3" t="str">
        <f>IF(COUNTBLANK(AJK249:AJQ249)&gt;0, "", SUM(AJK249:AJQ249))</f>
        <v/>
      </c>
    </row>
    <row r="250" spans="52:954" x14ac:dyDescent="0.3">
      <c r="AZ250" s="3" t="str">
        <f>IF(ISBLANK(AY250), "", IF(AY250&lt;=8, 1, IF(AY250&lt;=12, 2, 3)))</f>
        <v/>
      </c>
      <c r="CM250" s="3" t="str">
        <f>IF(SUM(BI250:BQ250,BS250:BW250,BY250:CC250,CE250:CJ250)=0, "", SUM(BI250:BQ250,BS250:BW250,BY250:CC250,CE250:CJ250))</f>
        <v/>
      </c>
      <c r="CN250" s="3" t="str">
        <f>IF(SUM(CQ250, CR250, CS250, CT250, CU250)=0, "", IF(OR(CQ250&gt;=8, CR250&gt;=10, CS250&gt;=13, CT250&gt;=10, CU250&gt;=15), 1, 0))</f>
        <v/>
      </c>
      <c r="CO250" s="3" t="str">
        <f>IF(SUM(BI250:BJ250,BL250,BM250,BN250,BO250,BU250,CA250,CH250,CJ250)=0, "", SUM(BI250:BJ250,BL250,BM250,BN250,BO250,BU250,CA250,CH250,CJ250))</f>
        <v/>
      </c>
      <c r="CP250" s="3" t="str">
        <f>IF(SUM(BK250,BP250:BQ250,BS250:BT250,BV250:BW250,BY250:BZ250,CB250:CC250,CE250:CG250,CI250)=0, "", SUM(BK250,BP250:BQ250,BS250:BT250,BV250:BW250,BY250:BZ250,CB250:CC250,CE250:CG250,CI250))</f>
        <v/>
      </c>
      <c r="CQ250" s="3" t="str">
        <f>IF(SUM(CB250:CC250,CE250:CF250,CI250)=0, "", SUM(CB250:CC250,CE250:CF250,CI250))</f>
        <v/>
      </c>
      <c r="CR250" s="3" t="str">
        <f>IF(SUM(BQ250,BS250:BT250,BW250,BY250)=0, "", SUM(BQ250,BS250:BT250,BW250,BY250))</f>
        <v/>
      </c>
      <c r="CS250" s="3" t="str">
        <f>IF(SUM(BK250,BP250,BV250,BZ250,CG250)=0, "", SUM(BK250,BP250,BV250,BZ250,CG250))</f>
        <v/>
      </c>
      <c r="CT250" s="3" t="str">
        <f>IF(SUM(BI250:BJ250,BL250,BN250,CH250)=0, "", SUM(BI250:BJ250,BL250,BN250,CH250))</f>
        <v/>
      </c>
      <c r="CU250" s="3" t="str">
        <f>IF(SUM(BM250,BO250,BU250,CA250,CJ250)=0, "", SUM(BM250,BO250,BU250,CA250,CJ250))</f>
        <v/>
      </c>
      <c r="CV250" s="3" t="str">
        <f>IF(CQ250="", "", IF(CQ250&gt;=8, 1, 0))</f>
        <v/>
      </c>
      <c r="CW250" s="3" t="str">
        <f>IF(CR250="", "", IF(CR250&gt;=10, 1, 0))</f>
        <v/>
      </c>
      <c r="CX250" s="3" t="str">
        <f>IF(CS250="", "", IF(CS250&gt;=13, 1, 0))</f>
        <v/>
      </c>
      <c r="CY250" s="3" t="str">
        <f>IF(CT250="", "", IF(CT250&gt;=10, 1, 0))</f>
        <v/>
      </c>
      <c r="CZ250" s="3" t="str">
        <f>IF(CU250="", "", IF(CU250&gt;=15, 1, 0))</f>
        <v/>
      </c>
      <c r="DA250" s="3" t="str">
        <f>IF(AND(BR250="", BX250="", CD250=""), "", IF(BR250=5,1,0) + IF(BX250=5,1,0) + IF(CD250=5,1,0))</f>
        <v/>
      </c>
      <c r="FS250" s="4" t="str">
        <f>IF(COUNTBLANK(FM250:FR250)&gt;0, "", AVERAGE(FM250:FR250))</f>
        <v/>
      </c>
      <c r="GE250" s="3" t="str">
        <f>IF(COUNTBLANK(FU250:GC250)&gt;0, "", SUM(FU250:GC250))</f>
        <v/>
      </c>
      <c r="GN250" s="3" t="str">
        <f>IF(COUNTBLANK(GG250:GM250)&gt;0, "", SUM(GG250:GM250))</f>
        <v/>
      </c>
      <c r="HI250" s="3" t="str">
        <f>IF(COUNTBLANK(GQ250:HH250)&gt;0, "", SUM(GQ250:HH250))</f>
        <v/>
      </c>
      <c r="IJ250" s="3" t="str">
        <f>IF(COUNTA(HK250:II250)=0, "", SUM(HK250,HL250,HN250,HO250,HP250,HU250,HV250,HX250,HZ250,IA250,IB250,IH250))</f>
        <v/>
      </c>
      <c r="JK250" s="3" t="str">
        <f>IF(COUNTA(IL250:JJ250)=0, "", SUM(IL250,IM250,IO250,IP250,IQ250,IV250,IW250,IY250,JA250,JB250,JC250,JI250))</f>
        <v/>
      </c>
      <c r="JL250" s="3" t="str">
        <f>IF(COUNTA(IL250:JJ250)=0, "", SUM(IN250,IR250,IS250,IT250,IU250,IX250,IZ250,JD250,JE250,JF250,JG250,JH250,JJ250))</f>
        <v/>
      </c>
      <c r="MH250" s="26" t="str">
        <f>IF(COUNTBLANK(LF250:MG250)&gt;0, "", AVERAGE(LF250:MG250))</f>
        <v/>
      </c>
      <c r="MI250" s="26" t="str">
        <f>IF(COUNTA(LF250:MG250)=0, "", AVERAGE(LG250,LS250,LT250,LU250,LV250,LW250,LY250,MA250,MB250))</f>
        <v/>
      </c>
      <c r="MJ250" s="26" t="str">
        <f>IF(COUNTA(LF250:MG250)=0, "", AVERAGE(LH250,LI250,LJ250,LK250,LM250,LO250,MD250,ME250))</f>
        <v/>
      </c>
      <c r="MK250" s="26" t="str">
        <f>IF(COUNTA(LF250:MG250)=0, "", AVERAGE(LL250,LP250,LQ250,LR250,MF250,MG250))</f>
        <v/>
      </c>
      <c r="PT250" s="26" t="str">
        <f>IF(COUNTBLANK(OR250:PS250)&gt;0, "", AVERAGE(OR250:PS250))</f>
        <v/>
      </c>
      <c r="PU250" s="26" t="str">
        <f>IF(COUNTA(OR250:PS250)=0, "", AVERAGE(OS250,PE250,PF250,PG250,PH250,PI250,PK250,PM250,PN250))</f>
        <v/>
      </c>
      <c r="PV250" s="26" t="str">
        <f>IF(COUNTA(OR250:PS250)=0, "", AVERAGE(OT250,OU250,OV250,OW250,OY250,PA250,PP250,PQ250))</f>
        <v/>
      </c>
      <c r="PW250" s="26" t="str">
        <f>IF(COUNTA(OR250:PS250)=0, "", AVERAGE(OX250,PB250,PC250,PD250,PR250,PS250))</f>
        <v/>
      </c>
      <c r="QI250" s="3" t="str">
        <f>IF(COUNTBLANK(PY250:QG250)&gt;0, "", SUM(PY250:QG250))</f>
        <v/>
      </c>
      <c r="QU250" s="3" t="str">
        <f>IF(COUNTBLANK(QK250:QS250)&gt;0, "", SUM(QK250:QS250))</f>
        <v/>
      </c>
      <c r="RG250" s="3" t="str">
        <f>IF(COUNTBLANK(QW250:RE250)&gt;0, "", SUM(QW250:RE250))</f>
        <v/>
      </c>
      <c r="RP250" s="3" t="str">
        <f>IF(COUNTBLANK(RI250:RO250)&gt;0, "", SUM(RI250:RO250))</f>
        <v/>
      </c>
      <c r="RY250" s="3" t="str">
        <f>IF(COUNTBLANK(RR250:RX250)&gt;0, "", SUM(RR250:RX250))</f>
        <v/>
      </c>
      <c r="SH250" s="3" t="str">
        <f>IF(COUNTBLANK(SA250:SG250)&gt;0, "", SUM(SA250:SG250))</f>
        <v/>
      </c>
      <c r="TC250" s="3" t="str">
        <f>IF(COUNTBLANK(SJ250:TB250)&gt;0, "", SUM(SJ250:TB250))</f>
        <v/>
      </c>
      <c r="TD250" s="3" t="str">
        <f>IF(COUNTBLANK(SJ250:TB250)&gt;0, "", SUM(SL250,SO250,SR250,SS250,ST250,SU250,SV250,SX250,SY250,TB250))</f>
        <v/>
      </c>
      <c r="TE250" s="3" t="str">
        <f>IF(COUNTBLANK(SJ250:TB250)&gt;0, "", SUM(SJ250,SK250,SM250,SN250,SQ250,SW250,SZ250,TA250))</f>
        <v/>
      </c>
      <c r="TZ250" s="3" t="str">
        <f>IF(COUNTBLANK(TG250:TY250)&gt;0, "", SUM(TG250:TY250))</f>
        <v/>
      </c>
      <c r="UA250" s="3" t="str">
        <f>IF(COUNTBLANK(TG250:TY250)&gt;0, "", SUM(TI250,TL250,TO250,TP250,TQ250,TR250,TS250,TU250,TV250,TY250))</f>
        <v/>
      </c>
      <c r="UB250" s="3" t="str">
        <f>IF(COUNTBLANK(TG250:TY250)&gt;0, "", SUM(TG250,TH250,TJ250,TK250,TN250,TT250,TW250,TX250))</f>
        <v/>
      </c>
      <c r="UW250" s="3" t="str">
        <f>IF(COUNTBLANK(UD250:UV250)&gt;0, "", SUM(UD250:UV250))</f>
        <v/>
      </c>
      <c r="UX250" s="3" t="str">
        <f>IF(COUNTBLANK(UD250:UV250)&gt;0, "", SUM(UF250,UI250,UL250,UM250,UN250,UO250,UP250,UR250,US250,UV250))</f>
        <v/>
      </c>
      <c r="UY250" s="3" t="str">
        <f>IF(COUNTBLANK(UD250:UV250)&gt;0, "", SUM(UD250,UE250,UG250,UH250,UK250,UQ250,UT250,UU250))</f>
        <v/>
      </c>
      <c r="WR250" s="3" t="str">
        <f>IF(COUNTBLANK(VO250:WQ250)&gt;0, "", SUM(VQ250:WJ250))</f>
        <v/>
      </c>
      <c r="WS250" s="3" t="str">
        <f>IF(COUNTBLANK(VO250:WQ250)&gt;0, "", SUM(VQ250:VZ250))</f>
        <v/>
      </c>
      <c r="WT250" s="3" t="str">
        <f>IF(COUNTBLANK(VO250:WQ250)&gt;0, "", SUM(WA250:WL250))</f>
        <v/>
      </c>
      <c r="WU250" s="3" t="str">
        <f>IF(COUNTBLANK(VO250:WQ250)&gt;0, "", SUM(WK250:WL250))</f>
        <v/>
      </c>
      <c r="WW250" s="3" t="str">
        <f>IF(COUNTBLANK(VO250:WQ250)&gt;0, "", SUM(VQ250:VU250))</f>
        <v/>
      </c>
      <c r="WX250" s="3" t="str">
        <f>IF(COUNTBLANK(VO250:WQ250)&gt;0, "", SUM(VV250:VW250))</f>
        <v/>
      </c>
      <c r="WY250" s="3" t="str">
        <f>IF(COUNTBLANK(VO250:WQ250)&gt;0, "", SUM(VX250:WD250))</f>
        <v/>
      </c>
      <c r="WZ250" s="3" t="str">
        <f>IF(COUNTBLANK(VO250:WQ250)&gt;0, "", SUM(WE250:WJ250))</f>
        <v/>
      </c>
      <c r="XL250" s="3" t="str">
        <f>IF(COUNTBLANK(XB250:XJ250)&gt;0, "", SUM(XB250:XJ250))</f>
        <v/>
      </c>
      <c r="XU250" s="3" t="str">
        <f>IF(COUNTBLANK(XN250:XT250)&gt;0, "", SUM(XN250:XT250))</f>
        <v/>
      </c>
      <c r="YP250" s="5" t="str">
        <f>IF(COUNTBLANK(XW250:YO250)&gt;0, "", SUM(XW250:YO250))</f>
        <v/>
      </c>
      <c r="YQ250" s="5" t="str">
        <f>IF(COUNTBLANK(XW250:YO250)&gt;0, "", SUM(XY250,XZ250,YA250,YB250,YC250,YF250,YJ250,YN250,YO250))</f>
        <v/>
      </c>
      <c r="YR250" s="5" t="str">
        <f>IF(COUNTBLANK(XW250:YO250)&gt;0, "", SUM(XW250,XX250,YK250,YL250,YM250))</f>
        <v/>
      </c>
      <c r="YS250" s="5" t="str">
        <f>IF(COUNTBLANK(XW250:YO250)&gt;0, "", SUM(YD250,YE250,YG250,YH250,YI250))</f>
        <v/>
      </c>
      <c r="ZW250" s="26" t="str">
        <f>IF(COUNTBLANK(YU250:ZV250)&gt;0, "", AVERAGE(YU250:ZV250))</f>
        <v/>
      </c>
      <c r="ZX250" s="26" t="str">
        <f>IF(COUNTA(YU250:ZV250)=0, "", AVERAGE(YV250,ZH250,ZI250,ZJ250,ZK250,ZL250,ZN250,ZP250,ZQ250))</f>
        <v/>
      </c>
      <c r="ZY250" s="26" t="str">
        <f>IF(COUNTA(YU250:ZV250)=0, "", AVERAGE(YW250,YX250,YY250,YZ250,ZB250,ZD250,ZS250,ZT250))</f>
        <v/>
      </c>
      <c r="ZZ250" s="26" t="str">
        <f>IF(COUNTA(YU250:ZV250)=0, "", AVERAGE(ZA250,ZE250,ZF250,ZG250,ZU250,ZV250))</f>
        <v/>
      </c>
      <c r="AEH250" s="3" t="str">
        <f>IF(COUNTA(ADN250:AEG250)=0, "", SUM(ADN250:AEG250))</f>
        <v/>
      </c>
      <c r="AHT250" s="3" t="str">
        <f>IF(COUNTBLANK(AHJ250:AHS250)&gt;0, "", SUM(AHJ250:AHS250))</f>
        <v/>
      </c>
      <c r="AHU250" s="3" t="str">
        <f>IF(COUNTBLANK(AHJ250:AHS250)&gt;0, "", SUM(AHN250,AHS250))</f>
        <v/>
      </c>
      <c r="AHV250" s="3" t="str">
        <f>IF(COUNTBLANK(AHJ250:AHS250)&gt;0, "", SUM(AHL250,AHO250))</f>
        <v/>
      </c>
      <c r="AHW250" s="3" t="str">
        <f>IF(COUNTBLANK(AHJ250:AHS250)&gt;0, "", SUM(AHP250,AHR250))</f>
        <v/>
      </c>
      <c r="AHX250" s="3" t="str">
        <f>IF(COUNTBLANK(AHJ250:AHS250)&gt;0, "", SUM(AHM250,AHQ250))</f>
        <v/>
      </c>
      <c r="AHY250" s="3" t="str">
        <f>IF(COUNTBLANK(AHJ250:AHS250)&gt;0, "", SUM(AHJ250:AHK250))</f>
        <v/>
      </c>
      <c r="AJI250" s="3" t="str">
        <f>IF(COUNTBLANK(AIY250:AJG250)&gt;0, "", SUM(AIY250:AJG250))</f>
        <v/>
      </c>
      <c r="AJR250" s="3" t="str">
        <f>IF(COUNTBLANK(AJK250:AJQ250)&gt;0, "", SUM(AJK250:AJQ250))</f>
        <v/>
      </c>
    </row>
    <row r="251" spans="52:954" x14ac:dyDescent="0.3">
      <c r="AZ251" s="3" t="str">
        <f>IF(ISBLANK(AY251), "", IF(AY251&lt;=8, 1, IF(AY251&lt;=12, 2, 3)))</f>
        <v/>
      </c>
      <c r="CM251" s="3" t="str">
        <f>IF(SUM(BI251:BQ251,BS251:BW251,BY251:CC251,CE251:CJ251)=0, "", SUM(BI251:BQ251,BS251:BW251,BY251:CC251,CE251:CJ251))</f>
        <v/>
      </c>
      <c r="CN251" s="3" t="str">
        <f>IF(SUM(CQ251, CR251, CS251, CT251, CU251)=0, "", IF(OR(CQ251&gt;=8, CR251&gt;=10, CS251&gt;=13, CT251&gt;=10, CU251&gt;=15), 1, 0))</f>
        <v/>
      </c>
      <c r="CO251" s="3" t="str">
        <f>IF(SUM(BI251:BJ251,BL251,BM251,BN251,BO251,BU251,CA251,CH251,CJ251)=0, "", SUM(BI251:BJ251,BL251,BM251,BN251,BO251,BU251,CA251,CH251,CJ251))</f>
        <v/>
      </c>
      <c r="CP251" s="3" t="str">
        <f>IF(SUM(BK251,BP251:BQ251,BS251:BT251,BV251:BW251,BY251:BZ251,CB251:CC251,CE251:CG251,CI251)=0, "", SUM(BK251,BP251:BQ251,BS251:BT251,BV251:BW251,BY251:BZ251,CB251:CC251,CE251:CG251,CI251))</f>
        <v/>
      </c>
      <c r="CQ251" s="3" t="str">
        <f>IF(SUM(CB251:CC251,CE251:CF251,CI251)=0, "", SUM(CB251:CC251,CE251:CF251,CI251))</f>
        <v/>
      </c>
      <c r="CR251" s="3" t="str">
        <f>IF(SUM(BQ251,BS251:BT251,BW251,BY251)=0, "", SUM(BQ251,BS251:BT251,BW251,BY251))</f>
        <v/>
      </c>
      <c r="CS251" s="3" t="str">
        <f>IF(SUM(BK251,BP251,BV251,BZ251,CG251)=0, "", SUM(BK251,BP251,BV251,BZ251,CG251))</f>
        <v/>
      </c>
      <c r="CT251" s="3" t="str">
        <f>IF(SUM(BI251:BJ251,BL251,BN251,CH251)=0, "", SUM(BI251:BJ251,BL251,BN251,CH251))</f>
        <v/>
      </c>
      <c r="CU251" s="3" t="str">
        <f>IF(SUM(BM251,BO251,BU251,CA251,CJ251)=0, "", SUM(BM251,BO251,BU251,CA251,CJ251))</f>
        <v/>
      </c>
      <c r="CV251" s="3" t="str">
        <f>IF(CQ251="", "", IF(CQ251&gt;=8, 1, 0))</f>
        <v/>
      </c>
      <c r="CW251" s="3" t="str">
        <f>IF(CR251="", "", IF(CR251&gt;=10, 1, 0))</f>
        <v/>
      </c>
      <c r="CX251" s="3" t="str">
        <f>IF(CS251="", "", IF(CS251&gt;=13, 1, 0))</f>
        <v/>
      </c>
      <c r="CY251" s="3" t="str">
        <f>IF(CT251="", "", IF(CT251&gt;=10, 1, 0))</f>
        <v/>
      </c>
      <c r="CZ251" s="3" t="str">
        <f>IF(CU251="", "", IF(CU251&gt;=15, 1, 0))</f>
        <v/>
      </c>
      <c r="DA251" s="3" t="str">
        <f>IF(AND(BR251="", BX251="", CD251=""), "", IF(BR251=5,1,0) + IF(BX251=5,1,0) + IF(CD251=5,1,0))</f>
        <v/>
      </c>
      <c r="FS251" s="4" t="str">
        <f>IF(COUNTBLANK(FM251:FR251)&gt;0, "", AVERAGE(FM251:FR251))</f>
        <v/>
      </c>
      <c r="GE251" s="3" t="str">
        <f>IF(COUNTBLANK(FU251:GC251)&gt;0, "", SUM(FU251:GC251))</f>
        <v/>
      </c>
      <c r="GN251" s="3" t="str">
        <f>IF(COUNTBLANK(GG251:GM251)&gt;0, "", SUM(GG251:GM251))</f>
        <v/>
      </c>
      <c r="HI251" s="3" t="str">
        <f>IF(COUNTBLANK(GQ251:HH251)&gt;0, "", SUM(GQ251:HH251))</f>
        <v/>
      </c>
      <c r="IJ251" s="3" t="str">
        <f>IF(COUNTA(HK251:II251)=0, "", SUM(HK251,HL251,HN251,HO251,HP251,HU251,HV251,HX251,HZ251,IA251,IB251,IH251))</f>
        <v/>
      </c>
      <c r="JK251" s="3" t="str">
        <f>IF(COUNTA(IL251:JJ251)=0, "", SUM(IL251,IM251,IO251,IP251,IQ251,IV251,IW251,IY251,JA251,JB251,JC251,JI251))</f>
        <v/>
      </c>
      <c r="JL251" s="3" t="str">
        <f>IF(COUNTA(IL251:JJ251)=0, "", SUM(IN251,IR251,IS251,IT251,IU251,IX251,IZ251,JD251,JE251,JF251,JG251,JH251,JJ251))</f>
        <v/>
      </c>
      <c r="MH251" s="26" t="str">
        <f>IF(COUNTBLANK(LF251:MG251)&gt;0, "", AVERAGE(LF251:MG251))</f>
        <v/>
      </c>
      <c r="MI251" s="26" t="str">
        <f>IF(COUNTA(LF251:MG251)=0, "", AVERAGE(LG251,LS251,LT251,LU251,LV251,LW251,LY251,MA251,MB251))</f>
        <v/>
      </c>
      <c r="MJ251" s="26" t="str">
        <f>IF(COUNTA(LF251:MG251)=0, "", AVERAGE(LH251,LI251,LJ251,LK251,LM251,LO251,MD251,ME251))</f>
        <v/>
      </c>
      <c r="MK251" s="26" t="str">
        <f>IF(COUNTA(LF251:MG251)=0, "", AVERAGE(LL251,LP251,LQ251,LR251,MF251,MG251))</f>
        <v/>
      </c>
      <c r="PT251" s="26" t="str">
        <f>IF(COUNTBLANK(OR251:PS251)&gt;0, "", AVERAGE(OR251:PS251))</f>
        <v/>
      </c>
      <c r="PU251" s="26" t="str">
        <f>IF(COUNTA(OR251:PS251)=0, "", AVERAGE(OS251,PE251,PF251,PG251,PH251,PI251,PK251,PM251,PN251))</f>
        <v/>
      </c>
      <c r="PV251" s="26" t="str">
        <f>IF(COUNTA(OR251:PS251)=0, "", AVERAGE(OT251,OU251,OV251,OW251,OY251,PA251,PP251,PQ251))</f>
        <v/>
      </c>
      <c r="PW251" s="26" t="str">
        <f>IF(COUNTA(OR251:PS251)=0, "", AVERAGE(OX251,PB251,PC251,PD251,PR251,PS251))</f>
        <v/>
      </c>
      <c r="QI251" s="3" t="str">
        <f>IF(COUNTBLANK(PY251:QG251)&gt;0, "", SUM(PY251:QG251))</f>
        <v/>
      </c>
      <c r="QU251" s="3" t="str">
        <f>IF(COUNTBLANK(QK251:QS251)&gt;0, "", SUM(QK251:QS251))</f>
        <v/>
      </c>
      <c r="RG251" s="3" t="str">
        <f>IF(COUNTBLANK(QW251:RE251)&gt;0, "", SUM(QW251:RE251))</f>
        <v/>
      </c>
      <c r="RP251" s="3" t="str">
        <f>IF(COUNTBLANK(RI251:RO251)&gt;0, "", SUM(RI251:RO251))</f>
        <v/>
      </c>
      <c r="RY251" s="3" t="str">
        <f>IF(COUNTBLANK(RR251:RX251)&gt;0, "", SUM(RR251:RX251))</f>
        <v/>
      </c>
      <c r="SH251" s="3" t="str">
        <f>IF(COUNTBLANK(SA251:SG251)&gt;0, "", SUM(SA251:SG251))</f>
        <v/>
      </c>
      <c r="TC251" s="3" t="str">
        <f>IF(COUNTBLANK(SJ251:TB251)&gt;0, "", SUM(SJ251:TB251))</f>
        <v/>
      </c>
      <c r="TD251" s="3" t="str">
        <f>IF(COUNTBLANK(SJ251:TB251)&gt;0, "", SUM(SL251,SO251,SR251,SS251,ST251,SU251,SV251,SX251,SY251,TB251))</f>
        <v/>
      </c>
      <c r="TE251" s="3" t="str">
        <f>IF(COUNTBLANK(SJ251:TB251)&gt;0, "", SUM(SJ251,SK251,SM251,SN251,SQ251,SW251,SZ251,TA251))</f>
        <v/>
      </c>
      <c r="TZ251" s="3" t="str">
        <f>IF(COUNTBLANK(TG251:TY251)&gt;0, "", SUM(TG251:TY251))</f>
        <v/>
      </c>
      <c r="UA251" s="3" t="str">
        <f>IF(COUNTBLANK(TG251:TY251)&gt;0, "", SUM(TI251,TL251,TO251,TP251,TQ251,TR251,TS251,TU251,TV251,TY251))</f>
        <v/>
      </c>
      <c r="UB251" s="3" t="str">
        <f>IF(COUNTBLANK(TG251:TY251)&gt;0, "", SUM(TG251,TH251,TJ251,TK251,TN251,TT251,TW251,TX251))</f>
        <v/>
      </c>
      <c r="UW251" s="3" t="str">
        <f>IF(COUNTBLANK(UD251:UV251)&gt;0, "", SUM(UD251:UV251))</f>
        <v/>
      </c>
      <c r="UX251" s="3" t="str">
        <f>IF(COUNTBLANK(UD251:UV251)&gt;0, "", SUM(UF251,UI251,UL251,UM251,UN251,UO251,UP251,UR251,US251,UV251))</f>
        <v/>
      </c>
      <c r="UY251" s="3" t="str">
        <f>IF(COUNTBLANK(UD251:UV251)&gt;0, "", SUM(UD251,UE251,UG251,UH251,UK251,UQ251,UT251,UU251))</f>
        <v/>
      </c>
      <c r="WR251" s="3" t="str">
        <f>IF(COUNTBLANK(VO251:WQ251)&gt;0, "", SUM(VQ251:WJ251))</f>
        <v/>
      </c>
      <c r="WS251" s="3" t="str">
        <f>IF(COUNTBLANK(VO251:WQ251)&gt;0, "", SUM(VQ251:VZ251))</f>
        <v/>
      </c>
      <c r="WT251" s="3" t="str">
        <f>IF(COUNTBLANK(VO251:WQ251)&gt;0, "", SUM(WA251:WL251))</f>
        <v/>
      </c>
      <c r="WU251" s="3" t="str">
        <f>IF(COUNTBLANK(VO251:WQ251)&gt;0, "", SUM(WK251:WL251))</f>
        <v/>
      </c>
      <c r="WW251" s="3" t="str">
        <f>IF(COUNTBLANK(VO251:WQ251)&gt;0, "", SUM(VQ251:VU251))</f>
        <v/>
      </c>
      <c r="WX251" s="3" t="str">
        <f>IF(COUNTBLANK(VO251:WQ251)&gt;0, "", SUM(VV251:VW251))</f>
        <v/>
      </c>
      <c r="WY251" s="3" t="str">
        <f>IF(COUNTBLANK(VO251:WQ251)&gt;0, "", SUM(VX251:WD251))</f>
        <v/>
      </c>
      <c r="WZ251" s="3" t="str">
        <f>IF(COUNTBLANK(VO251:WQ251)&gt;0, "", SUM(WE251:WJ251))</f>
        <v/>
      </c>
      <c r="XL251" s="3" t="str">
        <f>IF(COUNTBLANK(XB251:XJ251)&gt;0, "", SUM(XB251:XJ251))</f>
        <v/>
      </c>
      <c r="XU251" s="3" t="str">
        <f>IF(COUNTBLANK(XN251:XT251)&gt;0, "", SUM(XN251:XT251))</f>
        <v/>
      </c>
      <c r="YP251" s="5" t="str">
        <f>IF(COUNTBLANK(XW251:YO251)&gt;0, "", SUM(XW251:YO251))</f>
        <v/>
      </c>
      <c r="YQ251" s="5" t="str">
        <f>IF(COUNTBLANK(XW251:YO251)&gt;0, "", SUM(XY251,XZ251,YA251,YB251,YC251,YF251,YJ251,YN251,YO251))</f>
        <v/>
      </c>
      <c r="YR251" s="5" t="str">
        <f>IF(COUNTBLANK(XW251:YO251)&gt;0, "", SUM(XW251,XX251,YK251,YL251,YM251))</f>
        <v/>
      </c>
      <c r="YS251" s="5" t="str">
        <f>IF(COUNTBLANK(XW251:YO251)&gt;0, "", SUM(YD251,YE251,YG251,YH251,YI251))</f>
        <v/>
      </c>
      <c r="ZW251" s="26" t="str">
        <f>IF(COUNTBLANK(YU251:ZV251)&gt;0, "", AVERAGE(YU251:ZV251))</f>
        <v/>
      </c>
      <c r="ZX251" s="26" t="str">
        <f>IF(COUNTA(YU251:ZV251)=0, "", AVERAGE(YV251,ZH251,ZI251,ZJ251,ZK251,ZL251,ZN251,ZP251,ZQ251))</f>
        <v/>
      </c>
      <c r="ZY251" s="26" t="str">
        <f>IF(COUNTA(YU251:ZV251)=0, "", AVERAGE(YW251,YX251,YY251,YZ251,ZB251,ZD251,ZS251,ZT251))</f>
        <v/>
      </c>
      <c r="ZZ251" s="26" t="str">
        <f>IF(COUNTA(YU251:ZV251)=0, "", AVERAGE(ZA251,ZE251,ZF251,ZG251,ZU251,ZV251))</f>
        <v/>
      </c>
      <c r="AEH251" s="3" t="str">
        <f>IF(COUNTA(ADN251:AEG251)=0, "", SUM(ADN251:AEG251))</f>
        <v/>
      </c>
      <c r="AHT251" s="3" t="str">
        <f>IF(COUNTBLANK(AHJ251:AHS251)&gt;0, "", SUM(AHJ251:AHS251))</f>
        <v/>
      </c>
      <c r="AHU251" s="3" t="str">
        <f>IF(COUNTBLANK(AHJ251:AHS251)&gt;0, "", SUM(AHN251,AHS251))</f>
        <v/>
      </c>
      <c r="AHV251" s="3" t="str">
        <f>IF(COUNTBLANK(AHJ251:AHS251)&gt;0, "", SUM(AHL251,AHO251))</f>
        <v/>
      </c>
      <c r="AHW251" s="3" t="str">
        <f>IF(COUNTBLANK(AHJ251:AHS251)&gt;0, "", SUM(AHP251,AHR251))</f>
        <v/>
      </c>
      <c r="AHX251" s="3" t="str">
        <f>IF(COUNTBLANK(AHJ251:AHS251)&gt;0, "", SUM(AHM251,AHQ251))</f>
        <v/>
      </c>
      <c r="AHY251" s="3" t="str">
        <f>IF(COUNTBLANK(AHJ251:AHS251)&gt;0, "", SUM(AHJ251:AHK251))</f>
        <v/>
      </c>
      <c r="AJI251" s="3" t="str">
        <f>IF(COUNTBLANK(AIY251:AJG251)&gt;0, "", SUM(AIY251:AJG251))</f>
        <v/>
      </c>
      <c r="AJR251" s="3" t="str">
        <f>IF(COUNTBLANK(AJK251:AJQ251)&gt;0, "", SUM(AJK251:AJQ251))</f>
        <v/>
      </c>
    </row>
    <row r="252" spans="52:954" x14ac:dyDescent="0.3">
      <c r="AZ252" s="3" t="str">
        <f>IF(ISBLANK(AY252), "", IF(AY252&lt;=8, 1, IF(AY252&lt;=12, 2, 3)))</f>
        <v/>
      </c>
      <c r="CM252" s="3" t="str">
        <f>IF(SUM(BI252:BQ252,BS252:BW252,BY252:CC252,CE252:CJ252)=0, "", SUM(BI252:BQ252,BS252:BW252,BY252:CC252,CE252:CJ252))</f>
        <v/>
      </c>
      <c r="CN252" s="3" t="str">
        <f>IF(SUM(CQ252, CR252, CS252, CT252, CU252)=0, "", IF(OR(CQ252&gt;=8, CR252&gt;=10, CS252&gt;=13, CT252&gt;=10, CU252&gt;=15), 1, 0))</f>
        <v/>
      </c>
      <c r="CO252" s="3" t="str">
        <f>IF(SUM(BI252:BJ252,BL252,BM252,BN252,BO252,BU252,CA252,CH252,CJ252)=0, "", SUM(BI252:BJ252,BL252,BM252,BN252,BO252,BU252,CA252,CH252,CJ252))</f>
        <v/>
      </c>
      <c r="CP252" s="3" t="str">
        <f>IF(SUM(BK252,BP252:BQ252,BS252:BT252,BV252:BW252,BY252:BZ252,CB252:CC252,CE252:CG252,CI252)=0, "", SUM(BK252,BP252:BQ252,BS252:BT252,BV252:BW252,BY252:BZ252,CB252:CC252,CE252:CG252,CI252))</f>
        <v/>
      </c>
      <c r="CQ252" s="3" t="str">
        <f>IF(SUM(CB252:CC252,CE252:CF252,CI252)=0, "", SUM(CB252:CC252,CE252:CF252,CI252))</f>
        <v/>
      </c>
      <c r="CR252" s="3" t="str">
        <f>IF(SUM(BQ252,BS252:BT252,BW252,BY252)=0, "", SUM(BQ252,BS252:BT252,BW252,BY252))</f>
        <v/>
      </c>
      <c r="CS252" s="3" t="str">
        <f>IF(SUM(BK252,BP252,BV252,BZ252,CG252)=0, "", SUM(BK252,BP252,BV252,BZ252,CG252))</f>
        <v/>
      </c>
      <c r="CT252" s="3" t="str">
        <f>IF(SUM(BI252:BJ252,BL252,BN252,CH252)=0, "", SUM(BI252:BJ252,BL252,BN252,CH252))</f>
        <v/>
      </c>
      <c r="CU252" s="3" t="str">
        <f>IF(SUM(BM252,BO252,BU252,CA252,CJ252)=0, "", SUM(BM252,BO252,BU252,CA252,CJ252))</f>
        <v/>
      </c>
      <c r="CV252" s="3" t="str">
        <f>IF(CQ252="", "", IF(CQ252&gt;=8, 1, 0))</f>
        <v/>
      </c>
      <c r="CW252" s="3" t="str">
        <f>IF(CR252="", "", IF(CR252&gt;=10, 1, 0))</f>
        <v/>
      </c>
      <c r="CX252" s="3" t="str">
        <f>IF(CS252="", "", IF(CS252&gt;=13, 1, 0))</f>
        <v/>
      </c>
      <c r="CY252" s="3" t="str">
        <f>IF(CT252="", "", IF(CT252&gt;=10, 1, 0))</f>
        <v/>
      </c>
      <c r="CZ252" s="3" t="str">
        <f>IF(CU252="", "", IF(CU252&gt;=15, 1, 0))</f>
        <v/>
      </c>
      <c r="DA252" s="3" t="str">
        <f>IF(AND(BR252="", BX252="", CD252=""), "", IF(BR252=5,1,0) + IF(BX252=5,1,0) + IF(CD252=5,1,0))</f>
        <v/>
      </c>
      <c r="FS252" s="4" t="str">
        <f>IF(COUNTBLANK(FM252:FR252)&gt;0, "", AVERAGE(FM252:FR252))</f>
        <v/>
      </c>
      <c r="GE252" s="3" t="str">
        <f>IF(COUNTBLANK(FU252:GC252)&gt;0, "", SUM(FU252:GC252))</f>
        <v/>
      </c>
      <c r="GN252" s="3" t="str">
        <f>IF(COUNTBLANK(GG252:GM252)&gt;0, "", SUM(GG252:GM252))</f>
        <v/>
      </c>
      <c r="HI252" s="3" t="str">
        <f>IF(COUNTBLANK(GQ252:HH252)&gt;0, "", SUM(GQ252:HH252))</f>
        <v/>
      </c>
      <c r="IJ252" s="3" t="str">
        <f>IF(COUNTA(HK252:II252)=0, "", SUM(HK252,HL252,HN252,HO252,HP252,HU252,HV252,HX252,HZ252,IA252,IB252,IH252))</f>
        <v/>
      </c>
      <c r="JK252" s="3" t="str">
        <f>IF(COUNTA(IL252:JJ252)=0, "", SUM(IL252,IM252,IO252,IP252,IQ252,IV252,IW252,IY252,JA252,JB252,JC252,JI252))</f>
        <v/>
      </c>
      <c r="JL252" s="3" t="str">
        <f>IF(COUNTA(IL252:JJ252)=0, "", SUM(IN252,IR252,IS252,IT252,IU252,IX252,IZ252,JD252,JE252,JF252,JG252,JH252,JJ252))</f>
        <v/>
      </c>
      <c r="MH252" s="26" t="str">
        <f>IF(COUNTBLANK(LF252:MG252)&gt;0, "", AVERAGE(LF252:MG252))</f>
        <v/>
      </c>
      <c r="MI252" s="26" t="str">
        <f>IF(COUNTA(LF252:MG252)=0, "", AVERAGE(LG252,LS252,LT252,LU252,LV252,LW252,LY252,MA252,MB252))</f>
        <v/>
      </c>
      <c r="MJ252" s="26" t="str">
        <f>IF(COUNTA(LF252:MG252)=0, "", AVERAGE(LH252,LI252,LJ252,LK252,LM252,LO252,MD252,ME252))</f>
        <v/>
      </c>
      <c r="MK252" s="26" t="str">
        <f>IF(COUNTA(LF252:MG252)=0, "", AVERAGE(LL252,LP252,LQ252,LR252,MF252,MG252))</f>
        <v/>
      </c>
      <c r="PT252" s="26" t="str">
        <f>IF(COUNTBLANK(OR252:PS252)&gt;0, "", AVERAGE(OR252:PS252))</f>
        <v/>
      </c>
      <c r="PU252" s="26" t="str">
        <f>IF(COUNTA(OR252:PS252)=0, "", AVERAGE(OS252,PE252,PF252,PG252,PH252,PI252,PK252,PM252,PN252))</f>
        <v/>
      </c>
      <c r="PV252" s="26" t="str">
        <f>IF(COUNTA(OR252:PS252)=0, "", AVERAGE(OT252,OU252,OV252,OW252,OY252,PA252,PP252,PQ252))</f>
        <v/>
      </c>
      <c r="PW252" s="26" t="str">
        <f>IF(COUNTA(OR252:PS252)=0, "", AVERAGE(OX252,PB252,PC252,PD252,PR252,PS252))</f>
        <v/>
      </c>
      <c r="QI252" s="3" t="str">
        <f>IF(COUNTBLANK(PY252:QG252)&gt;0, "", SUM(PY252:QG252))</f>
        <v/>
      </c>
      <c r="QU252" s="3" t="str">
        <f>IF(COUNTBLANK(QK252:QS252)&gt;0, "", SUM(QK252:QS252))</f>
        <v/>
      </c>
      <c r="RG252" s="3" t="str">
        <f>IF(COUNTBLANK(QW252:RE252)&gt;0, "", SUM(QW252:RE252))</f>
        <v/>
      </c>
      <c r="RP252" s="3" t="str">
        <f>IF(COUNTBLANK(RI252:RO252)&gt;0, "", SUM(RI252:RO252))</f>
        <v/>
      </c>
      <c r="RY252" s="3" t="str">
        <f>IF(COUNTBLANK(RR252:RX252)&gt;0, "", SUM(RR252:RX252))</f>
        <v/>
      </c>
      <c r="SH252" s="3" t="str">
        <f>IF(COUNTBLANK(SA252:SG252)&gt;0, "", SUM(SA252:SG252))</f>
        <v/>
      </c>
      <c r="TC252" s="3" t="str">
        <f>IF(COUNTBLANK(SJ252:TB252)&gt;0, "", SUM(SJ252:TB252))</f>
        <v/>
      </c>
      <c r="TD252" s="3" t="str">
        <f>IF(COUNTBLANK(SJ252:TB252)&gt;0, "", SUM(SL252,SO252,SR252,SS252,ST252,SU252,SV252,SX252,SY252,TB252))</f>
        <v/>
      </c>
      <c r="TE252" s="3" t="str">
        <f>IF(COUNTBLANK(SJ252:TB252)&gt;0, "", SUM(SJ252,SK252,SM252,SN252,SQ252,SW252,SZ252,TA252))</f>
        <v/>
      </c>
      <c r="TZ252" s="3" t="str">
        <f>IF(COUNTBLANK(TG252:TY252)&gt;0, "", SUM(TG252:TY252))</f>
        <v/>
      </c>
      <c r="UA252" s="3" t="str">
        <f>IF(COUNTBLANK(TG252:TY252)&gt;0, "", SUM(TI252,TL252,TO252,TP252,TQ252,TR252,TS252,TU252,TV252,TY252))</f>
        <v/>
      </c>
      <c r="UB252" s="3" t="str">
        <f>IF(COUNTBLANK(TG252:TY252)&gt;0, "", SUM(TG252,TH252,TJ252,TK252,TN252,TT252,TW252,TX252))</f>
        <v/>
      </c>
      <c r="UW252" s="3" t="str">
        <f>IF(COUNTBLANK(UD252:UV252)&gt;0, "", SUM(UD252:UV252))</f>
        <v/>
      </c>
      <c r="UX252" s="3" t="str">
        <f>IF(COUNTBLANK(UD252:UV252)&gt;0, "", SUM(UF252,UI252,UL252,UM252,UN252,UO252,UP252,UR252,US252,UV252))</f>
        <v/>
      </c>
      <c r="UY252" s="3" t="str">
        <f>IF(COUNTBLANK(UD252:UV252)&gt;0, "", SUM(UD252,UE252,UG252,UH252,UK252,UQ252,UT252,UU252))</f>
        <v/>
      </c>
      <c r="WR252" s="3" t="str">
        <f>IF(COUNTBLANK(VO252:WQ252)&gt;0, "", SUM(VQ252:WJ252))</f>
        <v/>
      </c>
      <c r="WS252" s="3" t="str">
        <f>IF(COUNTBLANK(VO252:WQ252)&gt;0, "", SUM(VQ252:VZ252))</f>
        <v/>
      </c>
      <c r="WT252" s="3" t="str">
        <f>IF(COUNTBLANK(VO252:WQ252)&gt;0, "", SUM(WA252:WL252))</f>
        <v/>
      </c>
      <c r="WU252" s="3" t="str">
        <f>IF(COUNTBLANK(VO252:WQ252)&gt;0, "", SUM(WK252:WL252))</f>
        <v/>
      </c>
      <c r="WW252" s="3" t="str">
        <f>IF(COUNTBLANK(VO252:WQ252)&gt;0, "", SUM(VQ252:VU252))</f>
        <v/>
      </c>
      <c r="WX252" s="3" t="str">
        <f>IF(COUNTBLANK(VO252:WQ252)&gt;0, "", SUM(VV252:VW252))</f>
        <v/>
      </c>
      <c r="WY252" s="3" t="str">
        <f>IF(COUNTBLANK(VO252:WQ252)&gt;0, "", SUM(VX252:WD252))</f>
        <v/>
      </c>
      <c r="WZ252" s="3" t="str">
        <f>IF(COUNTBLANK(VO252:WQ252)&gt;0, "", SUM(WE252:WJ252))</f>
        <v/>
      </c>
      <c r="XL252" s="3" t="str">
        <f>IF(COUNTBLANK(XB252:XJ252)&gt;0, "", SUM(XB252:XJ252))</f>
        <v/>
      </c>
      <c r="XU252" s="3" t="str">
        <f>IF(COUNTBLANK(XN252:XT252)&gt;0, "", SUM(XN252:XT252))</f>
        <v/>
      </c>
      <c r="YP252" s="5" t="str">
        <f>IF(COUNTBLANK(XW252:YO252)&gt;0, "", SUM(XW252:YO252))</f>
        <v/>
      </c>
      <c r="YQ252" s="5" t="str">
        <f>IF(COUNTBLANK(XW252:YO252)&gt;0, "", SUM(XY252,XZ252,YA252,YB252,YC252,YF252,YJ252,YN252,YO252))</f>
        <v/>
      </c>
      <c r="YR252" s="5" t="str">
        <f>IF(COUNTBLANK(XW252:YO252)&gt;0, "", SUM(XW252,XX252,YK252,YL252,YM252))</f>
        <v/>
      </c>
      <c r="YS252" s="5" t="str">
        <f>IF(COUNTBLANK(XW252:YO252)&gt;0, "", SUM(YD252,YE252,YG252,YH252,YI252))</f>
        <v/>
      </c>
      <c r="ZW252" s="26" t="str">
        <f>IF(COUNTBLANK(YU252:ZV252)&gt;0, "", AVERAGE(YU252:ZV252))</f>
        <v/>
      </c>
      <c r="ZX252" s="26" t="str">
        <f>IF(COUNTA(YU252:ZV252)=0, "", AVERAGE(YV252,ZH252,ZI252,ZJ252,ZK252,ZL252,ZN252,ZP252,ZQ252))</f>
        <v/>
      </c>
      <c r="ZY252" s="26" t="str">
        <f>IF(COUNTA(YU252:ZV252)=0, "", AVERAGE(YW252,YX252,YY252,YZ252,ZB252,ZD252,ZS252,ZT252))</f>
        <v/>
      </c>
      <c r="ZZ252" s="26" t="str">
        <f>IF(COUNTA(YU252:ZV252)=0, "", AVERAGE(ZA252,ZE252,ZF252,ZG252,ZU252,ZV252))</f>
        <v/>
      </c>
      <c r="AEH252" s="3" t="str">
        <f>IF(COUNTA(ADN252:AEG252)=0, "", SUM(ADN252:AEG252))</f>
        <v/>
      </c>
      <c r="AHT252" s="3" t="str">
        <f>IF(COUNTBLANK(AHJ252:AHS252)&gt;0, "", SUM(AHJ252:AHS252))</f>
        <v/>
      </c>
      <c r="AHU252" s="3" t="str">
        <f>IF(COUNTBLANK(AHJ252:AHS252)&gt;0, "", SUM(AHN252,AHS252))</f>
        <v/>
      </c>
      <c r="AHV252" s="3" t="str">
        <f>IF(COUNTBLANK(AHJ252:AHS252)&gt;0, "", SUM(AHL252,AHO252))</f>
        <v/>
      </c>
      <c r="AHW252" s="3" t="str">
        <f>IF(COUNTBLANK(AHJ252:AHS252)&gt;0, "", SUM(AHP252,AHR252))</f>
        <v/>
      </c>
      <c r="AHX252" s="3" t="str">
        <f>IF(COUNTBLANK(AHJ252:AHS252)&gt;0, "", SUM(AHM252,AHQ252))</f>
        <v/>
      </c>
      <c r="AHY252" s="3" t="str">
        <f>IF(COUNTBLANK(AHJ252:AHS252)&gt;0, "", SUM(AHJ252:AHK252))</f>
        <v/>
      </c>
      <c r="AJI252" s="3" t="str">
        <f>IF(COUNTBLANK(AIY252:AJG252)&gt;0, "", SUM(AIY252:AJG252))</f>
        <v/>
      </c>
      <c r="AJR252" s="3" t="str">
        <f>IF(COUNTBLANK(AJK252:AJQ252)&gt;0, "", SUM(AJK252:AJQ252))</f>
        <v/>
      </c>
    </row>
    <row r="253" spans="52:954" x14ac:dyDescent="0.3">
      <c r="AZ253" s="3" t="str">
        <f>IF(ISBLANK(AY253), "", IF(AY253&lt;=8, 1, IF(AY253&lt;=12, 2, 3)))</f>
        <v/>
      </c>
      <c r="CM253" s="3" t="str">
        <f>IF(SUM(BI253:BQ253,BS253:BW253,BY253:CC253,CE253:CJ253)=0, "", SUM(BI253:BQ253,BS253:BW253,BY253:CC253,CE253:CJ253))</f>
        <v/>
      </c>
      <c r="CN253" s="3" t="str">
        <f>IF(SUM(CQ253, CR253, CS253, CT253, CU253)=0, "", IF(OR(CQ253&gt;=8, CR253&gt;=10, CS253&gt;=13, CT253&gt;=10, CU253&gt;=15), 1, 0))</f>
        <v/>
      </c>
      <c r="CO253" s="3" t="str">
        <f>IF(SUM(BI253:BJ253,BL253,BM253,BN253,BO253,BU253,CA253,CH253,CJ253)=0, "", SUM(BI253:BJ253,BL253,BM253,BN253,BO253,BU253,CA253,CH253,CJ253))</f>
        <v/>
      </c>
      <c r="CP253" s="3" t="str">
        <f>IF(SUM(BK253,BP253:BQ253,BS253:BT253,BV253:BW253,BY253:BZ253,CB253:CC253,CE253:CG253,CI253)=0, "", SUM(BK253,BP253:BQ253,BS253:BT253,BV253:BW253,BY253:BZ253,CB253:CC253,CE253:CG253,CI253))</f>
        <v/>
      </c>
      <c r="CQ253" s="3" t="str">
        <f>IF(SUM(CB253:CC253,CE253:CF253,CI253)=0, "", SUM(CB253:CC253,CE253:CF253,CI253))</f>
        <v/>
      </c>
      <c r="CR253" s="3" t="str">
        <f>IF(SUM(BQ253,BS253:BT253,BW253,BY253)=0, "", SUM(BQ253,BS253:BT253,BW253,BY253))</f>
        <v/>
      </c>
      <c r="CS253" s="3" t="str">
        <f>IF(SUM(BK253,BP253,BV253,BZ253,CG253)=0, "", SUM(BK253,BP253,BV253,BZ253,CG253))</f>
        <v/>
      </c>
      <c r="CT253" s="3" t="str">
        <f>IF(SUM(BI253:BJ253,BL253,BN253,CH253)=0, "", SUM(BI253:BJ253,BL253,BN253,CH253))</f>
        <v/>
      </c>
      <c r="CU253" s="3" t="str">
        <f>IF(SUM(BM253,BO253,BU253,CA253,CJ253)=0, "", SUM(BM253,BO253,BU253,CA253,CJ253))</f>
        <v/>
      </c>
      <c r="CV253" s="3" t="str">
        <f>IF(CQ253="", "", IF(CQ253&gt;=8, 1, 0))</f>
        <v/>
      </c>
      <c r="CW253" s="3" t="str">
        <f>IF(CR253="", "", IF(CR253&gt;=10, 1, 0))</f>
        <v/>
      </c>
      <c r="CX253" s="3" t="str">
        <f>IF(CS253="", "", IF(CS253&gt;=13, 1, 0))</f>
        <v/>
      </c>
      <c r="CY253" s="3" t="str">
        <f>IF(CT253="", "", IF(CT253&gt;=10, 1, 0))</f>
        <v/>
      </c>
      <c r="CZ253" s="3" t="str">
        <f>IF(CU253="", "", IF(CU253&gt;=15, 1, 0))</f>
        <v/>
      </c>
      <c r="DA253" s="3" t="str">
        <f>IF(AND(BR253="", BX253="", CD253=""), "", IF(BR253=5,1,0) + IF(BX253=5,1,0) + IF(CD253=5,1,0))</f>
        <v/>
      </c>
      <c r="FS253" s="4" t="str">
        <f>IF(COUNTBLANK(FM253:FR253)&gt;0, "", AVERAGE(FM253:FR253))</f>
        <v/>
      </c>
      <c r="GE253" s="3" t="str">
        <f>IF(COUNTBLANK(FU253:GC253)&gt;0, "", SUM(FU253:GC253))</f>
        <v/>
      </c>
      <c r="GN253" s="3" t="str">
        <f>IF(COUNTBLANK(GG253:GM253)&gt;0, "", SUM(GG253:GM253))</f>
        <v/>
      </c>
      <c r="HI253" s="3" t="str">
        <f>IF(COUNTBLANK(GQ253:HH253)&gt;0, "", SUM(GQ253:HH253))</f>
        <v/>
      </c>
      <c r="IJ253" s="3" t="str">
        <f>IF(COUNTA(HK253:II253)=0, "", SUM(HK253,HL253,HN253,HO253,HP253,HU253,HV253,HX253,HZ253,IA253,IB253,IH253))</f>
        <v/>
      </c>
      <c r="JK253" s="3" t="str">
        <f>IF(COUNTA(IL253:JJ253)=0, "", SUM(IL253,IM253,IO253,IP253,IQ253,IV253,IW253,IY253,JA253,JB253,JC253,JI253))</f>
        <v/>
      </c>
      <c r="JL253" s="3" t="str">
        <f>IF(COUNTA(IL253:JJ253)=0, "", SUM(IN253,IR253,IS253,IT253,IU253,IX253,IZ253,JD253,JE253,JF253,JG253,JH253,JJ253))</f>
        <v/>
      </c>
      <c r="MH253" s="26" t="str">
        <f>IF(COUNTBLANK(LF253:MG253)&gt;0, "", AVERAGE(LF253:MG253))</f>
        <v/>
      </c>
      <c r="MI253" s="26" t="str">
        <f>IF(COUNTA(LF253:MG253)=0, "", AVERAGE(LG253,LS253,LT253,LU253,LV253,LW253,LY253,MA253,MB253))</f>
        <v/>
      </c>
      <c r="MJ253" s="26" t="str">
        <f>IF(COUNTA(LF253:MG253)=0, "", AVERAGE(LH253,LI253,LJ253,LK253,LM253,LO253,MD253,ME253))</f>
        <v/>
      </c>
      <c r="MK253" s="26" t="str">
        <f>IF(COUNTA(LF253:MG253)=0, "", AVERAGE(LL253,LP253,LQ253,LR253,MF253,MG253))</f>
        <v/>
      </c>
      <c r="PT253" s="26" t="str">
        <f>IF(COUNTBLANK(OR253:PS253)&gt;0, "", AVERAGE(OR253:PS253))</f>
        <v/>
      </c>
      <c r="PU253" s="26" t="str">
        <f>IF(COUNTA(OR253:PS253)=0, "", AVERAGE(OS253,PE253,PF253,PG253,PH253,PI253,PK253,PM253,PN253))</f>
        <v/>
      </c>
      <c r="PV253" s="26" t="str">
        <f>IF(COUNTA(OR253:PS253)=0, "", AVERAGE(OT253,OU253,OV253,OW253,OY253,PA253,PP253,PQ253))</f>
        <v/>
      </c>
      <c r="PW253" s="26" t="str">
        <f>IF(COUNTA(OR253:PS253)=0, "", AVERAGE(OX253,PB253,PC253,PD253,PR253,PS253))</f>
        <v/>
      </c>
      <c r="QI253" s="3" t="str">
        <f>IF(COUNTBLANK(PY253:QG253)&gt;0, "", SUM(PY253:QG253))</f>
        <v/>
      </c>
      <c r="QU253" s="3" t="str">
        <f>IF(COUNTBLANK(QK253:QS253)&gt;0, "", SUM(QK253:QS253))</f>
        <v/>
      </c>
      <c r="RG253" s="3" t="str">
        <f>IF(COUNTBLANK(QW253:RE253)&gt;0, "", SUM(QW253:RE253))</f>
        <v/>
      </c>
      <c r="RP253" s="3" t="str">
        <f>IF(COUNTBLANK(RI253:RO253)&gt;0, "", SUM(RI253:RO253))</f>
        <v/>
      </c>
      <c r="RY253" s="3" t="str">
        <f>IF(COUNTBLANK(RR253:RX253)&gt;0, "", SUM(RR253:RX253))</f>
        <v/>
      </c>
      <c r="SH253" s="3" t="str">
        <f>IF(COUNTBLANK(SA253:SG253)&gt;0, "", SUM(SA253:SG253))</f>
        <v/>
      </c>
      <c r="TC253" s="3" t="str">
        <f>IF(COUNTBLANK(SJ253:TB253)&gt;0, "", SUM(SJ253:TB253))</f>
        <v/>
      </c>
      <c r="TD253" s="3" t="str">
        <f>IF(COUNTBLANK(SJ253:TB253)&gt;0, "", SUM(SL253,SO253,SR253,SS253,ST253,SU253,SV253,SX253,SY253,TB253))</f>
        <v/>
      </c>
      <c r="TE253" s="3" t="str">
        <f>IF(COUNTBLANK(SJ253:TB253)&gt;0, "", SUM(SJ253,SK253,SM253,SN253,SQ253,SW253,SZ253,TA253))</f>
        <v/>
      </c>
      <c r="TZ253" s="3" t="str">
        <f>IF(COUNTBLANK(TG253:TY253)&gt;0, "", SUM(TG253:TY253))</f>
        <v/>
      </c>
      <c r="UA253" s="3" t="str">
        <f>IF(COUNTBLANK(TG253:TY253)&gt;0, "", SUM(TI253,TL253,TO253,TP253,TQ253,TR253,TS253,TU253,TV253,TY253))</f>
        <v/>
      </c>
      <c r="UB253" s="3" t="str">
        <f>IF(COUNTBLANK(TG253:TY253)&gt;0, "", SUM(TG253,TH253,TJ253,TK253,TN253,TT253,TW253,TX253))</f>
        <v/>
      </c>
      <c r="UW253" s="3" t="str">
        <f>IF(COUNTBLANK(UD253:UV253)&gt;0, "", SUM(UD253:UV253))</f>
        <v/>
      </c>
      <c r="UX253" s="3" t="str">
        <f>IF(COUNTBLANK(UD253:UV253)&gt;0, "", SUM(UF253,UI253,UL253,UM253,UN253,UO253,UP253,UR253,US253,UV253))</f>
        <v/>
      </c>
      <c r="UY253" s="3" t="str">
        <f>IF(COUNTBLANK(UD253:UV253)&gt;0, "", SUM(UD253,UE253,UG253,UH253,UK253,UQ253,UT253,UU253))</f>
        <v/>
      </c>
      <c r="WR253" s="3" t="str">
        <f>IF(COUNTBLANK(VO253:WQ253)&gt;0, "", SUM(VQ253:WJ253))</f>
        <v/>
      </c>
      <c r="WS253" s="3" t="str">
        <f>IF(COUNTBLANK(VO253:WQ253)&gt;0, "", SUM(VQ253:VZ253))</f>
        <v/>
      </c>
      <c r="WT253" s="3" t="str">
        <f>IF(COUNTBLANK(VO253:WQ253)&gt;0, "", SUM(WA253:WL253))</f>
        <v/>
      </c>
      <c r="WU253" s="3" t="str">
        <f>IF(COUNTBLANK(VO253:WQ253)&gt;0, "", SUM(WK253:WL253))</f>
        <v/>
      </c>
      <c r="WW253" s="3" t="str">
        <f>IF(COUNTBLANK(VO253:WQ253)&gt;0, "", SUM(VQ253:VU253))</f>
        <v/>
      </c>
      <c r="WX253" s="3" t="str">
        <f>IF(COUNTBLANK(VO253:WQ253)&gt;0, "", SUM(VV253:VW253))</f>
        <v/>
      </c>
      <c r="WY253" s="3" t="str">
        <f>IF(COUNTBLANK(VO253:WQ253)&gt;0, "", SUM(VX253:WD253))</f>
        <v/>
      </c>
      <c r="WZ253" s="3" t="str">
        <f>IF(COUNTBLANK(VO253:WQ253)&gt;0, "", SUM(WE253:WJ253))</f>
        <v/>
      </c>
      <c r="XL253" s="3" t="str">
        <f>IF(COUNTBLANK(XB253:XJ253)&gt;0, "", SUM(XB253:XJ253))</f>
        <v/>
      </c>
      <c r="XU253" s="3" t="str">
        <f>IF(COUNTBLANK(XN253:XT253)&gt;0, "", SUM(XN253:XT253))</f>
        <v/>
      </c>
      <c r="YP253" s="5" t="str">
        <f>IF(COUNTBLANK(XW253:YO253)&gt;0, "", SUM(XW253:YO253))</f>
        <v/>
      </c>
      <c r="YQ253" s="5" t="str">
        <f>IF(COUNTBLANK(XW253:YO253)&gt;0, "", SUM(XY253,XZ253,YA253,YB253,YC253,YF253,YJ253,YN253,YO253))</f>
        <v/>
      </c>
      <c r="YR253" s="5" t="str">
        <f>IF(COUNTBLANK(XW253:YO253)&gt;0, "", SUM(XW253,XX253,YK253,YL253,YM253))</f>
        <v/>
      </c>
      <c r="YS253" s="5" t="str">
        <f>IF(COUNTBLANK(XW253:YO253)&gt;0, "", SUM(YD253,YE253,YG253,YH253,YI253))</f>
        <v/>
      </c>
      <c r="ZW253" s="26" t="str">
        <f>IF(COUNTBLANK(YU253:ZV253)&gt;0, "", AVERAGE(YU253:ZV253))</f>
        <v/>
      </c>
      <c r="ZX253" s="26" t="str">
        <f>IF(COUNTA(YU253:ZV253)=0, "", AVERAGE(YV253,ZH253,ZI253,ZJ253,ZK253,ZL253,ZN253,ZP253,ZQ253))</f>
        <v/>
      </c>
      <c r="ZY253" s="26" t="str">
        <f>IF(COUNTA(YU253:ZV253)=0, "", AVERAGE(YW253,YX253,YY253,YZ253,ZB253,ZD253,ZS253,ZT253))</f>
        <v/>
      </c>
      <c r="ZZ253" s="26" t="str">
        <f>IF(COUNTA(YU253:ZV253)=0, "", AVERAGE(ZA253,ZE253,ZF253,ZG253,ZU253,ZV253))</f>
        <v/>
      </c>
      <c r="AEH253" s="3" t="str">
        <f>IF(COUNTA(ADN253:AEG253)=0, "", SUM(ADN253:AEG253))</f>
        <v/>
      </c>
      <c r="AHT253" s="3" t="str">
        <f>IF(COUNTBLANK(AHJ253:AHS253)&gt;0, "", SUM(AHJ253:AHS253))</f>
        <v/>
      </c>
      <c r="AHU253" s="3" t="str">
        <f>IF(COUNTBLANK(AHJ253:AHS253)&gt;0, "", SUM(AHN253,AHS253))</f>
        <v/>
      </c>
      <c r="AHV253" s="3" t="str">
        <f>IF(COUNTBLANK(AHJ253:AHS253)&gt;0, "", SUM(AHL253,AHO253))</f>
        <v/>
      </c>
      <c r="AHW253" s="3" t="str">
        <f>IF(COUNTBLANK(AHJ253:AHS253)&gt;0, "", SUM(AHP253,AHR253))</f>
        <v/>
      </c>
      <c r="AHX253" s="3" t="str">
        <f>IF(COUNTBLANK(AHJ253:AHS253)&gt;0, "", SUM(AHM253,AHQ253))</f>
        <v/>
      </c>
      <c r="AHY253" s="3" t="str">
        <f>IF(COUNTBLANK(AHJ253:AHS253)&gt;0, "", SUM(AHJ253:AHK253))</f>
        <v/>
      </c>
      <c r="AJI253" s="3" t="str">
        <f>IF(COUNTBLANK(AIY253:AJG253)&gt;0, "", SUM(AIY253:AJG253))</f>
        <v/>
      </c>
      <c r="AJR253" s="3" t="str">
        <f>IF(COUNTBLANK(AJK253:AJQ253)&gt;0, "", SUM(AJK253:AJQ253))</f>
        <v/>
      </c>
    </row>
    <row r="254" spans="52:954" x14ac:dyDescent="0.3">
      <c r="AZ254" s="3" t="str">
        <f>IF(ISBLANK(AY254), "", IF(AY254&lt;=8, 1, IF(AY254&lt;=12, 2, 3)))</f>
        <v/>
      </c>
      <c r="CM254" s="3" t="str">
        <f>IF(SUM(BI254:BQ254,BS254:BW254,BY254:CC254,CE254:CJ254)=0, "", SUM(BI254:BQ254,BS254:BW254,BY254:CC254,CE254:CJ254))</f>
        <v/>
      </c>
      <c r="CN254" s="3" t="str">
        <f>IF(SUM(CQ254, CR254, CS254, CT254, CU254)=0, "", IF(OR(CQ254&gt;=8, CR254&gt;=10, CS254&gt;=13, CT254&gt;=10, CU254&gt;=15), 1, 0))</f>
        <v/>
      </c>
      <c r="CO254" s="3" t="str">
        <f>IF(SUM(BI254:BJ254,BL254,BM254,BN254,BO254,BU254,CA254,CH254,CJ254)=0, "", SUM(BI254:BJ254,BL254,BM254,BN254,BO254,BU254,CA254,CH254,CJ254))</f>
        <v/>
      </c>
      <c r="CP254" s="3" t="str">
        <f>IF(SUM(BK254,BP254:BQ254,BS254:BT254,BV254:BW254,BY254:BZ254,CB254:CC254,CE254:CG254,CI254)=0, "", SUM(BK254,BP254:BQ254,BS254:BT254,BV254:BW254,BY254:BZ254,CB254:CC254,CE254:CG254,CI254))</f>
        <v/>
      </c>
      <c r="CQ254" s="3" t="str">
        <f>IF(SUM(CB254:CC254,CE254:CF254,CI254)=0, "", SUM(CB254:CC254,CE254:CF254,CI254))</f>
        <v/>
      </c>
      <c r="CR254" s="3" t="str">
        <f>IF(SUM(BQ254,BS254:BT254,BW254,BY254)=0, "", SUM(BQ254,BS254:BT254,BW254,BY254))</f>
        <v/>
      </c>
      <c r="CS254" s="3" t="str">
        <f>IF(SUM(BK254,BP254,BV254,BZ254,CG254)=0, "", SUM(BK254,BP254,BV254,BZ254,CG254))</f>
        <v/>
      </c>
      <c r="CT254" s="3" t="str">
        <f>IF(SUM(BI254:BJ254,BL254,BN254,CH254)=0, "", SUM(BI254:BJ254,BL254,BN254,CH254))</f>
        <v/>
      </c>
      <c r="CU254" s="3" t="str">
        <f>IF(SUM(BM254,BO254,BU254,CA254,CJ254)=0, "", SUM(BM254,BO254,BU254,CA254,CJ254))</f>
        <v/>
      </c>
      <c r="CV254" s="3" t="str">
        <f>IF(CQ254="", "", IF(CQ254&gt;=8, 1, 0))</f>
        <v/>
      </c>
      <c r="CW254" s="3" t="str">
        <f>IF(CR254="", "", IF(CR254&gt;=10, 1, 0))</f>
        <v/>
      </c>
      <c r="CX254" s="3" t="str">
        <f>IF(CS254="", "", IF(CS254&gt;=13, 1, 0))</f>
        <v/>
      </c>
      <c r="CY254" s="3" t="str">
        <f>IF(CT254="", "", IF(CT254&gt;=10, 1, 0))</f>
        <v/>
      </c>
      <c r="CZ254" s="3" t="str">
        <f>IF(CU254="", "", IF(CU254&gt;=15, 1, 0))</f>
        <v/>
      </c>
      <c r="DA254" s="3" t="str">
        <f>IF(AND(BR254="", BX254="", CD254=""), "", IF(BR254=5,1,0) + IF(BX254=5,1,0) + IF(CD254=5,1,0))</f>
        <v/>
      </c>
      <c r="FS254" s="4" t="str">
        <f>IF(COUNTBLANK(FM254:FR254)&gt;0, "", AVERAGE(FM254:FR254))</f>
        <v/>
      </c>
      <c r="GE254" s="3" t="str">
        <f>IF(COUNTBLANK(FU254:GC254)&gt;0, "", SUM(FU254:GC254))</f>
        <v/>
      </c>
      <c r="GN254" s="3" t="str">
        <f>IF(COUNTBLANK(GG254:GM254)&gt;0, "", SUM(GG254:GM254))</f>
        <v/>
      </c>
      <c r="HI254" s="3" t="str">
        <f>IF(COUNTBLANK(GQ254:HH254)&gt;0, "", SUM(GQ254:HH254))</f>
        <v/>
      </c>
      <c r="IJ254" s="3" t="str">
        <f>IF(COUNTA(HK254:II254)=0, "", SUM(HK254,HL254,HN254,HO254,HP254,HU254,HV254,HX254,HZ254,IA254,IB254,IH254))</f>
        <v/>
      </c>
      <c r="JK254" s="3" t="str">
        <f>IF(COUNTA(IL254:JJ254)=0, "", SUM(IL254,IM254,IO254,IP254,IQ254,IV254,IW254,IY254,JA254,JB254,JC254,JI254))</f>
        <v/>
      </c>
      <c r="JL254" s="3" t="str">
        <f>IF(COUNTA(IL254:JJ254)=0, "", SUM(IN254,IR254,IS254,IT254,IU254,IX254,IZ254,JD254,JE254,JF254,JG254,JH254,JJ254))</f>
        <v/>
      </c>
      <c r="MH254" s="26" t="str">
        <f>IF(COUNTBLANK(LF254:MG254)&gt;0, "", AVERAGE(LF254:MG254))</f>
        <v/>
      </c>
      <c r="MI254" s="26" t="str">
        <f>IF(COUNTA(LF254:MG254)=0, "", AVERAGE(LG254,LS254,LT254,LU254,LV254,LW254,LY254,MA254,MB254))</f>
        <v/>
      </c>
      <c r="MJ254" s="26" t="str">
        <f>IF(COUNTA(LF254:MG254)=0, "", AVERAGE(LH254,LI254,LJ254,LK254,LM254,LO254,MD254,ME254))</f>
        <v/>
      </c>
      <c r="MK254" s="26" t="str">
        <f>IF(COUNTA(LF254:MG254)=0, "", AVERAGE(LL254,LP254,LQ254,LR254,MF254,MG254))</f>
        <v/>
      </c>
      <c r="PU254" s="26" t="str">
        <f>IF(COUNTA(OR254:PS254)=0, "", AVERAGE(OS254,PE254,PF254,PG254,PH254,PI254,PK254,PM254,PN254))</f>
        <v/>
      </c>
      <c r="PV254" s="26" t="str">
        <f>IF(COUNTA(OR254:PS254)=0, "", AVERAGE(OT254,OU254,OV254,OW254,OY254,PA254,PP254,PQ254))</f>
        <v/>
      </c>
      <c r="PW254" s="26" t="str">
        <f>IF(COUNTA(OR254:PS254)=0, "", AVERAGE(OX254,PB254,PC254,PD254,PR254,PS254))</f>
        <v/>
      </c>
      <c r="QI254" s="3" t="str">
        <f>IF(COUNTBLANK(PY254:QG254)&gt;0, "", SUM(PY254:QG254))</f>
        <v/>
      </c>
      <c r="QU254" s="3" t="str">
        <f>IF(COUNTBLANK(QK254:QS254)&gt;0, "", SUM(QK254:QS254))</f>
        <v/>
      </c>
      <c r="RG254" s="3" t="str">
        <f>IF(COUNTBLANK(QW254:RE254)&gt;0, "", SUM(QW254:RE254))</f>
        <v/>
      </c>
      <c r="RP254" s="3" t="str">
        <f>IF(COUNTBLANK(RI254:RO254)&gt;0, "", SUM(RI254:RO254))</f>
        <v/>
      </c>
      <c r="RY254" s="3" t="str">
        <f>IF(COUNTBLANK(RR254:RX254)&gt;0, "", SUM(RR254:RX254))</f>
        <v/>
      </c>
      <c r="SH254" s="3" t="str">
        <f>IF(COUNTBLANK(SA254:SG254)&gt;0, "", SUM(SA254:SG254))</f>
        <v/>
      </c>
      <c r="TC254" s="3" t="str">
        <f>IF(COUNTBLANK(SJ254:TB254)&gt;0, "", SUM(SJ254:TB254))</f>
        <v/>
      </c>
      <c r="TD254" s="3" t="str">
        <f>IF(COUNTBLANK(SJ254:TB254)&gt;0, "", SUM(SL254,SO254,SR254,SS254,ST254,SU254,SV254,SX254,SY254,TB254))</f>
        <v/>
      </c>
      <c r="TE254" s="3" t="str">
        <f>IF(COUNTBLANK(SJ254:TB254)&gt;0, "", SUM(SJ254,SK254,SM254,SN254,SQ254,SW254,SZ254,TA254))</f>
        <v/>
      </c>
      <c r="TZ254" s="3" t="str">
        <f>IF(COUNTBLANK(TG254:TY254)&gt;0, "", SUM(TG254:TY254))</f>
        <v/>
      </c>
      <c r="UA254" s="3" t="str">
        <f>IF(COUNTBLANK(TG254:TY254)&gt;0, "", SUM(TI254,TL254,TO254,TP254,TQ254,TR254,TS254,TU254,TV254,TY254))</f>
        <v/>
      </c>
      <c r="UB254" s="3" t="str">
        <f>IF(COUNTBLANK(TG254:TY254)&gt;0, "", SUM(TG254,TH254,TJ254,TK254,TN254,TT254,TW254,TX254))</f>
        <v/>
      </c>
      <c r="UW254" s="3" t="str">
        <f>IF(COUNTBLANK(UD254:UV254)&gt;0, "", SUM(UD254:UV254))</f>
        <v/>
      </c>
      <c r="UX254" s="3" t="str">
        <f>IF(COUNTBLANK(UD254:UV254)&gt;0, "", SUM(UF254,UI254,UL254,UM254,UN254,UO254,UP254,UR254,US254,UV254))</f>
        <v/>
      </c>
      <c r="UY254" s="3" t="str">
        <f>IF(COUNTBLANK(UD254:UV254)&gt;0, "", SUM(UD254,UE254,UG254,UH254,UK254,UQ254,UT254,UU254))</f>
        <v/>
      </c>
      <c r="WR254" s="3" t="str">
        <f>IF(COUNTBLANK(VO254:WQ254)&gt;0, "", SUM(VQ254:WJ254))</f>
        <v/>
      </c>
      <c r="WS254" s="3" t="str">
        <f>IF(COUNTBLANK(VO254:WQ254)&gt;0, "", SUM(VQ254:VZ254))</f>
        <v/>
      </c>
      <c r="WT254" s="3" t="str">
        <f>IF(COUNTBLANK(VO254:WQ254)&gt;0, "", SUM(WA254:WL254))</f>
        <v/>
      </c>
      <c r="WU254" s="3" t="str">
        <f>IF(COUNTBLANK(VO254:WQ254)&gt;0, "", SUM(WK254:WL254))</f>
        <v/>
      </c>
      <c r="WW254" s="3" t="str">
        <f>IF(COUNTBLANK(VO254:WQ254)&gt;0, "", SUM(VQ254:VU254))</f>
        <v/>
      </c>
      <c r="WX254" s="3" t="str">
        <f>IF(COUNTBLANK(VO254:WQ254)&gt;0, "", SUM(VV254:VW254))</f>
        <v/>
      </c>
      <c r="WY254" s="3" t="str">
        <f>IF(COUNTBLANK(VO254:WQ254)&gt;0, "", SUM(VX254:WD254))</f>
        <v/>
      </c>
      <c r="WZ254" s="3" t="str">
        <f>IF(COUNTBLANK(VO254:WQ254)&gt;0, "", SUM(WE254:WJ254))</f>
        <v/>
      </c>
      <c r="XL254" s="3" t="str">
        <f>IF(COUNTBLANK(XB254:XJ254)&gt;0, "", SUM(XB254:XJ254))</f>
        <v/>
      </c>
      <c r="XU254" s="3" t="str">
        <f>IF(COUNTBLANK(XN254:XT254)&gt;0, "", SUM(XN254:XT254))</f>
        <v/>
      </c>
      <c r="YP254" s="5" t="str">
        <f>IF(COUNTBLANK(XW254:YO254)&gt;0, "", SUM(XW254:YO254))</f>
        <v/>
      </c>
      <c r="YQ254" s="5" t="str">
        <f>IF(COUNTBLANK(XW254:YO254)&gt;0, "", SUM(XY254,XZ254,YA254,YB254,YC254,YF254,YJ254,YN254,YO254))</f>
        <v/>
      </c>
      <c r="YR254" s="5" t="str">
        <f>IF(COUNTBLANK(XW254:YO254)&gt;0, "", SUM(XW254,XX254,YK254,YL254,YM254))</f>
        <v/>
      </c>
      <c r="YS254" s="5" t="str">
        <f>IF(COUNTBLANK(XW254:YO254)&gt;0, "", SUM(YD254,YE254,YG254,YH254,YI254))</f>
        <v/>
      </c>
      <c r="ZW254" s="26" t="str">
        <f>IF(COUNTBLANK(YU254:ZV254)&gt;0, "", AVERAGE(YU254:ZV254))</f>
        <v/>
      </c>
      <c r="ZX254" s="26" t="str">
        <f>IF(COUNTA(YU254:ZV254)=0, "", AVERAGE(YV254,ZH254,ZI254,ZJ254,ZK254,ZL254,ZN254,ZP254,ZQ254))</f>
        <v/>
      </c>
      <c r="ZY254" s="26" t="str">
        <f>IF(COUNTA(YU254:ZV254)=0, "", AVERAGE(YW254,YX254,YY254,YZ254,ZB254,ZD254,ZS254,ZT254))</f>
        <v/>
      </c>
      <c r="ZZ254" s="26" t="str">
        <f>IF(COUNTA(YU254:ZV254)=0, "", AVERAGE(ZA254,ZE254,ZF254,ZG254,ZU254,ZV254))</f>
        <v/>
      </c>
      <c r="AEH254" s="3" t="str">
        <f>IF(COUNTA(ADN254:AEG254)=0, "", SUM(ADN254:AEG254))</f>
        <v/>
      </c>
      <c r="AHT254" s="3" t="str">
        <f>IF(COUNTBLANK(AHJ254:AHS254)&gt;0, "", SUM(AHJ254:AHS254))</f>
        <v/>
      </c>
      <c r="AHU254" s="3" t="str">
        <f>IF(COUNTBLANK(AHJ254:AHS254)&gt;0, "", SUM(AHN254,AHS254))</f>
        <v/>
      </c>
      <c r="AHV254" s="3" t="str">
        <f>IF(COUNTBLANK(AHJ254:AHS254)&gt;0, "", SUM(AHL254,AHO254))</f>
        <v/>
      </c>
      <c r="AHW254" s="3" t="str">
        <f>IF(COUNTBLANK(AHJ254:AHS254)&gt;0, "", SUM(AHP254,AHR254))</f>
        <v/>
      </c>
      <c r="AHX254" s="3" t="str">
        <f>IF(COUNTBLANK(AHJ254:AHS254)&gt;0, "", SUM(AHM254,AHQ254))</f>
        <v/>
      </c>
      <c r="AHY254" s="3" t="str">
        <f>IF(COUNTBLANK(AHJ254:AHS254)&gt;0, "", SUM(AHJ254:AHK254))</f>
        <v/>
      </c>
      <c r="AJI254" s="3" t="str">
        <f>IF(COUNTBLANK(AIY254:AJG254)&gt;0, "", SUM(AIY254:AJG254))</f>
        <v/>
      </c>
      <c r="AJR254" s="3" t="str">
        <f>IF(COUNTBLANK(AJK254:AJQ254)&gt;0, "", SUM(AJK254:AJQ254))</f>
        <v/>
      </c>
    </row>
    <row r="255" spans="52:954" x14ac:dyDescent="0.3">
      <c r="AZ255" s="3" t="str">
        <f>IF(ISBLANK(AY255), "", IF(AY255&lt;=8, 1, IF(AY255&lt;=12, 2, 3)))</f>
        <v/>
      </c>
      <c r="CM255" s="3" t="str">
        <f>IF(SUM(BI255:BQ255,BS255:BW255,BY255:CC255,CE255:CJ255)=0, "", SUM(BI255:BQ255,BS255:BW255,BY255:CC255,CE255:CJ255))</f>
        <v/>
      </c>
      <c r="CN255" s="3" t="str">
        <f>IF(SUM(CQ255, CR255, CS255, CT255, CU255)=0, "", IF(OR(CQ255&gt;=8, CR255&gt;=10, CS255&gt;=13, CT255&gt;=10, CU255&gt;=15), 1, 0))</f>
        <v/>
      </c>
      <c r="CO255" s="3" t="str">
        <f>IF(SUM(BI255:BJ255,BL255,BM255,BN255,BO255,BU255,CA255,CH255,CJ255)=0, "", SUM(BI255:BJ255,BL255,BM255,BN255,BO255,BU255,CA255,CH255,CJ255))</f>
        <v/>
      </c>
      <c r="CP255" s="3" t="str">
        <f>IF(SUM(BK255,BP255:BQ255,BS255:BT255,BV255:BW255,BY255:BZ255,CB255:CC255,CE255:CG255,CI255)=0, "", SUM(BK255,BP255:BQ255,BS255:BT255,BV255:BW255,BY255:BZ255,CB255:CC255,CE255:CG255,CI255))</f>
        <v/>
      </c>
      <c r="CQ255" s="3" t="str">
        <f>IF(SUM(CB255:CC255,CE255:CF255,CI255)=0, "", SUM(CB255:CC255,CE255:CF255,CI255))</f>
        <v/>
      </c>
      <c r="CR255" s="3" t="str">
        <f>IF(SUM(BQ255,BS255:BT255,BW255,BY255)=0, "", SUM(BQ255,BS255:BT255,BW255,BY255))</f>
        <v/>
      </c>
      <c r="CS255" s="3" t="str">
        <f>IF(SUM(BK255,BP255,BV255,BZ255,CG255)=0, "", SUM(BK255,BP255,BV255,BZ255,CG255))</f>
        <v/>
      </c>
      <c r="CT255" s="3" t="str">
        <f>IF(SUM(BI255:BJ255,BL255,BN255,CH255)=0, "", SUM(BI255:BJ255,BL255,BN255,CH255))</f>
        <v/>
      </c>
      <c r="CU255" s="3" t="str">
        <f>IF(SUM(BM255,BO255,BU255,CA255,CJ255)=0, "", SUM(BM255,BO255,BU255,CA255,CJ255))</f>
        <v/>
      </c>
      <c r="CV255" s="3" t="str">
        <f>IF(CQ255="", "", IF(CQ255&gt;=8, 1, 0))</f>
        <v/>
      </c>
      <c r="CW255" s="3" t="str">
        <f>IF(CR255="", "", IF(CR255&gt;=10, 1, 0))</f>
        <v/>
      </c>
      <c r="CX255" s="3" t="str">
        <f>IF(CS255="", "", IF(CS255&gt;=13, 1, 0))</f>
        <v/>
      </c>
      <c r="CY255" s="3" t="str">
        <f>IF(CT255="", "", IF(CT255&gt;=10, 1, 0))</f>
        <v/>
      </c>
      <c r="CZ255" s="3" t="str">
        <f>IF(CU255="", "", IF(CU255&gt;=15, 1, 0))</f>
        <v/>
      </c>
      <c r="DA255" s="3" t="str">
        <f>IF(AND(BR255="", BX255="", CD255=""), "", IF(BR255=5,1,0) + IF(BX255=5,1,0) + IF(CD255=5,1,0))</f>
        <v/>
      </c>
      <c r="FS255" s="4" t="str">
        <f>IF(COUNTBLANK(FM255:FR255)&gt;0, "", AVERAGE(FM255:FR255))</f>
        <v/>
      </c>
      <c r="GE255" s="3" t="str">
        <f>IF(COUNTBLANK(FU255:GC255)&gt;0, "", SUM(FU255:GC255))</f>
        <v/>
      </c>
      <c r="GN255" s="3" t="str">
        <f>IF(COUNTBLANK(GG255:GM255)&gt;0, "", SUM(GG255:GM255))</f>
        <v/>
      </c>
      <c r="HI255" s="3" t="str">
        <f>IF(COUNTBLANK(GQ255:HH255)&gt;0, "", SUM(GQ255:HH255))</f>
        <v/>
      </c>
      <c r="IJ255" s="3" t="str">
        <f>IF(COUNTA(HK255:II255)=0, "", SUM(HK255,HL255,HN255,HO255,HP255,HU255,HV255,HX255,HZ255,IA255,IB255,IH255))</f>
        <v/>
      </c>
      <c r="JK255" s="3" t="str">
        <f>IF(COUNTA(IL255:JJ255)=0, "", SUM(IL255,IM255,IO255,IP255,IQ255,IV255,IW255,IY255,JA255,JB255,JC255,JI255))</f>
        <v/>
      </c>
      <c r="JL255" s="3" t="str">
        <f>IF(COUNTA(IL255:JJ255)=0, "", SUM(IN255,IR255,IS255,IT255,IU255,IX255,IZ255,JD255,JE255,JF255,JG255,JH255,JJ255))</f>
        <v/>
      </c>
      <c r="MH255" s="26" t="str">
        <f>IF(COUNTBLANK(LF255:MG255)&gt;0, "", AVERAGE(LF255:MG255))</f>
        <v/>
      </c>
      <c r="MI255" s="26" t="str">
        <f>IF(COUNTA(LF255:MG255)=0, "", AVERAGE(LG255,LS255,LT255,LU255,LV255,LW255,LY255,MA255,MB255))</f>
        <v/>
      </c>
      <c r="MJ255" s="26" t="str">
        <f>IF(COUNTA(LF255:MG255)=0, "", AVERAGE(LH255,LI255,LJ255,LK255,LM255,LO255,MD255,ME255))</f>
        <v/>
      </c>
      <c r="MK255" s="26" t="str">
        <f>IF(COUNTA(LF255:MG255)=0, "", AVERAGE(LL255,LP255,LQ255,LR255,MF255,MG255))</f>
        <v/>
      </c>
      <c r="PU255" s="26" t="str">
        <f>IF(COUNTA(OR255:PS255)=0, "", AVERAGE(OS255,PE255,PF255,PG255,PH255,PI255,PK255,PM255,PN255))</f>
        <v/>
      </c>
      <c r="PV255" s="26" t="str">
        <f>IF(COUNTA(OR255:PS255)=0, "", AVERAGE(OT255,OU255,OV255,OW255,OY255,PA255,PP255,PQ255))</f>
        <v/>
      </c>
      <c r="PW255" s="26" t="str">
        <f>IF(COUNTA(OR255:PS255)=0, "", AVERAGE(OX255,PB255,PC255,PD255,PR255,PS255))</f>
        <v/>
      </c>
      <c r="QI255" s="3" t="str">
        <f>IF(COUNTBLANK(PY255:QG255)&gt;0, "", SUM(PY255:QG255))</f>
        <v/>
      </c>
      <c r="QU255" s="3" t="str">
        <f>IF(COUNTBLANK(QK255:QS255)&gt;0, "", SUM(QK255:QS255))</f>
        <v/>
      </c>
      <c r="RG255" s="3" t="str">
        <f>IF(COUNTBLANK(QW255:RE255)&gt;0, "", SUM(QW255:RE255))</f>
        <v/>
      </c>
      <c r="RP255" s="3" t="str">
        <f>IF(COUNTBLANK(RI255:RO255)&gt;0, "", SUM(RI255:RO255))</f>
        <v/>
      </c>
      <c r="RY255" s="3" t="str">
        <f>IF(COUNTBLANK(RR255:RX255)&gt;0, "", SUM(RR255:RX255))</f>
        <v/>
      </c>
      <c r="SH255" s="3" t="str">
        <f>IF(COUNTBLANK(SA255:SG255)&gt;0, "", SUM(SA255:SG255))</f>
        <v/>
      </c>
      <c r="TC255" s="3" t="str">
        <f>IF(COUNTBLANK(SJ255:TB255)&gt;0, "", SUM(SJ255:TB255))</f>
        <v/>
      </c>
      <c r="TD255" s="3" t="str">
        <f>IF(COUNTBLANK(SJ255:TB255)&gt;0, "", SUM(SL255,SO255,SR255,SS255,ST255,SU255,SV255,SX255,SY255,TB255))</f>
        <v/>
      </c>
      <c r="TE255" s="3" t="str">
        <f>IF(COUNTBLANK(SJ255:TB255)&gt;0, "", SUM(SJ255,SK255,SM255,SN255,SQ255,SW255,SZ255,TA255))</f>
        <v/>
      </c>
      <c r="TZ255" s="3" t="str">
        <f>IF(COUNTBLANK(TG255:TY255)&gt;0, "", SUM(TG255:TY255))</f>
        <v/>
      </c>
      <c r="UA255" s="3" t="str">
        <f>IF(COUNTBLANK(TG255:TY255)&gt;0, "", SUM(TI255,TL255,TO255,TP255,TQ255,TR255,TS255,TU255,TV255,TY255))</f>
        <v/>
      </c>
      <c r="UB255" s="3" t="str">
        <f>IF(COUNTBLANK(TG255:TY255)&gt;0, "", SUM(TG255,TH255,TJ255,TK255,TN255,TT255,TW255,TX255))</f>
        <v/>
      </c>
      <c r="UW255" s="3" t="str">
        <f>IF(COUNTBLANK(UD255:UV255)&gt;0, "", SUM(UD255:UV255))</f>
        <v/>
      </c>
      <c r="UX255" s="3" t="str">
        <f>IF(COUNTBLANK(UD255:UV255)&gt;0, "", SUM(UF255,UI255,UL255,UM255,UN255,UO255,UP255,UR255,US255,UV255))</f>
        <v/>
      </c>
      <c r="UY255" s="3" t="str">
        <f>IF(COUNTBLANK(UD255:UV255)&gt;0, "", SUM(UD255,UE255,UG255,UH255,UK255,UQ255,UT255,UU255))</f>
        <v/>
      </c>
      <c r="WR255" s="3" t="str">
        <f>IF(COUNTBLANK(VO255:WQ255)&gt;0, "", SUM(VQ255:WJ255))</f>
        <v/>
      </c>
      <c r="WS255" s="3" t="str">
        <f>IF(COUNTBLANK(VO255:WQ255)&gt;0, "", SUM(VQ255:VZ255))</f>
        <v/>
      </c>
      <c r="WT255" s="3" t="str">
        <f>IF(COUNTBLANK(VO255:WQ255)&gt;0, "", SUM(WA255:WL255))</f>
        <v/>
      </c>
      <c r="WU255" s="3" t="str">
        <f>IF(COUNTBLANK(VO255:WQ255)&gt;0, "", SUM(WK255:WL255))</f>
        <v/>
      </c>
      <c r="WW255" s="3" t="str">
        <f>IF(COUNTBLANK(VO255:WQ255)&gt;0, "", SUM(VQ255:VU255))</f>
        <v/>
      </c>
      <c r="WX255" s="3" t="str">
        <f>IF(COUNTBLANK(VO255:WQ255)&gt;0, "", SUM(VV255:VW255))</f>
        <v/>
      </c>
      <c r="WY255" s="3" t="str">
        <f>IF(COUNTBLANK(VO255:WQ255)&gt;0, "", SUM(VX255:WD255))</f>
        <v/>
      </c>
      <c r="WZ255" s="3" t="str">
        <f>IF(COUNTBLANK(VO255:WQ255)&gt;0, "", SUM(WE255:WJ255))</f>
        <v/>
      </c>
      <c r="XL255" s="3" t="str">
        <f>IF(COUNTBLANK(XB255:XJ255)&gt;0, "", SUM(XB255:XJ255))</f>
        <v/>
      </c>
      <c r="XU255" s="3" t="str">
        <f>IF(COUNTBLANK(XN255:XT255)&gt;0, "", SUM(XN255:XT255))</f>
        <v/>
      </c>
      <c r="YP255" s="5" t="str">
        <f>IF(COUNTBLANK(XW255:YO255)&gt;0, "", SUM(XW255:YO255))</f>
        <v/>
      </c>
      <c r="YQ255" s="5" t="str">
        <f>IF(COUNTBLANK(XW255:YO255)&gt;0, "", SUM(XY255,XZ255,YA255,YB255,YC255,YF255,YJ255,YN255,YO255))</f>
        <v/>
      </c>
      <c r="YR255" s="5" t="str">
        <f>IF(COUNTBLANK(XW255:YO255)&gt;0, "", SUM(XW255,XX255,YK255,YL255,YM255))</f>
        <v/>
      </c>
      <c r="YS255" s="5" t="str">
        <f>IF(COUNTBLANK(XW255:YO255)&gt;0, "", SUM(YD255,YE255,YG255,YH255,YI255))</f>
        <v/>
      </c>
      <c r="ZW255" s="26" t="str">
        <f>IF(COUNTBLANK(YU255:ZV255)&gt;0, "", AVERAGE(YU255:ZV255))</f>
        <v/>
      </c>
      <c r="ZX255" s="26" t="str">
        <f>IF(COUNTA(YU255:ZV255)=0, "", AVERAGE(YV255,ZH255,ZI255,ZJ255,ZK255,ZL255,ZN255,ZP255,ZQ255))</f>
        <v/>
      </c>
      <c r="ZY255" s="26" t="str">
        <f>IF(COUNTA(YU255:ZV255)=0, "", AVERAGE(YW255,YX255,YY255,YZ255,ZB255,ZD255,ZS255,ZT255))</f>
        <v/>
      </c>
      <c r="ZZ255" s="26" t="str">
        <f>IF(COUNTA(YU255:ZV255)=0, "", AVERAGE(ZA255,ZE255,ZF255,ZG255,ZU255,ZV255))</f>
        <v/>
      </c>
      <c r="AEH255" s="3" t="str">
        <f>IF(COUNTA(ADN255:AEG255)=0, "", SUM(ADN255:AEG255))</f>
        <v/>
      </c>
      <c r="AHT255" s="3" t="str">
        <f>IF(COUNTBLANK(AHJ255:AHS255)&gt;0, "", SUM(AHJ255:AHS255))</f>
        <v/>
      </c>
      <c r="AHU255" s="3" t="str">
        <f>IF(COUNTBLANK(AHJ255:AHS255)&gt;0, "", SUM(AHN255,AHS255))</f>
        <v/>
      </c>
      <c r="AHV255" s="3" t="str">
        <f>IF(COUNTBLANK(AHJ255:AHS255)&gt;0, "", SUM(AHL255,AHO255))</f>
        <v/>
      </c>
      <c r="AHW255" s="3" t="str">
        <f>IF(COUNTBLANK(AHJ255:AHS255)&gt;0, "", SUM(AHP255,AHR255))</f>
        <v/>
      </c>
      <c r="AHX255" s="3" t="str">
        <f>IF(COUNTBLANK(AHJ255:AHS255)&gt;0, "", SUM(AHM255,AHQ255))</f>
        <v/>
      </c>
      <c r="AHY255" s="3" t="str">
        <f>IF(COUNTBLANK(AHJ255:AHS255)&gt;0, "", SUM(AHJ255:AHK255))</f>
        <v/>
      </c>
      <c r="AJI255" s="3" t="str">
        <f>IF(COUNTBLANK(AIY255:AJG255)&gt;0, "", SUM(AIY255:AJG255))</f>
        <v/>
      </c>
      <c r="AJR255" s="3" t="str">
        <f>IF(COUNTBLANK(AJK255:AJQ255)&gt;0, "", SUM(AJK255:AJQ255))</f>
        <v/>
      </c>
    </row>
    <row r="256" spans="52:954" x14ac:dyDescent="0.3">
      <c r="AZ256" s="3" t="str">
        <f>IF(ISBLANK(AY256), "", IF(AY256&lt;=8, 1, IF(AY256&lt;=12, 2, 3)))</f>
        <v/>
      </c>
      <c r="CM256" s="3" t="str">
        <f>IF(SUM(BI256:BQ256,BS256:BW256,BY256:CC256,CE256:CJ256)=0, "", SUM(BI256:BQ256,BS256:BW256,BY256:CC256,CE256:CJ256))</f>
        <v/>
      </c>
      <c r="CN256" s="3" t="str">
        <f>IF(SUM(CQ256, CR256, CS256, CT256, CU256)=0, "", IF(OR(CQ256&gt;=8, CR256&gt;=10, CS256&gt;=13, CT256&gt;=10, CU256&gt;=15), 1, 0))</f>
        <v/>
      </c>
      <c r="CO256" s="3" t="str">
        <f>IF(SUM(BI256:BJ256,BL256,BM256,BN256,BO256,BU256,CA256,CH256,CJ256)=0, "", SUM(BI256:BJ256,BL256,BM256,BN256,BO256,BU256,CA256,CH256,CJ256))</f>
        <v/>
      </c>
      <c r="CP256" s="3" t="str">
        <f>IF(SUM(BK256,BP256:BQ256,BS256:BT256,BV256:BW256,BY256:BZ256,CB256:CC256,CE256:CG256,CI256)=0, "", SUM(BK256,BP256:BQ256,BS256:BT256,BV256:BW256,BY256:BZ256,CB256:CC256,CE256:CG256,CI256))</f>
        <v/>
      </c>
      <c r="CQ256" s="3" t="str">
        <f>IF(SUM(CB256:CC256,CE256:CF256,CI256)=0, "", SUM(CB256:CC256,CE256:CF256,CI256))</f>
        <v/>
      </c>
      <c r="CR256" s="3" t="str">
        <f>IF(SUM(BQ256,BS256:BT256,BW256,BY256)=0, "", SUM(BQ256,BS256:BT256,BW256,BY256))</f>
        <v/>
      </c>
      <c r="CS256" s="3" t="str">
        <f>IF(SUM(BK256,BP256,BV256,BZ256,CG256)=0, "", SUM(BK256,BP256,BV256,BZ256,CG256))</f>
        <v/>
      </c>
      <c r="CT256" s="3" t="str">
        <f>IF(SUM(BI256:BJ256,BL256,BN256,CH256)=0, "", SUM(BI256:BJ256,BL256,BN256,CH256))</f>
        <v/>
      </c>
      <c r="CU256" s="3" t="str">
        <f>IF(SUM(BM256,BO256,BU256,CA256,CJ256)=0, "", SUM(BM256,BO256,BU256,CA256,CJ256))</f>
        <v/>
      </c>
      <c r="CV256" s="3" t="str">
        <f>IF(CQ256="", "", IF(CQ256&gt;=8, 1, 0))</f>
        <v/>
      </c>
      <c r="CW256" s="3" t="str">
        <f>IF(CR256="", "", IF(CR256&gt;=10, 1, 0))</f>
        <v/>
      </c>
      <c r="CX256" s="3" t="str">
        <f>IF(CS256="", "", IF(CS256&gt;=13, 1, 0))</f>
        <v/>
      </c>
      <c r="CY256" s="3" t="str">
        <f>IF(CT256="", "", IF(CT256&gt;=10, 1, 0))</f>
        <v/>
      </c>
      <c r="CZ256" s="3" t="str">
        <f>IF(CU256="", "", IF(CU256&gt;=15, 1, 0))</f>
        <v/>
      </c>
      <c r="DA256" s="3" t="str">
        <f>IF(AND(BR256="", BX256="", CD256=""), "", IF(BR256=5,1,0) + IF(BX256=5,1,0) + IF(CD256=5,1,0))</f>
        <v/>
      </c>
      <c r="FS256" s="4" t="str">
        <f>IF(COUNTBLANK(FM256:FR256)&gt;0, "", AVERAGE(FM256:FR256))</f>
        <v/>
      </c>
      <c r="GE256" s="3" t="str">
        <f>IF(COUNTBLANK(FU256:GC256)&gt;0, "", SUM(FU256:GC256))</f>
        <v/>
      </c>
      <c r="GN256" s="3" t="str">
        <f>IF(COUNTBLANK(GG256:GM256)&gt;0, "", SUM(GG256:GM256))</f>
        <v/>
      </c>
      <c r="HI256" s="3" t="str">
        <f>IF(COUNTBLANK(GQ256:HH256)&gt;0, "", SUM(GQ256:HH256))</f>
        <v/>
      </c>
      <c r="IJ256" s="3" t="str">
        <f>IF(COUNTA(HK256:II256)=0, "", SUM(HK256,HL256,HN256,HO256,HP256,HU256,HV256,HX256,HZ256,IA256,IB256,IH256))</f>
        <v/>
      </c>
      <c r="JK256" s="3" t="str">
        <f>IF(COUNTA(IL256:JJ256)=0, "", SUM(IL256,IM256,IO256,IP256,IQ256,IV256,IW256,IY256,JA256,JB256,JC256,JI256))</f>
        <v/>
      </c>
      <c r="JL256" s="3" t="str">
        <f>IF(COUNTA(IL256:JJ256)=0, "", SUM(IN256,IR256,IS256,IT256,IU256,IX256,IZ256,JD256,JE256,JF256,JG256,JH256,JJ256))</f>
        <v/>
      </c>
      <c r="MH256" s="26" t="str">
        <f>IF(COUNTBLANK(LF256:MG256)&gt;0, "", AVERAGE(LF256:MG256))</f>
        <v/>
      </c>
      <c r="MI256" s="26" t="str">
        <f>IF(COUNTA(LF256:MG256)=0, "", AVERAGE(LG256,LS256,LT256,LU256,LV256,LW256,LY256,MA256,MB256))</f>
        <v/>
      </c>
      <c r="MJ256" s="26" t="str">
        <f>IF(COUNTA(LF256:MG256)=0, "", AVERAGE(LH256,LI256,LJ256,LK256,LM256,LO256,MD256,ME256))</f>
        <v/>
      </c>
      <c r="MK256" s="26" t="str">
        <f>IF(COUNTA(LF256:MG256)=0, "", AVERAGE(LL256,LP256,LQ256,LR256,MF256,MG256))</f>
        <v/>
      </c>
      <c r="PU256" s="26" t="str">
        <f>IF(COUNTA(OR256:PS256)=0, "", AVERAGE(OS256,PE256,PF256,PG256,PH256,PI256,PK256,PM256,PN256))</f>
        <v/>
      </c>
      <c r="PV256" s="26" t="str">
        <f>IF(COUNTA(OR256:PS256)=0, "", AVERAGE(OT256,OU256,OV256,OW256,OY256,PA256,PP256,PQ256))</f>
        <v/>
      </c>
      <c r="PW256" s="26" t="str">
        <f>IF(COUNTA(OR256:PS256)=0, "", AVERAGE(OX256,PB256,PC256,PD256,PR256,PS256))</f>
        <v/>
      </c>
      <c r="QI256" s="3" t="str">
        <f>IF(COUNTBLANK(PY256:QG256)&gt;0, "", SUM(PY256:QG256))</f>
        <v/>
      </c>
      <c r="QU256" s="3" t="str">
        <f>IF(COUNTBLANK(QK256:QS256)&gt;0, "", SUM(QK256:QS256))</f>
        <v/>
      </c>
      <c r="RG256" s="3" t="str">
        <f>IF(COUNTBLANK(QW256:RE256)&gt;0, "", SUM(QW256:RE256))</f>
        <v/>
      </c>
      <c r="RP256" s="3" t="str">
        <f>IF(COUNTBLANK(RI256:RO256)&gt;0, "", SUM(RI256:RO256))</f>
        <v/>
      </c>
      <c r="RY256" s="3" t="str">
        <f>IF(COUNTBLANK(RR256:RX256)&gt;0, "", SUM(RR256:RX256))</f>
        <v/>
      </c>
      <c r="SH256" s="3" t="str">
        <f>IF(COUNTBLANK(SA256:SG256)&gt;0, "", SUM(SA256:SG256))</f>
        <v/>
      </c>
      <c r="TC256" s="3" t="str">
        <f>IF(COUNTBLANK(SJ256:TB256)&gt;0, "", SUM(SJ256:TB256))</f>
        <v/>
      </c>
      <c r="TD256" s="3" t="str">
        <f>IF(COUNTBLANK(SJ256:TB256)&gt;0, "", SUM(SL256,SO256,SR256,SS256,ST256,SU256,SV256,SX256,SY256,TB256))</f>
        <v/>
      </c>
      <c r="TE256" s="3" t="str">
        <f>IF(COUNTBLANK(SJ256:TB256)&gt;0, "", SUM(SJ256,SK256,SM256,SN256,SQ256,SW256,SZ256,TA256))</f>
        <v/>
      </c>
      <c r="TZ256" s="3" t="str">
        <f>IF(COUNTBLANK(TG256:TY256)&gt;0, "", SUM(TG256:TY256))</f>
        <v/>
      </c>
      <c r="UA256" s="3" t="str">
        <f>IF(COUNTBLANK(TG256:TY256)&gt;0, "", SUM(TI256,TL256,TO256,TP256,TQ256,TR256,TS256,TU256,TV256,TY256))</f>
        <v/>
      </c>
      <c r="UB256" s="3" t="str">
        <f>IF(COUNTBLANK(TG256:TY256)&gt;0, "", SUM(TG256,TH256,TJ256,TK256,TN256,TT256,TW256,TX256))</f>
        <v/>
      </c>
      <c r="UW256" s="3" t="str">
        <f>IF(COUNTBLANK(UD256:UV256)&gt;0, "", SUM(UD256:UV256))</f>
        <v/>
      </c>
      <c r="UX256" s="3" t="str">
        <f>IF(COUNTBLANK(UD256:UV256)&gt;0, "", SUM(UF256,UI256,UL256,UM256,UN256,UO256,UP256,UR256,US256,UV256))</f>
        <v/>
      </c>
      <c r="UY256" s="3" t="str">
        <f>IF(COUNTBLANK(UD256:UV256)&gt;0, "", SUM(UD256,UE256,UG256,UH256,UK256,UQ256,UT256,UU256))</f>
        <v/>
      </c>
      <c r="WR256" s="3" t="str">
        <f>IF(COUNTBLANK(VO256:WQ256)&gt;0, "", SUM(VQ256:WJ256))</f>
        <v/>
      </c>
      <c r="WS256" s="3" t="str">
        <f>IF(COUNTBLANK(VO256:WQ256)&gt;0, "", SUM(VQ256:VZ256))</f>
        <v/>
      </c>
      <c r="WT256" s="3" t="str">
        <f>IF(COUNTBLANK(VO256:WQ256)&gt;0, "", SUM(WA256:WL256))</f>
        <v/>
      </c>
      <c r="WU256" s="3" t="str">
        <f>IF(COUNTBLANK(VO256:WQ256)&gt;0, "", SUM(WK256:WL256))</f>
        <v/>
      </c>
      <c r="WW256" s="3" t="str">
        <f>IF(COUNTBLANK(VO256:WQ256)&gt;0, "", SUM(VQ256:VU256))</f>
        <v/>
      </c>
      <c r="WX256" s="3" t="str">
        <f>IF(COUNTBLANK(VO256:WQ256)&gt;0, "", SUM(VV256:VW256))</f>
        <v/>
      </c>
      <c r="WY256" s="3" t="str">
        <f>IF(COUNTBLANK(VO256:WQ256)&gt;0, "", SUM(VX256:WD256))</f>
        <v/>
      </c>
      <c r="WZ256" s="3" t="str">
        <f>IF(COUNTBLANK(VO256:WQ256)&gt;0, "", SUM(WE256:WJ256))</f>
        <v/>
      </c>
      <c r="XL256" s="3" t="str">
        <f>IF(COUNTBLANK(XB256:XJ256)&gt;0, "", SUM(XB256:XJ256))</f>
        <v/>
      </c>
      <c r="XU256" s="3" t="str">
        <f>IF(COUNTBLANK(XN256:XT256)&gt;0, "", SUM(XN256:XT256))</f>
        <v/>
      </c>
      <c r="YP256" s="5" t="str">
        <f>IF(COUNTBLANK(XW256:YO256)&gt;0, "", SUM(XW256:YO256))</f>
        <v/>
      </c>
      <c r="YQ256" s="5" t="str">
        <f>IF(COUNTBLANK(XW256:YO256)&gt;0, "", SUM(XY256,XZ256,YA256,YB256,YC256,YF256,YJ256,YN256,YO256))</f>
        <v/>
      </c>
      <c r="YR256" s="5" t="str">
        <f>IF(COUNTBLANK(XW256:YO256)&gt;0, "", SUM(XW256,XX256,YK256,YL256,YM256))</f>
        <v/>
      </c>
      <c r="YS256" s="5" t="str">
        <f>IF(COUNTBLANK(XW256:YO256)&gt;0, "", SUM(YD256,YE256,YG256,YH256,YI256))</f>
        <v/>
      </c>
      <c r="ZW256" s="26" t="str">
        <f>IF(COUNTBLANK(YU256:ZV256)&gt;0, "", AVERAGE(YU256:ZV256))</f>
        <v/>
      </c>
      <c r="ZX256" s="26" t="str">
        <f>IF(COUNTA(YU256:ZV256)=0, "", AVERAGE(YV256,ZH256,ZI256,ZJ256,ZK256,ZL256,ZN256,ZP256,ZQ256))</f>
        <v/>
      </c>
      <c r="ZY256" s="26" t="str">
        <f>IF(COUNTA(YU256:ZV256)=0, "", AVERAGE(YW256,YX256,YY256,YZ256,ZB256,ZD256,ZS256,ZT256))</f>
        <v/>
      </c>
      <c r="ZZ256" s="26" t="str">
        <f>IF(COUNTA(YU256:ZV256)=0, "", AVERAGE(ZA256,ZE256,ZF256,ZG256,ZU256,ZV256))</f>
        <v/>
      </c>
      <c r="AEH256" s="3" t="str">
        <f>IF(COUNTA(ADN256:AEG256)=0, "", SUM(ADN256:AEG256))</f>
        <v/>
      </c>
      <c r="AHT256" s="3" t="str">
        <f>IF(COUNTBLANK(AHJ256:AHS256)&gt;0, "", SUM(AHJ256:AHS256))</f>
        <v/>
      </c>
      <c r="AHU256" s="3" t="str">
        <f>IF(COUNTBLANK(AHJ256:AHS256)&gt;0, "", SUM(AHN256,AHS256))</f>
        <v/>
      </c>
      <c r="AHV256" s="3" t="str">
        <f>IF(COUNTBLANK(AHJ256:AHS256)&gt;0, "", SUM(AHL256,AHO256))</f>
        <v/>
      </c>
      <c r="AHW256" s="3" t="str">
        <f>IF(COUNTBLANK(AHJ256:AHS256)&gt;0, "", SUM(AHP256,AHR256))</f>
        <v/>
      </c>
      <c r="AHX256" s="3" t="str">
        <f>IF(COUNTBLANK(AHJ256:AHS256)&gt;0, "", SUM(AHM256,AHQ256))</f>
        <v/>
      </c>
      <c r="AHY256" s="3" t="str">
        <f>IF(COUNTBLANK(AHJ256:AHS256)&gt;0, "", SUM(AHJ256:AHK256))</f>
        <v/>
      </c>
      <c r="AJI256" s="3" t="str">
        <f>IF(COUNTBLANK(AIY256:AJG256)&gt;0, "", SUM(AIY256:AJG256))</f>
        <v/>
      </c>
      <c r="AJR256" s="3" t="str">
        <f>IF(COUNTBLANK(AJK256:AJQ256)&gt;0, "", SUM(AJK256:AJQ256))</f>
        <v/>
      </c>
    </row>
    <row r="257" spans="52:954" x14ac:dyDescent="0.3">
      <c r="AZ257" s="3" t="str">
        <f>IF(ISBLANK(AY257), "", IF(AY257&lt;=8, 1, IF(AY257&lt;=12, 2, 3)))</f>
        <v/>
      </c>
      <c r="CM257" s="3" t="str">
        <f>IF(SUM(BI257:BQ257,BS257:BW257,BY257:CC257,CE257:CJ257)=0, "", SUM(BI257:BQ257,BS257:BW257,BY257:CC257,CE257:CJ257))</f>
        <v/>
      </c>
      <c r="CN257" s="3" t="str">
        <f>IF(SUM(CQ257, CR257, CS257, CT257, CU257)=0, "", IF(OR(CQ257&gt;=8, CR257&gt;=10, CS257&gt;=13, CT257&gt;=10, CU257&gt;=15), 1, 0))</f>
        <v/>
      </c>
      <c r="CO257" s="3" t="str">
        <f>IF(SUM(BI257:BJ257,BL257,BM257,BN257,BO257,BU257,CA257,CH257,CJ257)=0, "", SUM(BI257:BJ257,BL257,BM257,BN257,BO257,BU257,CA257,CH257,CJ257))</f>
        <v/>
      </c>
      <c r="CP257" s="3" t="str">
        <f>IF(SUM(BK257,BP257:BQ257,BS257:BT257,BV257:BW257,BY257:BZ257,CB257:CC257,CE257:CG257,CI257)=0, "", SUM(BK257,BP257:BQ257,BS257:BT257,BV257:BW257,BY257:BZ257,CB257:CC257,CE257:CG257,CI257))</f>
        <v/>
      </c>
      <c r="CQ257" s="3" t="str">
        <f>IF(SUM(CB257:CC257,CE257:CF257,CI257)=0, "", SUM(CB257:CC257,CE257:CF257,CI257))</f>
        <v/>
      </c>
      <c r="CR257" s="3" t="str">
        <f>IF(SUM(BQ257,BS257:BT257,BW257,BY257)=0, "", SUM(BQ257,BS257:BT257,BW257,BY257))</f>
        <v/>
      </c>
      <c r="CS257" s="3" t="str">
        <f>IF(SUM(BK257,BP257,BV257,BZ257,CG257)=0, "", SUM(BK257,BP257,BV257,BZ257,CG257))</f>
        <v/>
      </c>
      <c r="CT257" s="3" t="str">
        <f>IF(SUM(BI257:BJ257,BL257,BN257,CH257)=0, "", SUM(BI257:BJ257,BL257,BN257,CH257))</f>
        <v/>
      </c>
      <c r="CU257" s="3" t="str">
        <f>IF(SUM(BM257,BO257,BU257,CA257,CJ257)=0, "", SUM(BM257,BO257,BU257,CA257,CJ257))</f>
        <v/>
      </c>
      <c r="CV257" s="3" t="str">
        <f>IF(CQ257="", "", IF(CQ257&gt;=8, 1, 0))</f>
        <v/>
      </c>
      <c r="CW257" s="3" t="str">
        <f>IF(CR257="", "", IF(CR257&gt;=10, 1, 0))</f>
        <v/>
      </c>
      <c r="CX257" s="3" t="str">
        <f>IF(CS257="", "", IF(CS257&gt;=13, 1, 0))</f>
        <v/>
      </c>
      <c r="CY257" s="3" t="str">
        <f>IF(CT257="", "", IF(CT257&gt;=10, 1, 0))</f>
        <v/>
      </c>
      <c r="CZ257" s="3" t="str">
        <f>IF(CU257="", "", IF(CU257&gt;=15, 1, 0))</f>
        <v/>
      </c>
      <c r="DA257" s="3" t="str">
        <f>IF(AND(BR257="", BX257="", CD257=""), "", IF(BR257=5,1,0) + IF(BX257=5,1,0) + IF(CD257=5,1,0))</f>
        <v/>
      </c>
      <c r="FS257" s="4" t="str">
        <f>IF(COUNTBLANK(FM257:FR257)&gt;0, "", AVERAGE(FM257:FR257))</f>
        <v/>
      </c>
      <c r="GE257" s="3" t="str">
        <f>IF(COUNTBLANK(FU257:GC257)&gt;0, "", SUM(FU257:GC257))</f>
        <v/>
      </c>
      <c r="GN257" s="3" t="str">
        <f>IF(COUNTBLANK(GG257:GM257)&gt;0, "", SUM(GG257:GM257))</f>
        <v/>
      </c>
      <c r="HI257" s="3" t="str">
        <f>IF(COUNTBLANK(GQ257:HH257)&gt;0, "", SUM(GQ257:HH257))</f>
        <v/>
      </c>
      <c r="IJ257" s="3" t="str">
        <f>IF(COUNTA(HK257:II257)=0, "", SUM(HK257,HL257,HN257,HO257,HP257,HU257,HV257,HX257,HZ257,IA257,IB257,IH257))</f>
        <v/>
      </c>
      <c r="JK257" s="3" t="str">
        <f>IF(COUNTA(IL257:JJ257)=0, "", SUM(IL257,IM257,IO257,IP257,IQ257,IV257,IW257,IY257,JA257,JB257,JC257,JI257))</f>
        <v/>
      </c>
      <c r="JL257" s="3" t="str">
        <f>IF(COUNTA(IL257:JJ257)=0, "", SUM(IN257,IR257,IS257,IT257,IU257,IX257,IZ257,JD257,JE257,JF257,JG257,JH257,JJ257))</f>
        <v/>
      </c>
      <c r="MH257" s="26" t="str">
        <f>IF(COUNTBLANK(LF257:MG257)&gt;0, "", AVERAGE(LF257:MG257))</f>
        <v/>
      </c>
      <c r="MI257" s="26" t="str">
        <f>IF(COUNTA(LF257:MG257)=0, "", AVERAGE(LG257,LS257,LT257,LU257,LV257,LW257,LY257,MA257,MB257))</f>
        <v/>
      </c>
      <c r="MJ257" s="26" t="str">
        <f>IF(COUNTA(LF257:MG257)=0, "", AVERAGE(LH257,LI257,LJ257,LK257,LM257,LO257,MD257,ME257))</f>
        <v/>
      </c>
      <c r="MK257" s="26" t="str">
        <f>IF(COUNTA(LF257:MG257)=0, "", AVERAGE(LL257,LP257,LQ257,LR257,MF257,MG257))</f>
        <v/>
      </c>
      <c r="PU257" s="26" t="str">
        <f>IF(COUNTA(OR257:PS257)=0, "", AVERAGE(OS257,PE257,PF257,PG257,PH257,PI257,PK257,PM257,PN257))</f>
        <v/>
      </c>
      <c r="PV257" s="26" t="str">
        <f>IF(COUNTA(OR257:PS257)=0, "", AVERAGE(OT257,OU257,OV257,OW257,OY257,PA257,PP257,PQ257))</f>
        <v/>
      </c>
      <c r="PW257" s="26" t="str">
        <f>IF(COUNTA(OR257:PS257)=0, "", AVERAGE(OX257,PB257,PC257,PD257,PR257,PS257))</f>
        <v/>
      </c>
      <c r="QI257" s="3" t="str">
        <f>IF(COUNTBLANK(PY257:QG257)&gt;0, "", SUM(PY257:QG257))</f>
        <v/>
      </c>
      <c r="QU257" s="3" t="str">
        <f>IF(COUNTBLANK(QK257:QS257)&gt;0, "", SUM(QK257:QS257))</f>
        <v/>
      </c>
      <c r="RG257" s="3" t="str">
        <f>IF(COUNTBLANK(QW257:RE257)&gt;0, "", SUM(QW257:RE257))</f>
        <v/>
      </c>
      <c r="RP257" s="3" t="str">
        <f>IF(COUNTBLANK(RI257:RO257)&gt;0, "", SUM(RI257:RO257))</f>
        <v/>
      </c>
      <c r="RY257" s="3" t="str">
        <f>IF(COUNTBLANK(RR257:RX257)&gt;0, "", SUM(RR257:RX257))</f>
        <v/>
      </c>
      <c r="SH257" s="3" t="str">
        <f>IF(COUNTBLANK(SA257:SG257)&gt;0, "", SUM(SA257:SG257))</f>
        <v/>
      </c>
      <c r="TC257" s="3" t="str">
        <f>IF(COUNTBLANK(SJ257:TB257)&gt;0, "", SUM(SJ257:TB257))</f>
        <v/>
      </c>
      <c r="TD257" s="3" t="str">
        <f>IF(COUNTBLANK(SJ257:TB257)&gt;0, "", SUM(SL257,SO257,SR257,SS257,ST257,SU257,SV257,SX257,SY257,TB257))</f>
        <v/>
      </c>
      <c r="TE257" s="3" t="str">
        <f>IF(COUNTBLANK(SJ257:TB257)&gt;0, "", SUM(SJ257,SK257,SM257,SN257,SQ257,SW257,SZ257,TA257))</f>
        <v/>
      </c>
      <c r="TZ257" s="3" t="str">
        <f>IF(COUNTBLANK(TG257:TY257)&gt;0, "", SUM(TG257:TY257))</f>
        <v/>
      </c>
      <c r="UA257" s="3" t="str">
        <f>IF(COUNTBLANK(TG257:TY257)&gt;0, "", SUM(TI257,TL257,TO257,TP257,TQ257,TR257,TS257,TU257,TV257,TY257))</f>
        <v/>
      </c>
      <c r="UB257" s="3" t="str">
        <f>IF(COUNTBLANK(TG257:TY257)&gt;0, "", SUM(TG257,TH257,TJ257,TK257,TN257,TT257,TW257,TX257))</f>
        <v/>
      </c>
      <c r="UW257" s="3" t="str">
        <f>IF(COUNTBLANK(UD257:UV257)&gt;0, "", SUM(UD257:UV257))</f>
        <v/>
      </c>
      <c r="UX257" s="3" t="str">
        <f>IF(COUNTBLANK(UD257:UV257)&gt;0, "", SUM(UF257,UI257,UL257,UM257,UN257,UO257,UP257,UR257,US257,UV257))</f>
        <v/>
      </c>
      <c r="UY257" s="3" t="str">
        <f>IF(COUNTBLANK(UD257:UV257)&gt;0, "", SUM(UD257,UE257,UG257,UH257,UK257,UQ257,UT257,UU257))</f>
        <v/>
      </c>
      <c r="WR257" s="3" t="str">
        <f>IF(COUNTBLANK(VO257:WQ257)&gt;0, "", SUM(VQ257:WJ257))</f>
        <v/>
      </c>
      <c r="WS257" s="3" t="str">
        <f>IF(COUNTBLANK(VO257:WQ257)&gt;0, "", SUM(VQ257:VZ257))</f>
        <v/>
      </c>
      <c r="WT257" s="3" t="str">
        <f>IF(COUNTBLANK(VO257:WQ257)&gt;0, "", SUM(WA257:WL257))</f>
        <v/>
      </c>
      <c r="WU257" s="3" t="str">
        <f>IF(COUNTBLANK(VO257:WQ257)&gt;0, "", SUM(WK257:WL257))</f>
        <v/>
      </c>
      <c r="WW257" s="3" t="str">
        <f>IF(COUNTBLANK(VO257:WQ257)&gt;0, "", SUM(VQ257:VU257))</f>
        <v/>
      </c>
      <c r="WX257" s="3" t="str">
        <f>IF(COUNTBLANK(VO257:WQ257)&gt;0, "", SUM(VV257:VW257))</f>
        <v/>
      </c>
      <c r="WY257" s="3" t="str">
        <f>IF(COUNTBLANK(VO257:WQ257)&gt;0, "", SUM(VX257:WD257))</f>
        <v/>
      </c>
      <c r="WZ257" s="3" t="str">
        <f>IF(COUNTBLANK(VO257:WQ257)&gt;0, "", SUM(WE257:WJ257))</f>
        <v/>
      </c>
      <c r="XL257" s="3" t="str">
        <f>IF(COUNTBLANK(XB257:XJ257)&gt;0, "", SUM(XB257:XJ257))</f>
        <v/>
      </c>
      <c r="XU257" s="3" t="str">
        <f>IF(COUNTBLANK(XN257:XT257)&gt;0, "", SUM(XN257:XT257))</f>
        <v/>
      </c>
      <c r="YP257" s="5" t="str">
        <f>IF(COUNTBLANK(XW257:YO257)&gt;0, "", SUM(XW257:YO257))</f>
        <v/>
      </c>
      <c r="YQ257" s="5" t="str">
        <f>IF(COUNTBLANK(XW257:YO257)&gt;0, "", SUM(XY257,XZ257,YA257,YB257,YC257,YF257,YJ257,YN257,YO257))</f>
        <v/>
      </c>
      <c r="YR257" s="5" t="str">
        <f>IF(COUNTBLANK(XW257:YO257)&gt;0, "", SUM(XW257,XX257,YK257,YL257,YM257))</f>
        <v/>
      </c>
      <c r="YS257" s="5" t="str">
        <f>IF(COUNTBLANK(XW257:YO257)&gt;0, "", SUM(YD257,YE257,YG257,YH257,YI257))</f>
        <v/>
      </c>
      <c r="ZW257" s="26" t="str">
        <f>IF(COUNTBLANK(YU257:ZV257)&gt;0, "", AVERAGE(YU257:ZV257))</f>
        <v/>
      </c>
      <c r="ZX257" s="26" t="str">
        <f>IF(COUNTA(YU257:ZV257)=0, "", AVERAGE(YV257,ZH257,ZI257,ZJ257,ZK257,ZL257,ZN257,ZP257,ZQ257))</f>
        <v/>
      </c>
      <c r="ZY257" s="26" t="str">
        <f>IF(COUNTA(YU257:ZV257)=0, "", AVERAGE(YW257,YX257,YY257,YZ257,ZB257,ZD257,ZS257,ZT257))</f>
        <v/>
      </c>
      <c r="ZZ257" s="26" t="str">
        <f>IF(COUNTA(YU257:ZV257)=0, "", AVERAGE(ZA257,ZE257,ZF257,ZG257,ZU257,ZV257))</f>
        <v/>
      </c>
      <c r="AEH257" s="3" t="str">
        <f>IF(COUNTA(ADN257:AEG257)=0, "", SUM(ADN257:AEG257))</f>
        <v/>
      </c>
      <c r="AHT257" s="3" t="str">
        <f>IF(COUNTBLANK(AHJ257:AHS257)&gt;0, "", SUM(AHJ257:AHS257))</f>
        <v/>
      </c>
      <c r="AHU257" s="3" t="str">
        <f>IF(COUNTBLANK(AHJ257:AHS257)&gt;0, "", SUM(AHN257,AHS257))</f>
        <v/>
      </c>
      <c r="AHV257" s="3" t="str">
        <f>IF(COUNTBLANK(AHJ257:AHS257)&gt;0, "", SUM(AHL257,AHO257))</f>
        <v/>
      </c>
      <c r="AHW257" s="3" t="str">
        <f>IF(COUNTBLANK(AHJ257:AHS257)&gt;0, "", SUM(AHP257,AHR257))</f>
        <v/>
      </c>
      <c r="AHX257" s="3" t="str">
        <f>IF(COUNTBLANK(AHJ257:AHS257)&gt;0, "", SUM(AHM257,AHQ257))</f>
        <v/>
      </c>
      <c r="AHY257" s="3" t="str">
        <f>IF(COUNTBLANK(AHJ257:AHS257)&gt;0, "", SUM(AHJ257:AHK257))</f>
        <v/>
      </c>
      <c r="AJI257" s="3" t="str">
        <f>IF(COUNTBLANK(AIY257:AJG257)&gt;0, "", SUM(AIY257:AJG257))</f>
        <v/>
      </c>
      <c r="AJR257" s="3" t="str">
        <f>IF(COUNTBLANK(AJK257:AJQ257)&gt;0, "", SUM(AJK257:AJQ257))</f>
        <v/>
      </c>
    </row>
    <row r="258" spans="52:954" x14ac:dyDescent="0.3">
      <c r="AZ258" s="3" t="str">
        <f>IF(ISBLANK(AY258), "", IF(AY258&lt;=8, 1, IF(AY258&lt;=12, 2, 3)))</f>
        <v/>
      </c>
      <c r="CM258" s="3" t="str">
        <f>IF(SUM(BI258:BQ258,BS258:BW258,BY258:CC258,CE258:CJ258)=0, "", SUM(BI258:BQ258,BS258:BW258,BY258:CC258,CE258:CJ258))</f>
        <v/>
      </c>
      <c r="CN258" s="3" t="str">
        <f>IF(SUM(CQ258, CR258, CS258, CT258, CU258)=0, "", IF(OR(CQ258&gt;=8, CR258&gt;=10, CS258&gt;=13, CT258&gt;=10, CU258&gt;=15), 1, 0))</f>
        <v/>
      </c>
      <c r="CO258" s="3" t="str">
        <f>IF(SUM(BI258:BJ258,BL258,BM258,BN258,BO258,BU258,CA258,CH258,CJ258)=0, "", SUM(BI258:BJ258,BL258,BM258,BN258,BO258,BU258,CA258,CH258,CJ258))</f>
        <v/>
      </c>
      <c r="CP258" s="3" t="str">
        <f>IF(SUM(BK258,BP258:BQ258,BS258:BT258,BV258:BW258,BY258:BZ258,CB258:CC258,CE258:CG258,CI258)=0, "", SUM(BK258,BP258:BQ258,BS258:BT258,BV258:BW258,BY258:BZ258,CB258:CC258,CE258:CG258,CI258))</f>
        <v/>
      </c>
      <c r="CQ258" s="3" t="str">
        <f>IF(SUM(CB258:CC258,CE258:CF258,CI258)=0, "", SUM(CB258:CC258,CE258:CF258,CI258))</f>
        <v/>
      </c>
      <c r="CR258" s="3" t="str">
        <f>IF(SUM(BQ258,BS258:BT258,BW258,BY258)=0, "", SUM(BQ258,BS258:BT258,BW258,BY258))</f>
        <v/>
      </c>
      <c r="CS258" s="3" t="str">
        <f>IF(SUM(BK258,BP258,BV258,BZ258,CG258)=0, "", SUM(BK258,BP258,BV258,BZ258,CG258))</f>
        <v/>
      </c>
      <c r="CT258" s="3" t="str">
        <f>IF(SUM(BI258:BJ258,BL258,BN258,CH258)=0, "", SUM(BI258:BJ258,BL258,BN258,CH258))</f>
        <v/>
      </c>
      <c r="CU258" s="3" t="str">
        <f>IF(SUM(BM258,BO258,BU258,CA258,CJ258)=0, "", SUM(BM258,BO258,BU258,CA258,CJ258))</f>
        <v/>
      </c>
      <c r="CV258" s="3" t="str">
        <f>IF(CQ258="", "", IF(CQ258&gt;=8, 1, 0))</f>
        <v/>
      </c>
      <c r="CW258" s="3" t="str">
        <f>IF(CR258="", "", IF(CR258&gt;=10, 1, 0))</f>
        <v/>
      </c>
      <c r="CX258" s="3" t="str">
        <f>IF(CS258="", "", IF(CS258&gt;=13, 1, 0))</f>
        <v/>
      </c>
      <c r="CY258" s="3" t="str">
        <f>IF(CT258="", "", IF(CT258&gt;=10, 1, 0))</f>
        <v/>
      </c>
      <c r="CZ258" s="3" t="str">
        <f>IF(CU258="", "", IF(CU258&gt;=15, 1, 0))</f>
        <v/>
      </c>
      <c r="DA258" s="3" t="str">
        <f>IF(AND(BR258="", BX258="", CD258=""), "", IF(BR258=5,1,0) + IF(BX258=5,1,0) + IF(CD258=5,1,0))</f>
        <v/>
      </c>
      <c r="FS258" s="4" t="str">
        <f>IF(COUNTBLANK(FM258:FR258)&gt;0, "", AVERAGE(FM258:FR258))</f>
        <v/>
      </c>
      <c r="GE258" s="3" t="str">
        <f>IF(COUNTBLANK(FU258:GC258)&gt;0, "", SUM(FU258:GC258))</f>
        <v/>
      </c>
      <c r="GN258" s="3" t="str">
        <f>IF(COUNTBLANK(GG258:GM258)&gt;0, "", SUM(GG258:GM258))</f>
        <v/>
      </c>
      <c r="HI258" s="3" t="str">
        <f>IF(COUNTBLANK(GQ258:HH258)&gt;0, "", SUM(GQ258:HH258))</f>
        <v/>
      </c>
      <c r="IJ258" s="3" t="str">
        <f>IF(COUNTA(HK258:II258)=0, "", SUM(HK258,HL258,HN258,HO258,HP258,HU258,HV258,HX258,HZ258,IA258,IB258,IH258))</f>
        <v/>
      </c>
      <c r="JK258" s="3" t="str">
        <f>IF(COUNTA(IL258:JJ258)=0, "", SUM(IL258,IM258,IO258,IP258,IQ258,IV258,IW258,IY258,JA258,JB258,JC258,JI258))</f>
        <v/>
      </c>
      <c r="JL258" s="3" t="str">
        <f>IF(COUNTA(IL258:JJ258)=0, "", SUM(IN258,IR258,IS258,IT258,IU258,IX258,IZ258,JD258,JE258,JF258,JG258,JH258,JJ258))</f>
        <v/>
      </c>
      <c r="MH258" s="26" t="str">
        <f>IF(COUNTBLANK(LF258:MG258)&gt;0, "", AVERAGE(LF258:MG258))</f>
        <v/>
      </c>
      <c r="MI258" s="26" t="str">
        <f>IF(COUNTA(LF258:MG258)=0, "", AVERAGE(LG258,LS258,LT258,LU258,LV258,LW258,LY258,MA258,MB258))</f>
        <v/>
      </c>
      <c r="MJ258" s="26" t="str">
        <f>IF(COUNTA(LF258:MG258)=0, "", AVERAGE(LH258,LI258,LJ258,LK258,LM258,LO258,MD258,ME258))</f>
        <v/>
      </c>
      <c r="MK258" s="26" t="str">
        <f>IF(COUNTA(LF258:MG258)=0, "", AVERAGE(LL258,LP258,LQ258,LR258,MF258,MG258))</f>
        <v/>
      </c>
      <c r="PU258" s="26" t="str">
        <f>IF(COUNTA(OR258:PS258)=0, "", AVERAGE(OS258,PE258,PF258,PG258,PH258,PI258,PK258,PM258,PN258))</f>
        <v/>
      </c>
      <c r="PV258" s="26" t="str">
        <f>IF(COUNTA(OR258:PS258)=0, "", AVERAGE(OT258,OU258,OV258,OW258,OY258,PA258,PP258,PQ258))</f>
        <v/>
      </c>
      <c r="PW258" s="26" t="str">
        <f>IF(COUNTA(OR258:PS258)=0, "", AVERAGE(OX258,PB258,PC258,PD258,PR258,PS258))</f>
        <v/>
      </c>
      <c r="QI258" s="3" t="str">
        <f>IF(COUNTBLANK(PY258:QG258)&gt;0, "", SUM(PY258:QG258))</f>
        <v/>
      </c>
      <c r="QU258" s="3" t="str">
        <f>IF(COUNTBLANK(QK258:QS258)&gt;0, "", SUM(QK258:QS258))</f>
        <v/>
      </c>
      <c r="RG258" s="3" t="str">
        <f>IF(COUNTBLANK(QW258:RE258)&gt;0, "", SUM(QW258:RE258))</f>
        <v/>
      </c>
      <c r="RP258" s="3" t="str">
        <f>IF(COUNTBLANK(RI258:RO258)&gt;0, "", SUM(RI258:RO258))</f>
        <v/>
      </c>
      <c r="RY258" s="3" t="str">
        <f>IF(COUNTBLANK(RR258:RX258)&gt;0, "", SUM(RR258:RX258))</f>
        <v/>
      </c>
      <c r="SH258" s="3" t="str">
        <f>IF(COUNTBLANK(SA258:SG258)&gt;0, "", SUM(SA258:SG258))</f>
        <v/>
      </c>
      <c r="TC258" s="3" t="str">
        <f>IF(COUNTBLANK(SJ258:TB258)&gt;0, "", SUM(SJ258:TB258))</f>
        <v/>
      </c>
      <c r="TD258" s="3" t="str">
        <f>IF(COUNTBLANK(SJ258:TB258)&gt;0, "", SUM(SL258,SO258,SR258,SS258,ST258,SU258,SV258,SX258,SY258,TB258))</f>
        <v/>
      </c>
      <c r="TE258" s="3" t="str">
        <f>IF(COUNTBLANK(SJ258:TB258)&gt;0, "", SUM(SJ258,SK258,SM258,SN258,SQ258,SW258,SZ258,TA258))</f>
        <v/>
      </c>
      <c r="TZ258" s="3" t="str">
        <f>IF(COUNTBLANK(TG258:TY258)&gt;0, "", SUM(TG258:TY258))</f>
        <v/>
      </c>
      <c r="UA258" s="3" t="str">
        <f>IF(COUNTBLANK(TG258:TY258)&gt;0, "", SUM(TI258,TL258,TO258,TP258,TQ258,TR258,TS258,TU258,TV258,TY258))</f>
        <v/>
      </c>
      <c r="UB258" s="3" t="str">
        <f>IF(COUNTBLANK(TG258:TY258)&gt;0, "", SUM(TG258,TH258,TJ258,TK258,TN258,TT258,TW258,TX258))</f>
        <v/>
      </c>
      <c r="UW258" s="3" t="str">
        <f>IF(COUNTBLANK(UD258:UV258)&gt;0, "", SUM(UD258:UV258))</f>
        <v/>
      </c>
      <c r="UX258" s="3" t="str">
        <f>IF(COUNTBLANK(UD258:UV258)&gt;0, "", SUM(UF258,UI258,UL258,UM258,UN258,UO258,UP258,UR258,US258,UV258))</f>
        <v/>
      </c>
      <c r="UY258" s="3" t="str">
        <f>IF(COUNTBLANK(UD258:UV258)&gt;0, "", SUM(UD258,UE258,UG258,UH258,UK258,UQ258,UT258,UU258))</f>
        <v/>
      </c>
      <c r="WR258" s="3" t="str">
        <f>IF(COUNTBLANK(VO258:WQ258)&gt;0, "", SUM(VQ258:WJ258))</f>
        <v/>
      </c>
      <c r="WS258" s="3" t="str">
        <f>IF(COUNTBLANK(VO258:WQ258)&gt;0, "", SUM(VQ258:VZ258))</f>
        <v/>
      </c>
      <c r="WT258" s="3" t="str">
        <f>IF(COUNTBLANK(VO258:WQ258)&gt;0, "", SUM(WA258:WL258))</f>
        <v/>
      </c>
      <c r="WU258" s="3" t="str">
        <f>IF(COUNTBLANK(VO258:WQ258)&gt;0, "", SUM(WK258:WL258))</f>
        <v/>
      </c>
      <c r="WW258" s="3" t="str">
        <f>IF(COUNTBLANK(VO258:WQ258)&gt;0, "", SUM(VQ258:VU258))</f>
        <v/>
      </c>
      <c r="WX258" s="3" t="str">
        <f>IF(COUNTBLANK(VO258:WQ258)&gt;0, "", SUM(VV258:VW258))</f>
        <v/>
      </c>
      <c r="WY258" s="3" t="str">
        <f>IF(COUNTBLANK(VO258:WQ258)&gt;0, "", SUM(VX258:WD258))</f>
        <v/>
      </c>
      <c r="WZ258" s="3" t="str">
        <f>IF(COUNTBLANK(VO258:WQ258)&gt;0, "", SUM(WE258:WJ258))</f>
        <v/>
      </c>
      <c r="XL258" s="3" t="str">
        <f>IF(COUNTBLANK(XB258:XJ258)&gt;0, "", SUM(XB258:XJ258))</f>
        <v/>
      </c>
      <c r="XU258" s="3" t="str">
        <f>IF(COUNTBLANK(XN258:XT258)&gt;0, "", SUM(XN258:XT258))</f>
        <v/>
      </c>
      <c r="YP258" s="5" t="str">
        <f>IF(COUNTBLANK(XW258:YO258)&gt;0, "", SUM(XW258:YO258))</f>
        <v/>
      </c>
      <c r="YQ258" s="5" t="str">
        <f>IF(COUNTBLANK(XW258:YO258)&gt;0, "", SUM(XY258,XZ258,YA258,YB258,YC258,YF258,YJ258,YN258,YO258))</f>
        <v/>
      </c>
      <c r="YR258" s="5" t="str">
        <f>IF(COUNTBLANK(XW258:YO258)&gt;0, "", SUM(XW258,XX258,YK258,YL258,YM258))</f>
        <v/>
      </c>
      <c r="YS258" s="5" t="str">
        <f>IF(COUNTBLANK(XW258:YO258)&gt;0, "", SUM(YD258,YE258,YG258,YH258,YI258))</f>
        <v/>
      </c>
      <c r="ZW258" s="26" t="str">
        <f>IF(COUNTBLANK(YU258:ZV258)&gt;0, "", AVERAGE(YU258:ZV258))</f>
        <v/>
      </c>
      <c r="ZX258" s="26" t="str">
        <f>IF(COUNTA(YU258:ZV258)=0, "", AVERAGE(YV258,ZH258,ZI258,ZJ258,ZK258,ZL258,ZN258,ZP258,ZQ258))</f>
        <v/>
      </c>
      <c r="ZY258" s="26" t="str">
        <f>IF(COUNTA(YU258:ZV258)=0, "", AVERAGE(YW258,YX258,YY258,YZ258,ZB258,ZD258,ZS258,ZT258))</f>
        <v/>
      </c>
      <c r="ZZ258" s="26" t="str">
        <f>IF(COUNTA(YU258:ZV258)=0, "", AVERAGE(ZA258,ZE258,ZF258,ZG258,ZU258,ZV258))</f>
        <v/>
      </c>
      <c r="AEH258" s="3" t="str">
        <f>IF(COUNTA(ADN258:AEG258)=0, "", SUM(ADN258:AEG258))</f>
        <v/>
      </c>
      <c r="AHT258" s="3" t="str">
        <f>IF(COUNTBLANK(AHJ258:AHS258)&gt;0, "", SUM(AHJ258:AHS258))</f>
        <v/>
      </c>
      <c r="AHU258" s="3" t="str">
        <f>IF(COUNTBLANK(AHJ258:AHS258)&gt;0, "", SUM(AHN258,AHS258))</f>
        <v/>
      </c>
      <c r="AHV258" s="3" t="str">
        <f>IF(COUNTBLANK(AHJ258:AHS258)&gt;0, "", SUM(AHL258,AHO258))</f>
        <v/>
      </c>
      <c r="AHW258" s="3" t="str">
        <f>IF(COUNTBLANK(AHJ258:AHS258)&gt;0, "", SUM(AHP258,AHR258))</f>
        <v/>
      </c>
      <c r="AHX258" s="3" t="str">
        <f>IF(COUNTBLANK(AHJ258:AHS258)&gt;0, "", SUM(AHM258,AHQ258))</f>
        <v/>
      </c>
      <c r="AHY258" s="3" t="str">
        <f>IF(COUNTBLANK(AHJ258:AHS258)&gt;0, "", SUM(AHJ258:AHK258))</f>
        <v/>
      </c>
      <c r="AJI258" s="3" t="str">
        <f>IF(COUNTBLANK(AIY258:AJG258)&gt;0, "", SUM(AIY258:AJG258))</f>
        <v/>
      </c>
      <c r="AJR258" s="3" t="str">
        <f>IF(COUNTBLANK(AJK258:AJQ258)&gt;0, "", SUM(AJK258:AJQ258))</f>
        <v/>
      </c>
    </row>
    <row r="259" spans="52:954" x14ac:dyDescent="0.3">
      <c r="AZ259" s="3" t="str">
        <f>IF(ISBLANK(AY259), "", IF(AY259&lt;=8, 1, IF(AY259&lt;=12, 2, 3)))</f>
        <v/>
      </c>
      <c r="CM259" s="3" t="str">
        <f>IF(SUM(BI259:BQ259,BS259:BW259,BY259:CC259,CE259:CJ259)=0, "", SUM(BI259:BQ259,BS259:BW259,BY259:CC259,CE259:CJ259))</f>
        <v/>
      </c>
      <c r="CN259" s="3" t="str">
        <f>IF(SUM(CQ259, CR259, CS259, CT259, CU259)=0, "", IF(OR(CQ259&gt;=8, CR259&gt;=10, CS259&gt;=13, CT259&gt;=10, CU259&gt;=15), 1, 0))</f>
        <v/>
      </c>
      <c r="CO259" s="3" t="str">
        <f>IF(SUM(BI259:BJ259,BL259,BM259,BN259,BO259,BU259,CA259,CH259,CJ259)=0, "", SUM(BI259:BJ259,BL259,BM259,BN259,BO259,BU259,CA259,CH259,CJ259))</f>
        <v/>
      </c>
      <c r="CP259" s="3" t="str">
        <f>IF(SUM(BK259,BP259:BQ259,BS259:BT259,BV259:BW259,BY259:BZ259,CB259:CC259,CE259:CG259,CI259)=0, "", SUM(BK259,BP259:BQ259,BS259:BT259,BV259:BW259,BY259:BZ259,CB259:CC259,CE259:CG259,CI259))</f>
        <v/>
      </c>
      <c r="CQ259" s="3" t="str">
        <f>IF(SUM(CB259:CC259,CE259:CF259,CI259)=0, "", SUM(CB259:CC259,CE259:CF259,CI259))</f>
        <v/>
      </c>
      <c r="CR259" s="3" t="str">
        <f>IF(SUM(BQ259,BS259:BT259,BW259,BY259)=0, "", SUM(BQ259,BS259:BT259,BW259,BY259))</f>
        <v/>
      </c>
      <c r="CS259" s="3" t="str">
        <f>IF(SUM(BK259,BP259,BV259,BZ259,CG259)=0, "", SUM(BK259,BP259,BV259,BZ259,CG259))</f>
        <v/>
      </c>
      <c r="CT259" s="3" t="str">
        <f>IF(SUM(BI259:BJ259,BL259,BN259,CH259)=0, "", SUM(BI259:BJ259,BL259,BN259,CH259))</f>
        <v/>
      </c>
      <c r="CU259" s="3" t="str">
        <f>IF(SUM(BM259,BO259,BU259,CA259,CJ259)=0, "", SUM(BM259,BO259,BU259,CA259,CJ259))</f>
        <v/>
      </c>
      <c r="CV259" s="3" t="str">
        <f>IF(CQ259="", "", IF(CQ259&gt;=8, 1, 0))</f>
        <v/>
      </c>
      <c r="CW259" s="3" t="str">
        <f>IF(CR259="", "", IF(CR259&gt;=10, 1, 0))</f>
        <v/>
      </c>
      <c r="CX259" s="3" t="str">
        <f>IF(CS259="", "", IF(CS259&gt;=13, 1, 0))</f>
        <v/>
      </c>
      <c r="CY259" s="3" t="str">
        <f>IF(CT259="", "", IF(CT259&gt;=10, 1, 0))</f>
        <v/>
      </c>
      <c r="CZ259" s="3" t="str">
        <f>IF(CU259="", "", IF(CU259&gt;=15, 1, 0))</f>
        <v/>
      </c>
      <c r="DA259" s="3" t="str">
        <f>IF(AND(BR259="", BX259="", CD259=""), "", IF(BR259=5,1,0) + IF(BX259=5,1,0) + IF(CD259=5,1,0))</f>
        <v/>
      </c>
      <c r="FS259" s="4" t="str">
        <f>IF(COUNTBLANK(FM259:FR259)&gt;0, "", AVERAGE(FM259:FR259))</f>
        <v/>
      </c>
      <c r="GE259" s="3" t="str">
        <f>IF(COUNTBLANK(FU259:GC259)&gt;0, "", SUM(FU259:GC259))</f>
        <v/>
      </c>
      <c r="GN259" s="3" t="str">
        <f>IF(COUNTBLANK(GG259:GM259)&gt;0, "", SUM(GG259:GM259))</f>
        <v/>
      </c>
      <c r="HI259" s="3" t="str">
        <f>IF(COUNTBLANK(GQ259:HH259)&gt;0, "", SUM(GQ259:HH259))</f>
        <v/>
      </c>
      <c r="IJ259" s="3" t="str">
        <f>IF(COUNTA(HK259:II259)=0, "", SUM(HK259,HL259,HN259,HO259,HP259,HU259,HV259,HX259,HZ259,IA259,IB259,IH259))</f>
        <v/>
      </c>
      <c r="JK259" s="3" t="str">
        <f>IF(COUNTA(IL259:JJ259)=0, "", SUM(IL259,IM259,IO259,IP259,IQ259,IV259,IW259,IY259,JA259,JB259,JC259,JI259))</f>
        <v/>
      </c>
      <c r="JL259" s="3" t="str">
        <f>IF(COUNTA(IL259:JJ259)=0, "", SUM(IN259,IR259,IS259,IT259,IU259,IX259,IZ259,JD259,JE259,JF259,JG259,JH259,JJ259))</f>
        <v/>
      </c>
      <c r="MH259" s="26" t="str">
        <f>IF(COUNTBLANK(LF259:MG259)&gt;0, "", AVERAGE(LF259:MG259))</f>
        <v/>
      </c>
      <c r="MI259" s="26" t="str">
        <f>IF(COUNTA(LF259:MG259)=0, "", AVERAGE(LG259,LS259,LT259,LU259,LV259,LW259,LY259,MA259,MB259))</f>
        <v/>
      </c>
      <c r="MJ259" s="26" t="str">
        <f>IF(COUNTA(LF259:MG259)=0, "", AVERAGE(LH259,LI259,LJ259,LK259,LM259,LO259,MD259,ME259))</f>
        <v/>
      </c>
      <c r="MK259" s="26" t="str">
        <f>IF(COUNTA(LF259:MG259)=0, "", AVERAGE(LL259,LP259,LQ259,LR259,MF259,MG259))</f>
        <v/>
      </c>
      <c r="PU259" s="26" t="str">
        <f>IF(COUNTA(OR259:PS259)=0, "", AVERAGE(OS259,PE259,PF259,PG259,PH259,PI259,PK259,PM259,PN259))</f>
        <v/>
      </c>
      <c r="PV259" s="26" t="str">
        <f>IF(COUNTA(OR259:PS259)=0, "", AVERAGE(OT259,OU259,OV259,OW259,OY259,PA259,PP259,PQ259))</f>
        <v/>
      </c>
      <c r="PW259" s="26" t="str">
        <f>IF(COUNTA(OR259:PS259)=0, "", AVERAGE(OX259,PB259,PC259,PD259,PR259,PS259))</f>
        <v/>
      </c>
      <c r="QI259" s="3" t="str">
        <f>IF(COUNTBLANK(PY259:QG259)&gt;0, "", SUM(PY259:QG259))</f>
        <v/>
      </c>
      <c r="QU259" s="3" t="str">
        <f>IF(COUNTBLANK(QK259:QS259)&gt;0, "", SUM(QK259:QS259))</f>
        <v/>
      </c>
      <c r="RG259" s="3" t="str">
        <f>IF(COUNTBLANK(QW259:RE259)&gt;0, "", SUM(QW259:RE259))</f>
        <v/>
      </c>
      <c r="RP259" s="3" t="str">
        <f>IF(COUNTBLANK(RI259:RO259)&gt;0, "", SUM(RI259:RO259))</f>
        <v/>
      </c>
      <c r="RY259" s="3" t="str">
        <f>IF(COUNTBLANK(RR259:RX259)&gt;0, "", SUM(RR259:RX259))</f>
        <v/>
      </c>
      <c r="SH259" s="3" t="str">
        <f>IF(COUNTBLANK(SA259:SG259)&gt;0, "", SUM(SA259:SG259))</f>
        <v/>
      </c>
      <c r="TZ259" s="3" t="str">
        <f>IF(COUNTBLANK(TG259:TY259)&gt;0, "", SUM(TG259:TY259))</f>
        <v/>
      </c>
      <c r="UA259" s="3" t="str">
        <f>IF(COUNTBLANK(TG259:TY259)&gt;0, "", SUM(TI259,TL259,TO259,TP259,TQ259,TR259,TS259,TU259,TV259,TY259))</f>
        <v/>
      </c>
      <c r="UB259" s="3" t="str">
        <f>IF(COUNTBLANK(TG259:TY259)&gt;0, "", SUM(TG259,TH259,TJ259,TK259,TN259,TT259,TW259,TX259))</f>
        <v/>
      </c>
      <c r="UW259" s="3" t="str">
        <f>IF(COUNTBLANK(UD259:UV259)&gt;0, "", SUM(UD259:UV259))</f>
        <v/>
      </c>
      <c r="UX259" s="3" t="str">
        <f>IF(COUNTBLANK(UD259:UV259)&gt;0, "", SUM(UF259,UI259,UL259,UM259,UN259,UO259,UP259,UR259,US259,UV259))</f>
        <v/>
      </c>
      <c r="UY259" s="3" t="str">
        <f>IF(COUNTBLANK(UD259:UV259)&gt;0, "", SUM(UD259,UE259,UG259,UH259,UK259,UQ259,UT259,UU259))</f>
        <v/>
      </c>
      <c r="WR259" s="3" t="str">
        <f>IF(COUNTBLANK(VO259:WQ259)&gt;0, "", SUM(VQ259:WJ259))</f>
        <v/>
      </c>
      <c r="WS259" s="3" t="str">
        <f>IF(COUNTBLANK(VO259:WQ259)&gt;0, "", SUM(VQ259:VZ259))</f>
        <v/>
      </c>
      <c r="WT259" s="3" t="str">
        <f>IF(COUNTBLANK(VO259:WQ259)&gt;0, "", SUM(WA259:WL259))</f>
        <v/>
      </c>
      <c r="WU259" s="3" t="str">
        <f>IF(COUNTBLANK(VO259:WQ259)&gt;0, "", SUM(WK259:WL259))</f>
        <v/>
      </c>
      <c r="WW259" s="3" t="str">
        <f>IF(COUNTBLANK(VO259:WQ259)&gt;0, "", SUM(VQ259:VU259))</f>
        <v/>
      </c>
      <c r="WX259" s="3" t="str">
        <f>IF(COUNTBLANK(VO259:WQ259)&gt;0, "", SUM(VV259:VW259))</f>
        <v/>
      </c>
      <c r="WY259" s="3" t="str">
        <f>IF(COUNTBLANK(VO259:WQ259)&gt;0, "", SUM(VX259:WD259))</f>
        <v/>
      </c>
      <c r="WZ259" s="3" t="str">
        <f>IF(COUNTBLANK(VO259:WQ259)&gt;0, "", SUM(WE259:WJ259))</f>
        <v/>
      </c>
      <c r="XL259" s="3" t="str">
        <f>IF(COUNTBLANK(XB259:XJ259)&gt;0, "", SUM(XB259:XJ259))</f>
        <v/>
      </c>
      <c r="XU259" s="3" t="str">
        <f>IF(COUNTBLANK(XN259:XT259)&gt;0, "", SUM(XN259:XT259))</f>
        <v/>
      </c>
      <c r="YP259" s="5" t="str">
        <f>IF(COUNTBLANK(XW259:YO259)&gt;0, "", SUM(XW259:YO259))</f>
        <v/>
      </c>
      <c r="YQ259" s="5" t="str">
        <f>IF(COUNTBLANK(XW259:YO259)&gt;0, "", SUM(XY259,XZ259,YA259,YB259,YC259,YF259,YJ259,YN259,YO259))</f>
        <v/>
      </c>
      <c r="YR259" s="5" t="str">
        <f>IF(COUNTBLANK(XW259:YO259)&gt;0, "", SUM(XW259,XX259,YK259,YL259,YM259))</f>
        <v/>
      </c>
      <c r="YS259" s="5" t="str">
        <f>IF(COUNTBLANK(XW259:YO259)&gt;0, "", SUM(YD259,YE259,YG259,YH259,YI259))</f>
        <v/>
      </c>
      <c r="ZW259" s="26" t="str">
        <f>IF(COUNTBLANK(YU259:ZV259)&gt;0, "", AVERAGE(YU259:ZV259))</f>
        <v/>
      </c>
      <c r="ZX259" s="26" t="str">
        <f>IF(COUNTA(YU259:ZV259)=0, "", AVERAGE(YV259,ZH259,ZI259,ZJ259,ZK259,ZL259,ZN259,ZP259,ZQ259))</f>
        <v/>
      </c>
      <c r="ZY259" s="26" t="str">
        <f>IF(COUNTA(YU259:ZV259)=0, "", AVERAGE(YW259,YX259,YY259,YZ259,ZB259,ZD259,ZS259,ZT259))</f>
        <v/>
      </c>
      <c r="ZZ259" s="26" t="str">
        <f>IF(COUNTA(YU259:ZV259)=0, "", AVERAGE(ZA259,ZE259,ZF259,ZG259,ZU259,ZV259))</f>
        <v/>
      </c>
      <c r="AEH259" s="3" t="str">
        <f>IF(COUNTA(ADN259:AEG259)=0, "", SUM(ADN259:AEG259))</f>
        <v/>
      </c>
      <c r="AHT259" s="3" t="str">
        <f>IF(COUNTBLANK(AHJ259:AHS259)&gt;0, "", SUM(AHJ259:AHS259))</f>
        <v/>
      </c>
      <c r="AHU259" s="3" t="str">
        <f>IF(COUNTBLANK(AHJ259:AHS259)&gt;0, "", SUM(AHN259,AHS259))</f>
        <v/>
      </c>
      <c r="AHV259" s="3" t="str">
        <f>IF(COUNTBLANK(AHJ259:AHS259)&gt;0, "", SUM(AHL259,AHO259))</f>
        <v/>
      </c>
      <c r="AHW259" s="3" t="str">
        <f>IF(COUNTBLANK(AHJ259:AHS259)&gt;0, "", SUM(AHP259,AHR259))</f>
        <v/>
      </c>
      <c r="AHX259" s="3" t="str">
        <f>IF(COUNTBLANK(AHJ259:AHS259)&gt;0, "", SUM(AHM259,AHQ259))</f>
        <v/>
      </c>
      <c r="AHY259" s="3" t="str">
        <f>IF(COUNTBLANK(AHJ259:AHS259)&gt;0, "", SUM(AHJ259:AHK259))</f>
        <v/>
      </c>
      <c r="AJI259" s="3" t="str">
        <f>IF(COUNTBLANK(AIY259:AJG259)&gt;0, "", SUM(AIY259:AJG259))</f>
        <v/>
      </c>
      <c r="AJR259" s="3" t="str">
        <f>IF(COUNTBLANK(AJK259:AJQ259)&gt;0, "", SUM(AJK259:AJQ259))</f>
        <v/>
      </c>
    </row>
    <row r="260" spans="52:954" x14ac:dyDescent="0.3">
      <c r="AZ260" s="3" t="str">
        <f>IF(ISBLANK(AY260), "", IF(AY260&lt;=8, 1, IF(AY260&lt;=12, 2, 3)))</f>
        <v/>
      </c>
      <c r="CM260" s="3" t="str">
        <f>IF(SUM(BI260:BQ260,BS260:BW260,BY260:CC260,CE260:CJ260)=0, "", SUM(BI260:BQ260,BS260:BW260,BY260:CC260,CE260:CJ260))</f>
        <v/>
      </c>
      <c r="CN260" s="3" t="str">
        <f>IF(SUM(CQ260, CR260, CS260, CT260, CU260)=0, "", IF(OR(CQ260&gt;=8, CR260&gt;=10, CS260&gt;=13, CT260&gt;=10, CU260&gt;=15), 1, 0))</f>
        <v/>
      </c>
      <c r="CO260" s="3" t="str">
        <f>IF(SUM(BI260:BJ260,BL260,BM260,BN260,BO260,BU260,CA260,CH260,CJ260)=0, "", SUM(BI260:BJ260,BL260,BM260,BN260,BO260,BU260,CA260,CH260,CJ260))</f>
        <v/>
      </c>
      <c r="CP260" s="3" t="str">
        <f>IF(SUM(BK260,BP260:BQ260,BS260:BT260,BV260:BW260,BY260:BZ260,CB260:CC260,CE260:CG260,CI260)=0, "", SUM(BK260,BP260:BQ260,BS260:BT260,BV260:BW260,BY260:BZ260,CB260:CC260,CE260:CG260,CI260))</f>
        <v/>
      </c>
      <c r="CQ260" s="3" t="str">
        <f>IF(SUM(CB260:CC260,CE260:CF260,CI260)=0, "", SUM(CB260:CC260,CE260:CF260,CI260))</f>
        <v/>
      </c>
      <c r="CR260" s="3" t="str">
        <f>IF(SUM(BQ260,BS260:BT260,BW260,BY260)=0, "", SUM(BQ260,BS260:BT260,BW260,BY260))</f>
        <v/>
      </c>
      <c r="CS260" s="3" t="str">
        <f>IF(SUM(BK260,BP260,BV260,BZ260,CG260)=0, "", SUM(BK260,BP260,BV260,BZ260,CG260))</f>
        <v/>
      </c>
      <c r="CT260" s="3" t="str">
        <f>IF(SUM(BI260:BJ260,BL260,BN260,CH260)=0, "", SUM(BI260:BJ260,BL260,BN260,CH260))</f>
        <v/>
      </c>
      <c r="CU260" s="3" t="str">
        <f>IF(SUM(BM260,BO260,BU260,CA260,CJ260)=0, "", SUM(BM260,BO260,BU260,CA260,CJ260))</f>
        <v/>
      </c>
      <c r="CV260" s="3" t="str">
        <f>IF(CQ260="", "", IF(CQ260&gt;=8, 1, 0))</f>
        <v/>
      </c>
      <c r="CW260" s="3" t="str">
        <f>IF(CR260="", "", IF(CR260&gt;=10, 1, 0))</f>
        <v/>
      </c>
      <c r="CX260" s="3" t="str">
        <f>IF(CS260="", "", IF(CS260&gt;=13, 1, 0))</f>
        <v/>
      </c>
      <c r="CY260" s="3" t="str">
        <f>IF(CT260="", "", IF(CT260&gt;=10, 1, 0))</f>
        <v/>
      </c>
      <c r="CZ260" s="3" t="str">
        <f>IF(CU260="", "", IF(CU260&gt;=15, 1, 0))</f>
        <v/>
      </c>
      <c r="DA260" s="3" t="str">
        <f>IF(AND(BR260="", BX260="", CD260=""), "", IF(BR260=5,1,0) + IF(BX260=5,1,0) + IF(CD260=5,1,0))</f>
        <v/>
      </c>
      <c r="FS260" s="4" t="str">
        <f>IF(COUNTBLANK(FM260:FR260)&gt;0, "", AVERAGE(FM260:FR260))</f>
        <v/>
      </c>
      <c r="GE260" s="3" t="str">
        <f>IF(COUNTBLANK(FU260:GC260)&gt;0, "", SUM(FU260:GC260))</f>
        <v/>
      </c>
      <c r="GN260" s="3" t="str">
        <f>IF(COUNTBLANK(GG260:GM260)&gt;0, "", SUM(GG260:GM260))</f>
        <v/>
      </c>
      <c r="HI260" s="3" t="str">
        <f>IF(COUNTBLANK(GQ260:HH260)&gt;0, "", SUM(GQ260:HH260))</f>
        <v/>
      </c>
      <c r="IJ260" s="3" t="str">
        <f>IF(COUNTA(HK260:II260)=0, "", SUM(HK260,HL260,HN260,HO260,HP260,HU260,HV260,HX260,HZ260,IA260,IB260,IH260))</f>
        <v/>
      </c>
      <c r="JK260" s="3" t="str">
        <f>IF(COUNTA(IL260:JJ260)=0, "", SUM(IL260,IM260,IO260,IP260,IQ260,IV260,IW260,IY260,JA260,JB260,JC260,JI260))</f>
        <v/>
      </c>
      <c r="JL260" s="3" t="str">
        <f>IF(COUNTA(IL260:JJ260)=0, "", SUM(IN260,IR260,IS260,IT260,IU260,IX260,IZ260,JD260,JE260,JF260,JG260,JH260,JJ260))</f>
        <v/>
      </c>
      <c r="MH260" s="26" t="str">
        <f>IF(COUNTBLANK(LF260:MG260)&gt;0, "", AVERAGE(LF260:MG260))</f>
        <v/>
      </c>
      <c r="MI260" s="26" t="str">
        <f>IF(COUNTA(LF260:MG260)=0, "", AVERAGE(LG260,LS260,LT260,LU260,LV260,LW260,LY260,MA260,MB260))</f>
        <v/>
      </c>
      <c r="MJ260" s="26" t="str">
        <f>IF(COUNTA(LF260:MG260)=0, "", AVERAGE(LH260,LI260,LJ260,LK260,LM260,LO260,MD260,ME260))</f>
        <v/>
      </c>
      <c r="MK260" s="26" t="str">
        <f>IF(COUNTA(LF260:MG260)=0, "", AVERAGE(LL260,LP260,LQ260,LR260,MF260,MG260))</f>
        <v/>
      </c>
      <c r="PU260" s="26" t="str">
        <f>IF(COUNTA(OR260:PS260)=0, "", AVERAGE(OS260,PE260,PF260,PG260,PH260,PI260,PK260,PM260,PN260))</f>
        <v/>
      </c>
      <c r="PV260" s="26" t="str">
        <f>IF(COUNTA(OR260:PS260)=0, "", AVERAGE(OT260,OU260,OV260,OW260,OY260,PA260,PP260,PQ260))</f>
        <v/>
      </c>
      <c r="PW260" s="26" t="str">
        <f>IF(COUNTA(OR260:PS260)=0, "", AVERAGE(OX260,PB260,PC260,PD260,PR260,PS260))</f>
        <v/>
      </c>
      <c r="QI260" s="3" t="str">
        <f>IF(COUNTBLANK(PY260:QG260)&gt;0, "", SUM(PY260:QG260))</f>
        <v/>
      </c>
      <c r="QU260" s="3" t="str">
        <f>IF(COUNTBLANK(QK260:QS260)&gt;0, "", SUM(QK260:QS260))</f>
        <v/>
      </c>
      <c r="RG260" s="3" t="str">
        <f>IF(COUNTBLANK(QW260:RE260)&gt;0, "", SUM(QW260:RE260))</f>
        <v/>
      </c>
      <c r="RP260" s="3" t="str">
        <f>IF(COUNTBLANK(RI260:RO260)&gt;0, "", SUM(RI260:RO260))</f>
        <v/>
      </c>
      <c r="RY260" s="3" t="str">
        <f>IF(COUNTBLANK(RR260:RX260)&gt;0, "", SUM(RR260:RX260))</f>
        <v/>
      </c>
      <c r="SH260" s="3" t="str">
        <f>IF(COUNTBLANK(SA260:SG260)&gt;0, "", SUM(SA260:SG260))</f>
        <v/>
      </c>
      <c r="TZ260" s="3" t="str">
        <f>IF(COUNTBLANK(TG260:TY260)&gt;0, "", SUM(TG260:TY260))</f>
        <v/>
      </c>
      <c r="UA260" s="3" t="str">
        <f>IF(COUNTBLANK(TG260:TY260)&gt;0, "", SUM(TI260,TL260,TO260,TP260,TQ260,TR260,TS260,TU260,TV260,TY260))</f>
        <v/>
      </c>
      <c r="UB260" s="3" t="str">
        <f>IF(COUNTBLANK(TG260:TY260)&gt;0, "", SUM(TG260,TH260,TJ260,TK260,TN260,TT260,TW260,TX260))</f>
        <v/>
      </c>
      <c r="UW260" s="3" t="str">
        <f>IF(COUNTBLANK(UD260:UV260)&gt;0, "", SUM(UD260:UV260))</f>
        <v/>
      </c>
      <c r="UX260" s="3" t="str">
        <f>IF(COUNTBLANK(UD260:UV260)&gt;0, "", SUM(UF260,UI260,UL260,UM260,UN260,UO260,UP260,UR260,US260,UV260))</f>
        <v/>
      </c>
      <c r="UY260" s="3" t="str">
        <f>IF(COUNTBLANK(UD260:UV260)&gt;0, "", SUM(UD260,UE260,UG260,UH260,UK260,UQ260,UT260,UU260))</f>
        <v/>
      </c>
      <c r="WR260" s="3" t="str">
        <f>IF(COUNTBLANK(VO260:WQ260)&gt;0, "", SUM(VQ260:WJ260))</f>
        <v/>
      </c>
      <c r="WS260" s="3" t="str">
        <f>IF(COUNTBLANK(VO260:WQ260)&gt;0, "", SUM(VQ260:VZ260))</f>
        <v/>
      </c>
      <c r="WT260" s="3" t="str">
        <f>IF(COUNTBLANK(VO260:WQ260)&gt;0, "", SUM(WA260:WL260))</f>
        <v/>
      </c>
      <c r="WU260" s="3" t="str">
        <f>IF(COUNTBLANK(VO260:WQ260)&gt;0, "", SUM(WK260:WL260))</f>
        <v/>
      </c>
      <c r="WW260" s="3" t="str">
        <f>IF(COUNTBLANK(VO260:WQ260)&gt;0, "", SUM(VQ260:VU260))</f>
        <v/>
      </c>
      <c r="WX260" s="3" t="str">
        <f>IF(COUNTBLANK(VO260:WQ260)&gt;0, "", SUM(VV260:VW260))</f>
        <v/>
      </c>
      <c r="WY260" s="3" t="str">
        <f>IF(COUNTBLANK(VO260:WQ260)&gt;0, "", SUM(VX260:WD260))</f>
        <v/>
      </c>
      <c r="WZ260" s="3" t="str">
        <f>IF(COUNTBLANK(VO260:WQ260)&gt;0, "", SUM(WE260:WJ260))</f>
        <v/>
      </c>
      <c r="XL260" s="3" t="str">
        <f>IF(COUNTBLANK(XB260:XJ260)&gt;0, "", SUM(XB260:XJ260))</f>
        <v/>
      </c>
      <c r="XU260" s="3" t="str">
        <f>IF(COUNTBLANK(XN260:XT260)&gt;0, "", SUM(XN260:XT260))</f>
        <v/>
      </c>
      <c r="YP260" s="5" t="str">
        <f>IF(COUNTBLANK(XW260:YO260)&gt;0, "", SUM(XW260:YO260))</f>
        <v/>
      </c>
      <c r="YQ260" s="5" t="str">
        <f>IF(COUNTBLANK(XW260:YO260)&gt;0, "", SUM(XY260,XZ260,YA260,YB260,YC260,YF260,YJ260,YN260,YO260))</f>
        <v/>
      </c>
      <c r="YR260" s="5" t="str">
        <f>IF(COUNTBLANK(XW260:YO260)&gt;0, "", SUM(XW260,XX260,YK260,YL260,YM260))</f>
        <v/>
      </c>
      <c r="YS260" s="5" t="str">
        <f>IF(COUNTBLANK(XW260:YO260)&gt;0, "", SUM(YD260,YE260,YG260,YH260,YI260))</f>
        <v/>
      </c>
      <c r="ZW260" s="26" t="str">
        <f>IF(COUNTBLANK(YU260:ZV260)&gt;0, "", AVERAGE(YU260:ZV260))</f>
        <v/>
      </c>
      <c r="ZX260" s="26" t="str">
        <f>IF(COUNTA(YU260:ZV260)=0, "", AVERAGE(YV260,ZH260,ZI260,ZJ260,ZK260,ZL260,ZN260,ZP260,ZQ260))</f>
        <v/>
      </c>
      <c r="ZY260" s="26" t="str">
        <f>IF(COUNTA(YU260:ZV260)=0, "", AVERAGE(YW260,YX260,YY260,YZ260,ZB260,ZD260,ZS260,ZT260))</f>
        <v/>
      </c>
      <c r="ZZ260" s="26" t="str">
        <f>IF(COUNTA(YU260:ZV260)=0, "", AVERAGE(ZA260,ZE260,ZF260,ZG260,ZU260,ZV260))</f>
        <v/>
      </c>
      <c r="AEH260" s="3" t="str">
        <f>IF(COUNTA(ADN260:AEG260)=0, "", SUM(ADN260:AEG260))</f>
        <v/>
      </c>
      <c r="AHT260" s="3" t="str">
        <f>IF(COUNTBLANK(AHJ260:AHS260)&gt;0, "", SUM(AHJ260:AHS260))</f>
        <v/>
      </c>
      <c r="AHU260" s="3" t="str">
        <f>IF(COUNTBLANK(AHJ260:AHS260)&gt;0, "", SUM(AHN260,AHS260))</f>
        <v/>
      </c>
      <c r="AHV260" s="3" t="str">
        <f>IF(COUNTBLANK(AHJ260:AHS260)&gt;0, "", SUM(AHL260,AHO260))</f>
        <v/>
      </c>
      <c r="AHW260" s="3" t="str">
        <f>IF(COUNTBLANK(AHJ260:AHS260)&gt;0, "", SUM(AHP260,AHR260))</f>
        <v/>
      </c>
      <c r="AHX260" s="3" t="str">
        <f>IF(COUNTBLANK(AHJ260:AHS260)&gt;0, "", SUM(AHM260,AHQ260))</f>
        <v/>
      </c>
      <c r="AHY260" s="3" t="str">
        <f>IF(COUNTBLANK(AHJ260:AHS260)&gt;0, "", SUM(AHJ260:AHK260))</f>
        <v/>
      </c>
      <c r="AJI260" s="3" t="str">
        <f>IF(COUNTBLANK(AIY260:AJG260)&gt;0, "", SUM(AIY260:AJG260))</f>
        <v/>
      </c>
      <c r="AJR260" s="3" t="str">
        <f>IF(COUNTBLANK(AJK260:AJQ260)&gt;0, "", SUM(AJK260:AJQ260))</f>
        <v/>
      </c>
    </row>
    <row r="261" spans="52:954" x14ac:dyDescent="0.3">
      <c r="AZ261" s="3" t="str">
        <f>IF(ISBLANK(AY261), "", IF(AY261&lt;=8, 1, IF(AY261&lt;=12, 2, 3)))</f>
        <v/>
      </c>
      <c r="CM261" s="3" t="str">
        <f>IF(SUM(BI261:BQ261,BS261:BW261,BY261:CC261,CE261:CJ261)=0, "", SUM(BI261:BQ261,BS261:BW261,BY261:CC261,CE261:CJ261))</f>
        <v/>
      </c>
      <c r="CN261" s="3" t="str">
        <f>IF(SUM(CQ261, CR261, CS261, CT261, CU261)=0, "", IF(OR(CQ261&gt;=8, CR261&gt;=10, CS261&gt;=13, CT261&gt;=10, CU261&gt;=15), 1, 0))</f>
        <v/>
      </c>
      <c r="CO261" s="3" t="str">
        <f>IF(SUM(BI261:BJ261,BL261,BM261,BN261,BO261,BU261,CA261,CH261,CJ261)=0, "", SUM(BI261:BJ261,BL261,BM261,BN261,BO261,BU261,CA261,CH261,CJ261))</f>
        <v/>
      </c>
      <c r="CP261" s="3" t="str">
        <f>IF(SUM(BK261,BP261:BQ261,BS261:BT261,BV261:BW261,BY261:BZ261,CB261:CC261,CE261:CG261,CI261)=0, "", SUM(BK261,BP261:BQ261,BS261:BT261,BV261:BW261,BY261:BZ261,CB261:CC261,CE261:CG261,CI261))</f>
        <v/>
      </c>
      <c r="CQ261" s="3" t="str">
        <f>IF(SUM(CB261:CC261,CE261:CF261,CI261)=0, "", SUM(CB261:CC261,CE261:CF261,CI261))</f>
        <v/>
      </c>
      <c r="CR261" s="3" t="str">
        <f>IF(SUM(BQ261,BS261:BT261,BW261,BY261)=0, "", SUM(BQ261,BS261:BT261,BW261,BY261))</f>
        <v/>
      </c>
      <c r="CS261" s="3" t="str">
        <f>IF(SUM(BK261,BP261,BV261,BZ261,CG261)=0, "", SUM(BK261,BP261,BV261,BZ261,CG261))</f>
        <v/>
      </c>
      <c r="CT261" s="3" t="str">
        <f>IF(SUM(BI261:BJ261,BL261,BN261,CH261)=0, "", SUM(BI261:BJ261,BL261,BN261,CH261))</f>
        <v/>
      </c>
      <c r="CU261" s="3" t="str">
        <f>IF(SUM(BM261,BO261,BU261,CA261,CJ261)=0, "", SUM(BM261,BO261,BU261,CA261,CJ261))</f>
        <v/>
      </c>
      <c r="CV261" s="3" t="str">
        <f>IF(CQ261="", "", IF(CQ261&gt;=8, 1, 0))</f>
        <v/>
      </c>
      <c r="CW261" s="3" t="str">
        <f>IF(CR261="", "", IF(CR261&gt;=10, 1, 0))</f>
        <v/>
      </c>
      <c r="CX261" s="3" t="str">
        <f>IF(CS261="", "", IF(CS261&gt;=13, 1, 0))</f>
        <v/>
      </c>
      <c r="CY261" s="3" t="str">
        <f>IF(CT261="", "", IF(CT261&gt;=10, 1, 0))</f>
        <v/>
      </c>
      <c r="CZ261" s="3" t="str">
        <f>IF(CU261="", "", IF(CU261&gt;=15, 1, 0))</f>
        <v/>
      </c>
      <c r="DA261" s="3" t="str">
        <f>IF(AND(BR261="", BX261="", CD261=""), "", IF(BR261=5,1,0) + IF(BX261=5,1,0) + IF(CD261=5,1,0))</f>
        <v/>
      </c>
      <c r="FS261" s="4" t="str">
        <f>IF(COUNTBLANK(FM261:FR261)&gt;0, "", AVERAGE(FM261:FR261))</f>
        <v/>
      </c>
      <c r="GE261" s="3" t="str">
        <f>IF(COUNTBLANK(FU261:GC261)&gt;0, "", SUM(FU261:GC261))</f>
        <v/>
      </c>
      <c r="GN261" s="3" t="str">
        <f>IF(COUNTBLANK(GG261:GM261)&gt;0, "", SUM(GG261:GM261))</f>
        <v/>
      </c>
      <c r="HI261" s="3" t="str">
        <f>IF(COUNTBLANK(GQ261:HH261)&gt;0, "", SUM(GQ261:HH261))</f>
        <v/>
      </c>
      <c r="IJ261" s="3" t="str">
        <f>IF(COUNTA(HK261:II261)=0, "", SUM(HK261,HL261,HN261,HO261,HP261,HU261,HV261,HX261,HZ261,IA261,IB261,IH261))</f>
        <v/>
      </c>
      <c r="JK261" s="3" t="str">
        <f>IF(COUNTA(IL261:JJ261)=0, "", SUM(IL261,IM261,IO261,IP261,IQ261,IV261,IW261,IY261,JA261,JB261,JC261,JI261))</f>
        <v/>
      </c>
      <c r="JL261" s="3" t="str">
        <f>IF(COUNTA(IL261:JJ261)=0, "", SUM(IN261,IR261,IS261,IT261,IU261,IX261,IZ261,JD261,JE261,JF261,JG261,JH261,JJ261))</f>
        <v/>
      </c>
      <c r="MH261" s="26" t="str">
        <f>IF(COUNTBLANK(LF261:MG261)&gt;0, "", AVERAGE(LF261:MG261))</f>
        <v/>
      </c>
      <c r="MI261" s="26" t="str">
        <f>IF(COUNTA(LF261:MG261)=0, "", AVERAGE(LG261,LS261,LT261,LU261,LV261,LW261,LY261,MA261,MB261))</f>
        <v/>
      </c>
      <c r="MJ261" s="26" t="str">
        <f>IF(COUNTA(LF261:MG261)=0, "", AVERAGE(LH261,LI261,LJ261,LK261,LM261,LO261,MD261,ME261))</f>
        <v/>
      </c>
      <c r="MK261" s="26" t="str">
        <f>IF(COUNTA(LF261:MG261)=0, "", AVERAGE(LL261,LP261,LQ261,LR261,MF261,MG261))</f>
        <v/>
      </c>
      <c r="PU261" s="26" t="str">
        <f>IF(COUNTA(OR261:PS261)=0, "", AVERAGE(OS261,PE261,PF261,PG261,PH261,PI261,PK261,PM261,PN261))</f>
        <v/>
      </c>
      <c r="PV261" s="26" t="str">
        <f>IF(COUNTA(OR261:PS261)=0, "", AVERAGE(OT261,OU261,OV261,OW261,OY261,PA261,PP261,PQ261))</f>
        <v/>
      </c>
      <c r="PW261" s="26" t="str">
        <f>IF(COUNTA(OR261:PS261)=0, "", AVERAGE(OX261,PB261,PC261,PD261,PR261,PS261))</f>
        <v/>
      </c>
      <c r="QI261" s="3" t="str">
        <f>IF(COUNTBLANK(PY261:QG261)&gt;0, "", SUM(PY261:QG261))</f>
        <v/>
      </c>
      <c r="QU261" s="3" t="str">
        <f>IF(COUNTBLANK(QK261:QS261)&gt;0, "", SUM(QK261:QS261))</f>
        <v/>
      </c>
      <c r="RG261" s="3" t="str">
        <f>IF(COUNTBLANK(QW261:RE261)&gt;0, "", SUM(QW261:RE261))</f>
        <v/>
      </c>
      <c r="RP261" s="3" t="str">
        <f>IF(COUNTBLANK(RI261:RO261)&gt;0, "", SUM(RI261:RO261))</f>
        <v/>
      </c>
      <c r="RY261" s="3" t="str">
        <f>IF(COUNTBLANK(RR261:RX261)&gt;0, "", SUM(RR261:RX261))</f>
        <v/>
      </c>
      <c r="SH261" s="3" t="str">
        <f>IF(COUNTBLANK(SA261:SG261)&gt;0, "", SUM(SA261:SG261))</f>
        <v/>
      </c>
      <c r="TZ261" s="3" t="str">
        <f>IF(COUNTBLANK(TG261:TY261)&gt;0, "", SUM(TG261:TY261))</f>
        <v/>
      </c>
      <c r="UA261" s="3" t="str">
        <f>IF(COUNTBLANK(TG261:TY261)&gt;0, "", SUM(TI261,TL261,TO261,TP261,TQ261,TR261,TS261,TU261,TV261,TY261))</f>
        <v/>
      </c>
      <c r="UB261" s="3" t="str">
        <f>IF(COUNTBLANK(TG261:TY261)&gt;0, "", SUM(TG261,TH261,TJ261,TK261,TN261,TT261,TW261,TX261))</f>
        <v/>
      </c>
      <c r="UW261" s="3" t="str">
        <f>IF(COUNTBLANK(UD261:UV261)&gt;0, "", SUM(UD261:UV261))</f>
        <v/>
      </c>
      <c r="UX261" s="3" t="str">
        <f>IF(COUNTBLANK(UD261:UV261)&gt;0, "", SUM(UF261,UI261,UL261,UM261,UN261,UO261,UP261,UR261,US261,UV261))</f>
        <v/>
      </c>
      <c r="UY261" s="3" t="str">
        <f>IF(COUNTBLANK(UD261:UV261)&gt;0, "", SUM(UD261,UE261,UG261,UH261,UK261,UQ261,UT261,UU261))</f>
        <v/>
      </c>
      <c r="WR261" s="3" t="str">
        <f>IF(COUNTBLANK(VO261:WQ261)&gt;0, "", SUM(VQ261:WJ261))</f>
        <v/>
      </c>
      <c r="WS261" s="3" t="str">
        <f>IF(COUNTBLANK(VO261:WQ261)&gt;0, "", SUM(VQ261:VZ261))</f>
        <v/>
      </c>
      <c r="WT261" s="3" t="str">
        <f>IF(COUNTBLANK(VO261:WQ261)&gt;0, "", SUM(WA261:WL261))</f>
        <v/>
      </c>
      <c r="WU261" s="3" t="str">
        <f>IF(COUNTBLANK(VO261:WQ261)&gt;0, "", SUM(WK261:WL261))</f>
        <v/>
      </c>
      <c r="WW261" s="3" t="str">
        <f>IF(COUNTBLANK(VO261:WQ261)&gt;0, "", SUM(VQ261:VU261))</f>
        <v/>
      </c>
      <c r="WX261" s="3" t="str">
        <f>IF(COUNTBLANK(VO261:WQ261)&gt;0, "", SUM(VV261:VW261))</f>
        <v/>
      </c>
      <c r="WY261" s="3" t="str">
        <f>IF(COUNTBLANK(VO261:WQ261)&gt;0, "", SUM(VX261:WD261))</f>
        <v/>
      </c>
      <c r="WZ261" s="3" t="str">
        <f>IF(COUNTBLANK(VO261:WQ261)&gt;0, "", SUM(WE261:WJ261))</f>
        <v/>
      </c>
      <c r="XL261" s="3" t="str">
        <f>IF(COUNTBLANK(XB261:XJ261)&gt;0, "", SUM(XB261:XJ261))</f>
        <v/>
      </c>
      <c r="XU261" s="3" t="str">
        <f>IF(COUNTBLANK(XN261:XT261)&gt;0, "", SUM(XN261:XT261))</f>
        <v/>
      </c>
      <c r="YP261" s="5" t="str">
        <f>IF(COUNTBLANK(XW261:YO261)&gt;0, "", SUM(XW261:YO261))</f>
        <v/>
      </c>
      <c r="YQ261" s="5" t="str">
        <f>IF(COUNTBLANK(XW261:YO261)&gt;0, "", SUM(XY261,XZ261,YA261,YB261,YC261,YF261,YJ261,YN261,YO261))</f>
        <v/>
      </c>
      <c r="YR261" s="5" t="str">
        <f>IF(COUNTBLANK(XW261:YO261)&gt;0, "", SUM(XW261,XX261,YK261,YL261,YM261))</f>
        <v/>
      </c>
      <c r="YS261" s="5" t="str">
        <f>IF(COUNTBLANK(XW261:YO261)&gt;0, "", SUM(YD261,YE261,YG261,YH261,YI261))</f>
        <v/>
      </c>
      <c r="ZW261" s="26" t="str">
        <f>IF(COUNTBLANK(YU261:ZV261)&gt;0, "", AVERAGE(YU261:ZV261))</f>
        <v/>
      </c>
      <c r="ZX261" s="26" t="str">
        <f>IF(COUNTA(YU261:ZV261)=0, "", AVERAGE(YV261,ZH261,ZI261,ZJ261,ZK261,ZL261,ZN261,ZP261,ZQ261))</f>
        <v/>
      </c>
      <c r="ZY261" s="26" t="str">
        <f>IF(COUNTA(YU261:ZV261)=0, "", AVERAGE(YW261,YX261,YY261,YZ261,ZB261,ZD261,ZS261,ZT261))</f>
        <v/>
      </c>
      <c r="ZZ261" s="26" t="str">
        <f>IF(COUNTA(YU261:ZV261)=0, "", AVERAGE(ZA261,ZE261,ZF261,ZG261,ZU261,ZV261))</f>
        <v/>
      </c>
      <c r="AEH261" s="3" t="str">
        <f>IF(COUNTA(ADN261:AEG261)=0, "", SUM(ADN261:AEG261))</f>
        <v/>
      </c>
      <c r="AHT261" s="3" t="str">
        <f>IF(COUNTBLANK(AHJ261:AHS261)&gt;0, "", SUM(AHJ261:AHS261))</f>
        <v/>
      </c>
      <c r="AHU261" s="3" t="str">
        <f>IF(COUNTBLANK(AHJ261:AHS261)&gt;0, "", SUM(AHN261,AHS261))</f>
        <v/>
      </c>
      <c r="AHV261" s="3" t="str">
        <f>IF(COUNTBLANK(AHJ261:AHS261)&gt;0, "", SUM(AHL261,AHO261))</f>
        <v/>
      </c>
      <c r="AHW261" s="3" t="str">
        <f>IF(COUNTBLANK(AHJ261:AHS261)&gt;0, "", SUM(AHP261,AHR261))</f>
        <v/>
      </c>
      <c r="AHX261" s="3" t="str">
        <f>IF(COUNTBLANK(AHJ261:AHS261)&gt;0, "", SUM(AHM261,AHQ261))</f>
        <v/>
      </c>
      <c r="AHY261" s="3" t="str">
        <f>IF(COUNTBLANK(AHJ261:AHS261)&gt;0, "", SUM(AHJ261:AHK261))</f>
        <v/>
      </c>
      <c r="AJI261" s="3" t="str">
        <f>IF(COUNTBLANK(AIY261:AJG261)&gt;0, "", SUM(AIY261:AJG261))</f>
        <v/>
      </c>
      <c r="AJR261" s="3" t="str">
        <f>IF(COUNTBLANK(AJK261:AJQ261)&gt;0, "", SUM(AJK261:AJQ261))</f>
        <v/>
      </c>
    </row>
    <row r="262" spans="52:954" x14ac:dyDescent="0.3">
      <c r="AZ262" s="3" t="str">
        <f>IF(ISBLANK(AY262), "", IF(AY262&lt;=8, 1, IF(AY262&lt;=12, 2, 3)))</f>
        <v/>
      </c>
      <c r="CM262" s="3" t="str">
        <f>IF(SUM(BI262:BQ262,BS262:BW262,BY262:CC262,CE262:CJ262)=0, "", SUM(BI262:BQ262,BS262:BW262,BY262:CC262,CE262:CJ262))</f>
        <v/>
      </c>
      <c r="CN262" s="3" t="str">
        <f>IF(SUM(CQ262, CR262, CS262, CT262, CU262)=0, "", IF(OR(CQ262&gt;=8, CR262&gt;=10, CS262&gt;=13, CT262&gt;=10, CU262&gt;=15), 1, 0))</f>
        <v/>
      </c>
      <c r="CO262" s="3" t="str">
        <f>IF(SUM(BI262:BJ262,BL262,BM262,BN262,BO262,BU262,CA262,CH262,CJ262)=0, "", SUM(BI262:BJ262,BL262,BM262,BN262,BO262,BU262,CA262,CH262,CJ262))</f>
        <v/>
      </c>
      <c r="CP262" s="3" t="str">
        <f>IF(SUM(BK262,BP262:BQ262,BS262:BT262,BV262:BW262,BY262:BZ262,CB262:CC262,CE262:CG262,CI262)=0, "", SUM(BK262,BP262:BQ262,BS262:BT262,BV262:BW262,BY262:BZ262,CB262:CC262,CE262:CG262,CI262))</f>
        <v/>
      </c>
      <c r="CQ262" s="3" t="str">
        <f>IF(SUM(CB262:CC262,CE262:CF262,CI262)=0, "", SUM(CB262:CC262,CE262:CF262,CI262))</f>
        <v/>
      </c>
      <c r="CR262" s="3" t="str">
        <f>IF(SUM(BQ262,BS262:BT262,BW262,BY262)=0, "", SUM(BQ262,BS262:BT262,BW262,BY262))</f>
        <v/>
      </c>
      <c r="CS262" s="3" t="str">
        <f>IF(SUM(BK262,BP262,BV262,BZ262,CG262)=0, "", SUM(BK262,BP262,BV262,BZ262,CG262))</f>
        <v/>
      </c>
      <c r="CT262" s="3" t="str">
        <f>IF(SUM(BI262:BJ262,BL262,BN262,CH262)=0, "", SUM(BI262:BJ262,BL262,BN262,CH262))</f>
        <v/>
      </c>
      <c r="CU262" s="3" t="str">
        <f>IF(SUM(BM262,BO262,BU262,CA262,CJ262)=0, "", SUM(BM262,BO262,BU262,CA262,CJ262))</f>
        <v/>
      </c>
      <c r="CV262" s="3" t="str">
        <f>IF(CQ262="", "", IF(CQ262&gt;=8, 1, 0))</f>
        <v/>
      </c>
      <c r="CW262" s="3" t="str">
        <f>IF(CR262="", "", IF(CR262&gt;=10, 1, 0))</f>
        <v/>
      </c>
      <c r="CX262" s="3" t="str">
        <f>IF(CS262="", "", IF(CS262&gt;=13, 1, 0))</f>
        <v/>
      </c>
      <c r="CY262" s="3" t="str">
        <f>IF(CT262="", "", IF(CT262&gt;=10, 1, 0))</f>
        <v/>
      </c>
      <c r="CZ262" s="3" t="str">
        <f>IF(CU262="", "", IF(CU262&gt;=15, 1, 0))</f>
        <v/>
      </c>
      <c r="DA262" s="3" t="str">
        <f>IF(AND(BR262="", BX262="", CD262=""), "", IF(BR262=5,1,0) + IF(BX262=5,1,0) + IF(CD262=5,1,0))</f>
        <v/>
      </c>
      <c r="FS262" s="4" t="str">
        <f>IF(COUNTBLANK(FM262:FR262)&gt;0, "", AVERAGE(FM262:FR262))</f>
        <v/>
      </c>
      <c r="GE262" s="3" t="str">
        <f>IF(COUNTBLANK(FU262:GC262)&gt;0, "", SUM(FU262:GC262))</f>
        <v/>
      </c>
      <c r="GN262" s="3" t="str">
        <f>IF(COUNTBLANK(GG262:GM262)&gt;0, "", SUM(GG262:GM262))</f>
        <v/>
      </c>
      <c r="HI262" s="3" t="str">
        <f>IF(COUNTBLANK(GQ262:HH262)&gt;0, "", SUM(GQ262:HH262))</f>
        <v/>
      </c>
      <c r="IJ262" s="3" t="str">
        <f>IF(COUNTA(HK262:II262)=0, "", SUM(HK262,HL262,HN262,HO262,HP262,HU262,HV262,HX262,HZ262,IA262,IB262,IH262))</f>
        <v/>
      </c>
      <c r="JK262" s="3" t="str">
        <f>IF(COUNTA(IL262:JJ262)=0, "", SUM(IL262,IM262,IO262,IP262,IQ262,IV262,IW262,IY262,JA262,JB262,JC262,JI262))</f>
        <v/>
      </c>
      <c r="JL262" s="3" t="str">
        <f>IF(COUNTA(IL262:JJ262)=0, "", SUM(IN262,IR262,IS262,IT262,IU262,IX262,IZ262,JD262,JE262,JF262,JG262,JH262,JJ262))</f>
        <v/>
      </c>
      <c r="MH262" s="26" t="str">
        <f>IF(COUNTBLANK(LF262:MG262)&gt;0, "", AVERAGE(LF262:MG262))</f>
        <v/>
      </c>
      <c r="MI262" s="26" t="str">
        <f>IF(COUNTA(LF262:MG262)=0, "", AVERAGE(LG262,LS262,LT262,LU262,LV262,LW262,LY262,MA262,MB262))</f>
        <v/>
      </c>
      <c r="MJ262" s="26" t="str">
        <f>IF(COUNTA(LF262:MG262)=0, "", AVERAGE(LH262,LI262,LJ262,LK262,LM262,LO262,MD262,ME262))</f>
        <v/>
      </c>
      <c r="MK262" s="26" t="str">
        <f>IF(COUNTA(LF262:MG262)=0, "", AVERAGE(LL262,LP262,LQ262,LR262,MF262,MG262))</f>
        <v/>
      </c>
      <c r="PU262" s="26" t="str">
        <f>IF(COUNTA(OR262:PS262)=0, "", AVERAGE(OS262,PE262,PF262,PG262,PH262,PI262,PK262,PM262,PN262))</f>
        <v/>
      </c>
      <c r="PV262" s="26" t="str">
        <f>IF(COUNTA(OR262:PS262)=0, "", AVERAGE(OT262,OU262,OV262,OW262,OY262,PA262,PP262,PQ262))</f>
        <v/>
      </c>
      <c r="PW262" s="26" t="str">
        <f>IF(COUNTA(OR262:PS262)=0, "", AVERAGE(OX262,PB262,PC262,PD262,PR262,PS262))</f>
        <v/>
      </c>
      <c r="QI262" s="3" t="str">
        <f>IF(COUNTBLANK(PY262:QG262)&gt;0, "", SUM(PY262:QG262))</f>
        <v/>
      </c>
      <c r="QU262" s="3" t="str">
        <f>IF(COUNTBLANK(QK262:QS262)&gt;0, "", SUM(QK262:QS262))</f>
        <v/>
      </c>
      <c r="RG262" s="3" t="str">
        <f>IF(COUNTBLANK(QW262:RE262)&gt;0, "", SUM(QW262:RE262))</f>
        <v/>
      </c>
      <c r="RP262" s="3" t="str">
        <f>IF(COUNTBLANK(RI262:RO262)&gt;0, "", SUM(RI262:RO262))</f>
        <v/>
      </c>
      <c r="RY262" s="3" t="str">
        <f>IF(COUNTBLANK(RR262:RX262)&gt;0, "", SUM(RR262:RX262))</f>
        <v/>
      </c>
      <c r="SH262" s="3" t="str">
        <f>IF(COUNTBLANK(SA262:SG262)&gt;0, "", SUM(SA262:SG262))</f>
        <v/>
      </c>
      <c r="TZ262" s="3" t="str">
        <f>IF(COUNTBLANK(TG262:TY262)&gt;0, "", SUM(TG262:TY262))</f>
        <v/>
      </c>
      <c r="UA262" s="3" t="str">
        <f>IF(COUNTBLANK(TG262:TY262)&gt;0, "", SUM(TI262,TL262,TO262,TP262,TQ262,TR262,TS262,TU262,TV262,TY262))</f>
        <v/>
      </c>
      <c r="UB262" s="3" t="str">
        <f>IF(COUNTBLANK(TG262:TY262)&gt;0, "", SUM(TG262,TH262,TJ262,TK262,TN262,TT262,TW262,TX262))</f>
        <v/>
      </c>
      <c r="UW262" s="3" t="str">
        <f>IF(COUNTBLANK(UD262:UV262)&gt;0, "", SUM(UD262:UV262))</f>
        <v/>
      </c>
      <c r="UX262" s="3" t="str">
        <f>IF(COUNTBLANK(UD262:UV262)&gt;0, "", SUM(UF262,UI262,UL262,UM262,UN262,UO262,UP262,UR262,US262,UV262))</f>
        <v/>
      </c>
      <c r="UY262" s="3" t="str">
        <f>IF(COUNTBLANK(UD262:UV262)&gt;0, "", SUM(UD262,UE262,UG262,UH262,UK262,UQ262,UT262,UU262))</f>
        <v/>
      </c>
      <c r="WR262" s="3" t="str">
        <f>IF(COUNTBLANK(VO262:WQ262)&gt;0, "", SUM(VQ262:WJ262))</f>
        <v/>
      </c>
      <c r="WS262" s="3" t="str">
        <f>IF(COUNTBLANK(VO262:WQ262)&gt;0, "", SUM(VQ262:VZ262))</f>
        <v/>
      </c>
      <c r="WT262" s="3" t="str">
        <f>IF(COUNTBLANK(VO262:WQ262)&gt;0, "", SUM(WA262:WL262))</f>
        <v/>
      </c>
      <c r="WU262" s="3" t="str">
        <f>IF(COUNTBLANK(VO262:WQ262)&gt;0, "", SUM(WK262:WL262))</f>
        <v/>
      </c>
      <c r="WW262" s="3" t="str">
        <f>IF(COUNTBLANK(VO262:WQ262)&gt;0, "", SUM(VQ262:VU262))</f>
        <v/>
      </c>
      <c r="WX262" s="3" t="str">
        <f>IF(COUNTBLANK(VO262:WQ262)&gt;0, "", SUM(VV262:VW262))</f>
        <v/>
      </c>
      <c r="WY262" s="3" t="str">
        <f>IF(COUNTBLANK(VO262:WQ262)&gt;0, "", SUM(VX262:WD262))</f>
        <v/>
      </c>
      <c r="WZ262" s="3" t="str">
        <f>IF(COUNTBLANK(VO262:WQ262)&gt;0, "", SUM(WE262:WJ262))</f>
        <v/>
      </c>
      <c r="XL262" s="3" t="str">
        <f>IF(COUNTBLANK(XB262:XJ262)&gt;0, "", SUM(XB262:XJ262))</f>
        <v/>
      </c>
      <c r="XU262" s="3" t="str">
        <f>IF(COUNTBLANK(XN262:XT262)&gt;0, "", SUM(XN262:XT262))</f>
        <v/>
      </c>
      <c r="YP262" s="5" t="str">
        <f>IF(COUNTBLANK(XW262:YO262)&gt;0, "", SUM(XW262:YO262))</f>
        <v/>
      </c>
      <c r="YQ262" s="5" t="str">
        <f>IF(COUNTBLANK(XW262:YO262)&gt;0, "", SUM(XY262,XZ262,YA262,YB262,YC262,YF262,YJ262,YN262,YO262))</f>
        <v/>
      </c>
      <c r="YR262" s="5" t="str">
        <f>IF(COUNTBLANK(XW262:YO262)&gt;0, "", SUM(XW262,XX262,YK262,YL262,YM262))</f>
        <v/>
      </c>
      <c r="YS262" s="5" t="str">
        <f>IF(COUNTBLANK(XW262:YO262)&gt;0, "", SUM(YD262,YE262,YG262,YH262,YI262))</f>
        <v/>
      </c>
      <c r="ZW262" s="26" t="str">
        <f>IF(COUNTBLANK(YU262:ZV262)&gt;0, "", AVERAGE(YU262:ZV262))</f>
        <v/>
      </c>
      <c r="ZX262" s="26" t="str">
        <f>IF(COUNTA(YU262:ZV262)=0, "", AVERAGE(YV262,ZH262,ZI262,ZJ262,ZK262,ZL262,ZN262,ZP262,ZQ262))</f>
        <v/>
      </c>
      <c r="ZY262" s="26" t="str">
        <f>IF(COUNTA(YU262:ZV262)=0, "", AVERAGE(YW262,YX262,YY262,YZ262,ZB262,ZD262,ZS262,ZT262))</f>
        <v/>
      </c>
      <c r="ZZ262" s="26" t="str">
        <f>IF(COUNTA(YU262:ZV262)=0, "", AVERAGE(ZA262,ZE262,ZF262,ZG262,ZU262,ZV262))</f>
        <v/>
      </c>
      <c r="AEH262" s="3" t="str">
        <f>IF(COUNTA(ADN262:AEG262)=0, "", SUM(ADN262:AEG262))</f>
        <v/>
      </c>
      <c r="AHT262" s="3" t="str">
        <f>IF(COUNTBLANK(AHJ262:AHS262)&gt;0, "", SUM(AHJ262:AHS262))</f>
        <v/>
      </c>
      <c r="AHU262" s="3" t="str">
        <f>IF(COUNTBLANK(AHJ262:AHS262)&gt;0, "", SUM(AHN262,AHS262))</f>
        <v/>
      </c>
      <c r="AHV262" s="3" t="str">
        <f>IF(COUNTBLANK(AHJ262:AHS262)&gt;0, "", SUM(AHL262,AHO262))</f>
        <v/>
      </c>
      <c r="AHW262" s="3" t="str">
        <f>IF(COUNTBLANK(AHJ262:AHS262)&gt;0, "", SUM(AHP262,AHR262))</f>
        <v/>
      </c>
      <c r="AHX262" s="3" t="str">
        <f>IF(COUNTBLANK(AHJ262:AHS262)&gt;0, "", SUM(AHM262,AHQ262))</f>
        <v/>
      </c>
      <c r="AHY262" s="3" t="str">
        <f>IF(COUNTBLANK(AHJ262:AHS262)&gt;0, "", SUM(AHJ262:AHK262))</f>
        <v/>
      </c>
      <c r="AJI262" s="3" t="str">
        <f>IF(COUNTBLANK(AIY262:AJG262)&gt;0, "", SUM(AIY262:AJG262))</f>
        <v/>
      </c>
      <c r="AJR262" s="3" t="str">
        <f>IF(COUNTBLANK(AJK262:AJQ262)&gt;0, "", SUM(AJK262:AJQ262))</f>
        <v/>
      </c>
    </row>
    <row r="263" spans="52:954" x14ac:dyDescent="0.3">
      <c r="AZ263" s="3" t="str">
        <f>IF(ISBLANK(AY263), "", IF(AY263&lt;=8, 1, IF(AY263&lt;=12, 2, 3)))</f>
        <v/>
      </c>
      <c r="CM263" s="3" t="str">
        <f>IF(SUM(BI263:BQ263,BS263:BW263,BY263:CC263,CE263:CJ263)=0, "", SUM(BI263:BQ263,BS263:BW263,BY263:CC263,CE263:CJ263))</f>
        <v/>
      </c>
      <c r="CN263" s="3" t="str">
        <f>IF(SUM(CQ263, CR263, CS263, CT263, CU263)=0, "", IF(OR(CQ263&gt;=8, CR263&gt;=10, CS263&gt;=13, CT263&gt;=10, CU263&gt;=15), 1, 0))</f>
        <v/>
      </c>
      <c r="CO263" s="3" t="str">
        <f>IF(SUM(BI263:BJ263,BL263,BM263,BN263,BO263,BU263,CA263,CH263,CJ263)=0, "", SUM(BI263:BJ263,BL263,BM263,BN263,BO263,BU263,CA263,CH263,CJ263))</f>
        <v/>
      </c>
      <c r="CP263" s="3" t="str">
        <f>IF(SUM(BK263,BP263:BQ263,BS263:BT263,BV263:BW263,BY263:BZ263,CB263:CC263,CE263:CG263,CI263)=0, "", SUM(BK263,BP263:BQ263,BS263:BT263,BV263:BW263,BY263:BZ263,CB263:CC263,CE263:CG263,CI263))</f>
        <v/>
      </c>
      <c r="CQ263" s="3" t="str">
        <f>IF(SUM(CB263:CC263,CE263:CF263,CI263)=0, "", SUM(CB263:CC263,CE263:CF263,CI263))</f>
        <v/>
      </c>
      <c r="CR263" s="3" t="str">
        <f>IF(SUM(BQ263,BS263:BT263,BW263,BY263)=0, "", SUM(BQ263,BS263:BT263,BW263,BY263))</f>
        <v/>
      </c>
      <c r="CS263" s="3" t="str">
        <f>IF(SUM(BK263,BP263,BV263,BZ263,CG263)=0, "", SUM(BK263,BP263,BV263,BZ263,CG263))</f>
        <v/>
      </c>
      <c r="CT263" s="3" t="str">
        <f>IF(SUM(BI263:BJ263,BL263,BN263,CH263)=0, "", SUM(BI263:BJ263,BL263,BN263,CH263))</f>
        <v/>
      </c>
      <c r="CU263" s="3" t="str">
        <f>IF(SUM(BM263,BO263,BU263,CA263,CJ263)=0, "", SUM(BM263,BO263,BU263,CA263,CJ263))</f>
        <v/>
      </c>
      <c r="CV263" s="3" t="str">
        <f>IF(CQ263="", "", IF(CQ263&gt;=8, 1, 0))</f>
        <v/>
      </c>
      <c r="CW263" s="3" t="str">
        <f>IF(CR263="", "", IF(CR263&gt;=10, 1, 0))</f>
        <v/>
      </c>
      <c r="CX263" s="3" t="str">
        <f>IF(CS263="", "", IF(CS263&gt;=13, 1, 0))</f>
        <v/>
      </c>
      <c r="CY263" s="3" t="str">
        <f>IF(CT263="", "", IF(CT263&gt;=10, 1, 0))</f>
        <v/>
      </c>
      <c r="CZ263" s="3" t="str">
        <f>IF(CU263="", "", IF(CU263&gt;=15, 1, 0))</f>
        <v/>
      </c>
      <c r="DA263" s="3" t="str">
        <f>IF(AND(BR263="", BX263="", CD263=""), "", IF(BR263=5,1,0) + IF(BX263=5,1,0) + IF(CD263=5,1,0))</f>
        <v/>
      </c>
      <c r="FS263" s="4" t="str">
        <f>IF(COUNTBLANK(FM263:FR263)&gt;0, "", AVERAGE(FM263:FR263))</f>
        <v/>
      </c>
      <c r="GE263" s="3" t="str">
        <f>IF(COUNTBLANK(FU263:GC263)&gt;0, "", SUM(FU263:GC263))</f>
        <v/>
      </c>
      <c r="GN263" s="3" t="str">
        <f>IF(COUNTBLANK(GG263:GM263)&gt;0, "", SUM(GG263:GM263))</f>
        <v/>
      </c>
      <c r="HI263" s="3" t="str">
        <f>IF(COUNTBLANK(GQ263:HH263)&gt;0, "", SUM(GQ263:HH263))</f>
        <v/>
      </c>
      <c r="IJ263" s="3" t="str">
        <f>IF(COUNTA(HK263:II263)=0, "", SUM(HK263,HL263,HN263,HO263,HP263,HU263,HV263,HX263,HZ263,IA263,IB263,IH263))</f>
        <v/>
      </c>
      <c r="JK263" s="3" t="str">
        <f>IF(COUNTA(IL263:JJ263)=0, "", SUM(IL263,IM263,IO263,IP263,IQ263,IV263,IW263,IY263,JA263,JB263,JC263,JI263))</f>
        <v/>
      </c>
      <c r="JL263" s="3" t="str">
        <f>IF(COUNTA(IL263:JJ263)=0, "", SUM(IN263,IR263,IS263,IT263,IU263,IX263,IZ263,JD263,JE263,JF263,JG263,JH263,JJ263))</f>
        <v/>
      </c>
      <c r="MH263" s="26" t="str">
        <f>IF(COUNTBLANK(LF263:MG263)&gt;0, "", AVERAGE(LF263:MG263))</f>
        <v/>
      </c>
      <c r="MI263" s="26" t="str">
        <f>IF(COUNTA(LF263:MG263)=0, "", AVERAGE(LG263,LS263,LT263,LU263,LV263,LW263,LY263,MA263,MB263))</f>
        <v/>
      </c>
      <c r="MJ263" s="26" t="str">
        <f>IF(COUNTA(LF263:MG263)=0, "", AVERAGE(LH263,LI263,LJ263,LK263,LM263,LO263,MD263,ME263))</f>
        <v/>
      </c>
      <c r="MK263" s="26" t="str">
        <f>IF(COUNTA(LF263:MG263)=0, "", AVERAGE(LL263,LP263,LQ263,LR263,MF263,MG263))</f>
        <v/>
      </c>
      <c r="PU263" s="26" t="str">
        <f>IF(COUNTA(OR263:PS263)=0, "", AVERAGE(OS263,PE263,PF263,PG263,PH263,PI263,PK263,PM263,PN263))</f>
        <v/>
      </c>
      <c r="PV263" s="26" t="str">
        <f>IF(COUNTA(OR263:PS263)=0, "", AVERAGE(OT263,OU263,OV263,OW263,OY263,PA263,PP263,PQ263))</f>
        <v/>
      </c>
      <c r="PW263" s="26" t="str">
        <f>IF(COUNTA(OR263:PS263)=0, "", AVERAGE(OX263,PB263,PC263,PD263,PR263,PS263))</f>
        <v/>
      </c>
      <c r="QI263" s="3" t="str">
        <f>IF(COUNTBLANK(PY263:QG263)&gt;0, "", SUM(PY263:QG263))</f>
        <v/>
      </c>
      <c r="QU263" s="3" t="str">
        <f>IF(COUNTBLANK(QK263:QS263)&gt;0, "", SUM(QK263:QS263))</f>
        <v/>
      </c>
      <c r="RG263" s="3" t="str">
        <f>IF(COUNTBLANK(QW263:RE263)&gt;0, "", SUM(QW263:RE263))</f>
        <v/>
      </c>
      <c r="RP263" s="3" t="str">
        <f>IF(COUNTBLANK(RI263:RO263)&gt;0, "", SUM(RI263:RO263))</f>
        <v/>
      </c>
      <c r="RY263" s="3" t="str">
        <f>IF(COUNTBLANK(RR263:RX263)&gt;0, "", SUM(RR263:RX263))</f>
        <v/>
      </c>
      <c r="SH263" s="3" t="str">
        <f>IF(COUNTBLANK(SA263:SG263)&gt;0, "", SUM(SA263:SG263))</f>
        <v/>
      </c>
      <c r="TZ263" s="3" t="str">
        <f>IF(COUNTBLANK(TG263:TY263)&gt;0, "", SUM(TG263:TY263))</f>
        <v/>
      </c>
      <c r="UA263" s="3" t="str">
        <f>IF(COUNTBLANK(TG263:TY263)&gt;0, "", SUM(TI263,TL263,TO263,TP263,TQ263,TR263,TS263,TU263,TV263,TY263))</f>
        <v/>
      </c>
      <c r="UB263" s="3" t="str">
        <f>IF(COUNTBLANK(TG263:TY263)&gt;0, "", SUM(TG263,TH263,TJ263,TK263,TN263,TT263,TW263,TX263))</f>
        <v/>
      </c>
      <c r="UW263" s="3" t="str">
        <f>IF(COUNTBLANK(UD263:UV263)&gt;0, "", SUM(UD263:UV263))</f>
        <v/>
      </c>
      <c r="UX263" s="3" t="str">
        <f>IF(COUNTBLANK(UD263:UV263)&gt;0, "", SUM(UF263,UI263,UL263,UM263,UN263,UO263,UP263,UR263,US263,UV263))</f>
        <v/>
      </c>
      <c r="UY263" s="3" t="str">
        <f>IF(COUNTBLANK(UD263:UV263)&gt;0, "", SUM(UD263,UE263,UG263,UH263,UK263,UQ263,UT263,UU263))</f>
        <v/>
      </c>
      <c r="WR263" s="3" t="str">
        <f>IF(COUNTBLANK(VO263:WQ263)&gt;0, "", SUM(VQ263:WJ263))</f>
        <v/>
      </c>
      <c r="WS263" s="3" t="str">
        <f>IF(COUNTBLANK(VO263:WQ263)&gt;0, "", SUM(VQ263:VZ263))</f>
        <v/>
      </c>
      <c r="WT263" s="3" t="str">
        <f>IF(COUNTBLANK(VO263:WQ263)&gt;0, "", SUM(WA263:WL263))</f>
        <v/>
      </c>
      <c r="WU263" s="3" t="str">
        <f>IF(COUNTBLANK(VO263:WQ263)&gt;0, "", SUM(WK263:WL263))</f>
        <v/>
      </c>
      <c r="WW263" s="3" t="str">
        <f>IF(COUNTBLANK(VO263:WQ263)&gt;0, "", SUM(VQ263:VU263))</f>
        <v/>
      </c>
      <c r="WX263" s="3" t="str">
        <f>IF(COUNTBLANK(VO263:WQ263)&gt;0, "", SUM(VV263:VW263))</f>
        <v/>
      </c>
      <c r="WY263" s="3" t="str">
        <f>IF(COUNTBLANK(VO263:WQ263)&gt;0, "", SUM(VX263:WD263))</f>
        <v/>
      </c>
      <c r="WZ263" s="3" t="str">
        <f>IF(COUNTBLANK(VO263:WQ263)&gt;0, "", SUM(WE263:WJ263))</f>
        <v/>
      </c>
      <c r="XL263" s="3" t="str">
        <f>IF(COUNTBLANK(XB263:XJ263)&gt;0, "", SUM(XB263:XJ263))</f>
        <v/>
      </c>
      <c r="XU263" s="3" t="str">
        <f>IF(COUNTBLANK(XN263:XT263)&gt;0, "", SUM(XN263:XT263))</f>
        <v/>
      </c>
      <c r="YP263" s="5" t="str">
        <f>IF(COUNTBLANK(XW263:YO263)&gt;0, "", SUM(XW263:YO263))</f>
        <v/>
      </c>
      <c r="YQ263" s="5" t="str">
        <f>IF(COUNTBLANK(XW263:YO263)&gt;0, "", SUM(XY263,XZ263,YA263,YB263,YC263,YF263,YJ263,YN263,YO263))</f>
        <v/>
      </c>
      <c r="YR263" s="5" t="str">
        <f>IF(COUNTBLANK(XW263:YO263)&gt;0, "", SUM(XW263,XX263,YK263,YL263,YM263))</f>
        <v/>
      </c>
      <c r="YS263" s="5" t="str">
        <f>IF(COUNTBLANK(XW263:YO263)&gt;0, "", SUM(YD263,YE263,YG263,YH263,YI263))</f>
        <v/>
      </c>
      <c r="ZW263" s="26" t="str">
        <f>IF(COUNTBLANK(YU263:ZV263)&gt;0, "", AVERAGE(YU263:ZV263))</f>
        <v/>
      </c>
      <c r="ZX263" s="26" t="str">
        <f>IF(COUNTA(YU263:ZV263)=0, "", AVERAGE(YV263,ZH263,ZI263,ZJ263,ZK263,ZL263,ZN263,ZP263,ZQ263))</f>
        <v/>
      </c>
      <c r="ZY263" s="26" t="str">
        <f>IF(COUNTA(YU263:ZV263)=0, "", AVERAGE(YW263,YX263,YY263,YZ263,ZB263,ZD263,ZS263,ZT263))</f>
        <v/>
      </c>
      <c r="ZZ263" s="26" t="str">
        <f>IF(COUNTA(YU263:ZV263)=0, "", AVERAGE(ZA263,ZE263,ZF263,ZG263,ZU263,ZV263))</f>
        <v/>
      </c>
      <c r="AEH263" s="3" t="str">
        <f>IF(COUNTA(ADN263:AEG263)=0, "", SUM(ADN263:AEG263))</f>
        <v/>
      </c>
      <c r="AHT263" s="3" t="str">
        <f>IF(COUNTBLANK(AHJ263:AHS263)&gt;0, "", SUM(AHJ263:AHS263))</f>
        <v/>
      </c>
      <c r="AHU263" s="3" t="str">
        <f>IF(COUNTBLANK(AHJ263:AHS263)&gt;0, "", SUM(AHN263,AHS263))</f>
        <v/>
      </c>
      <c r="AHV263" s="3" t="str">
        <f>IF(COUNTBLANK(AHJ263:AHS263)&gt;0, "", SUM(AHL263,AHO263))</f>
        <v/>
      </c>
      <c r="AHW263" s="3" t="str">
        <f>IF(COUNTBLANK(AHJ263:AHS263)&gt;0, "", SUM(AHP263,AHR263))</f>
        <v/>
      </c>
      <c r="AHX263" s="3" t="str">
        <f>IF(COUNTBLANK(AHJ263:AHS263)&gt;0, "", SUM(AHM263,AHQ263))</f>
        <v/>
      </c>
      <c r="AHY263" s="3" t="str">
        <f>IF(COUNTBLANK(AHJ263:AHS263)&gt;0, "", SUM(AHJ263:AHK263))</f>
        <v/>
      </c>
      <c r="AJI263" s="3" t="str">
        <f>IF(COUNTBLANK(AIY263:AJG263)&gt;0, "", SUM(AIY263:AJG263))</f>
        <v/>
      </c>
      <c r="AJR263" s="3" t="str">
        <f>IF(COUNTBLANK(AJK263:AJQ263)&gt;0, "", SUM(AJK263:AJQ263))</f>
        <v/>
      </c>
    </row>
    <row r="264" spans="52:954" x14ac:dyDescent="0.3">
      <c r="AZ264" s="3" t="str">
        <f>IF(ISBLANK(AY264), "", IF(AY264&lt;=8, 1, IF(AY264&lt;=12, 2, 3)))</f>
        <v/>
      </c>
      <c r="CM264" s="3" t="str">
        <f>IF(SUM(BI264:BQ264,BS264:BW264,BY264:CC264,CE264:CJ264)=0, "", SUM(BI264:BQ264,BS264:BW264,BY264:CC264,CE264:CJ264))</f>
        <v/>
      </c>
      <c r="CN264" s="3" t="str">
        <f>IF(SUM(CQ264, CR264, CS264, CT264, CU264)=0, "", IF(OR(CQ264&gt;=8, CR264&gt;=10, CS264&gt;=13, CT264&gt;=10, CU264&gt;=15), 1, 0))</f>
        <v/>
      </c>
      <c r="CO264" s="3" t="str">
        <f>IF(SUM(BI264:BJ264,BL264,BM264,BN264,BO264,BU264,CA264,CH264,CJ264)=0, "", SUM(BI264:BJ264,BL264,BM264,BN264,BO264,BU264,CA264,CH264,CJ264))</f>
        <v/>
      </c>
      <c r="CP264" s="3" t="str">
        <f>IF(SUM(BK264,BP264:BQ264,BS264:BT264,BV264:BW264,BY264:BZ264,CB264:CC264,CE264:CG264,CI264)=0, "", SUM(BK264,BP264:BQ264,BS264:BT264,BV264:BW264,BY264:BZ264,CB264:CC264,CE264:CG264,CI264))</f>
        <v/>
      </c>
      <c r="CQ264" s="3" t="str">
        <f>IF(SUM(CB264:CC264,CE264:CF264,CI264)=0, "", SUM(CB264:CC264,CE264:CF264,CI264))</f>
        <v/>
      </c>
      <c r="CR264" s="3" t="str">
        <f>IF(SUM(BQ264,BS264:BT264,BW264,BY264)=0, "", SUM(BQ264,BS264:BT264,BW264,BY264))</f>
        <v/>
      </c>
      <c r="CS264" s="3" t="str">
        <f>IF(SUM(BK264,BP264,BV264,BZ264,CG264)=0, "", SUM(BK264,BP264,BV264,BZ264,CG264))</f>
        <v/>
      </c>
      <c r="CT264" s="3" t="str">
        <f>IF(SUM(BI264:BJ264,BL264,BN264,CH264)=0, "", SUM(BI264:BJ264,BL264,BN264,CH264))</f>
        <v/>
      </c>
      <c r="CU264" s="3" t="str">
        <f>IF(SUM(BM264,BO264,BU264,CA264,CJ264)=0, "", SUM(BM264,BO264,BU264,CA264,CJ264))</f>
        <v/>
      </c>
      <c r="CV264" s="3" t="str">
        <f>IF(CQ264="", "", IF(CQ264&gt;=8, 1, 0))</f>
        <v/>
      </c>
      <c r="CW264" s="3" t="str">
        <f>IF(CR264="", "", IF(CR264&gt;=10, 1, 0))</f>
        <v/>
      </c>
      <c r="CX264" s="3" t="str">
        <f>IF(CS264="", "", IF(CS264&gt;=13, 1, 0))</f>
        <v/>
      </c>
      <c r="CY264" s="3" t="str">
        <f>IF(CT264="", "", IF(CT264&gt;=10, 1, 0))</f>
        <v/>
      </c>
      <c r="CZ264" s="3" t="str">
        <f>IF(CU264="", "", IF(CU264&gt;=15, 1, 0))</f>
        <v/>
      </c>
      <c r="DA264" s="3" t="str">
        <f>IF(AND(BR264="", BX264="", CD264=""), "", IF(BR264=5,1,0) + IF(BX264=5,1,0) + IF(CD264=5,1,0))</f>
        <v/>
      </c>
      <c r="FS264" s="4" t="str">
        <f>IF(COUNTBLANK(FM264:FR264)&gt;0, "", AVERAGE(FM264:FR264))</f>
        <v/>
      </c>
      <c r="GE264" s="3" t="str">
        <f>IF(COUNTBLANK(FU264:GC264)&gt;0, "", SUM(FU264:GC264))</f>
        <v/>
      </c>
      <c r="GN264" s="3" t="str">
        <f>IF(COUNTBLANK(GG264:GM264)&gt;0, "", SUM(GG264:GM264))</f>
        <v/>
      </c>
      <c r="HI264" s="3" t="str">
        <f>IF(COUNTBLANK(GQ264:HH264)&gt;0, "", SUM(GQ264:HH264))</f>
        <v/>
      </c>
      <c r="IJ264" s="3" t="str">
        <f>IF(COUNTA(HK264:II264)=0, "", SUM(HK264,HL264,HN264,HO264,HP264,HU264,HV264,HX264,HZ264,IA264,IB264,IH264))</f>
        <v/>
      </c>
      <c r="JK264" s="3" t="str">
        <f>IF(COUNTA(IL264:JJ264)=0, "", SUM(IL264,IM264,IO264,IP264,IQ264,IV264,IW264,IY264,JA264,JB264,JC264,JI264))</f>
        <v/>
      </c>
      <c r="JL264" s="3" t="str">
        <f>IF(COUNTA(IL264:JJ264)=0, "", SUM(IN264,IR264,IS264,IT264,IU264,IX264,IZ264,JD264,JE264,JF264,JG264,JH264,JJ264))</f>
        <v/>
      </c>
      <c r="MH264" s="26" t="str">
        <f>IF(COUNTBLANK(LF264:MG264)&gt;0, "", AVERAGE(LF264:MG264))</f>
        <v/>
      </c>
      <c r="PU264" s="26" t="str">
        <f>IF(COUNTA(OR264:PS264)=0, "", AVERAGE(OS264,PE264,PF264,PG264,PH264,PI264,PK264,PM264,PN264))</f>
        <v/>
      </c>
      <c r="PV264" s="26" t="str">
        <f>IF(COUNTA(OR264:PS264)=0, "", AVERAGE(OT264,OU264,OV264,OW264,OY264,PA264,PP264,PQ264))</f>
        <v/>
      </c>
      <c r="PW264" s="26" t="str">
        <f>IF(COUNTA(OR264:PS264)=0, "", AVERAGE(OX264,PB264,PC264,PD264,PR264,PS264))</f>
        <v/>
      </c>
      <c r="QI264" s="3" t="str">
        <f>IF(COUNTBLANK(PY264:QG264)&gt;0, "", SUM(PY264:QG264))</f>
        <v/>
      </c>
      <c r="QU264" s="3" t="str">
        <f>IF(COUNTBLANK(QK264:QS264)&gt;0, "", SUM(QK264:QS264))</f>
        <v/>
      </c>
      <c r="RG264" s="3" t="str">
        <f>IF(COUNTBLANK(QW264:RE264)&gt;0, "", SUM(QW264:RE264))</f>
        <v/>
      </c>
      <c r="RP264" s="3" t="str">
        <f>IF(COUNTBLANK(RI264:RO264)&gt;0, "", SUM(RI264:RO264))</f>
        <v/>
      </c>
      <c r="RY264" s="3" t="str">
        <f>IF(COUNTBLANK(RR264:RX264)&gt;0, "", SUM(RR264:RX264))</f>
        <v/>
      </c>
      <c r="SH264" s="3" t="str">
        <f>IF(COUNTBLANK(SA264:SG264)&gt;0, "", SUM(SA264:SG264))</f>
        <v/>
      </c>
      <c r="TZ264" s="3" t="str">
        <f>IF(COUNTBLANK(TG264:TY264)&gt;0, "", SUM(TG264:TY264))</f>
        <v/>
      </c>
      <c r="UA264" s="3" t="str">
        <f>IF(COUNTBLANK(TG264:TY264)&gt;0, "", SUM(TI264,TL264,TO264,TP264,TQ264,TR264,TS264,TU264,TV264,TY264))</f>
        <v/>
      </c>
      <c r="UB264" s="3" t="str">
        <f>IF(COUNTBLANK(TG264:TY264)&gt;0, "", SUM(TG264,TH264,TJ264,TK264,TN264,TT264,TW264,TX264))</f>
        <v/>
      </c>
      <c r="UW264" s="3" t="str">
        <f>IF(COUNTBLANK(UD264:UV264)&gt;0, "", SUM(UD264:UV264))</f>
        <v/>
      </c>
      <c r="UX264" s="3" t="str">
        <f>IF(COUNTBLANK(UD264:UV264)&gt;0, "", SUM(UF264,UI264,UL264,UM264,UN264,UO264,UP264,UR264,US264,UV264))</f>
        <v/>
      </c>
      <c r="UY264" s="3" t="str">
        <f>IF(COUNTBLANK(UD264:UV264)&gt;0, "", SUM(UD264,UE264,UG264,UH264,UK264,UQ264,UT264,UU264))</f>
        <v/>
      </c>
      <c r="WR264" s="3" t="str">
        <f>IF(COUNTBLANK(VO264:WQ264)&gt;0, "", SUM(VQ264:WJ264))</f>
        <v/>
      </c>
      <c r="WS264" s="3" t="str">
        <f>IF(COUNTBLANK(VO264:WQ264)&gt;0, "", SUM(VQ264:VZ264))</f>
        <v/>
      </c>
      <c r="WT264" s="3" t="str">
        <f>IF(COUNTBLANK(VO264:WQ264)&gt;0, "", SUM(WA264:WL264))</f>
        <v/>
      </c>
      <c r="WU264" s="3" t="str">
        <f>IF(COUNTBLANK(VO264:WQ264)&gt;0, "", SUM(WK264:WL264))</f>
        <v/>
      </c>
      <c r="WW264" s="3" t="str">
        <f>IF(COUNTBLANK(VO264:WQ264)&gt;0, "", SUM(VQ264:VU264))</f>
        <v/>
      </c>
      <c r="WX264" s="3" t="str">
        <f>IF(COUNTBLANK(VO264:WQ264)&gt;0, "", SUM(VV264:VW264))</f>
        <v/>
      </c>
      <c r="WY264" s="3" t="str">
        <f>IF(COUNTBLANK(VO264:WQ264)&gt;0, "", SUM(VX264:WD264))</f>
        <v/>
      </c>
      <c r="WZ264" s="3" t="str">
        <f>IF(COUNTBLANK(VO264:WQ264)&gt;0, "", SUM(WE264:WJ264))</f>
        <v/>
      </c>
      <c r="XL264" s="3" t="str">
        <f>IF(COUNTBLANK(XB264:XJ264)&gt;0, "", SUM(XB264:XJ264))</f>
        <v/>
      </c>
      <c r="XU264" s="3" t="str">
        <f>IF(COUNTBLANK(XN264:XT264)&gt;0, "", SUM(XN264:XT264))</f>
        <v/>
      </c>
      <c r="YP264" s="5" t="str">
        <f>IF(COUNTBLANK(XW264:YO264)&gt;0, "", SUM(XW264:YO264))</f>
        <v/>
      </c>
      <c r="YQ264" s="5" t="str">
        <f>IF(COUNTBLANK(XW264:YO264)&gt;0, "", SUM(XY264,XZ264,YA264,YB264,YC264,YF264,YJ264,YN264,YO264))</f>
        <v/>
      </c>
      <c r="YR264" s="5" t="str">
        <f>IF(COUNTBLANK(XW264:YO264)&gt;0, "", SUM(XW264,XX264,YK264,YL264,YM264))</f>
        <v/>
      </c>
      <c r="YS264" s="5" t="str">
        <f>IF(COUNTBLANK(XW264:YO264)&gt;0, "", SUM(YD264,YE264,YG264,YH264,YI264))</f>
        <v/>
      </c>
      <c r="ZW264" s="26" t="str">
        <f>IF(COUNTBLANK(YU264:ZV264)&gt;0, "", AVERAGE(YU264:ZV264))</f>
        <v/>
      </c>
      <c r="ZX264" s="26" t="str">
        <f>IF(COUNTA(YU264:ZV264)=0, "", AVERAGE(YV264,ZH264,ZI264,ZJ264,ZK264,ZL264,ZN264,ZP264,ZQ264))</f>
        <v/>
      </c>
      <c r="ZY264" s="26" t="str">
        <f>IF(COUNTA(YU264:ZV264)=0, "", AVERAGE(YW264,YX264,YY264,YZ264,ZB264,ZD264,ZS264,ZT264))</f>
        <v/>
      </c>
      <c r="ZZ264" s="26" t="str">
        <f>IF(COUNTA(YU264:ZV264)=0, "", AVERAGE(ZA264,ZE264,ZF264,ZG264,ZU264,ZV264))</f>
        <v/>
      </c>
      <c r="AEH264" s="3" t="str">
        <f>IF(COUNTA(ADN264:AEG264)=0, "", SUM(ADN264:AEG264))</f>
        <v/>
      </c>
      <c r="AHT264" s="3" t="str">
        <f>IF(COUNTBLANK(AHJ264:AHS264)&gt;0, "", SUM(AHJ264:AHS264))</f>
        <v/>
      </c>
      <c r="AHU264" s="3" t="str">
        <f>IF(COUNTBLANK(AHJ264:AHS264)&gt;0, "", SUM(AHN264,AHS264))</f>
        <v/>
      </c>
      <c r="AHV264" s="3" t="str">
        <f>IF(COUNTBLANK(AHJ264:AHS264)&gt;0, "", SUM(AHL264,AHO264))</f>
        <v/>
      </c>
      <c r="AHW264" s="3" t="str">
        <f>IF(COUNTBLANK(AHJ264:AHS264)&gt;0, "", SUM(AHP264,AHR264))</f>
        <v/>
      </c>
      <c r="AHX264" s="3" t="str">
        <f>IF(COUNTBLANK(AHJ264:AHS264)&gt;0, "", SUM(AHM264,AHQ264))</f>
        <v/>
      </c>
      <c r="AHY264" s="3" t="str">
        <f>IF(COUNTBLANK(AHJ264:AHS264)&gt;0, "", SUM(AHJ264:AHK264))</f>
        <v/>
      </c>
      <c r="AJI264" s="3" t="str">
        <f>IF(COUNTBLANK(AIY264:AJG264)&gt;0, "", SUM(AIY264:AJG264))</f>
        <v/>
      </c>
      <c r="AJR264" s="3" t="str">
        <f>IF(COUNTBLANK(AJK264:AJQ264)&gt;0, "", SUM(AJK264:AJQ264))</f>
        <v/>
      </c>
    </row>
    <row r="265" spans="52:954" x14ac:dyDescent="0.3">
      <c r="AZ265" s="3" t="str">
        <f>IF(ISBLANK(AY265), "", IF(AY265&lt;=8, 1, IF(AY265&lt;=12, 2, 3)))</f>
        <v/>
      </c>
      <c r="CM265" s="3" t="str">
        <f>IF(SUM(BI265:BQ265,BS265:BW265,BY265:CC265,CE265:CJ265)=0, "", SUM(BI265:BQ265,BS265:BW265,BY265:CC265,CE265:CJ265))</f>
        <v/>
      </c>
      <c r="CN265" s="3" t="str">
        <f>IF(SUM(CQ265, CR265, CS265, CT265, CU265)=0, "", IF(OR(CQ265&gt;=8, CR265&gt;=10, CS265&gt;=13, CT265&gt;=10, CU265&gt;=15), 1, 0))</f>
        <v/>
      </c>
      <c r="CO265" s="3" t="str">
        <f>IF(SUM(BI265:BJ265,BL265,BM265,BN265,BO265,BU265,CA265,CH265,CJ265)=0, "", SUM(BI265:BJ265,BL265,BM265,BN265,BO265,BU265,CA265,CH265,CJ265))</f>
        <v/>
      </c>
      <c r="CP265" s="3" t="str">
        <f>IF(SUM(BK265,BP265:BQ265,BS265:BT265,BV265:BW265,BY265:BZ265,CB265:CC265,CE265:CG265,CI265)=0, "", SUM(BK265,BP265:BQ265,BS265:BT265,BV265:BW265,BY265:BZ265,CB265:CC265,CE265:CG265,CI265))</f>
        <v/>
      </c>
      <c r="CQ265" s="3" t="str">
        <f>IF(SUM(CB265:CC265,CE265:CF265,CI265)=0, "", SUM(CB265:CC265,CE265:CF265,CI265))</f>
        <v/>
      </c>
      <c r="CR265" s="3" t="str">
        <f>IF(SUM(BQ265,BS265:BT265,BW265,BY265)=0, "", SUM(BQ265,BS265:BT265,BW265,BY265))</f>
        <v/>
      </c>
      <c r="CS265" s="3" t="str">
        <f>IF(SUM(BK265,BP265,BV265,BZ265,CG265)=0, "", SUM(BK265,BP265,BV265,BZ265,CG265))</f>
        <v/>
      </c>
      <c r="CT265" s="3" t="str">
        <f>IF(SUM(BI265:BJ265,BL265,BN265,CH265)=0, "", SUM(BI265:BJ265,BL265,BN265,CH265))</f>
        <v/>
      </c>
      <c r="CU265" s="3" t="str">
        <f>IF(SUM(BM265,BO265,BU265,CA265,CJ265)=0, "", SUM(BM265,BO265,BU265,CA265,CJ265))</f>
        <v/>
      </c>
      <c r="CV265" s="3" t="str">
        <f>IF(CQ265="", "", IF(CQ265&gt;=8, 1, 0))</f>
        <v/>
      </c>
      <c r="CW265" s="3" t="str">
        <f>IF(CR265="", "", IF(CR265&gt;=10, 1, 0))</f>
        <v/>
      </c>
      <c r="CX265" s="3" t="str">
        <f>IF(CS265="", "", IF(CS265&gt;=13, 1, 0))</f>
        <v/>
      </c>
      <c r="CY265" s="3" t="str">
        <f>IF(CT265="", "", IF(CT265&gt;=10, 1, 0))</f>
        <v/>
      </c>
      <c r="CZ265" s="3" t="str">
        <f>IF(CU265="", "", IF(CU265&gt;=15, 1, 0))</f>
        <v/>
      </c>
      <c r="DA265" s="3" t="str">
        <f>IF(AND(BR265="", BX265="", CD265=""), "", IF(BR265=5,1,0) + IF(BX265=5,1,0) + IF(CD265=5,1,0))</f>
        <v/>
      </c>
      <c r="FS265" s="4" t="str">
        <f>IF(COUNTBLANK(FM265:FR265)&gt;0, "", AVERAGE(FM265:FR265))</f>
        <v/>
      </c>
      <c r="GE265" s="3" t="str">
        <f>IF(COUNTBLANK(FU265:GC265)&gt;0, "", SUM(FU265:GC265))</f>
        <v/>
      </c>
      <c r="GN265" s="3" t="str">
        <f>IF(COUNTBLANK(GG265:GM265)&gt;0, "", SUM(GG265:GM265))</f>
        <v/>
      </c>
      <c r="HI265" s="3" t="str">
        <f>IF(COUNTBLANK(GQ265:HH265)&gt;0, "", SUM(GQ265:HH265))</f>
        <v/>
      </c>
      <c r="IJ265" s="3" t="str">
        <f>IF(COUNTA(HK265:II265)=0, "", SUM(HK265,HL265,HN265,HO265,HP265,HU265,HV265,HX265,HZ265,IA265,IB265,IH265))</f>
        <v/>
      </c>
      <c r="JK265" s="3" t="str">
        <f>IF(COUNTA(IL265:JJ265)=0, "", SUM(IL265,IM265,IO265,IP265,IQ265,IV265,IW265,IY265,JA265,JB265,JC265,JI265))</f>
        <v/>
      </c>
      <c r="JL265" s="3" t="str">
        <f>IF(COUNTA(IL265:JJ265)=0, "", SUM(IN265,IR265,IS265,IT265,IU265,IX265,IZ265,JD265,JE265,JF265,JG265,JH265,JJ265))</f>
        <v/>
      </c>
      <c r="MH265" s="26" t="str">
        <f>IF(COUNTBLANK(LF265:MG265)&gt;0, "", AVERAGE(LF265:MG265))</f>
        <v/>
      </c>
      <c r="PU265" s="26" t="str">
        <f>IF(COUNTA(OR265:PS265)=0, "", AVERAGE(OS265,PE265,PF265,PG265,PH265,PI265,PK265,PM265,PN265))</f>
        <v/>
      </c>
      <c r="PV265" s="26" t="str">
        <f>IF(COUNTA(OR265:PS265)=0, "", AVERAGE(OT265,OU265,OV265,OW265,OY265,PA265,PP265,PQ265))</f>
        <v/>
      </c>
      <c r="PW265" s="26" t="str">
        <f>IF(COUNTA(OR265:PS265)=0, "", AVERAGE(OX265,PB265,PC265,PD265,PR265,PS265))</f>
        <v/>
      </c>
      <c r="QI265" s="3" t="str">
        <f>IF(COUNTBLANK(PY265:QG265)&gt;0, "", SUM(PY265:QG265))</f>
        <v/>
      </c>
      <c r="QU265" s="3" t="str">
        <f>IF(COUNTBLANK(QK265:QS265)&gt;0, "", SUM(QK265:QS265))</f>
        <v/>
      </c>
      <c r="RG265" s="3" t="str">
        <f>IF(COUNTBLANK(QW265:RE265)&gt;0, "", SUM(QW265:RE265))</f>
        <v/>
      </c>
      <c r="RP265" s="3" t="str">
        <f>IF(COUNTBLANK(RI265:RO265)&gt;0, "", SUM(RI265:RO265))</f>
        <v/>
      </c>
      <c r="RY265" s="3" t="str">
        <f>IF(COUNTBLANK(RR265:RX265)&gt;0, "", SUM(RR265:RX265))</f>
        <v/>
      </c>
      <c r="SH265" s="3" t="str">
        <f>IF(COUNTBLANK(SA265:SG265)&gt;0, "", SUM(SA265:SG265))</f>
        <v/>
      </c>
      <c r="TZ265" s="3" t="str">
        <f>IF(COUNTBLANK(TG265:TY265)&gt;0, "", SUM(TG265:TY265))</f>
        <v/>
      </c>
      <c r="UA265" s="3" t="str">
        <f>IF(COUNTBLANK(TG265:TY265)&gt;0, "", SUM(TI265,TL265,TO265,TP265,TQ265,TR265,TS265,TU265,TV265,TY265))</f>
        <v/>
      </c>
      <c r="UB265" s="3" t="str">
        <f>IF(COUNTBLANK(TG265:TY265)&gt;0, "", SUM(TG265,TH265,TJ265,TK265,TN265,TT265,TW265,TX265))</f>
        <v/>
      </c>
      <c r="UW265" s="3" t="str">
        <f>IF(COUNTBLANK(UD265:UV265)&gt;0, "", SUM(UD265:UV265))</f>
        <v/>
      </c>
      <c r="UX265" s="3" t="str">
        <f>IF(COUNTBLANK(UD265:UV265)&gt;0, "", SUM(UF265,UI265,UL265,UM265,UN265,UO265,UP265,UR265,US265,UV265))</f>
        <v/>
      </c>
      <c r="UY265" s="3" t="str">
        <f>IF(COUNTBLANK(UD265:UV265)&gt;0, "", SUM(UD265,UE265,UG265,UH265,UK265,UQ265,UT265,UU265))</f>
        <v/>
      </c>
      <c r="WR265" s="3" t="str">
        <f>IF(COUNTBLANK(VO265:WQ265)&gt;0, "", SUM(VQ265:WJ265))</f>
        <v/>
      </c>
      <c r="WS265" s="3" t="str">
        <f>IF(COUNTBLANK(VO265:WQ265)&gt;0, "", SUM(VQ265:VZ265))</f>
        <v/>
      </c>
      <c r="WT265" s="3" t="str">
        <f>IF(COUNTBLANK(VO265:WQ265)&gt;0, "", SUM(WA265:WL265))</f>
        <v/>
      </c>
      <c r="WU265" s="3" t="str">
        <f>IF(COUNTBLANK(VO265:WQ265)&gt;0, "", SUM(WK265:WL265))</f>
        <v/>
      </c>
      <c r="WW265" s="3" t="str">
        <f>IF(COUNTBLANK(VO265:WQ265)&gt;0, "", SUM(VQ265:VU265))</f>
        <v/>
      </c>
      <c r="WX265" s="3" t="str">
        <f>IF(COUNTBLANK(VO265:WQ265)&gt;0, "", SUM(VV265:VW265))</f>
        <v/>
      </c>
      <c r="WY265" s="3" t="str">
        <f>IF(COUNTBLANK(VO265:WQ265)&gt;0, "", SUM(VX265:WD265))</f>
        <v/>
      </c>
      <c r="WZ265" s="3" t="str">
        <f>IF(COUNTBLANK(VO265:WQ265)&gt;0, "", SUM(WE265:WJ265))</f>
        <v/>
      </c>
      <c r="XL265" s="3" t="str">
        <f>IF(COUNTBLANK(XB265:XJ265)&gt;0, "", SUM(XB265:XJ265))</f>
        <v/>
      </c>
      <c r="XU265" s="3" t="str">
        <f>IF(COUNTBLANK(XN265:XT265)&gt;0, "", SUM(XN265:XT265))</f>
        <v/>
      </c>
      <c r="YP265" s="5" t="str">
        <f>IF(COUNTBLANK(XW265:YO265)&gt;0, "", SUM(XW265:YO265))</f>
        <v/>
      </c>
      <c r="YQ265" s="5" t="str">
        <f>IF(COUNTBLANK(XW265:YO265)&gt;0, "", SUM(XY265,XZ265,YA265,YB265,YC265,YF265,YJ265,YN265,YO265))</f>
        <v/>
      </c>
      <c r="YR265" s="5" t="str">
        <f>IF(COUNTBLANK(XW265:YO265)&gt;0, "", SUM(XW265,XX265,YK265,YL265,YM265))</f>
        <v/>
      </c>
      <c r="YS265" s="5" t="str">
        <f>IF(COUNTBLANK(XW265:YO265)&gt;0, "", SUM(YD265,YE265,YG265,YH265,YI265))</f>
        <v/>
      </c>
      <c r="ZW265" s="26" t="str">
        <f>IF(COUNTBLANK(YU265:ZV265)&gt;0, "", AVERAGE(YU265:ZV265))</f>
        <v/>
      </c>
      <c r="ZX265" s="26" t="str">
        <f>IF(COUNTA(YU265:ZV265)=0, "", AVERAGE(YV265,ZH265,ZI265,ZJ265,ZK265,ZL265,ZN265,ZP265,ZQ265))</f>
        <v/>
      </c>
      <c r="ZY265" s="26" t="str">
        <f>IF(COUNTA(YU265:ZV265)=0, "", AVERAGE(YW265,YX265,YY265,YZ265,ZB265,ZD265,ZS265,ZT265))</f>
        <v/>
      </c>
      <c r="ZZ265" s="26" t="str">
        <f>IF(COUNTA(YU265:ZV265)=0, "", AVERAGE(ZA265,ZE265,ZF265,ZG265,ZU265,ZV265))</f>
        <v/>
      </c>
      <c r="AEH265" s="3" t="str">
        <f>IF(COUNTA(ADN265:AEG265)=0, "", SUM(ADN265:AEG265))</f>
        <v/>
      </c>
      <c r="AHT265" s="3" t="str">
        <f>IF(COUNTBLANK(AHJ265:AHS265)&gt;0, "", SUM(AHJ265:AHS265))</f>
        <v/>
      </c>
      <c r="AHU265" s="3" t="str">
        <f>IF(COUNTBLANK(AHJ265:AHS265)&gt;0, "", SUM(AHN265,AHS265))</f>
        <v/>
      </c>
      <c r="AHV265" s="3" t="str">
        <f>IF(COUNTBLANK(AHJ265:AHS265)&gt;0, "", SUM(AHL265,AHO265))</f>
        <v/>
      </c>
      <c r="AHW265" s="3" t="str">
        <f>IF(COUNTBLANK(AHJ265:AHS265)&gt;0, "", SUM(AHP265,AHR265))</f>
        <v/>
      </c>
      <c r="AHX265" s="3" t="str">
        <f>IF(COUNTBLANK(AHJ265:AHS265)&gt;0, "", SUM(AHM265,AHQ265))</f>
        <v/>
      </c>
      <c r="AHY265" s="3" t="str">
        <f>IF(COUNTBLANK(AHJ265:AHS265)&gt;0, "", SUM(AHJ265:AHK265))</f>
        <v/>
      </c>
      <c r="AJI265" s="3" t="str">
        <f>IF(COUNTBLANK(AIY265:AJG265)&gt;0, "", SUM(AIY265:AJG265))</f>
        <v/>
      </c>
      <c r="AJR265" s="3" t="str">
        <f>IF(COUNTBLANK(AJK265:AJQ265)&gt;0, "", SUM(AJK265:AJQ265))</f>
        <v/>
      </c>
    </row>
    <row r="266" spans="52:954" x14ac:dyDescent="0.3">
      <c r="AZ266" s="3" t="str">
        <f>IF(ISBLANK(AY266), "", IF(AY266&lt;=8, 1, IF(AY266&lt;=12, 2, 3)))</f>
        <v/>
      </c>
      <c r="CM266" s="3" t="str">
        <f>IF(SUM(BI266:BQ266,BS266:BW266,BY266:CC266,CE266:CJ266)=0, "", SUM(BI266:BQ266,BS266:BW266,BY266:CC266,CE266:CJ266))</f>
        <v/>
      </c>
      <c r="CN266" s="3" t="str">
        <f>IF(SUM(CQ266, CR266, CS266, CT266, CU266)=0, "", IF(OR(CQ266&gt;=8, CR266&gt;=10, CS266&gt;=13, CT266&gt;=10, CU266&gt;=15), 1, 0))</f>
        <v/>
      </c>
      <c r="CO266" s="3" t="str">
        <f>IF(SUM(BI266:BJ266,BL266,BM266,BN266,BO266,BU266,CA266,CH266,CJ266)=0, "", SUM(BI266:BJ266,BL266,BM266,BN266,BO266,BU266,CA266,CH266,CJ266))</f>
        <v/>
      </c>
      <c r="CP266" s="3" t="str">
        <f>IF(SUM(BK266,BP266:BQ266,BS266:BT266,BV266:BW266,BY266:BZ266,CB266:CC266,CE266:CG266,CI266)=0, "", SUM(BK266,BP266:BQ266,BS266:BT266,BV266:BW266,BY266:BZ266,CB266:CC266,CE266:CG266,CI266))</f>
        <v/>
      </c>
      <c r="CQ266" s="3" t="str">
        <f>IF(SUM(CB266:CC266,CE266:CF266,CI266)=0, "", SUM(CB266:CC266,CE266:CF266,CI266))</f>
        <v/>
      </c>
      <c r="CR266" s="3" t="str">
        <f>IF(SUM(BQ266,BS266:BT266,BW266,BY266)=0, "", SUM(BQ266,BS266:BT266,BW266,BY266))</f>
        <v/>
      </c>
      <c r="CS266" s="3" t="str">
        <f>IF(SUM(BK266,BP266,BV266,BZ266,CG266)=0, "", SUM(BK266,BP266,BV266,BZ266,CG266))</f>
        <v/>
      </c>
      <c r="CT266" s="3" t="str">
        <f>IF(SUM(BI266:BJ266,BL266,BN266,CH266)=0, "", SUM(BI266:BJ266,BL266,BN266,CH266))</f>
        <v/>
      </c>
      <c r="CU266" s="3" t="str">
        <f>IF(SUM(BM266,BO266,BU266,CA266,CJ266)=0, "", SUM(BM266,BO266,BU266,CA266,CJ266))</f>
        <v/>
      </c>
      <c r="CV266" s="3" t="str">
        <f>IF(CQ266="", "", IF(CQ266&gt;=8, 1, 0))</f>
        <v/>
      </c>
      <c r="CW266" s="3" t="str">
        <f>IF(CR266="", "", IF(CR266&gt;=10, 1, 0))</f>
        <v/>
      </c>
      <c r="CX266" s="3" t="str">
        <f>IF(CS266="", "", IF(CS266&gt;=13, 1, 0))</f>
        <v/>
      </c>
      <c r="CY266" s="3" t="str">
        <f>IF(CT266="", "", IF(CT266&gt;=10, 1, 0))</f>
        <v/>
      </c>
      <c r="CZ266" s="3" t="str">
        <f>IF(CU266="", "", IF(CU266&gt;=15, 1, 0))</f>
        <v/>
      </c>
      <c r="DA266" s="3" t="str">
        <f>IF(AND(BR266="", BX266="", CD266=""), "", IF(BR266=5,1,0) + IF(BX266=5,1,0) + IF(CD266=5,1,0))</f>
        <v/>
      </c>
      <c r="FS266" s="4" t="str">
        <f>IF(COUNTBLANK(FM266:FR266)&gt;0, "", AVERAGE(FM266:FR266))</f>
        <v/>
      </c>
      <c r="GE266" s="3" t="str">
        <f>IF(COUNTBLANK(FU266:GC266)&gt;0, "", SUM(FU266:GC266))</f>
        <v/>
      </c>
      <c r="GN266" s="3" t="str">
        <f>IF(COUNTBLANK(GG266:GM266)&gt;0, "", SUM(GG266:GM266))</f>
        <v/>
      </c>
      <c r="HI266" s="3" t="str">
        <f>IF(COUNTBLANK(GQ266:HH266)&gt;0, "", SUM(GQ266:HH266))</f>
        <v/>
      </c>
      <c r="IJ266" s="3" t="str">
        <f>IF(COUNTA(HK266:II266)=0, "", SUM(HK266,HL266,HN266,HO266,HP266,HU266,HV266,HX266,HZ266,IA266,IB266,IH266))</f>
        <v/>
      </c>
      <c r="JK266" s="3" t="str">
        <f>IF(COUNTA(IL266:JJ266)=0, "", SUM(IL266,IM266,IO266,IP266,IQ266,IV266,IW266,IY266,JA266,JB266,JC266,JI266))</f>
        <v/>
      </c>
      <c r="JL266" s="3" t="str">
        <f>IF(COUNTA(IL266:JJ266)=0, "", SUM(IN266,IR266,IS266,IT266,IU266,IX266,IZ266,JD266,JE266,JF266,JG266,JH266,JJ266))</f>
        <v/>
      </c>
      <c r="MH266" s="26" t="str">
        <f>IF(COUNTBLANK(LF266:MG266)&gt;0, "", AVERAGE(LF266:MG266))</f>
        <v/>
      </c>
      <c r="PU266" s="26" t="str">
        <f>IF(COUNTA(OR266:PS266)=0, "", AVERAGE(OS266,PE266,PF266,PG266,PH266,PI266,PK266,PM266,PN266))</f>
        <v/>
      </c>
      <c r="PV266" s="26" t="str">
        <f>IF(COUNTA(OR266:PS266)=0, "", AVERAGE(OT266,OU266,OV266,OW266,OY266,PA266,PP266,PQ266))</f>
        <v/>
      </c>
      <c r="PW266" s="26" t="str">
        <f>IF(COUNTA(OR266:PS266)=0, "", AVERAGE(OX266,PB266,PC266,PD266,PR266,PS266))</f>
        <v/>
      </c>
      <c r="QI266" s="3" t="str">
        <f>IF(COUNTBLANK(PY266:QG266)&gt;0, "", SUM(PY266:QG266))</f>
        <v/>
      </c>
      <c r="QU266" s="3" t="str">
        <f>IF(COUNTBLANK(QK266:QS266)&gt;0, "", SUM(QK266:QS266))</f>
        <v/>
      </c>
      <c r="RG266" s="3" t="str">
        <f>IF(COUNTBLANK(QW266:RE266)&gt;0, "", SUM(QW266:RE266))</f>
        <v/>
      </c>
      <c r="RP266" s="3" t="str">
        <f>IF(COUNTBLANK(RI266:RO266)&gt;0, "", SUM(RI266:RO266))</f>
        <v/>
      </c>
      <c r="RY266" s="3" t="str">
        <f>IF(COUNTBLANK(RR266:RX266)&gt;0, "", SUM(RR266:RX266))</f>
        <v/>
      </c>
      <c r="SH266" s="3" t="str">
        <f>IF(COUNTBLANK(SA266:SG266)&gt;0, "", SUM(SA266:SG266))</f>
        <v/>
      </c>
      <c r="TZ266" s="3" t="str">
        <f>IF(COUNTBLANK(TG266:TY266)&gt;0, "", SUM(TG266:TY266))</f>
        <v/>
      </c>
      <c r="UA266" s="3" t="str">
        <f>IF(COUNTBLANK(TG266:TY266)&gt;0, "", SUM(TI266,TL266,TO266,TP266,TQ266,TR266,TS266,TU266,TV266,TY266))</f>
        <v/>
      </c>
      <c r="UB266" s="3" t="str">
        <f>IF(COUNTBLANK(TG266:TY266)&gt;0, "", SUM(TG266,TH266,TJ266,TK266,TN266,TT266,TW266,TX266))</f>
        <v/>
      </c>
      <c r="UW266" s="3" t="str">
        <f>IF(COUNTBLANK(UD266:UV266)&gt;0, "", SUM(UD266:UV266))</f>
        <v/>
      </c>
      <c r="UX266" s="3" t="str">
        <f>IF(COUNTBLANK(UD266:UV266)&gt;0, "", SUM(UF266,UI266,UL266,UM266,UN266,UO266,UP266,UR266,US266,UV266))</f>
        <v/>
      </c>
      <c r="UY266" s="3" t="str">
        <f>IF(COUNTBLANK(UD266:UV266)&gt;0, "", SUM(UD266,UE266,UG266,UH266,UK266,UQ266,UT266,UU266))</f>
        <v/>
      </c>
      <c r="WR266" s="3" t="str">
        <f>IF(COUNTBLANK(VO266:WQ266)&gt;0, "", SUM(VQ266:WJ266))</f>
        <v/>
      </c>
      <c r="WS266" s="3" t="str">
        <f>IF(COUNTBLANK(VO266:WQ266)&gt;0, "", SUM(VQ266:VZ266))</f>
        <v/>
      </c>
      <c r="WT266" s="3" t="str">
        <f>IF(COUNTBLANK(VO266:WQ266)&gt;0, "", SUM(WA266:WL266))</f>
        <v/>
      </c>
      <c r="WU266" s="3" t="str">
        <f>IF(COUNTBLANK(VO266:WQ266)&gt;0, "", SUM(WK266:WL266))</f>
        <v/>
      </c>
      <c r="WW266" s="3" t="str">
        <f>IF(COUNTBLANK(VO266:WQ266)&gt;0, "", SUM(VQ266:VU266))</f>
        <v/>
      </c>
      <c r="WX266" s="3" t="str">
        <f>IF(COUNTBLANK(VO266:WQ266)&gt;0, "", SUM(VV266:VW266))</f>
        <v/>
      </c>
      <c r="WY266" s="3" t="str">
        <f>IF(COUNTBLANK(VO266:WQ266)&gt;0, "", SUM(VX266:WD266))</f>
        <v/>
      </c>
      <c r="WZ266" s="3" t="str">
        <f>IF(COUNTBLANK(VO266:WQ266)&gt;0, "", SUM(WE266:WJ266))</f>
        <v/>
      </c>
      <c r="XL266" s="3" t="str">
        <f>IF(COUNTBLANK(XB266:XJ266)&gt;0, "", SUM(XB266:XJ266))</f>
        <v/>
      </c>
      <c r="XU266" s="3" t="str">
        <f>IF(COUNTBLANK(XN266:XT266)&gt;0, "", SUM(XN266:XT266))</f>
        <v/>
      </c>
      <c r="YP266" s="5" t="str">
        <f>IF(COUNTBLANK(XW266:YO266)&gt;0, "", SUM(XW266:YO266))</f>
        <v/>
      </c>
      <c r="YQ266" s="5" t="str">
        <f>IF(COUNTBLANK(XW266:YO266)&gt;0, "", SUM(XY266,XZ266,YA266,YB266,YC266,YF266,YJ266,YN266,YO266))</f>
        <v/>
      </c>
      <c r="YR266" s="5" t="str">
        <f>IF(COUNTBLANK(XW266:YO266)&gt;0, "", SUM(XW266,XX266,YK266,YL266,YM266))</f>
        <v/>
      </c>
      <c r="YS266" s="5" t="str">
        <f>IF(COUNTBLANK(XW266:YO266)&gt;0, "", SUM(YD266,YE266,YG266,YH266,YI266))</f>
        <v/>
      </c>
      <c r="ZW266" s="26" t="str">
        <f>IF(COUNTBLANK(YU266:ZV266)&gt;0, "", AVERAGE(YU266:ZV266))</f>
        <v/>
      </c>
      <c r="ZX266" s="26" t="str">
        <f>IF(COUNTA(YU266:ZV266)=0, "", AVERAGE(YV266,ZH266,ZI266,ZJ266,ZK266,ZL266,ZN266,ZP266,ZQ266))</f>
        <v/>
      </c>
      <c r="ZY266" s="26" t="str">
        <f>IF(COUNTA(YU266:ZV266)=0, "", AVERAGE(YW266,YX266,YY266,YZ266,ZB266,ZD266,ZS266,ZT266))</f>
        <v/>
      </c>
      <c r="ZZ266" s="26" t="str">
        <f>IF(COUNTA(YU266:ZV266)=0, "", AVERAGE(ZA266,ZE266,ZF266,ZG266,ZU266,ZV266))</f>
        <v/>
      </c>
      <c r="AEH266" s="3" t="str">
        <f>IF(COUNTA(ADN266:AEG266)=0, "", SUM(ADN266:AEG266))</f>
        <v/>
      </c>
      <c r="AHT266" s="3" t="str">
        <f>IF(COUNTBLANK(AHJ266:AHS266)&gt;0, "", SUM(AHJ266:AHS266))</f>
        <v/>
      </c>
      <c r="AHU266" s="3" t="str">
        <f>IF(COUNTBLANK(AHJ266:AHS266)&gt;0, "", SUM(AHN266,AHS266))</f>
        <v/>
      </c>
      <c r="AHV266" s="3" t="str">
        <f>IF(COUNTBLANK(AHJ266:AHS266)&gt;0, "", SUM(AHL266,AHO266))</f>
        <v/>
      </c>
      <c r="AHW266" s="3" t="str">
        <f>IF(COUNTBLANK(AHJ266:AHS266)&gt;0, "", SUM(AHP266,AHR266))</f>
        <v/>
      </c>
      <c r="AHX266" s="3" t="str">
        <f>IF(COUNTBLANK(AHJ266:AHS266)&gt;0, "", SUM(AHM266,AHQ266))</f>
        <v/>
      </c>
      <c r="AHY266" s="3" t="str">
        <f>IF(COUNTBLANK(AHJ266:AHS266)&gt;0, "", SUM(AHJ266:AHK266))</f>
        <v/>
      </c>
      <c r="AJI266" s="3" t="str">
        <f>IF(COUNTBLANK(AIY266:AJG266)&gt;0, "", SUM(AIY266:AJG266))</f>
        <v/>
      </c>
      <c r="AJR266" s="3" t="str">
        <f>IF(COUNTBLANK(AJK266:AJQ266)&gt;0, "", SUM(AJK266:AJQ266))</f>
        <v/>
      </c>
    </row>
    <row r="267" spans="52:954" x14ac:dyDescent="0.3">
      <c r="AZ267" s="3" t="str">
        <f>IF(ISBLANK(AY267), "", IF(AY267&lt;=8, 1, IF(AY267&lt;=12, 2, 3)))</f>
        <v/>
      </c>
      <c r="CM267" s="3" t="str">
        <f>IF(SUM(BI267:BQ267,BS267:BW267,BY267:CC267,CE267:CJ267)=0, "", SUM(BI267:BQ267,BS267:BW267,BY267:CC267,CE267:CJ267))</f>
        <v/>
      </c>
      <c r="CN267" s="3" t="str">
        <f>IF(SUM(CQ267, CR267, CS267, CT267, CU267)=0, "", IF(OR(CQ267&gt;=8, CR267&gt;=10, CS267&gt;=13, CT267&gt;=10, CU267&gt;=15), 1, 0))</f>
        <v/>
      </c>
      <c r="CO267" s="3" t="str">
        <f>IF(SUM(BI267:BJ267,BL267,BM267,BN267,BO267,BU267,CA267,CH267,CJ267)=0, "", SUM(BI267:BJ267,BL267,BM267,BN267,BO267,BU267,CA267,CH267,CJ267))</f>
        <v/>
      </c>
      <c r="CP267" s="3" t="str">
        <f>IF(SUM(BK267,BP267:BQ267,BS267:BT267,BV267:BW267,BY267:BZ267,CB267:CC267,CE267:CG267,CI267)=0, "", SUM(BK267,BP267:BQ267,BS267:BT267,BV267:BW267,BY267:BZ267,CB267:CC267,CE267:CG267,CI267))</f>
        <v/>
      </c>
      <c r="CQ267" s="3" t="str">
        <f>IF(SUM(CB267:CC267,CE267:CF267,CI267)=0, "", SUM(CB267:CC267,CE267:CF267,CI267))</f>
        <v/>
      </c>
      <c r="CR267" s="3" t="str">
        <f>IF(SUM(BQ267,BS267:BT267,BW267,BY267)=0, "", SUM(BQ267,BS267:BT267,BW267,BY267))</f>
        <v/>
      </c>
      <c r="CS267" s="3" t="str">
        <f>IF(SUM(BK267,BP267,BV267,BZ267,CG267)=0, "", SUM(BK267,BP267,BV267,BZ267,CG267))</f>
        <v/>
      </c>
      <c r="CT267" s="3" t="str">
        <f>IF(SUM(BI267:BJ267,BL267,BN267,CH267)=0, "", SUM(BI267:BJ267,BL267,BN267,CH267))</f>
        <v/>
      </c>
      <c r="CU267" s="3" t="str">
        <f>IF(SUM(BM267,BO267,BU267,CA267,CJ267)=0, "", SUM(BM267,BO267,BU267,CA267,CJ267))</f>
        <v/>
      </c>
      <c r="CV267" s="3" t="str">
        <f>IF(CQ267="", "", IF(CQ267&gt;=8, 1, 0))</f>
        <v/>
      </c>
      <c r="CW267" s="3" t="str">
        <f>IF(CR267="", "", IF(CR267&gt;=10, 1, 0))</f>
        <v/>
      </c>
      <c r="CX267" s="3" t="str">
        <f>IF(CS267="", "", IF(CS267&gt;=13, 1, 0))</f>
        <v/>
      </c>
      <c r="CY267" s="3" t="str">
        <f>IF(CT267="", "", IF(CT267&gt;=10, 1, 0))</f>
        <v/>
      </c>
      <c r="CZ267" s="3" t="str">
        <f>IF(CU267="", "", IF(CU267&gt;=15, 1, 0))</f>
        <v/>
      </c>
      <c r="DA267" s="3" t="str">
        <f>IF(AND(BR267="", BX267="", CD267=""), "", IF(BR267=5,1,0) + IF(BX267=5,1,0) + IF(CD267=5,1,0))</f>
        <v/>
      </c>
      <c r="FS267" s="4" t="str">
        <f>IF(COUNTBLANK(FM267:FR267)&gt;0, "", AVERAGE(FM267:FR267))</f>
        <v/>
      </c>
      <c r="GE267" s="3" t="str">
        <f>IF(COUNTBLANK(FU267:GC267)&gt;0, "", SUM(FU267:GC267))</f>
        <v/>
      </c>
      <c r="GN267" s="3" t="str">
        <f>IF(COUNTBLANK(GG267:GM267)&gt;0, "", SUM(GG267:GM267))</f>
        <v/>
      </c>
      <c r="HI267" s="3" t="str">
        <f>IF(COUNTBLANK(GQ267:HH267)&gt;0, "", SUM(GQ267:HH267))</f>
        <v/>
      </c>
      <c r="IJ267" s="3" t="str">
        <f>IF(COUNTA(HK267:II267)=0, "", SUM(HK267,HL267,HN267,HO267,HP267,HU267,HV267,HX267,HZ267,IA267,IB267,IH267))</f>
        <v/>
      </c>
      <c r="JK267" s="3" t="str">
        <f>IF(COUNTA(IL267:JJ267)=0, "", SUM(IL267,IM267,IO267,IP267,IQ267,IV267,IW267,IY267,JA267,JB267,JC267,JI267))</f>
        <v/>
      </c>
      <c r="JL267" s="3" t="str">
        <f>IF(COUNTA(IL267:JJ267)=0, "", SUM(IN267,IR267,IS267,IT267,IU267,IX267,IZ267,JD267,JE267,JF267,JG267,JH267,JJ267))</f>
        <v/>
      </c>
      <c r="MH267" s="26" t="str">
        <f>IF(COUNTBLANK(LF267:MG267)&gt;0, "", AVERAGE(LF267:MG267))</f>
        <v/>
      </c>
      <c r="PU267" s="26" t="str">
        <f>IF(COUNTA(OR267:PS267)=0, "", AVERAGE(OS267,PE267,PF267,PG267,PH267,PI267,PK267,PM267,PN267))</f>
        <v/>
      </c>
      <c r="PV267" s="26" t="str">
        <f>IF(COUNTA(OR267:PS267)=0, "", AVERAGE(OT267,OU267,OV267,OW267,OY267,PA267,PP267,PQ267))</f>
        <v/>
      </c>
      <c r="PW267" s="26" t="str">
        <f>IF(COUNTA(OR267:PS267)=0, "", AVERAGE(OX267,PB267,PC267,PD267,PR267,PS267))</f>
        <v/>
      </c>
      <c r="QI267" s="3" t="str">
        <f>IF(COUNTBLANK(PY267:QG267)&gt;0, "", SUM(PY267:QG267))</f>
        <v/>
      </c>
      <c r="QU267" s="3" t="str">
        <f>IF(COUNTBLANK(QK267:QS267)&gt;0, "", SUM(QK267:QS267))</f>
        <v/>
      </c>
      <c r="RG267" s="3" t="str">
        <f>IF(COUNTBLANK(QW267:RE267)&gt;0, "", SUM(QW267:RE267))</f>
        <v/>
      </c>
      <c r="RP267" s="3" t="str">
        <f>IF(COUNTBLANK(RI267:RO267)&gt;0, "", SUM(RI267:RO267))</f>
        <v/>
      </c>
      <c r="RY267" s="3" t="str">
        <f>IF(COUNTBLANK(RR267:RX267)&gt;0, "", SUM(RR267:RX267))</f>
        <v/>
      </c>
      <c r="SH267" s="3" t="str">
        <f>IF(COUNTBLANK(SA267:SG267)&gt;0, "", SUM(SA267:SG267))</f>
        <v/>
      </c>
      <c r="TZ267" s="3" t="str">
        <f>IF(COUNTBLANK(TG267:TY267)&gt;0, "", SUM(TG267:TY267))</f>
        <v/>
      </c>
      <c r="UA267" s="3" t="str">
        <f>IF(COUNTBLANK(TG267:TY267)&gt;0, "", SUM(TI267,TL267,TO267,TP267,TQ267,TR267,TS267,TU267,TV267,TY267))</f>
        <v/>
      </c>
      <c r="UB267" s="3" t="str">
        <f>IF(COUNTBLANK(TG267:TY267)&gt;0, "", SUM(TG267,TH267,TJ267,TK267,TN267,TT267,TW267,TX267))</f>
        <v/>
      </c>
      <c r="UW267" s="3" t="str">
        <f>IF(COUNTBLANK(UD267:UV267)&gt;0, "", SUM(UD267:UV267))</f>
        <v/>
      </c>
      <c r="UX267" s="3" t="str">
        <f>IF(COUNTBLANK(UD267:UV267)&gt;0, "", SUM(UF267,UI267,UL267,UM267,UN267,UO267,UP267,UR267,US267,UV267))</f>
        <v/>
      </c>
      <c r="UY267" s="3" t="str">
        <f>IF(COUNTBLANK(UD267:UV267)&gt;0, "", SUM(UD267,UE267,UG267,UH267,UK267,UQ267,UT267,UU267))</f>
        <v/>
      </c>
      <c r="WR267" s="3" t="str">
        <f>IF(COUNTBLANK(VO267:WQ267)&gt;0, "", SUM(VQ267:WJ267))</f>
        <v/>
      </c>
      <c r="WS267" s="3" t="str">
        <f>IF(COUNTBLANK(VO267:WQ267)&gt;0, "", SUM(VQ267:VZ267))</f>
        <v/>
      </c>
      <c r="WT267" s="3" t="str">
        <f>IF(COUNTBLANK(VO267:WQ267)&gt;0, "", SUM(WA267:WL267))</f>
        <v/>
      </c>
      <c r="WU267" s="3" t="str">
        <f>IF(COUNTBLANK(VO267:WQ267)&gt;0, "", SUM(WK267:WL267))</f>
        <v/>
      </c>
      <c r="WW267" s="3" t="str">
        <f>IF(COUNTBLANK(VO267:WQ267)&gt;0, "", SUM(VQ267:VU267))</f>
        <v/>
      </c>
      <c r="WX267" s="3" t="str">
        <f>IF(COUNTBLANK(VO267:WQ267)&gt;0, "", SUM(VV267:VW267))</f>
        <v/>
      </c>
      <c r="WY267" s="3" t="str">
        <f>IF(COUNTBLANK(VO267:WQ267)&gt;0, "", SUM(VX267:WD267))</f>
        <v/>
      </c>
      <c r="WZ267" s="3" t="str">
        <f>IF(COUNTBLANK(VO267:WQ267)&gt;0, "", SUM(WE267:WJ267))</f>
        <v/>
      </c>
      <c r="XL267" s="3" t="str">
        <f>IF(COUNTBLANK(XB267:XJ267)&gt;0, "", SUM(XB267:XJ267))</f>
        <v/>
      </c>
      <c r="XU267" s="3" t="str">
        <f>IF(COUNTBLANK(XN267:XT267)&gt;0, "", SUM(XN267:XT267))</f>
        <v/>
      </c>
      <c r="YP267" s="5" t="str">
        <f>IF(COUNTBLANK(XW267:YO267)&gt;0, "", SUM(XW267:YO267))</f>
        <v/>
      </c>
      <c r="YQ267" s="5" t="str">
        <f>IF(COUNTBLANK(XW267:YO267)&gt;0, "", SUM(XY267,XZ267,YA267,YB267,YC267,YF267,YJ267,YN267,YO267))</f>
        <v/>
      </c>
      <c r="YR267" s="5" t="str">
        <f>IF(COUNTBLANK(XW267:YO267)&gt;0, "", SUM(XW267,XX267,YK267,YL267,YM267))</f>
        <v/>
      </c>
      <c r="YS267" s="5" t="str">
        <f>IF(COUNTBLANK(XW267:YO267)&gt;0, "", SUM(YD267,YE267,YG267,YH267,YI267))</f>
        <v/>
      </c>
      <c r="ZW267" s="26" t="str">
        <f>IF(COUNTBLANK(YU267:ZV267)&gt;0, "", AVERAGE(YU267:ZV267))</f>
        <v/>
      </c>
      <c r="ZX267" s="26" t="str">
        <f>IF(COUNTA(YU267:ZV267)=0, "", AVERAGE(YV267,ZH267,ZI267,ZJ267,ZK267,ZL267,ZN267,ZP267,ZQ267))</f>
        <v/>
      </c>
      <c r="ZY267" s="26" t="str">
        <f>IF(COUNTA(YU267:ZV267)=0, "", AVERAGE(YW267,YX267,YY267,YZ267,ZB267,ZD267,ZS267,ZT267))</f>
        <v/>
      </c>
      <c r="ZZ267" s="26" t="str">
        <f>IF(COUNTA(YU267:ZV267)=0, "", AVERAGE(ZA267,ZE267,ZF267,ZG267,ZU267,ZV267))</f>
        <v/>
      </c>
      <c r="AEH267" s="3" t="str">
        <f>IF(COUNTA(ADN267:AEG267)=0, "", SUM(ADN267:AEG267))</f>
        <v/>
      </c>
      <c r="AHT267" s="3" t="str">
        <f>IF(COUNTBLANK(AHJ267:AHS267)&gt;0, "", SUM(AHJ267:AHS267))</f>
        <v/>
      </c>
      <c r="AHU267" s="3" t="str">
        <f>IF(COUNTBLANK(AHJ267:AHS267)&gt;0, "", SUM(AHN267,AHS267))</f>
        <v/>
      </c>
      <c r="AHV267" s="3" t="str">
        <f>IF(COUNTBLANK(AHJ267:AHS267)&gt;0, "", SUM(AHL267,AHO267))</f>
        <v/>
      </c>
      <c r="AHW267" s="3" t="str">
        <f>IF(COUNTBLANK(AHJ267:AHS267)&gt;0, "", SUM(AHP267,AHR267))</f>
        <v/>
      </c>
      <c r="AHX267" s="3" t="str">
        <f>IF(COUNTBLANK(AHJ267:AHS267)&gt;0, "", SUM(AHM267,AHQ267))</f>
        <v/>
      </c>
      <c r="AHY267" s="3" t="str">
        <f>IF(COUNTBLANK(AHJ267:AHS267)&gt;0, "", SUM(AHJ267:AHK267))</f>
        <v/>
      </c>
      <c r="AJI267" s="3" t="str">
        <f>IF(COUNTBLANK(AIY267:AJG267)&gt;0, "", SUM(AIY267:AJG267))</f>
        <v/>
      </c>
      <c r="AJR267" s="3" t="str">
        <f>IF(COUNTBLANK(AJK267:AJQ267)&gt;0, "", SUM(AJK267:AJQ267))</f>
        <v/>
      </c>
    </row>
    <row r="268" spans="52:954" x14ac:dyDescent="0.3">
      <c r="AZ268" s="3" t="str">
        <f>IF(ISBLANK(AY268), "", IF(AY268&lt;=8, 1, IF(AY268&lt;=12, 2, 3)))</f>
        <v/>
      </c>
      <c r="CM268" s="3" t="str">
        <f>IF(SUM(BI268:BQ268,BS268:BW268,BY268:CC268,CE268:CJ268)=0, "", SUM(BI268:BQ268,BS268:BW268,BY268:CC268,CE268:CJ268))</f>
        <v/>
      </c>
      <c r="CN268" s="3" t="str">
        <f>IF(SUM(CQ268, CR268, CS268, CT268, CU268)=0, "", IF(OR(CQ268&gt;=8, CR268&gt;=10, CS268&gt;=13, CT268&gt;=10, CU268&gt;=15), 1, 0))</f>
        <v/>
      </c>
      <c r="CO268" s="3" t="str">
        <f>IF(SUM(BI268:BJ268,BL268,BM268,BN268,BO268,BU268,CA268,CH268,CJ268)=0, "", SUM(BI268:BJ268,BL268,BM268,BN268,BO268,BU268,CA268,CH268,CJ268))</f>
        <v/>
      </c>
      <c r="CP268" s="3" t="str">
        <f>IF(SUM(BK268,BP268:BQ268,BS268:BT268,BV268:BW268,BY268:BZ268,CB268:CC268,CE268:CG268,CI268)=0, "", SUM(BK268,BP268:BQ268,BS268:BT268,BV268:BW268,BY268:BZ268,CB268:CC268,CE268:CG268,CI268))</f>
        <v/>
      </c>
      <c r="CQ268" s="3" t="str">
        <f>IF(SUM(CB268:CC268,CE268:CF268,CI268)=0, "", SUM(CB268:CC268,CE268:CF268,CI268))</f>
        <v/>
      </c>
      <c r="CR268" s="3" t="str">
        <f>IF(SUM(BQ268,BS268:BT268,BW268,BY268)=0, "", SUM(BQ268,BS268:BT268,BW268,BY268))</f>
        <v/>
      </c>
      <c r="CS268" s="3" t="str">
        <f>IF(SUM(BK268,BP268,BV268,BZ268,CG268)=0, "", SUM(BK268,BP268,BV268,BZ268,CG268))</f>
        <v/>
      </c>
      <c r="CT268" s="3" t="str">
        <f>IF(SUM(BI268:BJ268,BL268,BN268,CH268)=0, "", SUM(BI268:BJ268,BL268,BN268,CH268))</f>
        <v/>
      </c>
      <c r="CU268" s="3" t="str">
        <f>IF(SUM(BM268,BO268,BU268,CA268,CJ268)=0, "", SUM(BM268,BO268,BU268,CA268,CJ268))</f>
        <v/>
      </c>
      <c r="CV268" s="3" t="str">
        <f>IF(CQ268="", "", IF(CQ268&gt;=8, 1, 0))</f>
        <v/>
      </c>
      <c r="CW268" s="3" t="str">
        <f>IF(CR268="", "", IF(CR268&gt;=10, 1, 0))</f>
        <v/>
      </c>
      <c r="CX268" s="3" t="str">
        <f>IF(CS268="", "", IF(CS268&gt;=13, 1, 0))</f>
        <v/>
      </c>
      <c r="CY268" s="3" t="str">
        <f>IF(CT268="", "", IF(CT268&gt;=10, 1, 0))</f>
        <v/>
      </c>
      <c r="CZ268" s="3" t="str">
        <f>IF(CU268="", "", IF(CU268&gt;=15, 1, 0))</f>
        <v/>
      </c>
      <c r="DA268" s="3" t="str">
        <f>IF(AND(BR268="", BX268="", CD268=""), "", IF(BR268=5,1,0) + IF(BX268=5,1,0) + IF(CD268=5,1,0))</f>
        <v/>
      </c>
      <c r="FS268" s="4" t="str">
        <f>IF(COUNTBLANK(FM268:FR268)&gt;0, "", AVERAGE(FM268:FR268))</f>
        <v/>
      </c>
      <c r="GE268" s="3" t="str">
        <f>IF(COUNTBLANK(FU268:GC268)&gt;0, "", SUM(FU268:GC268))</f>
        <v/>
      </c>
      <c r="GN268" s="3" t="str">
        <f>IF(COUNTBLANK(GG268:GM268)&gt;0, "", SUM(GG268:GM268))</f>
        <v/>
      </c>
      <c r="HI268" s="3" t="str">
        <f>IF(COUNTBLANK(GQ268:HH268)&gt;0, "", SUM(GQ268:HH268))</f>
        <v/>
      </c>
      <c r="IJ268" s="3" t="str">
        <f>IF(COUNTA(HK268:II268)=0, "", SUM(HK268,HL268,HN268,HO268,HP268,HU268,HV268,HX268,HZ268,IA268,IB268,IH268))</f>
        <v/>
      </c>
      <c r="JK268" s="3" t="str">
        <f>IF(COUNTA(IL268:JJ268)=0, "", SUM(IL268,IM268,IO268,IP268,IQ268,IV268,IW268,IY268,JA268,JB268,JC268,JI268))</f>
        <v/>
      </c>
      <c r="JL268" s="3" t="str">
        <f>IF(COUNTA(IL268:JJ268)=0, "", SUM(IN268,IR268,IS268,IT268,IU268,IX268,IZ268,JD268,JE268,JF268,JG268,JH268,JJ268))</f>
        <v/>
      </c>
      <c r="MH268" s="26" t="str">
        <f>IF(COUNTBLANK(LF268:MG268)&gt;0, "", AVERAGE(LF268:MG268))</f>
        <v/>
      </c>
      <c r="PU268" s="26" t="str">
        <f>IF(COUNTA(OR268:PS268)=0, "", AVERAGE(OS268,PE268,PF268,PG268,PH268,PI268,PK268,PM268,PN268))</f>
        <v/>
      </c>
      <c r="PV268" s="26" t="str">
        <f>IF(COUNTA(OR268:PS268)=0, "", AVERAGE(OT268,OU268,OV268,OW268,OY268,PA268,PP268,PQ268))</f>
        <v/>
      </c>
      <c r="PW268" s="26" t="str">
        <f>IF(COUNTA(OR268:PS268)=0, "", AVERAGE(OX268,PB268,PC268,PD268,PR268,PS268))</f>
        <v/>
      </c>
      <c r="QI268" s="3" t="str">
        <f>IF(COUNTBLANK(PY268:QG268)&gt;0, "", SUM(PY268:QG268))</f>
        <v/>
      </c>
      <c r="QU268" s="3" t="str">
        <f>IF(COUNTBLANK(QK268:QS268)&gt;0, "", SUM(QK268:QS268))</f>
        <v/>
      </c>
      <c r="RG268" s="3" t="str">
        <f>IF(COUNTBLANK(QW268:RE268)&gt;0, "", SUM(QW268:RE268))</f>
        <v/>
      </c>
      <c r="RP268" s="3" t="str">
        <f>IF(COUNTBLANK(RI268:RO268)&gt;0, "", SUM(RI268:RO268))</f>
        <v/>
      </c>
      <c r="RY268" s="3" t="str">
        <f>IF(COUNTBLANK(RR268:RX268)&gt;0, "", SUM(RR268:RX268))</f>
        <v/>
      </c>
      <c r="SH268" s="3" t="str">
        <f>IF(COUNTBLANK(SA268:SG268)&gt;0, "", SUM(SA268:SG268))</f>
        <v/>
      </c>
      <c r="TZ268" s="3" t="str">
        <f>IF(COUNTBLANK(TG268:TY268)&gt;0, "", SUM(TG268:TY268))</f>
        <v/>
      </c>
      <c r="UA268" s="3" t="str">
        <f>IF(COUNTBLANK(TG268:TY268)&gt;0, "", SUM(TI268,TL268,TO268,TP268,TQ268,TR268,TS268,TU268,TV268,TY268))</f>
        <v/>
      </c>
      <c r="UB268" s="3" t="str">
        <f>IF(COUNTBLANK(TG268:TY268)&gt;0, "", SUM(TG268,TH268,TJ268,TK268,TN268,TT268,TW268,TX268))</f>
        <v/>
      </c>
      <c r="UW268" s="3" t="str">
        <f>IF(COUNTBLANK(UD268:UV268)&gt;0, "", SUM(UD268:UV268))</f>
        <v/>
      </c>
      <c r="UX268" s="3" t="str">
        <f>IF(COUNTBLANK(UD268:UV268)&gt;0, "", SUM(UF268,UI268,UL268,UM268,UN268,UO268,UP268,UR268,US268,UV268))</f>
        <v/>
      </c>
      <c r="UY268" s="3" t="str">
        <f>IF(COUNTBLANK(UD268:UV268)&gt;0, "", SUM(UD268,UE268,UG268,UH268,UK268,UQ268,UT268,UU268))</f>
        <v/>
      </c>
      <c r="WR268" s="3" t="str">
        <f>IF(COUNTBLANK(VO268:WQ268)&gt;0, "", SUM(VQ268:WJ268))</f>
        <v/>
      </c>
      <c r="WS268" s="3" t="str">
        <f>IF(COUNTBLANK(VO268:WQ268)&gt;0, "", SUM(VQ268:VZ268))</f>
        <v/>
      </c>
      <c r="WT268" s="3" t="str">
        <f>IF(COUNTBLANK(VO268:WQ268)&gt;0, "", SUM(WA268:WL268))</f>
        <v/>
      </c>
      <c r="WU268" s="3" t="str">
        <f>IF(COUNTBLANK(VO268:WQ268)&gt;0, "", SUM(WK268:WL268))</f>
        <v/>
      </c>
      <c r="WW268" s="3" t="str">
        <f>IF(COUNTBLANK(VO268:WQ268)&gt;0, "", SUM(VQ268:VU268))</f>
        <v/>
      </c>
      <c r="WX268" s="3" t="str">
        <f>IF(COUNTBLANK(VO268:WQ268)&gt;0, "", SUM(VV268:VW268))</f>
        <v/>
      </c>
      <c r="WY268" s="3" t="str">
        <f>IF(COUNTBLANK(VO268:WQ268)&gt;0, "", SUM(VX268:WD268))</f>
        <v/>
      </c>
      <c r="WZ268" s="3" t="str">
        <f>IF(COUNTBLANK(VO268:WQ268)&gt;0, "", SUM(WE268:WJ268))</f>
        <v/>
      </c>
      <c r="XL268" s="3" t="str">
        <f>IF(COUNTBLANK(XB268:XJ268)&gt;0, "", SUM(XB268:XJ268))</f>
        <v/>
      </c>
      <c r="XU268" s="3" t="str">
        <f>IF(COUNTBLANK(XN268:XT268)&gt;0, "", SUM(XN268:XT268))</f>
        <v/>
      </c>
      <c r="YP268" s="5" t="str">
        <f>IF(COUNTBLANK(XW268:YO268)&gt;0, "", SUM(XW268:YO268))</f>
        <v/>
      </c>
      <c r="YQ268" s="5" t="str">
        <f>IF(COUNTBLANK(XW268:YO268)&gt;0, "", SUM(XY268,XZ268,YA268,YB268,YC268,YF268,YJ268,YN268,YO268))</f>
        <v/>
      </c>
      <c r="YR268" s="5" t="str">
        <f>IF(COUNTBLANK(XW268:YO268)&gt;0, "", SUM(XW268,XX268,YK268,YL268,YM268))</f>
        <v/>
      </c>
      <c r="YS268" s="5" t="str">
        <f>IF(COUNTBLANK(XW268:YO268)&gt;0, "", SUM(YD268,YE268,YG268,YH268,YI268))</f>
        <v/>
      </c>
      <c r="ZW268" s="26" t="str">
        <f>IF(COUNTBLANK(YU268:ZV268)&gt;0, "", AVERAGE(YU268:ZV268))</f>
        <v/>
      </c>
      <c r="ZX268" s="26" t="str">
        <f>IF(COUNTA(YU268:ZV268)=0, "", AVERAGE(YV268,ZH268,ZI268,ZJ268,ZK268,ZL268,ZN268,ZP268,ZQ268))</f>
        <v/>
      </c>
      <c r="ZY268" s="26" t="str">
        <f>IF(COUNTA(YU268:ZV268)=0, "", AVERAGE(YW268,YX268,YY268,YZ268,ZB268,ZD268,ZS268,ZT268))</f>
        <v/>
      </c>
      <c r="ZZ268" s="26" t="str">
        <f>IF(COUNTA(YU268:ZV268)=0, "", AVERAGE(ZA268,ZE268,ZF268,ZG268,ZU268,ZV268))</f>
        <v/>
      </c>
      <c r="AEH268" s="3" t="str">
        <f>IF(COUNTA(ADN268:AEG268)=0, "", SUM(ADN268:AEG268))</f>
        <v/>
      </c>
      <c r="AHT268" s="3" t="str">
        <f>IF(COUNTBLANK(AHJ268:AHS268)&gt;0, "", SUM(AHJ268:AHS268))</f>
        <v/>
      </c>
      <c r="AHU268" s="3" t="str">
        <f>IF(COUNTBLANK(AHJ268:AHS268)&gt;0, "", SUM(AHN268,AHS268))</f>
        <v/>
      </c>
      <c r="AHV268" s="3" t="str">
        <f>IF(COUNTBLANK(AHJ268:AHS268)&gt;0, "", SUM(AHL268,AHO268))</f>
        <v/>
      </c>
      <c r="AHW268" s="3" t="str">
        <f>IF(COUNTBLANK(AHJ268:AHS268)&gt;0, "", SUM(AHP268,AHR268))</f>
        <v/>
      </c>
      <c r="AHX268" s="3" t="str">
        <f>IF(COUNTBLANK(AHJ268:AHS268)&gt;0, "", SUM(AHM268,AHQ268))</f>
        <v/>
      </c>
      <c r="AHY268" s="3" t="str">
        <f>IF(COUNTBLANK(AHJ268:AHS268)&gt;0, "", SUM(AHJ268:AHK268))</f>
        <v/>
      </c>
      <c r="AJI268" s="3" t="str">
        <f>IF(COUNTBLANK(AIY268:AJG268)&gt;0, "", SUM(AIY268:AJG268))</f>
        <v/>
      </c>
      <c r="AJR268" s="3" t="str">
        <f>IF(COUNTBLANK(AJK268:AJQ268)&gt;0, "", SUM(AJK268:AJQ268))</f>
        <v/>
      </c>
    </row>
    <row r="269" spans="52:954" x14ac:dyDescent="0.3">
      <c r="AZ269" s="3" t="str">
        <f>IF(ISBLANK(AY269), "", IF(AY269&lt;=8, 1, IF(AY269&lt;=12, 2, 3)))</f>
        <v/>
      </c>
      <c r="CM269" s="3" t="str">
        <f>IF(SUM(BI269:BQ269,BS269:BW269,BY269:CC269,CE269:CJ269)=0, "", SUM(BI269:BQ269,BS269:BW269,BY269:CC269,CE269:CJ269))</f>
        <v/>
      </c>
      <c r="CN269" s="3" t="str">
        <f>IF(SUM(CQ269, CR269, CS269, CT269, CU269)=0, "", IF(OR(CQ269&gt;=8, CR269&gt;=10, CS269&gt;=13, CT269&gt;=10, CU269&gt;=15), 1, 0))</f>
        <v/>
      </c>
      <c r="CO269" s="3" t="str">
        <f>IF(SUM(BI269:BJ269,BL269,BM269,BN269,BO269,BU269,CA269,CH269,CJ269)=0, "", SUM(BI269:BJ269,BL269,BM269,BN269,BO269,BU269,CA269,CH269,CJ269))</f>
        <v/>
      </c>
      <c r="CP269" s="3" t="str">
        <f>IF(SUM(BK269,BP269:BQ269,BS269:BT269,BV269:BW269,BY269:BZ269,CB269:CC269,CE269:CG269,CI269)=0, "", SUM(BK269,BP269:BQ269,BS269:BT269,BV269:BW269,BY269:BZ269,CB269:CC269,CE269:CG269,CI269))</f>
        <v/>
      </c>
      <c r="CQ269" s="3" t="str">
        <f>IF(SUM(CB269:CC269,CE269:CF269,CI269)=0, "", SUM(CB269:CC269,CE269:CF269,CI269))</f>
        <v/>
      </c>
      <c r="CR269" s="3" t="str">
        <f>IF(SUM(BQ269,BS269:BT269,BW269,BY269)=0, "", SUM(BQ269,BS269:BT269,BW269,BY269))</f>
        <v/>
      </c>
      <c r="CS269" s="3" t="str">
        <f>IF(SUM(BK269,BP269,BV269,BZ269,CG269)=0, "", SUM(BK269,BP269,BV269,BZ269,CG269))</f>
        <v/>
      </c>
      <c r="CT269" s="3" t="str">
        <f>IF(SUM(BI269:BJ269,BL269,BN269,CH269)=0, "", SUM(BI269:BJ269,BL269,BN269,CH269))</f>
        <v/>
      </c>
      <c r="CU269" s="3" t="str">
        <f>IF(SUM(BM269,BO269,BU269,CA269,CJ269)=0, "", SUM(BM269,BO269,BU269,CA269,CJ269))</f>
        <v/>
      </c>
      <c r="CV269" s="3" t="str">
        <f>IF(CQ269="", "", IF(CQ269&gt;=8, 1, 0))</f>
        <v/>
      </c>
      <c r="CW269" s="3" t="str">
        <f>IF(CR269="", "", IF(CR269&gt;=10, 1, 0))</f>
        <v/>
      </c>
      <c r="CX269" s="3" t="str">
        <f>IF(CS269="", "", IF(CS269&gt;=13, 1, 0))</f>
        <v/>
      </c>
      <c r="CY269" s="3" t="str">
        <f>IF(CT269="", "", IF(CT269&gt;=10, 1, 0))</f>
        <v/>
      </c>
      <c r="CZ269" s="3" t="str">
        <f>IF(CU269="", "", IF(CU269&gt;=15, 1, 0))</f>
        <v/>
      </c>
      <c r="DA269" s="3" t="str">
        <f>IF(AND(BR269="", BX269="", CD269=""), "", IF(BR269=5,1,0) + IF(BX269=5,1,0) + IF(CD269=5,1,0))</f>
        <v/>
      </c>
      <c r="FS269" s="4" t="str">
        <f>IF(COUNTBLANK(FM269:FR269)&gt;0, "", AVERAGE(FM269:FR269))</f>
        <v/>
      </c>
      <c r="GE269" s="3" t="str">
        <f>IF(COUNTBLANK(FU269:GC269)&gt;0, "", SUM(FU269:GC269))</f>
        <v/>
      </c>
      <c r="GN269" s="3" t="str">
        <f>IF(COUNTBLANK(GG269:GM269)&gt;0, "", SUM(GG269:GM269))</f>
        <v/>
      </c>
      <c r="HI269" s="3" t="str">
        <f>IF(COUNTBLANK(GQ269:HH269)&gt;0, "", SUM(GQ269:HH269))</f>
        <v/>
      </c>
      <c r="IJ269" s="3" t="str">
        <f>IF(COUNTA(HK269:II269)=0, "", SUM(HK269,HL269,HN269,HO269,HP269,HU269,HV269,HX269,HZ269,IA269,IB269,IH269))</f>
        <v/>
      </c>
      <c r="JK269" s="3" t="str">
        <f>IF(COUNTA(IL269:JJ269)=0, "", SUM(IL269,IM269,IO269,IP269,IQ269,IV269,IW269,IY269,JA269,JB269,JC269,JI269))</f>
        <v/>
      </c>
      <c r="JL269" s="3" t="str">
        <f>IF(COUNTA(IL269:JJ269)=0, "", SUM(IN269,IR269,IS269,IT269,IU269,IX269,IZ269,JD269,JE269,JF269,JG269,JH269,JJ269))</f>
        <v/>
      </c>
      <c r="MH269" s="26" t="str">
        <f>IF(COUNTBLANK(LF269:MG269)&gt;0, "", AVERAGE(LF269:MG269))</f>
        <v/>
      </c>
      <c r="PU269" s="26" t="str">
        <f>IF(COUNTA(OR269:PS269)=0, "", AVERAGE(OS269,PE269,PF269,PG269,PH269,PI269,PK269,PM269,PN269))</f>
        <v/>
      </c>
      <c r="PV269" s="26" t="str">
        <f>IF(COUNTA(OR269:PS269)=0, "", AVERAGE(OT269,OU269,OV269,OW269,OY269,PA269,PP269,PQ269))</f>
        <v/>
      </c>
      <c r="PW269" s="26" t="str">
        <f>IF(COUNTA(OR269:PS269)=0, "", AVERAGE(OX269,PB269,PC269,PD269,PR269,PS269))</f>
        <v/>
      </c>
      <c r="QI269" s="3" t="str">
        <f>IF(COUNTBLANK(PY269:QG269)&gt;0, "", SUM(PY269:QG269))</f>
        <v/>
      </c>
      <c r="QU269" s="3" t="str">
        <f>IF(COUNTBLANK(QK269:QS269)&gt;0, "", SUM(QK269:QS269))</f>
        <v/>
      </c>
      <c r="RG269" s="3" t="str">
        <f>IF(COUNTBLANK(QW269:RE269)&gt;0, "", SUM(QW269:RE269))</f>
        <v/>
      </c>
      <c r="RP269" s="3" t="str">
        <f>IF(COUNTBLANK(RI269:RO269)&gt;0, "", SUM(RI269:RO269))</f>
        <v/>
      </c>
      <c r="RY269" s="3" t="str">
        <f>IF(COUNTBLANK(RR269:RX269)&gt;0, "", SUM(RR269:RX269))</f>
        <v/>
      </c>
      <c r="SH269" s="3" t="str">
        <f>IF(COUNTBLANK(SA269:SG269)&gt;0, "", SUM(SA269:SG269))</f>
        <v/>
      </c>
      <c r="TZ269" s="3" t="str">
        <f>IF(COUNTBLANK(TG269:TY269)&gt;0, "", SUM(TG269:TY269))</f>
        <v/>
      </c>
      <c r="UA269" s="3" t="str">
        <f>IF(COUNTBLANK(TG269:TY269)&gt;0, "", SUM(TI269,TL269,TO269,TP269,TQ269,TR269,TS269,TU269,TV269,TY269))</f>
        <v/>
      </c>
      <c r="UB269" s="3" t="str">
        <f>IF(COUNTBLANK(TG269:TY269)&gt;0, "", SUM(TG269,TH269,TJ269,TK269,TN269,TT269,TW269,TX269))</f>
        <v/>
      </c>
      <c r="UW269" s="3" t="str">
        <f>IF(COUNTBLANK(UD269:UV269)&gt;0, "", SUM(UD269:UV269))</f>
        <v/>
      </c>
      <c r="UX269" s="3" t="str">
        <f>IF(COUNTBLANK(UD269:UV269)&gt;0, "", SUM(UF269,UI269,UL269,UM269,UN269,UO269,UP269,UR269,US269,UV269))</f>
        <v/>
      </c>
      <c r="UY269" s="3" t="str">
        <f>IF(COUNTBLANK(UD269:UV269)&gt;0, "", SUM(UD269,UE269,UG269,UH269,UK269,UQ269,UT269,UU269))</f>
        <v/>
      </c>
      <c r="WR269" s="3" t="str">
        <f>IF(COUNTBLANK(VO269:WQ269)&gt;0, "", SUM(VQ269:WJ269))</f>
        <v/>
      </c>
      <c r="WS269" s="3" t="str">
        <f>IF(COUNTBLANK(VO269:WQ269)&gt;0, "", SUM(VQ269:VZ269))</f>
        <v/>
      </c>
      <c r="WT269" s="3" t="str">
        <f>IF(COUNTBLANK(VO269:WQ269)&gt;0, "", SUM(WA269:WL269))</f>
        <v/>
      </c>
      <c r="WU269" s="3" t="str">
        <f>IF(COUNTBLANK(VO269:WQ269)&gt;0, "", SUM(WK269:WL269))</f>
        <v/>
      </c>
      <c r="WW269" s="3" t="str">
        <f>IF(COUNTBLANK(VO269:WQ269)&gt;0, "", SUM(VQ269:VU269))</f>
        <v/>
      </c>
      <c r="WX269" s="3" t="str">
        <f>IF(COUNTBLANK(VO269:WQ269)&gt;0, "", SUM(VV269:VW269))</f>
        <v/>
      </c>
      <c r="WY269" s="3" t="str">
        <f>IF(COUNTBLANK(VO269:WQ269)&gt;0, "", SUM(VX269:WD269))</f>
        <v/>
      </c>
      <c r="WZ269" s="3" t="str">
        <f>IF(COUNTBLANK(VO269:WQ269)&gt;0, "", SUM(WE269:WJ269))</f>
        <v/>
      </c>
      <c r="XL269" s="3" t="str">
        <f>IF(COUNTBLANK(XB269:XJ269)&gt;0, "", SUM(XB269:XJ269))</f>
        <v/>
      </c>
      <c r="XU269" s="3" t="str">
        <f>IF(COUNTBLANK(XN269:XT269)&gt;0, "", SUM(XN269:XT269))</f>
        <v/>
      </c>
      <c r="YP269" s="5" t="str">
        <f>IF(COUNTBLANK(XW269:YO269)&gt;0, "", SUM(XW269:YO269))</f>
        <v/>
      </c>
      <c r="YQ269" s="5" t="str">
        <f>IF(COUNTBLANK(XW269:YO269)&gt;0, "", SUM(XY269,XZ269,YA269,YB269,YC269,YF269,YJ269,YN269,YO269))</f>
        <v/>
      </c>
      <c r="YR269" s="5" t="str">
        <f>IF(COUNTBLANK(XW269:YO269)&gt;0, "", SUM(XW269,XX269,YK269,YL269,YM269))</f>
        <v/>
      </c>
      <c r="YS269" s="5" t="str">
        <f>IF(COUNTBLANK(XW269:YO269)&gt;0, "", SUM(YD269,YE269,YG269,YH269,YI269))</f>
        <v/>
      </c>
      <c r="ZW269" s="26" t="str">
        <f>IF(COUNTBLANK(YU269:ZV269)&gt;0, "", AVERAGE(YU269:ZV269))</f>
        <v/>
      </c>
      <c r="ZX269" s="26" t="str">
        <f>IF(COUNTA(YU269:ZV269)=0, "", AVERAGE(YV269,ZH269,ZI269,ZJ269,ZK269,ZL269,ZN269,ZP269,ZQ269))</f>
        <v/>
      </c>
      <c r="ZY269" s="26" t="str">
        <f>IF(COUNTA(YU269:ZV269)=0, "", AVERAGE(YW269,YX269,YY269,YZ269,ZB269,ZD269,ZS269,ZT269))</f>
        <v/>
      </c>
      <c r="ZZ269" s="26" t="str">
        <f>IF(COUNTA(YU269:ZV269)=0, "", AVERAGE(ZA269,ZE269,ZF269,ZG269,ZU269,ZV269))</f>
        <v/>
      </c>
      <c r="AEH269" s="3" t="str">
        <f>IF(COUNTA(ADN269:AEG269)=0, "", SUM(ADN269:AEG269))</f>
        <v/>
      </c>
      <c r="AHT269" s="3" t="str">
        <f>IF(COUNTBLANK(AHJ269:AHS269)&gt;0, "", SUM(AHJ269:AHS269))</f>
        <v/>
      </c>
      <c r="AHU269" s="3" t="str">
        <f>IF(COUNTBLANK(AHJ269:AHS269)&gt;0, "", SUM(AHN269,AHS269))</f>
        <v/>
      </c>
      <c r="AHV269" s="3" t="str">
        <f>IF(COUNTBLANK(AHJ269:AHS269)&gt;0, "", SUM(AHL269,AHO269))</f>
        <v/>
      </c>
      <c r="AHW269" s="3" t="str">
        <f>IF(COUNTBLANK(AHJ269:AHS269)&gt;0, "", SUM(AHP269,AHR269))</f>
        <v/>
      </c>
      <c r="AHX269" s="3" t="str">
        <f>IF(COUNTBLANK(AHJ269:AHS269)&gt;0, "", SUM(AHM269,AHQ269))</f>
        <v/>
      </c>
      <c r="AHY269" s="3" t="str">
        <f>IF(COUNTBLANK(AHJ269:AHS269)&gt;0, "", SUM(AHJ269:AHK269))</f>
        <v/>
      </c>
      <c r="AJI269" s="3" t="str">
        <f>IF(COUNTBLANK(AIY269:AJG269)&gt;0, "", SUM(AIY269:AJG269))</f>
        <v/>
      </c>
      <c r="AJR269" s="3" t="str">
        <f>IF(COUNTBLANK(AJK269:AJQ269)&gt;0, "", SUM(AJK269:AJQ269))</f>
        <v/>
      </c>
    </row>
    <row r="270" spans="52:954" x14ac:dyDescent="0.3">
      <c r="AZ270" s="3" t="str">
        <f>IF(ISBLANK(AY270), "", IF(AY270&lt;=8, 1, IF(AY270&lt;=12, 2, 3)))</f>
        <v/>
      </c>
      <c r="CM270" s="3" t="str">
        <f>IF(SUM(BI270:BQ270,BS270:BW270,BY270:CC270,CE270:CJ270)=0, "", SUM(BI270:BQ270,BS270:BW270,BY270:CC270,CE270:CJ270))</f>
        <v/>
      </c>
      <c r="CN270" s="3" t="str">
        <f>IF(SUM(CQ270, CR270, CS270, CT270, CU270)=0, "", IF(OR(CQ270&gt;=8, CR270&gt;=10, CS270&gt;=13, CT270&gt;=10, CU270&gt;=15), 1, 0))</f>
        <v/>
      </c>
      <c r="CO270" s="3" t="str">
        <f>IF(SUM(BI270:BJ270,BL270,BM270,BN270,BO270,BU270,CA270,CH270,CJ270)=0, "", SUM(BI270:BJ270,BL270,BM270,BN270,BO270,BU270,CA270,CH270,CJ270))</f>
        <v/>
      </c>
      <c r="CP270" s="3" t="str">
        <f>IF(SUM(BK270,BP270:BQ270,BS270:BT270,BV270:BW270,BY270:BZ270,CB270:CC270,CE270:CG270,CI270)=0, "", SUM(BK270,BP270:BQ270,BS270:BT270,BV270:BW270,BY270:BZ270,CB270:CC270,CE270:CG270,CI270))</f>
        <v/>
      </c>
      <c r="CQ270" s="3" t="str">
        <f>IF(SUM(CB270:CC270,CE270:CF270,CI270)=0, "", SUM(CB270:CC270,CE270:CF270,CI270))</f>
        <v/>
      </c>
      <c r="CR270" s="3" t="str">
        <f>IF(SUM(BQ270,BS270:BT270,BW270,BY270)=0, "", SUM(BQ270,BS270:BT270,BW270,BY270))</f>
        <v/>
      </c>
      <c r="CS270" s="3" t="str">
        <f>IF(SUM(BK270,BP270,BV270,BZ270,CG270)=0, "", SUM(BK270,BP270,BV270,BZ270,CG270))</f>
        <v/>
      </c>
      <c r="CT270" s="3" t="str">
        <f>IF(SUM(BI270:BJ270,BL270,BN270,CH270)=0, "", SUM(BI270:BJ270,BL270,BN270,CH270))</f>
        <v/>
      </c>
      <c r="CU270" s="3" t="str">
        <f>IF(SUM(BM270,BO270,BU270,CA270,CJ270)=0, "", SUM(BM270,BO270,BU270,CA270,CJ270))</f>
        <v/>
      </c>
      <c r="CV270" s="3" t="str">
        <f>IF(CQ270="", "", IF(CQ270&gt;=8, 1, 0))</f>
        <v/>
      </c>
      <c r="CW270" s="3" t="str">
        <f>IF(CR270="", "", IF(CR270&gt;=10, 1, 0))</f>
        <v/>
      </c>
      <c r="CX270" s="3" t="str">
        <f>IF(CS270="", "", IF(CS270&gt;=13, 1, 0))</f>
        <v/>
      </c>
      <c r="CY270" s="3" t="str">
        <f>IF(CT270="", "", IF(CT270&gt;=10, 1, 0))</f>
        <v/>
      </c>
      <c r="CZ270" s="3" t="str">
        <f>IF(CU270="", "", IF(CU270&gt;=15, 1, 0))</f>
        <v/>
      </c>
      <c r="DA270" s="3" t="str">
        <f>IF(AND(BR270="", BX270="", CD270=""), "", IF(BR270=5,1,0) + IF(BX270=5,1,0) + IF(CD270=5,1,0))</f>
        <v/>
      </c>
      <c r="FS270" s="4" t="str">
        <f>IF(COUNTBLANK(FM270:FR270)&gt;0, "", AVERAGE(FM270:FR270))</f>
        <v/>
      </c>
      <c r="GE270" s="3" t="str">
        <f>IF(COUNTBLANK(FU270:GC270)&gt;0, "", SUM(FU270:GC270))</f>
        <v/>
      </c>
      <c r="GN270" s="3" t="str">
        <f>IF(COUNTBLANK(GG270:GM270)&gt;0, "", SUM(GG270:GM270))</f>
        <v/>
      </c>
      <c r="HI270" s="3" t="str">
        <f>IF(COUNTBLANK(GQ270:HH270)&gt;0, "", SUM(GQ270:HH270))</f>
        <v/>
      </c>
      <c r="IJ270" s="3" t="str">
        <f>IF(COUNTA(HK270:II270)=0, "", SUM(HK270,HL270,HN270,HO270,HP270,HU270,HV270,HX270,HZ270,IA270,IB270,IH270))</f>
        <v/>
      </c>
      <c r="JK270" s="3" t="str">
        <f>IF(COUNTA(IL270:JJ270)=0, "", SUM(IL270,IM270,IO270,IP270,IQ270,IV270,IW270,IY270,JA270,JB270,JC270,JI270))</f>
        <v/>
      </c>
      <c r="JL270" s="3" t="str">
        <f>IF(COUNTA(IL270:JJ270)=0, "", SUM(IN270,IR270,IS270,IT270,IU270,IX270,IZ270,JD270,JE270,JF270,JG270,JH270,JJ270))</f>
        <v/>
      </c>
      <c r="MH270" s="26" t="str">
        <f>IF(COUNTBLANK(LF270:MG270)&gt;0, "", AVERAGE(LF270:MG270))</f>
        <v/>
      </c>
      <c r="PU270" s="26" t="str">
        <f>IF(COUNTA(OR270:PS270)=0, "", AVERAGE(OS270,PE270,PF270,PG270,PH270,PI270,PK270,PM270,PN270))</f>
        <v/>
      </c>
      <c r="PV270" s="26" t="str">
        <f>IF(COUNTA(OR270:PS270)=0, "", AVERAGE(OT270,OU270,OV270,OW270,OY270,PA270,PP270,PQ270))</f>
        <v/>
      </c>
      <c r="PW270" s="26" t="str">
        <f>IF(COUNTA(OR270:PS270)=0, "", AVERAGE(OX270,PB270,PC270,PD270,PR270,PS270))</f>
        <v/>
      </c>
      <c r="QI270" s="3" t="str">
        <f>IF(COUNTBLANK(PY270:QG270)&gt;0, "", SUM(PY270:QG270))</f>
        <v/>
      </c>
      <c r="QU270" s="3" t="str">
        <f>IF(COUNTBLANK(QK270:QS270)&gt;0, "", SUM(QK270:QS270))</f>
        <v/>
      </c>
      <c r="RG270" s="3" t="str">
        <f>IF(COUNTBLANK(QW270:RE270)&gt;0, "", SUM(QW270:RE270))</f>
        <v/>
      </c>
      <c r="RP270" s="3" t="str">
        <f>IF(COUNTBLANK(RI270:RO270)&gt;0, "", SUM(RI270:RO270))</f>
        <v/>
      </c>
      <c r="RY270" s="3" t="str">
        <f>IF(COUNTBLANK(RR270:RX270)&gt;0, "", SUM(RR270:RX270))</f>
        <v/>
      </c>
      <c r="SH270" s="3" t="str">
        <f>IF(COUNTBLANK(SA270:SG270)&gt;0, "", SUM(SA270:SG270))</f>
        <v/>
      </c>
      <c r="TZ270" s="3" t="str">
        <f>IF(COUNTBLANK(TG270:TY270)&gt;0, "", SUM(TG270:TY270))</f>
        <v/>
      </c>
      <c r="UA270" s="3" t="str">
        <f>IF(COUNTBLANK(TG270:TY270)&gt;0, "", SUM(TI270,TL270,TO270,TP270,TQ270,TR270,TS270,TU270,TV270,TY270))</f>
        <v/>
      </c>
      <c r="UB270" s="3" t="str">
        <f>IF(COUNTBLANK(TG270:TY270)&gt;0, "", SUM(TG270,TH270,TJ270,TK270,TN270,TT270,TW270,TX270))</f>
        <v/>
      </c>
      <c r="UW270" s="3" t="str">
        <f>IF(COUNTBLANK(UD270:UV270)&gt;0, "", SUM(UD270:UV270))</f>
        <v/>
      </c>
      <c r="UX270" s="3" t="str">
        <f>IF(COUNTBLANK(UD270:UV270)&gt;0, "", SUM(UF270,UI270,UL270,UM270,UN270,UO270,UP270,UR270,US270,UV270))</f>
        <v/>
      </c>
      <c r="UY270" s="3" t="str">
        <f>IF(COUNTBLANK(UD270:UV270)&gt;0, "", SUM(UD270,UE270,UG270,UH270,UK270,UQ270,UT270,UU270))</f>
        <v/>
      </c>
      <c r="WR270" s="3" t="str">
        <f>IF(COUNTBLANK(VO270:WQ270)&gt;0, "", SUM(VQ270:WJ270))</f>
        <v/>
      </c>
      <c r="WS270" s="3" t="str">
        <f>IF(COUNTBLANK(VO270:WQ270)&gt;0, "", SUM(VQ270:VZ270))</f>
        <v/>
      </c>
      <c r="WT270" s="3" t="str">
        <f>IF(COUNTBLANK(VO270:WQ270)&gt;0, "", SUM(WA270:WL270))</f>
        <v/>
      </c>
      <c r="WU270" s="3" t="str">
        <f>IF(COUNTBLANK(VO270:WQ270)&gt;0, "", SUM(WK270:WL270))</f>
        <v/>
      </c>
      <c r="WW270" s="3" t="str">
        <f>IF(COUNTBLANK(VO270:WQ270)&gt;0, "", SUM(VQ270:VU270))</f>
        <v/>
      </c>
      <c r="WX270" s="3" t="str">
        <f>IF(COUNTBLANK(VO270:WQ270)&gt;0, "", SUM(VV270:VW270))</f>
        <v/>
      </c>
      <c r="WY270" s="3" t="str">
        <f>IF(COUNTBLANK(VO270:WQ270)&gt;0, "", SUM(VX270:WD270))</f>
        <v/>
      </c>
      <c r="WZ270" s="3" t="str">
        <f>IF(COUNTBLANK(VO270:WQ270)&gt;0, "", SUM(WE270:WJ270))</f>
        <v/>
      </c>
      <c r="XL270" s="3" t="str">
        <f>IF(COUNTBLANK(XB270:XJ270)&gt;0, "", SUM(XB270:XJ270))</f>
        <v/>
      </c>
      <c r="XU270" s="3" t="str">
        <f>IF(COUNTBLANK(XN270:XT270)&gt;0, "", SUM(XN270:XT270))</f>
        <v/>
      </c>
      <c r="YP270" s="5" t="str">
        <f>IF(COUNTBLANK(XW270:YO270)&gt;0, "", SUM(XW270:YO270))</f>
        <v/>
      </c>
      <c r="YQ270" s="5" t="str">
        <f>IF(COUNTBLANK(XW270:YO270)&gt;0, "", SUM(XY270,XZ270,YA270,YB270,YC270,YF270,YJ270,YN270,YO270))</f>
        <v/>
      </c>
      <c r="YR270" s="5" t="str">
        <f>IF(COUNTBLANK(XW270:YO270)&gt;0, "", SUM(XW270,XX270,YK270,YL270,YM270))</f>
        <v/>
      </c>
      <c r="YS270" s="5" t="str">
        <f>IF(COUNTBLANK(XW270:YO270)&gt;0, "", SUM(YD270,YE270,YG270,YH270,YI270))</f>
        <v/>
      </c>
      <c r="ZW270" s="26" t="str">
        <f>IF(COUNTBLANK(YU270:ZV270)&gt;0, "", AVERAGE(YU270:ZV270))</f>
        <v/>
      </c>
      <c r="ZX270" s="26" t="str">
        <f>IF(COUNTA(YU270:ZV270)=0, "", AVERAGE(YV270,ZH270,ZI270,ZJ270,ZK270,ZL270,ZN270,ZP270,ZQ270))</f>
        <v/>
      </c>
      <c r="ZY270" s="26" t="str">
        <f>IF(COUNTA(YU270:ZV270)=0, "", AVERAGE(YW270,YX270,YY270,YZ270,ZB270,ZD270,ZS270,ZT270))</f>
        <v/>
      </c>
      <c r="ZZ270" s="26" t="str">
        <f>IF(COUNTA(YU270:ZV270)=0, "", AVERAGE(ZA270,ZE270,ZF270,ZG270,ZU270,ZV270))</f>
        <v/>
      </c>
      <c r="AEH270" s="3" t="str">
        <f>IF(COUNTA(ADN270:AEG270)=0, "", SUM(ADN270:AEG270))</f>
        <v/>
      </c>
      <c r="AJI270" s="3" t="str">
        <f>IF(COUNTBLANK(AIY270:AJG270)&gt;0, "", SUM(AIY270:AJG270))</f>
        <v/>
      </c>
      <c r="AJR270" s="3" t="str">
        <f>IF(COUNTBLANK(AJK270:AJQ270)&gt;0, "", SUM(AJK270:AJQ270))</f>
        <v/>
      </c>
    </row>
    <row r="271" spans="52:954" x14ac:dyDescent="0.3">
      <c r="AZ271" s="3" t="str">
        <f>IF(ISBLANK(AY271), "", IF(AY271&lt;=8, 1, IF(AY271&lt;=12, 2, 3)))</f>
        <v/>
      </c>
      <c r="CM271" s="3" t="str">
        <f>IF(SUM(BI271:BQ271,BS271:BW271,BY271:CC271,CE271:CJ271)=0, "", SUM(BI271:BQ271,BS271:BW271,BY271:CC271,CE271:CJ271))</f>
        <v/>
      </c>
      <c r="CN271" s="3" t="str">
        <f>IF(SUM(CQ271, CR271, CS271, CT271, CU271)=0, "", IF(OR(CQ271&gt;=8, CR271&gt;=10, CS271&gt;=13, CT271&gt;=10, CU271&gt;=15), 1, 0))</f>
        <v/>
      </c>
      <c r="CO271" s="3" t="str">
        <f>IF(SUM(BI271:BJ271,BL271,BM271,BN271,BO271,BU271,CA271,CH271,CJ271)=0, "", SUM(BI271:BJ271,BL271,BM271,BN271,BO271,BU271,CA271,CH271,CJ271))</f>
        <v/>
      </c>
      <c r="CP271" s="3" t="str">
        <f>IF(SUM(BK271,BP271:BQ271,BS271:BT271,BV271:BW271,BY271:BZ271,CB271:CC271,CE271:CG271,CI271)=0, "", SUM(BK271,BP271:BQ271,BS271:BT271,BV271:BW271,BY271:BZ271,CB271:CC271,CE271:CG271,CI271))</f>
        <v/>
      </c>
      <c r="CQ271" s="3" t="str">
        <f>IF(SUM(CB271:CC271,CE271:CF271,CI271)=0, "", SUM(CB271:CC271,CE271:CF271,CI271))</f>
        <v/>
      </c>
      <c r="CR271" s="3" t="str">
        <f>IF(SUM(BQ271,BS271:BT271,BW271,BY271)=0, "", SUM(BQ271,BS271:BT271,BW271,BY271))</f>
        <v/>
      </c>
      <c r="CS271" s="3" t="str">
        <f>IF(SUM(BK271,BP271,BV271,BZ271,CG271)=0, "", SUM(BK271,BP271,BV271,BZ271,CG271))</f>
        <v/>
      </c>
      <c r="CT271" s="3" t="str">
        <f>IF(SUM(BI271:BJ271,BL271,BN271,CH271)=0, "", SUM(BI271:BJ271,BL271,BN271,CH271))</f>
        <v/>
      </c>
      <c r="CU271" s="3" t="str">
        <f>IF(SUM(BM271,BO271,BU271,CA271,CJ271)=0, "", SUM(BM271,BO271,BU271,CA271,CJ271))</f>
        <v/>
      </c>
      <c r="CV271" s="3" t="str">
        <f>IF(CQ271="", "", IF(CQ271&gt;=8, 1, 0))</f>
        <v/>
      </c>
      <c r="CW271" s="3" t="str">
        <f>IF(CR271="", "", IF(CR271&gt;=10, 1, 0))</f>
        <v/>
      </c>
      <c r="CX271" s="3" t="str">
        <f>IF(CS271="", "", IF(CS271&gt;=13, 1, 0))</f>
        <v/>
      </c>
      <c r="CY271" s="3" t="str">
        <f>IF(CT271="", "", IF(CT271&gt;=10, 1, 0))</f>
        <v/>
      </c>
      <c r="CZ271" s="3" t="str">
        <f>IF(CU271="", "", IF(CU271&gt;=15, 1, 0))</f>
        <v/>
      </c>
      <c r="DA271" s="3" t="str">
        <f>IF(AND(BR271="", BX271="", CD271=""), "", IF(BR271=5,1,0) + IF(BX271=5,1,0) + IF(CD271=5,1,0))</f>
        <v/>
      </c>
      <c r="FS271" s="4" t="str">
        <f>IF(COUNTBLANK(FM271:FR271)&gt;0, "", AVERAGE(FM271:FR271))</f>
        <v/>
      </c>
      <c r="GE271" s="3" t="str">
        <f>IF(COUNTBLANK(FU271:GC271)&gt;0, "", SUM(FU271:GC271))</f>
        <v/>
      </c>
      <c r="GN271" s="3" t="str">
        <f>IF(COUNTBLANK(GG271:GM271)&gt;0, "", SUM(GG271:GM271))</f>
        <v/>
      </c>
      <c r="HI271" s="3" t="str">
        <f>IF(COUNTBLANK(GQ271:HH271)&gt;0, "", SUM(GQ271:HH271))</f>
        <v/>
      </c>
      <c r="IJ271" s="3" t="str">
        <f>IF(COUNTA(HK271:II271)=0, "", SUM(HK271,HL271,HN271,HO271,HP271,HU271,HV271,HX271,HZ271,IA271,IB271,IH271))</f>
        <v/>
      </c>
      <c r="JK271" s="3" t="str">
        <f>IF(COUNTA(IL271:JJ271)=0, "", SUM(IL271,IM271,IO271,IP271,IQ271,IV271,IW271,IY271,JA271,JB271,JC271,JI271))</f>
        <v/>
      </c>
      <c r="JL271" s="3" t="str">
        <f>IF(COUNTA(IL271:JJ271)=0, "", SUM(IN271,IR271,IS271,IT271,IU271,IX271,IZ271,JD271,JE271,JF271,JG271,JH271,JJ271))</f>
        <v/>
      </c>
      <c r="MH271" s="26" t="str">
        <f>IF(COUNTBLANK(LF271:MG271)&gt;0, "", AVERAGE(LF271:MG271))</f>
        <v/>
      </c>
      <c r="PU271" s="26" t="str">
        <f>IF(COUNTA(OR271:PS271)=0, "", AVERAGE(OS271,PE271,PF271,PG271,PH271,PI271,PK271,PM271,PN271))</f>
        <v/>
      </c>
      <c r="PV271" s="26" t="str">
        <f>IF(COUNTA(OR271:PS271)=0, "", AVERAGE(OT271,OU271,OV271,OW271,OY271,PA271,PP271,PQ271))</f>
        <v/>
      </c>
      <c r="PW271" s="26" t="str">
        <f>IF(COUNTA(OR271:PS271)=0, "", AVERAGE(OX271,PB271,PC271,PD271,PR271,PS271))</f>
        <v/>
      </c>
      <c r="QI271" s="3" t="str">
        <f>IF(COUNTBLANK(PY271:QG271)&gt;0, "", SUM(PY271:QG271))</f>
        <v/>
      </c>
      <c r="QU271" s="3" t="str">
        <f>IF(COUNTBLANK(QK271:QS271)&gt;0, "", SUM(QK271:QS271))</f>
        <v/>
      </c>
      <c r="RG271" s="3" t="str">
        <f>IF(COUNTBLANK(QW271:RE271)&gt;0, "", SUM(QW271:RE271))</f>
        <v/>
      </c>
      <c r="RP271" s="3" t="str">
        <f>IF(COUNTBLANK(RI271:RO271)&gt;0, "", SUM(RI271:RO271))</f>
        <v/>
      </c>
      <c r="RY271" s="3" t="str">
        <f>IF(COUNTBLANK(RR271:RX271)&gt;0, "", SUM(RR271:RX271))</f>
        <v/>
      </c>
      <c r="SH271" s="3" t="str">
        <f>IF(COUNTBLANK(SA271:SG271)&gt;0, "", SUM(SA271:SG271))</f>
        <v/>
      </c>
      <c r="TZ271" s="3" t="str">
        <f>IF(COUNTBLANK(TG271:TY271)&gt;0, "", SUM(TG271:TY271))</f>
        <v/>
      </c>
      <c r="UA271" s="3" t="str">
        <f>IF(COUNTBLANK(TG271:TY271)&gt;0, "", SUM(TI271,TL271,TO271,TP271,TQ271,TR271,TS271,TU271,TV271,TY271))</f>
        <v/>
      </c>
      <c r="UB271" s="3" t="str">
        <f>IF(COUNTBLANK(TG271:TY271)&gt;0, "", SUM(TG271,TH271,TJ271,TK271,TN271,TT271,TW271,TX271))</f>
        <v/>
      </c>
      <c r="UW271" s="3" t="str">
        <f>IF(COUNTBLANK(UD271:UV271)&gt;0, "", SUM(UD271:UV271))</f>
        <v/>
      </c>
      <c r="UX271" s="3" t="str">
        <f>IF(COUNTBLANK(UD271:UV271)&gt;0, "", SUM(UF271,UI271,UL271,UM271,UN271,UO271,UP271,UR271,US271,UV271))</f>
        <v/>
      </c>
      <c r="UY271" s="3" t="str">
        <f>IF(COUNTBLANK(UD271:UV271)&gt;0, "", SUM(UD271,UE271,UG271,UH271,UK271,UQ271,UT271,UU271))</f>
        <v/>
      </c>
      <c r="WR271" s="3" t="str">
        <f>IF(COUNTBLANK(VO271:WQ271)&gt;0, "", SUM(VQ271:WJ271))</f>
        <v/>
      </c>
      <c r="WS271" s="3" t="str">
        <f>IF(COUNTBLANK(VO271:WQ271)&gt;0, "", SUM(VQ271:VZ271))</f>
        <v/>
      </c>
      <c r="WT271" s="3" t="str">
        <f>IF(COUNTBLANK(VO271:WQ271)&gt;0, "", SUM(WA271:WL271))</f>
        <v/>
      </c>
      <c r="WU271" s="3" t="str">
        <f>IF(COUNTBLANK(VO271:WQ271)&gt;0, "", SUM(WK271:WL271))</f>
        <v/>
      </c>
      <c r="WW271" s="3" t="str">
        <f>IF(COUNTBLANK(VO271:WQ271)&gt;0, "", SUM(VQ271:VU271))</f>
        <v/>
      </c>
      <c r="WX271" s="3" t="str">
        <f>IF(COUNTBLANK(VO271:WQ271)&gt;0, "", SUM(VV271:VW271))</f>
        <v/>
      </c>
      <c r="WY271" s="3" t="str">
        <f>IF(COUNTBLANK(VO271:WQ271)&gt;0, "", SUM(VX271:WD271))</f>
        <v/>
      </c>
      <c r="WZ271" s="3" t="str">
        <f>IF(COUNTBLANK(VO271:WQ271)&gt;0, "", SUM(WE271:WJ271))</f>
        <v/>
      </c>
      <c r="XL271" s="3" t="str">
        <f>IF(COUNTBLANK(XB271:XJ271)&gt;0, "", SUM(XB271:XJ271))</f>
        <v/>
      </c>
      <c r="XU271" s="3" t="str">
        <f>IF(COUNTBLANK(XN271:XT271)&gt;0, "", SUM(XN271:XT271))</f>
        <v/>
      </c>
      <c r="YP271" s="5" t="str">
        <f>IF(COUNTBLANK(XW271:YO271)&gt;0, "", SUM(XW271:YO271))</f>
        <v/>
      </c>
      <c r="YQ271" s="5" t="str">
        <f>IF(COUNTBLANK(XW271:YO271)&gt;0, "", SUM(XY271,XZ271,YA271,YB271,YC271,YF271,YJ271,YN271,YO271))</f>
        <v/>
      </c>
      <c r="YR271" s="5" t="str">
        <f>IF(COUNTBLANK(XW271:YO271)&gt;0, "", SUM(XW271,XX271,YK271,YL271,YM271))</f>
        <v/>
      </c>
      <c r="YS271" s="5" t="str">
        <f>IF(COUNTBLANK(XW271:YO271)&gt;0, "", SUM(YD271,YE271,YG271,YH271,YI271))</f>
        <v/>
      </c>
      <c r="ZW271" s="26" t="str">
        <f>IF(COUNTBLANK(YU271:ZV271)&gt;0, "", AVERAGE(YU271:ZV271))</f>
        <v/>
      </c>
      <c r="ZX271" s="26" t="str">
        <f>IF(COUNTA(YU271:ZV271)=0, "", AVERAGE(YV271,ZH271,ZI271,ZJ271,ZK271,ZL271,ZN271,ZP271,ZQ271))</f>
        <v/>
      </c>
      <c r="ZY271" s="26" t="str">
        <f>IF(COUNTA(YU271:ZV271)=0, "", AVERAGE(YW271,YX271,YY271,YZ271,ZB271,ZD271,ZS271,ZT271))</f>
        <v/>
      </c>
      <c r="ZZ271" s="26" t="str">
        <f>IF(COUNTA(YU271:ZV271)=0, "", AVERAGE(ZA271,ZE271,ZF271,ZG271,ZU271,ZV271))</f>
        <v/>
      </c>
      <c r="AEH271" s="3" t="str">
        <f>IF(COUNTA(ADN271:AEG271)=0, "", SUM(ADN271:AEG271))</f>
        <v/>
      </c>
      <c r="AJI271" s="3" t="str">
        <f>IF(COUNTBLANK(AIY271:AJG271)&gt;0, "", SUM(AIY271:AJG271))</f>
        <v/>
      </c>
      <c r="AJR271" s="3" t="str">
        <f>IF(COUNTBLANK(AJK271:AJQ271)&gt;0, "", SUM(AJK271:AJQ271))</f>
        <v/>
      </c>
    </row>
    <row r="272" spans="52:954" x14ac:dyDescent="0.3">
      <c r="AZ272" s="3" t="str">
        <f>IF(ISBLANK(AY272), "", IF(AY272&lt;=8, 1, IF(AY272&lt;=12, 2, 3)))</f>
        <v/>
      </c>
      <c r="CM272" s="3" t="str">
        <f>IF(SUM(BI272:BQ272,BS272:BW272,BY272:CC272,CE272:CJ272)=0, "", SUM(BI272:BQ272,BS272:BW272,BY272:CC272,CE272:CJ272))</f>
        <v/>
      </c>
      <c r="CN272" s="3" t="str">
        <f>IF(SUM(CQ272, CR272, CS272, CT272, CU272)=0, "", IF(OR(CQ272&gt;=8, CR272&gt;=10, CS272&gt;=13, CT272&gt;=10, CU272&gt;=15), 1, 0))</f>
        <v/>
      </c>
      <c r="CO272" s="3" t="str">
        <f>IF(SUM(BI272:BJ272,BL272,BM272,BN272,BO272,BU272,CA272,CH272,CJ272)=0, "", SUM(BI272:BJ272,BL272,BM272,BN272,BO272,BU272,CA272,CH272,CJ272))</f>
        <v/>
      </c>
      <c r="CP272" s="3" t="str">
        <f>IF(SUM(BK272,BP272:BQ272,BS272:BT272,BV272:BW272,BY272:BZ272,CB272:CC272,CE272:CG272,CI272)=0, "", SUM(BK272,BP272:BQ272,BS272:BT272,BV272:BW272,BY272:BZ272,CB272:CC272,CE272:CG272,CI272))</f>
        <v/>
      </c>
      <c r="CQ272" s="3" t="str">
        <f>IF(SUM(CB272:CC272,CE272:CF272,CI272)=0, "", SUM(CB272:CC272,CE272:CF272,CI272))</f>
        <v/>
      </c>
      <c r="CR272" s="3" t="str">
        <f>IF(SUM(BQ272,BS272:BT272,BW272,BY272)=0, "", SUM(BQ272,BS272:BT272,BW272,BY272))</f>
        <v/>
      </c>
      <c r="CS272" s="3" t="str">
        <f>IF(SUM(BK272,BP272,BV272,BZ272,CG272)=0, "", SUM(BK272,BP272,BV272,BZ272,CG272))</f>
        <v/>
      </c>
      <c r="CT272" s="3" t="str">
        <f>IF(SUM(BI272:BJ272,BL272,BN272,CH272)=0, "", SUM(BI272:BJ272,BL272,BN272,CH272))</f>
        <v/>
      </c>
      <c r="CU272" s="3" t="str">
        <f>IF(SUM(BM272,BO272,BU272,CA272,CJ272)=0, "", SUM(BM272,BO272,BU272,CA272,CJ272))</f>
        <v/>
      </c>
      <c r="CV272" s="3" t="str">
        <f>IF(CQ272="", "", IF(CQ272&gt;=8, 1, 0))</f>
        <v/>
      </c>
      <c r="CW272" s="3" t="str">
        <f>IF(CR272="", "", IF(CR272&gt;=10, 1, 0))</f>
        <v/>
      </c>
      <c r="CX272" s="3" t="str">
        <f>IF(CS272="", "", IF(CS272&gt;=13, 1, 0))</f>
        <v/>
      </c>
      <c r="CY272" s="3" t="str">
        <f>IF(CT272="", "", IF(CT272&gt;=10, 1, 0))</f>
        <v/>
      </c>
      <c r="CZ272" s="3" t="str">
        <f>IF(CU272="", "", IF(CU272&gt;=15, 1, 0))</f>
        <v/>
      </c>
      <c r="DA272" s="3" t="str">
        <f>IF(AND(BR272="", BX272="", CD272=""), "", IF(BR272=5,1,0) + IF(BX272=5,1,0) + IF(CD272=5,1,0))</f>
        <v/>
      </c>
      <c r="FS272" s="4" t="str">
        <f>IF(COUNTBLANK(FM272:FR272)&gt;0, "", AVERAGE(FM272:FR272))</f>
        <v/>
      </c>
      <c r="GE272" s="3" t="str">
        <f>IF(COUNTBLANK(FU272:GC272)&gt;0, "", SUM(FU272:GC272))</f>
        <v/>
      </c>
      <c r="GN272" s="3" t="str">
        <f>IF(COUNTBLANK(GG272:GM272)&gt;0, "", SUM(GG272:GM272))</f>
        <v/>
      </c>
      <c r="HI272" s="3" t="str">
        <f>IF(COUNTBLANK(GQ272:HH272)&gt;0, "", SUM(GQ272:HH272))</f>
        <v/>
      </c>
      <c r="IJ272" s="3" t="str">
        <f>IF(COUNTA(HK272:II272)=0, "", SUM(HK272,HL272,HN272,HO272,HP272,HU272,HV272,HX272,HZ272,IA272,IB272,IH272))</f>
        <v/>
      </c>
      <c r="JK272" s="3" t="str">
        <f>IF(COUNTA(IL272:JJ272)=0, "", SUM(IL272,IM272,IO272,IP272,IQ272,IV272,IW272,IY272,JA272,JB272,JC272,JI272))</f>
        <v/>
      </c>
      <c r="JL272" s="3" t="str">
        <f>IF(COUNTA(IL272:JJ272)=0, "", SUM(IN272,IR272,IS272,IT272,IU272,IX272,IZ272,JD272,JE272,JF272,JG272,JH272,JJ272))</f>
        <v/>
      </c>
      <c r="MH272" s="26" t="str">
        <f>IF(COUNTBLANK(LF272:MG272)&gt;0, "", AVERAGE(LF272:MG272))</f>
        <v/>
      </c>
      <c r="PU272" s="26" t="str">
        <f>IF(COUNTA(OR272:PS272)=0, "", AVERAGE(OS272,PE272,PF272,PG272,PH272,PI272,PK272,PM272,PN272))</f>
        <v/>
      </c>
      <c r="PV272" s="26" t="str">
        <f>IF(COUNTA(OR272:PS272)=0, "", AVERAGE(OT272,OU272,OV272,OW272,OY272,PA272,PP272,PQ272))</f>
        <v/>
      </c>
      <c r="PW272" s="26" t="str">
        <f>IF(COUNTA(OR272:PS272)=0, "", AVERAGE(OX272,PB272,PC272,PD272,PR272,PS272))</f>
        <v/>
      </c>
      <c r="QI272" s="3" t="str">
        <f>IF(COUNTBLANK(PY272:QG272)&gt;0, "", SUM(PY272:QG272))</f>
        <v/>
      </c>
      <c r="QU272" s="3" t="str">
        <f>IF(COUNTBLANK(QK272:QS272)&gt;0, "", SUM(QK272:QS272))</f>
        <v/>
      </c>
      <c r="RG272" s="3" t="str">
        <f>IF(COUNTBLANK(QW272:RE272)&gt;0, "", SUM(QW272:RE272))</f>
        <v/>
      </c>
      <c r="RP272" s="3" t="str">
        <f>IF(COUNTBLANK(RI272:RO272)&gt;0, "", SUM(RI272:RO272))</f>
        <v/>
      </c>
      <c r="RY272" s="3" t="str">
        <f>IF(COUNTBLANK(RR272:RX272)&gt;0, "", SUM(RR272:RX272))</f>
        <v/>
      </c>
      <c r="SH272" s="3" t="str">
        <f>IF(COUNTBLANK(SA272:SG272)&gt;0, "", SUM(SA272:SG272))</f>
        <v/>
      </c>
      <c r="TZ272" s="3" t="str">
        <f>IF(COUNTBLANK(TG272:TY272)&gt;0, "", SUM(TG272:TY272))</f>
        <v/>
      </c>
      <c r="UA272" s="3" t="str">
        <f>IF(COUNTBLANK(TG272:TY272)&gt;0, "", SUM(TI272,TL272,TO272,TP272,TQ272,TR272,TS272,TU272,TV272,TY272))</f>
        <v/>
      </c>
      <c r="UB272" s="3" t="str">
        <f>IF(COUNTBLANK(TG272:TY272)&gt;0, "", SUM(TG272,TH272,TJ272,TK272,TN272,TT272,TW272,TX272))</f>
        <v/>
      </c>
      <c r="UW272" s="3" t="str">
        <f>IF(COUNTBLANK(UD272:UV272)&gt;0, "", SUM(UD272:UV272))</f>
        <v/>
      </c>
      <c r="UX272" s="3" t="str">
        <f>IF(COUNTBLANK(UD272:UV272)&gt;0, "", SUM(UF272,UI272,UL272,UM272,UN272,UO272,UP272,UR272,US272,UV272))</f>
        <v/>
      </c>
      <c r="UY272" s="3" t="str">
        <f>IF(COUNTBLANK(UD272:UV272)&gt;0, "", SUM(UD272,UE272,UG272,UH272,UK272,UQ272,UT272,UU272))</f>
        <v/>
      </c>
      <c r="WR272" s="3" t="str">
        <f>IF(COUNTBLANK(VO272:WQ272)&gt;0, "", SUM(VQ272:WJ272))</f>
        <v/>
      </c>
      <c r="WS272" s="3" t="str">
        <f>IF(COUNTBLANK(VO272:WQ272)&gt;0, "", SUM(VQ272:VZ272))</f>
        <v/>
      </c>
      <c r="WT272" s="3" t="str">
        <f>IF(COUNTBLANK(VO272:WQ272)&gt;0, "", SUM(WA272:WL272))</f>
        <v/>
      </c>
      <c r="WU272" s="3" t="str">
        <f>IF(COUNTBLANK(VO272:WQ272)&gt;0, "", SUM(WK272:WL272))</f>
        <v/>
      </c>
      <c r="WW272" s="3" t="str">
        <f>IF(COUNTBLANK(VO272:WQ272)&gt;0, "", SUM(VQ272:VU272))</f>
        <v/>
      </c>
      <c r="WX272" s="3" t="str">
        <f>IF(COUNTBLANK(VO272:WQ272)&gt;0, "", SUM(VV272:VW272))</f>
        <v/>
      </c>
      <c r="WY272" s="3" t="str">
        <f>IF(COUNTBLANK(VO272:WQ272)&gt;0, "", SUM(VX272:WD272))</f>
        <v/>
      </c>
      <c r="WZ272" s="3" t="str">
        <f>IF(COUNTBLANK(VO272:WQ272)&gt;0, "", SUM(WE272:WJ272))</f>
        <v/>
      </c>
      <c r="XL272" s="3" t="str">
        <f>IF(COUNTBLANK(XB272:XJ272)&gt;0, "", SUM(XB272:XJ272))</f>
        <v/>
      </c>
      <c r="XU272" s="3" t="str">
        <f>IF(COUNTBLANK(XN272:XT272)&gt;0, "", SUM(XN272:XT272))</f>
        <v/>
      </c>
      <c r="YP272" s="5" t="str">
        <f>IF(COUNTBLANK(XW272:YO272)&gt;0, "", SUM(XW272:YO272))</f>
        <v/>
      </c>
      <c r="YQ272" s="5" t="str">
        <f>IF(COUNTBLANK(XW272:YO272)&gt;0, "", SUM(XY272,XZ272,YA272,YB272,YC272,YF272,YJ272,YN272,YO272))</f>
        <v/>
      </c>
      <c r="YR272" s="5" t="str">
        <f>IF(COUNTBLANK(XW272:YO272)&gt;0, "", SUM(XW272,XX272,YK272,YL272,YM272))</f>
        <v/>
      </c>
      <c r="YS272" s="5" t="str">
        <f>IF(COUNTBLANK(XW272:YO272)&gt;0, "", SUM(YD272,YE272,YG272,YH272,YI272))</f>
        <v/>
      </c>
      <c r="ZW272" s="26" t="str">
        <f>IF(COUNTBLANK(YU272:ZV272)&gt;0, "", AVERAGE(YU272:ZV272))</f>
        <v/>
      </c>
      <c r="ZX272" s="26" t="str">
        <f>IF(COUNTA(YU272:ZV272)=0, "", AVERAGE(YV272,ZH272,ZI272,ZJ272,ZK272,ZL272,ZN272,ZP272,ZQ272))</f>
        <v/>
      </c>
      <c r="ZY272" s="26" t="str">
        <f>IF(COUNTA(YU272:ZV272)=0, "", AVERAGE(YW272,YX272,YY272,YZ272,ZB272,ZD272,ZS272,ZT272))</f>
        <v/>
      </c>
      <c r="ZZ272" s="26" t="str">
        <f>IF(COUNTA(YU272:ZV272)=0, "", AVERAGE(ZA272,ZE272,ZF272,ZG272,ZU272,ZV272))</f>
        <v/>
      </c>
      <c r="AEH272" s="3" t="str">
        <f>IF(COUNTA(ADN272:AEG272)=0, "", SUM(ADN272:AEG272))</f>
        <v/>
      </c>
      <c r="AJI272" s="3" t="str">
        <f>IF(COUNTBLANK(AIY272:AJG272)&gt;0, "", SUM(AIY272:AJG272))</f>
        <v/>
      </c>
      <c r="AJR272" s="3" t="str">
        <f>IF(COUNTBLANK(AJK272:AJQ272)&gt;0, "", SUM(AJK272:AJQ272))</f>
        <v/>
      </c>
    </row>
    <row r="273" spans="52:954" x14ac:dyDescent="0.3">
      <c r="AZ273" s="3" t="str">
        <f>IF(ISBLANK(AY273), "", IF(AY273&lt;=8, 1, IF(AY273&lt;=12, 2, 3)))</f>
        <v/>
      </c>
      <c r="CM273" s="3" t="str">
        <f>IF(SUM(BI273:BQ273,BS273:BW273,BY273:CC273,CE273:CJ273)=0, "", SUM(BI273:BQ273,BS273:BW273,BY273:CC273,CE273:CJ273))</f>
        <v/>
      </c>
      <c r="CN273" s="3" t="str">
        <f>IF(SUM(CQ273, CR273, CS273, CT273, CU273)=0, "", IF(OR(CQ273&gt;=8, CR273&gt;=10, CS273&gt;=13, CT273&gt;=10, CU273&gt;=15), 1, 0))</f>
        <v/>
      </c>
      <c r="CO273" s="3" t="str">
        <f>IF(SUM(BI273:BJ273,BL273,BM273,BN273,BO273,BU273,CA273,CH273,CJ273)=0, "", SUM(BI273:BJ273,BL273,BM273,BN273,BO273,BU273,CA273,CH273,CJ273))</f>
        <v/>
      </c>
      <c r="CP273" s="3" t="str">
        <f>IF(SUM(BK273,BP273:BQ273,BS273:BT273,BV273:BW273,BY273:BZ273,CB273:CC273,CE273:CG273,CI273)=0, "", SUM(BK273,BP273:BQ273,BS273:BT273,BV273:BW273,BY273:BZ273,CB273:CC273,CE273:CG273,CI273))</f>
        <v/>
      </c>
      <c r="CQ273" s="3" t="str">
        <f>IF(SUM(CB273:CC273,CE273:CF273,CI273)=0, "", SUM(CB273:CC273,CE273:CF273,CI273))</f>
        <v/>
      </c>
      <c r="CR273" s="3" t="str">
        <f>IF(SUM(BQ273,BS273:BT273,BW273,BY273)=0, "", SUM(BQ273,BS273:BT273,BW273,BY273))</f>
        <v/>
      </c>
      <c r="CS273" s="3" t="str">
        <f>IF(SUM(BK273,BP273,BV273,BZ273,CG273)=0, "", SUM(BK273,BP273,BV273,BZ273,CG273))</f>
        <v/>
      </c>
      <c r="CT273" s="3" t="str">
        <f>IF(SUM(BI273:BJ273,BL273,BN273,CH273)=0, "", SUM(BI273:BJ273,BL273,BN273,CH273))</f>
        <v/>
      </c>
      <c r="CU273" s="3" t="str">
        <f>IF(SUM(BM273,BO273,BU273,CA273,CJ273)=0, "", SUM(BM273,BO273,BU273,CA273,CJ273))</f>
        <v/>
      </c>
      <c r="CV273" s="3" t="str">
        <f>IF(CQ273="", "", IF(CQ273&gt;=8, 1, 0))</f>
        <v/>
      </c>
      <c r="CW273" s="3" t="str">
        <f>IF(CR273="", "", IF(CR273&gt;=10, 1, 0))</f>
        <v/>
      </c>
      <c r="CX273" s="3" t="str">
        <f>IF(CS273="", "", IF(CS273&gt;=13, 1, 0))</f>
        <v/>
      </c>
      <c r="CY273" s="3" t="str">
        <f>IF(CT273="", "", IF(CT273&gt;=10, 1, 0))</f>
        <v/>
      </c>
      <c r="CZ273" s="3" t="str">
        <f>IF(CU273="", "", IF(CU273&gt;=15, 1, 0))</f>
        <v/>
      </c>
      <c r="DA273" s="3" t="str">
        <f>IF(AND(BR273="", BX273="", CD273=""), "", IF(BR273=5,1,0) + IF(BX273=5,1,0) + IF(CD273=5,1,0))</f>
        <v/>
      </c>
      <c r="FS273" s="4" t="str">
        <f>IF(COUNTBLANK(FM273:FR273)&gt;0, "", AVERAGE(FM273:FR273))</f>
        <v/>
      </c>
      <c r="GE273" s="3" t="str">
        <f>IF(COUNTBLANK(FU273:GC273)&gt;0, "", SUM(FU273:GC273))</f>
        <v/>
      </c>
      <c r="GN273" s="3" t="str">
        <f>IF(COUNTBLANK(GG273:GM273)&gt;0, "", SUM(GG273:GM273))</f>
        <v/>
      </c>
      <c r="HI273" s="3" t="str">
        <f>IF(COUNTBLANK(GQ273:HH273)&gt;0, "", SUM(GQ273:HH273))</f>
        <v/>
      </c>
      <c r="IJ273" s="3" t="str">
        <f>IF(COUNTA(HK273:II273)=0, "", SUM(HK273,HL273,HN273,HO273,HP273,HU273,HV273,HX273,HZ273,IA273,IB273,IH273))</f>
        <v/>
      </c>
      <c r="JK273" s="3" t="str">
        <f>IF(COUNTA(IL273:JJ273)=0, "", SUM(IL273,IM273,IO273,IP273,IQ273,IV273,IW273,IY273,JA273,JB273,JC273,JI273))</f>
        <v/>
      </c>
      <c r="JL273" s="3" t="str">
        <f>IF(COUNTA(IL273:JJ273)=0, "", SUM(IN273,IR273,IS273,IT273,IU273,IX273,IZ273,JD273,JE273,JF273,JG273,JH273,JJ273))</f>
        <v/>
      </c>
      <c r="MH273" s="26" t="str">
        <f>IF(COUNTBLANK(LF273:MG273)&gt;0, "", AVERAGE(LF273:MG273))</f>
        <v/>
      </c>
      <c r="PU273" s="26" t="str">
        <f>IF(COUNTA(OR273:PS273)=0, "", AVERAGE(OS273,PE273,PF273,PG273,PH273,PI273,PK273,PM273,PN273))</f>
        <v/>
      </c>
      <c r="PV273" s="26" t="str">
        <f>IF(COUNTA(OR273:PS273)=0, "", AVERAGE(OT273,OU273,OV273,OW273,OY273,PA273,PP273,PQ273))</f>
        <v/>
      </c>
      <c r="PW273" s="26" t="str">
        <f>IF(COUNTA(OR273:PS273)=0, "", AVERAGE(OX273,PB273,PC273,PD273,PR273,PS273))</f>
        <v/>
      </c>
      <c r="QI273" s="3" t="str">
        <f>IF(COUNTBLANK(PY273:QG273)&gt;0, "", SUM(PY273:QG273))</f>
        <v/>
      </c>
      <c r="QU273" s="3" t="str">
        <f>IF(COUNTBLANK(QK273:QS273)&gt;0, "", SUM(QK273:QS273))</f>
        <v/>
      </c>
      <c r="RG273" s="3" t="str">
        <f>IF(COUNTBLANK(QW273:RE273)&gt;0, "", SUM(QW273:RE273))</f>
        <v/>
      </c>
      <c r="RP273" s="3" t="str">
        <f>IF(COUNTBLANK(RI273:RO273)&gt;0, "", SUM(RI273:RO273))</f>
        <v/>
      </c>
      <c r="RY273" s="3" t="str">
        <f>IF(COUNTBLANK(RR273:RX273)&gt;0, "", SUM(RR273:RX273))</f>
        <v/>
      </c>
      <c r="SH273" s="3" t="str">
        <f>IF(COUNTBLANK(SA273:SG273)&gt;0, "", SUM(SA273:SG273))</f>
        <v/>
      </c>
      <c r="TZ273" s="3" t="str">
        <f>IF(COUNTBLANK(TG273:TY273)&gt;0, "", SUM(TG273:TY273))</f>
        <v/>
      </c>
      <c r="UA273" s="3" t="str">
        <f>IF(COUNTBLANK(TG273:TY273)&gt;0, "", SUM(TI273,TL273,TO273,TP273,TQ273,TR273,TS273,TU273,TV273,TY273))</f>
        <v/>
      </c>
      <c r="UB273" s="3" t="str">
        <f>IF(COUNTBLANK(TG273:TY273)&gt;0, "", SUM(TG273,TH273,TJ273,TK273,TN273,TT273,TW273,TX273))</f>
        <v/>
      </c>
      <c r="UW273" s="3" t="str">
        <f>IF(COUNTBLANK(UD273:UV273)&gt;0, "", SUM(UD273:UV273))</f>
        <v/>
      </c>
      <c r="UX273" s="3" t="str">
        <f>IF(COUNTBLANK(UD273:UV273)&gt;0, "", SUM(UF273,UI273,UL273,UM273,UN273,UO273,UP273,UR273,US273,UV273))</f>
        <v/>
      </c>
      <c r="UY273" s="3" t="str">
        <f>IF(COUNTBLANK(UD273:UV273)&gt;0, "", SUM(UD273,UE273,UG273,UH273,UK273,UQ273,UT273,UU273))</f>
        <v/>
      </c>
      <c r="WR273" s="3" t="str">
        <f>IF(COUNTBLANK(VO273:WQ273)&gt;0, "", SUM(VQ273:WJ273))</f>
        <v/>
      </c>
      <c r="WS273" s="3" t="str">
        <f>IF(COUNTBLANK(VO273:WQ273)&gt;0, "", SUM(VQ273:VZ273))</f>
        <v/>
      </c>
      <c r="WT273" s="3" t="str">
        <f>IF(COUNTBLANK(VO273:WQ273)&gt;0, "", SUM(WA273:WL273))</f>
        <v/>
      </c>
      <c r="WU273" s="3" t="str">
        <f>IF(COUNTBLANK(VO273:WQ273)&gt;0, "", SUM(WK273:WL273))</f>
        <v/>
      </c>
      <c r="WW273" s="3" t="str">
        <f>IF(COUNTBLANK(VO273:WQ273)&gt;0, "", SUM(VQ273:VU273))</f>
        <v/>
      </c>
      <c r="WX273" s="3" t="str">
        <f>IF(COUNTBLANK(VO273:WQ273)&gt;0, "", SUM(VV273:VW273))</f>
        <v/>
      </c>
      <c r="WY273" s="3" t="str">
        <f>IF(COUNTBLANK(VO273:WQ273)&gt;0, "", SUM(VX273:WD273))</f>
        <v/>
      </c>
      <c r="WZ273" s="3" t="str">
        <f>IF(COUNTBLANK(VO273:WQ273)&gt;0, "", SUM(WE273:WJ273))</f>
        <v/>
      </c>
      <c r="XL273" s="3" t="str">
        <f>IF(COUNTBLANK(XB273:XJ273)&gt;0, "", SUM(XB273:XJ273))</f>
        <v/>
      </c>
      <c r="XU273" s="3" t="str">
        <f>IF(COUNTBLANK(XN273:XT273)&gt;0, "", SUM(XN273:XT273))</f>
        <v/>
      </c>
      <c r="YP273" s="5" t="str">
        <f>IF(COUNTBLANK(XW273:YO273)&gt;0, "", SUM(XW273:YO273))</f>
        <v/>
      </c>
      <c r="YQ273" s="5" t="str">
        <f>IF(COUNTBLANK(XW273:YO273)&gt;0, "", SUM(XY273,XZ273,YA273,YB273,YC273,YF273,YJ273,YN273,YO273))</f>
        <v/>
      </c>
      <c r="YR273" s="5" t="str">
        <f>IF(COUNTBLANK(XW273:YO273)&gt;0, "", SUM(XW273,XX273,YK273,YL273,YM273))</f>
        <v/>
      </c>
      <c r="YS273" s="5" t="str">
        <f>IF(COUNTBLANK(XW273:YO273)&gt;0, "", SUM(YD273,YE273,YG273,YH273,YI273))</f>
        <v/>
      </c>
      <c r="ZW273" s="26" t="str">
        <f>IF(COUNTBLANK(YU273:ZV273)&gt;0, "", AVERAGE(YU273:ZV273))</f>
        <v/>
      </c>
      <c r="ZX273" s="26" t="str">
        <f>IF(COUNTA(YU273:ZV273)=0, "", AVERAGE(YV273,ZH273,ZI273,ZJ273,ZK273,ZL273,ZN273,ZP273,ZQ273))</f>
        <v/>
      </c>
      <c r="ZY273" s="26" t="str">
        <f>IF(COUNTA(YU273:ZV273)=0, "", AVERAGE(YW273,YX273,YY273,YZ273,ZB273,ZD273,ZS273,ZT273))</f>
        <v/>
      </c>
      <c r="ZZ273" s="26" t="str">
        <f>IF(COUNTA(YU273:ZV273)=0, "", AVERAGE(ZA273,ZE273,ZF273,ZG273,ZU273,ZV273))</f>
        <v/>
      </c>
      <c r="AEH273" s="3" t="str">
        <f>IF(COUNTA(ADN273:AEG273)=0, "", SUM(ADN273:AEG273))</f>
        <v/>
      </c>
      <c r="AJI273" s="3" t="str">
        <f>IF(COUNTBLANK(AIY273:AJG273)&gt;0, "", SUM(AIY273:AJG273))</f>
        <v/>
      </c>
      <c r="AJR273" s="3" t="str">
        <f>IF(COUNTBLANK(AJK273:AJQ273)&gt;0, "", SUM(AJK273:AJQ273))</f>
        <v/>
      </c>
    </row>
    <row r="274" spans="52:954" x14ac:dyDescent="0.3">
      <c r="AZ274" s="3" t="str">
        <f>IF(ISBLANK(AY274), "", IF(AY274&lt;=8, 1, IF(AY274&lt;=12, 2, 3)))</f>
        <v/>
      </c>
      <c r="CM274" s="3" t="str">
        <f>IF(SUM(BI274:BQ274,BS274:BW274,BY274:CC274,CE274:CJ274)=0, "", SUM(BI274:BQ274,BS274:BW274,BY274:CC274,CE274:CJ274))</f>
        <v/>
      </c>
      <c r="CN274" s="3" t="str">
        <f>IF(SUM(CQ274, CR274, CS274, CT274, CU274)=0, "", IF(OR(CQ274&gt;=8, CR274&gt;=10, CS274&gt;=13, CT274&gt;=10, CU274&gt;=15), 1, 0))</f>
        <v/>
      </c>
      <c r="CO274" s="3" t="str">
        <f>IF(SUM(BI274:BJ274,BL274,BM274,BN274,BO274,BU274,CA274,CH274,CJ274)=0, "", SUM(BI274:BJ274,BL274,BM274,BN274,BO274,BU274,CA274,CH274,CJ274))</f>
        <v/>
      </c>
      <c r="CP274" s="3" t="str">
        <f>IF(SUM(BK274,BP274:BQ274,BS274:BT274,BV274:BW274,BY274:BZ274,CB274:CC274,CE274:CG274,CI274)=0, "", SUM(BK274,BP274:BQ274,BS274:BT274,BV274:BW274,BY274:BZ274,CB274:CC274,CE274:CG274,CI274))</f>
        <v/>
      </c>
      <c r="CQ274" s="3" t="str">
        <f>IF(SUM(CB274:CC274,CE274:CF274,CI274)=0, "", SUM(CB274:CC274,CE274:CF274,CI274))</f>
        <v/>
      </c>
      <c r="CR274" s="3" t="str">
        <f>IF(SUM(BQ274,BS274:BT274,BW274,BY274)=0, "", SUM(BQ274,BS274:BT274,BW274,BY274))</f>
        <v/>
      </c>
      <c r="CS274" s="3" t="str">
        <f>IF(SUM(BK274,BP274,BV274,BZ274,CG274)=0, "", SUM(BK274,BP274,BV274,BZ274,CG274))</f>
        <v/>
      </c>
      <c r="CT274" s="3" t="str">
        <f>IF(SUM(BI274:BJ274,BL274,BN274,CH274)=0, "", SUM(BI274:BJ274,BL274,BN274,CH274))</f>
        <v/>
      </c>
      <c r="CU274" s="3" t="str">
        <f>IF(SUM(BM274,BO274,BU274,CA274,CJ274)=0, "", SUM(BM274,BO274,BU274,CA274,CJ274))</f>
        <v/>
      </c>
      <c r="CV274" s="3" t="str">
        <f>IF(CQ274="", "", IF(CQ274&gt;=8, 1, 0))</f>
        <v/>
      </c>
      <c r="CW274" s="3" t="str">
        <f>IF(CR274="", "", IF(CR274&gt;=10, 1, 0))</f>
        <v/>
      </c>
      <c r="CX274" s="3" t="str">
        <f>IF(CS274="", "", IF(CS274&gt;=13, 1, 0))</f>
        <v/>
      </c>
      <c r="CY274" s="3" t="str">
        <f>IF(CT274="", "", IF(CT274&gt;=10, 1, 0))</f>
        <v/>
      </c>
      <c r="CZ274" s="3" t="str">
        <f>IF(CU274="", "", IF(CU274&gt;=15, 1, 0))</f>
        <v/>
      </c>
      <c r="DA274" s="3" t="str">
        <f>IF(AND(BR274="", BX274="", CD274=""), "", IF(BR274=5,1,0) + IF(BX274=5,1,0) + IF(CD274=5,1,0))</f>
        <v/>
      </c>
      <c r="FS274" s="4" t="str">
        <f>IF(COUNTBLANK(FM274:FR274)&gt;0, "", AVERAGE(FM274:FR274))</f>
        <v/>
      </c>
      <c r="GE274" s="3" t="str">
        <f>IF(COUNTBLANK(FU274:GC274)&gt;0, "", SUM(FU274:GC274))</f>
        <v/>
      </c>
      <c r="GN274" s="3" t="str">
        <f>IF(COUNTBLANK(GG274:GM274)&gt;0, "", SUM(GG274:GM274))</f>
        <v/>
      </c>
      <c r="HI274" s="3" t="str">
        <f>IF(COUNTBLANK(GQ274:HH274)&gt;0, "", SUM(GQ274:HH274))</f>
        <v/>
      </c>
      <c r="IJ274" s="3" t="str">
        <f>IF(COUNTA(HK274:II274)=0, "", SUM(HK274,HL274,HN274,HO274,HP274,HU274,HV274,HX274,HZ274,IA274,IB274,IH274))</f>
        <v/>
      </c>
      <c r="JK274" s="3" t="str">
        <f>IF(COUNTA(IL274:JJ274)=0, "", SUM(IL274,IM274,IO274,IP274,IQ274,IV274,IW274,IY274,JA274,JB274,JC274,JI274))</f>
        <v/>
      </c>
      <c r="JL274" s="3" t="str">
        <f>IF(COUNTA(IL274:JJ274)=0, "", SUM(IN274,IR274,IS274,IT274,IU274,IX274,IZ274,JD274,JE274,JF274,JG274,JH274,JJ274))</f>
        <v/>
      </c>
      <c r="MH274" s="26" t="str">
        <f>IF(COUNTBLANK(LF274:MG274)&gt;0, "", AVERAGE(LF274:MG274))</f>
        <v/>
      </c>
      <c r="PU274" s="26" t="str">
        <f>IF(COUNTA(OR274:PS274)=0, "", AVERAGE(OS274,PE274,PF274,PG274,PH274,PI274,PK274,PM274,PN274))</f>
        <v/>
      </c>
      <c r="PV274" s="26" t="str">
        <f>IF(COUNTA(OR274:PS274)=0, "", AVERAGE(OT274,OU274,OV274,OW274,OY274,PA274,PP274,PQ274))</f>
        <v/>
      </c>
      <c r="PW274" s="26" t="str">
        <f>IF(COUNTA(OR274:PS274)=0, "", AVERAGE(OX274,PB274,PC274,PD274,PR274,PS274))</f>
        <v/>
      </c>
      <c r="QI274" s="3" t="str">
        <f>IF(COUNTBLANK(PY274:QG274)&gt;0, "", SUM(PY274:QG274))</f>
        <v/>
      </c>
      <c r="QU274" s="3" t="str">
        <f>IF(COUNTBLANK(QK274:QS274)&gt;0, "", SUM(QK274:QS274))</f>
        <v/>
      </c>
      <c r="RG274" s="3" t="str">
        <f>IF(COUNTBLANK(QW274:RE274)&gt;0, "", SUM(QW274:RE274))</f>
        <v/>
      </c>
      <c r="RP274" s="3" t="str">
        <f>IF(COUNTBLANK(RI274:RO274)&gt;0, "", SUM(RI274:RO274))</f>
        <v/>
      </c>
      <c r="RY274" s="3" t="str">
        <f>IF(COUNTBLANK(RR274:RX274)&gt;0, "", SUM(RR274:RX274))</f>
        <v/>
      </c>
      <c r="SH274" s="3" t="str">
        <f>IF(COUNTBLANK(SA274:SG274)&gt;0, "", SUM(SA274:SG274))</f>
        <v/>
      </c>
      <c r="TZ274" s="3" t="str">
        <f>IF(COUNTBLANK(TG274:TY274)&gt;0, "", SUM(TG274:TY274))</f>
        <v/>
      </c>
      <c r="UA274" s="3" t="str">
        <f>IF(COUNTBLANK(TG274:TY274)&gt;0, "", SUM(TI274,TL274,TO274,TP274,TQ274,TR274,TS274,TU274,TV274,TY274))</f>
        <v/>
      </c>
      <c r="UB274" s="3" t="str">
        <f>IF(COUNTBLANK(TG274:TY274)&gt;0, "", SUM(TG274,TH274,TJ274,TK274,TN274,TT274,TW274,TX274))</f>
        <v/>
      </c>
      <c r="UW274" s="3" t="str">
        <f>IF(COUNTBLANK(UD274:UV274)&gt;0, "", SUM(UD274:UV274))</f>
        <v/>
      </c>
      <c r="UX274" s="3" t="str">
        <f>IF(COUNTBLANK(UD274:UV274)&gt;0, "", SUM(UF274,UI274,UL274,UM274,UN274,UO274,UP274,UR274,US274,UV274))</f>
        <v/>
      </c>
      <c r="UY274" s="3" t="str">
        <f>IF(COUNTBLANK(UD274:UV274)&gt;0, "", SUM(UD274,UE274,UG274,UH274,UK274,UQ274,UT274,UU274))</f>
        <v/>
      </c>
      <c r="WR274" s="3" t="str">
        <f>IF(COUNTBLANK(VO274:WQ274)&gt;0, "", SUM(VQ274:WJ274))</f>
        <v/>
      </c>
      <c r="WS274" s="3" t="str">
        <f>IF(COUNTBLANK(VO274:WQ274)&gt;0, "", SUM(VQ274:VZ274))</f>
        <v/>
      </c>
      <c r="WT274" s="3" t="str">
        <f>IF(COUNTBLANK(VO274:WQ274)&gt;0, "", SUM(WA274:WL274))</f>
        <v/>
      </c>
      <c r="WU274" s="3" t="str">
        <f>IF(COUNTBLANK(VO274:WQ274)&gt;0, "", SUM(WK274:WL274))</f>
        <v/>
      </c>
      <c r="WW274" s="3" t="str">
        <f>IF(COUNTBLANK(VO274:WQ274)&gt;0, "", SUM(VQ274:VU274))</f>
        <v/>
      </c>
      <c r="WX274" s="3" t="str">
        <f>IF(COUNTBLANK(VO274:WQ274)&gt;0, "", SUM(VV274:VW274))</f>
        <v/>
      </c>
      <c r="WY274" s="3" t="str">
        <f>IF(COUNTBLANK(VO274:WQ274)&gt;0, "", SUM(VX274:WD274))</f>
        <v/>
      </c>
      <c r="WZ274" s="3" t="str">
        <f>IF(COUNTBLANK(VO274:WQ274)&gt;0, "", SUM(WE274:WJ274))</f>
        <v/>
      </c>
      <c r="XL274" s="3" t="str">
        <f>IF(COUNTBLANK(XB274:XJ274)&gt;0, "", SUM(XB274:XJ274))</f>
        <v/>
      </c>
      <c r="XU274" s="3" t="str">
        <f>IF(COUNTBLANK(XN274:XT274)&gt;0, "", SUM(XN274:XT274))</f>
        <v/>
      </c>
      <c r="YP274" s="5" t="str">
        <f>IF(COUNTBLANK(XW274:YO274)&gt;0, "", SUM(XW274:YO274))</f>
        <v/>
      </c>
      <c r="YQ274" s="5" t="str">
        <f>IF(COUNTBLANK(XW274:YO274)&gt;0, "", SUM(XY274,XZ274,YA274,YB274,YC274,YF274,YJ274,YN274,YO274))</f>
        <v/>
      </c>
      <c r="YR274" s="5" t="str">
        <f>IF(COUNTBLANK(XW274:YO274)&gt;0, "", SUM(XW274,XX274,YK274,YL274,YM274))</f>
        <v/>
      </c>
      <c r="YS274" s="5" t="str">
        <f>IF(COUNTBLANK(XW274:YO274)&gt;0, "", SUM(YD274,YE274,YG274,YH274,YI274))</f>
        <v/>
      </c>
      <c r="ZW274" s="26" t="str">
        <f>IF(COUNTBLANK(YU274:ZV274)&gt;0, "", AVERAGE(YU274:ZV274))</f>
        <v/>
      </c>
      <c r="ZX274" s="26" t="str">
        <f>IF(COUNTA(YU274:ZV274)=0, "", AVERAGE(YV274,ZH274,ZI274,ZJ274,ZK274,ZL274,ZN274,ZP274,ZQ274))</f>
        <v/>
      </c>
      <c r="ZY274" s="26" t="str">
        <f>IF(COUNTA(YU274:ZV274)=0, "", AVERAGE(YW274,YX274,YY274,YZ274,ZB274,ZD274,ZS274,ZT274))</f>
        <v/>
      </c>
      <c r="ZZ274" s="26" t="str">
        <f>IF(COUNTA(YU274:ZV274)=0, "", AVERAGE(ZA274,ZE274,ZF274,ZG274,ZU274,ZV274))</f>
        <v/>
      </c>
      <c r="AEH274" s="3" t="str">
        <f>IF(COUNTA(ADN274:AEG274)=0, "", SUM(ADN274:AEG274))</f>
        <v/>
      </c>
      <c r="AJI274" s="3" t="str">
        <f>IF(COUNTBLANK(AIY274:AJG274)&gt;0, "", SUM(AIY274:AJG274))</f>
        <v/>
      </c>
      <c r="AJR274" s="3" t="str">
        <f>IF(COUNTBLANK(AJK274:AJQ274)&gt;0, "", SUM(AJK274:AJQ274))</f>
        <v/>
      </c>
    </row>
    <row r="275" spans="52:954" x14ac:dyDescent="0.3">
      <c r="AZ275" s="3" t="str">
        <f>IF(ISBLANK(AY275), "", IF(AY275&lt;=8, 1, IF(AY275&lt;=12, 2, 3)))</f>
        <v/>
      </c>
      <c r="CM275" s="3" t="str">
        <f>IF(SUM(BI275:BQ275,BS275:BW275,BY275:CC275,CE275:CJ275)=0, "", SUM(BI275:BQ275,BS275:BW275,BY275:CC275,CE275:CJ275))</f>
        <v/>
      </c>
      <c r="CN275" s="3" t="str">
        <f>IF(SUM(CQ275, CR275, CS275, CT275, CU275)=0, "", IF(OR(CQ275&gt;=8, CR275&gt;=10, CS275&gt;=13, CT275&gt;=10, CU275&gt;=15), 1, 0))</f>
        <v/>
      </c>
      <c r="CO275" s="3" t="str">
        <f>IF(SUM(BI275:BJ275,BL275,BM275,BN275,BO275,BU275,CA275,CH275,CJ275)=0, "", SUM(BI275:BJ275,BL275,BM275,BN275,BO275,BU275,CA275,CH275,CJ275))</f>
        <v/>
      </c>
      <c r="CP275" s="3" t="str">
        <f>IF(SUM(BK275,BP275:BQ275,BS275:BT275,BV275:BW275,BY275:BZ275,CB275:CC275,CE275:CG275,CI275)=0, "", SUM(BK275,BP275:BQ275,BS275:BT275,BV275:BW275,BY275:BZ275,CB275:CC275,CE275:CG275,CI275))</f>
        <v/>
      </c>
      <c r="CQ275" s="3" t="str">
        <f>IF(SUM(CB275:CC275,CE275:CF275,CI275)=0, "", SUM(CB275:CC275,CE275:CF275,CI275))</f>
        <v/>
      </c>
      <c r="CR275" s="3" t="str">
        <f>IF(SUM(BQ275,BS275:BT275,BW275,BY275)=0, "", SUM(BQ275,BS275:BT275,BW275,BY275))</f>
        <v/>
      </c>
      <c r="CS275" s="3" t="str">
        <f>IF(SUM(BK275,BP275,BV275,BZ275,CG275)=0, "", SUM(BK275,BP275,BV275,BZ275,CG275))</f>
        <v/>
      </c>
      <c r="CT275" s="3" t="str">
        <f>IF(SUM(BI275:BJ275,BL275,BN275,CH275)=0, "", SUM(BI275:BJ275,BL275,BN275,CH275))</f>
        <v/>
      </c>
      <c r="CU275" s="3" t="str">
        <f>IF(SUM(BM275,BO275,BU275,CA275,CJ275)=0, "", SUM(BM275,BO275,BU275,CA275,CJ275))</f>
        <v/>
      </c>
      <c r="CV275" s="3" t="str">
        <f>IF(CQ275="", "", IF(CQ275&gt;=8, 1, 0))</f>
        <v/>
      </c>
      <c r="CW275" s="3" t="str">
        <f>IF(CR275="", "", IF(CR275&gt;=10, 1, 0))</f>
        <v/>
      </c>
      <c r="CX275" s="3" t="str">
        <f>IF(CS275="", "", IF(CS275&gt;=13, 1, 0))</f>
        <v/>
      </c>
      <c r="CY275" s="3" t="str">
        <f>IF(CT275="", "", IF(CT275&gt;=10, 1, 0))</f>
        <v/>
      </c>
      <c r="CZ275" s="3" t="str">
        <f>IF(CU275="", "", IF(CU275&gt;=15, 1, 0))</f>
        <v/>
      </c>
      <c r="DA275" s="3" t="str">
        <f>IF(AND(BR275="", BX275="", CD275=""), "", IF(BR275=5,1,0) + IF(BX275=5,1,0) + IF(CD275=5,1,0))</f>
        <v/>
      </c>
      <c r="FS275" s="4" t="str">
        <f>IF(COUNTBLANK(FM275:FR275)&gt;0, "", AVERAGE(FM275:FR275))</f>
        <v/>
      </c>
      <c r="GE275" s="3" t="str">
        <f>IF(COUNTBLANK(FU275:GC275)&gt;0, "", SUM(FU275:GC275))</f>
        <v/>
      </c>
      <c r="GN275" s="3" t="str">
        <f>IF(COUNTBLANK(GG275:GM275)&gt;0, "", SUM(GG275:GM275))</f>
        <v/>
      </c>
      <c r="HI275" s="3" t="str">
        <f>IF(COUNTBLANK(GQ275:HH275)&gt;0, "", SUM(GQ275:HH275))</f>
        <v/>
      </c>
      <c r="IJ275" s="3" t="str">
        <f>IF(COUNTA(HK275:II275)=0, "", SUM(HK275,HL275,HN275,HO275,HP275,HU275,HV275,HX275,HZ275,IA275,IB275,IH275))</f>
        <v/>
      </c>
      <c r="JK275" s="3" t="str">
        <f>IF(COUNTA(IL275:JJ275)=0, "", SUM(IL275,IM275,IO275,IP275,IQ275,IV275,IW275,IY275,JA275,JB275,JC275,JI275))</f>
        <v/>
      </c>
      <c r="JL275" s="3" t="str">
        <f>IF(COUNTA(IL275:JJ275)=0, "", SUM(IN275,IR275,IS275,IT275,IU275,IX275,IZ275,JD275,JE275,JF275,JG275,JH275,JJ275))</f>
        <v/>
      </c>
      <c r="MH275" s="26" t="str">
        <f>IF(COUNTBLANK(LF275:MG275)&gt;0, "", AVERAGE(LF275:MG275))</f>
        <v/>
      </c>
      <c r="PU275" s="26" t="str">
        <f>IF(COUNTA(OR275:PS275)=0, "", AVERAGE(OS275,PE275,PF275,PG275,PH275,PI275,PK275,PM275,PN275))</f>
        <v/>
      </c>
      <c r="PV275" s="26" t="str">
        <f>IF(COUNTA(OR275:PS275)=0, "", AVERAGE(OT275,OU275,OV275,OW275,OY275,PA275,PP275,PQ275))</f>
        <v/>
      </c>
      <c r="PW275" s="26" t="str">
        <f>IF(COUNTA(OR275:PS275)=0, "", AVERAGE(OX275,PB275,PC275,PD275,PR275,PS275))</f>
        <v/>
      </c>
      <c r="QI275" s="3" t="str">
        <f>IF(COUNTBLANK(PY275:QG275)&gt;0, "", SUM(PY275:QG275))</f>
        <v/>
      </c>
      <c r="QU275" s="3" t="str">
        <f>IF(COUNTBLANK(QK275:QS275)&gt;0, "", SUM(QK275:QS275))</f>
        <v/>
      </c>
      <c r="RG275" s="3" t="str">
        <f>IF(COUNTBLANK(QW275:RE275)&gt;0, "", SUM(QW275:RE275))</f>
        <v/>
      </c>
      <c r="RP275" s="3" t="str">
        <f>IF(COUNTBLANK(RI275:RO275)&gt;0, "", SUM(RI275:RO275))</f>
        <v/>
      </c>
      <c r="RY275" s="3" t="str">
        <f>IF(COUNTBLANK(RR275:RX275)&gt;0, "", SUM(RR275:RX275))</f>
        <v/>
      </c>
      <c r="SH275" s="3" t="str">
        <f>IF(COUNTBLANK(SA275:SG275)&gt;0, "", SUM(SA275:SG275))</f>
        <v/>
      </c>
      <c r="TZ275" s="3" t="str">
        <f>IF(COUNTBLANK(TG275:TY275)&gt;0, "", SUM(TG275:TY275))</f>
        <v/>
      </c>
      <c r="UA275" s="3" t="str">
        <f>IF(COUNTBLANK(TG275:TY275)&gt;0, "", SUM(TI275,TL275,TO275,TP275,TQ275,TR275,TS275,TU275,TV275,TY275))</f>
        <v/>
      </c>
      <c r="UB275" s="3" t="str">
        <f>IF(COUNTBLANK(TG275:TY275)&gt;0, "", SUM(TG275,TH275,TJ275,TK275,TN275,TT275,TW275,TX275))</f>
        <v/>
      </c>
      <c r="UW275" s="3" t="str">
        <f>IF(COUNTBLANK(UD275:UV275)&gt;0, "", SUM(UD275:UV275))</f>
        <v/>
      </c>
      <c r="UX275" s="3" t="str">
        <f>IF(COUNTBLANK(UD275:UV275)&gt;0, "", SUM(UF275,UI275,UL275,UM275,UN275,UO275,UP275,UR275,US275,UV275))</f>
        <v/>
      </c>
      <c r="UY275" s="3" t="str">
        <f>IF(COUNTBLANK(UD275:UV275)&gt;0, "", SUM(UD275,UE275,UG275,UH275,UK275,UQ275,UT275,UU275))</f>
        <v/>
      </c>
      <c r="WR275" s="3" t="str">
        <f>IF(COUNTBLANK(VO275:WQ275)&gt;0, "", SUM(VQ275:WJ275))</f>
        <v/>
      </c>
      <c r="WS275" s="3" t="str">
        <f>IF(COUNTBLANK(VO275:WQ275)&gt;0, "", SUM(VQ275:VZ275))</f>
        <v/>
      </c>
      <c r="WT275" s="3" t="str">
        <f>IF(COUNTBLANK(VO275:WQ275)&gt;0, "", SUM(WA275:WL275))</f>
        <v/>
      </c>
      <c r="WU275" s="3" t="str">
        <f>IF(COUNTBLANK(VO275:WQ275)&gt;0, "", SUM(WK275:WL275))</f>
        <v/>
      </c>
      <c r="WW275" s="3" t="str">
        <f>IF(COUNTBLANK(VO275:WQ275)&gt;0, "", SUM(VQ275:VU275))</f>
        <v/>
      </c>
      <c r="WX275" s="3" t="str">
        <f>IF(COUNTBLANK(VO275:WQ275)&gt;0, "", SUM(VV275:VW275))</f>
        <v/>
      </c>
      <c r="WY275" s="3" t="str">
        <f>IF(COUNTBLANK(VO275:WQ275)&gt;0, "", SUM(VX275:WD275))</f>
        <v/>
      </c>
      <c r="WZ275" s="3" t="str">
        <f>IF(COUNTBLANK(VO275:WQ275)&gt;0, "", SUM(WE275:WJ275))</f>
        <v/>
      </c>
      <c r="XL275" s="3" t="str">
        <f>IF(COUNTBLANK(XB275:XJ275)&gt;0, "", SUM(XB275:XJ275))</f>
        <v/>
      </c>
      <c r="XU275" s="3" t="str">
        <f>IF(COUNTBLANK(XN275:XT275)&gt;0, "", SUM(XN275:XT275))</f>
        <v/>
      </c>
      <c r="YP275" s="5" t="str">
        <f>IF(COUNTBLANK(XW275:YO275)&gt;0, "", SUM(XW275:YO275))</f>
        <v/>
      </c>
      <c r="YQ275" s="5" t="str">
        <f>IF(COUNTBLANK(XW275:YO275)&gt;0, "", SUM(XY275,XZ275,YA275,YB275,YC275,YF275,YJ275,YN275,YO275))</f>
        <v/>
      </c>
      <c r="YR275" s="5" t="str">
        <f>IF(COUNTBLANK(XW275:YO275)&gt;0, "", SUM(XW275,XX275,YK275,YL275,YM275))</f>
        <v/>
      </c>
      <c r="YS275" s="5" t="str">
        <f>IF(COUNTBLANK(XW275:YO275)&gt;0, "", SUM(YD275,YE275,YG275,YH275,YI275))</f>
        <v/>
      </c>
      <c r="ZW275" s="26" t="str">
        <f>IF(COUNTBLANK(YU275:ZV275)&gt;0, "", AVERAGE(YU275:ZV275))</f>
        <v/>
      </c>
      <c r="ZX275" s="26" t="str">
        <f>IF(COUNTA(YU275:ZV275)=0, "", AVERAGE(YV275,ZH275,ZI275,ZJ275,ZK275,ZL275,ZN275,ZP275,ZQ275))</f>
        <v/>
      </c>
      <c r="ZY275" s="26" t="str">
        <f>IF(COUNTA(YU275:ZV275)=0, "", AVERAGE(YW275,YX275,YY275,YZ275,ZB275,ZD275,ZS275,ZT275))</f>
        <v/>
      </c>
      <c r="ZZ275" s="26" t="str">
        <f>IF(COUNTA(YU275:ZV275)=0, "", AVERAGE(ZA275,ZE275,ZF275,ZG275,ZU275,ZV275))</f>
        <v/>
      </c>
      <c r="AEH275" s="3" t="str">
        <f>IF(COUNTA(ADN275:AEG275)=0, "", SUM(ADN275:AEG275))</f>
        <v/>
      </c>
      <c r="AJI275" s="3" t="str">
        <f>IF(COUNTBLANK(AIY275:AJG275)&gt;0, "", SUM(AIY275:AJG275))</f>
        <v/>
      </c>
      <c r="AJR275" s="3" t="str">
        <f>IF(COUNTBLANK(AJK275:AJQ275)&gt;0, "", SUM(AJK275:AJQ275))</f>
        <v/>
      </c>
    </row>
    <row r="276" spans="52:954" x14ac:dyDescent="0.3">
      <c r="AZ276" s="3" t="str">
        <f>IF(ISBLANK(AY276), "", IF(AY276&lt;=8, 1, IF(AY276&lt;=12, 2, 3)))</f>
        <v/>
      </c>
      <c r="CM276" s="3" t="str">
        <f>IF(SUM(BI276:BQ276,BS276:BW276,BY276:CC276,CE276:CJ276)=0, "", SUM(BI276:BQ276,BS276:BW276,BY276:CC276,CE276:CJ276))</f>
        <v/>
      </c>
      <c r="CN276" s="3" t="str">
        <f>IF(SUM(CQ276, CR276, CS276, CT276, CU276)=0, "", IF(OR(CQ276&gt;=8, CR276&gt;=10, CS276&gt;=13, CT276&gt;=10, CU276&gt;=15), 1, 0))</f>
        <v/>
      </c>
      <c r="CO276" s="3" t="str">
        <f>IF(SUM(BI276:BJ276,BL276,BM276,BN276,BO276,BU276,CA276,CH276,CJ276)=0, "", SUM(BI276:BJ276,BL276,BM276,BN276,BO276,BU276,CA276,CH276,CJ276))</f>
        <v/>
      </c>
      <c r="CP276" s="3" t="str">
        <f>IF(SUM(BK276,BP276:BQ276,BS276:BT276,BV276:BW276,BY276:BZ276,CB276:CC276,CE276:CG276,CI276)=0, "", SUM(BK276,BP276:BQ276,BS276:BT276,BV276:BW276,BY276:BZ276,CB276:CC276,CE276:CG276,CI276))</f>
        <v/>
      </c>
      <c r="CQ276" s="3" t="str">
        <f>IF(SUM(CB276:CC276,CE276:CF276,CI276)=0, "", SUM(CB276:CC276,CE276:CF276,CI276))</f>
        <v/>
      </c>
      <c r="CR276" s="3" t="str">
        <f>IF(SUM(BQ276,BS276:BT276,BW276,BY276)=0, "", SUM(BQ276,BS276:BT276,BW276,BY276))</f>
        <v/>
      </c>
      <c r="CS276" s="3" t="str">
        <f>IF(SUM(BK276,BP276,BV276,BZ276,CG276)=0, "", SUM(BK276,BP276,BV276,BZ276,CG276))</f>
        <v/>
      </c>
      <c r="CT276" s="3" t="str">
        <f>IF(SUM(BI276:BJ276,BL276,BN276,CH276)=0, "", SUM(BI276:BJ276,BL276,BN276,CH276))</f>
        <v/>
      </c>
      <c r="CU276" s="3" t="str">
        <f>IF(SUM(BM276,BO276,BU276,CA276,CJ276)=0, "", SUM(BM276,BO276,BU276,CA276,CJ276))</f>
        <v/>
      </c>
      <c r="CV276" s="3" t="str">
        <f>IF(CQ276="", "", IF(CQ276&gt;=8, 1, 0))</f>
        <v/>
      </c>
      <c r="CW276" s="3" t="str">
        <f>IF(CR276="", "", IF(CR276&gt;=10, 1, 0))</f>
        <v/>
      </c>
      <c r="CX276" s="3" t="str">
        <f>IF(CS276="", "", IF(CS276&gt;=13, 1, 0))</f>
        <v/>
      </c>
      <c r="CY276" s="3" t="str">
        <f>IF(CT276="", "", IF(CT276&gt;=10, 1, 0))</f>
        <v/>
      </c>
      <c r="CZ276" s="3" t="str">
        <f>IF(CU276="", "", IF(CU276&gt;=15, 1, 0))</f>
        <v/>
      </c>
      <c r="DA276" s="3" t="str">
        <f>IF(AND(BR276="", BX276="", CD276=""), "", IF(BR276=5,1,0) + IF(BX276=5,1,0) + IF(CD276=5,1,0))</f>
        <v/>
      </c>
      <c r="FS276" s="4" t="str">
        <f>IF(COUNTBLANK(FM276:FR276)&gt;0, "", AVERAGE(FM276:FR276))</f>
        <v/>
      </c>
      <c r="GE276" s="3" t="str">
        <f>IF(COUNTBLANK(FU276:GC276)&gt;0, "", SUM(FU276:GC276))</f>
        <v/>
      </c>
      <c r="GN276" s="3" t="str">
        <f>IF(COUNTBLANK(GG276:GM276)&gt;0, "", SUM(GG276:GM276))</f>
        <v/>
      </c>
      <c r="HI276" s="3" t="str">
        <f>IF(COUNTBLANK(GQ276:HH276)&gt;0, "", SUM(GQ276:HH276))</f>
        <v/>
      </c>
      <c r="IJ276" s="3" t="str">
        <f>IF(COUNTA(HK276:II276)=0, "", SUM(HK276,HL276,HN276,HO276,HP276,HU276,HV276,HX276,HZ276,IA276,IB276,IH276))</f>
        <v/>
      </c>
      <c r="JK276" s="3" t="str">
        <f>IF(COUNTA(IL276:JJ276)=0, "", SUM(IL276,IM276,IO276,IP276,IQ276,IV276,IW276,IY276,JA276,JB276,JC276,JI276))</f>
        <v/>
      </c>
      <c r="JL276" s="3" t="str">
        <f>IF(COUNTA(IL276:JJ276)=0, "", SUM(IN276,IR276,IS276,IT276,IU276,IX276,IZ276,JD276,JE276,JF276,JG276,JH276,JJ276))</f>
        <v/>
      </c>
      <c r="MH276" s="26" t="str">
        <f>IF(COUNTBLANK(LF276:MG276)&gt;0, "", AVERAGE(LF276:MG276))</f>
        <v/>
      </c>
      <c r="PU276" s="26" t="str">
        <f>IF(COUNTA(OR276:PS276)=0, "", AVERAGE(OS276,PE276,PF276,PG276,PH276,PI276,PK276,PM276,PN276))</f>
        <v/>
      </c>
      <c r="PV276" s="26" t="str">
        <f>IF(COUNTA(OR276:PS276)=0, "", AVERAGE(OT276,OU276,OV276,OW276,OY276,PA276,PP276,PQ276))</f>
        <v/>
      </c>
      <c r="PW276" s="26" t="str">
        <f>IF(COUNTA(OR276:PS276)=0, "", AVERAGE(OX276,PB276,PC276,PD276,PR276,PS276))</f>
        <v/>
      </c>
      <c r="QI276" s="3" t="str">
        <f>IF(COUNTBLANK(PY276:QG276)&gt;0, "", SUM(PY276:QG276))</f>
        <v/>
      </c>
      <c r="QU276" s="3" t="str">
        <f>IF(COUNTBLANK(QK276:QS276)&gt;0, "", SUM(QK276:QS276))</f>
        <v/>
      </c>
      <c r="RG276" s="3" t="str">
        <f>IF(COUNTBLANK(QW276:RE276)&gt;0, "", SUM(QW276:RE276))</f>
        <v/>
      </c>
      <c r="RP276" s="3" t="str">
        <f>IF(COUNTBLANK(RI276:RO276)&gt;0, "", SUM(RI276:RO276))</f>
        <v/>
      </c>
      <c r="RY276" s="3" t="str">
        <f>IF(COUNTBLANK(RR276:RX276)&gt;0, "", SUM(RR276:RX276))</f>
        <v/>
      </c>
      <c r="SH276" s="3" t="str">
        <f>IF(COUNTBLANK(SA276:SG276)&gt;0, "", SUM(SA276:SG276))</f>
        <v/>
      </c>
      <c r="TZ276" s="3" t="str">
        <f>IF(COUNTBLANK(TG276:TY276)&gt;0, "", SUM(TG276:TY276))</f>
        <v/>
      </c>
      <c r="UA276" s="3" t="str">
        <f>IF(COUNTBLANK(TG276:TY276)&gt;0, "", SUM(TI276,TL276,TO276,TP276,TQ276,TR276,TS276,TU276,TV276,TY276))</f>
        <v/>
      </c>
      <c r="UB276" s="3" t="str">
        <f>IF(COUNTBLANK(TG276:TY276)&gt;0, "", SUM(TG276,TH276,TJ276,TK276,TN276,TT276,TW276,TX276))</f>
        <v/>
      </c>
      <c r="UW276" s="3" t="str">
        <f>IF(COUNTBLANK(UD276:UV276)&gt;0, "", SUM(UD276:UV276))</f>
        <v/>
      </c>
      <c r="UX276" s="3" t="str">
        <f>IF(COUNTBLANK(UD276:UV276)&gt;0, "", SUM(UF276,UI276,UL276,UM276,UN276,UO276,UP276,UR276,US276,UV276))</f>
        <v/>
      </c>
      <c r="UY276" s="3" t="str">
        <f>IF(COUNTBLANK(UD276:UV276)&gt;0, "", SUM(UD276,UE276,UG276,UH276,UK276,UQ276,UT276,UU276))</f>
        <v/>
      </c>
      <c r="WR276" s="3" t="str">
        <f>IF(COUNTBLANK(VO276:WQ276)&gt;0, "", SUM(VQ276:WJ276))</f>
        <v/>
      </c>
      <c r="WS276" s="3" t="str">
        <f>IF(COUNTBLANK(VO276:WQ276)&gt;0, "", SUM(VQ276:VZ276))</f>
        <v/>
      </c>
      <c r="WT276" s="3" t="str">
        <f>IF(COUNTBLANK(VO276:WQ276)&gt;0, "", SUM(WA276:WL276))</f>
        <v/>
      </c>
      <c r="WU276" s="3" t="str">
        <f>IF(COUNTBLANK(VO276:WQ276)&gt;0, "", SUM(WK276:WL276))</f>
        <v/>
      </c>
      <c r="WW276" s="3" t="str">
        <f>IF(COUNTBLANK(VO276:WQ276)&gt;0, "", SUM(VQ276:VU276))</f>
        <v/>
      </c>
      <c r="WX276" s="3" t="str">
        <f>IF(COUNTBLANK(VO276:WQ276)&gt;0, "", SUM(VV276:VW276))</f>
        <v/>
      </c>
      <c r="WY276" s="3" t="str">
        <f>IF(COUNTBLANK(VO276:WQ276)&gt;0, "", SUM(VX276:WD276))</f>
        <v/>
      </c>
      <c r="WZ276" s="3" t="str">
        <f>IF(COUNTBLANK(VO276:WQ276)&gt;0, "", SUM(WE276:WJ276))</f>
        <v/>
      </c>
      <c r="XL276" s="3" t="str">
        <f>IF(COUNTBLANK(XB276:XJ276)&gt;0, "", SUM(XB276:XJ276))</f>
        <v/>
      </c>
      <c r="XU276" s="3" t="str">
        <f>IF(COUNTBLANK(XN276:XT276)&gt;0, "", SUM(XN276:XT276))</f>
        <v/>
      </c>
      <c r="YP276" s="5" t="str">
        <f>IF(COUNTBLANK(XW276:YO276)&gt;0, "", SUM(XW276:YO276))</f>
        <v/>
      </c>
      <c r="YQ276" s="5" t="str">
        <f>IF(COUNTBLANK(XW276:YO276)&gt;0, "", SUM(XY276,XZ276,YA276,YB276,YC276,YF276,YJ276,YN276,YO276))</f>
        <v/>
      </c>
      <c r="YR276" s="5" t="str">
        <f>IF(COUNTBLANK(XW276:YO276)&gt;0, "", SUM(XW276,XX276,YK276,YL276,YM276))</f>
        <v/>
      </c>
      <c r="YS276" s="5" t="str">
        <f>IF(COUNTBLANK(XW276:YO276)&gt;0, "", SUM(YD276,YE276,YG276,YH276,YI276))</f>
        <v/>
      </c>
      <c r="ZW276" s="26" t="str">
        <f>IF(COUNTBLANK(YU276:ZV276)&gt;0, "", AVERAGE(YU276:ZV276))</f>
        <v/>
      </c>
      <c r="ZX276" s="26" t="str">
        <f>IF(COUNTA(YU276:ZV276)=0, "", AVERAGE(YV276,ZH276,ZI276,ZJ276,ZK276,ZL276,ZN276,ZP276,ZQ276))</f>
        <v/>
      </c>
      <c r="ZY276" s="26" t="str">
        <f>IF(COUNTA(YU276:ZV276)=0, "", AVERAGE(YW276,YX276,YY276,YZ276,ZB276,ZD276,ZS276,ZT276))</f>
        <v/>
      </c>
      <c r="ZZ276" s="26" t="str">
        <f>IF(COUNTA(YU276:ZV276)=0, "", AVERAGE(ZA276,ZE276,ZF276,ZG276,ZU276,ZV276))</f>
        <v/>
      </c>
      <c r="AEH276" s="3" t="str">
        <f>IF(COUNTA(ADN276:AEG276)=0, "", SUM(ADN276:AEG276))</f>
        <v/>
      </c>
      <c r="AJI276" s="3" t="str">
        <f>IF(COUNTBLANK(AIY276:AJG276)&gt;0, "", SUM(AIY276:AJG276))</f>
        <v/>
      </c>
      <c r="AJR276" s="3" t="str">
        <f>IF(COUNTBLANK(AJK276:AJQ276)&gt;0, "", SUM(AJK276:AJQ276))</f>
        <v/>
      </c>
    </row>
    <row r="277" spans="52:954" x14ac:dyDescent="0.3">
      <c r="AZ277" s="3" t="str">
        <f>IF(ISBLANK(AY277), "", IF(AY277&lt;=8, 1, IF(AY277&lt;=12, 2, 3)))</f>
        <v/>
      </c>
      <c r="CM277" s="3" t="str">
        <f>IF(SUM(BI277:BQ277,BS277:BW277,BY277:CC277,CE277:CJ277)=0, "", SUM(BI277:BQ277,BS277:BW277,BY277:CC277,CE277:CJ277))</f>
        <v/>
      </c>
      <c r="CN277" s="3" t="str">
        <f>IF(SUM(CQ277, CR277, CS277, CT277, CU277)=0, "", IF(OR(CQ277&gt;=8, CR277&gt;=10, CS277&gt;=13, CT277&gt;=10, CU277&gt;=15), 1, 0))</f>
        <v/>
      </c>
      <c r="CO277" s="3" t="str">
        <f>IF(SUM(BI277:BJ277,BL277,BM277,BN277,BO277,BU277,CA277,CH277,CJ277)=0, "", SUM(BI277:BJ277,BL277,BM277,BN277,BO277,BU277,CA277,CH277,CJ277))</f>
        <v/>
      </c>
      <c r="CP277" s="3" t="str">
        <f>IF(SUM(BK277,BP277:BQ277,BS277:BT277,BV277:BW277,BY277:BZ277,CB277:CC277,CE277:CG277,CI277)=0, "", SUM(BK277,BP277:BQ277,BS277:BT277,BV277:BW277,BY277:BZ277,CB277:CC277,CE277:CG277,CI277))</f>
        <v/>
      </c>
      <c r="CQ277" s="3" t="str">
        <f>IF(SUM(CB277:CC277,CE277:CF277,CI277)=0, "", SUM(CB277:CC277,CE277:CF277,CI277))</f>
        <v/>
      </c>
      <c r="CR277" s="3" t="str">
        <f>IF(SUM(BQ277,BS277:BT277,BW277,BY277)=0, "", SUM(BQ277,BS277:BT277,BW277,BY277))</f>
        <v/>
      </c>
      <c r="CS277" s="3" t="str">
        <f>IF(SUM(BK277,BP277,BV277,BZ277,CG277)=0, "", SUM(BK277,BP277,BV277,BZ277,CG277))</f>
        <v/>
      </c>
      <c r="CT277" s="3" t="str">
        <f>IF(SUM(BI277:BJ277,BL277,BN277,CH277)=0, "", SUM(BI277:BJ277,BL277,BN277,CH277))</f>
        <v/>
      </c>
      <c r="CU277" s="3" t="str">
        <f>IF(SUM(BM277,BO277,BU277,CA277,CJ277)=0, "", SUM(BM277,BO277,BU277,CA277,CJ277))</f>
        <v/>
      </c>
      <c r="CV277" s="3" t="str">
        <f>IF(CQ277="", "", IF(CQ277&gt;=8, 1, 0))</f>
        <v/>
      </c>
      <c r="CW277" s="3" t="str">
        <f>IF(CR277="", "", IF(CR277&gt;=10, 1, 0))</f>
        <v/>
      </c>
      <c r="CX277" s="3" t="str">
        <f>IF(CS277="", "", IF(CS277&gt;=13, 1, 0))</f>
        <v/>
      </c>
      <c r="CY277" s="3" t="str">
        <f>IF(CT277="", "", IF(CT277&gt;=10, 1, 0))</f>
        <v/>
      </c>
      <c r="CZ277" s="3" t="str">
        <f>IF(CU277="", "", IF(CU277&gt;=15, 1, 0))</f>
        <v/>
      </c>
      <c r="DA277" s="3" t="str">
        <f>IF(AND(BR277="", BX277="", CD277=""), "", IF(BR277=5,1,0) + IF(BX277=5,1,0) + IF(CD277=5,1,0))</f>
        <v/>
      </c>
      <c r="FS277" s="4" t="str">
        <f>IF(COUNTBLANK(FM277:FR277)&gt;0, "", AVERAGE(FM277:FR277))</f>
        <v/>
      </c>
      <c r="GE277" s="3" t="str">
        <f>IF(COUNTBLANK(FU277:GC277)&gt;0, "", SUM(FU277:GC277))</f>
        <v/>
      </c>
      <c r="GN277" s="3" t="str">
        <f>IF(COUNTBLANK(GG277:GM277)&gt;0, "", SUM(GG277:GM277))</f>
        <v/>
      </c>
      <c r="HI277" s="3" t="str">
        <f>IF(COUNTBLANK(GQ277:HH277)&gt;0, "", SUM(GQ277:HH277))</f>
        <v/>
      </c>
      <c r="IJ277" s="3" t="str">
        <f>IF(COUNTA(HK277:II277)=0, "", SUM(HK277,HL277,HN277,HO277,HP277,HU277,HV277,HX277,HZ277,IA277,IB277,IH277))</f>
        <v/>
      </c>
      <c r="JK277" s="3" t="str">
        <f>IF(COUNTA(IL277:JJ277)=0, "", SUM(IL277,IM277,IO277,IP277,IQ277,IV277,IW277,IY277,JA277,JB277,JC277,JI277))</f>
        <v/>
      </c>
      <c r="JL277" s="3" t="str">
        <f>IF(COUNTA(IL277:JJ277)=0, "", SUM(IN277,IR277,IS277,IT277,IU277,IX277,IZ277,JD277,JE277,JF277,JG277,JH277,JJ277))</f>
        <v/>
      </c>
      <c r="MH277" s="26" t="str">
        <f>IF(COUNTBLANK(LF277:MG277)&gt;0, "", AVERAGE(LF277:MG277))</f>
        <v/>
      </c>
      <c r="PU277" s="26" t="str">
        <f>IF(COUNTA(OR277:PS277)=0, "", AVERAGE(OS277,PE277,PF277,PG277,PH277,PI277,PK277,PM277,PN277))</f>
        <v/>
      </c>
      <c r="PV277" s="26" t="str">
        <f>IF(COUNTA(OR277:PS277)=0, "", AVERAGE(OT277,OU277,OV277,OW277,OY277,PA277,PP277,PQ277))</f>
        <v/>
      </c>
      <c r="PW277" s="26" t="str">
        <f>IF(COUNTA(OR277:PS277)=0, "", AVERAGE(OX277,PB277,PC277,PD277,PR277,PS277))</f>
        <v/>
      </c>
      <c r="QI277" s="3" t="str">
        <f>IF(COUNTBLANK(PY277:QG277)&gt;0, "", SUM(PY277:QG277))</f>
        <v/>
      </c>
      <c r="QU277" s="3" t="str">
        <f>IF(COUNTBLANK(QK277:QS277)&gt;0, "", SUM(QK277:QS277))</f>
        <v/>
      </c>
      <c r="RG277" s="3" t="str">
        <f>IF(COUNTBLANK(QW277:RE277)&gt;0, "", SUM(QW277:RE277))</f>
        <v/>
      </c>
      <c r="RP277" s="3" t="str">
        <f>IF(COUNTBLANK(RI277:RO277)&gt;0, "", SUM(RI277:RO277))</f>
        <v/>
      </c>
      <c r="RY277" s="3" t="str">
        <f>IF(COUNTBLANK(RR277:RX277)&gt;0, "", SUM(RR277:RX277))</f>
        <v/>
      </c>
      <c r="SH277" s="3" t="str">
        <f>IF(COUNTBLANK(SA277:SG277)&gt;0, "", SUM(SA277:SG277))</f>
        <v/>
      </c>
      <c r="TZ277" s="3" t="str">
        <f>IF(COUNTBLANK(TG277:TY277)&gt;0, "", SUM(TG277:TY277))</f>
        <v/>
      </c>
      <c r="UA277" s="3" t="str">
        <f>IF(COUNTBLANK(TG277:TY277)&gt;0, "", SUM(TI277,TL277,TO277,TP277,TQ277,TR277,TS277,TU277,TV277,TY277))</f>
        <v/>
      </c>
      <c r="UB277" s="3" t="str">
        <f>IF(COUNTBLANK(TG277:TY277)&gt;0, "", SUM(TG277,TH277,TJ277,TK277,TN277,TT277,TW277,TX277))</f>
        <v/>
      </c>
      <c r="UW277" s="3" t="str">
        <f>IF(COUNTBLANK(UD277:UV277)&gt;0, "", SUM(UD277:UV277))</f>
        <v/>
      </c>
      <c r="UX277" s="3" t="str">
        <f>IF(COUNTBLANK(UD277:UV277)&gt;0, "", SUM(UF277,UI277,UL277,UM277,UN277,UO277,UP277,UR277,US277,UV277))</f>
        <v/>
      </c>
      <c r="UY277" s="3" t="str">
        <f>IF(COUNTBLANK(UD277:UV277)&gt;0, "", SUM(UD277,UE277,UG277,UH277,UK277,UQ277,UT277,UU277))</f>
        <v/>
      </c>
      <c r="WR277" s="3" t="str">
        <f>IF(COUNTBLANK(VO277:WQ277)&gt;0, "", SUM(VQ277:WJ277))</f>
        <v/>
      </c>
      <c r="WS277" s="3" t="str">
        <f>IF(COUNTBLANK(VO277:WQ277)&gt;0, "", SUM(VQ277:VZ277))</f>
        <v/>
      </c>
      <c r="WT277" s="3" t="str">
        <f>IF(COUNTBLANK(VO277:WQ277)&gt;0, "", SUM(WA277:WL277))</f>
        <v/>
      </c>
      <c r="WU277" s="3" t="str">
        <f>IF(COUNTBLANK(VO277:WQ277)&gt;0, "", SUM(WK277:WL277))</f>
        <v/>
      </c>
      <c r="WW277" s="3" t="str">
        <f>IF(COUNTBLANK(VO277:WQ277)&gt;0, "", SUM(VQ277:VU277))</f>
        <v/>
      </c>
      <c r="WX277" s="3" t="str">
        <f>IF(COUNTBLANK(VO277:WQ277)&gt;0, "", SUM(VV277:VW277))</f>
        <v/>
      </c>
      <c r="WY277" s="3" t="str">
        <f>IF(COUNTBLANK(VO277:WQ277)&gt;0, "", SUM(VX277:WD277))</f>
        <v/>
      </c>
      <c r="WZ277" s="3" t="str">
        <f>IF(COUNTBLANK(VO277:WQ277)&gt;0, "", SUM(WE277:WJ277))</f>
        <v/>
      </c>
      <c r="XL277" s="3" t="str">
        <f>IF(COUNTBLANK(XB277:XJ277)&gt;0, "", SUM(XB277:XJ277))</f>
        <v/>
      </c>
      <c r="XU277" s="3" t="str">
        <f>IF(COUNTBLANK(XN277:XT277)&gt;0, "", SUM(XN277:XT277))</f>
        <v/>
      </c>
      <c r="YP277" s="5" t="str">
        <f>IF(COUNTBLANK(XW277:YO277)&gt;0, "", SUM(XW277:YO277))</f>
        <v/>
      </c>
      <c r="YQ277" s="5" t="str">
        <f>IF(COUNTBLANK(XW277:YO277)&gt;0, "", SUM(XY277,XZ277,YA277,YB277,YC277,YF277,YJ277,YN277,YO277))</f>
        <v/>
      </c>
      <c r="YR277" s="5" t="str">
        <f>IF(COUNTBLANK(XW277:YO277)&gt;0, "", SUM(XW277,XX277,YK277,YL277,YM277))</f>
        <v/>
      </c>
      <c r="YS277" s="5" t="str">
        <f>IF(COUNTBLANK(XW277:YO277)&gt;0, "", SUM(YD277,YE277,YG277,YH277,YI277))</f>
        <v/>
      </c>
      <c r="ZW277" s="26" t="str">
        <f>IF(COUNTBLANK(YU277:ZV277)&gt;0, "", AVERAGE(YU277:ZV277))</f>
        <v/>
      </c>
      <c r="ZX277" s="26" t="str">
        <f>IF(COUNTA(YU277:ZV277)=0, "", AVERAGE(YV277,ZH277,ZI277,ZJ277,ZK277,ZL277,ZN277,ZP277,ZQ277))</f>
        <v/>
      </c>
      <c r="ZY277" s="26" t="str">
        <f>IF(COUNTA(YU277:ZV277)=0, "", AVERAGE(YW277,YX277,YY277,YZ277,ZB277,ZD277,ZS277,ZT277))</f>
        <v/>
      </c>
      <c r="ZZ277" s="26" t="str">
        <f>IF(COUNTA(YU277:ZV277)=0, "", AVERAGE(ZA277,ZE277,ZF277,ZG277,ZU277,ZV277))</f>
        <v/>
      </c>
      <c r="AEH277" s="3" t="str">
        <f>IF(COUNTA(ADN277:AEG277)=0, "", SUM(ADN277:AEG277))</f>
        <v/>
      </c>
      <c r="AJI277" s="3" t="str">
        <f>IF(COUNTBLANK(AIY277:AJG277)&gt;0, "", SUM(AIY277:AJG277))</f>
        <v/>
      </c>
      <c r="AJR277" s="3" t="str">
        <f>IF(COUNTBLANK(AJK277:AJQ277)&gt;0, "", SUM(AJK277:AJQ277))</f>
        <v/>
      </c>
    </row>
    <row r="278" spans="52:954" x14ac:dyDescent="0.3">
      <c r="AZ278" s="3" t="str">
        <f>IF(ISBLANK(AY278), "", IF(AY278&lt;=8, 1, IF(AY278&lt;=12, 2, 3)))</f>
        <v/>
      </c>
      <c r="CM278" s="3" t="str">
        <f>IF(SUM(BI278:BQ278,BS278:BW278,BY278:CC278,CE278:CJ278)=0, "", SUM(BI278:BQ278,BS278:BW278,BY278:CC278,CE278:CJ278))</f>
        <v/>
      </c>
      <c r="CN278" s="3" t="str">
        <f>IF(SUM(CQ278, CR278, CS278, CT278, CU278)=0, "", IF(OR(CQ278&gt;=8, CR278&gt;=10, CS278&gt;=13, CT278&gt;=10, CU278&gt;=15), 1, 0))</f>
        <v/>
      </c>
      <c r="CO278" s="3" t="str">
        <f>IF(SUM(BI278:BJ278,BL278,BM278,BN278,BO278,BU278,CA278,CH278,CJ278)=0, "", SUM(BI278:BJ278,BL278,BM278,BN278,BO278,BU278,CA278,CH278,CJ278))</f>
        <v/>
      </c>
      <c r="CP278" s="3" t="str">
        <f>IF(SUM(BK278,BP278:BQ278,BS278:BT278,BV278:BW278,BY278:BZ278,CB278:CC278,CE278:CG278,CI278)=0, "", SUM(BK278,BP278:BQ278,BS278:BT278,BV278:BW278,BY278:BZ278,CB278:CC278,CE278:CG278,CI278))</f>
        <v/>
      </c>
      <c r="CQ278" s="3" t="str">
        <f>IF(SUM(CB278:CC278,CE278:CF278,CI278)=0, "", SUM(CB278:CC278,CE278:CF278,CI278))</f>
        <v/>
      </c>
      <c r="CR278" s="3" t="str">
        <f>IF(SUM(BQ278,BS278:BT278,BW278,BY278)=0, "", SUM(BQ278,BS278:BT278,BW278,BY278))</f>
        <v/>
      </c>
      <c r="CS278" s="3" t="str">
        <f>IF(SUM(BK278,BP278,BV278,BZ278,CG278)=0, "", SUM(BK278,BP278,BV278,BZ278,CG278))</f>
        <v/>
      </c>
      <c r="CT278" s="3" t="str">
        <f>IF(SUM(BI278:BJ278,BL278,BN278,CH278)=0, "", SUM(BI278:BJ278,BL278,BN278,CH278))</f>
        <v/>
      </c>
      <c r="CU278" s="3" t="str">
        <f>IF(SUM(BM278,BO278,BU278,CA278,CJ278)=0, "", SUM(BM278,BO278,BU278,CA278,CJ278))</f>
        <v/>
      </c>
      <c r="CV278" s="3" t="str">
        <f>IF(CQ278="", "", IF(CQ278&gt;=8, 1, 0))</f>
        <v/>
      </c>
      <c r="CW278" s="3" t="str">
        <f>IF(CR278="", "", IF(CR278&gt;=10, 1, 0))</f>
        <v/>
      </c>
      <c r="CX278" s="3" t="str">
        <f>IF(CS278="", "", IF(CS278&gt;=13, 1, 0))</f>
        <v/>
      </c>
      <c r="CY278" s="3" t="str">
        <f>IF(CT278="", "", IF(CT278&gt;=10, 1, 0))</f>
        <v/>
      </c>
      <c r="CZ278" s="3" t="str">
        <f>IF(CU278="", "", IF(CU278&gt;=15, 1, 0))</f>
        <v/>
      </c>
      <c r="DA278" s="3" t="str">
        <f>IF(AND(BR278="", BX278="", CD278=""), "", IF(BR278=5,1,0) + IF(BX278=5,1,0) + IF(CD278=5,1,0))</f>
        <v/>
      </c>
      <c r="FS278" s="4" t="str">
        <f>IF(COUNTBLANK(FM278:FR278)&gt;0, "", AVERAGE(FM278:FR278))</f>
        <v/>
      </c>
      <c r="GE278" s="3" t="str">
        <f>IF(COUNTBLANK(FU278:GC278)&gt;0, "", SUM(FU278:GC278))</f>
        <v/>
      </c>
      <c r="GN278" s="3" t="str">
        <f>IF(COUNTBLANK(GG278:GM278)&gt;0, "", SUM(GG278:GM278))</f>
        <v/>
      </c>
      <c r="HI278" s="3" t="str">
        <f>IF(COUNTBLANK(GQ278:HH278)&gt;0, "", SUM(GQ278:HH278))</f>
        <v/>
      </c>
      <c r="IJ278" s="3" t="str">
        <f>IF(COUNTA(HK278:II278)=0, "", SUM(HK278,HL278,HN278,HO278,HP278,HU278,HV278,HX278,HZ278,IA278,IB278,IH278))</f>
        <v/>
      </c>
      <c r="JK278" s="3" t="str">
        <f>IF(COUNTA(IL278:JJ278)=0, "", SUM(IL278,IM278,IO278,IP278,IQ278,IV278,IW278,IY278,JA278,JB278,JC278,JI278))</f>
        <v/>
      </c>
      <c r="JL278" s="3" t="str">
        <f>IF(COUNTA(IL278:JJ278)=0, "", SUM(IN278,IR278,IS278,IT278,IU278,IX278,IZ278,JD278,JE278,JF278,JG278,JH278,JJ278))</f>
        <v/>
      </c>
      <c r="MH278" s="26" t="str">
        <f>IF(COUNTBLANK(LF278:MG278)&gt;0, "", AVERAGE(LF278:MG278))</f>
        <v/>
      </c>
      <c r="PU278" s="26" t="str">
        <f>IF(COUNTA(OR278:PS278)=0, "", AVERAGE(OS278,PE278,PF278,PG278,PH278,PI278,PK278,PM278,PN278))</f>
        <v/>
      </c>
      <c r="PV278" s="26" t="str">
        <f>IF(COUNTA(OR278:PS278)=0, "", AVERAGE(OT278,OU278,OV278,OW278,OY278,PA278,PP278,PQ278))</f>
        <v/>
      </c>
      <c r="PW278" s="26" t="str">
        <f>IF(COUNTA(OR278:PS278)=0, "", AVERAGE(OX278,PB278,PC278,PD278,PR278,PS278))</f>
        <v/>
      </c>
      <c r="QI278" s="3" t="str">
        <f>IF(COUNTBLANK(PY278:QG278)&gt;0, "", SUM(PY278:QG278))</f>
        <v/>
      </c>
      <c r="QU278" s="3" t="str">
        <f>IF(COUNTBLANK(QK278:QS278)&gt;0, "", SUM(QK278:QS278))</f>
        <v/>
      </c>
      <c r="RG278" s="3" t="str">
        <f>IF(COUNTBLANK(QW278:RE278)&gt;0, "", SUM(QW278:RE278))</f>
        <v/>
      </c>
      <c r="RP278" s="3" t="str">
        <f>IF(COUNTBLANK(RI278:RO278)&gt;0, "", SUM(RI278:RO278))</f>
        <v/>
      </c>
      <c r="RY278" s="3" t="str">
        <f>IF(COUNTBLANK(RR278:RX278)&gt;0, "", SUM(RR278:RX278))</f>
        <v/>
      </c>
      <c r="SH278" s="3" t="str">
        <f>IF(COUNTBLANK(SA278:SG278)&gt;0, "", SUM(SA278:SG278))</f>
        <v/>
      </c>
      <c r="TZ278" s="3" t="str">
        <f>IF(COUNTBLANK(TG278:TY278)&gt;0, "", SUM(TG278:TY278))</f>
        <v/>
      </c>
      <c r="UA278" s="3" t="str">
        <f>IF(COUNTBLANK(TG278:TY278)&gt;0, "", SUM(TI278,TL278,TO278,TP278,TQ278,TR278,TS278,TU278,TV278,TY278))</f>
        <v/>
      </c>
      <c r="UB278" s="3" t="str">
        <f>IF(COUNTBLANK(TG278:TY278)&gt;0, "", SUM(TG278,TH278,TJ278,TK278,TN278,TT278,TW278,TX278))</f>
        <v/>
      </c>
      <c r="UW278" s="3" t="str">
        <f>IF(COUNTBLANK(UD278:UV278)&gt;0, "", SUM(UD278:UV278))</f>
        <v/>
      </c>
      <c r="UX278" s="3" t="str">
        <f>IF(COUNTBLANK(UD278:UV278)&gt;0, "", SUM(UF278,UI278,UL278,UM278,UN278,UO278,UP278,UR278,US278,UV278))</f>
        <v/>
      </c>
      <c r="UY278" s="3" t="str">
        <f>IF(COUNTBLANK(UD278:UV278)&gt;0, "", SUM(UD278,UE278,UG278,UH278,UK278,UQ278,UT278,UU278))</f>
        <v/>
      </c>
      <c r="WR278" s="3" t="str">
        <f>IF(COUNTBLANK(VO278:WQ278)&gt;0, "", SUM(VQ278:WJ278))</f>
        <v/>
      </c>
      <c r="WS278" s="3" t="str">
        <f>IF(COUNTBLANK(VO278:WQ278)&gt;0, "", SUM(VQ278:VZ278))</f>
        <v/>
      </c>
      <c r="WT278" s="3" t="str">
        <f>IF(COUNTBLANK(VO278:WQ278)&gt;0, "", SUM(WA278:WL278))</f>
        <v/>
      </c>
      <c r="WU278" s="3" t="str">
        <f>IF(COUNTBLANK(VO278:WQ278)&gt;0, "", SUM(WK278:WL278))</f>
        <v/>
      </c>
      <c r="WW278" s="3" t="str">
        <f>IF(COUNTBLANK(VO278:WQ278)&gt;0, "", SUM(VQ278:VU278))</f>
        <v/>
      </c>
      <c r="WX278" s="3" t="str">
        <f>IF(COUNTBLANK(VO278:WQ278)&gt;0, "", SUM(VV278:VW278))</f>
        <v/>
      </c>
      <c r="WY278" s="3" t="str">
        <f>IF(COUNTBLANK(VO278:WQ278)&gt;0, "", SUM(VX278:WD278))</f>
        <v/>
      </c>
      <c r="WZ278" s="3" t="str">
        <f>IF(COUNTBLANK(VO278:WQ278)&gt;0, "", SUM(WE278:WJ278))</f>
        <v/>
      </c>
      <c r="XL278" s="3" t="str">
        <f>IF(COUNTBLANK(XB278:XJ278)&gt;0, "", SUM(XB278:XJ278))</f>
        <v/>
      </c>
      <c r="XU278" s="3" t="str">
        <f>IF(COUNTBLANK(XN278:XT278)&gt;0, "", SUM(XN278:XT278))</f>
        <v/>
      </c>
      <c r="YP278" s="5" t="str">
        <f>IF(COUNTBLANK(XW278:YO278)&gt;0, "", SUM(XW278:YO278))</f>
        <v/>
      </c>
      <c r="YQ278" s="5" t="str">
        <f>IF(COUNTBLANK(XW278:YO278)&gt;0, "", SUM(XY278,XZ278,YA278,YB278,YC278,YF278,YJ278,YN278,YO278))</f>
        <v/>
      </c>
      <c r="YR278" s="5" t="str">
        <f>IF(COUNTBLANK(XW278:YO278)&gt;0, "", SUM(XW278,XX278,YK278,YL278,YM278))</f>
        <v/>
      </c>
      <c r="YS278" s="5" t="str">
        <f>IF(COUNTBLANK(XW278:YO278)&gt;0, "", SUM(YD278,YE278,YG278,YH278,YI278))</f>
        <v/>
      </c>
      <c r="ZW278" s="26" t="str">
        <f>IF(COUNTBLANK(YU278:ZV278)&gt;0, "", AVERAGE(YU278:ZV278))</f>
        <v/>
      </c>
      <c r="ZX278" s="26" t="str">
        <f>IF(COUNTA(YU278:ZV278)=0, "", AVERAGE(YV278,ZH278,ZI278,ZJ278,ZK278,ZL278,ZN278,ZP278,ZQ278))</f>
        <v/>
      </c>
      <c r="ZY278" s="26" t="str">
        <f>IF(COUNTA(YU278:ZV278)=0, "", AVERAGE(YW278,YX278,YY278,YZ278,ZB278,ZD278,ZS278,ZT278))</f>
        <v/>
      </c>
      <c r="ZZ278" s="26" t="str">
        <f>IF(COUNTA(YU278:ZV278)=0, "", AVERAGE(ZA278,ZE278,ZF278,ZG278,ZU278,ZV278))</f>
        <v/>
      </c>
      <c r="AEH278" s="3" t="str">
        <f>IF(COUNTA(ADN278:AEG278)=0, "", SUM(ADN278:AEG278))</f>
        <v/>
      </c>
      <c r="AJI278" s="3" t="str">
        <f>IF(COUNTBLANK(AIY278:AJG278)&gt;0, "", SUM(AIY278:AJG278))</f>
        <v/>
      </c>
      <c r="AJR278" s="3" t="str">
        <f>IF(COUNTBLANK(AJK278:AJQ278)&gt;0, "", SUM(AJK278:AJQ278))</f>
        <v/>
      </c>
    </row>
    <row r="279" spans="52:954" x14ac:dyDescent="0.3">
      <c r="AZ279" s="3" t="str">
        <f>IF(ISBLANK(AY279), "", IF(AY279&lt;=8, 1, IF(AY279&lt;=12, 2, 3)))</f>
        <v/>
      </c>
      <c r="CM279" s="3" t="str">
        <f>IF(SUM(BI279:BQ279,BS279:BW279,BY279:CC279,CE279:CJ279)=0, "", SUM(BI279:BQ279,BS279:BW279,BY279:CC279,CE279:CJ279))</f>
        <v/>
      </c>
      <c r="CN279" s="3" t="str">
        <f>IF(SUM(CQ279, CR279, CS279, CT279, CU279)=0, "", IF(OR(CQ279&gt;=8, CR279&gt;=10, CS279&gt;=13, CT279&gt;=10, CU279&gt;=15), 1, 0))</f>
        <v/>
      </c>
      <c r="CO279" s="3" t="str">
        <f>IF(SUM(BI279:BJ279,BL279,BM279,BN279,BO279,BU279,CA279,CH279,CJ279)=0, "", SUM(BI279:BJ279,BL279,BM279,BN279,BO279,BU279,CA279,CH279,CJ279))</f>
        <v/>
      </c>
      <c r="CP279" s="3" t="str">
        <f>IF(SUM(BK279,BP279:BQ279,BS279:BT279,BV279:BW279,BY279:BZ279,CB279:CC279,CE279:CG279,CI279)=0, "", SUM(BK279,BP279:BQ279,BS279:BT279,BV279:BW279,BY279:BZ279,CB279:CC279,CE279:CG279,CI279))</f>
        <v/>
      </c>
      <c r="CQ279" s="3" t="str">
        <f>IF(SUM(CB279:CC279,CE279:CF279,CI279)=0, "", SUM(CB279:CC279,CE279:CF279,CI279))</f>
        <v/>
      </c>
      <c r="CR279" s="3" t="str">
        <f>IF(SUM(BQ279,BS279:BT279,BW279,BY279)=0, "", SUM(BQ279,BS279:BT279,BW279,BY279))</f>
        <v/>
      </c>
      <c r="CS279" s="3" t="str">
        <f>IF(SUM(BK279,BP279,BV279,BZ279,CG279)=0, "", SUM(BK279,BP279,BV279,BZ279,CG279))</f>
        <v/>
      </c>
      <c r="CT279" s="3" t="str">
        <f>IF(SUM(BI279:BJ279,BL279,BN279,CH279)=0, "", SUM(BI279:BJ279,BL279,BN279,CH279))</f>
        <v/>
      </c>
      <c r="CU279" s="3" t="str">
        <f>IF(SUM(BM279,BO279,BU279,CA279,CJ279)=0, "", SUM(BM279,BO279,BU279,CA279,CJ279))</f>
        <v/>
      </c>
      <c r="CV279" s="3" t="str">
        <f>IF(CQ279="", "", IF(CQ279&gt;=8, 1, 0))</f>
        <v/>
      </c>
      <c r="CW279" s="3" t="str">
        <f>IF(CR279="", "", IF(CR279&gt;=10, 1, 0))</f>
        <v/>
      </c>
      <c r="CX279" s="3" t="str">
        <f>IF(CS279="", "", IF(CS279&gt;=13, 1, 0))</f>
        <v/>
      </c>
      <c r="CY279" s="3" t="str">
        <f>IF(CT279="", "", IF(CT279&gt;=10, 1, 0))</f>
        <v/>
      </c>
      <c r="CZ279" s="3" t="str">
        <f>IF(CU279="", "", IF(CU279&gt;=15, 1, 0))</f>
        <v/>
      </c>
      <c r="DA279" s="3" t="str">
        <f>IF(AND(BR279="", BX279="", CD279=""), "", IF(BR279=5,1,0) + IF(BX279=5,1,0) + IF(CD279=5,1,0))</f>
        <v/>
      </c>
      <c r="FS279" s="4" t="str">
        <f>IF(COUNTBLANK(FM279:FR279)&gt;0, "", AVERAGE(FM279:FR279))</f>
        <v/>
      </c>
      <c r="GE279" s="3" t="str">
        <f>IF(COUNTBLANK(FU279:GC279)&gt;0, "", SUM(FU279:GC279))</f>
        <v/>
      </c>
      <c r="GN279" s="3" t="str">
        <f>IF(COUNTBLANK(GG279:GM279)&gt;0, "", SUM(GG279:GM279))</f>
        <v/>
      </c>
      <c r="HI279" s="3" t="str">
        <f>IF(COUNTBLANK(GQ279:HH279)&gt;0, "", SUM(GQ279:HH279))</f>
        <v/>
      </c>
      <c r="IJ279" s="3" t="str">
        <f>IF(COUNTA(HK279:II279)=0, "", SUM(HK279,HL279,HN279,HO279,HP279,HU279,HV279,HX279,HZ279,IA279,IB279,IH279))</f>
        <v/>
      </c>
      <c r="JK279" s="3" t="str">
        <f>IF(COUNTA(IL279:JJ279)=0, "", SUM(IL279,IM279,IO279,IP279,IQ279,IV279,IW279,IY279,JA279,JB279,JC279,JI279))</f>
        <v/>
      </c>
      <c r="JL279" s="3" t="str">
        <f>IF(COUNTA(IL279:JJ279)=0, "", SUM(IN279,IR279,IS279,IT279,IU279,IX279,IZ279,JD279,JE279,JF279,JG279,JH279,JJ279))</f>
        <v/>
      </c>
      <c r="MH279" s="26" t="str">
        <f>IF(COUNTBLANK(LF279:MG279)&gt;0, "", AVERAGE(LF279:MG279))</f>
        <v/>
      </c>
      <c r="PU279" s="26" t="str">
        <f>IF(COUNTA(OR279:PS279)=0, "", AVERAGE(OS279,PE279,PF279,PG279,PH279,PI279,PK279,PM279,PN279))</f>
        <v/>
      </c>
      <c r="PV279" s="26" t="str">
        <f>IF(COUNTA(OR279:PS279)=0, "", AVERAGE(OT279,OU279,OV279,OW279,OY279,PA279,PP279,PQ279))</f>
        <v/>
      </c>
      <c r="PW279" s="26" t="str">
        <f>IF(COUNTA(OR279:PS279)=0, "", AVERAGE(OX279,PB279,PC279,PD279,PR279,PS279))</f>
        <v/>
      </c>
      <c r="QI279" s="3" t="str">
        <f>IF(COUNTBLANK(PY279:QG279)&gt;0, "", SUM(PY279:QG279))</f>
        <v/>
      </c>
      <c r="QU279" s="3" t="str">
        <f>IF(COUNTBLANK(QK279:QS279)&gt;0, "", SUM(QK279:QS279))</f>
        <v/>
      </c>
      <c r="RG279" s="3" t="str">
        <f>IF(COUNTBLANK(QW279:RE279)&gt;0, "", SUM(QW279:RE279))</f>
        <v/>
      </c>
      <c r="RP279" s="3" t="str">
        <f>IF(COUNTBLANK(RI279:RO279)&gt;0, "", SUM(RI279:RO279))</f>
        <v/>
      </c>
      <c r="RY279" s="3" t="str">
        <f>IF(COUNTBLANK(RR279:RX279)&gt;0, "", SUM(RR279:RX279))</f>
        <v/>
      </c>
      <c r="SH279" s="3" t="str">
        <f>IF(COUNTBLANK(SA279:SG279)&gt;0, "", SUM(SA279:SG279))</f>
        <v/>
      </c>
      <c r="TZ279" s="3" t="str">
        <f>IF(COUNTBLANK(TG279:TY279)&gt;0, "", SUM(TG279:TY279))</f>
        <v/>
      </c>
      <c r="UA279" s="3" t="str">
        <f>IF(COUNTBLANK(TG279:TY279)&gt;0, "", SUM(TI279,TL279,TO279,TP279,TQ279,TR279,TS279,TU279,TV279,TY279))</f>
        <v/>
      </c>
      <c r="UB279" s="3" t="str">
        <f>IF(COUNTBLANK(TG279:TY279)&gt;0, "", SUM(TG279,TH279,TJ279,TK279,TN279,TT279,TW279,TX279))</f>
        <v/>
      </c>
      <c r="UW279" s="3" t="str">
        <f>IF(COUNTBLANK(UD279:UV279)&gt;0, "", SUM(UD279:UV279))</f>
        <v/>
      </c>
      <c r="UX279" s="3" t="str">
        <f>IF(COUNTBLANK(UD279:UV279)&gt;0, "", SUM(UF279,UI279,UL279,UM279,UN279,UO279,UP279,UR279,US279,UV279))</f>
        <v/>
      </c>
      <c r="UY279" s="3" t="str">
        <f>IF(COUNTBLANK(UD279:UV279)&gt;0, "", SUM(UD279,UE279,UG279,UH279,UK279,UQ279,UT279,UU279))</f>
        <v/>
      </c>
      <c r="WR279" s="3" t="str">
        <f>IF(COUNTBLANK(VO279:WQ279)&gt;0, "", SUM(VQ279:WJ279))</f>
        <v/>
      </c>
      <c r="WS279" s="3" t="str">
        <f>IF(COUNTBLANK(VO279:WQ279)&gt;0, "", SUM(VQ279:VZ279))</f>
        <v/>
      </c>
      <c r="WT279" s="3" t="str">
        <f>IF(COUNTBLANK(VO279:WQ279)&gt;0, "", SUM(WA279:WL279))</f>
        <v/>
      </c>
      <c r="WU279" s="3" t="str">
        <f>IF(COUNTBLANK(VO279:WQ279)&gt;0, "", SUM(WK279:WL279))</f>
        <v/>
      </c>
      <c r="WW279" s="3" t="str">
        <f>IF(COUNTBLANK(VO279:WQ279)&gt;0, "", SUM(VQ279:VU279))</f>
        <v/>
      </c>
      <c r="WX279" s="3" t="str">
        <f>IF(COUNTBLANK(VO279:WQ279)&gt;0, "", SUM(VV279:VW279))</f>
        <v/>
      </c>
      <c r="WY279" s="3" t="str">
        <f>IF(COUNTBLANK(VO279:WQ279)&gt;0, "", SUM(VX279:WD279))</f>
        <v/>
      </c>
      <c r="WZ279" s="3" t="str">
        <f>IF(COUNTBLANK(VO279:WQ279)&gt;0, "", SUM(WE279:WJ279))</f>
        <v/>
      </c>
      <c r="XL279" s="3" t="str">
        <f>IF(COUNTBLANK(XB279:XJ279)&gt;0, "", SUM(XB279:XJ279))</f>
        <v/>
      </c>
      <c r="XU279" s="3" t="str">
        <f>IF(COUNTBLANK(XN279:XT279)&gt;0, "", SUM(XN279:XT279))</f>
        <v/>
      </c>
      <c r="YP279" s="5" t="str">
        <f>IF(COUNTBLANK(XW279:YO279)&gt;0, "", SUM(XW279:YO279))</f>
        <v/>
      </c>
      <c r="YQ279" s="5" t="str">
        <f>IF(COUNTBLANK(XW279:YO279)&gt;0, "", SUM(XY279,XZ279,YA279,YB279,YC279,YF279,YJ279,YN279,YO279))</f>
        <v/>
      </c>
      <c r="YR279" s="5" t="str">
        <f>IF(COUNTBLANK(XW279:YO279)&gt;0, "", SUM(XW279,XX279,YK279,YL279,YM279))</f>
        <v/>
      </c>
      <c r="YS279" s="5" t="str">
        <f>IF(COUNTBLANK(XW279:YO279)&gt;0, "", SUM(YD279,YE279,YG279,YH279,YI279))</f>
        <v/>
      </c>
      <c r="ZW279" s="26" t="str">
        <f>IF(COUNTBLANK(YU279:ZV279)&gt;0, "", AVERAGE(YU279:ZV279))</f>
        <v/>
      </c>
      <c r="ZX279" s="26" t="str">
        <f>IF(COUNTA(YU279:ZV279)=0, "", AVERAGE(YV279,ZH279,ZI279,ZJ279,ZK279,ZL279,ZN279,ZP279,ZQ279))</f>
        <v/>
      </c>
      <c r="ZY279" s="26" t="str">
        <f>IF(COUNTA(YU279:ZV279)=0, "", AVERAGE(YW279,YX279,YY279,YZ279,ZB279,ZD279,ZS279,ZT279))</f>
        <v/>
      </c>
      <c r="ZZ279" s="26" t="str">
        <f>IF(COUNTA(YU279:ZV279)=0, "", AVERAGE(ZA279,ZE279,ZF279,ZG279,ZU279,ZV279))</f>
        <v/>
      </c>
      <c r="AEH279" s="3" t="str">
        <f>IF(COUNTA(ADN279:AEG279)=0, "", SUM(ADN279:AEG279))</f>
        <v/>
      </c>
      <c r="AJI279" s="3" t="str">
        <f>IF(COUNTBLANK(AIY279:AJG279)&gt;0, "", SUM(AIY279:AJG279))</f>
        <v/>
      </c>
      <c r="AJR279" s="3" t="str">
        <f>IF(COUNTBLANK(AJK279:AJQ279)&gt;0, "", SUM(AJK279:AJQ279))</f>
        <v/>
      </c>
    </row>
    <row r="280" spans="52:954" x14ac:dyDescent="0.3">
      <c r="AZ280" s="3" t="str">
        <f>IF(ISBLANK(AY280), "", IF(AY280&lt;=8, 1, IF(AY280&lt;=12, 2, 3)))</f>
        <v/>
      </c>
      <c r="CM280" s="3" t="str">
        <f>IF(SUM(BI280:BQ280,BS280:BW280,BY280:CC280,CE280:CJ280)=0, "", SUM(BI280:BQ280,BS280:BW280,BY280:CC280,CE280:CJ280))</f>
        <v/>
      </c>
      <c r="CN280" s="3" t="str">
        <f>IF(SUM(CQ280, CR280, CS280, CT280, CU280)=0, "", IF(OR(CQ280&gt;=8, CR280&gt;=10, CS280&gt;=13, CT280&gt;=10, CU280&gt;=15), 1, 0))</f>
        <v/>
      </c>
      <c r="CO280" s="3" t="str">
        <f>IF(SUM(BI280:BJ280,BL280,BM280,BN280,BO280,BU280,CA280,CH280,CJ280)=0, "", SUM(BI280:BJ280,BL280,BM280,BN280,BO280,BU280,CA280,CH280,CJ280))</f>
        <v/>
      </c>
      <c r="CP280" s="3" t="str">
        <f>IF(SUM(BK280,BP280:BQ280,BS280:BT280,BV280:BW280,BY280:BZ280,CB280:CC280,CE280:CG280,CI280)=0, "", SUM(BK280,BP280:BQ280,BS280:BT280,BV280:BW280,BY280:BZ280,CB280:CC280,CE280:CG280,CI280))</f>
        <v/>
      </c>
      <c r="CQ280" s="3" t="str">
        <f>IF(SUM(CB280:CC280,CE280:CF280,CI280)=0, "", SUM(CB280:CC280,CE280:CF280,CI280))</f>
        <v/>
      </c>
      <c r="CR280" s="3" t="str">
        <f>IF(SUM(BQ280,BS280:BT280,BW280,BY280)=0, "", SUM(BQ280,BS280:BT280,BW280,BY280))</f>
        <v/>
      </c>
      <c r="CS280" s="3" t="str">
        <f>IF(SUM(BK280,BP280,BV280,BZ280,CG280)=0, "", SUM(BK280,BP280,BV280,BZ280,CG280))</f>
        <v/>
      </c>
      <c r="CT280" s="3" t="str">
        <f>IF(SUM(BI280:BJ280,BL280,BN280,CH280)=0, "", SUM(BI280:BJ280,BL280,BN280,CH280))</f>
        <v/>
      </c>
      <c r="CU280" s="3" t="str">
        <f>IF(SUM(BM280,BO280,BU280,CA280,CJ280)=0, "", SUM(BM280,BO280,BU280,CA280,CJ280))</f>
        <v/>
      </c>
      <c r="CV280" s="3" t="str">
        <f>IF(CQ280="", "", IF(CQ280&gt;=8, 1, 0))</f>
        <v/>
      </c>
      <c r="CW280" s="3" t="str">
        <f>IF(CR280="", "", IF(CR280&gt;=10, 1, 0))</f>
        <v/>
      </c>
      <c r="CX280" s="3" t="str">
        <f>IF(CS280="", "", IF(CS280&gt;=13, 1, 0))</f>
        <v/>
      </c>
      <c r="CY280" s="3" t="str">
        <f>IF(CT280="", "", IF(CT280&gt;=10, 1, 0))</f>
        <v/>
      </c>
      <c r="CZ280" s="3" t="str">
        <f>IF(CU280="", "", IF(CU280&gt;=15, 1, 0))</f>
        <v/>
      </c>
      <c r="DA280" s="3" t="str">
        <f>IF(AND(BR280="", BX280="", CD280=""), "", IF(BR280=5,1,0) + IF(BX280=5,1,0) + IF(CD280=5,1,0))</f>
        <v/>
      </c>
      <c r="FS280" s="4" t="str">
        <f>IF(COUNTBLANK(FM280:FR280)&gt;0, "", AVERAGE(FM280:FR280))</f>
        <v/>
      </c>
      <c r="GE280" s="3" t="str">
        <f>IF(COUNTBLANK(FU280:GC280)&gt;0, "", SUM(FU280:GC280))</f>
        <v/>
      </c>
      <c r="GN280" s="3" t="str">
        <f>IF(COUNTBLANK(GG280:GM280)&gt;0, "", SUM(GG280:GM280))</f>
        <v/>
      </c>
      <c r="HI280" s="3" t="str">
        <f>IF(COUNTBLANK(GQ280:HH280)&gt;0, "", SUM(GQ280:HH280))</f>
        <v/>
      </c>
      <c r="IJ280" s="3" t="str">
        <f>IF(COUNTA(HK280:II280)=0, "", SUM(HK280,HL280,HN280,HO280,HP280,HU280,HV280,HX280,HZ280,IA280,IB280,IH280))</f>
        <v/>
      </c>
      <c r="JK280" s="3" t="str">
        <f>IF(COUNTA(IL280:JJ280)=0, "", SUM(IL280,IM280,IO280,IP280,IQ280,IV280,IW280,IY280,JA280,JB280,JC280,JI280))</f>
        <v/>
      </c>
      <c r="JL280" s="3" t="str">
        <f>IF(COUNTA(IL280:JJ280)=0, "", SUM(IN280,IR280,IS280,IT280,IU280,IX280,IZ280,JD280,JE280,JF280,JG280,JH280,JJ280))</f>
        <v/>
      </c>
      <c r="MH280" s="26" t="str">
        <f>IF(COUNTBLANK(LF280:MG280)&gt;0, "", AVERAGE(LF280:MG280))</f>
        <v/>
      </c>
      <c r="PU280" s="26" t="str">
        <f>IF(COUNTA(OR280:PS280)=0, "", AVERAGE(OS280,PE280,PF280,PG280,PH280,PI280,PK280,PM280,PN280))</f>
        <v/>
      </c>
      <c r="PV280" s="26" t="str">
        <f>IF(COUNTA(OR280:PS280)=0, "", AVERAGE(OT280,OU280,OV280,OW280,OY280,PA280,PP280,PQ280))</f>
        <v/>
      </c>
      <c r="PW280" s="26" t="str">
        <f>IF(COUNTA(OR280:PS280)=0, "", AVERAGE(OX280,PB280,PC280,PD280,PR280,PS280))</f>
        <v/>
      </c>
      <c r="QI280" s="3" t="str">
        <f>IF(COUNTBLANK(PY280:QG280)&gt;0, "", SUM(PY280:QG280))</f>
        <v/>
      </c>
      <c r="QU280" s="3" t="str">
        <f>IF(COUNTBLANK(QK280:QS280)&gt;0, "", SUM(QK280:QS280))</f>
        <v/>
      </c>
      <c r="RG280" s="3" t="str">
        <f>IF(COUNTBLANK(QW280:RE280)&gt;0, "", SUM(QW280:RE280))</f>
        <v/>
      </c>
      <c r="RP280" s="3" t="str">
        <f>IF(COUNTBLANK(RI280:RO280)&gt;0, "", SUM(RI280:RO280))</f>
        <v/>
      </c>
      <c r="RY280" s="3" t="str">
        <f>IF(COUNTBLANK(RR280:RX280)&gt;0, "", SUM(RR280:RX280))</f>
        <v/>
      </c>
      <c r="SH280" s="3" t="str">
        <f>IF(COUNTBLANK(SA280:SG280)&gt;0, "", SUM(SA280:SG280))</f>
        <v/>
      </c>
      <c r="TZ280" s="3" t="str">
        <f>IF(COUNTBLANK(TG280:TY280)&gt;0, "", SUM(TG280:TY280))</f>
        <v/>
      </c>
      <c r="UA280" s="3" t="str">
        <f>IF(COUNTBLANK(TG280:TY280)&gt;0, "", SUM(TI280,TL280,TO280,TP280,TQ280,TR280,TS280,TU280,TV280,TY280))</f>
        <v/>
      </c>
      <c r="UB280" s="3" t="str">
        <f>IF(COUNTBLANK(TG280:TY280)&gt;0, "", SUM(TG280,TH280,TJ280,TK280,TN280,TT280,TW280,TX280))</f>
        <v/>
      </c>
      <c r="UW280" s="3" t="str">
        <f>IF(COUNTBLANK(UD280:UV280)&gt;0, "", SUM(UD280:UV280))</f>
        <v/>
      </c>
      <c r="UX280" s="3" t="str">
        <f>IF(COUNTBLANK(UD280:UV280)&gt;0, "", SUM(UF280,UI280,UL280,UM280,UN280,UO280,UP280,UR280,US280,UV280))</f>
        <v/>
      </c>
      <c r="UY280" s="3" t="str">
        <f>IF(COUNTBLANK(UD280:UV280)&gt;0, "", SUM(UD280,UE280,UG280,UH280,UK280,UQ280,UT280,UU280))</f>
        <v/>
      </c>
      <c r="WR280" s="3" t="str">
        <f>IF(COUNTBLANK(VO280:WQ280)&gt;0, "", SUM(VQ280:WJ280))</f>
        <v/>
      </c>
      <c r="WS280" s="3" t="str">
        <f>IF(COUNTBLANK(VO280:WQ280)&gt;0, "", SUM(VQ280:VZ280))</f>
        <v/>
      </c>
      <c r="WT280" s="3" t="str">
        <f>IF(COUNTBLANK(VO280:WQ280)&gt;0, "", SUM(WA280:WL280))</f>
        <v/>
      </c>
      <c r="WU280" s="3" t="str">
        <f>IF(COUNTBLANK(VO280:WQ280)&gt;0, "", SUM(WK280:WL280))</f>
        <v/>
      </c>
      <c r="WW280" s="3" t="str">
        <f>IF(COUNTBLANK(VO280:WQ280)&gt;0, "", SUM(VQ280:VU280))</f>
        <v/>
      </c>
      <c r="WX280" s="3" t="str">
        <f>IF(COUNTBLANK(VO280:WQ280)&gt;0, "", SUM(VV280:VW280))</f>
        <v/>
      </c>
      <c r="WY280" s="3" t="str">
        <f>IF(COUNTBLANK(VO280:WQ280)&gt;0, "", SUM(VX280:WD280))</f>
        <v/>
      </c>
      <c r="WZ280" s="3" t="str">
        <f>IF(COUNTBLANK(VO280:WQ280)&gt;0, "", SUM(WE280:WJ280))</f>
        <v/>
      </c>
      <c r="XL280" s="3" t="str">
        <f>IF(COUNTBLANK(XB280:XJ280)&gt;0, "", SUM(XB280:XJ280))</f>
        <v/>
      </c>
      <c r="XU280" s="3" t="str">
        <f>IF(COUNTBLANK(XN280:XT280)&gt;0, "", SUM(XN280:XT280))</f>
        <v/>
      </c>
      <c r="YP280" s="5" t="str">
        <f>IF(COUNTBLANK(XW280:YO280)&gt;0, "", SUM(XW280:YO280))</f>
        <v/>
      </c>
      <c r="YQ280" s="5" t="str">
        <f>IF(COUNTBLANK(XW280:YO280)&gt;0, "", SUM(XY280,XZ280,YA280,YB280,YC280,YF280,YJ280,YN280,YO280))</f>
        <v/>
      </c>
      <c r="YR280" s="5" t="str">
        <f>IF(COUNTBLANK(XW280:YO280)&gt;0, "", SUM(XW280,XX280,YK280,YL280,YM280))</f>
        <v/>
      </c>
      <c r="YS280" s="5" t="str">
        <f>IF(COUNTBLANK(XW280:YO280)&gt;0, "", SUM(YD280,YE280,YG280,YH280,YI280))</f>
        <v/>
      </c>
      <c r="ZW280" s="26" t="str">
        <f>IF(COUNTBLANK(YU280:ZV280)&gt;0, "", AVERAGE(YU280:ZV280))</f>
        <v/>
      </c>
      <c r="ZX280" s="26" t="str">
        <f>IF(COUNTA(YU280:ZV280)=0, "", AVERAGE(YV280,ZH280,ZI280,ZJ280,ZK280,ZL280,ZN280,ZP280,ZQ280))</f>
        <v/>
      </c>
      <c r="ZY280" s="26" t="str">
        <f>IF(COUNTA(YU280:ZV280)=0, "", AVERAGE(YW280,YX280,YY280,YZ280,ZB280,ZD280,ZS280,ZT280))</f>
        <v/>
      </c>
      <c r="ZZ280" s="26" t="str">
        <f>IF(COUNTA(YU280:ZV280)=0, "", AVERAGE(ZA280,ZE280,ZF280,ZG280,ZU280,ZV280))</f>
        <v/>
      </c>
      <c r="AEH280" s="3" t="str">
        <f>IF(COUNTA(ADN280:AEG280)=0, "", SUM(ADN280:AEG280))</f>
        <v/>
      </c>
      <c r="AJI280" s="3" t="str">
        <f>IF(COUNTBLANK(AIY280:AJG280)&gt;0, "", SUM(AIY280:AJG280))</f>
        <v/>
      </c>
      <c r="AJR280" s="3" t="str">
        <f>IF(COUNTBLANK(AJK280:AJQ280)&gt;0, "", SUM(AJK280:AJQ280))</f>
        <v/>
      </c>
    </row>
    <row r="281" spans="52:954" x14ac:dyDescent="0.3">
      <c r="AZ281" s="3" t="str">
        <f>IF(ISBLANK(AY281), "", IF(AY281&lt;=8, 1, IF(AY281&lt;=12, 2, 3)))</f>
        <v/>
      </c>
      <c r="CM281" s="3" t="str">
        <f>IF(SUM(BI281:BQ281,BS281:BW281,BY281:CC281,CE281:CJ281)=0, "", SUM(BI281:BQ281,BS281:BW281,BY281:CC281,CE281:CJ281))</f>
        <v/>
      </c>
      <c r="CN281" s="3" t="str">
        <f>IF(SUM(CQ281, CR281, CS281, CT281, CU281)=0, "", IF(OR(CQ281&gt;=8, CR281&gt;=10, CS281&gt;=13, CT281&gt;=10, CU281&gt;=15), 1, 0))</f>
        <v/>
      </c>
      <c r="CO281" s="3" t="str">
        <f>IF(SUM(BI281:BJ281,BL281,BM281,BN281,BO281,BU281,CA281,CH281,CJ281)=0, "", SUM(BI281:BJ281,BL281,BM281,BN281,BO281,BU281,CA281,CH281,CJ281))</f>
        <v/>
      </c>
      <c r="CP281" s="3" t="str">
        <f>IF(SUM(BK281,BP281:BQ281,BS281:BT281,BV281:BW281,BY281:BZ281,CB281:CC281,CE281:CG281,CI281)=0, "", SUM(BK281,BP281:BQ281,BS281:BT281,BV281:BW281,BY281:BZ281,CB281:CC281,CE281:CG281,CI281))</f>
        <v/>
      </c>
      <c r="CQ281" s="3" t="str">
        <f>IF(SUM(CB281:CC281,CE281:CF281,CI281)=0, "", SUM(CB281:CC281,CE281:CF281,CI281))</f>
        <v/>
      </c>
      <c r="CR281" s="3" t="str">
        <f>IF(SUM(BQ281,BS281:BT281,BW281,BY281)=0, "", SUM(BQ281,BS281:BT281,BW281,BY281))</f>
        <v/>
      </c>
      <c r="CS281" s="3" t="str">
        <f>IF(SUM(BK281,BP281,BV281,BZ281,CG281)=0, "", SUM(BK281,BP281,BV281,BZ281,CG281))</f>
        <v/>
      </c>
      <c r="CT281" s="3" t="str">
        <f>IF(SUM(BI281:BJ281,BL281,BN281,CH281)=0, "", SUM(BI281:BJ281,BL281,BN281,CH281))</f>
        <v/>
      </c>
      <c r="CU281" s="3" t="str">
        <f>IF(SUM(BM281,BO281,BU281,CA281,CJ281)=0, "", SUM(BM281,BO281,BU281,CA281,CJ281))</f>
        <v/>
      </c>
      <c r="CV281" s="3" t="str">
        <f>IF(CQ281="", "", IF(CQ281&gt;=8, 1, 0))</f>
        <v/>
      </c>
      <c r="CW281" s="3" t="str">
        <f>IF(CR281="", "", IF(CR281&gt;=10, 1, 0))</f>
        <v/>
      </c>
      <c r="CX281" s="3" t="str">
        <f>IF(CS281="", "", IF(CS281&gt;=13, 1, 0))</f>
        <v/>
      </c>
      <c r="CY281" s="3" t="str">
        <f>IF(CT281="", "", IF(CT281&gt;=10, 1, 0))</f>
        <v/>
      </c>
      <c r="CZ281" s="3" t="str">
        <f>IF(CU281="", "", IF(CU281&gt;=15, 1, 0))</f>
        <v/>
      </c>
      <c r="DA281" s="3" t="str">
        <f>IF(AND(BR281="", BX281="", CD281=""), "", IF(BR281=5,1,0) + IF(BX281=5,1,0) + IF(CD281=5,1,0))</f>
        <v/>
      </c>
      <c r="FS281" s="4" t="str">
        <f>IF(COUNTBLANK(FM281:FR281)&gt;0, "", AVERAGE(FM281:FR281))</f>
        <v/>
      </c>
      <c r="GE281" s="3" t="str">
        <f>IF(COUNTBLANK(FU281:GC281)&gt;0, "", SUM(FU281:GC281))</f>
        <v/>
      </c>
      <c r="GN281" s="3" t="str">
        <f>IF(COUNTBLANK(GG281:GM281)&gt;0, "", SUM(GG281:GM281))</f>
        <v/>
      </c>
      <c r="HI281" s="3" t="str">
        <f>IF(COUNTBLANK(GQ281:HH281)&gt;0, "", SUM(GQ281:HH281))</f>
        <v/>
      </c>
      <c r="IJ281" s="3" t="str">
        <f>IF(COUNTA(HK281:II281)=0, "", SUM(HK281,HL281,HN281,HO281,HP281,HU281,HV281,HX281,HZ281,IA281,IB281,IH281))</f>
        <v/>
      </c>
      <c r="JK281" s="3" t="str">
        <f>IF(COUNTA(IL281:JJ281)=0, "", SUM(IL281,IM281,IO281,IP281,IQ281,IV281,IW281,IY281,JA281,JB281,JC281,JI281))</f>
        <v/>
      </c>
      <c r="JL281" s="3" t="str">
        <f>IF(COUNTA(IL281:JJ281)=0, "", SUM(IN281,IR281,IS281,IT281,IU281,IX281,IZ281,JD281,JE281,JF281,JG281,JH281,JJ281))</f>
        <v/>
      </c>
      <c r="MH281" s="26" t="str">
        <f>IF(COUNTBLANK(LF281:MG281)&gt;0, "", AVERAGE(LF281:MG281))</f>
        <v/>
      </c>
      <c r="PU281" s="26" t="str">
        <f>IF(COUNTA(OR281:PS281)=0, "", AVERAGE(OS281,PE281,PF281,PG281,PH281,PI281,PK281,PM281,PN281))</f>
        <v/>
      </c>
      <c r="PV281" s="26" t="str">
        <f>IF(COUNTA(OR281:PS281)=0, "", AVERAGE(OT281,OU281,OV281,OW281,OY281,PA281,PP281,PQ281))</f>
        <v/>
      </c>
      <c r="PW281" s="26" t="str">
        <f>IF(COUNTA(OR281:PS281)=0, "", AVERAGE(OX281,PB281,PC281,PD281,PR281,PS281))</f>
        <v/>
      </c>
      <c r="QI281" s="3" t="str">
        <f>IF(COUNTBLANK(PY281:QG281)&gt;0, "", SUM(PY281:QG281))</f>
        <v/>
      </c>
      <c r="QU281" s="3" t="str">
        <f>IF(COUNTBLANK(QK281:QS281)&gt;0, "", SUM(QK281:QS281))</f>
        <v/>
      </c>
      <c r="RG281" s="3" t="str">
        <f>IF(COUNTBLANK(QW281:RE281)&gt;0, "", SUM(QW281:RE281))</f>
        <v/>
      </c>
      <c r="RP281" s="3" t="str">
        <f>IF(COUNTBLANK(RI281:RO281)&gt;0, "", SUM(RI281:RO281))</f>
        <v/>
      </c>
      <c r="RY281" s="3" t="str">
        <f>IF(COUNTBLANK(RR281:RX281)&gt;0, "", SUM(RR281:RX281))</f>
        <v/>
      </c>
      <c r="SH281" s="3" t="str">
        <f>IF(COUNTBLANK(SA281:SG281)&gt;0, "", SUM(SA281:SG281))</f>
        <v/>
      </c>
      <c r="TZ281" s="3" t="str">
        <f>IF(COUNTBLANK(TG281:TY281)&gt;0, "", SUM(TG281:TY281))</f>
        <v/>
      </c>
      <c r="UA281" s="3" t="str">
        <f>IF(COUNTBLANK(TG281:TY281)&gt;0, "", SUM(TI281,TL281,TO281,TP281,TQ281,TR281,TS281,TU281,TV281,TY281))</f>
        <v/>
      </c>
      <c r="UB281" s="3" t="str">
        <f>IF(COUNTBLANK(TG281:TY281)&gt;0, "", SUM(TG281,TH281,TJ281,TK281,TN281,TT281,TW281,TX281))</f>
        <v/>
      </c>
      <c r="UW281" s="3" t="str">
        <f>IF(COUNTBLANK(UD281:UV281)&gt;0, "", SUM(UD281:UV281))</f>
        <v/>
      </c>
      <c r="UX281" s="3" t="str">
        <f>IF(COUNTBLANK(UD281:UV281)&gt;0, "", SUM(UF281,UI281,UL281,UM281,UN281,UO281,UP281,UR281,US281,UV281))</f>
        <v/>
      </c>
      <c r="UY281" s="3" t="str">
        <f>IF(COUNTBLANK(UD281:UV281)&gt;0, "", SUM(UD281,UE281,UG281,UH281,UK281,UQ281,UT281,UU281))</f>
        <v/>
      </c>
      <c r="WR281" s="3" t="str">
        <f>IF(COUNTBLANK(VO281:WQ281)&gt;0, "", SUM(VQ281:WJ281))</f>
        <v/>
      </c>
      <c r="WS281" s="3" t="str">
        <f>IF(COUNTBLANK(VO281:WQ281)&gt;0, "", SUM(VQ281:VZ281))</f>
        <v/>
      </c>
      <c r="WT281" s="3" t="str">
        <f>IF(COUNTBLANK(VO281:WQ281)&gt;0, "", SUM(WA281:WL281))</f>
        <v/>
      </c>
      <c r="WU281" s="3" t="str">
        <f>IF(COUNTBLANK(VO281:WQ281)&gt;0, "", SUM(WK281:WL281))</f>
        <v/>
      </c>
      <c r="WW281" s="3" t="str">
        <f>IF(COUNTBLANK(VO281:WQ281)&gt;0, "", SUM(VQ281:VU281))</f>
        <v/>
      </c>
      <c r="WX281" s="3" t="str">
        <f>IF(COUNTBLANK(VO281:WQ281)&gt;0, "", SUM(VV281:VW281))</f>
        <v/>
      </c>
      <c r="WY281" s="3" t="str">
        <f>IF(COUNTBLANK(VO281:WQ281)&gt;0, "", SUM(VX281:WD281))</f>
        <v/>
      </c>
      <c r="WZ281" s="3" t="str">
        <f>IF(COUNTBLANK(VO281:WQ281)&gt;0, "", SUM(WE281:WJ281))</f>
        <v/>
      </c>
      <c r="XL281" s="3" t="str">
        <f>IF(COUNTBLANK(XB281:XJ281)&gt;0, "", SUM(XB281:XJ281))</f>
        <v/>
      </c>
      <c r="XU281" s="3" t="str">
        <f>IF(COUNTBLANK(XN281:XT281)&gt;0, "", SUM(XN281:XT281))</f>
        <v/>
      </c>
      <c r="YP281" s="5" t="str">
        <f>IF(COUNTBLANK(XW281:YO281)&gt;0, "", SUM(XW281:YO281))</f>
        <v/>
      </c>
      <c r="YQ281" s="5" t="str">
        <f>IF(COUNTBLANK(XW281:YO281)&gt;0, "", SUM(XY281,XZ281,YA281,YB281,YC281,YF281,YJ281,YN281,YO281))</f>
        <v/>
      </c>
      <c r="YR281" s="5" t="str">
        <f>IF(COUNTBLANK(XW281:YO281)&gt;0, "", SUM(XW281,XX281,YK281,YL281,YM281))</f>
        <v/>
      </c>
      <c r="YS281" s="5" t="str">
        <f>IF(COUNTBLANK(XW281:YO281)&gt;0, "", SUM(YD281,YE281,YG281,YH281,YI281))</f>
        <v/>
      </c>
      <c r="ZW281" s="26" t="str">
        <f>IF(COUNTBLANK(YU281:ZV281)&gt;0, "", AVERAGE(YU281:ZV281))</f>
        <v/>
      </c>
      <c r="ZX281" s="26" t="str">
        <f>IF(COUNTA(YU281:ZV281)=0, "", AVERAGE(YV281,ZH281,ZI281,ZJ281,ZK281,ZL281,ZN281,ZP281,ZQ281))</f>
        <v/>
      </c>
      <c r="ZY281" s="26" t="str">
        <f>IF(COUNTA(YU281:ZV281)=0, "", AVERAGE(YW281,YX281,YY281,YZ281,ZB281,ZD281,ZS281,ZT281))</f>
        <v/>
      </c>
      <c r="ZZ281" s="26" t="str">
        <f>IF(COUNTA(YU281:ZV281)=0, "", AVERAGE(ZA281,ZE281,ZF281,ZG281,ZU281,ZV281))</f>
        <v/>
      </c>
      <c r="AEH281" s="3" t="str">
        <f>IF(COUNTA(ADN281:AEG281)=0, "", SUM(ADN281:AEG281))</f>
        <v/>
      </c>
      <c r="AJI281" s="3" t="str">
        <f>IF(COUNTBLANK(AIY281:AJG281)&gt;0, "", SUM(AIY281:AJG281))</f>
        <v/>
      </c>
      <c r="AJR281" s="3" t="str">
        <f>IF(COUNTBLANK(AJK281:AJQ281)&gt;0, "", SUM(AJK281:AJQ281))</f>
        <v/>
      </c>
    </row>
    <row r="282" spans="52:954" x14ac:dyDescent="0.3">
      <c r="AZ282" s="3" t="str">
        <f>IF(ISBLANK(AY282), "", IF(AY282&lt;=8, 1, IF(AY282&lt;=12, 2, 3)))</f>
        <v/>
      </c>
      <c r="CM282" s="3" t="str">
        <f>IF(SUM(BI282:BQ282,BS282:BW282,BY282:CC282,CE282:CJ282)=0, "", SUM(BI282:BQ282,BS282:BW282,BY282:CC282,CE282:CJ282))</f>
        <v/>
      </c>
      <c r="CN282" s="3" t="str">
        <f>IF(SUM(CQ282, CR282, CS282, CT282, CU282)=0, "", IF(OR(CQ282&gt;=8, CR282&gt;=10, CS282&gt;=13, CT282&gt;=10, CU282&gt;=15), 1, 0))</f>
        <v/>
      </c>
      <c r="CO282" s="3" t="str">
        <f>IF(SUM(BI282:BJ282,BL282,BM282,BN282,BO282,BU282,CA282,CH282,CJ282)=0, "", SUM(BI282:BJ282,BL282,BM282,BN282,BO282,BU282,CA282,CH282,CJ282))</f>
        <v/>
      </c>
      <c r="CP282" s="3" t="str">
        <f>IF(SUM(BK282,BP282:BQ282,BS282:BT282,BV282:BW282,BY282:BZ282,CB282:CC282,CE282:CG282,CI282)=0, "", SUM(BK282,BP282:BQ282,BS282:BT282,BV282:BW282,BY282:BZ282,CB282:CC282,CE282:CG282,CI282))</f>
        <v/>
      </c>
      <c r="CQ282" s="3" t="str">
        <f>IF(SUM(CB282:CC282,CE282:CF282,CI282)=0, "", SUM(CB282:CC282,CE282:CF282,CI282))</f>
        <v/>
      </c>
      <c r="CR282" s="3" t="str">
        <f>IF(SUM(BQ282,BS282:BT282,BW282,BY282)=0, "", SUM(BQ282,BS282:BT282,BW282,BY282))</f>
        <v/>
      </c>
      <c r="CS282" s="3" t="str">
        <f>IF(SUM(BK282,BP282,BV282,BZ282,CG282)=0, "", SUM(BK282,BP282,BV282,BZ282,CG282))</f>
        <v/>
      </c>
      <c r="CT282" s="3" t="str">
        <f>IF(SUM(BI282:BJ282,BL282,BN282,CH282)=0, "", SUM(BI282:BJ282,BL282,BN282,CH282))</f>
        <v/>
      </c>
      <c r="CU282" s="3" t="str">
        <f>IF(SUM(BM282,BO282,BU282,CA282,CJ282)=0, "", SUM(BM282,BO282,BU282,CA282,CJ282))</f>
        <v/>
      </c>
      <c r="CV282" s="3" t="str">
        <f>IF(CQ282="", "", IF(CQ282&gt;=8, 1, 0))</f>
        <v/>
      </c>
      <c r="CW282" s="3" t="str">
        <f>IF(CR282="", "", IF(CR282&gt;=10, 1, 0))</f>
        <v/>
      </c>
      <c r="CX282" s="3" t="str">
        <f>IF(CS282="", "", IF(CS282&gt;=13, 1, 0))</f>
        <v/>
      </c>
      <c r="CY282" s="3" t="str">
        <f>IF(CT282="", "", IF(CT282&gt;=10, 1, 0))</f>
        <v/>
      </c>
      <c r="CZ282" s="3" t="str">
        <f>IF(CU282="", "", IF(CU282&gt;=15, 1, 0))</f>
        <v/>
      </c>
      <c r="DA282" s="3" t="str">
        <f>IF(AND(BR282="", BX282="", CD282=""), "", IF(BR282=5,1,0) + IF(BX282=5,1,0) + IF(CD282=5,1,0))</f>
        <v/>
      </c>
      <c r="FS282" s="4" t="str">
        <f>IF(COUNTBLANK(FM282:FR282)&gt;0, "", AVERAGE(FM282:FR282))</f>
        <v/>
      </c>
      <c r="GE282" s="3" t="str">
        <f>IF(COUNTBLANK(FU282:GC282)&gt;0, "", SUM(FU282:GC282))</f>
        <v/>
      </c>
      <c r="GN282" s="3" t="str">
        <f>IF(COUNTBLANK(GG282:GM282)&gt;0, "", SUM(GG282:GM282))</f>
        <v/>
      </c>
      <c r="HI282" s="3" t="str">
        <f>IF(COUNTBLANK(GQ282:HH282)&gt;0, "", SUM(GQ282:HH282))</f>
        <v/>
      </c>
      <c r="IJ282" s="3" t="str">
        <f>IF(COUNTA(HK282:II282)=0, "", SUM(HK282,HL282,HN282,HO282,HP282,HU282,HV282,HX282,HZ282,IA282,IB282,IH282))</f>
        <v/>
      </c>
      <c r="JK282" s="3" t="str">
        <f>IF(COUNTA(IL282:JJ282)=0, "", SUM(IL282,IM282,IO282,IP282,IQ282,IV282,IW282,IY282,JA282,JB282,JC282,JI282))</f>
        <v/>
      </c>
      <c r="JL282" s="3" t="str">
        <f>IF(COUNTA(IL282:JJ282)=0, "", SUM(IN282,IR282,IS282,IT282,IU282,IX282,IZ282,JD282,JE282,JF282,JG282,JH282,JJ282))</f>
        <v/>
      </c>
      <c r="MH282" s="26" t="str">
        <f>IF(COUNTBLANK(LF282:MG282)&gt;0, "", AVERAGE(LF282:MG282))</f>
        <v/>
      </c>
      <c r="PU282" s="26" t="str">
        <f>IF(COUNTA(OR282:PS282)=0, "", AVERAGE(OS282,PE282,PF282,PG282,PH282,PI282,PK282,PM282,PN282))</f>
        <v/>
      </c>
      <c r="PV282" s="26" t="str">
        <f>IF(COUNTA(OR282:PS282)=0, "", AVERAGE(OT282,OU282,OV282,OW282,OY282,PA282,PP282,PQ282))</f>
        <v/>
      </c>
      <c r="PW282" s="26" t="str">
        <f>IF(COUNTA(OR282:PS282)=0, "", AVERAGE(OX282,PB282,PC282,PD282,PR282,PS282))</f>
        <v/>
      </c>
      <c r="QI282" s="3" t="str">
        <f>IF(COUNTBLANK(PY282:QG282)&gt;0, "", SUM(PY282:QG282))</f>
        <v/>
      </c>
      <c r="QU282" s="3" t="str">
        <f>IF(COUNTBLANK(QK282:QS282)&gt;0, "", SUM(QK282:QS282))</f>
        <v/>
      </c>
      <c r="RG282" s="3" t="str">
        <f>IF(COUNTBLANK(QW282:RE282)&gt;0, "", SUM(QW282:RE282))</f>
        <v/>
      </c>
      <c r="RP282" s="3" t="str">
        <f>IF(COUNTBLANK(RI282:RO282)&gt;0, "", SUM(RI282:RO282))</f>
        <v/>
      </c>
      <c r="RY282" s="3" t="str">
        <f>IF(COUNTBLANK(RR282:RX282)&gt;0, "", SUM(RR282:RX282))</f>
        <v/>
      </c>
      <c r="SH282" s="3" t="str">
        <f>IF(COUNTBLANK(SA282:SG282)&gt;0, "", SUM(SA282:SG282))</f>
        <v/>
      </c>
      <c r="TZ282" s="3" t="str">
        <f>IF(COUNTBLANK(TG282:TY282)&gt;0, "", SUM(TG282:TY282))</f>
        <v/>
      </c>
      <c r="UA282" s="3" t="str">
        <f>IF(COUNTBLANK(TG282:TY282)&gt;0, "", SUM(TI282,TL282,TO282,TP282,TQ282,TR282,TS282,TU282,TV282,TY282))</f>
        <v/>
      </c>
      <c r="UB282" s="3" t="str">
        <f>IF(COUNTBLANK(TG282:TY282)&gt;0, "", SUM(TG282,TH282,TJ282,TK282,TN282,TT282,TW282,TX282))</f>
        <v/>
      </c>
      <c r="UW282" s="3" t="str">
        <f>IF(COUNTBLANK(UD282:UV282)&gt;0, "", SUM(UD282:UV282))</f>
        <v/>
      </c>
      <c r="UX282" s="3" t="str">
        <f>IF(COUNTBLANK(UD282:UV282)&gt;0, "", SUM(UF282,UI282,UL282,UM282,UN282,UO282,UP282,UR282,US282,UV282))</f>
        <v/>
      </c>
      <c r="UY282" s="3" t="str">
        <f>IF(COUNTBLANK(UD282:UV282)&gt;0, "", SUM(UD282,UE282,UG282,UH282,UK282,UQ282,UT282,UU282))</f>
        <v/>
      </c>
      <c r="WR282" s="3" t="str">
        <f>IF(COUNTBLANK(VO282:WQ282)&gt;0, "", SUM(VQ282:WJ282))</f>
        <v/>
      </c>
      <c r="WS282" s="3" t="str">
        <f>IF(COUNTBLANK(VO282:WQ282)&gt;0, "", SUM(VQ282:VZ282))</f>
        <v/>
      </c>
      <c r="WT282" s="3" t="str">
        <f>IF(COUNTBLANK(VO282:WQ282)&gt;0, "", SUM(WA282:WL282))</f>
        <v/>
      </c>
      <c r="WU282" s="3" t="str">
        <f>IF(COUNTBLANK(VO282:WQ282)&gt;0, "", SUM(WK282:WL282))</f>
        <v/>
      </c>
      <c r="WW282" s="3" t="str">
        <f>IF(COUNTBLANK(VO282:WQ282)&gt;0, "", SUM(VQ282:VU282))</f>
        <v/>
      </c>
      <c r="WX282" s="3" t="str">
        <f>IF(COUNTBLANK(VO282:WQ282)&gt;0, "", SUM(VV282:VW282))</f>
        <v/>
      </c>
      <c r="WY282" s="3" t="str">
        <f>IF(COUNTBLANK(VO282:WQ282)&gt;0, "", SUM(VX282:WD282))</f>
        <v/>
      </c>
      <c r="WZ282" s="3" t="str">
        <f>IF(COUNTBLANK(VO282:WQ282)&gt;0, "", SUM(WE282:WJ282))</f>
        <v/>
      </c>
      <c r="XL282" s="3" t="str">
        <f>IF(COUNTBLANK(XB282:XJ282)&gt;0, "", SUM(XB282:XJ282))</f>
        <v/>
      </c>
      <c r="XU282" s="3" t="str">
        <f>IF(COUNTBLANK(XN282:XT282)&gt;0, "", SUM(XN282:XT282))</f>
        <v/>
      </c>
      <c r="YP282" s="5" t="str">
        <f>IF(COUNTBLANK(XW282:YO282)&gt;0, "", SUM(XW282:YO282))</f>
        <v/>
      </c>
      <c r="YQ282" s="5" t="str">
        <f>IF(COUNTBLANK(XW282:YO282)&gt;0, "", SUM(XY282,XZ282,YA282,YB282,YC282,YF282,YJ282,YN282,YO282))</f>
        <v/>
      </c>
      <c r="YR282" s="5" t="str">
        <f>IF(COUNTBLANK(XW282:YO282)&gt;0, "", SUM(XW282,XX282,YK282,YL282,YM282))</f>
        <v/>
      </c>
      <c r="YS282" s="5" t="str">
        <f>IF(COUNTBLANK(XW282:YO282)&gt;0, "", SUM(YD282,YE282,YG282,YH282,YI282))</f>
        <v/>
      </c>
      <c r="ZW282" s="26" t="str">
        <f>IF(COUNTBLANK(YU282:ZV282)&gt;0, "", AVERAGE(YU282:ZV282))</f>
        <v/>
      </c>
      <c r="ZX282" s="26" t="str">
        <f>IF(COUNTA(YU282:ZV282)=0, "", AVERAGE(YV282,ZH282,ZI282,ZJ282,ZK282,ZL282,ZN282,ZP282,ZQ282))</f>
        <v/>
      </c>
      <c r="ZY282" s="26" t="str">
        <f>IF(COUNTA(YU282:ZV282)=0, "", AVERAGE(YW282,YX282,YY282,YZ282,ZB282,ZD282,ZS282,ZT282))</f>
        <v/>
      </c>
      <c r="ZZ282" s="26" t="str">
        <f>IF(COUNTA(YU282:ZV282)=0, "", AVERAGE(ZA282,ZE282,ZF282,ZG282,ZU282,ZV282))</f>
        <v/>
      </c>
      <c r="AEH282" s="3" t="str">
        <f>IF(COUNTA(ADN282:AEG282)=0, "", SUM(ADN282:AEG282))</f>
        <v/>
      </c>
      <c r="AJI282" s="3" t="str">
        <f>IF(COUNTBLANK(AIY282:AJG282)&gt;0, "", SUM(AIY282:AJG282))</f>
        <v/>
      </c>
      <c r="AJR282" s="3" t="str">
        <f>IF(COUNTBLANK(AJK282:AJQ282)&gt;0, "", SUM(AJK282:AJQ282))</f>
        <v/>
      </c>
    </row>
    <row r="283" spans="52:954" x14ac:dyDescent="0.3">
      <c r="AZ283" s="3" t="str">
        <f>IF(ISBLANK(AY283), "", IF(AY283&lt;=8, 1, IF(AY283&lt;=12, 2, 3)))</f>
        <v/>
      </c>
      <c r="CM283" s="3" t="str">
        <f>IF(SUM(BI283:BQ283,BS283:BW283,BY283:CC283,CE283:CJ283)=0, "", SUM(BI283:BQ283,BS283:BW283,BY283:CC283,CE283:CJ283))</f>
        <v/>
      </c>
      <c r="CN283" s="3" t="str">
        <f>IF(SUM(CQ283, CR283, CS283, CT283, CU283)=0, "", IF(OR(CQ283&gt;=8, CR283&gt;=10, CS283&gt;=13, CT283&gt;=10, CU283&gt;=15), 1, 0))</f>
        <v/>
      </c>
      <c r="CO283" s="3" t="str">
        <f>IF(SUM(BI283:BJ283,BL283,BM283,BN283,BO283,BU283,CA283,CH283,CJ283)=0, "", SUM(BI283:BJ283,BL283,BM283,BN283,BO283,BU283,CA283,CH283,CJ283))</f>
        <v/>
      </c>
      <c r="CP283" s="3" t="str">
        <f>IF(SUM(BK283,BP283:BQ283,BS283:BT283,BV283:BW283,BY283:BZ283,CB283:CC283,CE283:CG283,CI283)=0, "", SUM(BK283,BP283:BQ283,BS283:BT283,BV283:BW283,BY283:BZ283,CB283:CC283,CE283:CG283,CI283))</f>
        <v/>
      </c>
      <c r="CQ283" s="3" t="str">
        <f>IF(SUM(CB283:CC283,CE283:CF283,CI283)=0, "", SUM(CB283:CC283,CE283:CF283,CI283))</f>
        <v/>
      </c>
      <c r="CR283" s="3" t="str">
        <f>IF(SUM(BQ283,BS283:BT283,BW283,BY283)=0, "", SUM(BQ283,BS283:BT283,BW283,BY283))</f>
        <v/>
      </c>
      <c r="CS283" s="3" t="str">
        <f>IF(SUM(BK283,BP283,BV283,BZ283,CG283)=0, "", SUM(BK283,BP283,BV283,BZ283,CG283))</f>
        <v/>
      </c>
      <c r="CT283" s="3" t="str">
        <f>IF(SUM(BI283:BJ283,BL283,BN283,CH283)=0, "", SUM(BI283:BJ283,BL283,BN283,CH283))</f>
        <v/>
      </c>
      <c r="CU283" s="3" t="str">
        <f>IF(SUM(BM283,BO283,BU283,CA283,CJ283)=0, "", SUM(BM283,BO283,BU283,CA283,CJ283))</f>
        <v/>
      </c>
      <c r="CV283" s="3" t="str">
        <f>IF(CQ283="", "", IF(CQ283&gt;=8, 1, 0))</f>
        <v/>
      </c>
      <c r="CW283" s="3" t="str">
        <f>IF(CR283="", "", IF(CR283&gt;=10, 1, 0))</f>
        <v/>
      </c>
      <c r="CX283" s="3" t="str">
        <f>IF(CS283="", "", IF(CS283&gt;=13, 1, 0))</f>
        <v/>
      </c>
      <c r="CY283" s="3" t="str">
        <f>IF(CT283="", "", IF(CT283&gt;=10, 1, 0))</f>
        <v/>
      </c>
      <c r="CZ283" s="3" t="str">
        <f>IF(CU283="", "", IF(CU283&gt;=15, 1, 0))</f>
        <v/>
      </c>
      <c r="DA283" s="3" t="str">
        <f>IF(AND(BR283="", BX283="", CD283=""), "", IF(BR283=5,1,0) + IF(BX283=5,1,0) + IF(CD283=5,1,0))</f>
        <v/>
      </c>
      <c r="FS283" s="4" t="str">
        <f>IF(COUNTBLANK(FM283:FR283)&gt;0, "", AVERAGE(FM283:FR283))</f>
        <v/>
      </c>
      <c r="GE283" s="3" t="str">
        <f>IF(COUNTBLANK(FU283:GC283)&gt;0, "", SUM(FU283:GC283))</f>
        <v/>
      </c>
      <c r="GN283" s="3" t="str">
        <f>IF(COUNTBLANK(GG283:GM283)&gt;0, "", SUM(GG283:GM283))</f>
        <v/>
      </c>
      <c r="HI283" s="3" t="str">
        <f>IF(COUNTBLANK(GQ283:HH283)&gt;0, "", SUM(GQ283:HH283))</f>
        <v/>
      </c>
      <c r="IJ283" s="3" t="str">
        <f>IF(COUNTA(HK283:II283)=0, "", SUM(HK283,HL283,HN283,HO283,HP283,HU283,HV283,HX283,HZ283,IA283,IB283,IH283))</f>
        <v/>
      </c>
      <c r="JK283" s="3" t="str">
        <f>IF(COUNTA(IL283:JJ283)=0, "", SUM(IL283,IM283,IO283,IP283,IQ283,IV283,IW283,IY283,JA283,JB283,JC283,JI283))</f>
        <v/>
      </c>
      <c r="JL283" s="3" t="str">
        <f>IF(COUNTA(IL283:JJ283)=0, "", SUM(IN283,IR283,IS283,IT283,IU283,IX283,IZ283,JD283,JE283,JF283,JG283,JH283,JJ283))</f>
        <v/>
      </c>
      <c r="MH283" s="26" t="str">
        <f>IF(COUNTBLANK(LF283:MG283)&gt;0, "", AVERAGE(LF283:MG283))</f>
        <v/>
      </c>
      <c r="PU283" s="26" t="str">
        <f>IF(COUNTA(OR283:PS283)=0, "", AVERAGE(OS283,PE283,PF283,PG283,PH283,PI283,PK283,PM283,PN283))</f>
        <v/>
      </c>
      <c r="PV283" s="26" t="str">
        <f>IF(COUNTA(OR283:PS283)=0, "", AVERAGE(OT283,OU283,OV283,OW283,OY283,PA283,PP283,PQ283))</f>
        <v/>
      </c>
      <c r="PW283" s="26" t="str">
        <f>IF(COUNTA(OR283:PS283)=0, "", AVERAGE(OX283,PB283,PC283,PD283,PR283,PS283))</f>
        <v/>
      </c>
      <c r="QI283" s="3" t="str">
        <f>IF(COUNTBLANK(PY283:QG283)&gt;0, "", SUM(PY283:QG283))</f>
        <v/>
      </c>
      <c r="QU283" s="3" t="str">
        <f>IF(COUNTBLANK(QK283:QS283)&gt;0, "", SUM(QK283:QS283))</f>
        <v/>
      </c>
      <c r="RG283" s="3" t="str">
        <f>IF(COUNTBLANK(QW283:RE283)&gt;0, "", SUM(QW283:RE283))</f>
        <v/>
      </c>
      <c r="RP283" s="3" t="str">
        <f>IF(COUNTBLANK(RI283:RO283)&gt;0, "", SUM(RI283:RO283))</f>
        <v/>
      </c>
      <c r="RY283" s="3" t="str">
        <f>IF(COUNTBLANK(RR283:RX283)&gt;0, "", SUM(RR283:RX283))</f>
        <v/>
      </c>
      <c r="SH283" s="3" t="str">
        <f>IF(COUNTBLANK(SA283:SG283)&gt;0, "", SUM(SA283:SG283))</f>
        <v/>
      </c>
      <c r="TZ283" s="3" t="str">
        <f>IF(COUNTBLANK(TG283:TY283)&gt;0, "", SUM(TG283:TY283))</f>
        <v/>
      </c>
      <c r="UA283" s="3" t="str">
        <f>IF(COUNTBLANK(TG283:TY283)&gt;0, "", SUM(TI283,TL283,TO283,TP283,TQ283,TR283,TS283,TU283,TV283,TY283))</f>
        <v/>
      </c>
      <c r="UB283" s="3" t="str">
        <f>IF(COUNTBLANK(TG283:TY283)&gt;0, "", SUM(TG283,TH283,TJ283,TK283,TN283,TT283,TW283,TX283))</f>
        <v/>
      </c>
      <c r="UW283" s="3" t="str">
        <f>IF(COUNTBLANK(UD283:UV283)&gt;0, "", SUM(UD283:UV283))</f>
        <v/>
      </c>
      <c r="UX283" s="3" t="str">
        <f>IF(COUNTBLANK(UD283:UV283)&gt;0, "", SUM(UF283,UI283,UL283,UM283,UN283,UO283,UP283,UR283,US283,UV283))</f>
        <v/>
      </c>
      <c r="UY283" s="3" t="str">
        <f>IF(COUNTBLANK(UD283:UV283)&gt;0, "", SUM(UD283,UE283,UG283,UH283,UK283,UQ283,UT283,UU283))</f>
        <v/>
      </c>
      <c r="WR283" s="3" t="str">
        <f>IF(COUNTBLANK(VO283:WQ283)&gt;0, "", SUM(VQ283:WJ283))</f>
        <v/>
      </c>
      <c r="WS283" s="3" t="str">
        <f>IF(COUNTBLANK(VO283:WQ283)&gt;0, "", SUM(VQ283:VZ283))</f>
        <v/>
      </c>
      <c r="WT283" s="3" t="str">
        <f>IF(COUNTBLANK(VO283:WQ283)&gt;0, "", SUM(WA283:WL283))</f>
        <v/>
      </c>
      <c r="WU283" s="3" t="str">
        <f>IF(COUNTBLANK(VO283:WQ283)&gt;0, "", SUM(WK283:WL283))</f>
        <v/>
      </c>
      <c r="WW283" s="3" t="str">
        <f>IF(COUNTBLANK(VO283:WQ283)&gt;0, "", SUM(VQ283:VU283))</f>
        <v/>
      </c>
      <c r="WX283" s="3" t="str">
        <f>IF(COUNTBLANK(VO283:WQ283)&gt;0, "", SUM(VV283:VW283))</f>
        <v/>
      </c>
      <c r="WY283" s="3" t="str">
        <f>IF(COUNTBLANK(VO283:WQ283)&gt;0, "", SUM(VX283:WD283))</f>
        <v/>
      </c>
      <c r="WZ283" s="3" t="str">
        <f>IF(COUNTBLANK(VO283:WQ283)&gt;0, "", SUM(WE283:WJ283))</f>
        <v/>
      </c>
      <c r="XL283" s="3" t="str">
        <f>IF(COUNTBLANK(XB283:XJ283)&gt;0, "", SUM(XB283:XJ283))</f>
        <v/>
      </c>
      <c r="XU283" s="3" t="str">
        <f>IF(COUNTBLANK(XN283:XT283)&gt;0, "", SUM(XN283:XT283))</f>
        <v/>
      </c>
      <c r="YP283" s="5" t="str">
        <f>IF(COUNTBLANK(XW283:YO283)&gt;0, "", SUM(XW283:YO283))</f>
        <v/>
      </c>
      <c r="YQ283" s="5" t="str">
        <f>IF(COUNTBLANK(XW283:YO283)&gt;0, "", SUM(XY283,XZ283,YA283,YB283,YC283,YF283,YJ283,YN283,YO283))</f>
        <v/>
      </c>
      <c r="YR283" s="5" t="str">
        <f>IF(COUNTBLANK(XW283:YO283)&gt;0, "", SUM(XW283,XX283,YK283,YL283,YM283))</f>
        <v/>
      </c>
      <c r="YS283" s="5" t="str">
        <f>IF(COUNTBLANK(XW283:YO283)&gt;0, "", SUM(YD283,YE283,YG283,YH283,YI283))</f>
        <v/>
      </c>
      <c r="ZW283" s="26" t="str">
        <f>IF(COUNTBLANK(YU283:ZV283)&gt;0, "", AVERAGE(YU283:ZV283))</f>
        <v/>
      </c>
      <c r="ZX283" s="26" t="str">
        <f>IF(COUNTA(YU283:ZV283)=0, "", AVERAGE(YV283,ZH283,ZI283,ZJ283,ZK283,ZL283,ZN283,ZP283,ZQ283))</f>
        <v/>
      </c>
      <c r="ZY283" s="26" t="str">
        <f>IF(COUNTA(YU283:ZV283)=0, "", AVERAGE(YW283,YX283,YY283,YZ283,ZB283,ZD283,ZS283,ZT283))</f>
        <v/>
      </c>
      <c r="ZZ283" s="26" t="str">
        <f>IF(COUNTA(YU283:ZV283)=0, "", AVERAGE(ZA283,ZE283,ZF283,ZG283,ZU283,ZV283))</f>
        <v/>
      </c>
      <c r="AEH283" s="3" t="str">
        <f>IF(COUNTA(ADN283:AEG283)=0, "", SUM(ADN283:AEG283))</f>
        <v/>
      </c>
      <c r="AJI283" s="3" t="str">
        <f>IF(COUNTBLANK(AIY283:AJG283)&gt;0, "", SUM(AIY283:AJG283))</f>
        <v/>
      </c>
      <c r="AJR283" s="3" t="str">
        <f>IF(COUNTBLANK(AJK283:AJQ283)&gt;0, "", SUM(AJK283:AJQ283))</f>
        <v/>
      </c>
    </row>
    <row r="284" spans="52:954" x14ac:dyDescent="0.3">
      <c r="AZ284" s="3" t="str">
        <f>IF(ISBLANK(AY284), "", IF(AY284&lt;=8, 1, IF(AY284&lt;=12, 2, 3)))</f>
        <v/>
      </c>
      <c r="CM284" s="3" t="str">
        <f>IF(SUM(BI284:BQ284,BS284:BW284,BY284:CC284,CE284:CJ284)=0, "", SUM(BI284:BQ284,BS284:BW284,BY284:CC284,CE284:CJ284))</f>
        <v/>
      </c>
      <c r="CN284" s="3" t="str">
        <f>IF(SUM(CQ284, CR284, CS284, CT284, CU284)=0, "", IF(OR(CQ284&gt;=8, CR284&gt;=10, CS284&gt;=13, CT284&gt;=10, CU284&gt;=15), 1, 0))</f>
        <v/>
      </c>
      <c r="CO284" s="3" t="str">
        <f>IF(SUM(BI284:BJ284,BL284,BM284,BN284,BO284,BU284,CA284,CH284,CJ284)=0, "", SUM(BI284:BJ284,BL284,BM284,BN284,BO284,BU284,CA284,CH284,CJ284))</f>
        <v/>
      </c>
      <c r="CP284" s="3" t="str">
        <f>IF(SUM(BK284,BP284:BQ284,BS284:BT284,BV284:BW284,BY284:BZ284,CB284:CC284,CE284:CG284,CI284)=0, "", SUM(BK284,BP284:BQ284,BS284:BT284,BV284:BW284,BY284:BZ284,CB284:CC284,CE284:CG284,CI284))</f>
        <v/>
      </c>
      <c r="CQ284" s="3" t="str">
        <f>IF(SUM(CB284:CC284,CE284:CF284,CI284)=0, "", SUM(CB284:CC284,CE284:CF284,CI284))</f>
        <v/>
      </c>
      <c r="CR284" s="3" t="str">
        <f>IF(SUM(BQ284,BS284:BT284,BW284,BY284)=0, "", SUM(BQ284,BS284:BT284,BW284,BY284))</f>
        <v/>
      </c>
      <c r="CS284" s="3" t="str">
        <f>IF(SUM(BK284,BP284,BV284,BZ284,CG284)=0, "", SUM(BK284,BP284,BV284,BZ284,CG284))</f>
        <v/>
      </c>
      <c r="CT284" s="3" t="str">
        <f>IF(SUM(BI284:BJ284,BL284,BN284,CH284)=0, "", SUM(BI284:BJ284,BL284,BN284,CH284))</f>
        <v/>
      </c>
      <c r="CU284" s="3" t="str">
        <f>IF(SUM(BM284,BO284,BU284,CA284,CJ284)=0, "", SUM(BM284,BO284,BU284,CA284,CJ284))</f>
        <v/>
      </c>
      <c r="CV284" s="3" t="str">
        <f>IF(CQ284="", "", IF(CQ284&gt;=8, 1, 0))</f>
        <v/>
      </c>
      <c r="CW284" s="3" t="str">
        <f>IF(CR284="", "", IF(CR284&gt;=10, 1, 0))</f>
        <v/>
      </c>
      <c r="CX284" s="3" t="str">
        <f>IF(CS284="", "", IF(CS284&gt;=13, 1, 0))</f>
        <v/>
      </c>
      <c r="CY284" s="3" t="str">
        <f>IF(CT284="", "", IF(CT284&gt;=10, 1, 0))</f>
        <v/>
      </c>
      <c r="CZ284" s="3" t="str">
        <f>IF(CU284="", "", IF(CU284&gt;=15, 1, 0))</f>
        <v/>
      </c>
      <c r="DA284" s="3" t="str">
        <f>IF(AND(BR284="", BX284="", CD284=""), "", IF(BR284=5,1,0) + IF(BX284=5,1,0) + IF(CD284=5,1,0))</f>
        <v/>
      </c>
      <c r="FS284" s="4" t="str">
        <f>IF(COUNTBLANK(FM284:FR284)&gt;0, "", AVERAGE(FM284:FR284))</f>
        <v/>
      </c>
      <c r="GE284" s="3" t="str">
        <f>IF(COUNTBLANK(FU284:GC284)&gt;0, "", SUM(FU284:GC284))</f>
        <v/>
      </c>
      <c r="GN284" s="3" t="str">
        <f>IF(COUNTBLANK(GG284:GM284)&gt;0, "", SUM(GG284:GM284))</f>
        <v/>
      </c>
      <c r="HI284" s="3" t="str">
        <f>IF(COUNTBLANK(GQ284:HH284)&gt;0, "", SUM(GQ284:HH284))</f>
        <v/>
      </c>
      <c r="IJ284" s="3" t="str">
        <f>IF(COUNTA(HK284:II284)=0, "", SUM(HK284,HL284,HN284,HO284,HP284,HU284,HV284,HX284,HZ284,IA284,IB284,IH284))</f>
        <v/>
      </c>
      <c r="JK284" s="3" t="str">
        <f>IF(COUNTA(IL284:JJ284)=0, "", SUM(IL284,IM284,IO284,IP284,IQ284,IV284,IW284,IY284,JA284,JB284,JC284,JI284))</f>
        <v/>
      </c>
      <c r="JL284" s="3" t="str">
        <f>IF(COUNTA(IL284:JJ284)=0, "", SUM(IN284,IR284,IS284,IT284,IU284,IX284,IZ284,JD284,JE284,JF284,JG284,JH284,JJ284))</f>
        <v/>
      </c>
      <c r="MH284" s="26" t="str">
        <f>IF(COUNTBLANK(LF284:MG284)&gt;0, "", AVERAGE(LF284:MG284))</f>
        <v/>
      </c>
      <c r="PU284" s="26" t="str">
        <f>IF(COUNTA(OR284:PS284)=0, "", AVERAGE(OS284,PE284,PF284,PG284,PH284,PI284,PK284,PM284,PN284))</f>
        <v/>
      </c>
      <c r="PV284" s="26" t="str">
        <f>IF(COUNTA(OR284:PS284)=0, "", AVERAGE(OT284,OU284,OV284,OW284,OY284,PA284,PP284,PQ284))</f>
        <v/>
      </c>
      <c r="PW284" s="26" t="str">
        <f>IF(COUNTA(OR284:PS284)=0, "", AVERAGE(OX284,PB284,PC284,PD284,PR284,PS284))</f>
        <v/>
      </c>
      <c r="QI284" s="3" t="str">
        <f>IF(COUNTBLANK(PY284:QG284)&gt;0, "", SUM(PY284:QG284))</f>
        <v/>
      </c>
      <c r="QU284" s="3" t="str">
        <f>IF(COUNTBLANK(QK284:QS284)&gt;0, "", SUM(QK284:QS284))</f>
        <v/>
      </c>
      <c r="RG284" s="3" t="str">
        <f>IF(COUNTBLANK(QW284:RE284)&gt;0, "", SUM(QW284:RE284))</f>
        <v/>
      </c>
      <c r="RP284" s="3" t="str">
        <f>IF(COUNTBLANK(RI284:RO284)&gt;0, "", SUM(RI284:RO284))</f>
        <v/>
      </c>
      <c r="RY284" s="3" t="str">
        <f>IF(COUNTBLANK(RR284:RX284)&gt;0, "", SUM(RR284:RX284))</f>
        <v/>
      </c>
      <c r="SH284" s="3" t="str">
        <f>IF(COUNTBLANK(SA284:SG284)&gt;0, "", SUM(SA284:SG284))</f>
        <v/>
      </c>
      <c r="TZ284" s="3" t="str">
        <f>IF(COUNTBLANK(TG284:TY284)&gt;0, "", SUM(TG284:TY284))</f>
        <v/>
      </c>
      <c r="UA284" s="3" t="str">
        <f>IF(COUNTBLANK(TG284:TY284)&gt;0, "", SUM(TI284,TL284,TO284,TP284,TQ284,TR284,TS284,TU284,TV284,TY284))</f>
        <v/>
      </c>
      <c r="UB284" s="3" t="str">
        <f>IF(COUNTBLANK(TG284:TY284)&gt;0, "", SUM(TG284,TH284,TJ284,TK284,TN284,TT284,TW284,TX284))</f>
        <v/>
      </c>
      <c r="UW284" s="3" t="str">
        <f>IF(COUNTBLANK(UD284:UV284)&gt;0, "", SUM(UD284:UV284))</f>
        <v/>
      </c>
      <c r="UX284" s="3" t="str">
        <f>IF(COUNTBLANK(UD284:UV284)&gt;0, "", SUM(UF284,UI284,UL284,UM284,UN284,UO284,UP284,UR284,US284,UV284))</f>
        <v/>
      </c>
      <c r="UY284" s="3" t="str">
        <f>IF(COUNTBLANK(UD284:UV284)&gt;0, "", SUM(UD284,UE284,UG284,UH284,UK284,UQ284,UT284,UU284))</f>
        <v/>
      </c>
      <c r="WR284" s="3" t="str">
        <f>IF(COUNTBLANK(VO284:WQ284)&gt;0, "", SUM(VQ284:WJ284))</f>
        <v/>
      </c>
      <c r="WS284" s="3" t="str">
        <f>IF(COUNTBLANK(VO284:WQ284)&gt;0, "", SUM(VQ284:VZ284))</f>
        <v/>
      </c>
      <c r="WT284" s="3" t="str">
        <f>IF(COUNTBLANK(VO284:WQ284)&gt;0, "", SUM(WA284:WL284))</f>
        <v/>
      </c>
      <c r="WU284" s="3" t="str">
        <f>IF(COUNTBLANK(VO284:WQ284)&gt;0, "", SUM(WK284:WL284))</f>
        <v/>
      </c>
      <c r="WW284" s="3" t="str">
        <f>IF(COUNTBLANK(VO284:WQ284)&gt;0, "", SUM(VQ284:VU284))</f>
        <v/>
      </c>
      <c r="WX284" s="3" t="str">
        <f>IF(COUNTBLANK(VO284:WQ284)&gt;0, "", SUM(VV284:VW284))</f>
        <v/>
      </c>
      <c r="WY284" s="3" t="str">
        <f>IF(COUNTBLANK(VO284:WQ284)&gt;0, "", SUM(VX284:WD284))</f>
        <v/>
      </c>
      <c r="WZ284" s="3" t="str">
        <f>IF(COUNTBLANK(VO284:WQ284)&gt;0, "", SUM(WE284:WJ284))</f>
        <v/>
      </c>
      <c r="XL284" s="3" t="str">
        <f>IF(COUNTBLANK(XB284:XJ284)&gt;0, "", SUM(XB284:XJ284))</f>
        <v/>
      </c>
      <c r="XU284" s="3" t="str">
        <f>IF(COUNTBLANK(XN284:XT284)&gt;0, "", SUM(XN284:XT284))</f>
        <v/>
      </c>
      <c r="YP284" s="5" t="str">
        <f>IF(COUNTBLANK(XW284:YO284)&gt;0, "", SUM(XW284:YO284))</f>
        <v/>
      </c>
      <c r="YQ284" s="5" t="str">
        <f>IF(COUNTBLANK(XW284:YO284)&gt;0, "", SUM(XY284,XZ284,YA284,YB284,YC284,YF284,YJ284,YN284,YO284))</f>
        <v/>
      </c>
      <c r="YR284" s="5" t="str">
        <f>IF(COUNTBLANK(XW284:YO284)&gt;0, "", SUM(XW284,XX284,YK284,YL284,YM284))</f>
        <v/>
      </c>
      <c r="YS284" s="5" t="str">
        <f>IF(COUNTBLANK(XW284:YO284)&gt;0, "", SUM(YD284,YE284,YG284,YH284,YI284))</f>
        <v/>
      </c>
      <c r="ZW284" s="26" t="str">
        <f>IF(COUNTBLANK(YU284:ZV284)&gt;0, "", AVERAGE(YU284:ZV284))</f>
        <v/>
      </c>
      <c r="ZX284" s="26" t="str">
        <f>IF(COUNTA(YU284:ZV284)=0, "", AVERAGE(YV284,ZH284,ZI284,ZJ284,ZK284,ZL284,ZN284,ZP284,ZQ284))</f>
        <v/>
      </c>
      <c r="ZY284" s="26" t="str">
        <f>IF(COUNTA(YU284:ZV284)=0, "", AVERAGE(YW284,YX284,YY284,YZ284,ZB284,ZD284,ZS284,ZT284))</f>
        <v/>
      </c>
      <c r="ZZ284" s="26" t="str">
        <f>IF(COUNTA(YU284:ZV284)=0, "", AVERAGE(ZA284,ZE284,ZF284,ZG284,ZU284,ZV284))</f>
        <v/>
      </c>
      <c r="AEH284" s="3" t="str">
        <f>IF(COUNTA(ADN284:AEG284)=0, "", SUM(ADN284:AEG284))</f>
        <v/>
      </c>
      <c r="AJI284" s="3" t="str">
        <f>IF(COUNTBLANK(AIY284:AJG284)&gt;0, "", SUM(AIY284:AJG284))</f>
        <v/>
      </c>
      <c r="AJR284" s="3" t="str">
        <f>IF(COUNTBLANK(AJK284:AJQ284)&gt;0, "", SUM(AJK284:AJQ284))</f>
        <v/>
      </c>
    </row>
    <row r="285" spans="52:954" x14ac:dyDescent="0.3">
      <c r="AZ285" s="3" t="str">
        <f>IF(ISBLANK(AY285), "", IF(AY285&lt;=8, 1, IF(AY285&lt;=12, 2, 3)))</f>
        <v/>
      </c>
      <c r="CM285" s="3" t="str">
        <f>IF(SUM(BI285:BQ285,BS285:BW285,BY285:CC285,CE285:CJ285)=0, "", SUM(BI285:BQ285,BS285:BW285,BY285:CC285,CE285:CJ285))</f>
        <v/>
      </c>
      <c r="CN285" s="3" t="str">
        <f>IF(SUM(CQ285, CR285, CS285, CT285, CU285)=0, "", IF(OR(CQ285&gt;=8, CR285&gt;=10, CS285&gt;=13, CT285&gt;=10, CU285&gt;=15), 1, 0))</f>
        <v/>
      </c>
      <c r="CO285" s="3" t="str">
        <f>IF(SUM(BI285:BJ285,BL285,BM285,BN285,BO285,BU285,CA285,CH285,CJ285)=0, "", SUM(BI285:BJ285,BL285,BM285,BN285,BO285,BU285,CA285,CH285,CJ285))</f>
        <v/>
      </c>
      <c r="CP285" s="3" t="str">
        <f>IF(SUM(BK285,BP285:BQ285,BS285:BT285,BV285:BW285,BY285:BZ285,CB285:CC285,CE285:CG285,CI285)=0, "", SUM(BK285,BP285:BQ285,BS285:BT285,BV285:BW285,BY285:BZ285,CB285:CC285,CE285:CG285,CI285))</f>
        <v/>
      </c>
      <c r="CQ285" s="3" t="str">
        <f>IF(SUM(CB285:CC285,CE285:CF285,CI285)=0, "", SUM(CB285:CC285,CE285:CF285,CI285))</f>
        <v/>
      </c>
      <c r="CR285" s="3" t="str">
        <f>IF(SUM(BQ285,BS285:BT285,BW285,BY285)=0, "", SUM(BQ285,BS285:BT285,BW285,BY285))</f>
        <v/>
      </c>
      <c r="CS285" s="3" t="str">
        <f>IF(SUM(BK285,BP285,BV285,BZ285,CG285)=0, "", SUM(BK285,BP285,BV285,BZ285,CG285))</f>
        <v/>
      </c>
      <c r="CT285" s="3" t="str">
        <f>IF(SUM(BI285:BJ285,BL285,BN285,CH285)=0, "", SUM(BI285:BJ285,BL285,BN285,CH285))</f>
        <v/>
      </c>
      <c r="CU285" s="3" t="str">
        <f>IF(SUM(BM285,BO285,BU285,CA285,CJ285)=0, "", SUM(BM285,BO285,BU285,CA285,CJ285))</f>
        <v/>
      </c>
      <c r="CV285" s="3" t="str">
        <f>IF(CQ285="", "", IF(CQ285&gt;=8, 1, 0))</f>
        <v/>
      </c>
      <c r="CW285" s="3" t="str">
        <f>IF(CR285="", "", IF(CR285&gt;=10, 1, 0))</f>
        <v/>
      </c>
      <c r="CX285" s="3" t="str">
        <f>IF(CS285="", "", IF(CS285&gt;=13, 1, 0))</f>
        <v/>
      </c>
      <c r="CY285" s="3" t="str">
        <f>IF(CT285="", "", IF(CT285&gt;=10, 1, 0))</f>
        <v/>
      </c>
      <c r="CZ285" s="3" t="str">
        <f>IF(CU285="", "", IF(CU285&gt;=15, 1, 0))</f>
        <v/>
      </c>
      <c r="DA285" s="3" t="str">
        <f>IF(AND(BR285="", BX285="", CD285=""), "", IF(BR285=5,1,0) + IF(BX285=5,1,0) + IF(CD285=5,1,0))</f>
        <v/>
      </c>
      <c r="FS285" s="4" t="str">
        <f>IF(COUNTBLANK(FM285:FR285)&gt;0, "", AVERAGE(FM285:FR285))</f>
        <v/>
      </c>
      <c r="GE285" s="3" t="str">
        <f>IF(COUNTBLANK(FU285:GC285)&gt;0, "", SUM(FU285:GC285))</f>
        <v/>
      </c>
      <c r="GN285" s="3" t="str">
        <f>IF(COUNTBLANK(GG285:GM285)&gt;0, "", SUM(GG285:GM285))</f>
        <v/>
      </c>
      <c r="HI285" s="3" t="str">
        <f>IF(COUNTBLANK(GQ285:HH285)&gt;0, "", SUM(GQ285:HH285))</f>
        <v/>
      </c>
      <c r="IJ285" s="3" t="str">
        <f>IF(COUNTA(HK285:II285)=0, "", SUM(HK285,HL285,HN285,HO285,HP285,HU285,HV285,HX285,HZ285,IA285,IB285,IH285))</f>
        <v/>
      </c>
      <c r="JK285" s="3" t="str">
        <f>IF(COUNTA(IL285:JJ285)=0, "", SUM(IL285,IM285,IO285,IP285,IQ285,IV285,IW285,IY285,JA285,JB285,JC285,JI285))</f>
        <v/>
      </c>
      <c r="JL285" s="3" t="str">
        <f>IF(COUNTA(IL285:JJ285)=0, "", SUM(IN285,IR285,IS285,IT285,IU285,IX285,IZ285,JD285,JE285,JF285,JG285,JH285,JJ285))</f>
        <v/>
      </c>
      <c r="MH285" s="26" t="str">
        <f>IF(COUNTBLANK(LF285:MG285)&gt;0, "", AVERAGE(LF285:MG285))</f>
        <v/>
      </c>
      <c r="PU285" s="26" t="str">
        <f>IF(COUNTA(OR285:PS285)=0, "", AVERAGE(OS285,PE285,PF285,PG285,PH285,PI285,PK285,PM285,PN285))</f>
        <v/>
      </c>
      <c r="PV285" s="26" t="str">
        <f>IF(COUNTA(OR285:PS285)=0, "", AVERAGE(OT285,OU285,OV285,OW285,OY285,PA285,PP285,PQ285))</f>
        <v/>
      </c>
      <c r="PW285" s="26" t="str">
        <f>IF(COUNTA(OR285:PS285)=0, "", AVERAGE(OX285,PB285,PC285,PD285,PR285,PS285))</f>
        <v/>
      </c>
      <c r="QI285" s="3" t="str">
        <f>IF(COUNTBLANK(PY285:QG285)&gt;0, "", SUM(PY285:QG285))</f>
        <v/>
      </c>
      <c r="QU285" s="3" t="str">
        <f>IF(COUNTBLANK(QK285:QS285)&gt;0, "", SUM(QK285:QS285))</f>
        <v/>
      </c>
      <c r="RG285" s="3" t="str">
        <f>IF(COUNTBLANK(QW285:RE285)&gt;0, "", SUM(QW285:RE285))</f>
        <v/>
      </c>
      <c r="RP285" s="3" t="str">
        <f>IF(COUNTBLANK(RI285:RO285)&gt;0, "", SUM(RI285:RO285))</f>
        <v/>
      </c>
      <c r="RY285" s="3" t="str">
        <f>IF(COUNTBLANK(RR285:RX285)&gt;0, "", SUM(RR285:RX285))</f>
        <v/>
      </c>
      <c r="SH285" s="3" t="str">
        <f>IF(COUNTBLANK(SA285:SG285)&gt;0, "", SUM(SA285:SG285))</f>
        <v/>
      </c>
      <c r="TZ285" s="3" t="str">
        <f>IF(COUNTBLANK(TG285:TY285)&gt;0, "", SUM(TG285:TY285))</f>
        <v/>
      </c>
      <c r="UA285" s="3" t="str">
        <f>IF(COUNTBLANK(TG285:TY285)&gt;0, "", SUM(TI285,TL285,TO285,TP285,TQ285,TR285,TS285,TU285,TV285,TY285))</f>
        <v/>
      </c>
      <c r="UB285" s="3" t="str">
        <f>IF(COUNTBLANK(TG285:TY285)&gt;0, "", SUM(TG285,TH285,TJ285,TK285,TN285,TT285,TW285,TX285))</f>
        <v/>
      </c>
      <c r="UW285" s="3" t="str">
        <f>IF(COUNTBLANK(UD285:UV285)&gt;0, "", SUM(UD285:UV285))</f>
        <v/>
      </c>
      <c r="UX285" s="3" t="str">
        <f>IF(COUNTBLANK(UD285:UV285)&gt;0, "", SUM(UF285,UI285,UL285,UM285,UN285,UO285,UP285,UR285,US285,UV285))</f>
        <v/>
      </c>
      <c r="UY285" s="3" t="str">
        <f>IF(COUNTBLANK(UD285:UV285)&gt;0, "", SUM(UD285,UE285,UG285,UH285,UK285,UQ285,UT285,UU285))</f>
        <v/>
      </c>
      <c r="WR285" s="3" t="str">
        <f>IF(COUNTBLANK(VO285:WQ285)&gt;0, "", SUM(VQ285:WJ285))</f>
        <v/>
      </c>
      <c r="WS285" s="3" t="str">
        <f>IF(COUNTBLANK(VO285:WQ285)&gt;0, "", SUM(VQ285:VZ285))</f>
        <v/>
      </c>
      <c r="WT285" s="3" t="str">
        <f>IF(COUNTBLANK(VO285:WQ285)&gt;0, "", SUM(WA285:WL285))</f>
        <v/>
      </c>
      <c r="WU285" s="3" t="str">
        <f>IF(COUNTBLANK(VO285:WQ285)&gt;0, "", SUM(WK285:WL285))</f>
        <v/>
      </c>
      <c r="WW285" s="3" t="str">
        <f>IF(COUNTBLANK(VO285:WQ285)&gt;0, "", SUM(VQ285:VU285))</f>
        <v/>
      </c>
      <c r="WX285" s="3" t="str">
        <f>IF(COUNTBLANK(VO285:WQ285)&gt;0, "", SUM(VV285:VW285))</f>
        <v/>
      </c>
      <c r="WY285" s="3" t="str">
        <f>IF(COUNTBLANK(VO285:WQ285)&gt;0, "", SUM(VX285:WD285))</f>
        <v/>
      </c>
      <c r="WZ285" s="3" t="str">
        <f>IF(COUNTBLANK(VO285:WQ285)&gt;0, "", SUM(WE285:WJ285))</f>
        <v/>
      </c>
      <c r="XL285" s="3" t="str">
        <f>IF(COUNTBLANK(XB285:XJ285)&gt;0, "", SUM(XB285:XJ285))</f>
        <v/>
      </c>
      <c r="XU285" s="3" t="str">
        <f>IF(COUNTBLANK(XN285:XT285)&gt;0, "", SUM(XN285:XT285))</f>
        <v/>
      </c>
      <c r="YP285" s="5" t="str">
        <f>IF(COUNTBLANK(XW285:YO285)&gt;0, "", SUM(XW285:YO285))</f>
        <v/>
      </c>
      <c r="YQ285" s="5" t="str">
        <f>IF(COUNTBLANK(XW285:YO285)&gt;0, "", SUM(XY285,XZ285,YA285,YB285,YC285,YF285,YJ285,YN285,YO285))</f>
        <v/>
      </c>
      <c r="YR285" s="5" t="str">
        <f>IF(COUNTBLANK(XW285:YO285)&gt;0, "", SUM(XW285,XX285,YK285,YL285,YM285))</f>
        <v/>
      </c>
      <c r="YS285" s="5" t="str">
        <f>IF(COUNTBLANK(XW285:YO285)&gt;0, "", SUM(YD285,YE285,YG285,YH285,YI285))</f>
        <v/>
      </c>
      <c r="ZW285" s="26" t="str">
        <f>IF(COUNTBLANK(YU285:ZV285)&gt;0, "", AVERAGE(YU285:ZV285))</f>
        <v/>
      </c>
      <c r="ZX285" s="26" t="str">
        <f>IF(COUNTA(YU285:ZV285)=0, "", AVERAGE(YV285,ZH285,ZI285,ZJ285,ZK285,ZL285,ZN285,ZP285,ZQ285))</f>
        <v/>
      </c>
      <c r="ZY285" s="26" t="str">
        <f>IF(COUNTA(YU285:ZV285)=0, "", AVERAGE(YW285,YX285,YY285,YZ285,ZB285,ZD285,ZS285,ZT285))</f>
        <v/>
      </c>
      <c r="ZZ285" s="26" t="str">
        <f>IF(COUNTA(YU285:ZV285)=0, "", AVERAGE(ZA285,ZE285,ZF285,ZG285,ZU285,ZV285))</f>
        <v/>
      </c>
      <c r="AEH285" s="3" t="str">
        <f>IF(COUNTA(ADN285:AEG285)=0, "", SUM(ADN285:AEG285))</f>
        <v/>
      </c>
      <c r="AJI285" s="3" t="str">
        <f>IF(COUNTBLANK(AIY285:AJG285)&gt;0, "", SUM(AIY285:AJG285))</f>
        <v/>
      </c>
      <c r="AJR285" s="3" t="str">
        <f>IF(COUNTBLANK(AJK285:AJQ285)&gt;0, "", SUM(AJK285:AJQ285))</f>
        <v/>
      </c>
    </row>
    <row r="286" spans="52:954" x14ac:dyDescent="0.3">
      <c r="AZ286" s="3" t="str">
        <f>IF(ISBLANK(AY286), "", IF(AY286&lt;=8, 1, IF(AY286&lt;=12, 2, 3)))</f>
        <v/>
      </c>
      <c r="CM286" s="3" t="str">
        <f>IF(SUM(BI286:BQ286,BS286:BW286,BY286:CC286,CE286:CJ286)=0, "", SUM(BI286:BQ286,BS286:BW286,BY286:CC286,CE286:CJ286))</f>
        <v/>
      </c>
      <c r="CN286" s="3" t="str">
        <f>IF(SUM(CQ286, CR286, CS286, CT286, CU286)=0, "", IF(OR(CQ286&gt;=8, CR286&gt;=10, CS286&gt;=13, CT286&gt;=10, CU286&gt;=15), 1, 0))</f>
        <v/>
      </c>
      <c r="CO286" s="3" t="str">
        <f>IF(SUM(BI286:BJ286,BL286,BM286,BN286,BO286,BU286,CA286,CH286,CJ286)=0, "", SUM(BI286:BJ286,BL286,BM286,BN286,BO286,BU286,CA286,CH286,CJ286))</f>
        <v/>
      </c>
      <c r="CP286" s="3" t="str">
        <f>IF(SUM(BK286,BP286:BQ286,BS286:BT286,BV286:BW286,BY286:BZ286,CB286:CC286,CE286:CG286,CI286)=0, "", SUM(BK286,BP286:BQ286,BS286:BT286,BV286:BW286,BY286:BZ286,CB286:CC286,CE286:CG286,CI286))</f>
        <v/>
      </c>
      <c r="CQ286" s="3" t="str">
        <f>IF(SUM(CB286:CC286,CE286:CF286,CI286)=0, "", SUM(CB286:CC286,CE286:CF286,CI286))</f>
        <v/>
      </c>
      <c r="CR286" s="3" t="str">
        <f>IF(SUM(BQ286,BS286:BT286,BW286,BY286)=0, "", SUM(BQ286,BS286:BT286,BW286,BY286))</f>
        <v/>
      </c>
      <c r="CS286" s="3" t="str">
        <f>IF(SUM(BK286,BP286,BV286,BZ286,CG286)=0, "", SUM(BK286,BP286,BV286,BZ286,CG286))</f>
        <v/>
      </c>
      <c r="CT286" s="3" t="str">
        <f>IF(SUM(BI286:BJ286,BL286,BN286,CH286)=0, "", SUM(BI286:BJ286,BL286,BN286,CH286))</f>
        <v/>
      </c>
      <c r="CU286" s="3" t="str">
        <f>IF(SUM(BM286,BO286,BU286,CA286,CJ286)=0, "", SUM(BM286,BO286,BU286,CA286,CJ286))</f>
        <v/>
      </c>
      <c r="CV286" s="3" t="str">
        <f>IF(CQ286="", "", IF(CQ286&gt;=8, 1, 0))</f>
        <v/>
      </c>
      <c r="CW286" s="3" t="str">
        <f>IF(CR286="", "", IF(CR286&gt;=10, 1, 0))</f>
        <v/>
      </c>
      <c r="CX286" s="3" t="str">
        <f>IF(CS286="", "", IF(CS286&gt;=13, 1, 0))</f>
        <v/>
      </c>
      <c r="CY286" s="3" t="str">
        <f>IF(CT286="", "", IF(CT286&gt;=10, 1, 0))</f>
        <v/>
      </c>
      <c r="CZ286" s="3" t="str">
        <f>IF(CU286="", "", IF(CU286&gt;=15, 1, 0))</f>
        <v/>
      </c>
      <c r="DA286" s="3" t="str">
        <f>IF(AND(BR286="", BX286="", CD286=""), "", IF(BR286=5,1,0) + IF(BX286=5,1,0) + IF(CD286=5,1,0))</f>
        <v/>
      </c>
      <c r="FS286" s="4" t="str">
        <f>IF(COUNTBLANK(FM286:FR286)&gt;0, "", AVERAGE(FM286:FR286))</f>
        <v/>
      </c>
      <c r="GE286" s="3" t="str">
        <f>IF(COUNTBLANK(FU286:GC286)&gt;0, "", SUM(FU286:GC286))</f>
        <v/>
      </c>
      <c r="GN286" s="3" t="str">
        <f>IF(COUNTBLANK(GG286:GM286)&gt;0, "", SUM(GG286:GM286))</f>
        <v/>
      </c>
      <c r="HI286" s="3" t="str">
        <f>IF(COUNTBLANK(GQ286:HH286)&gt;0, "", SUM(GQ286:HH286))</f>
        <v/>
      </c>
      <c r="IJ286" s="3" t="str">
        <f>IF(COUNTA(HK286:II286)=0, "", SUM(HK286,HL286,HN286,HO286,HP286,HU286,HV286,HX286,HZ286,IA286,IB286,IH286))</f>
        <v/>
      </c>
      <c r="JK286" s="3" t="str">
        <f>IF(COUNTA(IL286:JJ286)=0, "", SUM(IL286,IM286,IO286,IP286,IQ286,IV286,IW286,IY286,JA286,JB286,JC286,JI286))</f>
        <v/>
      </c>
      <c r="JL286" s="3" t="str">
        <f>IF(COUNTA(IL286:JJ286)=0, "", SUM(IN286,IR286,IS286,IT286,IU286,IX286,IZ286,JD286,JE286,JF286,JG286,JH286,JJ286))</f>
        <v/>
      </c>
      <c r="MH286" s="26" t="str">
        <f>IF(COUNTBLANK(LF286:MG286)&gt;0, "", AVERAGE(LF286:MG286))</f>
        <v/>
      </c>
      <c r="PU286" s="26" t="str">
        <f>IF(COUNTA(OR286:PS286)=0, "", AVERAGE(OS286,PE286,PF286,PG286,PH286,PI286,PK286,PM286,PN286))</f>
        <v/>
      </c>
      <c r="PV286" s="26" t="str">
        <f>IF(COUNTA(OR286:PS286)=0, "", AVERAGE(OT286,OU286,OV286,OW286,OY286,PA286,PP286,PQ286))</f>
        <v/>
      </c>
      <c r="PW286" s="26" t="str">
        <f>IF(COUNTA(OR286:PS286)=0, "", AVERAGE(OX286,PB286,PC286,PD286,PR286,PS286))</f>
        <v/>
      </c>
      <c r="QI286" s="3" t="str">
        <f>IF(COUNTBLANK(PY286:QG286)&gt;0, "", SUM(PY286:QG286))</f>
        <v/>
      </c>
      <c r="QU286" s="3" t="str">
        <f>IF(COUNTBLANK(QK286:QS286)&gt;0, "", SUM(QK286:QS286))</f>
        <v/>
      </c>
      <c r="RG286" s="3" t="str">
        <f>IF(COUNTBLANK(QW286:RE286)&gt;0, "", SUM(QW286:RE286))</f>
        <v/>
      </c>
      <c r="RP286" s="3" t="str">
        <f>IF(COUNTBLANK(RI286:RO286)&gt;0, "", SUM(RI286:RO286))</f>
        <v/>
      </c>
      <c r="RY286" s="3" t="str">
        <f>IF(COUNTBLANK(RR286:RX286)&gt;0, "", SUM(RR286:RX286))</f>
        <v/>
      </c>
      <c r="SH286" s="3" t="str">
        <f>IF(COUNTBLANK(SA286:SG286)&gt;0, "", SUM(SA286:SG286))</f>
        <v/>
      </c>
      <c r="TZ286" s="3" t="str">
        <f>IF(COUNTBLANK(TG286:TY286)&gt;0, "", SUM(TG286:TY286))</f>
        <v/>
      </c>
      <c r="UA286" s="3" t="str">
        <f>IF(COUNTBLANK(TG286:TY286)&gt;0, "", SUM(TI286,TL286,TO286,TP286,TQ286,TR286,TS286,TU286,TV286,TY286))</f>
        <v/>
      </c>
      <c r="UB286" s="3" t="str">
        <f>IF(COUNTBLANK(TG286:TY286)&gt;0, "", SUM(TG286,TH286,TJ286,TK286,TN286,TT286,TW286,TX286))</f>
        <v/>
      </c>
      <c r="UW286" s="3" t="str">
        <f>IF(COUNTBLANK(UD286:UV286)&gt;0, "", SUM(UD286:UV286))</f>
        <v/>
      </c>
      <c r="UX286" s="3" t="str">
        <f>IF(COUNTBLANK(UD286:UV286)&gt;0, "", SUM(UF286,UI286,UL286,UM286,UN286,UO286,UP286,UR286,US286,UV286))</f>
        <v/>
      </c>
      <c r="UY286" s="3" t="str">
        <f>IF(COUNTBLANK(UD286:UV286)&gt;0, "", SUM(UD286,UE286,UG286,UH286,UK286,UQ286,UT286,UU286))</f>
        <v/>
      </c>
      <c r="WR286" s="3" t="str">
        <f>IF(COUNTBLANK(VO286:WQ286)&gt;0, "", SUM(VQ286:WJ286))</f>
        <v/>
      </c>
      <c r="WS286" s="3" t="str">
        <f>IF(COUNTBLANK(VO286:WQ286)&gt;0, "", SUM(VQ286:VZ286))</f>
        <v/>
      </c>
      <c r="WT286" s="3" t="str">
        <f>IF(COUNTBLANK(VO286:WQ286)&gt;0, "", SUM(WA286:WL286))</f>
        <v/>
      </c>
      <c r="WU286" s="3" t="str">
        <f>IF(COUNTBLANK(VO286:WQ286)&gt;0, "", SUM(WK286:WL286))</f>
        <v/>
      </c>
      <c r="WW286" s="3" t="str">
        <f>IF(COUNTBLANK(VO286:WQ286)&gt;0, "", SUM(VQ286:VU286))</f>
        <v/>
      </c>
      <c r="WX286" s="3" t="str">
        <f>IF(COUNTBLANK(VO286:WQ286)&gt;0, "", SUM(VV286:VW286))</f>
        <v/>
      </c>
      <c r="WY286" s="3" t="str">
        <f>IF(COUNTBLANK(VO286:WQ286)&gt;0, "", SUM(VX286:WD286))</f>
        <v/>
      </c>
      <c r="WZ286" s="3" t="str">
        <f>IF(COUNTBLANK(VO286:WQ286)&gt;0, "", SUM(WE286:WJ286))</f>
        <v/>
      </c>
      <c r="XL286" s="3" t="str">
        <f>IF(COUNTBLANK(XB286:XJ286)&gt;0, "", SUM(XB286:XJ286))</f>
        <v/>
      </c>
      <c r="XU286" s="3" t="str">
        <f>IF(COUNTBLANK(XN286:XT286)&gt;0, "", SUM(XN286:XT286))</f>
        <v/>
      </c>
      <c r="YP286" s="5" t="str">
        <f>IF(COUNTBLANK(XW286:YO286)&gt;0, "", SUM(XW286:YO286))</f>
        <v/>
      </c>
      <c r="YQ286" s="5" t="str">
        <f>IF(COUNTBLANK(XW286:YO286)&gt;0, "", SUM(XY286,XZ286,YA286,YB286,YC286,YF286,YJ286,YN286,YO286))</f>
        <v/>
      </c>
      <c r="YR286" s="5" t="str">
        <f>IF(COUNTBLANK(XW286:YO286)&gt;0, "", SUM(XW286,XX286,YK286,YL286,YM286))</f>
        <v/>
      </c>
      <c r="YS286" s="5" t="str">
        <f>IF(COUNTBLANK(XW286:YO286)&gt;0, "", SUM(YD286,YE286,YG286,YH286,YI286))</f>
        <v/>
      </c>
      <c r="ZW286" s="26" t="str">
        <f>IF(COUNTBLANK(YU286:ZV286)&gt;0, "", AVERAGE(YU286:ZV286))</f>
        <v/>
      </c>
      <c r="ZX286" s="26" t="str">
        <f>IF(COUNTA(YU286:ZV286)=0, "", AVERAGE(YV286,ZH286,ZI286,ZJ286,ZK286,ZL286,ZN286,ZP286,ZQ286))</f>
        <v/>
      </c>
      <c r="ZY286" s="26" t="str">
        <f>IF(COUNTA(YU286:ZV286)=0, "", AVERAGE(YW286,YX286,YY286,YZ286,ZB286,ZD286,ZS286,ZT286))</f>
        <v/>
      </c>
      <c r="ZZ286" s="26" t="str">
        <f>IF(COUNTA(YU286:ZV286)=0, "", AVERAGE(ZA286,ZE286,ZF286,ZG286,ZU286,ZV286))</f>
        <v/>
      </c>
      <c r="AEH286" s="3" t="str">
        <f>IF(COUNTA(ADN286:AEG286)=0, "", SUM(ADN286:AEG286))</f>
        <v/>
      </c>
      <c r="AJI286" s="3" t="str">
        <f>IF(COUNTBLANK(AIY286:AJG286)&gt;0, "", SUM(AIY286:AJG286))</f>
        <v/>
      </c>
      <c r="AJR286" s="3" t="str">
        <f>IF(COUNTBLANK(AJK286:AJQ286)&gt;0, "", SUM(AJK286:AJQ286))</f>
        <v/>
      </c>
    </row>
    <row r="287" spans="52:954" x14ac:dyDescent="0.3">
      <c r="AZ287" s="3" t="str">
        <f>IF(ISBLANK(AY287), "", IF(AY287&lt;=8, 1, IF(AY287&lt;=12, 2, 3)))</f>
        <v/>
      </c>
      <c r="CM287" s="3" t="str">
        <f>IF(SUM(BI287:BQ287,BS287:BW287,BY287:CC287,CE287:CJ287)=0, "", SUM(BI287:BQ287,BS287:BW287,BY287:CC287,CE287:CJ287))</f>
        <v/>
      </c>
      <c r="CN287" s="3" t="str">
        <f>IF(SUM(CQ287, CR287, CS287, CT287, CU287)=0, "", IF(OR(CQ287&gt;=8, CR287&gt;=10, CS287&gt;=13, CT287&gt;=10, CU287&gt;=15), 1, 0))</f>
        <v/>
      </c>
      <c r="CO287" s="3" t="str">
        <f>IF(SUM(BI287:BJ287,BL287,BM287,BN287,BO287,BU287,CA287,CH287,CJ287)=0, "", SUM(BI287:BJ287,BL287,BM287,BN287,BO287,BU287,CA287,CH287,CJ287))</f>
        <v/>
      </c>
      <c r="CP287" s="3" t="str">
        <f>IF(SUM(BK287,BP287:BQ287,BS287:BT287,BV287:BW287,BY287:BZ287,CB287:CC287,CE287:CG287,CI287)=0, "", SUM(BK287,BP287:BQ287,BS287:BT287,BV287:BW287,BY287:BZ287,CB287:CC287,CE287:CG287,CI287))</f>
        <v/>
      </c>
      <c r="CQ287" s="3" t="str">
        <f>IF(SUM(CB287:CC287,CE287:CF287,CI287)=0, "", SUM(CB287:CC287,CE287:CF287,CI287))</f>
        <v/>
      </c>
      <c r="CR287" s="3" t="str">
        <f>IF(SUM(BQ287,BS287:BT287,BW287,BY287)=0, "", SUM(BQ287,BS287:BT287,BW287,BY287))</f>
        <v/>
      </c>
      <c r="CS287" s="3" t="str">
        <f>IF(SUM(BK287,BP287,BV287,BZ287,CG287)=0, "", SUM(BK287,BP287,BV287,BZ287,CG287))</f>
        <v/>
      </c>
      <c r="CT287" s="3" t="str">
        <f>IF(SUM(BI287:BJ287,BL287,BN287,CH287)=0, "", SUM(BI287:BJ287,BL287,BN287,CH287))</f>
        <v/>
      </c>
      <c r="CU287" s="3" t="str">
        <f>IF(SUM(BM287,BO287,BU287,CA287,CJ287)=0, "", SUM(BM287,BO287,BU287,CA287,CJ287))</f>
        <v/>
      </c>
      <c r="CV287" s="3" t="str">
        <f>IF(CQ287="", "", IF(CQ287&gt;=8, 1, 0))</f>
        <v/>
      </c>
      <c r="CW287" s="3" t="str">
        <f>IF(CR287="", "", IF(CR287&gt;=10, 1, 0))</f>
        <v/>
      </c>
      <c r="CX287" s="3" t="str">
        <f>IF(CS287="", "", IF(CS287&gt;=13, 1, 0))</f>
        <v/>
      </c>
      <c r="CY287" s="3" t="str">
        <f>IF(CT287="", "", IF(CT287&gt;=10, 1, 0))</f>
        <v/>
      </c>
      <c r="CZ287" s="3" t="str">
        <f>IF(CU287="", "", IF(CU287&gt;=15, 1, 0))</f>
        <v/>
      </c>
      <c r="DA287" s="3" t="str">
        <f>IF(AND(BR287="", BX287="", CD287=""), "", IF(BR287=5,1,0) + IF(BX287=5,1,0) + IF(CD287=5,1,0))</f>
        <v/>
      </c>
      <c r="FS287" s="4" t="str">
        <f>IF(COUNTBLANK(FM287:FR287)&gt;0, "", AVERAGE(FM287:FR287))</f>
        <v/>
      </c>
      <c r="GE287" s="3" t="str">
        <f>IF(COUNTBLANK(FU287:GC287)&gt;0, "", SUM(FU287:GC287))</f>
        <v/>
      </c>
      <c r="GN287" s="3" t="str">
        <f>IF(COUNTBLANK(GG287:GM287)&gt;0, "", SUM(GG287:GM287))</f>
        <v/>
      </c>
      <c r="HI287" s="3" t="str">
        <f>IF(COUNTBLANK(GQ287:HH287)&gt;0, "", SUM(GQ287:HH287))</f>
        <v/>
      </c>
      <c r="IJ287" s="3" t="str">
        <f>IF(COUNTA(HK287:II287)=0, "", SUM(HK287,HL287,HN287,HO287,HP287,HU287,HV287,HX287,HZ287,IA287,IB287,IH287))</f>
        <v/>
      </c>
      <c r="JK287" s="3" t="str">
        <f>IF(COUNTA(IL287:JJ287)=0, "", SUM(IL287,IM287,IO287,IP287,IQ287,IV287,IW287,IY287,JA287,JB287,JC287,JI287))</f>
        <v/>
      </c>
      <c r="JL287" s="3" t="str">
        <f>IF(COUNTA(IL287:JJ287)=0, "", SUM(IN287,IR287,IS287,IT287,IU287,IX287,IZ287,JD287,JE287,JF287,JG287,JH287,JJ287))</f>
        <v/>
      </c>
      <c r="MH287" s="26" t="str">
        <f>IF(COUNTBLANK(LF287:MG287)&gt;0, "", AVERAGE(LF287:MG287))</f>
        <v/>
      </c>
      <c r="PU287" s="26" t="str">
        <f>IF(COUNTA(OR287:PS287)=0, "", AVERAGE(OS287,PE287,PF287,PG287,PH287,PI287,PK287,PM287,PN287))</f>
        <v/>
      </c>
      <c r="PV287" s="26" t="str">
        <f>IF(COUNTA(OR287:PS287)=0, "", AVERAGE(OT287,OU287,OV287,OW287,OY287,PA287,PP287,PQ287))</f>
        <v/>
      </c>
      <c r="PW287" s="26" t="str">
        <f>IF(COUNTA(OR287:PS287)=0, "", AVERAGE(OX287,PB287,PC287,PD287,PR287,PS287))</f>
        <v/>
      </c>
      <c r="QI287" s="3" t="str">
        <f>IF(COUNTBLANK(PY287:QG287)&gt;0, "", SUM(PY287:QG287))</f>
        <v/>
      </c>
      <c r="QU287" s="3" t="str">
        <f>IF(COUNTBLANK(QK287:QS287)&gt;0, "", SUM(QK287:QS287))</f>
        <v/>
      </c>
      <c r="RG287" s="3" t="str">
        <f>IF(COUNTBLANK(QW287:RE287)&gt;0, "", SUM(QW287:RE287))</f>
        <v/>
      </c>
      <c r="RP287" s="3" t="str">
        <f>IF(COUNTBLANK(RI287:RO287)&gt;0, "", SUM(RI287:RO287))</f>
        <v/>
      </c>
      <c r="RY287" s="3" t="str">
        <f>IF(COUNTBLANK(RR287:RX287)&gt;0, "", SUM(RR287:RX287))</f>
        <v/>
      </c>
      <c r="SH287" s="3" t="str">
        <f>IF(COUNTBLANK(SA287:SG287)&gt;0, "", SUM(SA287:SG287))</f>
        <v/>
      </c>
      <c r="TZ287" s="3" t="str">
        <f>IF(COUNTBLANK(TG287:TY287)&gt;0, "", SUM(TG287:TY287))</f>
        <v/>
      </c>
      <c r="UA287" s="3" t="str">
        <f>IF(COUNTBLANK(TG287:TY287)&gt;0, "", SUM(TI287,TL287,TO287,TP287,TQ287,TR287,TS287,TU287,TV287,TY287))</f>
        <v/>
      </c>
      <c r="UB287" s="3" t="str">
        <f>IF(COUNTBLANK(TG287:TY287)&gt;0, "", SUM(TG287,TH287,TJ287,TK287,TN287,TT287,TW287,TX287))</f>
        <v/>
      </c>
      <c r="UW287" s="3" t="str">
        <f>IF(COUNTBLANK(UD287:UV287)&gt;0, "", SUM(UD287:UV287))</f>
        <v/>
      </c>
      <c r="UX287" s="3" t="str">
        <f>IF(COUNTBLANK(UD287:UV287)&gt;0, "", SUM(UF287,UI287,UL287,UM287,UN287,UO287,UP287,UR287,US287,UV287))</f>
        <v/>
      </c>
      <c r="UY287" s="3" t="str">
        <f>IF(COUNTBLANK(UD287:UV287)&gt;0, "", SUM(UD287,UE287,UG287,UH287,UK287,UQ287,UT287,UU287))</f>
        <v/>
      </c>
      <c r="WR287" s="3" t="str">
        <f>IF(COUNTBLANK(VO287:WQ287)&gt;0, "", SUM(VQ287:WJ287))</f>
        <v/>
      </c>
      <c r="WS287" s="3" t="str">
        <f>IF(COUNTBLANK(VO287:WQ287)&gt;0, "", SUM(VQ287:VZ287))</f>
        <v/>
      </c>
      <c r="WT287" s="3" t="str">
        <f>IF(COUNTBLANK(VO287:WQ287)&gt;0, "", SUM(WA287:WL287))</f>
        <v/>
      </c>
      <c r="WU287" s="3" t="str">
        <f>IF(COUNTBLANK(VO287:WQ287)&gt;0, "", SUM(WK287:WL287))</f>
        <v/>
      </c>
      <c r="WW287" s="3" t="str">
        <f>IF(COUNTBLANK(VO287:WQ287)&gt;0, "", SUM(VQ287:VU287))</f>
        <v/>
      </c>
      <c r="WX287" s="3" t="str">
        <f>IF(COUNTBLANK(VO287:WQ287)&gt;0, "", SUM(VV287:VW287))</f>
        <v/>
      </c>
      <c r="WY287" s="3" t="str">
        <f>IF(COUNTBLANK(VO287:WQ287)&gt;0, "", SUM(VX287:WD287))</f>
        <v/>
      </c>
      <c r="WZ287" s="3" t="str">
        <f>IF(COUNTBLANK(VO287:WQ287)&gt;0, "", SUM(WE287:WJ287))</f>
        <v/>
      </c>
      <c r="XL287" s="3" t="str">
        <f>IF(COUNTBLANK(XB287:XJ287)&gt;0, "", SUM(XB287:XJ287))</f>
        <v/>
      </c>
      <c r="XU287" s="3" t="str">
        <f>IF(COUNTBLANK(XN287:XT287)&gt;0, "", SUM(XN287:XT287))</f>
        <v/>
      </c>
      <c r="YP287" s="5" t="str">
        <f>IF(COUNTBLANK(XW287:YO287)&gt;0, "", SUM(XW287:YO287))</f>
        <v/>
      </c>
      <c r="YQ287" s="5" t="str">
        <f>IF(COUNTBLANK(XW287:YO287)&gt;0, "", SUM(XY287,XZ287,YA287,YB287,YC287,YF287,YJ287,YN287,YO287))</f>
        <v/>
      </c>
      <c r="YR287" s="5" t="str">
        <f>IF(COUNTBLANK(XW287:YO287)&gt;0, "", SUM(XW287,XX287,YK287,YL287,YM287))</f>
        <v/>
      </c>
      <c r="YS287" s="5" t="str">
        <f>IF(COUNTBLANK(XW287:YO287)&gt;0, "", SUM(YD287,YE287,YG287,YH287,YI287))</f>
        <v/>
      </c>
      <c r="ZW287" s="26" t="str">
        <f>IF(COUNTBLANK(YU287:ZV287)&gt;0, "", AVERAGE(YU287:ZV287))</f>
        <v/>
      </c>
      <c r="ZX287" s="26" t="str">
        <f>IF(COUNTA(YU287:ZV287)=0, "", AVERAGE(YV287,ZH287,ZI287,ZJ287,ZK287,ZL287,ZN287,ZP287,ZQ287))</f>
        <v/>
      </c>
      <c r="ZY287" s="26" t="str">
        <f>IF(COUNTA(YU287:ZV287)=0, "", AVERAGE(YW287,YX287,YY287,YZ287,ZB287,ZD287,ZS287,ZT287))</f>
        <v/>
      </c>
      <c r="ZZ287" s="26" t="str">
        <f>IF(COUNTA(YU287:ZV287)=0, "", AVERAGE(ZA287,ZE287,ZF287,ZG287,ZU287,ZV287))</f>
        <v/>
      </c>
      <c r="AEH287" s="3" t="str">
        <f>IF(COUNTA(ADN287:AEG287)=0, "", SUM(ADN287:AEG287))</f>
        <v/>
      </c>
      <c r="AJI287" s="3" t="str">
        <f>IF(COUNTBLANK(AIY287:AJG287)&gt;0, "", SUM(AIY287:AJG287))</f>
        <v/>
      </c>
      <c r="AJR287" s="3" t="str">
        <f>IF(COUNTBLANK(AJK287:AJQ287)&gt;0, "", SUM(AJK287:AJQ287))</f>
        <v/>
      </c>
    </row>
    <row r="288" spans="52:954" x14ac:dyDescent="0.3">
      <c r="AZ288" s="3" t="str">
        <f>IF(ISBLANK(AY288), "", IF(AY288&lt;=8, 1, IF(AY288&lt;=12, 2, 3)))</f>
        <v/>
      </c>
      <c r="CM288" s="3" t="str">
        <f>IF(SUM(BI288:BQ288,BS288:BW288,BY288:CC288,CE288:CJ288)=0, "", SUM(BI288:BQ288,BS288:BW288,BY288:CC288,CE288:CJ288))</f>
        <v/>
      </c>
      <c r="CN288" s="3" t="str">
        <f>IF(SUM(CQ288, CR288, CS288, CT288, CU288)=0, "", IF(OR(CQ288&gt;=8, CR288&gt;=10, CS288&gt;=13, CT288&gt;=10, CU288&gt;=15), 1, 0))</f>
        <v/>
      </c>
      <c r="CO288" s="3" t="str">
        <f>IF(SUM(BI288:BJ288,BL288,BM288,BN288,BO288,BU288,CA288,CH288,CJ288)=0, "", SUM(BI288:BJ288,BL288,BM288,BN288,BO288,BU288,CA288,CH288,CJ288))</f>
        <v/>
      </c>
      <c r="CP288" s="3" t="str">
        <f>IF(SUM(BK288,BP288:BQ288,BS288:BT288,BV288:BW288,BY288:BZ288,CB288:CC288,CE288:CG288,CI288)=0, "", SUM(BK288,BP288:BQ288,BS288:BT288,BV288:BW288,BY288:BZ288,CB288:CC288,CE288:CG288,CI288))</f>
        <v/>
      </c>
      <c r="CQ288" s="3" t="str">
        <f>IF(SUM(CB288:CC288,CE288:CF288,CI288)=0, "", SUM(CB288:CC288,CE288:CF288,CI288))</f>
        <v/>
      </c>
      <c r="CR288" s="3" t="str">
        <f>IF(SUM(BQ288,BS288:BT288,BW288,BY288)=0, "", SUM(BQ288,BS288:BT288,BW288,BY288))</f>
        <v/>
      </c>
      <c r="CS288" s="3" t="str">
        <f>IF(SUM(BK288,BP288,BV288,BZ288,CG288)=0, "", SUM(BK288,BP288,BV288,BZ288,CG288))</f>
        <v/>
      </c>
      <c r="CT288" s="3" t="str">
        <f>IF(SUM(BI288:BJ288,BL288,BN288,CH288)=0, "", SUM(BI288:BJ288,BL288,BN288,CH288))</f>
        <v/>
      </c>
      <c r="CU288" s="3" t="str">
        <f>IF(SUM(BM288,BO288,BU288,CA288,CJ288)=0, "", SUM(BM288,BO288,BU288,CA288,CJ288))</f>
        <v/>
      </c>
      <c r="CV288" s="3" t="str">
        <f>IF(CQ288="", "", IF(CQ288&gt;=8, 1, 0))</f>
        <v/>
      </c>
      <c r="CW288" s="3" t="str">
        <f>IF(CR288="", "", IF(CR288&gt;=10, 1, 0))</f>
        <v/>
      </c>
      <c r="CX288" s="3" t="str">
        <f>IF(CS288="", "", IF(CS288&gt;=13, 1, 0))</f>
        <v/>
      </c>
      <c r="CY288" s="3" t="str">
        <f>IF(CT288="", "", IF(CT288&gt;=10, 1, 0))</f>
        <v/>
      </c>
      <c r="CZ288" s="3" t="str">
        <f>IF(CU288="", "", IF(CU288&gt;=15, 1, 0))</f>
        <v/>
      </c>
      <c r="DA288" s="3" t="str">
        <f>IF(AND(BR288="", BX288="", CD288=""), "", IF(BR288=5,1,0) + IF(BX288=5,1,0) + IF(CD288=5,1,0))</f>
        <v/>
      </c>
      <c r="FS288" s="4" t="str">
        <f>IF(COUNTBLANK(FM288:FR288)&gt;0, "", AVERAGE(FM288:FR288))</f>
        <v/>
      </c>
      <c r="GE288" s="3" t="str">
        <f>IF(COUNTBLANK(FU288:GC288)&gt;0, "", SUM(FU288:GC288))</f>
        <v/>
      </c>
      <c r="GN288" s="3" t="str">
        <f>IF(COUNTBLANK(GG288:GM288)&gt;0, "", SUM(GG288:GM288))</f>
        <v/>
      </c>
      <c r="HI288" s="3" t="str">
        <f>IF(COUNTBLANK(GQ288:HH288)&gt;0, "", SUM(GQ288:HH288))</f>
        <v/>
      </c>
      <c r="IJ288" s="3" t="str">
        <f>IF(COUNTA(HK288:II288)=0, "", SUM(HK288,HL288,HN288,HO288,HP288,HU288,HV288,HX288,HZ288,IA288,IB288,IH288))</f>
        <v/>
      </c>
      <c r="JK288" s="3" t="str">
        <f>IF(COUNTA(IL288:JJ288)=0, "", SUM(IL288,IM288,IO288,IP288,IQ288,IV288,IW288,IY288,JA288,JB288,JC288,JI288))</f>
        <v/>
      </c>
      <c r="JL288" s="3" t="str">
        <f>IF(COUNTA(IL288:JJ288)=0, "", SUM(IN288,IR288,IS288,IT288,IU288,IX288,IZ288,JD288,JE288,JF288,JG288,JH288,JJ288))</f>
        <v/>
      </c>
      <c r="MH288" s="26" t="str">
        <f>IF(COUNTBLANK(LF288:MG288)&gt;0, "", AVERAGE(LF288:MG288))</f>
        <v/>
      </c>
      <c r="PU288" s="26" t="str">
        <f>IF(COUNTA(OR288:PS288)=0, "", AVERAGE(OS288,PE288,PF288,PG288,PH288,PI288,PK288,PM288,PN288))</f>
        <v/>
      </c>
      <c r="PV288" s="26" t="str">
        <f>IF(COUNTA(OR288:PS288)=0, "", AVERAGE(OT288,OU288,OV288,OW288,OY288,PA288,PP288,PQ288))</f>
        <v/>
      </c>
      <c r="PW288" s="26" t="str">
        <f>IF(COUNTA(OR288:PS288)=0, "", AVERAGE(OX288,PB288,PC288,PD288,PR288,PS288))</f>
        <v/>
      </c>
      <c r="QI288" s="3" t="str">
        <f>IF(COUNTBLANK(PY288:QG288)&gt;0, "", SUM(PY288:QG288))</f>
        <v/>
      </c>
      <c r="QU288" s="3" t="str">
        <f>IF(COUNTBLANK(QK288:QS288)&gt;0, "", SUM(QK288:QS288))</f>
        <v/>
      </c>
      <c r="RG288" s="3" t="str">
        <f>IF(COUNTBLANK(QW288:RE288)&gt;0, "", SUM(QW288:RE288))</f>
        <v/>
      </c>
      <c r="RP288" s="3" t="str">
        <f>IF(COUNTBLANK(RI288:RO288)&gt;0, "", SUM(RI288:RO288))</f>
        <v/>
      </c>
      <c r="RY288" s="3" t="str">
        <f>IF(COUNTBLANK(RR288:RX288)&gt;0, "", SUM(RR288:RX288))</f>
        <v/>
      </c>
      <c r="SH288" s="3" t="str">
        <f>IF(COUNTBLANK(SA288:SG288)&gt;0, "", SUM(SA288:SG288))</f>
        <v/>
      </c>
      <c r="TZ288" s="3" t="str">
        <f>IF(COUNTBLANK(TG288:TY288)&gt;0, "", SUM(TG288:TY288))</f>
        <v/>
      </c>
      <c r="UA288" s="3" t="str">
        <f>IF(COUNTBLANK(TG288:TY288)&gt;0, "", SUM(TI288,TL288,TO288,TP288,TQ288,TR288,TS288,TU288,TV288,TY288))</f>
        <v/>
      </c>
      <c r="UB288" s="3" t="str">
        <f>IF(COUNTBLANK(TG288:TY288)&gt;0, "", SUM(TG288,TH288,TJ288,TK288,TN288,TT288,TW288,TX288))</f>
        <v/>
      </c>
      <c r="UW288" s="3" t="str">
        <f>IF(COUNTBLANK(UD288:UV288)&gt;0, "", SUM(UD288:UV288))</f>
        <v/>
      </c>
      <c r="UX288" s="3" t="str">
        <f>IF(COUNTBLANK(UD288:UV288)&gt;0, "", SUM(UF288,UI288,UL288,UM288,UN288,UO288,UP288,UR288,US288,UV288))</f>
        <v/>
      </c>
      <c r="UY288" s="3" t="str">
        <f>IF(COUNTBLANK(UD288:UV288)&gt;0, "", SUM(UD288,UE288,UG288,UH288,UK288,UQ288,UT288,UU288))</f>
        <v/>
      </c>
      <c r="WR288" s="3" t="str">
        <f>IF(COUNTBLANK(VO288:WQ288)&gt;0, "", SUM(VQ288:WJ288))</f>
        <v/>
      </c>
      <c r="WS288" s="3" t="str">
        <f>IF(COUNTBLANK(VO288:WQ288)&gt;0, "", SUM(VQ288:VZ288))</f>
        <v/>
      </c>
      <c r="WT288" s="3" t="str">
        <f>IF(COUNTBLANK(VO288:WQ288)&gt;0, "", SUM(WA288:WL288))</f>
        <v/>
      </c>
      <c r="WU288" s="3" t="str">
        <f>IF(COUNTBLANK(VO288:WQ288)&gt;0, "", SUM(WK288:WL288))</f>
        <v/>
      </c>
      <c r="WW288" s="3" t="str">
        <f>IF(COUNTBLANK(VO288:WQ288)&gt;0, "", SUM(VQ288:VU288))</f>
        <v/>
      </c>
      <c r="WX288" s="3" t="str">
        <f>IF(COUNTBLANK(VO288:WQ288)&gt;0, "", SUM(VV288:VW288))</f>
        <v/>
      </c>
      <c r="WY288" s="3" t="str">
        <f>IF(COUNTBLANK(VO288:WQ288)&gt;0, "", SUM(VX288:WD288))</f>
        <v/>
      </c>
      <c r="WZ288" s="3" t="str">
        <f>IF(COUNTBLANK(VO288:WQ288)&gt;0, "", SUM(WE288:WJ288))</f>
        <v/>
      </c>
      <c r="XL288" s="3" t="str">
        <f>IF(COUNTBLANK(XB288:XJ288)&gt;0, "", SUM(XB288:XJ288))</f>
        <v/>
      </c>
      <c r="XU288" s="3" t="str">
        <f>IF(COUNTBLANK(XN288:XT288)&gt;0, "", SUM(XN288:XT288))</f>
        <v/>
      </c>
      <c r="YP288" s="5" t="str">
        <f>IF(COUNTBLANK(XW288:YO288)&gt;0, "", SUM(XW288:YO288))</f>
        <v/>
      </c>
      <c r="YQ288" s="5" t="str">
        <f>IF(COUNTBLANK(XW288:YO288)&gt;0, "", SUM(XY288,XZ288,YA288,YB288,YC288,YF288,YJ288,YN288,YO288))</f>
        <v/>
      </c>
      <c r="YR288" s="5" t="str">
        <f>IF(COUNTBLANK(XW288:YO288)&gt;0, "", SUM(XW288,XX288,YK288,YL288,YM288))</f>
        <v/>
      </c>
      <c r="YS288" s="5" t="str">
        <f>IF(COUNTBLANK(XW288:YO288)&gt;0, "", SUM(YD288,YE288,YG288,YH288,YI288))</f>
        <v/>
      </c>
      <c r="ZW288" s="26" t="str">
        <f>IF(COUNTBLANK(YU288:ZV288)&gt;0, "", AVERAGE(YU288:ZV288))</f>
        <v/>
      </c>
      <c r="ZX288" s="26" t="str">
        <f>IF(COUNTA(YU288:ZV288)=0, "", AVERAGE(YV288,ZH288,ZI288,ZJ288,ZK288,ZL288,ZN288,ZP288,ZQ288))</f>
        <v/>
      </c>
      <c r="ZY288" s="26" t="str">
        <f>IF(COUNTA(YU288:ZV288)=0, "", AVERAGE(YW288,YX288,YY288,YZ288,ZB288,ZD288,ZS288,ZT288))</f>
        <v/>
      </c>
      <c r="ZZ288" s="26" t="str">
        <f>IF(COUNTA(YU288:ZV288)=0, "", AVERAGE(ZA288,ZE288,ZF288,ZG288,ZU288,ZV288))</f>
        <v/>
      </c>
      <c r="AEH288" s="3" t="str">
        <f>IF(COUNTA(ADN288:AEG288)=0, "", SUM(ADN288:AEG288))</f>
        <v/>
      </c>
      <c r="AJI288" s="3" t="str">
        <f>IF(COUNTBLANK(AIY288:AJG288)&gt;0, "", SUM(AIY288:AJG288))</f>
        <v/>
      </c>
      <c r="AJR288" s="3" t="str">
        <f>IF(COUNTBLANK(AJK288:AJQ288)&gt;0, "", SUM(AJK288:AJQ288))</f>
        <v/>
      </c>
    </row>
    <row r="289" spans="52:954" x14ac:dyDescent="0.3">
      <c r="AZ289" s="3" t="str">
        <f>IF(ISBLANK(AY289), "", IF(AY289&lt;=8, 1, IF(AY289&lt;=12, 2, 3)))</f>
        <v/>
      </c>
      <c r="CM289" s="3" t="str">
        <f>IF(SUM(BI289:BQ289,BS289:BW289,BY289:CC289,CE289:CJ289)=0, "", SUM(BI289:BQ289,BS289:BW289,BY289:CC289,CE289:CJ289))</f>
        <v/>
      </c>
      <c r="CN289" s="3" t="str">
        <f>IF(SUM(CQ289, CR289, CS289, CT289, CU289)=0, "", IF(OR(CQ289&gt;=8, CR289&gt;=10, CS289&gt;=13, CT289&gt;=10, CU289&gt;=15), 1, 0))</f>
        <v/>
      </c>
      <c r="CO289" s="3" t="str">
        <f>IF(SUM(BI289:BJ289,BL289,BM289,BN289,BO289,BU289,CA289,CH289,CJ289)=0, "", SUM(BI289:BJ289,BL289,BM289,BN289,BO289,BU289,CA289,CH289,CJ289))</f>
        <v/>
      </c>
      <c r="CP289" s="3" t="str">
        <f>IF(SUM(BK289,BP289:BQ289,BS289:BT289,BV289:BW289,BY289:BZ289,CB289:CC289,CE289:CG289,CI289)=0, "", SUM(BK289,BP289:BQ289,BS289:BT289,BV289:BW289,BY289:BZ289,CB289:CC289,CE289:CG289,CI289))</f>
        <v/>
      </c>
      <c r="CQ289" s="3" t="str">
        <f>IF(SUM(CB289:CC289,CE289:CF289,CI289)=0, "", SUM(CB289:CC289,CE289:CF289,CI289))</f>
        <v/>
      </c>
      <c r="CR289" s="3" t="str">
        <f>IF(SUM(BQ289,BS289:BT289,BW289,BY289)=0, "", SUM(BQ289,BS289:BT289,BW289,BY289))</f>
        <v/>
      </c>
      <c r="CS289" s="3" t="str">
        <f>IF(SUM(BK289,BP289,BV289,BZ289,CG289)=0, "", SUM(BK289,BP289,BV289,BZ289,CG289))</f>
        <v/>
      </c>
      <c r="CT289" s="3" t="str">
        <f>IF(SUM(BI289:BJ289,BL289,BN289,CH289)=0, "", SUM(BI289:BJ289,BL289,BN289,CH289))</f>
        <v/>
      </c>
      <c r="CU289" s="3" t="str">
        <f>IF(SUM(BM289,BO289,BU289,CA289,CJ289)=0, "", SUM(BM289,BO289,BU289,CA289,CJ289))</f>
        <v/>
      </c>
      <c r="CV289" s="3" t="str">
        <f>IF(CQ289="", "", IF(CQ289&gt;=8, 1, 0))</f>
        <v/>
      </c>
      <c r="CW289" s="3" t="str">
        <f>IF(CR289="", "", IF(CR289&gt;=10, 1, 0))</f>
        <v/>
      </c>
      <c r="CX289" s="3" t="str">
        <f>IF(CS289="", "", IF(CS289&gt;=13, 1, 0))</f>
        <v/>
      </c>
      <c r="CY289" s="3" t="str">
        <f>IF(CT289="", "", IF(CT289&gt;=10, 1, 0))</f>
        <v/>
      </c>
      <c r="CZ289" s="3" t="str">
        <f>IF(CU289="", "", IF(CU289&gt;=15, 1, 0))</f>
        <v/>
      </c>
      <c r="DA289" s="3" t="str">
        <f>IF(AND(BR289="", BX289="", CD289=""), "", IF(BR289=5,1,0) + IF(BX289=5,1,0) + IF(CD289=5,1,0))</f>
        <v/>
      </c>
      <c r="FS289" s="4" t="str">
        <f>IF(COUNTBLANK(FM289:FR289)&gt;0, "", AVERAGE(FM289:FR289))</f>
        <v/>
      </c>
      <c r="GE289" s="3" t="str">
        <f>IF(COUNTBLANK(FU289:GC289)&gt;0, "", SUM(FU289:GC289))</f>
        <v/>
      </c>
      <c r="GN289" s="3" t="str">
        <f>IF(COUNTBLANK(GG289:GM289)&gt;0, "", SUM(GG289:GM289))</f>
        <v/>
      </c>
      <c r="HI289" s="3" t="str">
        <f>IF(COUNTBLANK(GQ289:HH289)&gt;0, "", SUM(GQ289:HH289))</f>
        <v/>
      </c>
      <c r="IJ289" s="3" t="str">
        <f>IF(COUNTA(HK289:II289)=0, "", SUM(HK289,HL289,HN289,HO289,HP289,HU289,HV289,HX289,HZ289,IA289,IB289,IH289))</f>
        <v/>
      </c>
      <c r="JK289" s="3" t="str">
        <f>IF(COUNTA(IL289:JJ289)=0, "", SUM(IL289,IM289,IO289,IP289,IQ289,IV289,IW289,IY289,JA289,JB289,JC289,JI289))</f>
        <v/>
      </c>
      <c r="JL289" s="3" t="str">
        <f>IF(COUNTA(IL289:JJ289)=0, "", SUM(IN289,IR289,IS289,IT289,IU289,IX289,IZ289,JD289,JE289,JF289,JG289,JH289,JJ289))</f>
        <v/>
      </c>
      <c r="MH289" s="26" t="str">
        <f>IF(COUNTBLANK(LF289:MG289)&gt;0, "", AVERAGE(LF289:MG289))</f>
        <v/>
      </c>
      <c r="PU289" s="26" t="str">
        <f>IF(COUNTA(OR289:PS289)=0, "", AVERAGE(OS289,PE289,PF289,PG289,PH289,PI289,PK289,PM289,PN289))</f>
        <v/>
      </c>
      <c r="PV289" s="26" t="str">
        <f>IF(COUNTA(OR289:PS289)=0, "", AVERAGE(OT289,OU289,OV289,OW289,OY289,PA289,PP289,PQ289))</f>
        <v/>
      </c>
      <c r="PW289" s="26" t="str">
        <f>IF(COUNTA(OR289:PS289)=0, "", AVERAGE(OX289,PB289,PC289,PD289,PR289,PS289))</f>
        <v/>
      </c>
      <c r="QI289" s="3" t="str">
        <f>IF(COUNTBLANK(PY289:QG289)&gt;0, "", SUM(PY289:QG289))</f>
        <v/>
      </c>
      <c r="QU289" s="3" t="str">
        <f>IF(COUNTBLANK(QK289:QS289)&gt;0, "", SUM(QK289:QS289))</f>
        <v/>
      </c>
      <c r="RG289" s="3" t="str">
        <f>IF(COUNTBLANK(QW289:RE289)&gt;0, "", SUM(QW289:RE289))</f>
        <v/>
      </c>
      <c r="RP289" s="3" t="str">
        <f>IF(COUNTBLANK(RI289:RO289)&gt;0, "", SUM(RI289:RO289))</f>
        <v/>
      </c>
      <c r="RY289" s="3" t="str">
        <f>IF(COUNTBLANK(RR289:RX289)&gt;0, "", SUM(RR289:RX289))</f>
        <v/>
      </c>
      <c r="SH289" s="3" t="str">
        <f>IF(COUNTBLANK(SA289:SG289)&gt;0, "", SUM(SA289:SG289))</f>
        <v/>
      </c>
      <c r="TZ289" s="3" t="str">
        <f>IF(COUNTBLANK(TG289:TY289)&gt;0, "", SUM(TG289:TY289))</f>
        <v/>
      </c>
      <c r="UA289" s="3" t="str">
        <f>IF(COUNTBLANK(TG289:TY289)&gt;0, "", SUM(TI289,TL289,TO289,TP289,TQ289,TR289,TS289,TU289,TV289,TY289))</f>
        <v/>
      </c>
      <c r="UB289" s="3" t="str">
        <f>IF(COUNTBLANK(TG289:TY289)&gt;0, "", SUM(TG289,TH289,TJ289,TK289,TN289,TT289,TW289,TX289))</f>
        <v/>
      </c>
      <c r="UW289" s="3" t="str">
        <f>IF(COUNTBLANK(UD289:UV289)&gt;0, "", SUM(UD289:UV289))</f>
        <v/>
      </c>
      <c r="UX289" s="3" t="str">
        <f>IF(COUNTBLANK(UD289:UV289)&gt;0, "", SUM(UF289,UI289,UL289,UM289,UN289,UO289,UP289,UR289,US289,UV289))</f>
        <v/>
      </c>
      <c r="UY289" s="3" t="str">
        <f>IF(COUNTBLANK(UD289:UV289)&gt;0, "", SUM(UD289,UE289,UG289,UH289,UK289,UQ289,UT289,UU289))</f>
        <v/>
      </c>
      <c r="WR289" s="3" t="str">
        <f>IF(COUNTBLANK(VO289:WQ289)&gt;0, "", SUM(VQ289:WJ289))</f>
        <v/>
      </c>
      <c r="WS289" s="3" t="str">
        <f>IF(COUNTBLANK(VO289:WQ289)&gt;0, "", SUM(VQ289:VZ289))</f>
        <v/>
      </c>
      <c r="WT289" s="3" t="str">
        <f>IF(COUNTBLANK(VO289:WQ289)&gt;0, "", SUM(WA289:WL289))</f>
        <v/>
      </c>
      <c r="WU289" s="3" t="str">
        <f>IF(COUNTBLANK(VO289:WQ289)&gt;0, "", SUM(WK289:WL289))</f>
        <v/>
      </c>
      <c r="WW289" s="3" t="str">
        <f>IF(COUNTBLANK(VO289:WQ289)&gt;0, "", SUM(VQ289:VU289))</f>
        <v/>
      </c>
      <c r="WX289" s="3" t="str">
        <f>IF(COUNTBLANK(VO289:WQ289)&gt;0, "", SUM(VV289:VW289))</f>
        <v/>
      </c>
      <c r="WY289" s="3" t="str">
        <f>IF(COUNTBLANK(VO289:WQ289)&gt;0, "", SUM(VX289:WD289))</f>
        <v/>
      </c>
      <c r="WZ289" s="3" t="str">
        <f>IF(COUNTBLANK(VO289:WQ289)&gt;0, "", SUM(WE289:WJ289))</f>
        <v/>
      </c>
      <c r="XL289" s="3" t="str">
        <f>IF(COUNTBLANK(XB289:XJ289)&gt;0, "", SUM(XB289:XJ289))</f>
        <v/>
      </c>
      <c r="XU289" s="3" t="str">
        <f>IF(COUNTBLANK(XN289:XT289)&gt;0, "", SUM(XN289:XT289))</f>
        <v/>
      </c>
      <c r="YP289" s="5" t="str">
        <f>IF(COUNTBLANK(XW289:YO289)&gt;0, "", SUM(XW289:YO289))</f>
        <v/>
      </c>
      <c r="YQ289" s="5" t="str">
        <f>IF(COUNTBLANK(XW289:YO289)&gt;0, "", SUM(XY289,XZ289,YA289,YB289,YC289,YF289,YJ289,YN289,YO289))</f>
        <v/>
      </c>
      <c r="YR289" s="5" t="str">
        <f>IF(COUNTBLANK(XW289:YO289)&gt;0, "", SUM(XW289,XX289,YK289,YL289,YM289))</f>
        <v/>
      </c>
      <c r="YS289" s="5" t="str">
        <f>IF(COUNTBLANK(XW289:YO289)&gt;0, "", SUM(YD289,YE289,YG289,YH289,YI289))</f>
        <v/>
      </c>
      <c r="ZW289" s="26" t="str">
        <f>IF(COUNTBLANK(YU289:ZV289)&gt;0, "", AVERAGE(YU289:ZV289))</f>
        <v/>
      </c>
      <c r="ZX289" s="26" t="str">
        <f>IF(COUNTA(YU289:ZV289)=0, "", AVERAGE(YV289,ZH289,ZI289,ZJ289,ZK289,ZL289,ZN289,ZP289,ZQ289))</f>
        <v/>
      </c>
      <c r="ZY289" s="26" t="str">
        <f>IF(COUNTA(YU289:ZV289)=0, "", AVERAGE(YW289,YX289,YY289,YZ289,ZB289,ZD289,ZS289,ZT289))</f>
        <v/>
      </c>
      <c r="ZZ289" s="26" t="str">
        <f>IF(COUNTA(YU289:ZV289)=0, "", AVERAGE(ZA289,ZE289,ZF289,ZG289,ZU289,ZV289))</f>
        <v/>
      </c>
      <c r="AEH289" s="3" t="str">
        <f>IF(COUNTA(ADN289:AEG289)=0, "", SUM(ADN289:AEG289))</f>
        <v/>
      </c>
      <c r="AJI289" s="3" t="str">
        <f>IF(COUNTBLANK(AIY289:AJG289)&gt;0, "", SUM(AIY289:AJG289))</f>
        <v/>
      </c>
      <c r="AJR289" s="3" t="str">
        <f>IF(COUNTBLANK(AJK289:AJQ289)&gt;0, "", SUM(AJK289:AJQ289))</f>
        <v/>
      </c>
    </row>
    <row r="290" spans="52:954" x14ac:dyDescent="0.3">
      <c r="AZ290" s="3" t="str">
        <f>IF(ISBLANK(AY290), "", IF(AY290&lt;=8, 1, IF(AY290&lt;=12, 2, 3)))</f>
        <v/>
      </c>
      <c r="CM290" s="3" t="str">
        <f>IF(SUM(BI290:BQ290,BS290:BW290,BY290:CC290,CE290:CJ290)=0, "", SUM(BI290:BQ290,BS290:BW290,BY290:CC290,CE290:CJ290))</f>
        <v/>
      </c>
      <c r="CN290" s="3" t="str">
        <f>IF(SUM(CQ290, CR290, CS290, CT290, CU290)=0, "", IF(OR(CQ290&gt;=8, CR290&gt;=10, CS290&gt;=13, CT290&gt;=10, CU290&gt;=15), 1, 0))</f>
        <v/>
      </c>
      <c r="CO290" s="3" t="str">
        <f>IF(SUM(BI290:BJ290,BL290,BM290,BN290,BO290,BU290,CA290,CH290,CJ290)=0, "", SUM(BI290:BJ290,BL290,BM290,BN290,BO290,BU290,CA290,CH290,CJ290))</f>
        <v/>
      </c>
      <c r="CP290" s="3" t="str">
        <f>IF(SUM(BK290,BP290:BQ290,BS290:BT290,BV290:BW290,BY290:BZ290,CB290:CC290,CE290:CG290,CI290)=0, "", SUM(BK290,BP290:BQ290,BS290:BT290,BV290:BW290,BY290:BZ290,CB290:CC290,CE290:CG290,CI290))</f>
        <v/>
      </c>
      <c r="CQ290" s="3" t="str">
        <f>IF(SUM(CB290:CC290,CE290:CF290,CI290)=0, "", SUM(CB290:CC290,CE290:CF290,CI290))</f>
        <v/>
      </c>
      <c r="CR290" s="3" t="str">
        <f>IF(SUM(BQ290,BS290:BT290,BW290,BY290)=0, "", SUM(BQ290,BS290:BT290,BW290,BY290))</f>
        <v/>
      </c>
      <c r="CS290" s="3" t="str">
        <f>IF(SUM(BK290,BP290,BV290,BZ290,CG290)=0, "", SUM(BK290,BP290,BV290,BZ290,CG290))</f>
        <v/>
      </c>
      <c r="CT290" s="3" t="str">
        <f>IF(SUM(BI290:BJ290,BL290,BN290,CH290)=0, "", SUM(BI290:BJ290,BL290,BN290,CH290))</f>
        <v/>
      </c>
      <c r="CU290" s="3" t="str">
        <f>IF(SUM(BM290,BO290,BU290,CA290,CJ290)=0, "", SUM(BM290,BO290,BU290,CA290,CJ290))</f>
        <v/>
      </c>
      <c r="CV290" s="3" t="str">
        <f>IF(CQ290="", "", IF(CQ290&gt;=8, 1, 0))</f>
        <v/>
      </c>
      <c r="CW290" s="3" t="str">
        <f>IF(CR290="", "", IF(CR290&gt;=10, 1, 0))</f>
        <v/>
      </c>
      <c r="CX290" s="3" t="str">
        <f>IF(CS290="", "", IF(CS290&gt;=13, 1, 0))</f>
        <v/>
      </c>
      <c r="CY290" s="3" t="str">
        <f>IF(CT290="", "", IF(CT290&gt;=10, 1, 0))</f>
        <v/>
      </c>
      <c r="CZ290" s="3" t="str">
        <f>IF(CU290="", "", IF(CU290&gt;=15, 1, 0))</f>
        <v/>
      </c>
      <c r="DA290" s="3" t="str">
        <f>IF(AND(BR290="", BX290="", CD290=""), "", IF(BR290=5,1,0) + IF(BX290=5,1,0) + IF(CD290=5,1,0))</f>
        <v/>
      </c>
      <c r="FS290" s="4" t="str">
        <f>IF(COUNTBLANK(FM290:FR290)&gt;0, "", AVERAGE(FM290:FR290))</f>
        <v/>
      </c>
      <c r="GE290" s="3" t="str">
        <f>IF(COUNTBLANK(FU290:GC290)&gt;0, "", SUM(FU290:GC290))</f>
        <v/>
      </c>
      <c r="GN290" s="3" t="str">
        <f>IF(COUNTBLANK(GG290:GM290)&gt;0, "", SUM(GG290:GM290))</f>
        <v/>
      </c>
      <c r="HI290" s="3" t="str">
        <f>IF(COUNTBLANK(GQ290:HH290)&gt;0, "", SUM(GQ290:HH290))</f>
        <v/>
      </c>
      <c r="IJ290" s="3" t="str">
        <f>IF(COUNTA(HK290:II290)=0, "", SUM(HK290,HL290,HN290,HO290,HP290,HU290,HV290,HX290,HZ290,IA290,IB290,IH290))</f>
        <v/>
      </c>
      <c r="JK290" s="3" t="str">
        <f>IF(COUNTA(IL290:JJ290)=0, "", SUM(IL290,IM290,IO290,IP290,IQ290,IV290,IW290,IY290,JA290,JB290,JC290,JI290))</f>
        <v/>
      </c>
      <c r="JL290" s="3" t="str">
        <f>IF(COUNTA(IL290:JJ290)=0, "", SUM(IN290,IR290,IS290,IT290,IU290,IX290,IZ290,JD290,JE290,JF290,JG290,JH290,JJ290))</f>
        <v/>
      </c>
      <c r="MH290" s="26" t="str">
        <f>IF(COUNTBLANK(LF290:MG290)&gt;0, "", AVERAGE(LF290:MG290))</f>
        <v/>
      </c>
      <c r="PU290" s="26" t="str">
        <f>IF(COUNTA(OR290:PS290)=0, "", AVERAGE(OS290,PE290,PF290,PG290,PH290,PI290,PK290,PM290,PN290))</f>
        <v/>
      </c>
      <c r="PV290" s="26" t="str">
        <f>IF(COUNTA(OR290:PS290)=0, "", AVERAGE(OT290,OU290,OV290,OW290,OY290,PA290,PP290,PQ290))</f>
        <v/>
      </c>
      <c r="PW290" s="26" t="str">
        <f>IF(COUNTA(OR290:PS290)=0, "", AVERAGE(OX290,PB290,PC290,PD290,PR290,PS290))</f>
        <v/>
      </c>
      <c r="QI290" s="3" t="str">
        <f>IF(COUNTBLANK(PY290:QG290)&gt;0, "", SUM(PY290:QG290))</f>
        <v/>
      </c>
      <c r="QU290" s="3" t="str">
        <f>IF(COUNTBLANK(QK290:QS290)&gt;0, "", SUM(QK290:QS290))</f>
        <v/>
      </c>
      <c r="RG290" s="3" t="str">
        <f>IF(COUNTBLANK(QW290:RE290)&gt;0, "", SUM(QW290:RE290))</f>
        <v/>
      </c>
      <c r="RP290" s="3" t="str">
        <f>IF(COUNTBLANK(RI290:RO290)&gt;0, "", SUM(RI290:RO290))</f>
        <v/>
      </c>
      <c r="RY290" s="3" t="str">
        <f>IF(COUNTBLANK(RR290:RX290)&gt;0, "", SUM(RR290:RX290))</f>
        <v/>
      </c>
      <c r="SH290" s="3" t="str">
        <f>IF(COUNTBLANK(SA290:SG290)&gt;0, "", SUM(SA290:SG290))</f>
        <v/>
      </c>
      <c r="TZ290" s="3" t="str">
        <f>IF(COUNTBLANK(TG290:TY290)&gt;0, "", SUM(TG290:TY290))</f>
        <v/>
      </c>
      <c r="UA290" s="3" t="str">
        <f>IF(COUNTBLANK(TG290:TY290)&gt;0, "", SUM(TI290,TL290,TO290,TP290,TQ290,TR290,TS290,TU290,TV290,TY290))</f>
        <v/>
      </c>
      <c r="UB290" s="3" t="str">
        <f>IF(COUNTBLANK(TG290:TY290)&gt;0, "", SUM(TG290,TH290,TJ290,TK290,TN290,TT290,TW290,TX290))</f>
        <v/>
      </c>
      <c r="UW290" s="3" t="str">
        <f>IF(COUNTBLANK(UD290:UV290)&gt;0, "", SUM(UD290:UV290))</f>
        <v/>
      </c>
      <c r="UX290" s="3" t="str">
        <f>IF(COUNTBLANK(UD290:UV290)&gt;0, "", SUM(UF290,UI290,UL290,UM290,UN290,UO290,UP290,UR290,US290,UV290))</f>
        <v/>
      </c>
      <c r="UY290" s="3" t="str">
        <f>IF(COUNTBLANK(UD290:UV290)&gt;0, "", SUM(UD290,UE290,UG290,UH290,UK290,UQ290,UT290,UU290))</f>
        <v/>
      </c>
      <c r="WR290" s="3" t="str">
        <f>IF(COUNTBLANK(VO290:WQ290)&gt;0, "", SUM(VQ290:WJ290))</f>
        <v/>
      </c>
      <c r="WS290" s="3" t="str">
        <f>IF(COUNTBLANK(VO290:WQ290)&gt;0, "", SUM(VQ290:VZ290))</f>
        <v/>
      </c>
      <c r="WT290" s="3" t="str">
        <f>IF(COUNTBLANK(VO290:WQ290)&gt;0, "", SUM(WA290:WL290))</f>
        <v/>
      </c>
      <c r="WU290" s="3" t="str">
        <f>IF(COUNTBLANK(VO290:WQ290)&gt;0, "", SUM(WK290:WL290))</f>
        <v/>
      </c>
      <c r="WW290" s="3" t="str">
        <f>IF(COUNTBLANK(VO290:WQ290)&gt;0, "", SUM(VQ290:VU290))</f>
        <v/>
      </c>
      <c r="WX290" s="3" t="str">
        <f>IF(COUNTBLANK(VO290:WQ290)&gt;0, "", SUM(VV290:VW290))</f>
        <v/>
      </c>
      <c r="WY290" s="3" t="str">
        <f>IF(COUNTBLANK(VO290:WQ290)&gt;0, "", SUM(VX290:WD290))</f>
        <v/>
      </c>
      <c r="WZ290" s="3" t="str">
        <f>IF(COUNTBLANK(VO290:WQ290)&gt;0, "", SUM(WE290:WJ290))</f>
        <v/>
      </c>
      <c r="XL290" s="3" t="str">
        <f>IF(COUNTBLANK(XB290:XJ290)&gt;0, "", SUM(XB290:XJ290))</f>
        <v/>
      </c>
      <c r="XU290" s="3" t="str">
        <f>IF(COUNTBLANK(XN290:XT290)&gt;0, "", SUM(XN290:XT290))</f>
        <v/>
      </c>
      <c r="YP290" s="5" t="str">
        <f>IF(COUNTBLANK(XW290:YO290)&gt;0, "", SUM(XW290:YO290))</f>
        <v/>
      </c>
      <c r="YQ290" s="5" t="str">
        <f>IF(COUNTBLANK(XW290:YO290)&gt;0, "", SUM(XY290,XZ290,YA290,YB290,YC290,YF290,YJ290,YN290,YO290))</f>
        <v/>
      </c>
      <c r="YR290" s="5" t="str">
        <f>IF(COUNTBLANK(XW290:YO290)&gt;0, "", SUM(XW290,XX290,YK290,YL290,YM290))</f>
        <v/>
      </c>
      <c r="YS290" s="5" t="str">
        <f>IF(COUNTBLANK(XW290:YO290)&gt;0, "", SUM(YD290,YE290,YG290,YH290,YI290))</f>
        <v/>
      </c>
      <c r="ZW290" s="26" t="str">
        <f>IF(COUNTBLANK(YU290:ZV290)&gt;0, "", AVERAGE(YU290:ZV290))</f>
        <v/>
      </c>
      <c r="ZX290" s="26" t="str">
        <f>IF(COUNTA(YU290:ZV290)=0, "", AVERAGE(YV290,ZH290,ZI290,ZJ290,ZK290,ZL290,ZN290,ZP290,ZQ290))</f>
        <v/>
      </c>
      <c r="ZY290" s="26" t="str">
        <f>IF(COUNTA(YU290:ZV290)=0, "", AVERAGE(YW290,YX290,YY290,YZ290,ZB290,ZD290,ZS290,ZT290))</f>
        <v/>
      </c>
      <c r="ZZ290" s="26" t="str">
        <f>IF(COUNTA(YU290:ZV290)=0, "", AVERAGE(ZA290,ZE290,ZF290,ZG290,ZU290,ZV290))</f>
        <v/>
      </c>
      <c r="AEH290" s="3" t="str">
        <f>IF(COUNTA(ADN290:AEG290)=0, "", SUM(ADN290:AEG290))</f>
        <v/>
      </c>
      <c r="AJI290" s="3" t="str">
        <f>IF(COUNTBLANK(AIY290:AJG290)&gt;0, "", SUM(AIY290:AJG290))</f>
        <v/>
      </c>
      <c r="AJR290" s="3" t="str">
        <f>IF(COUNTBLANK(AJK290:AJQ290)&gt;0, "", SUM(AJK290:AJQ290))</f>
        <v/>
      </c>
    </row>
    <row r="291" spans="52:954" x14ac:dyDescent="0.3">
      <c r="AZ291" s="3" t="str">
        <f>IF(ISBLANK(AY291), "", IF(AY291&lt;=8, 1, IF(AY291&lt;=12, 2, 3)))</f>
        <v/>
      </c>
      <c r="CM291" s="3" t="str">
        <f>IF(SUM(BI291:BQ291,BS291:BW291,BY291:CC291,CE291:CJ291)=0, "", SUM(BI291:BQ291,BS291:BW291,BY291:CC291,CE291:CJ291))</f>
        <v/>
      </c>
      <c r="CN291" s="3" t="str">
        <f>IF(SUM(CQ291, CR291, CS291, CT291, CU291)=0, "", IF(OR(CQ291&gt;=8, CR291&gt;=10, CS291&gt;=13, CT291&gt;=10, CU291&gt;=15), 1, 0))</f>
        <v/>
      </c>
      <c r="CO291" s="3" t="str">
        <f>IF(SUM(BI291:BJ291,BL291,BM291,BN291,BO291,BU291,CA291,CH291,CJ291)=0, "", SUM(BI291:BJ291,BL291,BM291,BN291,BO291,BU291,CA291,CH291,CJ291))</f>
        <v/>
      </c>
      <c r="CP291" s="3" t="str">
        <f>IF(SUM(BK291,BP291:BQ291,BS291:BT291,BV291:BW291,BY291:BZ291,CB291:CC291,CE291:CG291,CI291)=0, "", SUM(BK291,BP291:BQ291,BS291:BT291,BV291:BW291,BY291:BZ291,CB291:CC291,CE291:CG291,CI291))</f>
        <v/>
      </c>
      <c r="CQ291" s="3" t="str">
        <f>IF(SUM(CB291:CC291,CE291:CF291,CI291)=0, "", SUM(CB291:CC291,CE291:CF291,CI291))</f>
        <v/>
      </c>
      <c r="CR291" s="3" t="str">
        <f>IF(SUM(BQ291,BS291:BT291,BW291,BY291)=0, "", SUM(BQ291,BS291:BT291,BW291,BY291))</f>
        <v/>
      </c>
      <c r="CS291" s="3" t="str">
        <f>IF(SUM(BK291,BP291,BV291,BZ291,CG291)=0, "", SUM(BK291,BP291,BV291,BZ291,CG291))</f>
        <v/>
      </c>
      <c r="CT291" s="3" t="str">
        <f>IF(SUM(BI291:BJ291,BL291,BN291,CH291)=0, "", SUM(BI291:BJ291,BL291,BN291,CH291))</f>
        <v/>
      </c>
      <c r="CU291" s="3" t="str">
        <f>IF(SUM(BM291,BO291,BU291,CA291,CJ291)=0, "", SUM(BM291,BO291,BU291,CA291,CJ291))</f>
        <v/>
      </c>
      <c r="CV291" s="3" t="str">
        <f>IF(CQ291="", "", IF(CQ291&gt;=8, 1, 0))</f>
        <v/>
      </c>
      <c r="CW291" s="3" t="str">
        <f>IF(CR291="", "", IF(CR291&gt;=10, 1, 0))</f>
        <v/>
      </c>
      <c r="CX291" s="3" t="str">
        <f>IF(CS291="", "", IF(CS291&gt;=13, 1, 0))</f>
        <v/>
      </c>
      <c r="CY291" s="3" t="str">
        <f>IF(CT291="", "", IF(CT291&gt;=10, 1, 0))</f>
        <v/>
      </c>
      <c r="CZ291" s="3" t="str">
        <f>IF(CU291="", "", IF(CU291&gt;=15, 1, 0))</f>
        <v/>
      </c>
      <c r="DA291" s="3" t="str">
        <f>IF(AND(BR291="", BX291="", CD291=""), "", IF(BR291=5,1,0) + IF(BX291=5,1,0) + IF(CD291=5,1,0))</f>
        <v/>
      </c>
      <c r="FS291" s="4" t="str">
        <f>IF(COUNTBLANK(FM291:FR291)&gt;0, "", AVERAGE(FM291:FR291))</f>
        <v/>
      </c>
      <c r="GE291" s="3" t="str">
        <f>IF(COUNTBLANK(FU291:GC291)&gt;0, "", SUM(FU291:GC291))</f>
        <v/>
      </c>
      <c r="GN291" s="3" t="str">
        <f>IF(COUNTBLANK(GG291:GM291)&gt;0, "", SUM(GG291:GM291))</f>
        <v/>
      </c>
      <c r="HI291" s="3" t="str">
        <f>IF(COUNTBLANK(GQ291:HH291)&gt;0, "", SUM(GQ291:HH291))</f>
        <v/>
      </c>
      <c r="IJ291" s="3" t="str">
        <f>IF(COUNTA(HK291:II291)=0, "", SUM(HK291,HL291,HN291,HO291,HP291,HU291,HV291,HX291,HZ291,IA291,IB291,IH291))</f>
        <v/>
      </c>
      <c r="JK291" s="3" t="str">
        <f>IF(COUNTA(IL291:JJ291)=0, "", SUM(IL291,IM291,IO291,IP291,IQ291,IV291,IW291,IY291,JA291,JB291,JC291,JI291))</f>
        <v/>
      </c>
      <c r="JL291" s="3" t="str">
        <f>IF(COUNTA(IL291:JJ291)=0, "", SUM(IN291,IR291,IS291,IT291,IU291,IX291,IZ291,JD291,JE291,JF291,JG291,JH291,JJ291))</f>
        <v/>
      </c>
      <c r="MH291" s="26" t="str">
        <f>IF(COUNTBLANK(LF291:MG291)&gt;0, "", AVERAGE(LF291:MG291))</f>
        <v/>
      </c>
      <c r="PU291" s="26" t="str">
        <f>IF(COUNTA(OR291:PS291)=0, "", AVERAGE(OS291,PE291,PF291,PG291,PH291,PI291,PK291,PM291,PN291))</f>
        <v/>
      </c>
      <c r="PV291" s="26" t="str">
        <f>IF(COUNTA(OR291:PS291)=0, "", AVERAGE(OT291,OU291,OV291,OW291,OY291,PA291,PP291,PQ291))</f>
        <v/>
      </c>
      <c r="PW291" s="26" t="str">
        <f>IF(COUNTA(OR291:PS291)=0, "", AVERAGE(OX291,PB291,PC291,PD291,PR291,PS291))</f>
        <v/>
      </c>
      <c r="QI291" s="3" t="str">
        <f>IF(COUNTBLANK(PY291:QG291)&gt;0, "", SUM(PY291:QG291))</f>
        <v/>
      </c>
      <c r="QU291" s="3" t="str">
        <f>IF(COUNTBLANK(QK291:QS291)&gt;0, "", SUM(QK291:QS291))</f>
        <v/>
      </c>
      <c r="RG291" s="3" t="str">
        <f>IF(COUNTBLANK(QW291:RE291)&gt;0, "", SUM(QW291:RE291))</f>
        <v/>
      </c>
      <c r="RP291" s="3" t="str">
        <f>IF(COUNTBLANK(RI291:RO291)&gt;0, "", SUM(RI291:RO291))</f>
        <v/>
      </c>
      <c r="RY291" s="3" t="str">
        <f>IF(COUNTBLANK(RR291:RX291)&gt;0, "", SUM(RR291:RX291))</f>
        <v/>
      </c>
      <c r="SH291" s="3" t="str">
        <f>IF(COUNTBLANK(SA291:SG291)&gt;0, "", SUM(SA291:SG291))</f>
        <v/>
      </c>
      <c r="TZ291" s="3" t="str">
        <f>IF(COUNTBLANK(TG291:TY291)&gt;0, "", SUM(TG291:TY291))</f>
        <v/>
      </c>
      <c r="UA291" s="3" t="str">
        <f>IF(COUNTBLANK(TG291:TY291)&gt;0, "", SUM(TI291,TL291,TO291,TP291,TQ291,TR291,TS291,TU291,TV291,TY291))</f>
        <v/>
      </c>
      <c r="UB291" s="3" t="str">
        <f>IF(COUNTBLANK(TG291:TY291)&gt;0, "", SUM(TG291,TH291,TJ291,TK291,TN291,TT291,TW291,TX291))</f>
        <v/>
      </c>
      <c r="UW291" s="3" t="str">
        <f>IF(COUNTBLANK(UD291:UV291)&gt;0, "", SUM(UD291:UV291))</f>
        <v/>
      </c>
      <c r="UX291" s="3" t="str">
        <f>IF(COUNTBLANK(UD291:UV291)&gt;0, "", SUM(UF291,UI291,UL291,UM291,UN291,UO291,UP291,UR291,US291,UV291))</f>
        <v/>
      </c>
      <c r="UY291" s="3" t="str">
        <f>IF(COUNTBLANK(UD291:UV291)&gt;0, "", SUM(UD291,UE291,UG291,UH291,UK291,UQ291,UT291,UU291))</f>
        <v/>
      </c>
      <c r="WR291" s="3" t="str">
        <f>IF(COUNTBLANK(VO291:WQ291)&gt;0, "", SUM(VQ291:WJ291))</f>
        <v/>
      </c>
      <c r="WS291" s="3" t="str">
        <f>IF(COUNTBLANK(VO291:WQ291)&gt;0, "", SUM(VQ291:VZ291))</f>
        <v/>
      </c>
      <c r="WT291" s="3" t="str">
        <f>IF(COUNTBLANK(VO291:WQ291)&gt;0, "", SUM(WA291:WL291))</f>
        <v/>
      </c>
      <c r="WU291" s="3" t="str">
        <f>IF(COUNTBLANK(VO291:WQ291)&gt;0, "", SUM(WK291:WL291))</f>
        <v/>
      </c>
      <c r="WW291" s="3" t="str">
        <f>IF(COUNTBLANK(VO291:WQ291)&gt;0, "", SUM(VQ291:VU291))</f>
        <v/>
      </c>
      <c r="WX291" s="3" t="str">
        <f>IF(COUNTBLANK(VO291:WQ291)&gt;0, "", SUM(VV291:VW291))</f>
        <v/>
      </c>
      <c r="WY291" s="3" t="str">
        <f>IF(COUNTBLANK(VO291:WQ291)&gt;0, "", SUM(VX291:WD291))</f>
        <v/>
      </c>
      <c r="WZ291" s="3" t="str">
        <f>IF(COUNTBLANK(VO291:WQ291)&gt;0, "", SUM(WE291:WJ291))</f>
        <v/>
      </c>
      <c r="XL291" s="3" t="str">
        <f>IF(COUNTBLANK(XB291:XJ291)&gt;0, "", SUM(XB291:XJ291))</f>
        <v/>
      </c>
      <c r="XU291" s="3" t="str">
        <f>IF(COUNTBLANK(XN291:XT291)&gt;0, "", SUM(XN291:XT291))</f>
        <v/>
      </c>
      <c r="YP291" s="5" t="str">
        <f>IF(COUNTBLANK(XW291:YO291)&gt;0, "", SUM(XW291:YO291))</f>
        <v/>
      </c>
      <c r="YQ291" s="5" t="str">
        <f>IF(COUNTBLANK(XW291:YO291)&gt;0, "", SUM(XY291,XZ291,YA291,YB291,YC291,YF291,YJ291,YN291,YO291))</f>
        <v/>
      </c>
      <c r="YR291" s="5" t="str">
        <f>IF(COUNTBLANK(XW291:YO291)&gt;0, "", SUM(XW291,XX291,YK291,YL291,YM291))</f>
        <v/>
      </c>
      <c r="YS291" s="5" t="str">
        <f>IF(COUNTBLANK(XW291:YO291)&gt;0, "", SUM(YD291,YE291,YG291,YH291,YI291))</f>
        <v/>
      </c>
      <c r="ZW291" s="26" t="str">
        <f>IF(COUNTBLANK(YU291:ZV291)&gt;0, "", AVERAGE(YU291:ZV291))</f>
        <v/>
      </c>
      <c r="AEH291" s="3" t="str">
        <f>IF(COUNTA(ADN291:AEG291)=0, "", SUM(ADN291:AEG291))</f>
        <v/>
      </c>
      <c r="AJI291" s="3" t="str">
        <f>IF(COUNTBLANK(AIY291:AJG291)&gt;0, "", SUM(AIY291:AJG291))</f>
        <v/>
      </c>
      <c r="AJR291" s="3" t="str">
        <f>IF(COUNTBLANK(AJK291:AJQ291)&gt;0, "", SUM(AJK291:AJQ291))</f>
        <v/>
      </c>
    </row>
    <row r="292" spans="52:954" x14ac:dyDescent="0.3">
      <c r="AZ292" s="3" t="str">
        <f>IF(ISBLANK(AY292), "", IF(AY292&lt;=8, 1, IF(AY292&lt;=12, 2, 3)))</f>
        <v/>
      </c>
      <c r="CM292" s="3" t="str">
        <f>IF(SUM(BI292:BQ292,BS292:BW292,BY292:CC292,CE292:CJ292)=0, "", SUM(BI292:BQ292,BS292:BW292,BY292:CC292,CE292:CJ292))</f>
        <v/>
      </c>
      <c r="CN292" s="3" t="str">
        <f>IF(SUM(CQ292, CR292, CS292, CT292, CU292)=0, "", IF(OR(CQ292&gt;=8, CR292&gt;=10, CS292&gt;=13, CT292&gt;=10, CU292&gt;=15), 1, 0))</f>
        <v/>
      </c>
      <c r="CO292" s="3" t="str">
        <f>IF(SUM(BI292:BJ292,BL292,BM292,BN292,BO292,BU292,CA292,CH292,CJ292)=0, "", SUM(BI292:BJ292,BL292,BM292,BN292,BO292,BU292,CA292,CH292,CJ292))</f>
        <v/>
      </c>
      <c r="CP292" s="3" t="str">
        <f>IF(SUM(BK292,BP292:BQ292,BS292:BT292,BV292:BW292,BY292:BZ292,CB292:CC292,CE292:CG292,CI292)=0, "", SUM(BK292,BP292:BQ292,BS292:BT292,BV292:BW292,BY292:BZ292,CB292:CC292,CE292:CG292,CI292))</f>
        <v/>
      </c>
      <c r="CQ292" s="3" t="str">
        <f>IF(SUM(CB292:CC292,CE292:CF292,CI292)=0, "", SUM(CB292:CC292,CE292:CF292,CI292))</f>
        <v/>
      </c>
      <c r="CR292" s="3" t="str">
        <f>IF(SUM(BQ292,BS292:BT292,BW292,BY292)=0, "", SUM(BQ292,BS292:BT292,BW292,BY292))</f>
        <v/>
      </c>
      <c r="CS292" s="3" t="str">
        <f>IF(SUM(BK292,BP292,BV292,BZ292,CG292)=0, "", SUM(BK292,BP292,BV292,BZ292,CG292))</f>
        <v/>
      </c>
      <c r="CT292" s="3" t="str">
        <f>IF(SUM(BI292:BJ292,BL292,BN292,CH292)=0, "", SUM(BI292:BJ292,BL292,BN292,CH292))</f>
        <v/>
      </c>
      <c r="CU292" s="3" t="str">
        <f>IF(SUM(BM292,BO292,BU292,CA292,CJ292)=0, "", SUM(BM292,BO292,BU292,CA292,CJ292))</f>
        <v/>
      </c>
      <c r="CV292" s="3" t="str">
        <f>IF(CQ292="", "", IF(CQ292&gt;=8, 1, 0))</f>
        <v/>
      </c>
      <c r="CW292" s="3" t="str">
        <f>IF(CR292="", "", IF(CR292&gt;=10, 1, 0))</f>
        <v/>
      </c>
      <c r="CX292" s="3" t="str">
        <f>IF(CS292="", "", IF(CS292&gt;=13, 1, 0))</f>
        <v/>
      </c>
      <c r="CY292" s="3" t="str">
        <f>IF(CT292="", "", IF(CT292&gt;=10, 1, 0))</f>
        <v/>
      </c>
      <c r="CZ292" s="3" t="str">
        <f>IF(CU292="", "", IF(CU292&gt;=15, 1, 0))</f>
        <v/>
      </c>
      <c r="DA292" s="3" t="str">
        <f>IF(AND(BR292="", BX292="", CD292=""), "", IF(BR292=5,1,0) + IF(BX292=5,1,0) + IF(CD292=5,1,0))</f>
        <v/>
      </c>
      <c r="FS292" s="4" t="str">
        <f>IF(COUNTBLANK(FM292:FR292)&gt;0, "", AVERAGE(FM292:FR292))</f>
        <v/>
      </c>
      <c r="GE292" s="3" t="str">
        <f>IF(COUNTBLANK(FU292:GC292)&gt;0, "", SUM(FU292:GC292))</f>
        <v/>
      </c>
      <c r="GN292" s="3" t="str">
        <f>IF(COUNTBLANK(GG292:GM292)&gt;0, "", SUM(GG292:GM292))</f>
        <v/>
      </c>
      <c r="HI292" s="3" t="str">
        <f>IF(COUNTBLANK(GQ292:HH292)&gt;0, "", SUM(GQ292:HH292))</f>
        <v/>
      </c>
      <c r="IJ292" s="3" t="str">
        <f>IF(COUNTA(HK292:II292)=0, "", SUM(HK292,HL292,HN292,HO292,HP292,HU292,HV292,HX292,HZ292,IA292,IB292,IH292))</f>
        <v/>
      </c>
      <c r="JK292" s="3" t="str">
        <f>IF(COUNTA(IL292:JJ292)=0, "", SUM(IL292,IM292,IO292,IP292,IQ292,IV292,IW292,IY292,JA292,JB292,JC292,JI292))</f>
        <v/>
      </c>
      <c r="JL292" s="3" t="str">
        <f>IF(COUNTA(IL292:JJ292)=0, "", SUM(IN292,IR292,IS292,IT292,IU292,IX292,IZ292,JD292,JE292,JF292,JG292,JH292,JJ292))</f>
        <v/>
      </c>
      <c r="MH292" s="26" t="str">
        <f>IF(COUNTBLANK(LF292:MG292)&gt;0, "", AVERAGE(LF292:MG292))</f>
        <v/>
      </c>
      <c r="PU292" s="26" t="str">
        <f>IF(COUNTA(OR292:PS292)=0, "", AVERAGE(OS292,PE292,PF292,PG292,PH292,PI292,PK292,PM292,PN292))</f>
        <v/>
      </c>
      <c r="PV292" s="26" t="str">
        <f>IF(COUNTA(OR292:PS292)=0, "", AVERAGE(OT292,OU292,OV292,OW292,OY292,PA292,PP292,PQ292))</f>
        <v/>
      </c>
      <c r="PW292" s="26" t="str">
        <f>IF(COUNTA(OR292:PS292)=0, "", AVERAGE(OX292,PB292,PC292,PD292,PR292,PS292))</f>
        <v/>
      </c>
      <c r="QI292" s="3" t="str">
        <f>IF(COUNTBLANK(PY292:QG292)&gt;0, "", SUM(PY292:QG292))</f>
        <v/>
      </c>
      <c r="QU292" s="3" t="str">
        <f>IF(COUNTBLANK(QK292:QS292)&gt;0, "", SUM(QK292:QS292))</f>
        <v/>
      </c>
      <c r="RG292" s="3" t="str">
        <f>IF(COUNTBLANK(QW292:RE292)&gt;0, "", SUM(QW292:RE292))</f>
        <v/>
      </c>
      <c r="RP292" s="3" t="str">
        <f>IF(COUNTBLANK(RI292:RO292)&gt;0, "", SUM(RI292:RO292))</f>
        <v/>
      </c>
      <c r="RY292" s="3" t="str">
        <f>IF(COUNTBLANK(RR292:RX292)&gt;0, "", SUM(RR292:RX292))</f>
        <v/>
      </c>
      <c r="SH292" s="3" t="str">
        <f>IF(COUNTBLANK(SA292:SG292)&gt;0, "", SUM(SA292:SG292))</f>
        <v/>
      </c>
      <c r="TZ292" s="3" t="str">
        <f>IF(COUNTBLANK(TG292:TY292)&gt;0, "", SUM(TG292:TY292))</f>
        <v/>
      </c>
      <c r="UA292" s="3" t="str">
        <f>IF(COUNTBLANK(TG292:TY292)&gt;0, "", SUM(TI292,TL292,TO292,TP292,TQ292,TR292,TS292,TU292,TV292,TY292))</f>
        <v/>
      </c>
      <c r="UB292" s="3" t="str">
        <f>IF(COUNTBLANK(TG292:TY292)&gt;0, "", SUM(TG292,TH292,TJ292,TK292,TN292,TT292,TW292,TX292))</f>
        <v/>
      </c>
      <c r="UW292" s="3" t="str">
        <f>IF(COUNTBLANK(UD292:UV292)&gt;0, "", SUM(UD292:UV292))</f>
        <v/>
      </c>
      <c r="UX292" s="3" t="str">
        <f>IF(COUNTBLANK(UD292:UV292)&gt;0, "", SUM(UF292,UI292,UL292,UM292,UN292,UO292,UP292,UR292,US292,UV292))</f>
        <v/>
      </c>
      <c r="UY292" s="3" t="str">
        <f>IF(COUNTBLANK(UD292:UV292)&gt;0, "", SUM(UD292,UE292,UG292,UH292,UK292,UQ292,UT292,UU292))</f>
        <v/>
      </c>
      <c r="WR292" s="3" t="str">
        <f>IF(COUNTBLANK(VO292:WQ292)&gt;0, "", SUM(VQ292:WJ292))</f>
        <v/>
      </c>
      <c r="WS292" s="3" t="str">
        <f>IF(COUNTBLANK(VO292:WQ292)&gt;0, "", SUM(VQ292:VZ292))</f>
        <v/>
      </c>
      <c r="WT292" s="3" t="str">
        <f>IF(COUNTBLANK(VO292:WQ292)&gt;0, "", SUM(WA292:WL292))</f>
        <v/>
      </c>
      <c r="WU292" s="3" t="str">
        <f>IF(COUNTBLANK(VO292:WQ292)&gt;0, "", SUM(WK292:WL292))</f>
        <v/>
      </c>
      <c r="WW292" s="3" t="str">
        <f>IF(COUNTBLANK(VO292:WQ292)&gt;0, "", SUM(VQ292:VU292))</f>
        <v/>
      </c>
      <c r="WX292" s="3" t="str">
        <f>IF(COUNTBLANK(VO292:WQ292)&gt;0, "", SUM(VV292:VW292))</f>
        <v/>
      </c>
      <c r="WY292" s="3" t="str">
        <f>IF(COUNTBLANK(VO292:WQ292)&gt;0, "", SUM(VX292:WD292))</f>
        <v/>
      </c>
      <c r="WZ292" s="3" t="str">
        <f>IF(COUNTBLANK(VO292:WQ292)&gt;0, "", SUM(WE292:WJ292))</f>
        <v/>
      </c>
      <c r="XL292" s="3" t="str">
        <f>IF(COUNTBLANK(XB292:XJ292)&gt;0, "", SUM(XB292:XJ292))</f>
        <v/>
      </c>
      <c r="XU292" s="3" t="str">
        <f>IF(COUNTBLANK(XN292:XT292)&gt;0, "", SUM(XN292:XT292))</f>
        <v/>
      </c>
      <c r="YP292" s="5" t="str">
        <f>IF(COUNTBLANK(XW292:YO292)&gt;0, "", SUM(XW292:YO292))</f>
        <v/>
      </c>
      <c r="YQ292" s="5" t="str">
        <f>IF(COUNTBLANK(XW292:YO292)&gt;0, "", SUM(XY292,XZ292,YA292,YB292,YC292,YF292,YJ292,YN292,YO292))</f>
        <v/>
      </c>
      <c r="YR292" s="5" t="str">
        <f>IF(COUNTBLANK(XW292:YO292)&gt;0, "", SUM(XW292,XX292,YK292,YL292,YM292))</f>
        <v/>
      </c>
      <c r="YS292" s="5" t="str">
        <f>IF(COUNTBLANK(XW292:YO292)&gt;0, "", SUM(YD292,YE292,YG292,YH292,YI292))</f>
        <v/>
      </c>
      <c r="ZW292" s="26" t="str">
        <f>IF(COUNTBLANK(YU292:ZV292)&gt;0, "", AVERAGE(YU292:ZV292))</f>
        <v/>
      </c>
      <c r="AEH292" s="3" t="str">
        <f>IF(COUNTA(ADN292:AEG292)=0, "", SUM(ADN292:AEG292))</f>
        <v/>
      </c>
      <c r="AJI292" s="3" t="str">
        <f>IF(COUNTBLANK(AIY292:AJG292)&gt;0, "", SUM(AIY292:AJG292))</f>
        <v/>
      </c>
      <c r="AJR292" s="3" t="str">
        <f>IF(COUNTBLANK(AJK292:AJQ292)&gt;0, "", SUM(AJK292:AJQ292))</f>
        <v/>
      </c>
    </row>
    <row r="293" spans="52:954" x14ac:dyDescent="0.3">
      <c r="AZ293" s="3" t="str">
        <f>IF(ISBLANK(AY293), "", IF(AY293&lt;=8, 1, IF(AY293&lt;=12, 2, 3)))</f>
        <v/>
      </c>
      <c r="CM293" s="3" t="str">
        <f>IF(SUM(BI293:BQ293,BS293:BW293,BY293:CC293,CE293:CJ293)=0, "", SUM(BI293:BQ293,BS293:BW293,BY293:CC293,CE293:CJ293))</f>
        <v/>
      </c>
      <c r="CN293" s="3" t="str">
        <f>IF(SUM(CQ293, CR293, CS293, CT293, CU293)=0, "", IF(OR(CQ293&gt;=8, CR293&gt;=10, CS293&gt;=13, CT293&gt;=10, CU293&gt;=15), 1, 0))</f>
        <v/>
      </c>
      <c r="CO293" s="3" t="str">
        <f>IF(SUM(BI293:BJ293,BL293,BM293,BN293,BO293,BU293,CA293,CH293,CJ293)=0, "", SUM(BI293:BJ293,BL293,BM293,BN293,BO293,BU293,CA293,CH293,CJ293))</f>
        <v/>
      </c>
      <c r="CP293" s="3" t="str">
        <f>IF(SUM(BK293,BP293:BQ293,BS293:BT293,BV293:BW293,BY293:BZ293,CB293:CC293,CE293:CG293,CI293)=0, "", SUM(BK293,BP293:BQ293,BS293:BT293,BV293:BW293,BY293:BZ293,CB293:CC293,CE293:CG293,CI293))</f>
        <v/>
      </c>
      <c r="CQ293" s="3" t="str">
        <f>IF(SUM(CB293:CC293,CE293:CF293,CI293)=0, "", SUM(CB293:CC293,CE293:CF293,CI293))</f>
        <v/>
      </c>
      <c r="CR293" s="3" t="str">
        <f>IF(SUM(BQ293,BS293:BT293,BW293,BY293)=0, "", SUM(BQ293,BS293:BT293,BW293,BY293))</f>
        <v/>
      </c>
      <c r="CS293" s="3" t="str">
        <f>IF(SUM(BK293,BP293,BV293,BZ293,CG293)=0, "", SUM(BK293,BP293,BV293,BZ293,CG293))</f>
        <v/>
      </c>
      <c r="CT293" s="3" t="str">
        <f>IF(SUM(BI293:BJ293,BL293,BN293,CH293)=0, "", SUM(BI293:BJ293,BL293,BN293,CH293))</f>
        <v/>
      </c>
      <c r="CU293" s="3" t="str">
        <f>IF(SUM(BM293,BO293,BU293,CA293,CJ293)=0, "", SUM(BM293,BO293,BU293,CA293,CJ293))</f>
        <v/>
      </c>
      <c r="CV293" s="3" t="str">
        <f>IF(CQ293="", "", IF(CQ293&gt;=8, 1, 0))</f>
        <v/>
      </c>
      <c r="CW293" s="3" t="str">
        <f>IF(CR293="", "", IF(CR293&gt;=10, 1, 0))</f>
        <v/>
      </c>
      <c r="CX293" s="3" t="str">
        <f>IF(CS293="", "", IF(CS293&gt;=13, 1, 0))</f>
        <v/>
      </c>
      <c r="CY293" s="3" t="str">
        <f>IF(CT293="", "", IF(CT293&gt;=10, 1, 0))</f>
        <v/>
      </c>
      <c r="CZ293" s="3" t="str">
        <f>IF(CU293="", "", IF(CU293&gt;=15, 1, 0))</f>
        <v/>
      </c>
      <c r="DA293" s="3" t="str">
        <f>IF(AND(BR293="", BX293="", CD293=""), "", IF(BR293=5,1,0) + IF(BX293=5,1,0) + IF(CD293=5,1,0))</f>
        <v/>
      </c>
      <c r="FS293" s="4" t="str">
        <f>IF(COUNTBLANK(FM293:FR293)&gt;0, "", AVERAGE(FM293:FR293))</f>
        <v/>
      </c>
      <c r="GE293" s="3" t="str">
        <f>IF(COUNTBLANK(FU293:GC293)&gt;0, "", SUM(FU293:GC293))</f>
        <v/>
      </c>
      <c r="GN293" s="3" t="str">
        <f>IF(COUNTBLANK(GG293:GM293)&gt;0, "", SUM(GG293:GM293))</f>
        <v/>
      </c>
      <c r="HI293" s="3" t="str">
        <f>IF(COUNTBLANK(GQ293:HH293)&gt;0, "", SUM(GQ293:HH293))</f>
        <v/>
      </c>
      <c r="IJ293" s="3" t="str">
        <f>IF(COUNTA(HK293:II293)=0, "", SUM(HK293,HL293,HN293,HO293,HP293,HU293,HV293,HX293,HZ293,IA293,IB293,IH293))</f>
        <v/>
      </c>
      <c r="JK293" s="3" t="str">
        <f>IF(COUNTA(IL293:JJ293)=0, "", SUM(IL293,IM293,IO293,IP293,IQ293,IV293,IW293,IY293,JA293,JB293,JC293,JI293))</f>
        <v/>
      </c>
      <c r="JL293" s="3" t="str">
        <f>IF(COUNTA(IL293:JJ293)=0, "", SUM(IN293,IR293,IS293,IT293,IU293,IX293,IZ293,JD293,JE293,JF293,JG293,JH293,JJ293))</f>
        <v/>
      </c>
      <c r="MH293" s="26" t="str">
        <f>IF(COUNTBLANK(LF293:MG293)&gt;0, "", AVERAGE(LF293:MG293))</f>
        <v/>
      </c>
      <c r="PU293" s="26" t="str">
        <f>IF(COUNTA(OR293:PS293)=0, "", AVERAGE(OS293,PE293,PF293,PG293,PH293,PI293,PK293,PM293,PN293))</f>
        <v/>
      </c>
      <c r="PV293" s="26" t="str">
        <f>IF(COUNTA(OR293:PS293)=0, "", AVERAGE(OT293,OU293,OV293,OW293,OY293,PA293,PP293,PQ293))</f>
        <v/>
      </c>
      <c r="PW293" s="26" t="str">
        <f>IF(COUNTA(OR293:PS293)=0, "", AVERAGE(OX293,PB293,PC293,PD293,PR293,PS293))</f>
        <v/>
      </c>
      <c r="QI293" s="3" t="str">
        <f>IF(COUNTBLANK(PY293:QG293)&gt;0, "", SUM(PY293:QG293))</f>
        <v/>
      </c>
      <c r="QU293" s="3" t="str">
        <f>IF(COUNTBLANK(QK293:QS293)&gt;0, "", SUM(QK293:QS293))</f>
        <v/>
      </c>
      <c r="RG293" s="3" t="str">
        <f>IF(COUNTBLANK(QW293:RE293)&gt;0, "", SUM(QW293:RE293))</f>
        <v/>
      </c>
      <c r="RP293" s="3" t="str">
        <f>IF(COUNTBLANK(RI293:RO293)&gt;0, "", SUM(RI293:RO293))</f>
        <v/>
      </c>
      <c r="RY293" s="3" t="str">
        <f>IF(COUNTBLANK(RR293:RX293)&gt;0, "", SUM(RR293:RX293))</f>
        <v/>
      </c>
      <c r="SH293" s="3" t="str">
        <f>IF(COUNTBLANK(SA293:SG293)&gt;0, "", SUM(SA293:SG293))</f>
        <v/>
      </c>
      <c r="TZ293" s="3" t="str">
        <f>IF(COUNTBLANK(TG293:TY293)&gt;0, "", SUM(TG293:TY293))</f>
        <v/>
      </c>
      <c r="UA293" s="3" t="str">
        <f>IF(COUNTBLANK(TG293:TY293)&gt;0, "", SUM(TI293,TL293,TO293,TP293,TQ293,TR293,TS293,TU293,TV293,TY293))</f>
        <v/>
      </c>
      <c r="UB293" s="3" t="str">
        <f>IF(COUNTBLANK(TG293:TY293)&gt;0, "", SUM(TG293,TH293,TJ293,TK293,TN293,TT293,TW293,TX293))</f>
        <v/>
      </c>
      <c r="UW293" s="3" t="str">
        <f>IF(COUNTBLANK(UD293:UV293)&gt;0, "", SUM(UD293:UV293))</f>
        <v/>
      </c>
      <c r="UX293" s="3" t="str">
        <f>IF(COUNTBLANK(UD293:UV293)&gt;0, "", SUM(UF293,UI293,UL293,UM293,UN293,UO293,UP293,UR293,US293,UV293))</f>
        <v/>
      </c>
      <c r="UY293" s="3" t="str">
        <f>IF(COUNTBLANK(UD293:UV293)&gt;0, "", SUM(UD293,UE293,UG293,UH293,UK293,UQ293,UT293,UU293))</f>
        <v/>
      </c>
      <c r="WR293" s="3" t="str">
        <f>IF(COUNTBLANK(VO293:WQ293)&gt;0, "", SUM(VQ293:WJ293))</f>
        <v/>
      </c>
      <c r="WS293" s="3" t="str">
        <f>IF(COUNTBLANK(VO293:WQ293)&gt;0, "", SUM(VQ293:VZ293))</f>
        <v/>
      </c>
      <c r="WT293" s="3" t="str">
        <f>IF(COUNTBLANK(VO293:WQ293)&gt;0, "", SUM(WA293:WL293))</f>
        <v/>
      </c>
      <c r="WU293" s="3" t="str">
        <f>IF(COUNTBLANK(VO293:WQ293)&gt;0, "", SUM(WK293:WL293))</f>
        <v/>
      </c>
      <c r="WW293" s="3" t="str">
        <f>IF(COUNTBLANK(VO293:WQ293)&gt;0, "", SUM(VQ293:VU293))</f>
        <v/>
      </c>
      <c r="WX293" s="3" t="str">
        <f>IF(COUNTBLANK(VO293:WQ293)&gt;0, "", SUM(VV293:VW293))</f>
        <v/>
      </c>
      <c r="WY293" s="3" t="str">
        <f>IF(COUNTBLANK(VO293:WQ293)&gt;0, "", SUM(VX293:WD293))</f>
        <v/>
      </c>
      <c r="WZ293" s="3" t="str">
        <f>IF(COUNTBLANK(VO293:WQ293)&gt;0, "", SUM(WE293:WJ293))</f>
        <v/>
      </c>
      <c r="XL293" s="3" t="str">
        <f>IF(COUNTBLANK(XB293:XJ293)&gt;0, "", SUM(XB293:XJ293))</f>
        <v/>
      </c>
      <c r="XU293" s="3" t="str">
        <f>IF(COUNTBLANK(XN293:XT293)&gt;0, "", SUM(XN293:XT293))</f>
        <v/>
      </c>
      <c r="YP293" s="5" t="str">
        <f>IF(COUNTBLANK(XW293:YO293)&gt;0, "", SUM(XW293:YO293))</f>
        <v/>
      </c>
      <c r="YQ293" s="5" t="str">
        <f>IF(COUNTBLANK(XW293:YO293)&gt;0, "", SUM(XY293,XZ293,YA293,YB293,YC293,YF293,YJ293,YN293,YO293))</f>
        <v/>
      </c>
      <c r="YR293" s="5" t="str">
        <f>IF(COUNTBLANK(XW293:YO293)&gt;0, "", SUM(XW293,XX293,YK293,YL293,YM293))</f>
        <v/>
      </c>
      <c r="YS293" s="5" t="str">
        <f>IF(COUNTBLANK(XW293:YO293)&gt;0, "", SUM(YD293,YE293,YG293,YH293,YI293))</f>
        <v/>
      </c>
      <c r="ZW293" s="26" t="str">
        <f>IF(COUNTBLANK(YU293:ZV293)&gt;0, "", AVERAGE(YU293:ZV293))</f>
        <v/>
      </c>
      <c r="AEH293" s="3" t="str">
        <f>IF(COUNTA(ADN293:AEG293)=0, "", SUM(ADN293:AEG293))</f>
        <v/>
      </c>
      <c r="AJI293" s="3" t="str">
        <f>IF(COUNTBLANK(AIY293:AJG293)&gt;0, "", SUM(AIY293:AJG293))</f>
        <v/>
      </c>
      <c r="AJR293" s="3" t="str">
        <f>IF(COUNTBLANK(AJK293:AJQ293)&gt;0, "", SUM(AJK293:AJQ293))</f>
        <v/>
      </c>
    </row>
    <row r="294" spans="52:954" x14ac:dyDescent="0.3">
      <c r="AZ294" s="3" t="str">
        <f>IF(ISBLANK(AY294), "", IF(AY294&lt;=8, 1, IF(AY294&lt;=12, 2, 3)))</f>
        <v/>
      </c>
      <c r="CM294" s="3" t="str">
        <f>IF(SUM(BI294:BQ294,BS294:BW294,BY294:CC294,CE294:CJ294)=0, "", SUM(BI294:BQ294,BS294:BW294,BY294:CC294,CE294:CJ294))</f>
        <v/>
      </c>
      <c r="CN294" s="3" t="str">
        <f>IF(SUM(CQ294, CR294, CS294, CT294, CU294)=0, "", IF(OR(CQ294&gt;=8, CR294&gt;=10, CS294&gt;=13, CT294&gt;=10, CU294&gt;=15), 1, 0))</f>
        <v/>
      </c>
      <c r="CO294" s="3" t="str">
        <f>IF(SUM(BI294:BJ294,BL294,BM294,BN294,BO294,BU294,CA294,CH294,CJ294)=0, "", SUM(BI294:BJ294,BL294,BM294,BN294,BO294,BU294,CA294,CH294,CJ294))</f>
        <v/>
      </c>
      <c r="CP294" s="3" t="str">
        <f>IF(SUM(BK294,BP294:BQ294,BS294:BT294,BV294:BW294,BY294:BZ294,CB294:CC294,CE294:CG294,CI294)=0, "", SUM(BK294,BP294:BQ294,BS294:BT294,BV294:BW294,BY294:BZ294,CB294:CC294,CE294:CG294,CI294))</f>
        <v/>
      </c>
      <c r="CQ294" s="3" t="str">
        <f>IF(SUM(CB294:CC294,CE294:CF294,CI294)=0, "", SUM(CB294:CC294,CE294:CF294,CI294))</f>
        <v/>
      </c>
      <c r="CR294" s="3" t="str">
        <f>IF(SUM(BQ294,BS294:BT294,BW294,BY294)=0, "", SUM(BQ294,BS294:BT294,BW294,BY294))</f>
        <v/>
      </c>
      <c r="CS294" s="3" t="str">
        <f>IF(SUM(BK294,BP294,BV294,BZ294,CG294)=0, "", SUM(BK294,BP294,BV294,BZ294,CG294))</f>
        <v/>
      </c>
      <c r="CT294" s="3" t="str">
        <f>IF(SUM(BI294:BJ294,BL294,BN294,CH294)=0, "", SUM(BI294:BJ294,BL294,BN294,CH294))</f>
        <v/>
      </c>
      <c r="CU294" s="3" t="str">
        <f>IF(SUM(BM294,BO294,BU294,CA294,CJ294)=0, "", SUM(BM294,BO294,BU294,CA294,CJ294))</f>
        <v/>
      </c>
      <c r="CV294" s="3" t="str">
        <f>IF(CQ294="", "", IF(CQ294&gt;=8, 1, 0))</f>
        <v/>
      </c>
      <c r="CW294" s="3" t="str">
        <f>IF(CR294="", "", IF(CR294&gt;=10, 1, 0))</f>
        <v/>
      </c>
      <c r="CX294" s="3" t="str">
        <f>IF(CS294="", "", IF(CS294&gt;=13, 1, 0))</f>
        <v/>
      </c>
      <c r="CY294" s="3" t="str">
        <f>IF(CT294="", "", IF(CT294&gt;=10, 1, 0))</f>
        <v/>
      </c>
      <c r="CZ294" s="3" t="str">
        <f>IF(CU294="", "", IF(CU294&gt;=15, 1, 0))</f>
        <v/>
      </c>
      <c r="DA294" s="3" t="str">
        <f>IF(AND(BR294="", BX294="", CD294=""), "", IF(BR294=5,1,0) + IF(BX294=5,1,0) + IF(CD294=5,1,0))</f>
        <v/>
      </c>
      <c r="FS294" s="4" t="str">
        <f>IF(COUNTBLANK(FM294:FR294)&gt;0, "", AVERAGE(FM294:FR294))</f>
        <v/>
      </c>
      <c r="GE294" s="3" t="str">
        <f>IF(COUNTBLANK(FU294:GC294)&gt;0, "", SUM(FU294:GC294))</f>
        <v/>
      </c>
      <c r="GN294" s="3" t="str">
        <f>IF(COUNTBLANK(GG294:GM294)&gt;0, "", SUM(GG294:GM294))</f>
        <v/>
      </c>
      <c r="HI294" s="3" t="str">
        <f>IF(COUNTBLANK(GQ294:HH294)&gt;0, "", SUM(GQ294:HH294))</f>
        <v/>
      </c>
      <c r="IJ294" s="3" t="str">
        <f>IF(COUNTA(HK294:II294)=0, "", SUM(HK294,HL294,HN294,HO294,HP294,HU294,HV294,HX294,HZ294,IA294,IB294,IH294))</f>
        <v/>
      </c>
      <c r="JK294" s="3" t="str">
        <f>IF(COUNTA(IL294:JJ294)=0, "", SUM(IL294,IM294,IO294,IP294,IQ294,IV294,IW294,IY294,JA294,JB294,JC294,JI294))</f>
        <v/>
      </c>
      <c r="JL294" s="3" t="str">
        <f>IF(COUNTA(IL294:JJ294)=0, "", SUM(IN294,IR294,IS294,IT294,IU294,IX294,IZ294,JD294,JE294,JF294,JG294,JH294,JJ294))</f>
        <v/>
      </c>
      <c r="MH294" s="26" t="str">
        <f>IF(COUNTBLANK(LF294:MG294)&gt;0, "", AVERAGE(LF294:MG294))</f>
        <v/>
      </c>
      <c r="PU294" s="26" t="str">
        <f>IF(COUNTA(OR294:PS294)=0, "", AVERAGE(OS294,PE294,PF294,PG294,PH294,PI294,PK294,PM294,PN294))</f>
        <v/>
      </c>
      <c r="PV294" s="26" t="str">
        <f>IF(COUNTA(OR294:PS294)=0, "", AVERAGE(OT294,OU294,OV294,OW294,OY294,PA294,PP294,PQ294))</f>
        <v/>
      </c>
      <c r="PW294" s="26" t="str">
        <f>IF(COUNTA(OR294:PS294)=0, "", AVERAGE(OX294,PB294,PC294,PD294,PR294,PS294))</f>
        <v/>
      </c>
      <c r="QI294" s="3" t="str">
        <f>IF(COUNTBLANK(PY294:QG294)&gt;0, "", SUM(PY294:QG294))</f>
        <v/>
      </c>
      <c r="QU294" s="3" t="str">
        <f>IF(COUNTBLANK(QK294:QS294)&gt;0, "", SUM(QK294:QS294))</f>
        <v/>
      </c>
      <c r="RG294" s="3" t="str">
        <f>IF(COUNTBLANK(QW294:RE294)&gt;0, "", SUM(QW294:RE294))</f>
        <v/>
      </c>
      <c r="RP294" s="3" t="str">
        <f>IF(COUNTBLANK(RI294:RO294)&gt;0, "", SUM(RI294:RO294))</f>
        <v/>
      </c>
      <c r="RY294" s="3" t="str">
        <f>IF(COUNTBLANK(RR294:RX294)&gt;0, "", SUM(RR294:RX294))</f>
        <v/>
      </c>
      <c r="SH294" s="3" t="str">
        <f>IF(COUNTBLANK(SA294:SG294)&gt;0, "", SUM(SA294:SG294))</f>
        <v/>
      </c>
      <c r="TZ294" s="3" t="str">
        <f>IF(COUNTBLANK(TG294:TY294)&gt;0, "", SUM(TG294:TY294))</f>
        <v/>
      </c>
      <c r="UA294" s="3" t="str">
        <f>IF(COUNTBLANK(TG294:TY294)&gt;0, "", SUM(TI294,TL294,TO294,TP294,TQ294,TR294,TS294,TU294,TV294,TY294))</f>
        <v/>
      </c>
      <c r="UB294" s="3" t="str">
        <f>IF(COUNTBLANK(TG294:TY294)&gt;0, "", SUM(TG294,TH294,TJ294,TK294,TN294,TT294,TW294,TX294))</f>
        <v/>
      </c>
      <c r="UW294" s="3" t="str">
        <f>IF(COUNTBLANK(UD294:UV294)&gt;0, "", SUM(UD294:UV294))</f>
        <v/>
      </c>
      <c r="UX294" s="3" t="str">
        <f>IF(COUNTBLANK(UD294:UV294)&gt;0, "", SUM(UF294,UI294,UL294,UM294,UN294,UO294,UP294,UR294,US294,UV294))</f>
        <v/>
      </c>
      <c r="UY294" s="3" t="str">
        <f>IF(COUNTBLANK(UD294:UV294)&gt;0, "", SUM(UD294,UE294,UG294,UH294,UK294,UQ294,UT294,UU294))</f>
        <v/>
      </c>
      <c r="WR294" s="3" t="str">
        <f>IF(COUNTBLANK(VO294:WQ294)&gt;0, "", SUM(VQ294:WJ294))</f>
        <v/>
      </c>
      <c r="WS294" s="3" t="str">
        <f>IF(COUNTBLANK(VO294:WQ294)&gt;0, "", SUM(VQ294:VZ294))</f>
        <v/>
      </c>
      <c r="WT294" s="3" t="str">
        <f>IF(COUNTBLANK(VO294:WQ294)&gt;0, "", SUM(WA294:WL294))</f>
        <v/>
      </c>
      <c r="WU294" s="3" t="str">
        <f>IF(COUNTBLANK(VO294:WQ294)&gt;0, "", SUM(WK294:WL294))</f>
        <v/>
      </c>
      <c r="WW294" s="3" t="str">
        <f>IF(COUNTBLANK(VO294:WQ294)&gt;0, "", SUM(VQ294:VU294))</f>
        <v/>
      </c>
      <c r="WX294" s="3" t="str">
        <f>IF(COUNTBLANK(VO294:WQ294)&gt;0, "", SUM(VV294:VW294))</f>
        <v/>
      </c>
      <c r="WY294" s="3" t="str">
        <f>IF(COUNTBLANK(VO294:WQ294)&gt;0, "", SUM(VX294:WD294))</f>
        <v/>
      </c>
      <c r="WZ294" s="3" t="str">
        <f>IF(COUNTBLANK(VO294:WQ294)&gt;0, "", SUM(WE294:WJ294))</f>
        <v/>
      </c>
      <c r="XL294" s="3" t="str">
        <f>IF(COUNTBLANK(XB294:XJ294)&gt;0, "", SUM(XB294:XJ294))</f>
        <v/>
      </c>
      <c r="XU294" s="3" t="str">
        <f>IF(COUNTBLANK(XN294:XT294)&gt;0, "", SUM(XN294:XT294))</f>
        <v/>
      </c>
      <c r="YP294" s="5" t="str">
        <f>IF(COUNTBLANK(XW294:YO294)&gt;0, "", SUM(XW294:YO294))</f>
        <v/>
      </c>
      <c r="YQ294" s="5" t="str">
        <f>IF(COUNTBLANK(XW294:YO294)&gt;0, "", SUM(XY294,XZ294,YA294,YB294,YC294,YF294,YJ294,YN294,YO294))</f>
        <v/>
      </c>
      <c r="YR294" s="5" t="str">
        <f>IF(COUNTBLANK(XW294:YO294)&gt;0, "", SUM(XW294,XX294,YK294,YL294,YM294))</f>
        <v/>
      </c>
      <c r="YS294" s="5" t="str">
        <f>IF(COUNTBLANK(XW294:YO294)&gt;0, "", SUM(YD294,YE294,YG294,YH294,YI294))</f>
        <v/>
      </c>
      <c r="ZW294" s="26" t="str">
        <f>IF(COUNTBLANK(YU294:ZV294)&gt;0, "", AVERAGE(YU294:ZV294))</f>
        <v/>
      </c>
      <c r="AEH294" s="3" t="str">
        <f>IF(COUNTA(ADN294:AEG294)=0, "", SUM(ADN294:AEG294))</f>
        <v/>
      </c>
      <c r="AJI294" s="3" t="str">
        <f>IF(COUNTBLANK(AIY294:AJG294)&gt;0, "", SUM(AIY294:AJG294))</f>
        <v/>
      </c>
      <c r="AJR294" s="3" t="str">
        <f>IF(COUNTBLANK(AJK294:AJQ294)&gt;0, "", SUM(AJK294:AJQ294))</f>
        <v/>
      </c>
    </row>
    <row r="295" spans="52:954" x14ac:dyDescent="0.3">
      <c r="AZ295" s="3" t="str">
        <f>IF(ISBLANK(AY295), "", IF(AY295&lt;=8, 1, IF(AY295&lt;=12, 2, 3)))</f>
        <v/>
      </c>
      <c r="CM295" s="3" t="str">
        <f>IF(SUM(BI295:BQ295,BS295:BW295,BY295:CC295,CE295:CJ295)=0, "", SUM(BI295:BQ295,BS295:BW295,BY295:CC295,CE295:CJ295))</f>
        <v/>
      </c>
      <c r="CN295" s="3" t="str">
        <f>IF(SUM(CQ295, CR295, CS295, CT295, CU295)=0, "", IF(OR(CQ295&gt;=8, CR295&gt;=10, CS295&gt;=13, CT295&gt;=10, CU295&gt;=15), 1, 0))</f>
        <v/>
      </c>
      <c r="CO295" s="3" t="str">
        <f>IF(SUM(BI295:BJ295,BL295,BM295,BN295,BO295,BU295,CA295,CH295,CJ295)=0, "", SUM(BI295:BJ295,BL295,BM295,BN295,BO295,BU295,CA295,CH295,CJ295))</f>
        <v/>
      </c>
      <c r="CP295" s="3" t="str">
        <f>IF(SUM(BK295,BP295:BQ295,BS295:BT295,BV295:BW295,BY295:BZ295,CB295:CC295,CE295:CG295,CI295)=0, "", SUM(BK295,BP295:BQ295,BS295:BT295,BV295:BW295,BY295:BZ295,CB295:CC295,CE295:CG295,CI295))</f>
        <v/>
      </c>
      <c r="CQ295" s="3" t="str">
        <f>IF(SUM(CB295:CC295,CE295:CF295,CI295)=0, "", SUM(CB295:CC295,CE295:CF295,CI295))</f>
        <v/>
      </c>
      <c r="CR295" s="3" t="str">
        <f>IF(SUM(BQ295,BS295:BT295,BW295,BY295)=0, "", SUM(BQ295,BS295:BT295,BW295,BY295))</f>
        <v/>
      </c>
      <c r="CS295" s="3" t="str">
        <f>IF(SUM(BK295,BP295,BV295,BZ295,CG295)=0, "", SUM(BK295,BP295,BV295,BZ295,CG295))</f>
        <v/>
      </c>
      <c r="CT295" s="3" t="str">
        <f>IF(SUM(BI295:BJ295,BL295,BN295,CH295)=0, "", SUM(BI295:BJ295,BL295,BN295,CH295))</f>
        <v/>
      </c>
      <c r="CU295" s="3" t="str">
        <f>IF(SUM(BM295,BO295,BU295,CA295,CJ295)=0, "", SUM(BM295,BO295,BU295,CA295,CJ295))</f>
        <v/>
      </c>
      <c r="CV295" s="3" t="str">
        <f>IF(CQ295="", "", IF(CQ295&gt;=8, 1, 0))</f>
        <v/>
      </c>
      <c r="CW295" s="3" t="str">
        <f>IF(CR295="", "", IF(CR295&gt;=10, 1, 0))</f>
        <v/>
      </c>
      <c r="CX295" s="3" t="str">
        <f>IF(CS295="", "", IF(CS295&gt;=13, 1, 0))</f>
        <v/>
      </c>
      <c r="CY295" s="3" t="str">
        <f>IF(CT295="", "", IF(CT295&gt;=10, 1, 0))</f>
        <v/>
      </c>
      <c r="CZ295" s="3" t="str">
        <f>IF(CU295="", "", IF(CU295&gt;=15, 1, 0))</f>
        <v/>
      </c>
      <c r="DA295" s="3" t="str">
        <f>IF(AND(BR295="", BX295="", CD295=""), "", IF(BR295=5,1,0) + IF(BX295=5,1,0) + IF(CD295=5,1,0))</f>
        <v/>
      </c>
      <c r="FS295" s="4" t="str">
        <f>IF(COUNTBLANK(FM295:FR295)&gt;0, "", AVERAGE(FM295:FR295))</f>
        <v/>
      </c>
      <c r="GE295" s="3" t="str">
        <f>IF(COUNTBLANK(FU295:GC295)&gt;0, "", SUM(FU295:GC295))</f>
        <v/>
      </c>
      <c r="GN295" s="3" t="str">
        <f>IF(COUNTBLANK(GG295:GM295)&gt;0, "", SUM(GG295:GM295))</f>
        <v/>
      </c>
      <c r="HI295" s="3" t="str">
        <f>IF(COUNTBLANK(GQ295:HH295)&gt;0, "", SUM(GQ295:HH295))</f>
        <v/>
      </c>
      <c r="IJ295" s="3" t="str">
        <f>IF(COUNTA(HK295:II295)=0, "", SUM(HK295,HL295,HN295,HO295,HP295,HU295,HV295,HX295,HZ295,IA295,IB295,IH295))</f>
        <v/>
      </c>
      <c r="JK295" s="3" t="str">
        <f>IF(COUNTA(IL295:JJ295)=0, "", SUM(IL295,IM295,IO295,IP295,IQ295,IV295,IW295,IY295,JA295,JB295,JC295,JI295))</f>
        <v/>
      </c>
      <c r="JL295" s="3" t="str">
        <f>IF(COUNTA(IL295:JJ295)=0, "", SUM(IN295,IR295,IS295,IT295,IU295,IX295,IZ295,JD295,JE295,JF295,JG295,JH295,JJ295))</f>
        <v/>
      </c>
      <c r="MH295" s="26" t="str">
        <f>IF(COUNTBLANK(LF295:MG295)&gt;0, "", AVERAGE(LF295:MG295))</f>
        <v/>
      </c>
      <c r="PU295" s="26" t="str">
        <f>IF(COUNTA(OR295:PS295)=0, "", AVERAGE(OS295,PE295,PF295,PG295,PH295,PI295,PK295,PM295,PN295))</f>
        <v/>
      </c>
      <c r="PV295" s="26" t="str">
        <f>IF(COUNTA(OR295:PS295)=0, "", AVERAGE(OT295,OU295,OV295,OW295,OY295,PA295,PP295,PQ295))</f>
        <v/>
      </c>
      <c r="PW295" s="26" t="str">
        <f>IF(COUNTA(OR295:PS295)=0, "", AVERAGE(OX295,PB295,PC295,PD295,PR295,PS295))</f>
        <v/>
      </c>
      <c r="QI295" s="3" t="str">
        <f>IF(COUNTBLANK(PY295:QG295)&gt;0, "", SUM(PY295:QG295))</f>
        <v/>
      </c>
      <c r="QU295" s="3" t="str">
        <f>IF(COUNTBLANK(QK295:QS295)&gt;0, "", SUM(QK295:QS295))</f>
        <v/>
      </c>
      <c r="RG295" s="3" t="str">
        <f>IF(COUNTBLANK(QW295:RE295)&gt;0, "", SUM(QW295:RE295))</f>
        <v/>
      </c>
      <c r="RP295" s="3" t="str">
        <f>IF(COUNTBLANK(RI295:RO295)&gt;0, "", SUM(RI295:RO295))</f>
        <v/>
      </c>
      <c r="RY295" s="3" t="str">
        <f>IF(COUNTBLANK(RR295:RX295)&gt;0, "", SUM(RR295:RX295))</f>
        <v/>
      </c>
      <c r="SH295" s="3" t="str">
        <f>IF(COUNTBLANK(SA295:SG295)&gt;0, "", SUM(SA295:SG295))</f>
        <v/>
      </c>
      <c r="TZ295" s="3" t="str">
        <f>IF(COUNTBLANK(TG295:TY295)&gt;0, "", SUM(TG295:TY295))</f>
        <v/>
      </c>
      <c r="UA295" s="3" t="str">
        <f>IF(COUNTBLANK(TG295:TY295)&gt;0, "", SUM(TI295,TL295,TO295,TP295,TQ295,TR295,TS295,TU295,TV295,TY295))</f>
        <v/>
      </c>
      <c r="UB295" s="3" t="str">
        <f>IF(COUNTBLANK(TG295:TY295)&gt;0, "", SUM(TG295,TH295,TJ295,TK295,TN295,TT295,TW295,TX295))</f>
        <v/>
      </c>
      <c r="UW295" s="3" t="str">
        <f>IF(COUNTBLANK(UD295:UV295)&gt;0, "", SUM(UD295:UV295))</f>
        <v/>
      </c>
      <c r="UX295" s="3" t="str">
        <f>IF(COUNTBLANK(UD295:UV295)&gt;0, "", SUM(UF295,UI295,UL295,UM295,UN295,UO295,UP295,UR295,US295,UV295))</f>
        <v/>
      </c>
      <c r="UY295" s="3" t="str">
        <f>IF(COUNTBLANK(UD295:UV295)&gt;0, "", SUM(UD295,UE295,UG295,UH295,UK295,UQ295,UT295,UU295))</f>
        <v/>
      </c>
      <c r="WR295" s="3" t="str">
        <f>IF(COUNTBLANK(VO295:WQ295)&gt;0, "", SUM(VQ295:WJ295))</f>
        <v/>
      </c>
      <c r="WS295" s="3" t="str">
        <f>IF(COUNTBLANK(VO295:WQ295)&gt;0, "", SUM(VQ295:VZ295))</f>
        <v/>
      </c>
      <c r="WT295" s="3" t="str">
        <f>IF(COUNTBLANK(VO295:WQ295)&gt;0, "", SUM(WA295:WL295))</f>
        <v/>
      </c>
      <c r="WU295" s="3" t="str">
        <f>IF(COUNTBLANK(VO295:WQ295)&gt;0, "", SUM(WK295:WL295))</f>
        <v/>
      </c>
      <c r="WW295" s="3" t="str">
        <f>IF(COUNTBLANK(VO295:WQ295)&gt;0, "", SUM(VQ295:VU295))</f>
        <v/>
      </c>
      <c r="WX295" s="3" t="str">
        <f>IF(COUNTBLANK(VO295:WQ295)&gt;0, "", SUM(VV295:VW295))</f>
        <v/>
      </c>
      <c r="WY295" s="3" t="str">
        <f>IF(COUNTBLANK(VO295:WQ295)&gt;0, "", SUM(VX295:WD295))</f>
        <v/>
      </c>
      <c r="WZ295" s="3" t="str">
        <f>IF(COUNTBLANK(VO295:WQ295)&gt;0, "", SUM(WE295:WJ295))</f>
        <v/>
      </c>
      <c r="XL295" s="3" t="str">
        <f>IF(COUNTBLANK(XB295:XJ295)&gt;0, "", SUM(XB295:XJ295))</f>
        <v/>
      </c>
      <c r="XU295" s="3" t="str">
        <f>IF(COUNTBLANK(XN295:XT295)&gt;0, "", SUM(XN295:XT295))</f>
        <v/>
      </c>
      <c r="YP295" s="5" t="str">
        <f>IF(COUNTBLANK(XW295:YO295)&gt;0, "", SUM(XW295:YO295))</f>
        <v/>
      </c>
      <c r="YQ295" s="5" t="str">
        <f>IF(COUNTBLANK(XW295:YO295)&gt;0, "", SUM(XY295,XZ295,YA295,YB295,YC295,YF295,YJ295,YN295,YO295))</f>
        <v/>
      </c>
      <c r="YR295" s="5" t="str">
        <f>IF(COUNTBLANK(XW295:YO295)&gt;0, "", SUM(XW295,XX295,YK295,YL295,YM295))</f>
        <v/>
      </c>
      <c r="YS295" s="5" t="str">
        <f>IF(COUNTBLANK(XW295:YO295)&gt;0, "", SUM(YD295,YE295,YG295,YH295,YI295))</f>
        <v/>
      </c>
      <c r="ZW295" s="26" t="str">
        <f>IF(COUNTBLANK(YU295:ZV295)&gt;0, "", AVERAGE(YU295:ZV295))</f>
        <v/>
      </c>
      <c r="AEH295" s="3" t="str">
        <f>IF(COUNTA(ADN295:AEG295)=0, "", SUM(ADN295:AEG295))</f>
        <v/>
      </c>
      <c r="AJI295" s="3" t="str">
        <f>IF(COUNTBLANK(AIY295:AJG295)&gt;0, "", SUM(AIY295:AJG295))</f>
        <v/>
      </c>
      <c r="AJR295" s="3" t="str">
        <f>IF(COUNTBLANK(AJK295:AJQ295)&gt;0, "", SUM(AJK295:AJQ295))</f>
        <v/>
      </c>
    </row>
    <row r="296" spans="52:954" x14ac:dyDescent="0.3">
      <c r="AZ296" s="3" t="str">
        <f>IF(ISBLANK(AY296), "", IF(AY296&lt;=8, 1, IF(AY296&lt;=12, 2, 3)))</f>
        <v/>
      </c>
      <c r="CM296" s="3" t="str">
        <f>IF(SUM(BI296:BQ296,BS296:BW296,BY296:CC296,CE296:CJ296)=0, "", SUM(BI296:BQ296,BS296:BW296,BY296:CC296,CE296:CJ296))</f>
        <v/>
      </c>
      <c r="CN296" s="3" t="str">
        <f>IF(SUM(CQ296, CR296, CS296, CT296, CU296)=0, "", IF(OR(CQ296&gt;=8, CR296&gt;=10, CS296&gt;=13, CT296&gt;=10, CU296&gt;=15), 1, 0))</f>
        <v/>
      </c>
      <c r="CO296" s="3" t="str">
        <f>IF(SUM(BI296:BJ296,BL296,BM296,BN296,BO296,BU296,CA296,CH296,CJ296)=0, "", SUM(BI296:BJ296,BL296,BM296,BN296,BO296,BU296,CA296,CH296,CJ296))</f>
        <v/>
      </c>
      <c r="CP296" s="3" t="str">
        <f>IF(SUM(BK296,BP296:BQ296,BS296:BT296,BV296:BW296,BY296:BZ296,CB296:CC296,CE296:CG296,CI296)=0, "", SUM(BK296,BP296:BQ296,BS296:BT296,BV296:BW296,BY296:BZ296,CB296:CC296,CE296:CG296,CI296))</f>
        <v/>
      </c>
      <c r="CQ296" s="3" t="str">
        <f>IF(SUM(CB296:CC296,CE296:CF296,CI296)=0, "", SUM(CB296:CC296,CE296:CF296,CI296))</f>
        <v/>
      </c>
      <c r="CR296" s="3" t="str">
        <f>IF(SUM(BQ296,BS296:BT296,BW296,BY296)=0, "", SUM(BQ296,BS296:BT296,BW296,BY296))</f>
        <v/>
      </c>
      <c r="CS296" s="3" t="str">
        <f>IF(SUM(BK296,BP296,BV296,BZ296,CG296)=0, "", SUM(BK296,BP296,BV296,BZ296,CG296))</f>
        <v/>
      </c>
      <c r="CT296" s="3" t="str">
        <f>IF(SUM(BI296:BJ296,BL296,BN296,CH296)=0, "", SUM(BI296:BJ296,BL296,BN296,CH296))</f>
        <v/>
      </c>
      <c r="CU296" s="3" t="str">
        <f>IF(SUM(BM296,BO296,BU296,CA296,CJ296)=0, "", SUM(BM296,BO296,BU296,CA296,CJ296))</f>
        <v/>
      </c>
      <c r="CV296" s="3" t="str">
        <f>IF(CQ296="", "", IF(CQ296&gt;=8, 1, 0))</f>
        <v/>
      </c>
      <c r="CW296" s="3" t="str">
        <f>IF(CR296="", "", IF(CR296&gt;=10, 1, 0))</f>
        <v/>
      </c>
      <c r="CX296" s="3" t="str">
        <f>IF(CS296="", "", IF(CS296&gt;=13, 1, 0))</f>
        <v/>
      </c>
      <c r="CY296" s="3" t="str">
        <f>IF(CT296="", "", IF(CT296&gt;=10, 1, 0))</f>
        <v/>
      </c>
      <c r="CZ296" s="3" t="str">
        <f>IF(CU296="", "", IF(CU296&gt;=15, 1, 0))</f>
        <v/>
      </c>
      <c r="DA296" s="3" t="str">
        <f>IF(AND(BR296="", BX296="", CD296=""), "", IF(BR296=5,1,0) + IF(BX296=5,1,0) + IF(CD296=5,1,0))</f>
        <v/>
      </c>
      <c r="FS296" s="4" t="str">
        <f>IF(COUNTBLANK(FM296:FR296)&gt;0, "", AVERAGE(FM296:FR296))</f>
        <v/>
      </c>
      <c r="GE296" s="3" t="str">
        <f>IF(COUNTBLANK(FU296:GC296)&gt;0, "", SUM(FU296:GC296))</f>
        <v/>
      </c>
      <c r="GN296" s="3" t="str">
        <f>IF(COUNTBLANK(GG296:GM296)&gt;0, "", SUM(GG296:GM296))</f>
        <v/>
      </c>
      <c r="HI296" s="3" t="str">
        <f>IF(COUNTBLANK(GQ296:HH296)&gt;0, "", SUM(GQ296:HH296))</f>
        <v/>
      </c>
      <c r="IJ296" s="3" t="str">
        <f>IF(COUNTA(HK296:II296)=0, "", SUM(HK296,HL296,HN296,HO296,HP296,HU296,HV296,HX296,HZ296,IA296,IB296,IH296))</f>
        <v/>
      </c>
      <c r="JK296" s="3" t="str">
        <f>IF(COUNTA(IL296:JJ296)=0, "", SUM(IL296,IM296,IO296,IP296,IQ296,IV296,IW296,IY296,JA296,JB296,JC296,JI296))</f>
        <v/>
      </c>
      <c r="JL296" s="3" t="str">
        <f>IF(COUNTA(IL296:JJ296)=0, "", SUM(IN296,IR296,IS296,IT296,IU296,IX296,IZ296,JD296,JE296,JF296,JG296,JH296,JJ296))</f>
        <v/>
      </c>
      <c r="MH296" s="26" t="str">
        <f>IF(COUNTBLANK(LF296:MG296)&gt;0, "", AVERAGE(LF296:MG296))</f>
        <v/>
      </c>
      <c r="QI296" s="3" t="str">
        <f>IF(COUNTBLANK(PY296:QG296)&gt;0, "", SUM(PY296:QG296))</f>
        <v/>
      </c>
      <c r="QU296" s="3" t="str">
        <f>IF(COUNTBLANK(QK296:QS296)&gt;0, "", SUM(QK296:QS296))</f>
        <v/>
      </c>
      <c r="RG296" s="3" t="str">
        <f>IF(COUNTBLANK(QW296:RE296)&gt;0, "", SUM(QW296:RE296))</f>
        <v/>
      </c>
      <c r="RP296" s="3" t="str">
        <f>IF(COUNTBLANK(RI296:RO296)&gt;0, "", SUM(RI296:RO296))</f>
        <v/>
      </c>
      <c r="RY296" s="3" t="str">
        <f>IF(COUNTBLANK(RR296:RX296)&gt;0, "", SUM(RR296:RX296))</f>
        <v/>
      </c>
      <c r="SH296" s="3" t="str">
        <f>IF(COUNTBLANK(SA296:SG296)&gt;0, "", SUM(SA296:SG296))</f>
        <v/>
      </c>
      <c r="TZ296" s="3" t="str">
        <f>IF(COUNTBLANK(TG296:TY296)&gt;0, "", SUM(TG296:TY296))</f>
        <v/>
      </c>
      <c r="UA296" s="3" t="str">
        <f>IF(COUNTBLANK(TG296:TY296)&gt;0, "", SUM(TI296,TL296,TO296,TP296,TQ296,TR296,TS296,TU296,TV296,TY296))</f>
        <v/>
      </c>
      <c r="UB296" s="3" t="str">
        <f>IF(COUNTBLANK(TG296:TY296)&gt;0, "", SUM(TG296,TH296,TJ296,TK296,TN296,TT296,TW296,TX296))</f>
        <v/>
      </c>
      <c r="UW296" s="3" t="str">
        <f>IF(COUNTBLANK(UD296:UV296)&gt;0, "", SUM(UD296:UV296))</f>
        <v/>
      </c>
      <c r="UX296" s="3" t="str">
        <f>IF(COUNTBLANK(UD296:UV296)&gt;0, "", SUM(UF296,UI296,UL296,UM296,UN296,UO296,UP296,UR296,US296,UV296))</f>
        <v/>
      </c>
      <c r="UY296" s="3" t="str">
        <f>IF(COUNTBLANK(UD296:UV296)&gt;0, "", SUM(UD296,UE296,UG296,UH296,UK296,UQ296,UT296,UU296))</f>
        <v/>
      </c>
      <c r="WR296" s="3" t="str">
        <f>IF(COUNTBLANK(VO296:WQ296)&gt;0, "", SUM(VQ296:WJ296))</f>
        <v/>
      </c>
      <c r="WS296" s="3" t="str">
        <f>IF(COUNTBLANK(VO296:WQ296)&gt;0, "", SUM(VQ296:VZ296))</f>
        <v/>
      </c>
      <c r="WT296" s="3" t="str">
        <f>IF(COUNTBLANK(VO296:WQ296)&gt;0, "", SUM(WA296:WL296))</f>
        <v/>
      </c>
      <c r="WU296" s="3" t="str">
        <f>IF(COUNTBLANK(VO296:WQ296)&gt;0, "", SUM(WK296:WL296))</f>
        <v/>
      </c>
      <c r="WW296" s="3" t="str">
        <f>IF(COUNTBLANK(VO296:WQ296)&gt;0, "", SUM(VQ296:VU296))</f>
        <v/>
      </c>
      <c r="WX296" s="3" t="str">
        <f>IF(COUNTBLANK(VO296:WQ296)&gt;0, "", SUM(VV296:VW296))</f>
        <v/>
      </c>
      <c r="WY296" s="3" t="str">
        <f>IF(COUNTBLANK(VO296:WQ296)&gt;0, "", SUM(VX296:WD296))</f>
        <v/>
      </c>
      <c r="WZ296" s="3" t="str">
        <f>IF(COUNTBLANK(VO296:WQ296)&gt;0, "", SUM(WE296:WJ296))</f>
        <v/>
      </c>
      <c r="XL296" s="3" t="str">
        <f>IF(COUNTBLANK(XB296:XJ296)&gt;0, "", SUM(XB296:XJ296))</f>
        <v/>
      </c>
      <c r="XU296" s="3" t="str">
        <f>IF(COUNTBLANK(XN296:XT296)&gt;0, "", SUM(XN296:XT296))</f>
        <v/>
      </c>
      <c r="YP296" s="5" t="str">
        <f>IF(COUNTBLANK(XW296:YO296)&gt;0, "", SUM(XW296:YO296))</f>
        <v/>
      </c>
      <c r="YQ296" s="5" t="str">
        <f>IF(COUNTBLANK(XW296:YO296)&gt;0, "", SUM(XY296,XZ296,YA296,YB296,YC296,YF296,YJ296,YN296,YO296))</f>
        <v/>
      </c>
      <c r="YR296" s="5" t="str">
        <f>IF(COUNTBLANK(XW296:YO296)&gt;0, "", SUM(XW296,XX296,YK296,YL296,YM296))</f>
        <v/>
      </c>
      <c r="YS296" s="5" t="str">
        <f>IF(COUNTBLANK(XW296:YO296)&gt;0, "", SUM(YD296,YE296,YG296,YH296,YI296))</f>
        <v/>
      </c>
      <c r="ZW296" s="26" t="str">
        <f>IF(COUNTBLANK(YU296:ZV296)&gt;0, "", AVERAGE(YU296:ZV296))</f>
        <v/>
      </c>
      <c r="AEH296" s="3" t="str">
        <f>IF(COUNTA(ADN296:AEG296)=0, "", SUM(ADN296:AEG296))</f>
        <v/>
      </c>
      <c r="AJI296" s="3" t="str">
        <f>IF(COUNTBLANK(AIY296:AJG296)&gt;0, "", SUM(AIY296:AJG296))</f>
        <v/>
      </c>
      <c r="AJR296" s="3" t="str">
        <f>IF(COUNTBLANK(AJK296:AJQ296)&gt;0, "", SUM(AJK296:AJQ296))</f>
        <v/>
      </c>
    </row>
    <row r="297" spans="52:954" x14ac:dyDescent="0.3">
      <c r="AZ297" s="3" t="str">
        <f>IF(ISBLANK(AY297), "", IF(AY297&lt;=8, 1, IF(AY297&lt;=12, 2, 3)))</f>
        <v/>
      </c>
      <c r="CM297" s="3" t="str">
        <f>IF(SUM(BI297:BQ297,BS297:BW297,BY297:CC297,CE297:CJ297)=0, "", SUM(BI297:BQ297,BS297:BW297,BY297:CC297,CE297:CJ297))</f>
        <v/>
      </c>
      <c r="CN297" s="3" t="str">
        <f>IF(SUM(CQ297, CR297, CS297, CT297, CU297)=0, "", IF(OR(CQ297&gt;=8, CR297&gt;=10, CS297&gt;=13, CT297&gt;=10, CU297&gt;=15), 1, 0))</f>
        <v/>
      </c>
      <c r="CO297" s="3" t="str">
        <f>IF(SUM(BI297:BJ297,BL297,BM297,BN297,BO297,BU297,CA297,CH297,CJ297)=0, "", SUM(BI297:BJ297,BL297,BM297,BN297,BO297,BU297,CA297,CH297,CJ297))</f>
        <v/>
      </c>
      <c r="CP297" s="3" t="str">
        <f>IF(SUM(BK297,BP297:BQ297,BS297:BT297,BV297:BW297,BY297:BZ297,CB297:CC297,CE297:CG297,CI297)=0, "", SUM(BK297,BP297:BQ297,BS297:BT297,BV297:BW297,BY297:BZ297,CB297:CC297,CE297:CG297,CI297))</f>
        <v/>
      </c>
      <c r="CQ297" s="3" t="str">
        <f>IF(SUM(CB297:CC297,CE297:CF297,CI297)=0, "", SUM(CB297:CC297,CE297:CF297,CI297))</f>
        <v/>
      </c>
      <c r="CR297" s="3" t="str">
        <f>IF(SUM(BQ297,BS297:BT297,BW297,BY297)=0, "", SUM(BQ297,BS297:BT297,BW297,BY297))</f>
        <v/>
      </c>
      <c r="CS297" s="3" t="str">
        <f>IF(SUM(BK297,BP297,BV297,BZ297,CG297)=0, "", SUM(BK297,BP297,BV297,BZ297,CG297))</f>
        <v/>
      </c>
      <c r="CT297" s="3" t="str">
        <f>IF(SUM(BI297:BJ297,BL297,BN297,CH297)=0, "", SUM(BI297:BJ297,BL297,BN297,CH297))</f>
        <v/>
      </c>
      <c r="CU297" s="3" t="str">
        <f>IF(SUM(BM297,BO297,BU297,CA297,CJ297)=0, "", SUM(BM297,BO297,BU297,CA297,CJ297))</f>
        <v/>
      </c>
      <c r="CV297" s="3" t="str">
        <f>IF(CQ297="", "", IF(CQ297&gt;=8, 1, 0))</f>
        <v/>
      </c>
      <c r="CW297" s="3" t="str">
        <f>IF(CR297="", "", IF(CR297&gt;=10, 1, 0))</f>
        <v/>
      </c>
      <c r="CX297" s="3" t="str">
        <f>IF(CS297="", "", IF(CS297&gt;=13, 1, 0))</f>
        <v/>
      </c>
      <c r="CY297" s="3" t="str">
        <f>IF(CT297="", "", IF(CT297&gt;=10, 1, 0))</f>
        <v/>
      </c>
      <c r="CZ297" s="3" t="str">
        <f>IF(CU297="", "", IF(CU297&gt;=15, 1, 0))</f>
        <v/>
      </c>
      <c r="DA297" s="3" t="str">
        <f>IF(AND(BR297="", BX297="", CD297=""), "", IF(BR297=5,1,0) + IF(BX297=5,1,0) + IF(CD297=5,1,0))</f>
        <v/>
      </c>
      <c r="FS297" s="4" t="str">
        <f>IF(COUNTBLANK(FM297:FR297)&gt;0, "", AVERAGE(FM297:FR297))</f>
        <v/>
      </c>
      <c r="GE297" s="3" t="str">
        <f>IF(COUNTBLANK(FU297:GC297)&gt;0, "", SUM(FU297:GC297))</f>
        <v/>
      </c>
      <c r="GN297" s="3" t="str">
        <f>IF(COUNTBLANK(GG297:GM297)&gt;0, "", SUM(GG297:GM297))</f>
        <v/>
      </c>
      <c r="HI297" s="3" t="str">
        <f>IF(COUNTBLANK(GQ297:HH297)&gt;0, "", SUM(GQ297:HH297))</f>
        <v/>
      </c>
      <c r="IJ297" s="3" t="str">
        <f>IF(COUNTA(HK297:II297)=0, "", SUM(HK297,HL297,HN297,HO297,HP297,HU297,HV297,HX297,HZ297,IA297,IB297,IH297))</f>
        <v/>
      </c>
      <c r="JK297" s="3" t="str">
        <f>IF(COUNTA(IL297:JJ297)=0, "", SUM(IL297,IM297,IO297,IP297,IQ297,IV297,IW297,IY297,JA297,JB297,JC297,JI297))</f>
        <v/>
      </c>
      <c r="JL297" s="3" t="str">
        <f>IF(COUNTA(IL297:JJ297)=0, "", SUM(IN297,IR297,IS297,IT297,IU297,IX297,IZ297,JD297,JE297,JF297,JG297,JH297,JJ297))</f>
        <v/>
      </c>
      <c r="MH297" s="26" t="str">
        <f>IF(COUNTBLANK(LF297:MG297)&gt;0, "", AVERAGE(LF297:MG297))</f>
        <v/>
      </c>
      <c r="QI297" s="3" t="str">
        <f>IF(COUNTBLANK(PY297:QG297)&gt;0, "", SUM(PY297:QG297))</f>
        <v/>
      </c>
      <c r="QU297" s="3" t="str">
        <f>IF(COUNTBLANK(QK297:QS297)&gt;0, "", SUM(QK297:QS297))</f>
        <v/>
      </c>
      <c r="RG297" s="3" t="str">
        <f>IF(COUNTBLANK(QW297:RE297)&gt;0, "", SUM(QW297:RE297))</f>
        <v/>
      </c>
      <c r="RP297" s="3" t="str">
        <f>IF(COUNTBLANK(RI297:RO297)&gt;0, "", SUM(RI297:RO297))</f>
        <v/>
      </c>
      <c r="RY297" s="3" t="str">
        <f>IF(COUNTBLANK(RR297:RX297)&gt;0, "", SUM(RR297:RX297))</f>
        <v/>
      </c>
      <c r="SH297" s="3" t="str">
        <f>IF(COUNTBLANK(SA297:SG297)&gt;0, "", SUM(SA297:SG297))</f>
        <v/>
      </c>
      <c r="TZ297" s="3" t="str">
        <f>IF(COUNTBLANK(TG297:TY297)&gt;0, "", SUM(TG297:TY297))</f>
        <v/>
      </c>
      <c r="UA297" s="3" t="str">
        <f>IF(COUNTBLANK(TG297:TY297)&gt;0, "", SUM(TI297,TL297,TO297,TP297,TQ297,TR297,TS297,TU297,TV297,TY297))</f>
        <v/>
      </c>
      <c r="UB297" s="3" t="str">
        <f>IF(COUNTBLANK(TG297:TY297)&gt;0, "", SUM(TG297,TH297,TJ297,TK297,TN297,TT297,TW297,TX297))</f>
        <v/>
      </c>
      <c r="UW297" s="3" t="str">
        <f>IF(COUNTBLANK(UD297:UV297)&gt;0, "", SUM(UD297:UV297))</f>
        <v/>
      </c>
      <c r="UX297" s="3" t="str">
        <f>IF(COUNTBLANK(UD297:UV297)&gt;0, "", SUM(UF297,UI297,UL297,UM297,UN297,UO297,UP297,UR297,US297,UV297))</f>
        <v/>
      </c>
      <c r="UY297" s="3" t="str">
        <f>IF(COUNTBLANK(UD297:UV297)&gt;0, "", SUM(UD297,UE297,UG297,UH297,UK297,UQ297,UT297,UU297))</f>
        <v/>
      </c>
      <c r="WR297" s="3" t="str">
        <f>IF(COUNTBLANK(VO297:WQ297)&gt;0, "", SUM(VQ297:WJ297))</f>
        <v/>
      </c>
      <c r="WS297" s="3" t="str">
        <f>IF(COUNTBLANK(VO297:WQ297)&gt;0, "", SUM(VQ297:VZ297))</f>
        <v/>
      </c>
      <c r="WT297" s="3" t="str">
        <f>IF(COUNTBLANK(VO297:WQ297)&gt;0, "", SUM(WA297:WL297))</f>
        <v/>
      </c>
      <c r="WU297" s="3" t="str">
        <f>IF(COUNTBLANK(VO297:WQ297)&gt;0, "", SUM(WK297:WL297))</f>
        <v/>
      </c>
      <c r="WW297" s="3" t="str">
        <f>IF(COUNTBLANK(VO297:WQ297)&gt;0, "", SUM(VQ297:VU297))</f>
        <v/>
      </c>
      <c r="WX297" s="3" t="str">
        <f>IF(COUNTBLANK(VO297:WQ297)&gt;0, "", SUM(VV297:VW297))</f>
        <v/>
      </c>
      <c r="WY297" s="3" t="str">
        <f>IF(COUNTBLANK(VO297:WQ297)&gt;0, "", SUM(VX297:WD297))</f>
        <v/>
      </c>
      <c r="WZ297" s="3" t="str">
        <f>IF(COUNTBLANK(VO297:WQ297)&gt;0, "", SUM(WE297:WJ297))</f>
        <v/>
      </c>
      <c r="XL297" s="3" t="str">
        <f>IF(COUNTBLANK(XB297:XJ297)&gt;0, "", SUM(XB297:XJ297))</f>
        <v/>
      </c>
      <c r="XU297" s="3" t="str">
        <f>IF(COUNTBLANK(XN297:XT297)&gt;0, "", SUM(XN297:XT297))</f>
        <v/>
      </c>
      <c r="YP297" s="5" t="str">
        <f>IF(COUNTBLANK(XW297:YO297)&gt;0, "", SUM(XW297:YO297))</f>
        <v/>
      </c>
      <c r="YQ297" s="5" t="str">
        <f>IF(COUNTBLANK(XW297:YO297)&gt;0, "", SUM(XY297,XZ297,YA297,YB297,YC297,YF297,YJ297,YN297,YO297))</f>
        <v/>
      </c>
      <c r="YR297" s="5" t="str">
        <f>IF(COUNTBLANK(XW297:YO297)&gt;0, "", SUM(XW297,XX297,YK297,YL297,YM297))</f>
        <v/>
      </c>
      <c r="YS297" s="5" t="str">
        <f>IF(COUNTBLANK(XW297:YO297)&gt;0, "", SUM(YD297,YE297,YG297,YH297,YI297))</f>
        <v/>
      </c>
      <c r="ZW297" s="26" t="str">
        <f>IF(COUNTBLANK(YU297:ZV297)&gt;0, "", AVERAGE(YU297:ZV297))</f>
        <v/>
      </c>
      <c r="AEH297" s="3" t="str">
        <f>IF(COUNTA(ADN297:AEG297)=0, "", SUM(ADN297:AEG297))</f>
        <v/>
      </c>
      <c r="AJI297" s="3" t="str">
        <f>IF(COUNTBLANK(AIY297:AJG297)&gt;0, "", SUM(AIY297:AJG297))</f>
        <v/>
      </c>
      <c r="AJR297" s="3" t="str">
        <f>IF(COUNTBLANK(AJK297:AJQ297)&gt;0, "", SUM(AJK297:AJQ297))</f>
        <v/>
      </c>
    </row>
    <row r="298" spans="52:954" x14ac:dyDescent="0.3">
      <c r="AZ298" s="3" t="str">
        <f>IF(ISBLANK(AY298), "", IF(AY298&lt;=8, 1, IF(AY298&lt;=12, 2, 3)))</f>
        <v/>
      </c>
      <c r="CM298" s="3" t="str">
        <f>IF(SUM(BI298:BQ298,BS298:BW298,BY298:CC298,CE298:CJ298)=0, "", SUM(BI298:BQ298,BS298:BW298,BY298:CC298,CE298:CJ298))</f>
        <v/>
      </c>
      <c r="CN298" s="3" t="str">
        <f>IF(SUM(CQ298, CR298, CS298, CT298, CU298)=0, "", IF(OR(CQ298&gt;=8, CR298&gt;=10, CS298&gt;=13, CT298&gt;=10, CU298&gt;=15), 1, 0))</f>
        <v/>
      </c>
      <c r="CO298" s="3" t="str">
        <f>IF(SUM(BI298:BJ298,BL298,BM298,BN298,BO298,BU298,CA298,CH298,CJ298)=0, "", SUM(BI298:BJ298,BL298,BM298,BN298,BO298,BU298,CA298,CH298,CJ298))</f>
        <v/>
      </c>
      <c r="CP298" s="3" t="str">
        <f>IF(SUM(BK298,BP298:BQ298,BS298:BT298,BV298:BW298,BY298:BZ298,CB298:CC298,CE298:CG298,CI298)=0, "", SUM(BK298,BP298:BQ298,BS298:BT298,BV298:BW298,BY298:BZ298,CB298:CC298,CE298:CG298,CI298))</f>
        <v/>
      </c>
      <c r="CQ298" s="3" t="str">
        <f>IF(SUM(CB298:CC298,CE298:CF298,CI298)=0, "", SUM(CB298:CC298,CE298:CF298,CI298))</f>
        <v/>
      </c>
      <c r="CR298" s="3" t="str">
        <f>IF(SUM(BQ298,BS298:BT298,BW298,BY298)=0, "", SUM(BQ298,BS298:BT298,BW298,BY298))</f>
        <v/>
      </c>
      <c r="CS298" s="3" t="str">
        <f>IF(SUM(BK298,BP298,BV298,BZ298,CG298)=0, "", SUM(BK298,BP298,BV298,BZ298,CG298))</f>
        <v/>
      </c>
      <c r="CT298" s="3" t="str">
        <f>IF(SUM(BI298:BJ298,BL298,BN298,CH298)=0, "", SUM(BI298:BJ298,BL298,BN298,CH298))</f>
        <v/>
      </c>
      <c r="CU298" s="3" t="str">
        <f>IF(SUM(BM298,BO298,BU298,CA298,CJ298)=0, "", SUM(BM298,BO298,BU298,CA298,CJ298))</f>
        <v/>
      </c>
      <c r="CV298" s="3" t="str">
        <f>IF(CQ298="", "", IF(CQ298&gt;=8, 1, 0))</f>
        <v/>
      </c>
      <c r="CW298" s="3" t="str">
        <f>IF(CR298="", "", IF(CR298&gt;=10, 1, 0))</f>
        <v/>
      </c>
      <c r="CX298" s="3" t="str">
        <f>IF(CS298="", "", IF(CS298&gt;=13, 1, 0))</f>
        <v/>
      </c>
      <c r="CY298" s="3" t="str">
        <f>IF(CT298="", "", IF(CT298&gt;=10, 1, 0))</f>
        <v/>
      </c>
      <c r="CZ298" s="3" t="str">
        <f>IF(CU298="", "", IF(CU298&gt;=15, 1, 0))</f>
        <v/>
      </c>
      <c r="DA298" s="3" t="str">
        <f>IF(AND(BR298="", BX298="", CD298=""), "", IF(BR298=5,1,0) + IF(BX298=5,1,0) + IF(CD298=5,1,0))</f>
        <v/>
      </c>
      <c r="FS298" s="4" t="str">
        <f>IF(COUNTBLANK(FM298:FR298)&gt;0, "", AVERAGE(FM298:FR298))</f>
        <v/>
      </c>
      <c r="GE298" s="3" t="str">
        <f>IF(COUNTBLANK(FU298:GC298)&gt;0, "", SUM(FU298:GC298))</f>
        <v/>
      </c>
      <c r="GN298" s="3" t="str">
        <f>IF(COUNTBLANK(GG298:GM298)&gt;0, "", SUM(GG298:GM298))</f>
        <v/>
      </c>
      <c r="HI298" s="3" t="str">
        <f>IF(COUNTBLANK(GQ298:HH298)&gt;0, "", SUM(GQ298:HH298))</f>
        <v/>
      </c>
      <c r="IJ298" s="3" t="str">
        <f>IF(COUNTA(HK298:II298)=0, "", SUM(HK298,HL298,HN298,HO298,HP298,HU298,HV298,HX298,HZ298,IA298,IB298,IH298))</f>
        <v/>
      </c>
      <c r="JK298" s="3" t="str">
        <f>IF(COUNTA(IL298:JJ298)=0, "", SUM(IL298,IM298,IO298,IP298,IQ298,IV298,IW298,IY298,JA298,JB298,JC298,JI298))</f>
        <v/>
      </c>
      <c r="JL298" s="3" t="str">
        <f>IF(COUNTA(IL298:JJ298)=0, "", SUM(IN298,IR298,IS298,IT298,IU298,IX298,IZ298,JD298,JE298,JF298,JG298,JH298,JJ298))</f>
        <v/>
      </c>
      <c r="MH298" s="26" t="str">
        <f>IF(COUNTBLANK(LF298:MG298)&gt;0, "", AVERAGE(LF298:MG298))</f>
        <v/>
      </c>
      <c r="QI298" s="3" t="str">
        <f>IF(COUNTBLANK(PY298:QG298)&gt;0, "", SUM(PY298:QG298))</f>
        <v/>
      </c>
      <c r="QU298" s="3" t="str">
        <f>IF(COUNTBLANK(QK298:QS298)&gt;0, "", SUM(QK298:QS298))</f>
        <v/>
      </c>
      <c r="RG298" s="3" t="str">
        <f>IF(COUNTBLANK(QW298:RE298)&gt;0, "", SUM(QW298:RE298))</f>
        <v/>
      </c>
      <c r="RP298" s="3" t="str">
        <f>IF(COUNTBLANK(RI298:RO298)&gt;0, "", SUM(RI298:RO298))</f>
        <v/>
      </c>
      <c r="RY298" s="3" t="str">
        <f>IF(COUNTBLANK(RR298:RX298)&gt;0, "", SUM(RR298:RX298))</f>
        <v/>
      </c>
      <c r="SH298" s="3" t="str">
        <f>IF(COUNTBLANK(SA298:SG298)&gt;0, "", SUM(SA298:SG298))</f>
        <v/>
      </c>
      <c r="TZ298" s="3" t="str">
        <f>IF(COUNTBLANK(TG298:TY298)&gt;0, "", SUM(TG298:TY298))</f>
        <v/>
      </c>
      <c r="UA298" s="3" t="str">
        <f>IF(COUNTBLANK(TG298:TY298)&gt;0, "", SUM(TI298,TL298,TO298,TP298,TQ298,TR298,TS298,TU298,TV298,TY298))</f>
        <v/>
      </c>
      <c r="UB298" s="3" t="str">
        <f>IF(COUNTBLANK(TG298:TY298)&gt;0, "", SUM(TG298,TH298,TJ298,TK298,TN298,TT298,TW298,TX298))</f>
        <v/>
      </c>
      <c r="UW298" s="3" t="str">
        <f>IF(COUNTBLANK(UD298:UV298)&gt;0, "", SUM(UD298:UV298))</f>
        <v/>
      </c>
      <c r="UX298" s="3" t="str">
        <f>IF(COUNTBLANK(UD298:UV298)&gt;0, "", SUM(UF298,UI298,UL298,UM298,UN298,UO298,UP298,UR298,US298,UV298))</f>
        <v/>
      </c>
      <c r="UY298" s="3" t="str">
        <f>IF(COUNTBLANK(UD298:UV298)&gt;0, "", SUM(UD298,UE298,UG298,UH298,UK298,UQ298,UT298,UU298))</f>
        <v/>
      </c>
      <c r="WR298" s="3" t="str">
        <f>IF(COUNTBLANK(VO298:WQ298)&gt;0, "", SUM(VQ298:WJ298))</f>
        <v/>
      </c>
      <c r="WS298" s="3" t="str">
        <f>IF(COUNTBLANK(VO298:WQ298)&gt;0, "", SUM(VQ298:VZ298))</f>
        <v/>
      </c>
      <c r="WT298" s="3" t="str">
        <f>IF(COUNTBLANK(VO298:WQ298)&gt;0, "", SUM(WA298:WL298))</f>
        <v/>
      </c>
      <c r="WU298" s="3" t="str">
        <f>IF(COUNTBLANK(VO298:WQ298)&gt;0, "", SUM(WK298:WL298))</f>
        <v/>
      </c>
      <c r="WW298" s="3" t="str">
        <f>IF(COUNTBLANK(VO298:WQ298)&gt;0, "", SUM(VQ298:VU298))</f>
        <v/>
      </c>
      <c r="WX298" s="3" t="str">
        <f>IF(COUNTBLANK(VO298:WQ298)&gt;0, "", SUM(VV298:VW298))</f>
        <v/>
      </c>
      <c r="WY298" s="3" t="str">
        <f>IF(COUNTBLANK(VO298:WQ298)&gt;0, "", SUM(VX298:WD298))</f>
        <v/>
      </c>
      <c r="WZ298" s="3" t="str">
        <f>IF(COUNTBLANK(VO298:WQ298)&gt;0, "", SUM(WE298:WJ298))</f>
        <v/>
      </c>
      <c r="XL298" s="3" t="str">
        <f>IF(COUNTBLANK(XB298:XJ298)&gt;0, "", SUM(XB298:XJ298))</f>
        <v/>
      </c>
      <c r="XU298" s="3" t="str">
        <f>IF(COUNTBLANK(XN298:XT298)&gt;0, "", SUM(XN298:XT298))</f>
        <v/>
      </c>
      <c r="YP298" s="5" t="str">
        <f>IF(COUNTBLANK(XW298:YO298)&gt;0, "", SUM(XW298:YO298))</f>
        <v/>
      </c>
      <c r="YQ298" s="5" t="str">
        <f>IF(COUNTBLANK(XW298:YO298)&gt;0, "", SUM(XY298,XZ298,YA298,YB298,YC298,YF298,YJ298,YN298,YO298))</f>
        <v/>
      </c>
      <c r="YR298" s="5" t="str">
        <f>IF(COUNTBLANK(XW298:YO298)&gt;0, "", SUM(XW298,XX298,YK298,YL298,YM298))</f>
        <v/>
      </c>
      <c r="YS298" s="5" t="str">
        <f>IF(COUNTBLANK(XW298:YO298)&gt;0, "", SUM(YD298,YE298,YG298,YH298,YI298))</f>
        <v/>
      </c>
      <c r="ZW298" s="26" t="str">
        <f>IF(COUNTBLANK(YU298:ZV298)&gt;0, "", AVERAGE(YU298:ZV298))</f>
        <v/>
      </c>
      <c r="AEH298" s="3" t="str">
        <f>IF(COUNTA(ADN298:AEG298)=0, "", SUM(ADN298:AEG298))</f>
        <v/>
      </c>
      <c r="AJI298" s="3" t="str">
        <f>IF(COUNTBLANK(AIY298:AJG298)&gt;0, "", SUM(AIY298:AJG298))</f>
        <v/>
      </c>
      <c r="AJR298" s="3" t="str">
        <f>IF(COUNTBLANK(AJK298:AJQ298)&gt;0, "", SUM(AJK298:AJQ298))</f>
        <v/>
      </c>
    </row>
    <row r="299" spans="52:954" x14ac:dyDescent="0.3">
      <c r="AZ299" s="3" t="str">
        <f>IF(ISBLANK(AY299), "", IF(AY299&lt;=8, 1, IF(AY299&lt;=12, 2, 3)))</f>
        <v/>
      </c>
      <c r="CM299" s="3" t="str">
        <f>IF(SUM(BI299:BQ299,BS299:BW299,BY299:CC299,CE299:CJ299)=0, "", SUM(BI299:BQ299,BS299:BW299,BY299:CC299,CE299:CJ299))</f>
        <v/>
      </c>
      <c r="CN299" s="3" t="str">
        <f>IF(SUM(CQ299, CR299, CS299, CT299, CU299)=0, "", IF(OR(CQ299&gt;=8, CR299&gt;=10, CS299&gt;=13, CT299&gt;=10, CU299&gt;=15), 1, 0))</f>
        <v/>
      </c>
      <c r="CO299" s="3" t="str">
        <f>IF(SUM(BI299:BJ299,BL299,BM299,BN299,BO299,BU299,CA299,CH299,CJ299)=0, "", SUM(BI299:BJ299,BL299,BM299,BN299,BO299,BU299,CA299,CH299,CJ299))</f>
        <v/>
      </c>
      <c r="CP299" s="3" t="str">
        <f>IF(SUM(BK299,BP299:BQ299,BS299:BT299,BV299:BW299,BY299:BZ299,CB299:CC299,CE299:CG299,CI299)=0, "", SUM(BK299,BP299:BQ299,BS299:BT299,BV299:BW299,BY299:BZ299,CB299:CC299,CE299:CG299,CI299))</f>
        <v/>
      </c>
      <c r="CQ299" s="3" t="str">
        <f>IF(SUM(CB299:CC299,CE299:CF299,CI299)=0, "", SUM(CB299:CC299,CE299:CF299,CI299))</f>
        <v/>
      </c>
      <c r="CR299" s="3" t="str">
        <f>IF(SUM(BQ299,BS299:BT299,BW299,BY299)=0, "", SUM(BQ299,BS299:BT299,BW299,BY299))</f>
        <v/>
      </c>
      <c r="CS299" s="3" t="str">
        <f>IF(SUM(BK299,BP299,BV299,BZ299,CG299)=0, "", SUM(BK299,BP299,BV299,BZ299,CG299))</f>
        <v/>
      </c>
      <c r="CT299" s="3" t="str">
        <f>IF(SUM(BI299:BJ299,BL299,BN299,CH299)=0, "", SUM(BI299:BJ299,BL299,BN299,CH299))</f>
        <v/>
      </c>
      <c r="CU299" s="3" t="str">
        <f>IF(SUM(BM299,BO299,BU299,CA299,CJ299)=0, "", SUM(BM299,BO299,BU299,CA299,CJ299))</f>
        <v/>
      </c>
      <c r="CV299" s="3" t="str">
        <f>IF(CQ299="", "", IF(CQ299&gt;=8, 1, 0))</f>
        <v/>
      </c>
      <c r="CW299" s="3" t="str">
        <f>IF(CR299="", "", IF(CR299&gt;=10, 1, 0))</f>
        <v/>
      </c>
      <c r="CX299" s="3" t="str">
        <f>IF(CS299="", "", IF(CS299&gt;=13, 1, 0))</f>
        <v/>
      </c>
      <c r="CY299" s="3" t="str">
        <f>IF(CT299="", "", IF(CT299&gt;=10, 1, 0))</f>
        <v/>
      </c>
      <c r="CZ299" s="3" t="str">
        <f>IF(CU299="", "", IF(CU299&gt;=15, 1, 0))</f>
        <v/>
      </c>
      <c r="DA299" s="3" t="str">
        <f>IF(AND(BR299="", BX299="", CD299=""), "", IF(BR299=5,1,0) + IF(BX299=5,1,0) + IF(CD299=5,1,0))</f>
        <v/>
      </c>
      <c r="FS299" s="4" t="str">
        <f>IF(COUNTBLANK(FM299:FR299)&gt;0, "", AVERAGE(FM299:FR299))</f>
        <v/>
      </c>
      <c r="GE299" s="3" t="str">
        <f>IF(COUNTBLANK(FU299:GC299)&gt;0, "", SUM(FU299:GC299))</f>
        <v/>
      </c>
      <c r="GN299" s="3" t="str">
        <f>IF(COUNTBLANK(GG299:GM299)&gt;0, "", SUM(GG299:GM299))</f>
        <v/>
      </c>
      <c r="HI299" s="3" t="str">
        <f>IF(COUNTBLANK(GQ299:HH299)&gt;0, "", SUM(GQ299:HH299))</f>
        <v/>
      </c>
      <c r="IJ299" s="3" t="str">
        <f>IF(COUNTA(HK299:II299)=0, "", SUM(HK299,HL299,HN299,HO299,HP299,HU299,HV299,HX299,HZ299,IA299,IB299,IH299))</f>
        <v/>
      </c>
      <c r="JK299" s="3" t="str">
        <f>IF(COUNTA(IL299:JJ299)=0, "", SUM(IL299,IM299,IO299,IP299,IQ299,IV299,IW299,IY299,JA299,JB299,JC299,JI299))</f>
        <v/>
      </c>
      <c r="JL299" s="3" t="str">
        <f>IF(COUNTA(IL299:JJ299)=0, "", SUM(IN299,IR299,IS299,IT299,IU299,IX299,IZ299,JD299,JE299,JF299,JG299,JH299,JJ299))</f>
        <v/>
      </c>
      <c r="MH299" s="26" t="str">
        <f>IF(COUNTBLANK(LF299:MG299)&gt;0, "", AVERAGE(LF299:MG299))</f>
        <v/>
      </c>
      <c r="QI299" s="3" t="str">
        <f>IF(COUNTBLANK(PY299:QG299)&gt;0, "", SUM(PY299:QG299))</f>
        <v/>
      </c>
      <c r="QU299" s="3" t="str">
        <f>IF(COUNTBLANK(QK299:QS299)&gt;0, "", SUM(QK299:QS299))</f>
        <v/>
      </c>
      <c r="RG299" s="3" t="str">
        <f>IF(COUNTBLANK(QW299:RE299)&gt;0, "", SUM(QW299:RE299))</f>
        <v/>
      </c>
      <c r="RP299" s="3" t="str">
        <f>IF(COUNTBLANK(RI299:RO299)&gt;0, "", SUM(RI299:RO299))</f>
        <v/>
      </c>
      <c r="RY299" s="3" t="str">
        <f>IF(COUNTBLANK(RR299:RX299)&gt;0, "", SUM(RR299:RX299))</f>
        <v/>
      </c>
      <c r="SH299" s="3" t="str">
        <f>IF(COUNTBLANK(SA299:SG299)&gt;0, "", SUM(SA299:SG299))</f>
        <v/>
      </c>
      <c r="TZ299" s="3" t="str">
        <f>IF(COUNTBLANK(TG299:TY299)&gt;0, "", SUM(TG299:TY299))</f>
        <v/>
      </c>
      <c r="UA299" s="3" t="str">
        <f>IF(COUNTBLANK(TG299:TY299)&gt;0, "", SUM(TI299,TL299,TO299,TP299,TQ299,TR299,TS299,TU299,TV299,TY299))</f>
        <v/>
      </c>
      <c r="UB299" s="3" t="str">
        <f>IF(COUNTBLANK(TG299:TY299)&gt;0, "", SUM(TG299,TH299,TJ299,TK299,TN299,TT299,TW299,TX299))</f>
        <v/>
      </c>
      <c r="UW299" s="3" t="str">
        <f>IF(COUNTBLANK(UD299:UV299)&gt;0, "", SUM(UD299:UV299))</f>
        <v/>
      </c>
      <c r="UX299" s="3" t="str">
        <f>IF(COUNTBLANK(UD299:UV299)&gt;0, "", SUM(UF299,UI299,UL299,UM299,UN299,UO299,UP299,UR299,US299,UV299))</f>
        <v/>
      </c>
      <c r="UY299" s="3" t="str">
        <f>IF(COUNTBLANK(UD299:UV299)&gt;0, "", SUM(UD299,UE299,UG299,UH299,UK299,UQ299,UT299,UU299))</f>
        <v/>
      </c>
      <c r="WR299" s="3" t="str">
        <f>IF(COUNTBLANK(VO299:WQ299)&gt;0, "", SUM(VQ299:WJ299))</f>
        <v/>
      </c>
      <c r="WS299" s="3" t="str">
        <f>IF(COUNTBLANK(VO299:WQ299)&gt;0, "", SUM(VQ299:VZ299))</f>
        <v/>
      </c>
      <c r="WT299" s="3" t="str">
        <f>IF(COUNTBLANK(VO299:WQ299)&gt;0, "", SUM(WA299:WL299))</f>
        <v/>
      </c>
      <c r="WU299" s="3" t="str">
        <f>IF(COUNTBLANK(VO299:WQ299)&gt;0, "", SUM(WK299:WL299))</f>
        <v/>
      </c>
      <c r="WW299" s="3" t="str">
        <f>IF(COUNTBLANK(VO299:WQ299)&gt;0, "", SUM(VQ299:VU299))</f>
        <v/>
      </c>
      <c r="WX299" s="3" t="str">
        <f>IF(COUNTBLANK(VO299:WQ299)&gt;0, "", SUM(VV299:VW299))</f>
        <v/>
      </c>
      <c r="WY299" s="3" t="str">
        <f>IF(COUNTBLANK(VO299:WQ299)&gt;0, "", SUM(VX299:WD299))</f>
        <v/>
      </c>
      <c r="WZ299" s="3" t="str">
        <f>IF(COUNTBLANK(VO299:WQ299)&gt;0, "", SUM(WE299:WJ299))</f>
        <v/>
      </c>
      <c r="XL299" s="3" t="str">
        <f>IF(COUNTBLANK(XB299:XJ299)&gt;0, "", SUM(XB299:XJ299))</f>
        <v/>
      </c>
      <c r="XU299" s="3" t="str">
        <f>IF(COUNTBLANK(XN299:XT299)&gt;0, "", SUM(XN299:XT299))</f>
        <v/>
      </c>
      <c r="YP299" s="5" t="str">
        <f>IF(COUNTBLANK(XW299:YO299)&gt;0, "", SUM(XW299:YO299))</f>
        <v/>
      </c>
      <c r="YQ299" s="5" t="str">
        <f>IF(COUNTBLANK(XW299:YO299)&gt;0, "", SUM(XY299,XZ299,YA299,YB299,YC299,YF299,YJ299,YN299,YO299))</f>
        <v/>
      </c>
      <c r="YR299" s="5" t="str">
        <f>IF(COUNTBLANK(XW299:YO299)&gt;0, "", SUM(XW299,XX299,YK299,YL299,YM299))</f>
        <v/>
      </c>
      <c r="YS299" s="5" t="str">
        <f>IF(COUNTBLANK(XW299:YO299)&gt;0, "", SUM(YD299,YE299,YG299,YH299,YI299))</f>
        <v/>
      </c>
      <c r="ZW299" s="26" t="str">
        <f>IF(COUNTBLANK(YU299:ZV299)&gt;0, "", AVERAGE(YU299:ZV299))</f>
        <v/>
      </c>
      <c r="AEH299" s="3" t="str">
        <f>IF(COUNTA(ADN299:AEG299)=0, "", SUM(ADN299:AEG299))</f>
        <v/>
      </c>
      <c r="AJI299" s="3" t="str">
        <f>IF(COUNTBLANK(AIY299:AJG299)&gt;0, "", SUM(AIY299:AJG299))</f>
        <v/>
      </c>
      <c r="AJR299" s="3" t="str">
        <f>IF(COUNTBLANK(AJK299:AJQ299)&gt;0, "", SUM(AJK299:AJQ299))</f>
        <v/>
      </c>
    </row>
    <row r="300" spans="52:954" x14ac:dyDescent="0.3">
      <c r="AZ300" s="3" t="str">
        <f>IF(ISBLANK(AY300), "", IF(AY300&lt;=8, 1, IF(AY300&lt;=12, 2, 3)))</f>
        <v/>
      </c>
      <c r="CM300" s="3" t="str">
        <f>IF(SUM(BI300:BQ300,BS300:BW300,BY300:CC300,CE300:CJ300)=0, "", SUM(BI300:BQ300,BS300:BW300,BY300:CC300,CE300:CJ300))</f>
        <v/>
      </c>
      <c r="CN300" s="3" t="str">
        <f>IF(SUM(CQ300, CR300, CS300, CT300, CU300)=0, "", IF(OR(CQ300&gt;=8, CR300&gt;=10, CS300&gt;=13, CT300&gt;=10, CU300&gt;=15), 1, 0))</f>
        <v/>
      </c>
      <c r="CO300" s="3" t="str">
        <f>IF(SUM(BI300:BJ300,BL300,BM300,BN300,BO300,BU300,CA300,CH300,CJ300)=0, "", SUM(BI300:BJ300,BL300,BM300,BN300,BO300,BU300,CA300,CH300,CJ300))</f>
        <v/>
      </c>
      <c r="CP300" s="3" t="str">
        <f>IF(SUM(BK300,BP300:BQ300,BS300:BT300,BV300:BW300,BY300:BZ300,CB300:CC300,CE300:CG300,CI300)=0, "", SUM(BK300,BP300:BQ300,BS300:BT300,BV300:BW300,BY300:BZ300,CB300:CC300,CE300:CG300,CI300))</f>
        <v/>
      </c>
      <c r="CQ300" s="3" t="str">
        <f>IF(SUM(CB300:CC300,CE300:CF300,CI300)=0, "", SUM(CB300:CC300,CE300:CF300,CI300))</f>
        <v/>
      </c>
      <c r="CR300" s="3" t="str">
        <f>IF(SUM(BQ300,BS300:BT300,BW300,BY300)=0, "", SUM(BQ300,BS300:BT300,BW300,BY300))</f>
        <v/>
      </c>
      <c r="CS300" s="3" t="str">
        <f>IF(SUM(BK300,BP300,BV300,BZ300,CG300)=0, "", SUM(BK300,BP300,BV300,BZ300,CG300))</f>
        <v/>
      </c>
      <c r="CT300" s="3" t="str">
        <f>IF(SUM(BI300:BJ300,BL300,BN300,CH300)=0, "", SUM(BI300:BJ300,BL300,BN300,CH300))</f>
        <v/>
      </c>
      <c r="CU300" s="3" t="str">
        <f>IF(SUM(BM300,BO300,BU300,CA300,CJ300)=0, "", SUM(BM300,BO300,BU300,CA300,CJ300))</f>
        <v/>
      </c>
      <c r="CV300" s="3" t="str">
        <f>IF(CQ300="", "", IF(CQ300&gt;=8, 1, 0))</f>
        <v/>
      </c>
      <c r="CW300" s="3" t="str">
        <f>IF(CR300="", "", IF(CR300&gt;=10, 1, 0))</f>
        <v/>
      </c>
      <c r="CX300" s="3" t="str">
        <f>IF(CS300="", "", IF(CS300&gt;=13, 1, 0))</f>
        <v/>
      </c>
      <c r="CY300" s="3" t="str">
        <f>IF(CT300="", "", IF(CT300&gt;=10, 1, 0))</f>
        <v/>
      </c>
      <c r="CZ300" s="3" t="str">
        <f>IF(CU300="", "", IF(CU300&gt;=15, 1, 0))</f>
        <v/>
      </c>
      <c r="DA300" s="3" t="str">
        <f>IF(AND(BR300="", BX300="", CD300=""), "", IF(BR300=5,1,0) + IF(BX300=5,1,0) + IF(CD300=5,1,0))</f>
        <v/>
      </c>
      <c r="FS300" s="4" t="str">
        <f>IF(COUNTBLANK(FM300:FR300)&gt;0, "", AVERAGE(FM300:FR300))</f>
        <v/>
      </c>
      <c r="GE300" s="3" t="str">
        <f>IF(COUNTBLANK(FU300:GC300)&gt;0, "", SUM(FU300:GC300))</f>
        <v/>
      </c>
      <c r="GN300" s="3" t="str">
        <f>IF(COUNTBLANK(GG300:GM300)&gt;0, "", SUM(GG300:GM300))</f>
        <v/>
      </c>
      <c r="HI300" s="3" t="str">
        <f>IF(COUNTBLANK(GQ300:HH300)&gt;0, "", SUM(GQ300:HH300))</f>
        <v/>
      </c>
      <c r="IJ300" s="3" t="str">
        <f>IF(COUNTA(HK300:II300)=0, "", SUM(HK300,HL300,HN300,HO300,HP300,HU300,HV300,HX300,HZ300,IA300,IB300,IH300))</f>
        <v/>
      </c>
      <c r="JK300" s="3" t="str">
        <f>IF(COUNTA(IL300:JJ300)=0, "", SUM(IL300,IM300,IO300,IP300,IQ300,IV300,IW300,IY300,JA300,JB300,JC300,JI300))</f>
        <v/>
      </c>
      <c r="JL300" s="3" t="str">
        <f>IF(COUNTA(IL300:JJ300)=0, "", SUM(IN300,IR300,IS300,IT300,IU300,IX300,IZ300,JD300,JE300,JF300,JG300,JH300,JJ300))</f>
        <v/>
      </c>
      <c r="MH300" s="26" t="str">
        <f>IF(COUNTBLANK(LF300:MG300)&gt;0, "", AVERAGE(LF300:MG300))</f>
        <v/>
      </c>
      <c r="QI300" s="3" t="str">
        <f>IF(COUNTBLANK(PY300:QG300)&gt;0, "", SUM(PY300:QG300))</f>
        <v/>
      </c>
      <c r="QU300" s="3" t="str">
        <f>IF(COUNTBLANK(QK300:QS300)&gt;0, "", SUM(QK300:QS300))</f>
        <v/>
      </c>
      <c r="RG300" s="3" t="str">
        <f>IF(COUNTBLANK(QW300:RE300)&gt;0, "", SUM(QW300:RE300))</f>
        <v/>
      </c>
      <c r="RP300" s="3" t="str">
        <f>IF(COUNTBLANK(RI300:RO300)&gt;0, "", SUM(RI300:RO300))</f>
        <v/>
      </c>
      <c r="RY300" s="3" t="str">
        <f>IF(COUNTBLANK(RR300:RX300)&gt;0, "", SUM(RR300:RX300))</f>
        <v/>
      </c>
      <c r="SH300" s="3" t="str">
        <f>IF(COUNTBLANK(SA300:SG300)&gt;0, "", SUM(SA300:SG300))</f>
        <v/>
      </c>
      <c r="TZ300" s="3" t="str">
        <f>IF(COUNTBLANK(TG300:TY300)&gt;0, "", SUM(TG300:TY300))</f>
        <v/>
      </c>
      <c r="UA300" s="3" t="str">
        <f>IF(COUNTBLANK(TG300:TY300)&gt;0, "", SUM(TI300,TL300,TO300,TP300,TQ300,TR300,TS300,TU300,TV300,TY300))</f>
        <v/>
      </c>
      <c r="UB300" s="3" t="str">
        <f>IF(COUNTBLANK(TG300:TY300)&gt;0, "", SUM(TG300,TH300,TJ300,TK300,TN300,TT300,TW300,TX300))</f>
        <v/>
      </c>
      <c r="UW300" s="3" t="str">
        <f>IF(COUNTBLANK(UD300:UV300)&gt;0, "", SUM(UD300:UV300))</f>
        <v/>
      </c>
      <c r="UX300" s="3" t="str">
        <f>IF(COUNTBLANK(UD300:UV300)&gt;0, "", SUM(UF300,UI300,UL300,UM300,UN300,UO300,UP300,UR300,US300,UV300))</f>
        <v/>
      </c>
      <c r="UY300" s="3" t="str">
        <f>IF(COUNTBLANK(UD300:UV300)&gt;0, "", SUM(UD300,UE300,UG300,UH300,UK300,UQ300,UT300,UU300))</f>
        <v/>
      </c>
      <c r="WR300" s="3" t="str">
        <f>IF(COUNTBLANK(VO300:WQ300)&gt;0, "", SUM(VQ300:WJ300))</f>
        <v/>
      </c>
      <c r="WS300" s="3" t="str">
        <f>IF(COUNTBLANK(VO300:WQ300)&gt;0, "", SUM(VQ300:VZ300))</f>
        <v/>
      </c>
      <c r="WT300" s="3" t="str">
        <f>IF(COUNTBLANK(VO300:WQ300)&gt;0, "", SUM(WA300:WL300))</f>
        <v/>
      </c>
      <c r="WU300" s="3" t="str">
        <f>IF(COUNTBLANK(VO300:WQ300)&gt;0, "", SUM(WK300:WL300))</f>
        <v/>
      </c>
      <c r="WW300" s="3" t="str">
        <f>IF(COUNTBLANK(VO300:WQ300)&gt;0, "", SUM(VQ300:VU300))</f>
        <v/>
      </c>
      <c r="WX300" s="3" t="str">
        <f>IF(COUNTBLANK(VO300:WQ300)&gt;0, "", SUM(VV300:VW300))</f>
        <v/>
      </c>
      <c r="WY300" s="3" t="str">
        <f>IF(COUNTBLANK(VO300:WQ300)&gt;0, "", SUM(VX300:WD300))</f>
        <v/>
      </c>
      <c r="WZ300" s="3" t="str">
        <f>IF(COUNTBLANK(VO300:WQ300)&gt;0, "", SUM(WE300:WJ300))</f>
        <v/>
      </c>
      <c r="XL300" s="3" t="str">
        <f>IF(COUNTBLANK(XB300:XJ300)&gt;0, "", SUM(XB300:XJ300))</f>
        <v/>
      </c>
      <c r="XU300" s="3" t="str">
        <f>IF(COUNTBLANK(XN300:XT300)&gt;0, "", SUM(XN300:XT300))</f>
        <v/>
      </c>
      <c r="YP300" s="5" t="str">
        <f>IF(COUNTBLANK(XW300:YO300)&gt;0, "", SUM(XW300:YO300))</f>
        <v/>
      </c>
      <c r="YQ300" s="5" t="str">
        <f>IF(COUNTBLANK(XW300:YO300)&gt;0, "", SUM(XY300,XZ300,YA300,YB300,YC300,YF300,YJ300,YN300,YO300))</f>
        <v/>
      </c>
      <c r="YR300" s="5" t="str">
        <f>IF(COUNTBLANK(XW300:YO300)&gt;0, "", SUM(XW300,XX300,YK300,YL300,YM300))</f>
        <v/>
      </c>
      <c r="YS300" s="5" t="str">
        <f>IF(COUNTBLANK(XW300:YO300)&gt;0, "", SUM(YD300,YE300,YG300,YH300,YI300))</f>
        <v/>
      </c>
      <c r="ZW300" s="26" t="str">
        <f>IF(COUNTBLANK(YU300:ZV300)&gt;0, "", AVERAGE(YU300:ZV300))</f>
        <v/>
      </c>
      <c r="AEH300" s="3" t="str">
        <f>IF(COUNTA(ADN300:AEG300)=0, "", SUM(ADN300:AEG300))</f>
        <v/>
      </c>
      <c r="AJI300" s="3" t="str">
        <f>IF(COUNTBLANK(AIY300:AJG300)&gt;0, "", SUM(AIY300:AJG300))</f>
        <v/>
      </c>
      <c r="AJR300" s="3" t="str">
        <f>IF(COUNTBLANK(AJK300:AJQ300)&gt;0, "", SUM(AJK300:AJQ300))</f>
        <v/>
      </c>
    </row>
    <row r="301" spans="52:954" x14ac:dyDescent="0.3">
      <c r="AZ301" s="3" t="str">
        <f>IF(ISBLANK(AY301), "", IF(AY301&lt;=8, 1, IF(AY301&lt;=12, 2, 3)))</f>
        <v/>
      </c>
      <c r="CM301" s="3" t="str">
        <f>IF(SUM(BI301:BQ301,BS301:BW301,BY301:CC301,CE301:CJ301)=0, "", SUM(BI301:BQ301,BS301:BW301,BY301:CC301,CE301:CJ301))</f>
        <v/>
      </c>
      <c r="CN301" s="3" t="str">
        <f>IF(SUM(CQ301, CR301, CS301, CT301, CU301)=0, "", IF(OR(CQ301&gt;=8, CR301&gt;=10, CS301&gt;=13, CT301&gt;=10, CU301&gt;=15), 1, 0))</f>
        <v/>
      </c>
      <c r="CO301" s="3" t="str">
        <f>IF(SUM(BI301:BJ301,BL301,BM301,BN301,BO301,BU301,CA301,CH301,CJ301)=0, "", SUM(BI301:BJ301,BL301,BM301,BN301,BO301,BU301,CA301,CH301,CJ301))</f>
        <v/>
      </c>
      <c r="CP301" s="3" t="str">
        <f>IF(SUM(BK301,BP301:BQ301,BS301:BT301,BV301:BW301,BY301:BZ301,CB301:CC301,CE301:CG301,CI301)=0, "", SUM(BK301,BP301:BQ301,BS301:BT301,BV301:BW301,BY301:BZ301,CB301:CC301,CE301:CG301,CI301))</f>
        <v/>
      </c>
      <c r="CQ301" s="3" t="str">
        <f>IF(SUM(CB301:CC301,CE301:CF301,CI301)=0, "", SUM(CB301:CC301,CE301:CF301,CI301))</f>
        <v/>
      </c>
      <c r="CR301" s="3" t="str">
        <f>IF(SUM(BQ301,BS301:BT301,BW301,BY301)=0, "", SUM(BQ301,BS301:BT301,BW301,BY301))</f>
        <v/>
      </c>
      <c r="CS301" s="3" t="str">
        <f>IF(SUM(BK301,BP301,BV301,BZ301,CG301)=0, "", SUM(BK301,BP301,BV301,BZ301,CG301))</f>
        <v/>
      </c>
      <c r="CT301" s="3" t="str">
        <f>IF(SUM(BI301:BJ301,BL301,BN301,CH301)=0, "", SUM(BI301:BJ301,BL301,BN301,CH301))</f>
        <v/>
      </c>
      <c r="CU301" s="3" t="str">
        <f>IF(SUM(BM301,BO301,BU301,CA301,CJ301)=0, "", SUM(BM301,BO301,BU301,CA301,CJ301))</f>
        <v/>
      </c>
      <c r="CV301" s="3" t="str">
        <f>IF(CQ301="", "", IF(CQ301&gt;=8, 1, 0))</f>
        <v/>
      </c>
      <c r="CW301" s="3" t="str">
        <f>IF(CR301="", "", IF(CR301&gt;=10, 1, 0))</f>
        <v/>
      </c>
      <c r="CX301" s="3" t="str">
        <f>IF(CS301="", "", IF(CS301&gt;=13, 1, 0))</f>
        <v/>
      </c>
      <c r="CY301" s="3" t="str">
        <f>IF(CT301="", "", IF(CT301&gt;=10, 1, 0))</f>
        <v/>
      </c>
      <c r="CZ301" s="3" t="str">
        <f>IF(CU301="", "", IF(CU301&gt;=15, 1, 0))</f>
        <v/>
      </c>
      <c r="DA301" s="3" t="str">
        <f>IF(AND(BR301="", BX301="", CD301=""), "", IF(BR301=5,1,0) + IF(BX301=5,1,0) + IF(CD301=5,1,0))</f>
        <v/>
      </c>
      <c r="FS301" s="4" t="str">
        <f>IF(COUNTBLANK(FM301:FR301)&gt;0, "", AVERAGE(FM301:FR301))</f>
        <v/>
      </c>
      <c r="GE301" s="3" t="str">
        <f>IF(COUNTBLANK(FU301:GC301)&gt;0, "", SUM(FU301:GC301))</f>
        <v/>
      </c>
      <c r="GN301" s="3" t="str">
        <f>IF(COUNTBLANK(GG301:GM301)&gt;0, "", SUM(GG301:GM301))</f>
        <v/>
      </c>
      <c r="HI301" s="3" t="str">
        <f>IF(COUNTBLANK(GQ301:HH301)&gt;0, "", SUM(GQ301:HH301))</f>
        <v/>
      </c>
      <c r="IJ301" s="3" t="str">
        <f>IF(COUNTA(HK301:II301)=0, "", SUM(HK301,HL301,HN301,HO301,HP301,HU301,HV301,HX301,HZ301,IA301,IB301,IH301))</f>
        <v/>
      </c>
      <c r="JK301" s="3" t="str">
        <f>IF(COUNTA(IL301:JJ301)=0, "", SUM(IL301,IM301,IO301,IP301,IQ301,IV301,IW301,IY301,JA301,JB301,JC301,JI301))</f>
        <v/>
      </c>
      <c r="JL301" s="3" t="str">
        <f>IF(COUNTA(IL301:JJ301)=0, "", SUM(IN301,IR301,IS301,IT301,IU301,IX301,IZ301,JD301,JE301,JF301,JG301,JH301,JJ301))</f>
        <v/>
      </c>
      <c r="MH301" s="26" t="str">
        <f>IF(COUNTBLANK(LF301:MG301)&gt;0, "", AVERAGE(LF301:MG301))</f>
        <v/>
      </c>
      <c r="QI301" s="3" t="str">
        <f>IF(COUNTBLANK(PY301:QG301)&gt;0, "", SUM(PY301:QG301))</f>
        <v/>
      </c>
      <c r="QU301" s="3" t="str">
        <f>IF(COUNTBLANK(QK301:QS301)&gt;0, "", SUM(QK301:QS301))</f>
        <v/>
      </c>
      <c r="RG301" s="3" t="str">
        <f>IF(COUNTBLANK(QW301:RE301)&gt;0, "", SUM(QW301:RE301))</f>
        <v/>
      </c>
      <c r="RP301" s="3" t="str">
        <f>IF(COUNTBLANK(RI301:RO301)&gt;0, "", SUM(RI301:RO301))</f>
        <v/>
      </c>
      <c r="RY301" s="3" t="str">
        <f>IF(COUNTBLANK(RR301:RX301)&gt;0, "", SUM(RR301:RX301))</f>
        <v/>
      </c>
      <c r="SH301" s="3" t="str">
        <f>IF(COUNTBLANK(SA301:SG301)&gt;0, "", SUM(SA301:SG301))</f>
        <v/>
      </c>
      <c r="TZ301" s="3" t="str">
        <f>IF(COUNTBLANK(TG301:TY301)&gt;0, "", SUM(TG301:TY301))</f>
        <v/>
      </c>
      <c r="UA301" s="3" t="str">
        <f>IF(COUNTBLANK(TG301:TY301)&gt;0, "", SUM(TI301,TL301,TO301,TP301,TQ301,TR301,TS301,TU301,TV301,TY301))</f>
        <v/>
      </c>
      <c r="UB301" s="3" t="str">
        <f>IF(COUNTBLANK(TG301:TY301)&gt;0, "", SUM(TG301,TH301,TJ301,TK301,TN301,TT301,TW301,TX301))</f>
        <v/>
      </c>
      <c r="UW301" s="3" t="str">
        <f>IF(COUNTBLANK(UD301:UV301)&gt;0, "", SUM(UD301:UV301))</f>
        <v/>
      </c>
      <c r="UX301" s="3" t="str">
        <f>IF(COUNTBLANK(UD301:UV301)&gt;0, "", SUM(UF301,UI301,UL301,UM301,UN301,UO301,UP301,UR301,US301,UV301))</f>
        <v/>
      </c>
      <c r="UY301" s="3" t="str">
        <f>IF(COUNTBLANK(UD301:UV301)&gt;0, "", SUM(UD301,UE301,UG301,UH301,UK301,UQ301,UT301,UU301))</f>
        <v/>
      </c>
      <c r="WR301" s="3" t="str">
        <f>IF(COUNTBLANK(VO301:WQ301)&gt;0, "", SUM(VQ301:WJ301))</f>
        <v/>
      </c>
      <c r="WS301" s="3" t="str">
        <f>IF(COUNTBLANK(VO301:WQ301)&gt;0, "", SUM(VQ301:VZ301))</f>
        <v/>
      </c>
      <c r="WT301" s="3" t="str">
        <f>IF(COUNTBLANK(VO301:WQ301)&gt;0, "", SUM(WA301:WL301))</f>
        <v/>
      </c>
      <c r="WU301" s="3" t="str">
        <f>IF(COUNTBLANK(VO301:WQ301)&gt;0, "", SUM(WK301:WL301))</f>
        <v/>
      </c>
      <c r="WW301" s="3" t="str">
        <f>IF(COUNTBLANK(VO301:WQ301)&gt;0, "", SUM(VQ301:VU301))</f>
        <v/>
      </c>
      <c r="WX301" s="3" t="str">
        <f>IF(COUNTBLANK(VO301:WQ301)&gt;0, "", SUM(VV301:VW301))</f>
        <v/>
      </c>
      <c r="WY301" s="3" t="str">
        <f>IF(COUNTBLANK(VO301:WQ301)&gt;0, "", SUM(VX301:WD301))</f>
        <v/>
      </c>
      <c r="WZ301" s="3" t="str">
        <f>IF(COUNTBLANK(VO301:WQ301)&gt;0, "", SUM(WE301:WJ301))</f>
        <v/>
      </c>
      <c r="XL301" s="3" t="str">
        <f>IF(COUNTBLANK(XB301:XJ301)&gt;0, "", SUM(XB301:XJ301))</f>
        <v/>
      </c>
      <c r="XU301" s="3" t="str">
        <f>IF(COUNTBLANK(XN301:XT301)&gt;0, "", SUM(XN301:XT301))</f>
        <v/>
      </c>
      <c r="YP301" s="5" t="str">
        <f>IF(COUNTBLANK(XW301:YO301)&gt;0, "", SUM(XW301:YO301))</f>
        <v/>
      </c>
      <c r="YQ301" s="5" t="str">
        <f>IF(COUNTBLANK(XW301:YO301)&gt;0, "", SUM(XY301,XZ301,YA301,YB301,YC301,YF301,YJ301,YN301,YO301))</f>
        <v/>
      </c>
      <c r="YR301" s="5" t="str">
        <f>IF(COUNTBLANK(XW301:YO301)&gt;0, "", SUM(XW301,XX301,YK301,YL301,YM301))</f>
        <v/>
      </c>
      <c r="YS301" s="5" t="str">
        <f>IF(COUNTBLANK(XW301:YO301)&gt;0, "", SUM(YD301,YE301,YG301,YH301,YI301))</f>
        <v/>
      </c>
      <c r="ZW301" s="26" t="str">
        <f>IF(COUNTBLANK(YU301:ZV301)&gt;0, "", AVERAGE(YU301:ZV301))</f>
        <v/>
      </c>
      <c r="AEH301" s="3" t="str">
        <f>IF(COUNTA(ADN301:AEG301)=0, "", SUM(ADN301:AEG301))</f>
        <v/>
      </c>
      <c r="AJI301" s="3" t="str">
        <f>IF(COUNTBLANK(AIY301:AJG301)&gt;0, "", SUM(AIY301:AJG301))</f>
        <v/>
      </c>
      <c r="AJR301" s="3" t="str">
        <f>IF(COUNTBLANK(AJK301:AJQ301)&gt;0, "", SUM(AJK301:AJQ301))</f>
        <v/>
      </c>
    </row>
    <row r="302" spans="52:954" x14ac:dyDescent="0.3">
      <c r="AZ302" s="3" t="str">
        <f>IF(ISBLANK(AY302), "", IF(AY302&lt;=8, 1, IF(AY302&lt;=12, 2, 3)))</f>
        <v/>
      </c>
      <c r="CM302" s="3" t="str">
        <f>IF(SUM(BI302:BQ302,BS302:BW302,BY302:CC302,CE302:CJ302)=0, "", SUM(BI302:BQ302,BS302:BW302,BY302:CC302,CE302:CJ302))</f>
        <v/>
      </c>
      <c r="CN302" s="3" t="str">
        <f>IF(SUM(CQ302, CR302, CS302, CT302, CU302)=0, "", IF(OR(CQ302&gt;=8, CR302&gt;=10, CS302&gt;=13, CT302&gt;=10, CU302&gt;=15), 1, 0))</f>
        <v/>
      </c>
      <c r="CO302" s="3" t="str">
        <f>IF(SUM(BI302:BJ302,BL302,BM302,BN302,BO302,BU302,CA302,CH302,CJ302)=0, "", SUM(BI302:BJ302,BL302,BM302,BN302,BO302,BU302,CA302,CH302,CJ302))</f>
        <v/>
      </c>
      <c r="CP302" s="3" t="str">
        <f>IF(SUM(BK302,BP302:BQ302,BS302:BT302,BV302:BW302,BY302:BZ302,CB302:CC302,CE302:CG302,CI302)=0, "", SUM(BK302,BP302:BQ302,BS302:BT302,BV302:BW302,BY302:BZ302,CB302:CC302,CE302:CG302,CI302))</f>
        <v/>
      </c>
      <c r="CQ302" s="3" t="str">
        <f>IF(SUM(CB302:CC302,CE302:CF302,CI302)=0, "", SUM(CB302:CC302,CE302:CF302,CI302))</f>
        <v/>
      </c>
      <c r="CR302" s="3" t="str">
        <f>IF(SUM(BQ302,BS302:BT302,BW302,BY302)=0, "", SUM(BQ302,BS302:BT302,BW302,BY302))</f>
        <v/>
      </c>
      <c r="CS302" s="3" t="str">
        <f>IF(SUM(BK302,BP302,BV302,BZ302,CG302)=0, "", SUM(BK302,BP302,BV302,BZ302,CG302))</f>
        <v/>
      </c>
      <c r="CT302" s="3" t="str">
        <f>IF(SUM(BI302:BJ302,BL302,BN302,CH302)=0, "", SUM(BI302:BJ302,BL302,BN302,CH302))</f>
        <v/>
      </c>
      <c r="CU302" s="3" t="str">
        <f>IF(SUM(BM302,BO302,BU302,CA302,CJ302)=0, "", SUM(BM302,BO302,BU302,CA302,CJ302))</f>
        <v/>
      </c>
      <c r="CV302" s="3" t="str">
        <f>IF(CQ302="", "", IF(CQ302&gt;=8, 1, 0))</f>
        <v/>
      </c>
      <c r="CW302" s="3" t="str">
        <f>IF(CR302="", "", IF(CR302&gt;=10, 1, 0))</f>
        <v/>
      </c>
      <c r="CX302" s="3" t="str">
        <f>IF(CS302="", "", IF(CS302&gt;=13, 1, 0))</f>
        <v/>
      </c>
      <c r="CY302" s="3" t="str">
        <f>IF(CT302="", "", IF(CT302&gt;=10, 1, 0))</f>
        <v/>
      </c>
      <c r="CZ302" s="3" t="str">
        <f>IF(CU302="", "", IF(CU302&gt;=15, 1, 0))</f>
        <v/>
      </c>
      <c r="DA302" s="3" t="str">
        <f>IF(AND(BR302="", BX302="", CD302=""), "", IF(BR302=5,1,0) + IF(BX302=5,1,0) + IF(CD302=5,1,0))</f>
        <v/>
      </c>
      <c r="FS302" s="4" t="str">
        <f>IF(COUNTBLANK(FM302:FR302)&gt;0, "", AVERAGE(FM302:FR302))</f>
        <v/>
      </c>
      <c r="GE302" s="3" t="str">
        <f>IF(COUNTBLANK(FU302:GC302)&gt;0, "", SUM(FU302:GC302))</f>
        <v/>
      </c>
      <c r="GN302" s="3" t="str">
        <f>IF(COUNTBLANK(GG302:GM302)&gt;0, "", SUM(GG302:GM302))</f>
        <v/>
      </c>
      <c r="HI302" s="3" t="str">
        <f>IF(COUNTBLANK(GQ302:HH302)&gt;0, "", SUM(GQ302:HH302))</f>
        <v/>
      </c>
      <c r="IJ302" s="3" t="str">
        <f>IF(COUNTA(HK302:II302)=0, "", SUM(HK302,HL302,HN302,HO302,HP302,HU302,HV302,HX302,HZ302,IA302,IB302,IH302))</f>
        <v/>
      </c>
      <c r="JK302" s="3" t="str">
        <f>IF(COUNTA(IL302:JJ302)=0, "", SUM(IL302,IM302,IO302,IP302,IQ302,IV302,IW302,IY302,JA302,JB302,JC302,JI302))</f>
        <v/>
      </c>
      <c r="JL302" s="3" t="str">
        <f>IF(COUNTA(IL302:JJ302)=0, "", SUM(IN302,IR302,IS302,IT302,IU302,IX302,IZ302,JD302,JE302,JF302,JG302,JH302,JJ302))</f>
        <v/>
      </c>
      <c r="MH302" s="26" t="str">
        <f>IF(COUNTBLANK(LF302:MG302)&gt;0, "", AVERAGE(LF302:MG302))</f>
        <v/>
      </c>
      <c r="QI302" s="3" t="str">
        <f>IF(COUNTBLANK(PY302:QG302)&gt;0, "", SUM(PY302:QG302))</f>
        <v/>
      </c>
      <c r="QU302" s="3" t="str">
        <f>IF(COUNTBLANK(QK302:QS302)&gt;0, "", SUM(QK302:QS302))</f>
        <v/>
      </c>
      <c r="RG302" s="3" t="str">
        <f>IF(COUNTBLANK(QW302:RE302)&gt;0, "", SUM(QW302:RE302))</f>
        <v/>
      </c>
      <c r="RP302" s="3" t="str">
        <f>IF(COUNTBLANK(RI302:RO302)&gt;0, "", SUM(RI302:RO302))</f>
        <v/>
      </c>
      <c r="RY302" s="3" t="str">
        <f>IF(COUNTBLANK(RR302:RX302)&gt;0, "", SUM(RR302:RX302))</f>
        <v/>
      </c>
      <c r="SH302" s="3" t="str">
        <f>IF(COUNTBLANK(SA302:SG302)&gt;0, "", SUM(SA302:SG302))</f>
        <v/>
      </c>
      <c r="TZ302" s="3" t="str">
        <f>IF(COUNTBLANK(TG302:TY302)&gt;0, "", SUM(TG302:TY302))</f>
        <v/>
      </c>
      <c r="UA302" s="3" t="str">
        <f>IF(COUNTBLANK(TG302:TY302)&gt;0, "", SUM(TI302,TL302,TO302,TP302,TQ302,TR302,TS302,TU302,TV302,TY302))</f>
        <v/>
      </c>
      <c r="UB302" s="3" t="str">
        <f>IF(COUNTBLANK(TG302:TY302)&gt;0, "", SUM(TG302,TH302,TJ302,TK302,TN302,TT302,TW302,TX302))</f>
        <v/>
      </c>
      <c r="UW302" s="3" t="str">
        <f>IF(COUNTBLANK(UD302:UV302)&gt;0, "", SUM(UD302:UV302))</f>
        <v/>
      </c>
      <c r="UX302" s="3" t="str">
        <f>IF(COUNTBLANK(UD302:UV302)&gt;0, "", SUM(UF302,UI302,UL302,UM302,UN302,UO302,UP302,UR302,US302,UV302))</f>
        <v/>
      </c>
      <c r="UY302" s="3" t="str">
        <f>IF(COUNTBLANK(UD302:UV302)&gt;0, "", SUM(UD302,UE302,UG302,UH302,UK302,UQ302,UT302,UU302))</f>
        <v/>
      </c>
      <c r="WR302" s="3" t="str">
        <f>IF(COUNTBLANK(VO302:WQ302)&gt;0, "", SUM(VQ302:WJ302))</f>
        <v/>
      </c>
      <c r="WS302" s="3" t="str">
        <f>IF(COUNTBLANK(VO302:WQ302)&gt;0, "", SUM(VQ302:VZ302))</f>
        <v/>
      </c>
      <c r="WT302" s="3" t="str">
        <f>IF(COUNTBLANK(VO302:WQ302)&gt;0, "", SUM(WA302:WL302))</f>
        <v/>
      </c>
      <c r="WU302" s="3" t="str">
        <f>IF(COUNTBLANK(VO302:WQ302)&gt;0, "", SUM(WK302:WL302))</f>
        <v/>
      </c>
      <c r="WW302" s="3" t="str">
        <f>IF(COUNTBLANK(VO302:WQ302)&gt;0, "", SUM(VQ302:VU302))</f>
        <v/>
      </c>
      <c r="WX302" s="3" t="str">
        <f>IF(COUNTBLANK(VO302:WQ302)&gt;0, "", SUM(VV302:VW302))</f>
        <v/>
      </c>
      <c r="WY302" s="3" t="str">
        <f>IF(COUNTBLANK(VO302:WQ302)&gt;0, "", SUM(VX302:WD302))</f>
        <v/>
      </c>
      <c r="WZ302" s="3" t="str">
        <f>IF(COUNTBLANK(VO302:WQ302)&gt;0, "", SUM(WE302:WJ302))</f>
        <v/>
      </c>
      <c r="XL302" s="3" t="str">
        <f>IF(COUNTBLANK(XB302:XJ302)&gt;0, "", SUM(XB302:XJ302))</f>
        <v/>
      </c>
      <c r="XU302" s="3" t="str">
        <f>IF(COUNTBLANK(XN302:XT302)&gt;0, "", SUM(XN302:XT302))</f>
        <v/>
      </c>
      <c r="YP302" s="5" t="str">
        <f>IF(COUNTBLANK(XW302:YO302)&gt;0, "", SUM(XW302:YO302))</f>
        <v/>
      </c>
      <c r="YQ302" s="5" t="str">
        <f>IF(COUNTBLANK(XW302:YO302)&gt;0, "", SUM(XY302,XZ302,YA302,YB302,YC302,YF302,YJ302,YN302,YO302))</f>
        <v/>
      </c>
      <c r="YR302" s="5" t="str">
        <f>IF(COUNTBLANK(XW302:YO302)&gt;0, "", SUM(XW302,XX302,YK302,YL302,YM302))</f>
        <v/>
      </c>
      <c r="YS302" s="5" t="str">
        <f>IF(COUNTBLANK(XW302:YO302)&gt;0, "", SUM(YD302,YE302,YG302,YH302,YI302))</f>
        <v/>
      </c>
      <c r="ZW302" s="26" t="str">
        <f>IF(COUNTBLANK(YU302:ZV302)&gt;0, "", AVERAGE(YU302:ZV302))</f>
        <v/>
      </c>
      <c r="AEH302" s="3" t="str">
        <f>IF(COUNTA(ADN302:AEG302)=0, "", SUM(ADN302:AEG302))</f>
        <v/>
      </c>
      <c r="AJI302" s="3" t="str">
        <f>IF(COUNTBLANK(AIY302:AJG302)&gt;0, "", SUM(AIY302:AJG302))</f>
        <v/>
      </c>
      <c r="AJR302" s="3" t="str">
        <f>IF(COUNTBLANK(AJK302:AJQ302)&gt;0, "", SUM(AJK302:AJQ302))</f>
        <v/>
      </c>
    </row>
    <row r="303" spans="52:954" x14ac:dyDescent="0.3">
      <c r="AZ303" s="3" t="str">
        <f>IF(ISBLANK(AY303), "", IF(AY303&lt;=8, 1, IF(AY303&lt;=12, 2, 3)))</f>
        <v/>
      </c>
      <c r="CM303" s="3" t="str">
        <f>IF(SUM(BI303:BQ303,BS303:BW303,BY303:CC303,CE303:CJ303)=0, "", SUM(BI303:BQ303,BS303:BW303,BY303:CC303,CE303:CJ303))</f>
        <v/>
      </c>
      <c r="CN303" s="3" t="str">
        <f>IF(SUM(CQ303, CR303, CS303, CT303, CU303)=0, "", IF(OR(CQ303&gt;=8, CR303&gt;=10, CS303&gt;=13, CT303&gt;=10, CU303&gt;=15), 1, 0))</f>
        <v/>
      </c>
      <c r="CO303" s="3" t="str">
        <f>IF(SUM(BI303:BJ303,BL303,BM303,BN303,BO303,BU303,CA303,CH303,CJ303)=0, "", SUM(BI303:BJ303,BL303,BM303,BN303,BO303,BU303,CA303,CH303,CJ303))</f>
        <v/>
      </c>
      <c r="CP303" s="3" t="str">
        <f>IF(SUM(BK303,BP303:BQ303,BS303:BT303,BV303:BW303,BY303:BZ303,CB303:CC303,CE303:CG303,CI303)=0, "", SUM(BK303,BP303:BQ303,BS303:BT303,BV303:BW303,BY303:BZ303,CB303:CC303,CE303:CG303,CI303))</f>
        <v/>
      </c>
      <c r="CQ303" s="3" t="str">
        <f>IF(SUM(CB303:CC303,CE303:CF303,CI303)=0, "", SUM(CB303:CC303,CE303:CF303,CI303))</f>
        <v/>
      </c>
      <c r="CR303" s="3" t="str">
        <f>IF(SUM(BQ303,BS303:BT303,BW303,BY303)=0, "", SUM(BQ303,BS303:BT303,BW303,BY303))</f>
        <v/>
      </c>
      <c r="CS303" s="3" t="str">
        <f>IF(SUM(BK303,BP303,BV303,BZ303,CG303)=0, "", SUM(BK303,BP303,BV303,BZ303,CG303))</f>
        <v/>
      </c>
      <c r="CT303" s="3" t="str">
        <f>IF(SUM(BI303:BJ303,BL303,BN303,CH303)=0, "", SUM(BI303:BJ303,BL303,BN303,CH303))</f>
        <v/>
      </c>
      <c r="CU303" s="3" t="str">
        <f>IF(SUM(BM303,BO303,BU303,CA303,CJ303)=0, "", SUM(BM303,BO303,BU303,CA303,CJ303))</f>
        <v/>
      </c>
      <c r="CV303" s="3" t="str">
        <f>IF(CQ303="", "", IF(CQ303&gt;=8, 1, 0))</f>
        <v/>
      </c>
      <c r="CW303" s="3" t="str">
        <f>IF(CR303="", "", IF(CR303&gt;=10, 1, 0))</f>
        <v/>
      </c>
      <c r="CX303" s="3" t="str">
        <f>IF(CS303="", "", IF(CS303&gt;=13, 1, 0))</f>
        <v/>
      </c>
      <c r="CY303" s="3" t="str">
        <f>IF(CT303="", "", IF(CT303&gt;=10, 1, 0))</f>
        <v/>
      </c>
      <c r="CZ303" s="3" t="str">
        <f>IF(CU303="", "", IF(CU303&gt;=15, 1, 0))</f>
        <v/>
      </c>
      <c r="DA303" s="3" t="str">
        <f>IF(AND(BR303="", BX303="", CD303=""), "", IF(BR303=5,1,0) + IF(BX303=5,1,0) + IF(CD303=5,1,0))</f>
        <v/>
      </c>
      <c r="FS303" s="4" t="str">
        <f>IF(COUNTBLANK(FM303:FR303)&gt;0, "", AVERAGE(FM303:FR303))</f>
        <v/>
      </c>
      <c r="GE303" s="3" t="str">
        <f>IF(COUNTBLANK(FU303:GC303)&gt;0, "", SUM(FU303:GC303))</f>
        <v/>
      </c>
      <c r="GN303" s="3" t="str">
        <f>IF(COUNTBLANK(GG303:GM303)&gt;0, "", SUM(GG303:GM303))</f>
        <v/>
      </c>
      <c r="HI303" s="3" t="str">
        <f>IF(COUNTBLANK(GQ303:HH303)&gt;0, "", SUM(GQ303:HH303))</f>
        <v/>
      </c>
      <c r="IJ303" s="3" t="str">
        <f>IF(COUNTA(HK303:II303)=0, "", SUM(HK303,HL303,HN303,HO303,HP303,HU303,HV303,HX303,HZ303,IA303,IB303,IH303))</f>
        <v/>
      </c>
      <c r="JK303" s="3" t="str">
        <f>IF(COUNTA(IL303:JJ303)=0, "", SUM(IL303,IM303,IO303,IP303,IQ303,IV303,IW303,IY303,JA303,JB303,JC303,JI303))</f>
        <v/>
      </c>
      <c r="JL303" s="3" t="str">
        <f>IF(COUNTA(IL303:JJ303)=0, "", SUM(IN303,IR303,IS303,IT303,IU303,IX303,IZ303,JD303,JE303,JF303,JG303,JH303,JJ303))</f>
        <v/>
      </c>
      <c r="MH303" s="26" t="str">
        <f>IF(COUNTBLANK(LF303:MG303)&gt;0, "", AVERAGE(LF303:MG303))</f>
        <v/>
      </c>
      <c r="QI303" s="3" t="str">
        <f>IF(COUNTBLANK(PY303:QG303)&gt;0, "", SUM(PY303:QG303))</f>
        <v/>
      </c>
      <c r="QU303" s="3" t="str">
        <f>IF(COUNTBLANK(QK303:QS303)&gt;0, "", SUM(QK303:QS303))</f>
        <v/>
      </c>
      <c r="RG303" s="3" t="str">
        <f>IF(COUNTBLANK(QW303:RE303)&gt;0, "", SUM(QW303:RE303))</f>
        <v/>
      </c>
      <c r="RP303" s="3" t="str">
        <f>IF(COUNTBLANK(RI303:RO303)&gt;0, "", SUM(RI303:RO303))</f>
        <v/>
      </c>
      <c r="RY303" s="3" t="str">
        <f>IF(COUNTBLANK(RR303:RX303)&gt;0, "", SUM(RR303:RX303))</f>
        <v/>
      </c>
      <c r="SH303" s="3" t="str">
        <f>IF(COUNTBLANK(SA303:SG303)&gt;0, "", SUM(SA303:SG303))</f>
        <v/>
      </c>
      <c r="TZ303" s="3" t="str">
        <f>IF(COUNTBLANK(TG303:TY303)&gt;0, "", SUM(TG303:TY303))</f>
        <v/>
      </c>
      <c r="UA303" s="3" t="str">
        <f>IF(COUNTBLANK(TG303:TY303)&gt;0, "", SUM(TI303,TL303,TO303,TP303,TQ303,TR303,TS303,TU303,TV303,TY303))</f>
        <v/>
      </c>
      <c r="UB303" s="3" t="str">
        <f>IF(COUNTBLANK(TG303:TY303)&gt;0, "", SUM(TG303,TH303,TJ303,TK303,TN303,TT303,TW303,TX303))</f>
        <v/>
      </c>
      <c r="UW303" s="3" t="str">
        <f>IF(COUNTBLANK(UD303:UV303)&gt;0, "", SUM(UD303:UV303))</f>
        <v/>
      </c>
      <c r="UX303" s="3" t="str">
        <f>IF(COUNTBLANK(UD303:UV303)&gt;0, "", SUM(UF303,UI303,UL303,UM303,UN303,UO303,UP303,UR303,US303,UV303))</f>
        <v/>
      </c>
      <c r="UY303" s="3" t="str">
        <f>IF(COUNTBLANK(UD303:UV303)&gt;0, "", SUM(UD303,UE303,UG303,UH303,UK303,UQ303,UT303,UU303))</f>
        <v/>
      </c>
      <c r="WR303" s="3" t="str">
        <f>IF(COUNTBLANK(VO303:WQ303)&gt;0, "", SUM(VQ303:WJ303))</f>
        <v/>
      </c>
      <c r="WS303" s="3" t="str">
        <f>IF(COUNTBLANK(VO303:WQ303)&gt;0, "", SUM(VQ303:VZ303))</f>
        <v/>
      </c>
      <c r="WT303" s="3" t="str">
        <f>IF(COUNTBLANK(VO303:WQ303)&gt;0, "", SUM(WA303:WL303))</f>
        <v/>
      </c>
      <c r="WU303" s="3" t="str">
        <f>IF(COUNTBLANK(VO303:WQ303)&gt;0, "", SUM(WK303:WL303))</f>
        <v/>
      </c>
      <c r="WW303" s="3" t="str">
        <f>IF(COUNTBLANK(VO303:WQ303)&gt;0, "", SUM(VQ303:VU303))</f>
        <v/>
      </c>
      <c r="WX303" s="3" t="str">
        <f>IF(COUNTBLANK(VO303:WQ303)&gt;0, "", SUM(VV303:VW303))</f>
        <v/>
      </c>
      <c r="WY303" s="3" t="str">
        <f>IF(COUNTBLANK(VO303:WQ303)&gt;0, "", SUM(VX303:WD303))</f>
        <v/>
      </c>
      <c r="WZ303" s="3" t="str">
        <f>IF(COUNTBLANK(VO303:WQ303)&gt;0, "", SUM(WE303:WJ303))</f>
        <v/>
      </c>
      <c r="XL303" s="3" t="str">
        <f>IF(COUNTBLANK(XB303:XJ303)&gt;0, "", SUM(XB303:XJ303))</f>
        <v/>
      </c>
      <c r="XU303" s="3" t="str">
        <f>IF(COUNTBLANK(XN303:XT303)&gt;0, "", SUM(XN303:XT303))</f>
        <v/>
      </c>
      <c r="YP303" s="5" t="str">
        <f>IF(COUNTBLANK(XW303:YO303)&gt;0, "", SUM(XW303:YO303))</f>
        <v/>
      </c>
      <c r="YQ303" s="5" t="str">
        <f>IF(COUNTBLANK(XW303:YO303)&gt;0, "", SUM(XY303,XZ303,YA303,YB303,YC303,YF303,YJ303,YN303,YO303))</f>
        <v/>
      </c>
      <c r="YR303" s="5" t="str">
        <f>IF(COUNTBLANK(XW303:YO303)&gt;0, "", SUM(XW303,XX303,YK303,YL303,YM303))</f>
        <v/>
      </c>
      <c r="YS303" s="5" t="str">
        <f>IF(COUNTBLANK(XW303:YO303)&gt;0, "", SUM(YD303,YE303,YG303,YH303,YI303))</f>
        <v/>
      </c>
      <c r="ZW303" s="26" t="str">
        <f>IF(COUNTBLANK(YU303:ZV303)&gt;0, "", AVERAGE(YU303:ZV303))</f>
        <v/>
      </c>
      <c r="AEH303" s="3" t="str">
        <f>IF(COUNTA(ADN303:AEG303)=0, "", SUM(ADN303:AEG303))</f>
        <v/>
      </c>
      <c r="AJI303" s="3" t="str">
        <f>IF(COUNTBLANK(AIY303:AJG303)&gt;0, "", SUM(AIY303:AJG303))</f>
        <v/>
      </c>
      <c r="AJR303" s="3" t="str">
        <f>IF(COUNTBLANK(AJK303:AJQ303)&gt;0, "", SUM(AJK303:AJQ303))</f>
        <v/>
      </c>
    </row>
    <row r="304" spans="52:954" x14ac:dyDescent="0.3">
      <c r="AZ304" s="3" t="str">
        <f>IF(ISBLANK(AY304), "", IF(AY304&lt;=8, 1, IF(AY304&lt;=12, 2, 3)))</f>
        <v/>
      </c>
      <c r="CM304" s="3" t="str">
        <f>IF(SUM(BI304:BQ304,BS304:BW304,BY304:CC304,CE304:CJ304)=0, "", SUM(BI304:BQ304,BS304:BW304,BY304:CC304,CE304:CJ304))</f>
        <v/>
      </c>
      <c r="CN304" s="3" t="str">
        <f>IF(SUM(CQ304, CR304, CS304, CT304, CU304)=0, "", IF(OR(CQ304&gt;=8, CR304&gt;=10, CS304&gt;=13, CT304&gt;=10, CU304&gt;=15), 1, 0))</f>
        <v/>
      </c>
      <c r="CO304" s="3" t="str">
        <f>IF(SUM(BI304:BJ304,BL304,BM304,BN304,BO304,BU304,CA304,CH304,CJ304)=0, "", SUM(BI304:BJ304,BL304,BM304,BN304,BO304,BU304,CA304,CH304,CJ304))</f>
        <v/>
      </c>
      <c r="CP304" s="3" t="str">
        <f>IF(SUM(BK304,BP304:BQ304,BS304:BT304,BV304:BW304,BY304:BZ304,CB304:CC304,CE304:CG304,CI304)=0, "", SUM(BK304,BP304:BQ304,BS304:BT304,BV304:BW304,BY304:BZ304,CB304:CC304,CE304:CG304,CI304))</f>
        <v/>
      </c>
      <c r="CQ304" s="3" t="str">
        <f>IF(SUM(CB304:CC304,CE304:CF304,CI304)=0, "", SUM(CB304:CC304,CE304:CF304,CI304))</f>
        <v/>
      </c>
      <c r="CR304" s="3" t="str">
        <f>IF(SUM(BQ304,BS304:BT304,BW304,BY304)=0, "", SUM(BQ304,BS304:BT304,BW304,BY304))</f>
        <v/>
      </c>
      <c r="CS304" s="3" t="str">
        <f>IF(SUM(BK304,BP304,BV304,BZ304,CG304)=0, "", SUM(BK304,BP304,BV304,BZ304,CG304))</f>
        <v/>
      </c>
      <c r="CT304" s="3" t="str">
        <f>IF(SUM(BI304:BJ304,BL304,BN304,CH304)=0, "", SUM(BI304:BJ304,BL304,BN304,CH304))</f>
        <v/>
      </c>
      <c r="CU304" s="3" t="str">
        <f>IF(SUM(BM304,BO304,BU304,CA304,CJ304)=0, "", SUM(BM304,BO304,BU304,CA304,CJ304))</f>
        <v/>
      </c>
      <c r="CV304" s="3" t="str">
        <f>IF(CQ304="", "", IF(CQ304&gt;=8, 1, 0))</f>
        <v/>
      </c>
      <c r="CW304" s="3" t="str">
        <f>IF(CR304="", "", IF(CR304&gt;=10, 1, 0))</f>
        <v/>
      </c>
      <c r="CX304" s="3" t="str">
        <f>IF(CS304="", "", IF(CS304&gt;=13, 1, 0))</f>
        <v/>
      </c>
      <c r="CY304" s="3" t="str">
        <f>IF(CT304="", "", IF(CT304&gt;=10, 1, 0))</f>
        <v/>
      </c>
      <c r="CZ304" s="3" t="str">
        <f>IF(CU304="", "", IF(CU304&gt;=15, 1, 0))</f>
        <v/>
      </c>
      <c r="DA304" s="3" t="str">
        <f>IF(AND(BR304="", BX304="", CD304=""), "", IF(BR304=5,1,0) + IF(BX304=5,1,0) + IF(CD304=5,1,0))</f>
        <v/>
      </c>
      <c r="FS304" s="4" t="str">
        <f>IF(COUNTBLANK(FM304:FR304)&gt;0, "", AVERAGE(FM304:FR304))</f>
        <v/>
      </c>
      <c r="GE304" s="3" t="str">
        <f>IF(COUNTBLANK(FU304:GC304)&gt;0, "", SUM(FU304:GC304))</f>
        <v/>
      </c>
      <c r="GN304" s="3" t="str">
        <f>IF(COUNTBLANK(GG304:GM304)&gt;0, "", SUM(GG304:GM304))</f>
        <v/>
      </c>
      <c r="HI304" s="3" t="str">
        <f>IF(COUNTBLANK(GQ304:HH304)&gt;0, "", SUM(GQ304:HH304))</f>
        <v/>
      </c>
      <c r="IJ304" s="3" t="str">
        <f>IF(COUNTA(HK304:II304)=0, "", SUM(HK304,HL304,HN304,HO304,HP304,HU304,HV304,HX304,HZ304,IA304,IB304,IH304))</f>
        <v/>
      </c>
      <c r="JK304" s="3" t="str">
        <f>IF(COUNTA(IL304:JJ304)=0, "", SUM(IL304,IM304,IO304,IP304,IQ304,IV304,IW304,IY304,JA304,JB304,JC304,JI304))</f>
        <v/>
      </c>
      <c r="JL304" s="3" t="str">
        <f>IF(COUNTA(IL304:JJ304)=0, "", SUM(IN304,IR304,IS304,IT304,IU304,IX304,IZ304,JD304,JE304,JF304,JG304,JH304,JJ304))</f>
        <v/>
      </c>
      <c r="MH304" s="26" t="str">
        <f>IF(COUNTBLANK(LF304:MG304)&gt;0, "", AVERAGE(LF304:MG304))</f>
        <v/>
      </c>
      <c r="QI304" s="3" t="str">
        <f>IF(COUNTBLANK(PY304:QG304)&gt;0, "", SUM(PY304:QG304))</f>
        <v/>
      </c>
      <c r="QU304" s="3" t="str">
        <f>IF(COUNTBLANK(QK304:QS304)&gt;0, "", SUM(QK304:QS304))</f>
        <v/>
      </c>
      <c r="RG304" s="3" t="str">
        <f>IF(COUNTBLANK(QW304:RE304)&gt;0, "", SUM(QW304:RE304))</f>
        <v/>
      </c>
      <c r="RP304" s="3" t="str">
        <f>IF(COUNTBLANK(RI304:RO304)&gt;0, "", SUM(RI304:RO304))</f>
        <v/>
      </c>
      <c r="RY304" s="3" t="str">
        <f>IF(COUNTBLANK(RR304:RX304)&gt;0, "", SUM(RR304:RX304))</f>
        <v/>
      </c>
      <c r="SH304" s="3" t="str">
        <f>IF(COUNTBLANK(SA304:SG304)&gt;0, "", SUM(SA304:SG304))</f>
        <v/>
      </c>
      <c r="TZ304" s="3" t="str">
        <f>IF(COUNTBLANK(TG304:TY304)&gt;0, "", SUM(TG304:TY304))</f>
        <v/>
      </c>
      <c r="UA304" s="3" t="str">
        <f>IF(COUNTBLANK(TG304:TY304)&gt;0, "", SUM(TI304,TL304,TO304,TP304,TQ304,TR304,TS304,TU304,TV304,TY304))</f>
        <v/>
      </c>
      <c r="UB304" s="3" t="str">
        <f>IF(COUNTBLANK(TG304:TY304)&gt;0, "", SUM(TG304,TH304,TJ304,TK304,TN304,TT304,TW304,TX304))</f>
        <v/>
      </c>
      <c r="UW304" s="3" t="str">
        <f>IF(COUNTBLANK(UD304:UV304)&gt;0, "", SUM(UD304:UV304))</f>
        <v/>
      </c>
      <c r="UX304" s="3" t="str">
        <f>IF(COUNTBLANK(UD304:UV304)&gt;0, "", SUM(UF304,UI304,UL304,UM304,UN304,UO304,UP304,UR304,US304,UV304))</f>
        <v/>
      </c>
      <c r="UY304" s="3" t="str">
        <f>IF(COUNTBLANK(UD304:UV304)&gt;0, "", SUM(UD304,UE304,UG304,UH304,UK304,UQ304,UT304,UU304))</f>
        <v/>
      </c>
      <c r="WR304" s="3" t="str">
        <f>IF(COUNTBLANK(VO304:WQ304)&gt;0, "", SUM(VQ304:WJ304))</f>
        <v/>
      </c>
      <c r="WS304" s="3" t="str">
        <f>IF(COUNTBLANK(VO304:WQ304)&gt;0, "", SUM(VQ304:VZ304))</f>
        <v/>
      </c>
      <c r="WT304" s="3" t="str">
        <f>IF(COUNTBLANK(VO304:WQ304)&gt;0, "", SUM(WA304:WL304))</f>
        <v/>
      </c>
      <c r="WU304" s="3" t="str">
        <f>IF(COUNTBLANK(VO304:WQ304)&gt;0, "", SUM(WK304:WL304))</f>
        <v/>
      </c>
      <c r="WW304" s="3" t="str">
        <f>IF(COUNTBLANK(VO304:WQ304)&gt;0, "", SUM(VQ304:VU304))</f>
        <v/>
      </c>
      <c r="WX304" s="3" t="str">
        <f>IF(COUNTBLANK(VO304:WQ304)&gt;0, "", SUM(VV304:VW304))</f>
        <v/>
      </c>
      <c r="WY304" s="3" t="str">
        <f>IF(COUNTBLANK(VO304:WQ304)&gt;0, "", SUM(VX304:WD304))</f>
        <v/>
      </c>
      <c r="WZ304" s="3" t="str">
        <f>IF(COUNTBLANK(VO304:WQ304)&gt;0, "", SUM(WE304:WJ304))</f>
        <v/>
      </c>
      <c r="XL304" s="3" t="str">
        <f>IF(COUNTBLANK(XB304:XJ304)&gt;0, "", SUM(XB304:XJ304))</f>
        <v/>
      </c>
      <c r="XU304" s="3" t="str">
        <f>IF(COUNTBLANK(XN304:XT304)&gt;0, "", SUM(XN304:XT304))</f>
        <v/>
      </c>
      <c r="YP304" s="5" t="str">
        <f>IF(COUNTBLANK(XW304:YO304)&gt;0, "", SUM(XW304:YO304))</f>
        <v/>
      </c>
      <c r="YQ304" s="5" t="str">
        <f>IF(COUNTBLANK(XW304:YO304)&gt;0, "", SUM(XY304,XZ304,YA304,YB304,YC304,YF304,YJ304,YN304,YO304))</f>
        <v/>
      </c>
      <c r="YR304" s="5" t="str">
        <f>IF(COUNTBLANK(XW304:YO304)&gt;0, "", SUM(XW304,XX304,YK304,YL304,YM304))</f>
        <v/>
      </c>
      <c r="YS304" s="5" t="str">
        <f>IF(COUNTBLANK(XW304:YO304)&gt;0, "", SUM(YD304,YE304,YG304,YH304,YI304))</f>
        <v/>
      </c>
      <c r="ZW304" s="26" t="str">
        <f>IF(COUNTBLANK(YU304:ZV304)&gt;0, "", AVERAGE(YU304:ZV304))</f>
        <v/>
      </c>
      <c r="AEH304" s="3" t="str">
        <f>IF(COUNTA(ADN304:AEG304)=0, "", SUM(ADN304:AEG304))</f>
        <v/>
      </c>
      <c r="AJI304" s="3" t="str">
        <f>IF(COUNTBLANK(AIY304:AJG304)&gt;0, "", SUM(AIY304:AJG304))</f>
        <v/>
      </c>
      <c r="AJR304" s="3" t="str">
        <f>IF(COUNTBLANK(AJK304:AJQ304)&gt;0, "", SUM(AJK304:AJQ304))</f>
        <v/>
      </c>
    </row>
    <row r="305" spans="52:954" x14ac:dyDescent="0.3">
      <c r="AZ305" s="3" t="str">
        <f>IF(ISBLANK(AY305), "", IF(AY305&lt;=8, 1, IF(AY305&lt;=12, 2, 3)))</f>
        <v/>
      </c>
      <c r="CM305" s="3" t="str">
        <f>IF(SUM(BI305:BQ305,BS305:BW305,BY305:CC305,CE305:CJ305)=0, "", SUM(BI305:BQ305,BS305:BW305,BY305:CC305,CE305:CJ305))</f>
        <v/>
      </c>
      <c r="CN305" s="3" t="str">
        <f>IF(SUM(CQ305, CR305, CS305, CT305, CU305)=0, "", IF(OR(CQ305&gt;=8, CR305&gt;=10, CS305&gt;=13, CT305&gt;=10, CU305&gt;=15), 1, 0))</f>
        <v/>
      </c>
      <c r="CO305" s="3" t="str">
        <f>IF(SUM(BI305:BJ305,BL305,BM305,BN305,BO305,BU305,CA305,CH305,CJ305)=0, "", SUM(BI305:BJ305,BL305,BM305,BN305,BO305,BU305,CA305,CH305,CJ305))</f>
        <v/>
      </c>
      <c r="CP305" s="3" t="str">
        <f>IF(SUM(BK305,BP305:BQ305,BS305:BT305,BV305:BW305,BY305:BZ305,CB305:CC305,CE305:CG305,CI305)=0, "", SUM(BK305,BP305:BQ305,BS305:BT305,BV305:BW305,BY305:BZ305,CB305:CC305,CE305:CG305,CI305))</f>
        <v/>
      </c>
      <c r="CQ305" s="3" t="str">
        <f>IF(SUM(CB305:CC305,CE305:CF305,CI305)=0, "", SUM(CB305:CC305,CE305:CF305,CI305))</f>
        <v/>
      </c>
      <c r="CR305" s="3" t="str">
        <f>IF(SUM(BQ305,BS305:BT305,BW305,BY305)=0, "", SUM(BQ305,BS305:BT305,BW305,BY305))</f>
        <v/>
      </c>
      <c r="CS305" s="3" t="str">
        <f>IF(SUM(BK305,BP305,BV305,BZ305,CG305)=0, "", SUM(BK305,BP305,BV305,BZ305,CG305))</f>
        <v/>
      </c>
      <c r="CT305" s="3" t="str">
        <f>IF(SUM(BI305:BJ305,BL305,BN305,CH305)=0, "", SUM(BI305:BJ305,BL305,BN305,CH305))</f>
        <v/>
      </c>
      <c r="CU305" s="3" t="str">
        <f>IF(SUM(BM305,BO305,BU305,CA305,CJ305)=0, "", SUM(BM305,BO305,BU305,CA305,CJ305))</f>
        <v/>
      </c>
      <c r="CV305" s="3" t="str">
        <f>IF(CQ305="", "", IF(CQ305&gt;=8, 1, 0))</f>
        <v/>
      </c>
      <c r="CW305" s="3" t="str">
        <f>IF(CR305="", "", IF(CR305&gt;=10, 1, 0))</f>
        <v/>
      </c>
      <c r="CX305" s="3" t="str">
        <f>IF(CS305="", "", IF(CS305&gt;=13, 1, 0))</f>
        <v/>
      </c>
      <c r="CY305" s="3" t="str">
        <f>IF(CT305="", "", IF(CT305&gt;=10, 1, 0))</f>
        <v/>
      </c>
      <c r="CZ305" s="3" t="str">
        <f>IF(CU305="", "", IF(CU305&gt;=15, 1, 0))</f>
        <v/>
      </c>
      <c r="DA305" s="3" t="str">
        <f>IF(AND(BR305="", BX305="", CD305=""), "", IF(BR305=5,1,0) + IF(BX305=5,1,0) + IF(CD305=5,1,0))</f>
        <v/>
      </c>
      <c r="FS305" s="4" t="str">
        <f>IF(COUNTBLANK(FM305:FR305)&gt;0, "", AVERAGE(FM305:FR305))</f>
        <v/>
      </c>
      <c r="GE305" s="3" t="str">
        <f>IF(COUNTBLANK(FU305:GC305)&gt;0, "", SUM(FU305:GC305))</f>
        <v/>
      </c>
      <c r="GN305" s="3" t="str">
        <f>IF(COUNTBLANK(GG305:GM305)&gt;0, "", SUM(GG305:GM305))</f>
        <v/>
      </c>
      <c r="HI305" s="3" t="str">
        <f>IF(COUNTBLANK(GQ305:HH305)&gt;0, "", SUM(GQ305:HH305))</f>
        <v/>
      </c>
      <c r="IJ305" s="3" t="str">
        <f>IF(COUNTA(HK305:II305)=0, "", SUM(HK305,HL305,HN305,HO305,HP305,HU305,HV305,HX305,HZ305,IA305,IB305,IH305))</f>
        <v/>
      </c>
      <c r="JK305" s="3" t="str">
        <f>IF(COUNTA(IL305:JJ305)=0, "", SUM(IL305,IM305,IO305,IP305,IQ305,IV305,IW305,IY305,JA305,JB305,JC305,JI305))</f>
        <v/>
      </c>
      <c r="JL305" s="3" t="str">
        <f>IF(COUNTA(IL305:JJ305)=0, "", SUM(IN305,IR305,IS305,IT305,IU305,IX305,IZ305,JD305,JE305,JF305,JG305,JH305,JJ305))</f>
        <v/>
      </c>
      <c r="MH305" s="26" t="str">
        <f>IF(COUNTBLANK(LF305:MG305)&gt;0, "", AVERAGE(LF305:MG305))</f>
        <v/>
      </c>
      <c r="QI305" s="3" t="str">
        <f>IF(COUNTBLANK(PY305:QG305)&gt;0, "", SUM(PY305:QG305))</f>
        <v/>
      </c>
      <c r="QU305" s="3" t="str">
        <f>IF(COUNTBLANK(QK305:QS305)&gt;0, "", SUM(QK305:QS305))</f>
        <v/>
      </c>
      <c r="RG305" s="3" t="str">
        <f>IF(COUNTBLANK(QW305:RE305)&gt;0, "", SUM(QW305:RE305))</f>
        <v/>
      </c>
      <c r="RP305" s="3" t="str">
        <f>IF(COUNTBLANK(RI305:RO305)&gt;0, "", SUM(RI305:RO305))</f>
        <v/>
      </c>
      <c r="RY305" s="3" t="str">
        <f>IF(COUNTBLANK(RR305:RX305)&gt;0, "", SUM(RR305:RX305))</f>
        <v/>
      </c>
      <c r="SH305" s="3" t="str">
        <f>IF(COUNTBLANK(SA305:SG305)&gt;0, "", SUM(SA305:SG305))</f>
        <v/>
      </c>
      <c r="TZ305" s="3" t="str">
        <f>IF(COUNTBLANK(TG305:TY305)&gt;0, "", SUM(TG305:TY305))</f>
        <v/>
      </c>
      <c r="UA305" s="3" t="str">
        <f>IF(COUNTBLANK(TG305:TY305)&gt;0, "", SUM(TI305,TL305,TO305,TP305,TQ305,TR305,TS305,TU305,TV305,TY305))</f>
        <v/>
      </c>
      <c r="UB305" s="3" t="str">
        <f>IF(COUNTBLANK(TG305:TY305)&gt;0, "", SUM(TG305,TH305,TJ305,TK305,TN305,TT305,TW305,TX305))</f>
        <v/>
      </c>
      <c r="UW305" s="3" t="str">
        <f>IF(COUNTBLANK(UD305:UV305)&gt;0, "", SUM(UD305:UV305))</f>
        <v/>
      </c>
      <c r="UX305" s="3" t="str">
        <f>IF(COUNTBLANK(UD305:UV305)&gt;0, "", SUM(UF305,UI305,UL305,UM305,UN305,UO305,UP305,UR305,US305,UV305))</f>
        <v/>
      </c>
      <c r="UY305" s="3" t="str">
        <f>IF(COUNTBLANK(UD305:UV305)&gt;0, "", SUM(UD305,UE305,UG305,UH305,UK305,UQ305,UT305,UU305))</f>
        <v/>
      </c>
      <c r="WR305" s="3" t="str">
        <f>IF(COUNTBLANK(VO305:WQ305)&gt;0, "", SUM(VQ305:WJ305))</f>
        <v/>
      </c>
      <c r="WS305" s="3" t="str">
        <f>IF(COUNTBLANK(VO305:WQ305)&gt;0, "", SUM(VQ305:VZ305))</f>
        <v/>
      </c>
      <c r="WT305" s="3" t="str">
        <f>IF(COUNTBLANK(VO305:WQ305)&gt;0, "", SUM(WA305:WL305))</f>
        <v/>
      </c>
      <c r="WU305" s="3" t="str">
        <f>IF(COUNTBLANK(VO305:WQ305)&gt;0, "", SUM(WK305:WL305))</f>
        <v/>
      </c>
      <c r="WW305" s="3" t="str">
        <f>IF(COUNTBLANK(VO305:WQ305)&gt;0, "", SUM(VQ305:VU305))</f>
        <v/>
      </c>
      <c r="WX305" s="3" t="str">
        <f>IF(COUNTBLANK(VO305:WQ305)&gt;0, "", SUM(VV305:VW305))</f>
        <v/>
      </c>
      <c r="WY305" s="3" t="str">
        <f>IF(COUNTBLANK(VO305:WQ305)&gt;0, "", SUM(VX305:WD305))</f>
        <v/>
      </c>
      <c r="WZ305" s="3" t="str">
        <f>IF(COUNTBLANK(VO305:WQ305)&gt;0, "", SUM(WE305:WJ305))</f>
        <v/>
      </c>
      <c r="XL305" s="3" t="str">
        <f>IF(COUNTBLANK(XB305:XJ305)&gt;0, "", SUM(XB305:XJ305))</f>
        <v/>
      </c>
      <c r="XU305" s="3" t="str">
        <f>IF(COUNTBLANK(XN305:XT305)&gt;0, "", SUM(XN305:XT305))</f>
        <v/>
      </c>
      <c r="YP305" s="5" t="str">
        <f>IF(COUNTBLANK(XW305:YO305)&gt;0, "", SUM(XW305:YO305))</f>
        <v/>
      </c>
      <c r="YQ305" s="5" t="str">
        <f>IF(COUNTBLANK(XW305:YO305)&gt;0, "", SUM(XY305,XZ305,YA305,YB305,YC305,YF305,YJ305,YN305,YO305))</f>
        <v/>
      </c>
      <c r="YR305" s="5" t="str">
        <f>IF(COUNTBLANK(XW305:YO305)&gt;0, "", SUM(XW305,XX305,YK305,YL305,YM305))</f>
        <v/>
      </c>
      <c r="YS305" s="5" t="str">
        <f>IF(COUNTBLANK(XW305:YO305)&gt;0, "", SUM(YD305,YE305,YG305,YH305,YI305))</f>
        <v/>
      </c>
      <c r="ZW305" s="26" t="str">
        <f>IF(COUNTBLANK(YU305:ZV305)&gt;0, "", AVERAGE(YU305:ZV305))</f>
        <v/>
      </c>
      <c r="AEH305" s="3" t="str">
        <f>IF(COUNTA(ADN305:AEG305)=0, "", SUM(ADN305:AEG305))</f>
        <v/>
      </c>
      <c r="AJI305" s="3" t="str">
        <f>IF(COUNTBLANK(AIY305:AJG305)&gt;0, "", SUM(AIY305:AJG305))</f>
        <v/>
      </c>
      <c r="AJR305" s="3" t="str">
        <f>IF(COUNTBLANK(AJK305:AJQ305)&gt;0, "", SUM(AJK305:AJQ305))</f>
        <v/>
      </c>
    </row>
    <row r="306" spans="52:954" x14ac:dyDescent="0.3">
      <c r="AZ306" s="3" t="str">
        <f>IF(ISBLANK(AY306), "", IF(AY306&lt;=8, 1, IF(AY306&lt;=12, 2, 3)))</f>
        <v/>
      </c>
      <c r="CM306" s="3" t="str">
        <f>IF(SUM(BI306:BQ306,BS306:BW306,BY306:CC306,CE306:CJ306)=0, "", SUM(BI306:BQ306,BS306:BW306,BY306:CC306,CE306:CJ306))</f>
        <v/>
      </c>
      <c r="CN306" s="3" t="str">
        <f>IF(SUM(CQ306, CR306, CS306, CT306, CU306)=0, "", IF(OR(CQ306&gt;=8, CR306&gt;=10, CS306&gt;=13, CT306&gt;=10, CU306&gt;=15), 1, 0))</f>
        <v/>
      </c>
      <c r="CO306" s="3" t="str">
        <f>IF(SUM(BI306:BJ306,BL306,BM306,BN306,BO306,BU306,CA306,CH306,CJ306)=0, "", SUM(BI306:BJ306,BL306,BM306,BN306,BO306,BU306,CA306,CH306,CJ306))</f>
        <v/>
      </c>
      <c r="CP306" s="3" t="str">
        <f>IF(SUM(BK306,BP306:BQ306,BS306:BT306,BV306:BW306,BY306:BZ306,CB306:CC306,CE306:CG306,CI306)=0, "", SUM(BK306,BP306:BQ306,BS306:BT306,BV306:BW306,BY306:BZ306,CB306:CC306,CE306:CG306,CI306))</f>
        <v/>
      </c>
      <c r="CQ306" s="3" t="str">
        <f>IF(SUM(CB306:CC306,CE306:CF306,CI306)=0, "", SUM(CB306:CC306,CE306:CF306,CI306))</f>
        <v/>
      </c>
      <c r="CR306" s="3" t="str">
        <f>IF(SUM(BQ306,BS306:BT306,BW306,BY306)=0, "", SUM(BQ306,BS306:BT306,BW306,BY306))</f>
        <v/>
      </c>
      <c r="CS306" s="3" t="str">
        <f>IF(SUM(BK306,BP306,BV306,BZ306,CG306)=0, "", SUM(BK306,BP306,BV306,BZ306,CG306))</f>
        <v/>
      </c>
      <c r="CT306" s="3" t="str">
        <f>IF(SUM(BI306:BJ306,BL306,BN306,CH306)=0, "", SUM(BI306:BJ306,BL306,BN306,CH306))</f>
        <v/>
      </c>
      <c r="CU306" s="3" t="str">
        <f>IF(SUM(BM306,BO306,BU306,CA306,CJ306)=0, "", SUM(BM306,BO306,BU306,CA306,CJ306))</f>
        <v/>
      </c>
      <c r="CV306" s="3" t="str">
        <f>IF(CQ306="", "", IF(CQ306&gt;=8, 1, 0))</f>
        <v/>
      </c>
      <c r="CW306" s="3" t="str">
        <f>IF(CR306="", "", IF(CR306&gt;=10, 1, 0))</f>
        <v/>
      </c>
      <c r="CX306" s="3" t="str">
        <f>IF(CS306="", "", IF(CS306&gt;=13, 1, 0))</f>
        <v/>
      </c>
      <c r="CY306" s="3" t="str">
        <f>IF(CT306="", "", IF(CT306&gt;=10, 1, 0))</f>
        <v/>
      </c>
      <c r="CZ306" s="3" t="str">
        <f>IF(CU306="", "", IF(CU306&gt;=15, 1, 0))</f>
        <v/>
      </c>
      <c r="DA306" s="3" t="str">
        <f>IF(AND(BR306="", BX306="", CD306=""), "", IF(BR306=5,1,0) + IF(BX306=5,1,0) + IF(CD306=5,1,0))</f>
        <v/>
      </c>
      <c r="FS306" s="4" t="str">
        <f>IF(COUNTBLANK(FM306:FR306)&gt;0, "", AVERAGE(FM306:FR306))</f>
        <v/>
      </c>
      <c r="GE306" s="3" t="str">
        <f>IF(COUNTBLANK(FU306:GC306)&gt;0, "", SUM(FU306:GC306))</f>
        <v/>
      </c>
      <c r="GN306" s="3" t="str">
        <f>IF(COUNTBLANK(GG306:GM306)&gt;0, "", SUM(GG306:GM306))</f>
        <v/>
      </c>
      <c r="HI306" s="3" t="str">
        <f>IF(COUNTBLANK(GQ306:HH306)&gt;0, "", SUM(GQ306:HH306))</f>
        <v/>
      </c>
      <c r="IJ306" s="3" t="str">
        <f>IF(COUNTA(HK306:II306)=0, "", SUM(HK306,HL306,HN306,HO306,HP306,HU306,HV306,HX306,HZ306,IA306,IB306,IH306))</f>
        <v/>
      </c>
      <c r="JK306" s="3" t="str">
        <f>IF(COUNTA(IL306:JJ306)=0, "", SUM(IL306,IM306,IO306,IP306,IQ306,IV306,IW306,IY306,JA306,JB306,JC306,JI306))</f>
        <v/>
      </c>
      <c r="JL306" s="3" t="str">
        <f>IF(COUNTA(IL306:JJ306)=0, "", SUM(IN306,IR306,IS306,IT306,IU306,IX306,IZ306,JD306,JE306,JF306,JG306,JH306,JJ306))</f>
        <v/>
      </c>
      <c r="MH306" s="26" t="str">
        <f>IF(COUNTBLANK(LF306:MG306)&gt;0, "", AVERAGE(LF306:MG306))</f>
        <v/>
      </c>
      <c r="QI306" s="3" t="str">
        <f>IF(COUNTBLANK(PY306:QG306)&gt;0, "", SUM(PY306:QG306))</f>
        <v/>
      </c>
      <c r="QU306" s="3" t="str">
        <f>IF(COUNTBLANK(QK306:QS306)&gt;0, "", SUM(QK306:QS306))</f>
        <v/>
      </c>
      <c r="RG306" s="3" t="str">
        <f>IF(COUNTBLANK(QW306:RE306)&gt;0, "", SUM(QW306:RE306))</f>
        <v/>
      </c>
      <c r="RP306" s="3" t="str">
        <f>IF(COUNTBLANK(RI306:RO306)&gt;0, "", SUM(RI306:RO306))</f>
        <v/>
      </c>
      <c r="RY306" s="3" t="str">
        <f>IF(COUNTBLANK(RR306:RX306)&gt;0, "", SUM(RR306:RX306))</f>
        <v/>
      </c>
      <c r="SH306" s="3" t="str">
        <f>IF(COUNTBLANK(SA306:SG306)&gt;0, "", SUM(SA306:SG306))</f>
        <v/>
      </c>
      <c r="TZ306" s="3" t="str">
        <f>IF(COUNTBLANK(TG306:TY306)&gt;0, "", SUM(TG306:TY306))</f>
        <v/>
      </c>
      <c r="UA306" s="3" t="str">
        <f>IF(COUNTBLANK(TG306:TY306)&gt;0, "", SUM(TI306,TL306,TO306,TP306,TQ306,TR306,TS306,TU306,TV306,TY306))</f>
        <v/>
      </c>
      <c r="UB306" s="3" t="str">
        <f>IF(COUNTBLANK(TG306:TY306)&gt;0, "", SUM(TG306,TH306,TJ306,TK306,TN306,TT306,TW306,TX306))</f>
        <v/>
      </c>
      <c r="UW306" s="3" t="str">
        <f>IF(COUNTBLANK(UD306:UV306)&gt;0, "", SUM(UD306:UV306))</f>
        <v/>
      </c>
      <c r="UX306" s="3" t="str">
        <f>IF(COUNTBLANK(UD306:UV306)&gt;0, "", SUM(UF306,UI306,UL306,UM306,UN306,UO306,UP306,UR306,US306,UV306))</f>
        <v/>
      </c>
      <c r="UY306" s="3" t="str">
        <f>IF(COUNTBLANK(UD306:UV306)&gt;0, "", SUM(UD306,UE306,UG306,UH306,UK306,UQ306,UT306,UU306))</f>
        <v/>
      </c>
      <c r="WR306" s="3" t="str">
        <f>IF(COUNTBLANK(VO306:WQ306)&gt;0, "", SUM(VQ306:WJ306))</f>
        <v/>
      </c>
      <c r="WS306" s="3" t="str">
        <f>IF(COUNTBLANK(VO306:WQ306)&gt;0, "", SUM(VQ306:VZ306))</f>
        <v/>
      </c>
      <c r="WT306" s="3" t="str">
        <f>IF(COUNTBLANK(VO306:WQ306)&gt;0, "", SUM(WA306:WL306))</f>
        <v/>
      </c>
      <c r="WU306" s="3" t="str">
        <f>IF(COUNTBLANK(VO306:WQ306)&gt;0, "", SUM(WK306:WL306))</f>
        <v/>
      </c>
      <c r="WW306" s="3" t="str">
        <f>IF(COUNTBLANK(VO306:WQ306)&gt;0, "", SUM(VQ306:VU306))</f>
        <v/>
      </c>
      <c r="WX306" s="3" t="str">
        <f>IF(COUNTBLANK(VO306:WQ306)&gt;0, "", SUM(VV306:VW306))</f>
        <v/>
      </c>
      <c r="WY306" s="3" t="str">
        <f>IF(COUNTBLANK(VO306:WQ306)&gt;0, "", SUM(VX306:WD306))</f>
        <v/>
      </c>
      <c r="WZ306" s="3" t="str">
        <f>IF(COUNTBLANK(VO306:WQ306)&gt;0, "", SUM(WE306:WJ306))</f>
        <v/>
      </c>
      <c r="XL306" s="3" t="str">
        <f>IF(COUNTBLANK(XB306:XJ306)&gt;0, "", SUM(XB306:XJ306))</f>
        <v/>
      </c>
      <c r="XU306" s="3" t="str">
        <f>IF(COUNTBLANK(XN306:XT306)&gt;0, "", SUM(XN306:XT306))</f>
        <v/>
      </c>
      <c r="YP306" s="5" t="str">
        <f>IF(COUNTBLANK(XW306:YO306)&gt;0, "", SUM(XW306:YO306))</f>
        <v/>
      </c>
      <c r="YQ306" s="5" t="str">
        <f>IF(COUNTBLANK(XW306:YO306)&gt;0, "", SUM(XY306,XZ306,YA306,YB306,YC306,YF306,YJ306,YN306,YO306))</f>
        <v/>
      </c>
      <c r="YR306" s="5" t="str">
        <f>IF(COUNTBLANK(XW306:YO306)&gt;0, "", SUM(XW306,XX306,YK306,YL306,YM306))</f>
        <v/>
      </c>
      <c r="YS306" s="5" t="str">
        <f>IF(COUNTBLANK(XW306:YO306)&gt;0, "", SUM(YD306,YE306,YG306,YH306,YI306))</f>
        <v/>
      </c>
      <c r="ZW306" s="26" t="str">
        <f>IF(COUNTBLANK(YU306:ZV306)&gt;0, "", AVERAGE(YU306:ZV306))</f>
        <v/>
      </c>
      <c r="AEH306" s="3" t="str">
        <f>IF(COUNTA(ADN306:AEG306)=0, "", SUM(ADN306:AEG306))</f>
        <v/>
      </c>
      <c r="AJI306" s="3" t="str">
        <f>IF(COUNTBLANK(AIY306:AJG306)&gt;0, "", SUM(AIY306:AJG306))</f>
        <v/>
      </c>
      <c r="AJR306" s="3" t="str">
        <f>IF(COUNTBLANK(AJK306:AJQ306)&gt;0, "", SUM(AJK306:AJQ306))</f>
        <v/>
      </c>
    </row>
    <row r="307" spans="52:954" x14ac:dyDescent="0.3">
      <c r="AZ307" s="3" t="str">
        <f>IF(ISBLANK(AY307), "", IF(AY307&lt;=8, 1, IF(AY307&lt;=12, 2, 3)))</f>
        <v/>
      </c>
      <c r="CM307" s="3" t="str">
        <f>IF(SUM(BI307:BQ307,BS307:BW307,BY307:CC307,CE307:CJ307)=0, "", SUM(BI307:BQ307,BS307:BW307,BY307:CC307,CE307:CJ307))</f>
        <v/>
      </c>
      <c r="CN307" s="3" t="str">
        <f>IF(SUM(CQ307, CR307, CS307, CT307, CU307)=0, "", IF(OR(CQ307&gt;=8, CR307&gt;=10, CS307&gt;=13, CT307&gt;=10, CU307&gt;=15), 1, 0))</f>
        <v/>
      </c>
      <c r="CO307" s="3" t="str">
        <f>IF(SUM(BI307:BJ307,BL307,BM307,BN307,BO307,BU307,CA307,CH307,CJ307)=0, "", SUM(BI307:BJ307,BL307,BM307,BN307,BO307,BU307,CA307,CH307,CJ307))</f>
        <v/>
      </c>
      <c r="CP307" s="3" t="str">
        <f>IF(SUM(BK307,BP307:BQ307,BS307:BT307,BV307:BW307,BY307:BZ307,CB307:CC307,CE307:CG307,CI307)=0, "", SUM(BK307,BP307:BQ307,BS307:BT307,BV307:BW307,BY307:BZ307,CB307:CC307,CE307:CG307,CI307))</f>
        <v/>
      </c>
      <c r="CQ307" s="3" t="str">
        <f>IF(SUM(CB307:CC307,CE307:CF307,CI307)=0, "", SUM(CB307:CC307,CE307:CF307,CI307))</f>
        <v/>
      </c>
      <c r="CR307" s="3" t="str">
        <f>IF(SUM(BQ307,BS307:BT307,BW307,BY307)=0, "", SUM(BQ307,BS307:BT307,BW307,BY307))</f>
        <v/>
      </c>
      <c r="CS307" s="3" t="str">
        <f>IF(SUM(BK307,BP307,BV307,BZ307,CG307)=0, "", SUM(BK307,BP307,BV307,BZ307,CG307))</f>
        <v/>
      </c>
      <c r="CT307" s="3" t="str">
        <f>IF(SUM(BI307:BJ307,BL307,BN307,CH307)=0, "", SUM(BI307:BJ307,BL307,BN307,CH307))</f>
        <v/>
      </c>
      <c r="CU307" s="3" t="str">
        <f>IF(SUM(BM307,BO307,BU307,CA307,CJ307)=0, "", SUM(BM307,BO307,BU307,CA307,CJ307))</f>
        <v/>
      </c>
      <c r="CV307" s="3" t="str">
        <f>IF(CQ307="", "", IF(CQ307&gt;=8, 1, 0))</f>
        <v/>
      </c>
      <c r="CW307" s="3" t="str">
        <f>IF(CR307="", "", IF(CR307&gt;=10, 1, 0))</f>
        <v/>
      </c>
      <c r="CX307" s="3" t="str">
        <f>IF(CS307="", "", IF(CS307&gt;=13, 1, 0))</f>
        <v/>
      </c>
      <c r="CY307" s="3" t="str">
        <f>IF(CT307="", "", IF(CT307&gt;=10, 1, 0))</f>
        <v/>
      </c>
      <c r="CZ307" s="3" t="str">
        <f>IF(CU307="", "", IF(CU307&gt;=15, 1, 0))</f>
        <v/>
      </c>
      <c r="DA307" s="3" t="str">
        <f>IF(AND(BR307="", BX307="", CD307=""), "", IF(BR307=5,1,0) + IF(BX307=5,1,0) + IF(CD307=5,1,0))</f>
        <v/>
      </c>
      <c r="FS307" s="4" t="str">
        <f>IF(COUNTBLANK(FM307:FR307)&gt;0, "", AVERAGE(FM307:FR307))</f>
        <v/>
      </c>
      <c r="GE307" s="3" t="str">
        <f>IF(COUNTBLANK(FU307:GC307)&gt;0, "", SUM(FU307:GC307))</f>
        <v/>
      </c>
      <c r="GN307" s="3" t="str">
        <f>IF(COUNTBLANK(GG307:GM307)&gt;0, "", SUM(GG307:GM307))</f>
        <v/>
      </c>
      <c r="HI307" s="3" t="str">
        <f>IF(COUNTBLANK(GQ307:HH307)&gt;0, "", SUM(GQ307:HH307))</f>
        <v/>
      </c>
      <c r="IJ307" s="3" t="str">
        <f>IF(COUNTA(HK307:II307)=0, "", SUM(HK307,HL307,HN307,HO307,HP307,HU307,HV307,HX307,HZ307,IA307,IB307,IH307))</f>
        <v/>
      </c>
      <c r="JK307" s="3" t="str">
        <f>IF(COUNTA(IL307:JJ307)=0, "", SUM(IL307,IM307,IO307,IP307,IQ307,IV307,IW307,IY307,JA307,JB307,JC307,JI307))</f>
        <v/>
      </c>
      <c r="JL307" s="3" t="str">
        <f>IF(COUNTA(IL307:JJ307)=0, "", SUM(IN307,IR307,IS307,IT307,IU307,IX307,IZ307,JD307,JE307,JF307,JG307,JH307,JJ307))</f>
        <v/>
      </c>
      <c r="MH307" s="26" t="str">
        <f>IF(COUNTBLANK(LF307:MG307)&gt;0, "", AVERAGE(LF307:MG307))</f>
        <v/>
      </c>
      <c r="QI307" s="3" t="str">
        <f>IF(COUNTBLANK(PY307:QG307)&gt;0, "", SUM(PY307:QG307))</f>
        <v/>
      </c>
      <c r="QU307" s="3" t="str">
        <f>IF(COUNTBLANK(QK307:QS307)&gt;0, "", SUM(QK307:QS307))</f>
        <v/>
      </c>
      <c r="RG307" s="3" t="str">
        <f>IF(COUNTBLANK(QW307:RE307)&gt;0, "", SUM(QW307:RE307))</f>
        <v/>
      </c>
      <c r="RP307" s="3" t="str">
        <f>IF(COUNTBLANK(RI307:RO307)&gt;0, "", SUM(RI307:RO307))</f>
        <v/>
      </c>
      <c r="RY307" s="3" t="str">
        <f>IF(COUNTBLANK(RR307:RX307)&gt;0, "", SUM(RR307:RX307))</f>
        <v/>
      </c>
      <c r="SH307" s="3" t="str">
        <f>IF(COUNTBLANK(SA307:SG307)&gt;0, "", SUM(SA307:SG307))</f>
        <v/>
      </c>
      <c r="TZ307" s="3" t="str">
        <f>IF(COUNTBLANK(TG307:TY307)&gt;0, "", SUM(TG307:TY307))</f>
        <v/>
      </c>
      <c r="UA307" s="3" t="str">
        <f>IF(COUNTBLANK(TG307:TY307)&gt;0, "", SUM(TI307,TL307,TO307,TP307,TQ307,TR307,TS307,TU307,TV307,TY307))</f>
        <v/>
      </c>
      <c r="UB307" s="3" t="str">
        <f>IF(COUNTBLANK(TG307:TY307)&gt;0, "", SUM(TG307,TH307,TJ307,TK307,TN307,TT307,TW307,TX307))</f>
        <v/>
      </c>
      <c r="UW307" s="3" t="str">
        <f>IF(COUNTBLANK(UD307:UV307)&gt;0, "", SUM(UD307:UV307))</f>
        <v/>
      </c>
      <c r="UX307" s="3" t="str">
        <f>IF(COUNTBLANK(UD307:UV307)&gt;0, "", SUM(UF307,UI307,UL307,UM307,UN307,UO307,UP307,UR307,US307,UV307))</f>
        <v/>
      </c>
      <c r="UY307" s="3" t="str">
        <f>IF(COUNTBLANK(UD307:UV307)&gt;0, "", SUM(UD307,UE307,UG307,UH307,UK307,UQ307,UT307,UU307))</f>
        <v/>
      </c>
      <c r="WR307" s="3" t="str">
        <f>IF(COUNTBLANK(VO307:WQ307)&gt;0, "", SUM(VQ307:WJ307))</f>
        <v/>
      </c>
      <c r="WS307" s="3" t="str">
        <f>IF(COUNTBLANK(VO307:WQ307)&gt;0, "", SUM(VQ307:VZ307))</f>
        <v/>
      </c>
      <c r="WT307" s="3" t="str">
        <f>IF(COUNTBLANK(VO307:WQ307)&gt;0, "", SUM(WA307:WL307))</f>
        <v/>
      </c>
      <c r="WU307" s="3" t="str">
        <f>IF(COUNTBLANK(VO307:WQ307)&gt;0, "", SUM(WK307:WL307))</f>
        <v/>
      </c>
      <c r="WW307" s="3" t="str">
        <f>IF(COUNTBLANK(VO307:WQ307)&gt;0, "", SUM(VQ307:VU307))</f>
        <v/>
      </c>
      <c r="WX307" s="3" t="str">
        <f>IF(COUNTBLANK(VO307:WQ307)&gt;0, "", SUM(VV307:VW307))</f>
        <v/>
      </c>
      <c r="WY307" s="3" t="str">
        <f>IF(COUNTBLANK(VO307:WQ307)&gt;0, "", SUM(VX307:WD307))</f>
        <v/>
      </c>
      <c r="WZ307" s="3" t="str">
        <f>IF(COUNTBLANK(VO307:WQ307)&gt;0, "", SUM(WE307:WJ307))</f>
        <v/>
      </c>
      <c r="XL307" s="3" t="str">
        <f>IF(COUNTBLANK(XB307:XJ307)&gt;0, "", SUM(XB307:XJ307))</f>
        <v/>
      </c>
      <c r="XU307" s="3" t="str">
        <f>IF(COUNTBLANK(XN307:XT307)&gt;0, "", SUM(XN307:XT307))</f>
        <v/>
      </c>
      <c r="YP307" s="5" t="str">
        <f>IF(COUNTBLANK(XW307:YO307)&gt;0, "", SUM(XW307:YO307))</f>
        <v/>
      </c>
      <c r="YQ307" s="5" t="str">
        <f>IF(COUNTBLANK(XW307:YO307)&gt;0, "", SUM(XY307,XZ307,YA307,YB307,YC307,YF307,YJ307,YN307,YO307))</f>
        <v/>
      </c>
      <c r="YR307" s="5" t="str">
        <f>IF(COUNTBLANK(XW307:YO307)&gt;0, "", SUM(XW307,XX307,YK307,YL307,YM307))</f>
        <v/>
      </c>
      <c r="YS307" s="5" t="str">
        <f>IF(COUNTBLANK(XW307:YO307)&gt;0, "", SUM(YD307,YE307,YG307,YH307,YI307))</f>
        <v/>
      </c>
      <c r="ZW307" s="26" t="str">
        <f>IF(COUNTBLANK(YU307:ZV307)&gt;0, "", AVERAGE(YU307:ZV307))</f>
        <v/>
      </c>
      <c r="AEH307" s="3" t="str">
        <f>IF(COUNTA(ADN307:AEG307)=0, "", SUM(ADN307:AEG307))</f>
        <v/>
      </c>
      <c r="AJI307" s="3" t="str">
        <f>IF(COUNTBLANK(AIY307:AJG307)&gt;0, "", SUM(AIY307:AJG307))</f>
        <v/>
      </c>
      <c r="AJR307" s="3" t="str">
        <f>IF(COUNTBLANK(AJK307:AJQ307)&gt;0, "", SUM(AJK307:AJQ307))</f>
        <v/>
      </c>
    </row>
    <row r="308" spans="52:954" x14ac:dyDescent="0.3">
      <c r="AZ308" s="3" t="str">
        <f>IF(ISBLANK(AY308), "", IF(AY308&lt;=8, 1, IF(AY308&lt;=12, 2, 3)))</f>
        <v/>
      </c>
      <c r="CM308" s="3" t="str">
        <f>IF(SUM(BI308:BQ308,BS308:BW308,BY308:CC308,CE308:CJ308)=0, "", SUM(BI308:BQ308,BS308:BW308,BY308:CC308,CE308:CJ308))</f>
        <v/>
      </c>
      <c r="CN308" s="3" t="str">
        <f>IF(SUM(CQ308, CR308, CS308, CT308, CU308)=0, "", IF(OR(CQ308&gt;=8, CR308&gt;=10, CS308&gt;=13, CT308&gt;=10, CU308&gt;=15), 1, 0))</f>
        <v/>
      </c>
      <c r="CO308" s="3" t="str">
        <f>IF(SUM(BI308:BJ308,BL308,BM308,BN308,BO308,BU308,CA308,CH308,CJ308)=0, "", SUM(BI308:BJ308,BL308,BM308,BN308,BO308,BU308,CA308,CH308,CJ308))</f>
        <v/>
      </c>
      <c r="CP308" s="3" t="str">
        <f>IF(SUM(BK308,BP308:BQ308,BS308:BT308,BV308:BW308,BY308:BZ308,CB308:CC308,CE308:CG308,CI308)=0, "", SUM(BK308,BP308:BQ308,BS308:BT308,BV308:BW308,BY308:BZ308,CB308:CC308,CE308:CG308,CI308))</f>
        <v/>
      </c>
      <c r="CQ308" s="3" t="str">
        <f>IF(SUM(CB308:CC308,CE308:CF308,CI308)=0, "", SUM(CB308:CC308,CE308:CF308,CI308))</f>
        <v/>
      </c>
      <c r="CR308" s="3" t="str">
        <f>IF(SUM(BQ308,BS308:BT308,BW308,BY308)=0, "", SUM(BQ308,BS308:BT308,BW308,BY308))</f>
        <v/>
      </c>
      <c r="CS308" s="3" t="str">
        <f>IF(SUM(BK308,BP308,BV308,BZ308,CG308)=0, "", SUM(BK308,BP308,BV308,BZ308,CG308))</f>
        <v/>
      </c>
      <c r="CT308" s="3" t="str">
        <f>IF(SUM(BI308:BJ308,BL308,BN308,CH308)=0, "", SUM(BI308:BJ308,BL308,BN308,CH308))</f>
        <v/>
      </c>
      <c r="CU308" s="3" t="str">
        <f>IF(SUM(BM308,BO308,BU308,CA308,CJ308)=0, "", SUM(BM308,BO308,BU308,CA308,CJ308))</f>
        <v/>
      </c>
      <c r="CV308" s="3" t="str">
        <f>IF(CQ308="", "", IF(CQ308&gt;=8, 1, 0))</f>
        <v/>
      </c>
      <c r="CW308" s="3" t="str">
        <f>IF(CR308="", "", IF(CR308&gt;=10, 1, 0))</f>
        <v/>
      </c>
      <c r="CX308" s="3" t="str">
        <f>IF(CS308="", "", IF(CS308&gt;=13, 1, 0))</f>
        <v/>
      </c>
      <c r="CY308" s="3" t="str">
        <f>IF(CT308="", "", IF(CT308&gt;=10, 1, 0))</f>
        <v/>
      </c>
      <c r="CZ308" s="3" t="str">
        <f>IF(CU308="", "", IF(CU308&gt;=15, 1, 0))</f>
        <v/>
      </c>
      <c r="DA308" s="3" t="str">
        <f>IF(AND(BR308="", BX308="", CD308=""), "", IF(BR308=5,1,0) + IF(BX308=5,1,0) + IF(CD308=5,1,0))</f>
        <v/>
      </c>
      <c r="FS308" s="4" t="str">
        <f>IF(COUNTBLANK(FM308:FR308)&gt;0, "", AVERAGE(FM308:FR308))</f>
        <v/>
      </c>
      <c r="GE308" s="3" t="str">
        <f>IF(COUNTBLANK(FU308:GC308)&gt;0, "", SUM(FU308:GC308))</f>
        <v/>
      </c>
      <c r="GN308" s="3" t="str">
        <f>IF(COUNTBLANK(GG308:GM308)&gt;0, "", SUM(GG308:GM308))</f>
        <v/>
      </c>
      <c r="HI308" s="3" t="str">
        <f>IF(COUNTBLANK(GQ308:HH308)&gt;0, "", SUM(GQ308:HH308))</f>
        <v/>
      </c>
      <c r="IJ308" s="3" t="str">
        <f>IF(COUNTA(HK308:II308)=0, "", SUM(HK308,HL308,HN308,HO308,HP308,HU308,HV308,HX308,HZ308,IA308,IB308,IH308))</f>
        <v/>
      </c>
      <c r="JK308" s="3" t="str">
        <f>IF(COUNTA(IL308:JJ308)=0, "", SUM(IL308,IM308,IO308,IP308,IQ308,IV308,IW308,IY308,JA308,JB308,JC308,JI308))</f>
        <v/>
      </c>
      <c r="JL308" s="3" t="str">
        <f>IF(COUNTA(IL308:JJ308)=0, "", SUM(IN308,IR308,IS308,IT308,IU308,IX308,IZ308,JD308,JE308,JF308,JG308,JH308,JJ308))</f>
        <v/>
      </c>
      <c r="MH308" s="26" t="str">
        <f>IF(COUNTBLANK(LF308:MG308)&gt;0, "", AVERAGE(LF308:MG308))</f>
        <v/>
      </c>
      <c r="QI308" s="3" t="str">
        <f>IF(COUNTBLANK(PY308:QG308)&gt;0, "", SUM(PY308:QG308))</f>
        <v/>
      </c>
      <c r="QU308" s="3" t="str">
        <f>IF(COUNTBLANK(QK308:QS308)&gt;0, "", SUM(QK308:QS308))</f>
        <v/>
      </c>
      <c r="RG308" s="3" t="str">
        <f>IF(COUNTBLANK(QW308:RE308)&gt;0, "", SUM(QW308:RE308))</f>
        <v/>
      </c>
      <c r="RP308" s="3" t="str">
        <f>IF(COUNTBLANK(RI308:RO308)&gt;0, "", SUM(RI308:RO308))</f>
        <v/>
      </c>
      <c r="RY308" s="3" t="str">
        <f>IF(COUNTBLANK(RR308:RX308)&gt;0, "", SUM(RR308:RX308))</f>
        <v/>
      </c>
      <c r="SH308" s="3" t="str">
        <f>IF(COUNTBLANK(SA308:SG308)&gt;0, "", SUM(SA308:SG308))</f>
        <v/>
      </c>
      <c r="TZ308" s="3" t="str">
        <f>IF(COUNTBLANK(TG308:TY308)&gt;0, "", SUM(TG308:TY308))</f>
        <v/>
      </c>
      <c r="UA308" s="3" t="str">
        <f>IF(COUNTBLANK(TG308:TY308)&gt;0, "", SUM(TI308,TL308,TO308,TP308,TQ308,TR308,TS308,TU308,TV308,TY308))</f>
        <v/>
      </c>
      <c r="UB308" s="3" t="str">
        <f>IF(COUNTBLANK(TG308:TY308)&gt;0, "", SUM(TG308,TH308,TJ308,TK308,TN308,TT308,TW308,TX308))</f>
        <v/>
      </c>
      <c r="UW308" s="3" t="str">
        <f>IF(COUNTBLANK(UD308:UV308)&gt;0, "", SUM(UD308:UV308))</f>
        <v/>
      </c>
      <c r="UX308" s="3" t="str">
        <f>IF(COUNTBLANK(UD308:UV308)&gt;0, "", SUM(UF308,UI308,UL308,UM308,UN308,UO308,UP308,UR308,US308,UV308))</f>
        <v/>
      </c>
      <c r="UY308" s="3" t="str">
        <f>IF(COUNTBLANK(UD308:UV308)&gt;0, "", SUM(UD308,UE308,UG308,UH308,UK308,UQ308,UT308,UU308))</f>
        <v/>
      </c>
      <c r="WR308" s="3" t="str">
        <f>IF(COUNTBLANK(VO308:WQ308)&gt;0, "", SUM(VQ308:WJ308))</f>
        <v/>
      </c>
      <c r="WS308" s="3" t="str">
        <f>IF(COUNTBLANK(VO308:WQ308)&gt;0, "", SUM(VQ308:VZ308))</f>
        <v/>
      </c>
      <c r="WT308" s="3" t="str">
        <f>IF(COUNTBLANK(VO308:WQ308)&gt;0, "", SUM(WA308:WL308))</f>
        <v/>
      </c>
      <c r="WU308" s="3" t="str">
        <f>IF(COUNTBLANK(VO308:WQ308)&gt;0, "", SUM(WK308:WL308))</f>
        <v/>
      </c>
      <c r="WW308" s="3" t="str">
        <f>IF(COUNTBLANK(VO308:WQ308)&gt;0, "", SUM(VQ308:VU308))</f>
        <v/>
      </c>
      <c r="WX308" s="3" t="str">
        <f>IF(COUNTBLANK(VO308:WQ308)&gt;0, "", SUM(VV308:VW308))</f>
        <v/>
      </c>
      <c r="WY308" s="3" t="str">
        <f>IF(COUNTBLANK(VO308:WQ308)&gt;0, "", SUM(VX308:WD308))</f>
        <v/>
      </c>
      <c r="WZ308" s="3" t="str">
        <f>IF(COUNTBLANK(VO308:WQ308)&gt;0, "", SUM(WE308:WJ308))</f>
        <v/>
      </c>
      <c r="XL308" s="3" t="str">
        <f>IF(COUNTBLANK(XB308:XJ308)&gt;0, "", SUM(XB308:XJ308))</f>
        <v/>
      </c>
      <c r="XU308" s="3" t="str">
        <f>IF(COUNTBLANK(XN308:XT308)&gt;0, "", SUM(XN308:XT308))</f>
        <v/>
      </c>
      <c r="YP308" s="5" t="str">
        <f>IF(COUNTBLANK(XW308:YO308)&gt;0, "", SUM(XW308:YO308))</f>
        <v/>
      </c>
      <c r="YQ308" s="5" t="str">
        <f>IF(COUNTBLANK(XW308:YO308)&gt;0, "", SUM(XY308,XZ308,YA308,YB308,YC308,YF308,YJ308,YN308,YO308))</f>
        <v/>
      </c>
      <c r="YR308" s="5" t="str">
        <f>IF(COUNTBLANK(XW308:YO308)&gt;0, "", SUM(XW308,XX308,YK308,YL308,YM308))</f>
        <v/>
      </c>
      <c r="YS308" s="5" t="str">
        <f>IF(COUNTBLANK(XW308:YO308)&gt;0, "", SUM(YD308,YE308,YG308,YH308,YI308))</f>
        <v/>
      </c>
      <c r="ZW308" s="26" t="str">
        <f>IF(COUNTBLANK(YU308:ZV308)&gt;0, "", AVERAGE(YU308:ZV308))</f>
        <v/>
      </c>
      <c r="AEH308" s="3" t="str">
        <f>IF(COUNTA(ADN308:AEG308)=0, "", SUM(ADN308:AEG308))</f>
        <v/>
      </c>
      <c r="AJI308" s="3" t="str">
        <f>IF(COUNTBLANK(AIY308:AJG308)&gt;0, "", SUM(AIY308:AJG308))</f>
        <v/>
      </c>
      <c r="AJR308" s="3" t="str">
        <f>IF(COUNTBLANK(AJK308:AJQ308)&gt;0, "", SUM(AJK308:AJQ308))</f>
        <v/>
      </c>
    </row>
    <row r="309" spans="52:954" x14ac:dyDescent="0.3">
      <c r="AZ309" s="3" t="str">
        <f>IF(ISBLANK(AY309), "", IF(AY309&lt;=8, 1, IF(AY309&lt;=12, 2, 3)))</f>
        <v/>
      </c>
      <c r="CM309" s="3" t="str">
        <f>IF(SUM(BI309:BQ309,BS309:BW309,BY309:CC309,CE309:CJ309)=0, "", SUM(BI309:BQ309,BS309:BW309,BY309:CC309,CE309:CJ309))</f>
        <v/>
      </c>
      <c r="CN309" s="3" t="str">
        <f>IF(SUM(CQ309, CR309, CS309, CT309, CU309)=0, "", IF(OR(CQ309&gt;=8, CR309&gt;=10, CS309&gt;=13, CT309&gt;=10, CU309&gt;=15), 1, 0))</f>
        <v/>
      </c>
      <c r="CO309" s="3" t="str">
        <f>IF(SUM(BI309:BJ309,BL309,BM309,BN309,BO309,BU309,CA309,CH309,CJ309)=0, "", SUM(BI309:BJ309,BL309,BM309,BN309,BO309,BU309,CA309,CH309,CJ309))</f>
        <v/>
      </c>
      <c r="CP309" s="3" t="str">
        <f>IF(SUM(BK309,BP309:BQ309,BS309:BT309,BV309:BW309,BY309:BZ309,CB309:CC309,CE309:CG309,CI309)=0, "", SUM(BK309,BP309:BQ309,BS309:BT309,BV309:BW309,BY309:BZ309,CB309:CC309,CE309:CG309,CI309))</f>
        <v/>
      </c>
      <c r="CQ309" s="3" t="str">
        <f>IF(SUM(CB309:CC309,CE309:CF309,CI309)=0, "", SUM(CB309:CC309,CE309:CF309,CI309))</f>
        <v/>
      </c>
      <c r="CR309" s="3" t="str">
        <f>IF(SUM(BQ309,BS309:BT309,BW309,BY309)=0, "", SUM(BQ309,BS309:BT309,BW309,BY309))</f>
        <v/>
      </c>
      <c r="CS309" s="3" t="str">
        <f>IF(SUM(BK309,BP309,BV309,BZ309,CG309)=0, "", SUM(BK309,BP309,BV309,BZ309,CG309))</f>
        <v/>
      </c>
      <c r="CT309" s="3" t="str">
        <f>IF(SUM(BI309:BJ309,BL309,BN309,CH309)=0, "", SUM(BI309:BJ309,BL309,BN309,CH309))</f>
        <v/>
      </c>
      <c r="CU309" s="3" t="str">
        <f>IF(SUM(BM309,BO309,BU309,CA309,CJ309)=0, "", SUM(BM309,BO309,BU309,CA309,CJ309))</f>
        <v/>
      </c>
      <c r="CV309" s="3" t="str">
        <f>IF(CQ309="", "", IF(CQ309&gt;=8, 1, 0))</f>
        <v/>
      </c>
      <c r="CW309" s="3" t="str">
        <f>IF(CR309="", "", IF(CR309&gt;=10, 1, 0))</f>
        <v/>
      </c>
      <c r="CX309" s="3" t="str">
        <f>IF(CS309="", "", IF(CS309&gt;=13, 1, 0))</f>
        <v/>
      </c>
      <c r="CY309" s="3" t="str">
        <f>IF(CT309="", "", IF(CT309&gt;=10, 1, 0))</f>
        <v/>
      </c>
      <c r="CZ309" s="3" t="str">
        <f>IF(CU309="", "", IF(CU309&gt;=15, 1, 0))</f>
        <v/>
      </c>
      <c r="DA309" s="3" t="str">
        <f>IF(AND(BR309="", BX309="", CD309=""), "", IF(BR309=5,1,0) + IF(BX309=5,1,0) + IF(CD309=5,1,0))</f>
        <v/>
      </c>
      <c r="FS309" s="4" t="str">
        <f>IF(COUNTBLANK(FM309:FR309)&gt;0, "", AVERAGE(FM309:FR309))</f>
        <v/>
      </c>
      <c r="GE309" s="3" t="str">
        <f>IF(COUNTBLANK(FU309:GC309)&gt;0, "", SUM(FU309:GC309))</f>
        <v/>
      </c>
      <c r="GN309" s="3" t="str">
        <f>IF(COUNTBLANK(GG309:GM309)&gt;0, "", SUM(GG309:GM309))</f>
        <v/>
      </c>
      <c r="HI309" s="3" t="str">
        <f>IF(COUNTBLANK(GQ309:HH309)&gt;0, "", SUM(GQ309:HH309))</f>
        <v/>
      </c>
      <c r="IJ309" s="3" t="str">
        <f>IF(COUNTA(HK309:II309)=0, "", SUM(HK309,HL309,HN309,HO309,HP309,HU309,HV309,HX309,HZ309,IA309,IB309,IH309))</f>
        <v/>
      </c>
      <c r="JK309" s="3" t="str">
        <f>IF(COUNTA(IL309:JJ309)=0, "", SUM(IL309,IM309,IO309,IP309,IQ309,IV309,IW309,IY309,JA309,JB309,JC309,JI309))</f>
        <v/>
      </c>
      <c r="JL309" s="3" t="str">
        <f>IF(COUNTA(IL309:JJ309)=0, "", SUM(IN309,IR309,IS309,IT309,IU309,IX309,IZ309,JD309,JE309,JF309,JG309,JH309,JJ309))</f>
        <v/>
      </c>
      <c r="MH309" s="26" t="str">
        <f>IF(COUNTBLANK(LF309:MG309)&gt;0, "", AVERAGE(LF309:MG309))</f>
        <v/>
      </c>
      <c r="QI309" s="3" t="str">
        <f>IF(COUNTBLANK(PY309:QG309)&gt;0, "", SUM(PY309:QG309))</f>
        <v/>
      </c>
      <c r="QU309" s="3" t="str">
        <f>IF(COUNTBLANK(QK309:QS309)&gt;0, "", SUM(QK309:QS309))</f>
        <v/>
      </c>
      <c r="RG309" s="3" t="str">
        <f>IF(COUNTBLANK(QW309:RE309)&gt;0, "", SUM(QW309:RE309))</f>
        <v/>
      </c>
      <c r="RP309" s="3" t="str">
        <f>IF(COUNTBLANK(RI309:RO309)&gt;0, "", SUM(RI309:RO309))</f>
        <v/>
      </c>
      <c r="RY309" s="3" t="str">
        <f>IF(COUNTBLANK(RR309:RX309)&gt;0, "", SUM(RR309:RX309))</f>
        <v/>
      </c>
      <c r="SH309" s="3" t="str">
        <f>IF(COUNTBLANK(SA309:SG309)&gt;0, "", SUM(SA309:SG309))</f>
        <v/>
      </c>
      <c r="TZ309" s="3" t="str">
        <f>IF(COUNTBLANK(TG309:TY309)&gt;0, "", SUM(TG309:TY309))</f>
        <v/>
      </c>
      <c r="UA309" s="3" t="str">
        <f>IF(COUNTBLANK(TG309:TY309)&gt;0, "", SUM(TI309,TL309,TO309,TP309,TQ309,TR309,TS309,TU309,TV309,TY309))</f>
        <v/>
      </c>
      <c r="UB309" s="3" t="str">
        <f>IF(COUNTBLANK(TG309:TY309)&gt;0, "", SUM(TG309,TH309,TJ309,TK309,TN309,TT309,TW309,TX309))</f>
        <v/>
      </c>
      <c r="UW309" s="3" t="str">
        <f>IF(COUNTBLANK(UD309:UV309)&gt;0, "", SUM(UD309:UV309))</f>
        <v/>
      </c>
      <c r="UX309" s="3" t="str">
        <f>IF(COUNTBLANK(UD309:UV309)&gt;0, "", SUM(UF309,UI309,UL309,UM309,UN309,UO309,UP309,UR309,US309,UV309))</f>
        <v/>
      </c>
      <c r="UY309" s="3" t="str">
        <f>IF(COUNTBLANK(UD309:UV309)&gt;0, "", SUM(UD309,UE309,UG309,UH309,UK309,UQ309,UT309,UU309))</f>
        <v/>
      </c>
      <c r="WR309" s="3" t="str">
        <f>IF(COUNTBLANK(VO309:WQ309)&gt;0, "", SUM(VQ309:WJ309))</f>
        <v/>
      </c>
      <c r="WS309" s="3" t="str">
        <f>IF(COUNTBLANK(VO309:WQ309)&gt;0, "", SUM(VQ309:VZ309))</f>
        <v/>
      </c>
      <c r="WT309" s="3" t="str">
        <f>IF(COUNTBLANK(VO309:WQ309)&gt;0, "", SUM(WA309:WL309))</f>
        <v/>
      </c>
      <c r="WU309" s="3" t="str">
        <f>IF(COUNTBLANK(VO309:WQ309)&gt;0, "", SUM(WK309:WL309))</f>
        <v/>
      </c>
      <c r="WW309" s="3" t="str">
        <f>IF(COUNTBLANK(VO309:WQ309)&gt;0, "", SUM(VQ309:VU309))</f>
        <v/>
      </c>
      <c r="WX309" s="3" t="str">
        <f>IF(COUNTBLANK(VO309:WQ309)&gt;0, "", SUM(VV309:VW309))</f>
        <v/>
      </c>
      <c r="WY309" s="3" t="str">
        <f>IF(COUNTBLANK(VO309:WQ309)&gt;0, "", SUM(VX309:WD309))</f>
        <v/>
      </c>
      <c r="WZ309" s="3" t="str">
        <f>IF(COUNTBLANK(VO309:WQ309)&gt;0, "", SUM(WE309:WJ309))</f>
        <v/>
      </c>
      <c r="XL309" s="3" t="str">
        <f>IF(COUNTBLANK(XB309:XJ309)&gt;0, "", SUM(XB309:XJ309))</f>
        <v/>
      </c>
      <c r="XU309" s="3" t="str">
        <f>IF(COUNTBLANK(XN309:XT309)&gt;0, "", SUM(XN309:XT309))</f>
        <v/>
      </c>
      <c r="YP309" s="5" t="str">
        <f>IF(COUNTBLANK(XW309:YO309)&gt;0, "", SUM(XW309:YO309))</f>
        <v/>
      </c>
      <c r="YQ309" s="5" t="str">
        <f>IF(COUNTBLANK(XW309:YO309)&gt;0, "", SUM(XY309,XZ309,YA309,YB309,YC309,YF309,YJ309,YN309,YO309))</f>
        <v/>
      </c>
      <c r="YR309" s="5" t="str">
        <f>IF(COUNTBLANK(XW309:YO309)&gt;0, "", SUM(XW309,XX309,YK309,YL309,YM309))</f>
        <v/>
      </c>
      <c r="YS309" s="5" t="str">
        <f>IF(COUNTBLANK(XW309:YO309)&gt;0, "", SUM(YD309,YE309,YG309,YH309,YI309))</f>
        <v/>
      </c>
      <c r="ZW309" s="26" t="str">
        <f>IF(COUNTBLANK(YU309:ZV309)&gt;0, "", AVERAGE(YU309:ZV309))</f>
        <v/>
      </c>
      <c r="AEH309" s="3" t="str">
        <f>IF(COUNTA(ADN309:AEG309)=0, "", SUM(ADN309:AEG309))</f>
        <v/>
      </c>
      <c r="AJI309" s="3" t="str">
        <f>IF(COUNTBLANK(AIY309:AJG309)&gt;0, "", SUM(AIY309:AJG309))</f>
        <v/>
      </c>
      <c r="AJR309" s="3" t="str">
        <f>IF(COUNTBLANK(AJK309:AJQ309)&gt;0, "", SUM(AJK309:AJQ309))</f>
        <v/>
      </c>
    </row>
    <row r="310" spans="52:954" x14ac:dyDescent="0.3">
      <c r="AZ310" s="3" t="str">
        <f>IF(ISBLANK(AY310), "", IF(AY310&lt;=8, 1, IF(AY310&lt;=12, 2, 3)))</f>
        <v/>
      </c>
      <c r="CM310" s="3" t="str">
        <f>IF(SUM(BI310:BQ310,BS310:BW310,BY310:CC310,CE310:CJ310)=0, "", SUM(BI310:BQ310,BS310:BW310,BY310:CC310,CE310:CJ310))</f>
        <v/>
      </c>
      <c r="CN310" s="3" t="str">
        <f>IF(SUM(CQ310, CR310, CS310, CT310, CU310)=0, "", IF(OR(CQ310&gt;=8, CR310&gt;=10, CS310&gt;=13, CT310&gt;=10, CU310&gt;=15), 1, 0))</f>
        <v/>
      </c>
      <c r="CO310" s="3" t="str">
        <f>IF(SUM(BI310:BJ310,BL310,BM310,BN310,BO310,BU310,CA310,CH310,CJ310)=0, "", SUM(BI310:BJ310,BL310,BM310,BN310,BO310,BU310,CA310,CH310,CJ310))</f>
        <v/>
      </c>
      <c r="CP310" s="3" t="str">
        <f>IF(SUM(BK310,BP310:BQ310,BS310:BT310,BV310:BW310,BY310:BZ310,CB310:CC310,CE310:CG310,CI310)=0, "", SUM(BK310,BP310:BQ310,BS310:BT310,BV310:BW310,BY310:BZ310,CB310:CC310,CE310:CG310,CI310))</f>
        <v/>
      </c>
      <c r="CQ310" s="3" t="str">
        <f>IF(SUM(CB310:CC310,CE310:CF310,CI310)=0, "", SUM(CB310:CC310,CE310:CF310,CI310))</f>
        <v/>
      </c>
      <c r="CR310" s="3" t="str">
        <f>IF(SUM(BQ310,BS310:BT310,BW310,BY310)=0, "", SUM(BQ310,BS310:BT310,BW310,BY310))</f>
        <v/>
      </c>
      <c r="CS310" s="3" t="str">
        <f>IF(SUM(BK310,BP310,BV310,BZ310,CG310)=0, "", SUM(BK310,BP310,BV310,BZ310,CG310))</f>
        <v/>
      </c>
      <c r="CT310" s="3" t="str">
        <f>IF(SUM(BI310:BJ310,BL310,BN310,CH310)=0, "", SUM(BI310:BJ310,BL310,BN310,CH310))</f>
        <v/>
      </c>
      <c r="CU310" s="3" t="str">
        <f>IF(SUM(BM310,BO310,BU310,CA310,CJ310)=0, "", SUM(BM310,BO310,BU310,CA310,CJ310))</f>
        <v/>
      </c>
      <c r="CV310" s="3" t="str">
        <f>IF(CQ310="", "", IF(CQ310&gt;=8, 1, 0))</f>
        <v/>
      </c>
      <c r="CW310" s="3" t="str">
        <f>IF(CR310="", "", IF(CR310&gt;=10, 1, 0))</f>
        <v/>
      </c>
      <c r="CX310" s="3" t="str">
        <f>IF(CS310="", "", IF(CS310&gt;=13, 1, 0))</f>
        <v/>
      </c>
      <c r="CY310" s="3" t="str">
        <f>IF(CT310="", "", IF(CT310&gt;=10, 1, 0))</f>
        <v/>
      </c>
      <c r="CZ310" s="3" t="str">
        <f>IF(CU310="", "", IF(CU310&gt;=15, 1, 0))</f>
        <v/>
      </c>
      <c r="DA310" s="3" t="str">
        <f>IF(AND(BR310="", BX310="", CD310=""), "", IF(BR310=5,1,0) + IF(BX310=5,1,0) + IF(CD310=5,1,0))</f>
        <v/>
      </c>
      <c r="FS310" s="4" t="str">
        <f>IF(COUNTBLANK(FM310:FR310)&gt;0, "", AVERAGE(FM310:FR310))</f>
        <v/>
      </c>
      <c r="GE310" s="3" t="str">
        <f>IF(COUNTBLANK(FU310:GC310)&gt;0, "", SUM(FU310:GC310))</f>
        <v/>
      </c>
      <c r="GN310" s="3" t="str">
        <f>IF(COUNTBLANK(GG310:GM310)&gt;0, "", SUM(GG310:GM310))</f>
        <v/>
      </c>
      <c r="HI310" s="3" t="str">
        <f>IF(COUNTBLANK(GQ310:HH310)&gt;0, "", SUM(GQ310:HH310))</f>
        <v/>
      </c>
      <c r="IJ310" s="3" t="str">
        <f>IF(COUNTA(HK310:II310)=0, "", SUM(HK310,HL310,HN310,HO310,HP310,HU310,HV310,HX310,HZ310,IA310,IB310,IH310))</f>
        <v/>
      </c>
      <c r="JK310" s="3" t="str">
        <f>IF(COUNTA(IL310:JJ310)=0, "", SUM(IL310,IM310,IO310,IP310,IQ310,IV310,IW310,IY310,JA310,JB310,JC310,JI310))</f>
        <v/>
      </c>
      <c r="JL310" s="3" t="str">
        <f>IF(COUNTA(IL310:JJ310)=0, "", SUM(IN310,IR310,IS310,IT310,IU310,IX310,IZ310,JD310,JE310,JF310,JG310,JH310,JJ310))</f>
        <v/>
      </c>
      <c r="MH310" s="26" t="str">
        <f>IF(COUNTBLANK(LF310:MG310)&gt;0, "", AVERAGE(LF310:MG310))</f>
        <v/>
      </c>
      <c r="QI310" s="3" t="str">
        <f>IF(COUNTBLANK(PY310:QG310)&gt;0, "", SUM(PY310:QG310))</f>
        <v/>
      </c>
      <c r="QU310" s="3" t="str">
        <f>IF(COUNTBLANK(QK310:QS310)&gt;0, "", SUM(QK310:QS310))</f>
        <v/>
      </c>
      <c r="RG310" s="3" t="str">
        <f>IF(COUNTBLANK(QW310:RE310)&gt;0, "", SUM(QW310:RE310))</f>
        <v/>
      </c>
      <c r="RP310" s="3" t="str">
        <f>IF(COUNTBLANK(RI310:RO310)&gt;0, "", SUM(RI310:RO310))</f>
        <v/>
      </c>
      <c r="RY310" s="3" t="str">
        <f>IF(COUNTBLANK(RR310:RX310)&gt;0, "", SUM(RR310:RX310))</f>
        <v/>
      </c>
      <c r="SH310" s="3" t="str">
        <f>IF(COUNTBLANK(SA310:SG310)&gt;0, "", SUM(SA310:SG310))</f>
        <v/>
      </c>
      <c r="TZ310" s="3" t="str">
        <f>IF(COUNTBLANK(TG310:TY310)&gt;0, "", SUM(TG310:TY310))</f>
        <v/>
      </c>
      <c r="UA310" s="3" t="str">
        <f>IF(COUNTBLANK(TG310:TY310)&gt;0, "", SUM(TI310,TL310,TO310,TP310,TQ310,TR310,TS310,TU310,TV310,TY310))</f>
        <v/>
      </c>
      <c r="UB310" s="3" t="str">
        <f>IF(COUNTBLANK(TG310:TY310)&gt;0, "", SUM(TG310,TH310,TJ310,TK310,TN310,TT310,TW310,TX310))</f>
        <v/>
      </c>
      <c r="UW310" s="3" t="str">
        <f>IF(COUNTBLANK(UD310:UV310)&gt;0, "", SUM(UD310:UV310))</f>
        <v/>
      </c>
      <c r="UX310" s="3" t="str">
        <f>IF(COUNTBLANK(UD310:UV310)&gt;0, "", SUM(UF310,UI310,UL310,UM310,UN310,UO310,UP310,UR310,US310,UV310))</f>
        <v/>
      </c>
      <c r="UY310" s="3" t="str">
        <f>IF(COUNTBLANK(UD310:UV310)&gt;0, "", SUM(UD310,UE310,UG310,UH310,UK310,UQ310,UT310,UU310))</f>
        <v/>
      </c>
      <c r="WR310" s="3" t="str">
        <f>IF(COUNTBLANK(VO310:WQ310)&gt;0, "", SUM(VQ310:WJ310))</f>
        <v/>
      </c>
      <c r="WS310" s="3" t="str">
        <f>IF(COUNTBLANK(VO310:WQ310)&gt;0, "", SUM(VQ310:VZ310))</f>
        <v/>
      </c>
      <c r="WT310" s="3" t="str">
        <f>IF(COUNTBLANK(VO310:WQ310)&gt;0, "", SUM(WA310:WL310))</f>
        <v/>
      </c>
      <c r="WU310" s="3" t="str">
        <f>IF(COUNTBLANK(VO310:WQ310)&gt;0, "", SUM(WK310:WL310))</f>
        <v/>
      </c>
      <c r="WW310" s="3" t="str">
        <f>IF(COUNTBLANK(VO310:WQ310)&gt;0, "", SUM(VQ310:VU310))</f>
        <v/>
      </c>
      <c r="WX310" s="3" t="str">
        <f>IF(COUNTBLANK(VO310:WQ310)&gt;0, "", SUM(VV310:VW310))</f>
        <v/>
      </c>
      <c r="WY310" s="3" t="str">
        <f>IF(COUNTBLANK(VO310:WQ310)&gt;0, "", SUM(VX310:WD310))</f>
        <v/>
      </c>
      <c r="WZ310" s="3" t="str">
        <f>IF(COUNTBLANK(VO310:WQ310)&gt;0, "", SUM(WE310:WJ310))</f>
        <v/>
      </c>
      <c r="XL310" s="3" t="str">
        <f>IF(COUNTBLANK(XB310:XJ310)&gt;0, "", SUM(XB310:XJ310))</f>
        <v/>
      </c>
      <c r="XU310" s="3" t="str">
        <f>IF(COUNTBLANK(XN310:XT310)&gt;0, "", SUM(XN310:XT310))</f>
        <v/>
      </c>
      <c r="YP310" s="5" t="str">
        <f>IF(COUNTBLANK(XW310:YO310)&gt;0, "", SUM(XW310:YO310))</f>
        <v/>
      </c>
      <c r="YQ310" s="5" t="str">
        <f>IF(COUNTBLANK(XW310:YO310)&gt;0, "", SUM(XY310,XZ310,YA310,YB310,YC310,YF310,YJ310,YN310,YO310))</f>
        <v/>
      </c>
      <c r="YR310" s="5" t="str">
        <f>IF(COUNTBLANK(XW310:YO310)&gt;0, "", SUM(XW310,XX310,YK310,YL310,YM310))</f>
        <v/>
      </c>
      <c r="YS310" s="5" t="str">
        <f>IF(COUNTBLANK(XW310:YO310)&gt;0, "", SUM(YD310,YE310,YG310,YH310,YI310))</f>
        <v/>
      </c>
      <c r="ZW310" s="26" t="str">
        <f>IF(COUNTBLANK(YU310:ZV310)&gt;0, "", AVERAGE(YU310:ZV310))</f>
        <v/>
      </c>
      <c r="AEH310" s="3" t="str">
        <f>IF(COUNTA(ADN310:AEG310)=0, "", SUM(ADN310:AEG310))</f>
        <v/>
      </c>
      <c r="AJI310" s="3" t="str">
        <f>IF(COUNTBLANK(AIY310:AJG310)&gt;0, "", SUM(AIY310:AJG310))</f>
        <v/>
      </c>
      <c r="AJR310" s="3" t="str">
        <f>IF(COUNTBLANK(AJK310:AJQ310)&gt;0, "", SUM(AJK310:AJQ310))</f>
        <v/>
      </c>
    </row>
    <row r="311" spans="52:954" x14ac:dyDescent="0.3">
      <c r="AZ311" s="3" t="str">
        <f>IF(ISBLANK(AY311), "", IF(AY311&lt;=8, 1, IF(AY311&lt;=12, 2, 3)))</f>
        <v/>
      </c>
      <c r="CM311" s="3" t="str">
        <f>IF(SUM(BI311:BQ311,BS311:BW311,BY311:CC311,CE311:CJ311)=0, "", SUM(BI311:BQ311,BS311:BW311,BY311:CC311,CE311:CJ311))</f>
        <v/>
      </c>
      <c r="CN311" s="3" t="str">
        <f>IF(SUM(CQ311, CR311, CS311, CT311, CU311)=0, "", IF(OR(CQ311&gt;=8, CR311&gt;=10, CS311&gt;=13, CT311&gt;=10, CU311&gt;=15), 1, 0))</f>
        <v/>
      </c>
      <c r="CO311" s="3" t="str">
        <f>IF(SUM(BI311:BJ311,BL311,BM311,BN311,BO311,BU311,CA311,CH311,CJ311)=0, "", SUM(BI311:BJ311,BL311,BM311,BN311,BO311,BU311,CA311,CH311,CJ311))</f>
        <v/>
      </c>
      <c r="CP311" s="3" t="str">
        <f>IF(SUM(BK311,BP311:BQ311,BS311:BT311,BV311:BW311,BY311:BZ311,CB311:CC311,CE311:CG311,CI311)=0, "", SUM(BK311,BP311:BQ311,BS311:BT311,BV311:BW311,BY311:BZ311,CB311:CC311,CE311:CG311,CI311))</f>
        <v/>
      </c>
      <c r="CQ311" s="3" t="str">
        <f>IF(SUM(CB311:CC311,CE311:CF311,CI311)=0, "", SUM(CB311:CC311,CE311:CF311,CI311))</f>
        <v/>
      </c>
      <c r="CR311" s="3" t="str">
        <f>IF(SUM(BQ311,BS311:BT311,BW311,BY311)=0, "", SUM(BQ311,BS311:BT311,BW311,BY311))</f>
        <v/>
      </c>
      <c r="CS311" s="3" t="str">
        <f>IF(SUM(BK311,BP311,BV311,BZ311,CG311)=0, "", SUM(BK311,BP311,BV311,BZ311,CG311))</f>
        <v/>
      </c>
      <c r="CT311" s="3" t="str">
        <f>IF(SUM(BI311:BJ311,BL311,BN311,CH311)=0, "", SUM(BI311:BJ311,BL311,BN311,CH311))</f>
        <v/>
      </c>
      <c r="CU311" s="3" t="str">
        <f>IF(SUM(BM311,BO311,BU311,CA311,CJ311)=0, "", SUM(BM311,BO311,BU311,CA311,CJ311))</f>
        <v/>
      </c>
      <c r="CV311" s="3" t="str">
        <f>IF(CQ311="", "", IF(CQ311&gt;=8, 1, 0))</f>
        <v/>
      </c>
      <c r="CW311" s="3" t="str">
        <f>IF(CR311="", "", IF(CR311&gt;=10, 1, 0))</f>
        <v/>
      </c>
      <c r="CX311" s="3" t="str">
        <f>IF(CS311="", "", IF(CS311&gt;=13, 1, 0))</f>
        <v/>
      </c>
      <c r="CY311" s="3" t="str">
        <f>IF(CT311="", "", IF(CT311&gt;=10, 1, 0))</f>
        <v/>
      </c>
      <c r="CZ311" s="3" t="str">
        <f>IF(CU311="", "", IF(CU311&gt;=15, 1, 0))</f>
        <v/>
      </c>
      <c r="DA311" s="3" t="str">
        <f>IF(AND(BR311="", BX311="", CD311=""), "", IF(BR311=5,1,0) + IF(BX311=5,1,0) + IF(CD311=5,1,0))</f>
        <v/>
      </c>
      <c r="FS311" s="4" t="str">
        <f>IF(COUNTBLANK(FM311:FR311)&gt;0, "", AVERAGE(FM311:FR311))</f>
        <v/>
      </c>
      <c r="GE311" s="3" t="str">
        <f>IF(COUNTBLANK(FU311:GC311)&gt;0, "", SUM(FU311:GC311))</f>
        <v/>
      </c>
      <c r="GN311" s="3" t="str">
        <f>IF(COUNTBLANK(GG311:GM311)&gt;0, "", SUM(GG311:GM311))</f>
        <v/>
      </c>
      <c r="HI311" s="3" t="str">
        <f>IF(COUNTBLANK(GQ311:HH311)&gt;0, "", SUM(GQ311:HH311))</f>
        <v/>
      </c>
      <c r="IJ311" s="3" t="str">
        <f>IF(COUNTA(HK311:II311)=0, "", SUM(HK311,HL311,HN311,HO311,HP311,HU311,HV311,HX311,HZ311,IA311,IB311,IH311))</f>
        <v/>
      </c>
      <c r="JK311" s="3" t="str">
        <f>IF(COUNTA(IL311:JJ311)=0, "", SUM(IL311,IM311,IO311,IP311,IQ311,IV311,IW311,IY311,JA311,JB311,JC311,JI311))</f>
        <v/>
      </c>
      <c r="JL311" s="3" t="str">
        <f>IF(COUNTA(IL311:JJ311)=0, "", SUM(IN311,IR311,IS311,IT311,IU311,IX311,IZ311,JD311,JE311,JF311,JG311,JH311,JJ311))</f>
        <v/>
      </c>
      <c r="MH311" s="26" t="str">
        <f>IF(COUNTBLANK(LF311:MG311)&gt;0, "", AVERAGE(LF311:MG311))</f>
        <v/>
      </c>
      <c r="QI311" s="3" t="str">
        <f>IF(COUNTBLANK(PY311:QG311)&gt;0, "", SUM(PY311:QG311))</f>
        <v/>
      </c>
      <c r="QU311" s="3" t="str">
        <f>IF(COUNTBLANK(QK311:QS311)&gt;0, "", SUM(QK311:QS311))</f>
        <v/>
      </c>
      <c r="RG311" s="3" t="str">
        <f>IF(COUNTBLANK(QW311:RE311)&gt;0, "", SUM(QW311:RE311))</f>
        <v/>
      </c>
      <c r="RP311" s="3" t="str">
        <f>IF(COUNTBLANK(RI311:RO311)&gt;0, "", SUM(RI311:RO311))</f>
        <v/>
      </c>
      <c r="RY311" s="3" t="str">
        <f>IF(COUNTBLANK(RR311:RX311)&gt;0, "", SUM(RR311:RX311))</f>
        <v/>
      </c>
      <c r="SH311" s="3" t="str">
        <f>IF(COUNTBLANK(SA311:SG311)&gt;0, "", SUM(SA311:SG311))</f>
        <v/>
      </c>
      <c r="TZ311" s="3" t="str">
        <f>IF(COUNTBLANK(TG311:TY311)&gt;0, "", SUM(TG311:TY311))</f>
        <v/>
      </c>
      <c r="UA311" s="3" t="str">
        <f>IF(COUNTBLANK(TG311:TY311)&gt;0, "", SUM(TI311,TL311,TO311,TP311,TQ311,TR311,TS311,TU311,TV311,TY311))</f>
        <v/>
      </c>
      <c r="UB311" s="3" t="str">
        <f>IF(COUNTBLANK(TG311:TY311)&gt;0, "", SUM(TG311,TH311,TJ311,TK311,TN311,TT311,TW311,TX311))</f>
        <v/>
      </c>
      <c r="UW311" s="3" t="str">
        <f>IF(COUNTBLANK(UD311:UV311)&gt;0, "", SUM(UD311:UV311))</f>
        <v/>
      </c>
      <c r="UX311" s="3" t="str">
        <f>IF(COUNTBLANK(UD311:UV311)&gt;0, "", SUM(UF311,UI311,UL311,UM311,UN311,UO311,UP311,UR311,US311,UV311))</f>
        <v/>
      </c>
      <c r="UY311" s="3" t="str">
        <f>IF(COUNTBLANK(UD311:UV311)&gt;0, "", SUM(UD311,UE311,UG311,UH311,UK311,UQ311,UT311,UU311))</f>
        <v/>
      </c>
      <c r="WR311" s="3" t="str">
        <f>IF(COUNTBLANK(VO311:WQ311)&gt;0, "", SUM(VQ311:WJ311))</f>
        <v/>
      </c>
      <c r="WS311" s="3" t="str">
        <f>IF(COUNTBLANK(VO311:WQ311)&gt;0, "", SUM(VQ311:VZ311))</f>
        <v/>
      </c>
      <c r="WT311" s="3" t="str">
        <f>IF(COUNTBLANK(VO311:WQ311)&gt;0, "", SUM(WA311:WL311))</f>
        <v/>
      </c>
      <c r="WU311" s="3" t="str">
        <f>IF(COUNTBLANK(VO311:WQ311)&gt;0, "", SUM(WK311:WL311))</f>
        <v/>
      </c>
      <c r="WW311" s="3" t="str">
        <f>IF(COUNTBLANK(VO311:WQ311)&gt;0, "", SUM(VQ311:VU311))</f>
        <v/>
      </c>
      <c r="WX311" s="3" t="str">
        <f>IF(COUNTBLANK(VO311:WQ311)&gt;0, "", SUM(VV311:VW311))</f>
        <v/>
      </c>
      <c r="WY311" s="3" t="str">
        <f>IF(COUNTBLANK(VO311:WQ311)&gt;0, "", SUM(VX311:WD311))</f>
        <v/>
      </c>
      <c r="WZ311" s="3" t="str">
        <f>IF(COUNTBLANK(VO311:WQ311)&gt;0, "", SUM(WE311:WJ311))</f>
        <v/>
      </c>
      <c r="XL311" s="3" t="str">
        <f>IF(COUNTBLANK(XB311:XJ311)&gt;0, "", SUM(XB311:XJ311))</f>
        <v/>
      </c>
      <c r="XU311" s="3" t="str">
        <f>IF(COUNTBLANK(XN311:XT311)&gt;0, "", SUM(XN311:XT311))</f>
        <v/>
      </c>
      <c r="YP311" s="5" t="str">
        <f>IF(COUNTBLANK(XW311:YO311)&gt;0, "", SUM(XW311:YO311))</f>
        <v/>
      </c>
      <c r="YQ311" s="5" t="str">
        <f>IF(COUNTBLANK(XW311:YO311)&gt;0, "", SUM(XY311,XZ311,YA311,YB311,YC311,YF311,YJ311,YN311,YO311))</f>
        <v/>
      </c>
      <c r="YR311" s="5" t="str">
        <f>IF(COUNTBLANK(XW311:YO311)&gt;0, "", SUM(XW311,XX311,YK311,YL311,YM311))</f>
        <v/>
      </c>
      <c r="YS311" s="5" t="str">
        <f>IF(COUNTBLANK(XW311:YO311)&gt;0, "", SUM(YD311,YE311,YG311,YH311,YI311))</f>
        <v/>
      </c>
      <c r="ZW311" s="26" t="str">
        <f>IF(COUNTBLANK(YU311:ZV311)&gt;0, "", AVERAGE(YU311:ZV311))</f>
        <v/>
      </c>
      <c r="AEH311" s="3" t="str">
        <f>IF(COUNTA(ADN311:AEG311)=0, "", SUM(ADN311:AEG311))</f>
        <v/>
      </c>
      <c r="AJI311" s="3" t="str">
        <f>IF(COUNTBLANK(AIY311:AJG311)&gt;0, "", SUM(AIY311:AJG311))</f>
        <v/>
      </c>
      <c r="AJR311" s="3" t="str">
        <f>IF(COUNTBLANK(AJK311:AJQ311)&gt;0, "", SUM(AJK311:AJQ311))</f>
        <v/>
      </c>
    </row>
    <row r="312" spans="52:954" x14ac:dyDescent="0.3">
      <c r="AZ312" s="3" t="str">
        <f>IF(ISBLANK(AY312), "", IF(AY312&lt;=8, 1, IF(AY312&lt;=12, 2, 3)))</f>
        <v/>
      </c>
      <c r="CM312" s="3" t="str">
        <f>IF(SUM(BI312:BQ312,BS312:BW312,BY312:CC312,CE312:CJ312)=0, "", SUM(BI312:BQ312,BS312:BW312,BY312:CC312,CE312:CJ312))</f>
        <v/>
      </c>
      <c r="CN312" s="3" t="str">
        <f>IF(SUM(CQ312, CR312, CS312, CT312, CU312)=0, "", IF(OR(CQ312&gt;=8, CR312&gt;=10, CS312&gt;=13, CT312&gt;=10, CU312&gt;=15), 1, 0))</f>
        <v/>
      </c>
      <c r="CO312" s="3" t="str">
        <f>IF(SUM(BI312:BJ312,BL312,BM312,BN312,BO312,BU312,CA312,CH312,CJ312)=0, "", SUM(BI312:BJ312,BL312,BM312,BN312,BO312,BU312,CA312,CH312,CJ312))</f>
        <v/>
      </c>
      <c r="CP312" s="3" t="str">
        <f>IF(SUM(BK312,BP312:BQ312,BS312:BT312,BV312:BW312,BY312:BZ312,CB312:CC312,CE312:CG312,CI312)=0, "", SUM(BK312,BP312:BQ312,BS312:BT312,BV312:BW312,BY312:BZ312,CB312:CC312,CE312:CG312,CI312))</f>
        <v/>
      </c>
      <c r="CQ312" s="3" t="str">
        <f>IF(SUM(CB312:CC312,CE312:CF312,CI312)=0, "", SUM(CB312:CC312,CE312:CF312,CI312))</f>
        <v/>
      </c>
      <c r="CR312" s="3" t="str">
        <f>IF(SUM(BQ312,BS312:BT312,BW312,BY312)=0, "", SUM(BQ312,BS312:BT312,BW312,BY312))</f>
        <v/>
      </c>
      <c r="CS312" s="3" t="str">
        <f>IF(SUM(BK312,BP312,BV312,BZ312,CG312)=0, "", SUM(BK312,BP312,BV312,BZ312,CG312))</f>
        <v/>
      </c>
      <c r="CT312" s="3" t="str">
        <f>IF(SUM(BI312:BJ312,BL312,BN312,CH312)=0, "", SUM(BI312:BJ312,BL312,BN312,CH312))</f>
        <v/>
      </c>
      <c r="CU312" s="3" t="str">
        <f>IF(SUM(BM312,BO312,BU312,CA312,CJ312)=0, "", SUM(BM312,BO312,BU312,CA312,CJ312))</f>
        <v/>
      </c>
      <c r="CV312" s="3" t="str">
        <f>IF(CQ312="", "", IF(CQ312&gt;=8, 1, 0))</f>
        <v/>
      </c>
      <c r="CW312" s="3" t="str">
        <f>IF(CR312="", "", IF(CR312&gt;=10, 1, 0))</f>
        <v/>
      </c>
      <c r="CX312" s="3" t="str">
        <f>IF(CS312="", "", IF(CS312&gt;=13, 1, 0))</f>
        <v/>
      </c>
      <c r="CY312" s="3" t="str">
        <f>IF(CT312="", "", IF(CT312&gt;=10, 1, 0))</f>
        <v/>
      </c>
      <c r="CZ312" s="3" t="str">
        <f>IF(CU312="", "", IF(CU312&gt;=15, 1, 0))</f>
        <v/>
      </c>
      <c r="DA312" s="3" t="str">
        <f>IF(AND(BR312="", BX312="", CD312=""), "", IF(BR312=5,1,0) + IF(BX312=5,1,0) + IF(CD312=5,1,0))</f>
        <v/>
      </c>
      <c r="FS312" s="4" t="str">
        <f>IF(COUNTBLANK(FM312:FR312)&gt;0, "", AVERAGE(FM312:FR312))</f>
        <v/>
      </c>
      <c r="GE312" s="3" t="str">
        <f>IF(COUNTBLANK(FU312:GC312)&gt;0, "", SUM(FU312:GC312))</f>
        <v/>
      </c>
      <c r="GN312" s="3" t="str">
        <f>IF(COUNTBLANK(GG312:GM312)&gt;0, "", SUM(GG312:GM312))</f>
        <v/>
      </c>
      <c r="HI312" s="3" t="str">
        <f>IF(COUNTBLANK(GQ312:HH312)&gt;0, "", SUM(GQ312:HH312))</f>
        <v/>
      </c>
      <c r="JK312" s="3" t="str">
        <f>IF(COUNTA(IL312:JJ312)=0, "", SUM(IL312,IM312,IO312,IP312,IQ312,IV312,IW312,IY312,JA312,JB312,JC312,JI312))</f>
        <v/>
      </c>
      <c r="JL312" s="3" t="str">
        <f>IF(COUNTA(IL312:JJ312)=0, "", SUM(IN312,IR312,IS312,IT312,IU312,IX312,IZ312,JD312,JE312,JF312,JG312,JH312,JJ312))</f>
        <v/>
      </c>
      <c r="MH312" s="26" t="str">
        <f>IF(COUNTBLANK(LF312:MG312)&gt;0, "", AVERAGE(LF312:MG312))</f>
        <v/>
      </c>
      <c r="QI312" s="3" t="str">
        <f>IF(COUNTBLANK(PY312:QG312)&gt;0, "", SUM(PY312:QG312))</f>
        <v/>
      </c>
      <c r="QU312" s="3" t="str">
        <f>IF(COUNTBLANK(QK312:QS312)&gt;0, "", SUM(QK312:QS312))</f>
        <v/>
      </c>
      <c r="RG312" s="3" t="str">
        <f>IF(COUNTBLANK(QW312:RE312)&gt;0, "", SUM(QW312:RE312))</f>
        <v/>
      </c>
      <c r="RP312" s="3" t="str">
        <f>IF(COUNTBLANK(RI312:RO312)&gt;0, "", SUM(RI312:RO312))</f>
        <v/>
      </c>
      <c r="RY312" s="3" t="str">
        <f>IF(COUNTBLANK(RR312:RX312)&gt;0, "", SUM(RR312:RX312))</f>
        <v/>
      </c>
      <c r="SH312" s="3" t="str">
        <f>IF(COUNTBLANK(SA312:SG312)&gt;0, "", SUM(SA312:SG312))</f>
        <v/>
      </c>
      <c r="TZ312" s="3" t="str">
        <f>IF(COUNTBLANK(TG312:TY312)&gt;0, "", SUM(TG312:TY312))</f>
        <v/>
      </c>
      <c r="UA312" s="3" t="str">
        <f>IF(COUNTBLANK(TG312:TY312)&gt;0, "", SUM(TI312,TL312,TO312,TP312,TQ312,TR312,TS312,TU312,TV312,TY312))</f>
        <v/>
      </c>
      <c r="UB312" s="3" t="str">
        <f>IF(COUNTBLANK(TG312:TY312)&gt;0, "", SUM(TG312,TH312,TJ312,TK312,TN312,TT312,TW312,TX312))</f>
        <v/>
      </c>
      <c r="UW312" s="3" t="str">
        <f>IF(COUNTBLANK(UD312:UV312)&gt;0, "", SUM(UD312:UV312))</f>
        <v/>
      </c>
      <c r="UX312" s="3" t="str">
        <f>IF(COUNTBLANK(UD312:UV312)&gt;0, "", SUM(UF312,UI312,UL312,UM312,UN312,UO312,UP312,UR312,US312,UV312))</f>
        <v/>
      </c>
      <c r="UY312" s="3" t="str">
        <f>IF(COUNTBLANK(UD312:UV312)&gt;0, "", SUM(UD312,UE312,UG312,UH312,UK312,UQ312,UT312,UU312))</f>
        <v/>
      </c>
      <c r="WR312" s="3" t="str">
        <f>IF(COUNTBLANK(VO312:WQ312)&gt;0, "", SUM(VQ312:WJ312))</f>
        <v/>
      </c>
      <c r="WS312" s="3" t="str">
        <f>IF(COUNTBLANK(VO312:WQ312)&gt;0, "", SUM(VQ312:VZ312))</f>
        <v/>
      </c>
      <c r="WT312" s="3" t="str">
        <f>IF(COUNTBLANK(VO312:WQ312)&gt;0, "", SUM(WA312:WL312))</f>
        <v/>
      </c>
      <c r="WU312" s="3" t="str">
        <f>IF(COUNTBLANK(VO312:WQ312)&gt;0, "", SUM(WK312:WL312))</f>
        <v/>
      </c>
      <c r="WW312" s="3" t="str">
        <f>IF(COUNTBLANK(VO312:WQ312)&gt;0, "", SUM(VQ312:VU312))</f>
        <v/>
      </c>
      <c r="WX312" s="3" t="str">
        <f>IF(COUNTBLANK(VO312:WQ312)&gt;0, "", SUM(VV312:VW312))</f>
        <v/>
      </c>
      <c r="WY312" s="3" t="str">
        <f>IF(COUNTBLANK(VO312:WQ312)&gt;0, "", SUM(VX312:WD312))</f>
        <v/>
      </c>
      <c r="WZ312" s="3" t="str">
        <f>IF(COUNTBLANK(VO312:WQ312)&gt;0, "", SUM(WE312:WJ312))</f>
        <v/>
      </c>
      <c r="XL312" s="3" t="str">
        <f>IF(COUNTBLANK(XB312:XJ312)&gt;0, "", SUM(XB312:XJ312))</f>
        <v/>
      </c>
      <c r="XU312" s="3" t="str">
        <f>IF(COUNTBLANK(XN312:XT312)&gt;0, "", SUM(XN312:XT312))</f>
        <v/>
      </c>
      <c r="YP312" s="5" t="str">
        <f>IF(COUNTBLANK(XW312:YO312)&gt;0, "", SUM(XW312:YO312))</f>
        <v/>
      </c>
      <c r="YQ312" s="5" t="str">
        <f>IF(COUNTBLANK(XW312:YO312)&gt;0, "", SUM(XY312,XZ312,YA312,YB312,YC312,YF312,YJ312,YN312,YO312))</f>
        <v/>
      </c>
      <c r="YR312" s="5" t="str">
        <f>IF(COUNTBLANK(XW312:YO312)&gt;0, "", SUM(XW312,XX312,YK312,YL312,YM312))</f>
        <v/>
      </c>
      <c r="YS312" s="5" t="str">
        <f>IF(COUNTBLANK(XW312:YO312)&gt;0, "", SUM(YD312,YE312,YG312,YH312,YI312))</f>
        <v/>
      </c>
      <c r="ZW312" s="26" t="str">
        <f>IF(COUNTBLANK(YU312:ZV312)&gt;0, "", AVERAGE(YU312:ZV312))</f>
        <v/>
      </c>
      <c r="AEH312" s="3" t="str">
        <f>IF(COUNTA(ADN312:AEG312)=0, "", SUM(ADN312:AEG312))</f>
        <v/>
      </c>
      <c r="AJI312" s="3" t="str">
        <f>IF(COUNTBLANK(AIY312:AJG312)&gt;0, "", SUM(AIY312:AJG312))</f>
        <v/>
      </c>
      <c r="AJR312" s="3" t="str">
        <f>IF(COUNTBLANK(AJK312:AJQ312)&gt;0, "", SUM(AJK312:AJQ312))</f>
        <v/>
      </c>
    </row>
    <row r="313" spans="52:954" x14ac:dyDescent="0.3">
      <c r="AZ313" s="3" t="str">
        <f>IF(ISBLANK(AY313), "", IF(AY313&lt;=8, 1, IF(AY313&lt;=12, 2, 3)))</f>
        <v/>
      </c>
      <c r="CM313" s="3" t="str">
        <f>IF(SUM(BI313:BQ313,BS313:BW313,BY313:CC313,CE313:CJ313)=0, "", SUM(BI313:BQ313,BS313:BW313,BY313:CC313,CE313:CJ313))</f>
        <v/>
      </c>
      <c r="CN313" s="3" t="str">
        <f>IF(SUM(CQ313, CR313, CS313, CT313, CU313)=0, "", IF(OR(CQ313&gt;=8, CR313&gt;=10, CS313&gt;=13, CT313&gt;=10, CU313&gt;=15), 1, 0))</f>
        <v/>
      </c>
      <c r="CO313" s="3" t="str">
        <f>IF(SUM(BI313:BJ313,BL313,BM313,BN313,BO313,BU313,CA313,CH313,CJ313)=0, "", SUM(BI313:BJ313,BL313,BM313,BN313,BO313,BU313,CA313,CH313,CJ313))</f>
        <v/>
      </c>
      <c r="CP313" s="3" t="str">
        <f>IF(SUM(BK313,BP313:BQ313,BS313:BT313,BV313:BW313,BY313:BZ313,CB313:CC313,CE313:CG313,CI313)=0, "", SUM(BK313,BP313:BQ313,BS313:BT313,BV313:BW313,BY313:BZ313,CB313:CC313,CE313:CG313,CI313))</f>
        <v/>
      </c>
      <c r="CQ313" s="3" t="str">
        <f>IF(SUM(CB313:CC313,CE313:CF313,CI313)=0, "", SUM(CB313:CC313,CE313:CF313,CI313))</f>
        <v/>
      </c>
      <c r="CR313" s="3" t="str">
        <f>IF(SUM(BQ313,BS313:BT313,BW313,BY313)=0, "", SUM(BQ313,BS313:BT313,BW313,BY313))</f>
        <v/>
      </c>
      <c r="CS313" s="3" t="str">
        <f>IF(SUM(BK313,BP313,BV313,BZ313,CG313)=0, "", SUM(BK313,BP313,BV313,BZ313,CG313))</f>
        <v/>
      </c>
      <c r="CT313" s="3" t="str">
        <f>IF(SUM(BI313:BJ313,BL313,BN313,CH313)=0, "", SUM(BI313:BJ313,BL313,BN313,CH313))</f>
        <v/>
      </c>
      <c r="CU313" s="3" t="str">
        <f>IF(SUM(BM313,BO313,BU313,CA313,CJ313)=0, "", SUM(BM313,BO313,BU313,CA313,CJ313))</f>
        <v/>
      </c>
      <c r="CV313" s="3" t="str">
        <f>IF(CQ313="", "", IF(CQ313&gt;=8, 1, 0))</f>
        <v/>
      </c>
      <c r="CW313" s="3" t="str">
        <f>IF(CR313="", "", IF(CR313&gt;=10, 1, 0))</f>
        <v/>
      </c>
      <c r="CX313" s="3" t="str">
        <f>IF(CS313="", "", IF(CS313&gt;=13, 1, 0))</f>
        <v/>
      </c>
      <c r="CY313" s="3" t="str">
        <f>IF(CT313="", "", IF(CT313&gt;=10, 1, 0))</f>
        <v/>
      </c>
      <c r="CZ313" s="3" t="str">
        <f>IF(CU313="", "", IF(CU313&gt;=15, 1, 0))</f>
        <v/>
      </c>
      <c r="DA313" s="3" t="str">
        <f>IF(AND(BR313="", BX313="", CD313=""), "", IF(BR313=5,1,0) + IF(BX313=5,1,0) + IF(CD313=5,1,0))</f>
        <v/>
      </c>
      <c r="FS313" s="4" t="str">
        <f>IF(COUNTBLANK(FM313:FR313)&gt;0, "", AVERAGE(FM313:FR313))</f>
        <v/>
      </c>
      <c r="GE313" s="3" t="str">
        <f>IF(COUNTBLANK(FU313:GC313)&gt;0, "", SUM(FU313:GC313))</f>
        <v/>
      </c>
      <c r="GN313" s="3" t="str">
        <f>IF(COUNTBLANK(GG313:GM313)&gt;0, "", SUM(GG313:GM313))</f>
        <v/>
      </c>
      <c r="HI313" s="3" t="str">
        <f>IF(COUNTBLANK(GQ313:HH313)&gt;0, "", SUM(GQ313:HH313))</f>
        <v/>
      </c>
      <c r="JK313" s="3" t="str">
        <f>IF(COUNTA(IL313:JJ313)=0, "", SUM(IL313,IM313,IO313,IP313,IQ313,IV313,IW313,IY313,JA313,JB313,JC313,JI313))</f>
        <v/>
      </c>
      <c r="JL313" s="3" t="str">
        <f>IF(COUNTA(IL313:JJ313)=0, "", SUM(IN313,IR313,IS313,IT313,IU313,IX313,IZ313,JD313,JE313,JF313,JG313,JH313,JJ313))</f>
        <v/>
      </c>
      <c r="MH313" s="26" t="str">
        <f>IF(COUNTBLANK(LF313:MG313)&gt;0, "", AVERAGE(LF313:MG313))</f>
        <v/>
      </c>
      <c r="QI313" s="3" t="str">
        <f>IF(COUNTBLANK(PY313:QG313)&gt;0, "", SUM(PY313:QG313))</f>
        <v/>
      </c>
      <c r="QU313" s="3" t="str">
        <f>IF(COUNTBLANK(QK313:QS313)&gt;0, "", SUM(QK313:QS313))</f>
        <v/>
      </c>
      <c r="RG313" s="3" t="str">
        <f>IF(COUNTBLANK(QW313:RE313)&gt;0, "", SUM(QW313:RE313))</f>
        <v/>
      </c>
      <c r="RP313" s="3" t="str">
        <f>IF(COUNTBLANK(RI313:RO313)&gt;0, "", SUM(RI313:RO313))</f>
        <v/>
      </c>
      <c r="RY313" s="3" t="str">
        <f>IF(COUNTBLANK(RR313:RX313)&gt;0, "", SUM(RR313:RX313))</f>
        <v/>
      </c>
      <c r="SH313" s="3" t="str">
        <f>IF(COUNTBLANK(SA313:SG313)&gt;0, "", SUM(SA313:SG313))</f>
        <v/>
      </c>
      <c r="TZ313" s="3" t="str">
        <f>IF(COUNTBLANK(TG313:TY313)&gt;0, "", SUM(TG313:TY313))</f>
        <v/>
      </c>
      <c r="UA313" s="3" t="str">
        <f>IF(COUNTBLANK(TG313:TY313)&gt;0, "", SUM(TI313,TL313,TO313,TP313,TQ313,TR313,TS313,TU313,TV313,TY313))</f>
        <v/>
      </c>
      <c r="UB313" s="3" t="str">
        <f>IF(COUNTBLANK(TG313:TY313)&gt;0, "", SUM(TG313,TH313,TJ313,TK313,TN313,TT313,TW313,TX313))</f>
        <v/>
      </c>
      <c r="UW313" s="3" t="str">
        <f>IF(COUNTBLANK(UD313:UV313)&gt;0, "", SUM(UD313:UV313))</f>
        <v/>
      </c>
      <c r="UX313" s="3" t="str">
        <f>IF(COUNTBLANK(UD313:UV313)&gt;0, "", SUM(UF313,UI313,UL313,UM313,UN313,UO313,UP313,UR313,US313,UV313))</f>
        <v/>
      </c>
      <c r="UY313" s="3" t="str">
        <f>IF(COUNTBLANK(UD313:UV313)&gt;0, "", SUM(UD313,UE313,UG313,UH313,UK313,UQ313,UT313,UU313))</f>
        <v/>
      </c>
      <c r="WR313" s="3" t="str">
        <f>IF(COUNTBLANK(VO313:WQ313)&gt;0, "", SUM(VQ313:WJ313))</f>
        <v/>
      </c>
      <c r="WS313" s="3" t="str">
        <f>IF(COUNTBLANK(VO313:WQ313)&gt;0, "", SUM(VQ313:VZ313))</f>
        <v/>
      </c>
      <c r="WT313" s="3" t="str">
        <f>IF(COUNTBLANK(VO313:WQ313)&gt;0, "", SUM(WA313:WL313))</f>
        <v/>
      </c>
      <c r="WU313" s="3" t="str">
        <f>IF(COUNTBLANK(VO313:WQ313)&gt;0, "", SUM(WK313:WL313))</f>
        <v/>
      </c>
      <c r="WW313" s="3" t="str">
        <f>IF(COUNTBLANK(VO313:WQ313)&gt;0, "", SUM(VQ313:VU313))</f>
        <v/>
      </c>
      <c r="WX313" s="3" t="str">
        <f>IF(COUNTBLANK(VO313:WQ313)&gt;0, "", SUM(VV313:VW313))</f>
        <v/>
      </c>
      <c r="WY313" s="3" t="str">
        <f>IF(COUNTBLANK(VO313:WQ313)&gt;0, "", SUM(VX313:WD313))</f>
        <v/>
      </c>
      <c r="WZ313" s="3" t="str">
        <f>IF(COUNTBLANK(VO313:WQ313)&gt;0, "", SUM(WE313:WJ313))</f>
        <v/>
      </c>
      <c r="XL313" s="3" t="str">
        <f>IF(COUNTBLANK(XB313:XJ313)&gt;0, "", SUM(XB313:XJ313))</f>
        <v/>
      </c>
      <c r="XU313" s="3" t="str">
        <f>IF(COUNTBLANK(XN313:XT313)&gt;0, "", SUM(XN313:XT313))</f>
        <v/>
      </c>
      <c r="YP313" s="5" t="str">
        <f>IF(COUNTBLANK(XW313:YO313)&gt;0, "", SUM(XW313:YO313))</f>
        <v/>
      </c>
      <c r="YQ313" s="5" t="str">
        <f>IF(COUNTBLANK(XW313:YO313)&gt;0, "", SUM(XY313,XZ313,YA313,YB313,YC313,YF313,YJ313,YN313,YO313))</f>
        <v/>
      </c>
      <c r="YR313" s="5" t="str">
        <f>IF(COUNTBLANK(XW313:YO313)&gt;0, "", SUM(XW313,XX313,YK313,YL313,YM313))</f>
        <v/>
      </c>
      <c r="YS313" s="5" t="str">
        <f>IF(COUNTBLANK(XW313:YO313)&gt;0, "", SUM(YD313,YE313,YG313,YH313,YI313))</f>
        <v/>
      </c>
      <c r="ZW313" s="26" t="str">
        <f>IF(COUNTBLANK(YU313:ZV313)&gt;0, "", AVERAGE(YU313:ZV313))</f>
        <v/>
      </c>
      <c r="AEH313" s="3" t="str">
        <f>IF(COUNTA(ADN313:AEG313)=0, "", SUM(ADN313:AEG313))</f>
        <v/>
      </c>
      <c r="AJI313" s="3" t="str">
        <f>IF(COUNTBLANK(AIY313:AJG313)&gt;0, "", SUM(AIY313:AJG313))</f>
        <v/>
      </c>
      <c r="AJR313" s="3" t="str">
        <f>IF(COUNTBLANK(AJK313:AJQ313)&gt;0, "", SUM(AJK313:AJQ313))</f>
        <v/>
      </c>
    </row>
    <row r="314" spans="52:954" x14ac:dyDescent="0.3">
      <c r="AZ314" s="3" t="str">
        <f>IF(ISBLANK(AY314), "", IF(AY314&lt;=8, 1, IF(AY314&lt;=12, 2, 3)))</f>
        <v/>
      </c>
      <c r="CM314" s="3" t="str">
        <f>IF(SUM(BI314:BQ314,BS314:BW314,BY314:CC314,CE314:CJ314)=0, "", SUM(BI314:BQ314,BS314:BW314,BY314:CC314,CE314:CJ314))</f>
        <v/>
      </c>
      <c r="CN314" s="3" t="str">
        <f>IF(SUM(CQ314, CR314, CS314, CT314, CU314)=0, "", IF(OR(CQ314&gt;=8, CR314&gt;=10, CS314&gt;=13, CT314&gt;=10, CU314&gt;=15), 1, 0))</f>
        <v/>
      </c>
      <c r="CO314" s="3" t="str">
        <f>IF(SUM(BI314:BJ314,BL314,BM314,BN314,BO314,BU314,CA314,CH314,CJ314)=0, "", SUM(BI314:BJ314,BL314,BM314,BN314,BO314,BU314,CA314,CH314,CJ314))</f>
        <v/>
      </c>
      <c r="CP314" s="3" t="str">
        <f>IF(SUM(BK314,BP314:BQ314,BS314:BT314,BV314:BW314,BY314:BZ314,CB314:CC314,CE314:CG314,CI314)=0, "", SUM(BK314,BP314:BQ314,BS314:BT314,BV314:BW314,BY314:BZ314,CB314:CC314,CE314:CG314,CI314))</f>
        <v/>
      </c>
      <c r="CQ314" s="3" t="str">
        <f>IF(SUM(CB314:CC314,CE314:CF314,CI314)=0, "", SUM(CB314:CC314,CE314:CF314,CI314))</f>
        <v/>
      </c>
      <c r="CR314" s="3" t="str">
        <f>IF(SUM(BQ314,BS314:BT314,BW314,BY314)=0, "", SUM(BQ314,BS314:BT314,BW314,BY314))</f>
        <v/>
      </c>
      <c r="CS314" s="3" t="str">
        <f>IF(SUM(BK314,BP314,BV314,BZ314,CG314)=0, "", SUM(BK314,BP314,BV314,BZ314,CG314))</f>
        <v/>
      </c>
      <c r="CT314" s="3" t="str">
        <f>IF(SUM(BI314:BJ314,BL314,BN314,CH314)=0, "", SUM(BI314:BJ314,BL314,BN314,CH314))</f>
        <v/>
      </c>
      <c r="CU314" s="3" t="str">
        <f>IF(SUM(BM314,BO314,BU314,CA314,CJ314)=0, "", SUM(BM314,BO314,BU314,CA314,CJ314))</f>
        <v/>
      </c>
      <c r="CV314" s="3" t="str">
        <f>IF(CQ314="", "", IF(CQ314&gt;=8, 1, 0))</f>
        <v/>
      </c>
      <c r="CW314" s="3" t="str">
        <f>IF(CR314="", "", IF(CR314&gt;=10, 1, 0))</f>
        <v/>
      </c>
      <c r="CX314" s="3" t="str">
        <f>IF(CS314="", "", IF(CS314&gt;=13, 1, 0))</f>
        <v/>
      </c>
      <c r="CY314" s="3" t="str">
        <f>IF(CT314="", "", IF(CT314&gt;=10, 1, 0))</f>
        <v/>
      </c>
      <c r="CZ314" s="3" t="str">
        <f>IF(CU314="", "", IF(CU314&gt;=15, 1, 0))</f>
        <v/>
      </c>
      <c r="DA314" s="3" t="str">
        <f>IF(AND(BR314="", BX314="", CD314=""), "", IF(BR314=5,1,0) + IF(BX314=5,1,0) + IF(CD314=5,1,0))</f>
        <v/>
      </c>
      <c r="FS314" s="4" t="str">
        <f>IF(COUNTBLANK(FM314:FR314)&gt;0, "", AVERAGE(FM314:FR314))</f>
        <v/>
      </c>
      <c r="GE314" s="3" t="str">
        <f>IF(COUNTBLANK(FU314:GC314)&gt;0, "", SUM(FU314:GC314))</f>
        <v/>
      </c>
      <c r="GN314" s="3" t="str">
        <f>IF(COUNTBLANK(GG314:GM314)&gt;0, "", SUM(GG314:GM314))</f>
        <v/>
      </c>
      <c r="HI314" s="3" t="str">
        <f>IF(COUNTBLANK(GQ314:HH314)&gt;0, "", SUM(GQ314:HH314))</f>
        <v/>
      </c>
      <c r="JK314" s="3" t="str">
        <f>IF(COUNTA(IL314:JJ314)=0, "", SUM(IL314,IM314,IO314,IP314,IQ314,IV314,IW314,IY314,JA314,JB314,JC314,JI314))</f>
        <v/>
      </c>
      <c r="JL314" s="3" t="str">
        <f>IF(COUNTA(IL314:JJ314)=0, "", SUM(IN314,IR314,IS314,IT314,IU314,IX314,IZ314,JD314,JE314,JF314,JG314,JH314,JJ314))</f>
        <v/>
      </c>
      <c r="MH314" s="26" t="str">
        <f>IF(COUNTBLANK(LF314:MG314)&gt;0, "", AVERAGE(LF314:MG314))</f>
        <v/>
      </c>
      <c r="QI314" s="3" t="str">
        <f>IF(COUNTBLANK(PY314:QG314)&gt;0, "", SUM(PY314:QG314))</f>
        <v/>
      </c>
      <c r="QU314" s="3" t="str">
        <f>IF(COUNTBLANK(QK314:QS314)&gt;0, "", SUM(QK314:QS314))</f>
        <v/>
      </c>
      <c r="RG314" s="3" t="str">
        <f>IF(COUNTBLANK(QW314:RE314)&gt;0, "", SUM(QW314:RE314))</f>
        <v/>
      </c>
      <c r="RP314" s="3" t="str">
        <f>IF(COUNTBLANK(RI314:RO314)&gt;0, "", SUM(RI314:RO314))</f>
        <v/>
      </c>
      <c r="RY314" s="3" t="str">
        <f>IF(COUNTBLANK(RR314:RX314)&gt;0, "", SUM(RR314:RX314))</f>
        <v/>
      </c>
      <c r="SH314" s="3" t="str">
        <f>IF(COUNTBLANK(SA314:SG314)&gt;0, "", SUM(SA314:SG314))</f>
        <v/>
      </c>
      <c r="TZ314" s="3" t="str">
        <f>IF(COUNTBLANK(TG314:TY314)&gt;0, "", SUM(TG314:TY314))</f>
        <v/>
      </c>
      <c r="UA314" s="3" t="str">
        <f>IF(COUNTBLANK(TG314:TY314)&gt;0, "", SUM(TI314,TL314,TO314,TP314,TQ314,TR314,TS314,TU314,TV314,TY314))</f>
        <v/>
      </c>
      <c r="UB314" s="3" t="str">
        <f>IF(COUNTBLANK(TG314:TY314)&gt;0, "", SUM(TG314,TH314,TJ314,TK314,TN314,TT314,TW314,TX314))</f>
        <v/>
      </c>
      <c r="UW314" s="3" t="str">
        <f>IF(COUNTBLANK(UD314:UV314)&gt;0, "", SUM(UD314:UV314))</f>
        <v/>
      </c>
      <c r="UX314" s="3" t="str">
        <f>IF(COUNTBLANK(UD314:UV314)&gt;0, "", SUM(UF314,UI314,UL314,UM314,UN314,UO314,UP314,UR314,US314,UV314))</f>
        <v/>
      </c>
      <c r="UY314" s="3" t="str">
        <f>IF(COUNTBLANK(UD314:UV314)&gt;0, "", SUM(UD314,UE314,UG314,UH314,UK314,UQ314,UT314,UU314))</f>
        <v/>
      </c>
      <c r="WR314" s="3" t="str">
        <f>IF(COUNTBLANK(VO314:WQ314)&gt;0, "", SUM(VQ314:WJ314))</f>
        <v/>
      </c>
      <c r="WS314" s="3" t="str">
        <f>IF(COUNTBLANK(VO314:WQ314)&gt;0, "", SUM(VQ314:VZ314))</f>
        <v/>
      </c>
      <c r="WT314" s="3" t="str">
        <f>IF(COUNTBLANK(VO314:WQ314)&gt;0, "", SUM(WA314:WL314))</f>
        <v/>
      </c>
      <c r="WU314" s="3" t="str">
        <f>IF(COUNTBLANK(VO314:WQ314)&gt;0, "", SUM(WK314:WL314))</f>
        <v/>
      </c>
      <c r="WW314" s="3" t="str">
        <f>IF(COUNTBLANK(VO314:WQ314)&gt;0, "", SUM(VQ314:VU314))</f>
        <v/>
      </c>
      <c r="WX314" s="3" t="str">
        <f>IF(COUNTBLANK(VO314:WQ314)&gt;0, "", SUM(VV314:VW314))</f>
        <v/>
      </c>
      <c r="WY314" s="3" t="str">
        <f>IF(COUNTBLANK(VO314:WQ314)&gt;0, "", SUM(VX314:WD314))</f>
        <v/>
      </c>
      <c r="WZ314" s="3" t="str">
        <f>IF(COUNTBLANK(VO314:WQ314)&gt;0, "", SUM(WE314:WJ314))</f>
        <v/>
      </c>
      <c r="XL314" s="3" t="str">
        <f>IF(COUNTBLANK(XB314:XJ314)&gt;0, "", SUM(XB314:XJ314))</f>
        <v/>
      </c>
      <c r="XU314" s="3" t="str">
        <f>IF(COUNTBLANK(XN314:XT314)&gt;0, "", SUM(XN314:XT314))</f>
        <v/>
      </c>
      <c r="YP314" s="5" t="str">
        <f>IF(COUNTBLANK(XW314:YO314)&gt;0, "", SUM(XW314:YO314))</f>
        <v/>
      </c>
      <c r="YQ314" s="5" t="str">
        <f>IF(COUNTBLANK(XW314:YO314)&gt;0, "", SUM(XY314,XZ314,YA314,YB314,YC314,YF314,YJ314,YN314,YO314))</f>
        <v/>
      </c>
      <c r="YR314" s="5" t="str">
        <f>IF(COUNTBLANK(XW314:YO314)&gt;0, "", SUM(XW314,XX314,YK314,YL314,YM314))</f>
        <v/>
      </c>
      <c r="YS314" s="5" t="str">
        <f>IF(COUNTBLANK(XW314:YO314)&gt;0, "", SUM(YD314,YE314,YG314,YH314,YI314))</f>
        <v/>
      </c>
      <c r="ZW314" s="26" t="str">
        <f>IF(COUNTBLANK(YU314:ZV314)&gt;0, "", AVERAGE(YU314:ZV314))</f>
        <v/>
      </c>
      <c r="AEH314" s="3" t="str">
        <f>IF(COUNTA(ADN314:AEG314)=0, "", SUM(ADN314:AEG314))</f>
        <v/>
      </c>
      <c r="AJI314" s="3" t="str">
        <f>IF(COUNTBLANK(AIY314:AJG314)&gt;0, "", SUM(AIY314:AJG314))</f>
        <v/>
      </c>
      <c r="AJR314" s="3" t="str">
        <f>IF(COUNTBLANK(AJK314:AJQ314)&gt;0, "", SUM(AJK314:AJQ314))</f>
        <v/>
      </c>
    </row>
    <row r="315" spans="52:954" x14ac:dyDescent="0.3">
      <c r="AZ315" s="3" t="str">
        <f>IF(ISBLANK(AY315), "", IF(AY315&lt;=8, 1, IF(AY315&lt;=12, 2, 3)))</f>
        <v/>
      </c>
      <c r="CM315" s="3" t="str">
        <f>IF(SUM(BI315:BQ315,BS315:BW315,BY315:CC315,CE315:CJ315)=0, "", SUM(BI315:BQ315,BS315:BW315,BY315:CC315,CE315:CJ315))</f>
        <v/>
      </c>
      <c r="CN315" s="3" t="str">
        <f>IF(SUM(CQ315, CR315, CS315, CT315, CU315)=0, "", IF(OR(CQ315&gt;=8, CR315&gt;=10, CS315&gt;=13, CT315&gt;=10, CU315&gt;=15), 1, 0))</f>
        <v/>
      </c>
      <c r="CO315" s="3" t="str">
        <f>IF(SUM(BI315:BJ315,BL315,BM315,BN315,BO315,BU315,CA315,CH315,CJ315)=0, "", SUM(BI315:BJ315,BL315,BM315,BN315,BO315,BU315,CA315,CH315,CJ315))</f>
        <v/>
      </c>
      <c r="CP315" s="3" t="str">
        <f>IF(SUM(BK315,BP315:BQ315,BS315:BT315,BV315:BW315,BY315:BZ315,CB315:CC315,CE315:CG315,CI315)=0, "", SUM(BK315,BP315:BQ315,BS315:BT315,BV315:BW315,BY315:BZ315,CB315:CC315,CE315:CG315,CI315))</f>
        <v/>
      </c>
      <c r="CQ315" s="3" t="str">
        <f>IF(SUM(CB315:CC315,CE315:CF315,CI315)=0, "", SUM(CB315:CC315,CE315:CF315,CI315))</f>
        <v/>
      </c>
      <c r="CR315" s="3" t="str">
        <f>IF(SUM(BQ315,BS315:BT315,BW315,BY315)=0, "", SUM(BQ315,BS315:BT315,BW315,BY315))</f>
        <v/>
      </c>
      <c r="CS315" s="3" t="str">
        <f>IF(SUM(BK315,BP315,BV315,BZ315,CG315)=0, "", SUM(BK315,BP315,BV315,BZ315,CG315))</f>
        <v/>
      </c>
      <c r="CT315" s="3" t="str">
        <f>IF(SUM(BI315:BJ315,BL315,BN315,CH315)=0, "", SUM(BI315:BJ315,BL315,BN315,CH315))</f>
        <v/>
      </c>
      <c r="CU315" s="3" t="str">
        <f>IF(SUM(BM315,BO315,BU315,CA315,CJ315)=0, "", SUM(BM315,BO315,BU315,CA315,CJ315))</f>
        <v/>
      </c>
      <c r="CV315" s="3" t="str">
        <f>IF(CQ315="", "", IF(CQ315&gt;=8, 1, 0))</f>
        <v/>
      </c>
      <c r="CW315" s="3" t="str">
        <f>IF(CR315="", "", IF(CR315&gt;=10, 1, 0))</f>
        <v/>
      </c>
      <c r="CX315" s="3" t="str">
        <f>IF(CS315="", "", IF(CS315&gt;=13, 1, 0))</f>
        <v/>
      </c>
      <c r="CY315" s="3" t="str">
        <f>IF(CT315="", "", IF(CT315&gt;=10, 1, 0))</f>
        <v/>
      </c>
      <c r="CZ315" s="3" t="str">
        <f>IF(CU315="", "", IF(CU315&gt;=15, 1, 0))</f>
        <v/>
      </c>
      <c r="DA315" s="3" t="str">
        <f>IF(AND(BR315="", BX315="", CD315=""), "", IF(BR315=5,1,0) + IF(BX315=5,1,0) + IF(CD315=5,1,0))</f>
        <v/>
      </c>
      <c r="FS315" s="4" t="str">
        <f>IF(COUNTBLANK(FM315:FR315)&gt;0, "", AVERAGE(FM315:FR315))</f>
        <v/>
      </c>
      <c r="GE315" s="3" t="str">
        <f>IF(COUNTBLANK(FU315:GC315)&gt;0, "", SUM(FU315:GC315))</f>
        <v/>
      </c>
      <c r="GN315" s="3" t="str">
        <f>IF(COUNTBLANK(GG315:GM315)&gt;0, "", SUM(GG315:GM315))</f>
        <v/>
      </c>
      <c r="HI315" s="3" t="str">
        <f>IF(COUNTBLANK(GQ315:HH315)&gt;0, "", SUM(GQ315:HH315))</f>
        <v/>
      </c>
      <c r="JK315" s="3" t="str">
        <f>IF(COUNTA(IL315:JJ315)=0, "", SUM(IL315,IM315,IO315,IP315,IQ315,IV315,IW315,IY315,JA315,JB315,JC315,JI315))</f>
        <v/>
      </c>
      <c r="JL315" s="3" t="str">
        <f>IF(COUNTA(IL315:JJ315)=0, "", SUM(IN315,IR315,IS315,IT315,IU315,IX315,IZ315,JD315,JE315,JF315,JG315,JH315,JJ315))</f>
        <v/>
      </c>
      <c r="MH315" s="26" t="str">
        <f>IF(COUNTBLANK(LF315:MG315)&gt;0, "", AVERAGE(LF315:MG315))</f>
        <v/>
      </c>
      <c r="QI315" s="3" t="str">
        <f>IF(COUNTBLANK(PY315:QG315)&gt;0, "", SUM(PY315:QG315))</f>
        <v/>
      </c>
      <c r="QU315" s="3" t="str">
        <f>IF(COUNTBLANK(QK315:QS315)&gt;0, "", SUM(QK315:QS315))</f>
        <v/>
      </c>
      <c r="RG315" s="3" t="str">
        <f>IF(COUNTBLANK(QW315:RE315)&gt;0, "", SUM(QW315:RE315))</f>
        <v/>
      </c>
      <c r="RP315" s="3" t="str">
        <f>IF(COUNTBLANK(RI315:RO315)&gt;0, "", SUM(RI315:RO315))</f>
        <v/>
      </c>
      <c r="RY315" s="3" t="str">
        <f>IF(COUNTBLANK(RR315:RX315)&gt;0, "", SUM(RR315:RX315))</f>
        <v/>
      </c>
      <c r="SH315" s="3" t="str">
        <f>IF(COUNTBLANK(SA315:SG315)&gt;0, "", SUM(SA315:SG315))</f>
        <v/>
      </c>
      <c r="TZ315" s="3" t="str">
        <f>IF(COUNTBLANK(TG315:TY315)&gt;0, "", SUM(TG315:TY315))</f>
        <v/>
      </c>
      <c r="UA315" s="3" t="str">
        <f>IF(COUNTBLANK(TG315:TY315)&gt;0, "", SUM(TI315,TL315,TO315,TP315,TQ315,TR315,TS315,TU315,TV315,TY315))</f>
        <v/>
      </c>
      <c r="UB315" s="3" t="str">
        <f>IF(COUNTBLANK(TG315:TY315)&gt;0, "", SUM(TG315,TH315,TJ315,TK315,TN315,TT315,TW315,TX315))</f>
        <v/>
      </c>
      <c r="UW315" s="3" t="str">
        <f>IF(COUNTBLANK(UD315:UV315)&gt;0, "", SUM(UD315:UV315))</f>
        <v/>
      </c>
      <c r="UX315" s="3" t="str">
        <f>IF(COUNTBLANK(UD315:UV315)&gt;0, "", SUM(UF315,UI315,UL315,UM315,UN315,UO315,UP315,UR315,US315,UV315))</f>
        <v/>
      </c>
      <c r="UY315" s="3" t="str">
        <f>IF(COUNTBLANK(UD315:UV315)&gt;0, "", SUM(UD315,UE315,UG315,UH315,UK315,UQ315,UT315,UU315))</f>
        <v/>
      </c>
      <c r="WR315" s="3" t="str">
        <f>IF(COUNTBLANK(VO315:WQ315)&gt;0, "", SUM(VQ315:WJ315))</f>
        <v/>
      </c>
      <c r="WS315" s="3" t="str">
        <f>IF(COUNTBLANK(VO315:WQ315)&gt;0, "", SUM(VQ315:VZ315))</f>
        <v/>
      </c>
      <c r="WT315" s="3" t="str">
        <f>IF(COUNTBLANK(VO315:WQ315)&gt;0, "", SUM(WA315:WL315))</f>
        <v/>
      </c>
      <c r="WU315" s="3" t="str">
        <f>IF(COUNTBLANK(VO315:WQ315)&gt;0, "", SUM(WK315:WL315))</f>
        <v/>
      </c>
      <c r="WW315" s="3" t="str">
        <f>IF(COUNTBLANK(VO315:WQ315)&gt;0, "", SUM(VQ315:VU315))</f>
        <v/>
      </c>
      <c r="WX315" s="3" t="str">
        <f>IF(COUNTBLANK(VO315:WQ315)&gt;0, "", SUM(VV315:VW315))</f>
        <v/>
      </c>
      <c r="WY315" s="3" t="str">
        <f>IF(COUNTBLANK(VO315:WQ315)&gt;0, "", SUM(VX315:WD315))</f>
        <v/>
      </c>
      <c r="WZ315" s="3" t="str">
        <f>IF(COUNTBLANK(VO315:WQ315)&gt;0, "", SUM(WE315:WJ315))</f>
        <v/>
      </c>
      <c r="XL315" s="3" t="str">
        <f>IF(COUNTBLANK(XB315:XJ315)&gt;0, "", SUM(XB315:XJ315))</f>
        <v/>
      </c>
      <c r="XU315" s="3" t="str">
        <f>IF(COUNTBLANK(XN315:XT315)&gt;0, "", SUM(XN315:XT315))</f>
        <v/>
      </c>
      <c r="YP315" s="5" t="str">
        <f>IF(COUNTBLANK(XW315:YO315)&gt;0, "", SUM(XW315:YO315))</f>
        <v/>
      </c>
      <c r="YQ315" s="5" t="str">
        <f>IF(COUNTBLANK(XW315:YO315)&gt;0, "", SUM(XY315,XZ315,YA315,YB315,YC315,YF315,YJ315,YN315,YO315))</f>
        <v/>
      </c>
      <c r="YR315" s="5" t="str">
        <f>IF(COUNTBLANK(XW315:YO315)&gt;0, "", SUM(XW315,XX315,YK315,YL315,YM315))</f>
        <v/>
      </c>
      <c r="YS315" s="5" t="str">
        <f>IF(COUNTBLANK(XW315:YO315)&gt;0, "", SUM(YD315,YE315,YG315,YH315,YI315))</f>
        <v/>
      </c>
      <c r="ZW315" s="26" t="str">
        <f>IF(COUNTBLANK(YU315:ZV315)&gt;0, "", AVERAGE(YU315:ZV315))</f>
        <v/>
      </c>
      <c r="AEH315" s="3" t="str">
        <f>IF(COUNTA(ADN315:AEG315)=0, "", SUM(ADN315:AEG315))</f>
        <v/>
      </c>
      <c r="AJI315" s="3" t="str">
        <f>IF(COUNTBLANK(AIY315:AJG315)&gt;0, "", SUM(AIY315:AJG315))</f>
        <v/>
      </c>
      <c r="AJR315" s="3" t="str">
        <f>IF(COUNTBLANK(AJK315:AJQ315)&gt;0, "", SUM(AJK315:AJQ315))</f>
        <v/>
      </c>
    </row>
    <row r="316" spans="52:954" x14ac:dyDescent="0.3">
      <c r="AZ316" s="3" t="str">
        <f>IF(ISBLANK(AY316), "", IF(AY316&lt;=8, 1, IF(AY316&lt;=12, 2, 3)))</f>
        <v/>
      </c>
      <c r="CM316" s="3" t="str">
        <f>IF(SUM(BI316:BQ316,BS316:BW316,BY316:CC316,CE316:CJ316)=0, "", SUM(BI316:BQ316,BS316:BW316,BY316:CC316,CE316:CJ316))</f>
        <v/>
      </c>
      <c r="CN316" s="3" t="str">
        <f>IF(SUM(CQ316, CR316, CS316, CT316, CU316)=0, "", IF(OR(CQ316&gt;=8, CR316&gt;=10, CS316&gt;=13, CT316&gt;=10, CU316&gt;=15), 1, 0))</f>
        <v/>
      </c>
      <c r="CO316" s="3" t="str">
        <f>IF(SUM(BI316:BJ316,BL316,BM316,BN316,BO316,BU316,CA316,CH316,CJ316)=0, "", SUM(BI316:BJ316,BL316,BM316,BN316,BO316,BU316,CA316,CH316,CJ316))</f>
        <v/>
      </c>
      <c r="CP316" s="3" t="str">
        <f>IF(SUM(BK316,BP316:BQ316,BS316:BT316,BV316:BW316,BY316:BZ316,CB316:CC316,CE316:CG316,CI316)=0, "", SUM(BK316,BP316:BQ316,BS316:BT316,BV316:BW316,BY316:BZ316,CB316:CC316,CE316:CG316,CI316))</f>
        <v/>
      </c>
      <c r="CQ316" s="3" t="str">
        <f>IF(SUM(CB316:CC316,CE316:CF316,CI316)=0, "", SUM(CB316:CC316,CE316:CF316,CI316))</f>
        <v/>
      </c>
      <c r="CR316" s="3" t="str">
        <f>IF(SUM(BQ316,BS316:BT316,BW316,BY316)=0, "", SUM(BQ316,BS316:BT316,BW316,BY316))</f>
        <v/>
      </c>
      <c r="CS316" s="3" t="str">
        <f>IF(SUM(BK316,BP316,BV316,BZ316,CG316)=0, "", SUM(BK316,BP316,BV316,BZ316,CG316))</f>
        <v/>
      </c>
      <c r="CT316" s="3" t="str">
        <f>IF(SUM(BI316:BJ316,BL316,BN316,CH316)=0, "", SUM(BI316:BJ316,BL316,BN316,CH316))</f>
        <v/>
      </c>
      <c r="CU316" s="3" t="str">
        <f>IF(SUM(BM316,BO316,BU316,CA316,CJ316)=0, "", SUM(BM316,BO316,BU316,CA316,CJ316))</f>
        <v/>
      </c>
      <c r="CV316" s="3" t="str">
        <f>IF(CQ316="", "", IF(CQ316&gt;=8, 1, 0))</f>
        <v/>
      </c>
      <c r="CW316" s="3" t="str">
        <f>IF(CR316="", "", IF(CR316&gt;=10, 1, 0))</f>
        <v/>
      </c>
      <c r="CX316" s="3" t="str">
        <f>IF(CS316="", "", IF(CS316&gt;=13, 1, 0))</f>
        <v/>
      </c>
      <c r="CY316" s="3" t="str">
        <f>IF(CT316="", "", IF(CT316&gt;=10, 1, 0))</f>
        <v/>
      </c>
      <c r="CZ316" s="3" t="str">
        <f>IF(CU316="", "", IF(CU316&gt;=15, 1, 0))</f>
        <v/>
      </c>
      <c r="DA316" s="3" t="str">
        <f>IF(AND(BR316="", BX316="", CD316=""), "", IF(BR316=5,1,0) + IF(BX316=5,1,0) + IF(CD316=5,1,0))</f>
        <v/>
      </c>
      <c r="FS316" s="4" t="str">
        <f>IF(COUNTBLANK(FM316:FR316)&gt;0, "", AVERAGE(FM316:FR316))</f>
        <v/>
      </c>
      <c r="GE316" s="3" t="str">
        <f>IF(COUNTBLANK(FU316:GC316)&gt;0, "", SUM(FU316:GC316))</f>
        <v/>
      </c>
      <c r="GN316" s="3" t="str">
        <f>IF(COUNTBLANK(GD316:GL316)&gt;0, "", SUM(GD316:GL316))</f>
        <v/>
      </c>
      <c r="JK316" s="3" t="str">
        <f>IF(COUNTA(IL316:JJ316)=0, "", SUM(IL316,IM316,IO316,IP316,IQ316,IV316,IW316,IY316,JA316,JB316,JC316,JI316))</f>
        <v/>
      </c>
      <c r="JL316" s="3" t="str">
        <f>IF(COUNTA(IL316:JJ316)=0, "", SUM(IN316,IR316,IS316,IT316,IU316,IX316,IZ316,JD316,JE316,JF316,JG316,JH316,JJ316))</f>
        <v/>
      </c>
      <c r="MH316" s="26" t="str">
        <f>IF(COUNTBLANK(LF316:MG316)&gt;0, "", AVERAGE(LF316:MG316))</f>
        <v/>
      </c>
      <c r="QI316" s="3" t="str">
        <f>IF(COUNTBLANK(PY316:QG316)&gt;0, "", SUM(PY316:QG316))</f>
        <v/>
      </c>
      <c r="QU316" s="3" t="str">
        <f>IF(COUNTBLANK(QK316:QS316)&gt;0, "", SUM(QK316:QS316))</f>
        <v/>
      </c>
      <c r="RG316" s="3" t="str">
        <f>IF(COUNTBLANK(QW316:RE316)&gt;0, "", SUM(QW316:RE316))</f>
        <v/>
      </c>
      <c r="RP316" s="3" t="str">
        <f>IF(COUNTBLANK(RF316:RN316)&gt;0, "", SUM(RF316:RN316))</f>
        <v/>
      </c>
      <c r="RY316" s="3" t="str">
        <f>IF(COUNTBLANK(RO316:RW316)&gt;0, "", SUM(RO316:RW316))</f>
        <v/>
      </c>
      <c r="SH316" s="3" t="str">
        <f>IF(COUNTBLANK(RX316:SF316)&gt;0, "", SUM(RX316:SF316))</f>
        <v/>
      </c>
      <c r="TZ316" s="3" t="str">
        <f>IF(COUNTBLANK(TG316:TY316)&gt;0, "", SUM(TG316:TY316))</f>
        <v/>
      </c>
      <c r="UA316" s="3" t="str">
        <f>IF(COUNTBLANK(TG316:TY316)&gt;0, "", SUM(TI316,TL316,TO316,TP316,TQ316,TR316,TS316,TU316,TV316,TY316))</f>
        <v/>
      </c>
      <c r="UB316" s="3" t="str">
        <f>IF(COUNTBLANK(TG316:TY316)&gt;0, "", SUM(TG316,TH316,TJ316,TK316,TN316,TT316,TW316,TX316))</f>
        <v/>
      </c>
      <c r="UW316" s="3" t="str">
        <f>IF(COUNTBLANK(UD316:UV316)&gt;0, "", SUM(UD316:UV316))</f>
        <v/>
      </c>
      <c r="UX316" s="3" t="str">
        <f>IF(COUNTBLANK(UD316:UV316)&gt;0, "", SUM(UF316,UI316,UL316,UM316,UN316,UO316,UP316,UR316,US316,UV316))</f>
        <v/>
      </c>
      <c r="UY316" s="3" t="str">
        <f>IF(COUNTBLANK(UD316:UV316)&gt;0, "", SUM(UD316,UE316,UG316,UH316,UK316,UQ316,UT316,UU316))</f>
        <v/>
      </c>
      <c r="WR316" s="3" t="str">
        <f>IF(COUNTBLANK(VO316:WQ316)&gt;0, "", SUM(VQ316:WJ316))</f>
        <v/>
      </c>
      <c r="WS316" s="3" t="str">
        <f>IF(COUNTBLANK(VO316:WQ316)&gt;0, "", SUM(VQ316:VZ316))</f>
        <v/>
      </c>
      <c r="WT316" s="3" t="str">
        <f>IF(COUNTBLANK(VO316:WQ316)&gt;0, "", SUM(WA316:WL316))</f>
        <v/>
      </c>
      <c r="WU316" s="3" t="str">
        <f>IF(COUNTBLANK(VO316:WQ316)&gt;0, "", SUM(WK316:WL316))</f>
        <v/>
      </c>
      <c r="WW316" s="3" t="str">
        <f>IF(COUNTBLANK(VO316:WQ316)&gt;0, "", SUM(VQ316:VU316))</f>
        <v/>
      </c>
      <c r="WX316" s="3" t="str">
        <f>IF(COUNTBLANK(VO316:WQ316)&gt;0, "", SUM(VV316:VW316))</f>
        <v/>
      </c>
      <c r="WY316" s="3" t="str">
        <f>IF(COUNTBLANK(VO316:WQ316)&gt;0, "", SUM(VX316:WD316))</f>
        <v/>
      </c>
      <c r="WZ316" s="3" t="str">
        <f>IF(COUNTBLANK(VO316:WQ316)&gt;0, "", SUM(WE316:WJ316))</f>
        <v/>
      </c>
      <c r="XL316" s="3" t="str">
        <f>IF(COUNTBLANK(XB316:XJ316)&gt;0, "", SUM(XB316:XJ316))</f>
        <v/>
      </c>
      <c r="XU316" s="3" t="str">
        <f>IF(COUNTBLANK(XK316:XS316)&gt;0, "", SUM(XK316:XS316))</f>
        <v/>
      </c>
      <c r="YP316" s="5" t="str">
        <f>IF(COUNTBLANK(XW316:YO316)&gt;0, "", SUM(XW316:YO316))</f>
        <v/>
      </c>
      <c r="YQ316" s="5" t="str">
        <f>IF(COUNTBLANK(XW316:YO316)&gt;0, "", SUM(XY316,XZ316,YA316,YB316,YC316,YF316,YJ316,YN316,YO316))</f>
        <v/>
      </c>
      <c r="YR316" s="5" t="str">
        <f>IF(COUNTBLANK(XW316:YO316)&gt;0, "", SUM(XW316,XX316,YK316,YL316,YM316))</f>
        <v/>
      </c>
      <c r="YS316" s="5" t="str">
        <f>IF(COUNTBLANK(XW316:YO316)&gt;0, "", SUM(YD316,YE316,YG316,YH316,YI316))</f>
        <v/>
      </c>
      <c r="ZW316" s="26" t="str">
        <f>IF(COUNTBLANK(YU316:ZV316)&gt;0, "", AVERAGE(YU316:ZV316))</f>
        <v/>
      </c>
      <c r="AEH316" s="3" t="str">
        <f>IF(COUNTA(ADN316:AEG316)=0, "", SUM(ADN316:AEG316))</f>
        <v/>
      </c>
      <c r="AJI316" s="3" t="str">
        <f>IF(COUNTBLANK(AIY316:AJG316)&gt;0, "", SUM(AIY316:AJG316))</f>
        <v/>
      </c>
      <c r="AJR316" s="3" t="str">
        <f>IF(COUNTBLANK(AJH316:AJP316)&gt;0, "", SUM(AJH316:AJP316))</f>
        <v/>
      </c>
    </row>
    <row r="317" spans="52:954" x14ac:dyDescent="0.3">
      <c r="AZ317" s="3" t="str">
        <f>IF(ISBLANK(AY317), "", IF(AY317&lt;=8, 1, IF(AY317&lt;=12, 2, 3)))</f>
        <v/>
      </c>
      <c r="CM317" s="3" t="str">
        <f>IF(SUM(BI317:BQ317,BS317:BW317,BY317:CC317,CE317:CJ317)=0, "", SUM(BI317:BQ317,BS317:BW317,BY317:CC317,CE317:CJ317))</f>
        <v/>
      </c>
      <c r="CN317" s="3" t="str">
        <f>IF(SUM(CQ317, CR317, CS317, CT317, CU317)=0, "", IF(OR(CQ317&gt;=8, CR317&gt;=10, CS317&gt;=13, CT317&gt;=10, CU317&gt;=15), 1, 0))</f>
        <v/>
      </c>
      <c r="CO317" s="3" t="str">
        <f>IF(SUM(BI317:BJ317,BL317,BM317,BN317,BO317,BU317,CA317,CH317,CJ317)=0, "", SUM(BI317:BJ317,BL317,BM317,BN317,BO317,BU317,CA317,CH317,CJ317))</f>
        <v/>
      </c>
      <c r="CP317" s="3" t="str">
        <f>IF(SUM(BK317,BP317:BQ317,BS317:BT317,BV317:BW317,BY317:BZ317,CB317:CC317,CE317:CG317,CI317)=0, "", SUM(BK317,BP317:BQ317,BS317:BT317,BV317:BW317,BY317:BZ317,CB317:CC317,CE317:CG317,CI317))</f>
        <v/>
      </c>
      <c r="CQ317" s="3" t="str">
        <f>IF(SUM(CB317:CC317,CE317:CF317,CI317)=0, "", SUM(CB317:CC317,CE317:CF317,CI317))</f>
        <v/>
      </c>
      <c r="CR317" s="3" t="str">
        <f>IF(SUM(BQ317,BS317:BT317,BW317,BY317)=0, "", SUM(BQ317,BS317:BT317,BW317,BY317))</f>
        <v/>
      </c>
      <c r="CS317" s="3" t="str">
        <f>IF(SUM(BK317,BP317,BV317,BZ317,CG317)=0, "", SUM(BK317,BP317,BV317,BZ317,CG317))</f>
        <v/>
      </c>
      <c r="CT317" s="3" t="str">
        <f>IF(SUM(BI317:BJ317,BL317,BN317,CH317)=0, "", SUM(BI317:BJ317,BL317,BN317,CH317))</f>
        <v/>
      </c>
      <c r="CU317" s="3" t="str">
        <f>IF(SUM(BM317,BO317,BU317,CA317,CJ317)=0, "", SUM(BM317,BO317,BU317,CA317,CJ317))</f>
        <v/>
      </c>
      <c r="CV317" s="3" t="str">
        <f>IF(CQ317="", "", IF(CQ317&gt;=8, 1, 0))</f>
        <v/>
      </c>
      <c r="CW317" s="3" t="str">
        <f>IF(CR317="", "", IF(CR317&gt;=10, 1, 0))</f>
        <v/>
      </c>
      <c r="CX317" s="3" t="str">
        <f>IF(CS317="", "", IF(CS317&gt;=13, 1, 0))</f>
        <v/>
      </c>
      <c r="CY317" s="3" t="str">
        <f>IF(CT317="", "", IF(CT317&gt;=10, 1, 0))</f>
        <v/>
      </c>
      <c r="CZ317" s="3" t="str">
        <f>IF(CU317="", "", IF(CU317&gt;=15, 1, 0))</f>
        <v/>
      </c>
      <c r="DA317" s="3" t="str">
        <f>IF(AND(BR317="", BX317="", CD317=""), "", IF(BR317=5,1,0) + IF(BX317=5,1,0) + IF(CD317=5,1,0))</f>
        <v/>
      </c>
      <c r="FS317" s="4" t="str">
        <f>IF(COUNTBLANK(FM317:FR317)&gt;0, "", AVERAGE(FM317:FR317))</f>
        <v/>
      </c>
      <c r="GE317" s="3" t="str">
        <f>IF(COUNTBLANK(FU317:GC317)&gt;0, "", SUM(FU317:GC317))</f>
        <v/>
      </c>
      <c r="GN317" s="3" t="str">
        <f>IF(COUNTBLANK(GD317:GL317)&gt;0, "", SUM(GD317:GL317))</f>
        <v/>
      </c>
      <c r="JK317" s="3" t="str">
        <f>IF(COUNTA(IL317:JJ317)=0, "", SUM(IL317,IM317,IO317,IP317,IQ317,IV317,IW317,IY317,JA317,JB317,JC317,JI317))</f>
        <v/>
      </c>
      <c r="JL317" s="3" t="str">
        <f>IF(COUNTA(IL317:JJ317)=0, "", SUM(IN317,IR317,IS317,IT317,IU317,IX317,IZ317,JD317,JE317,JF317,JG317,JH317,JJ317))</f>
        <v/>
      </c>
      <c r="MH317" s="26" t="str">
        <f>IF(COUNTBLANK(LF317:MG317)&gt;0, "", AVERAGE(LF317:MG317))</f>
        <v/>
      </c>
      <c r="QI317" s="3" t="str">
        <f>IF(COUNTBLANK(PY317:QG317)&gt;0, "", SUM(PY317:QG317))</f>
        <v/>
      </c>
      <c r="QU317" s="3" t="str">
        <f>IF(COUNTBLANK(QK317:QS317)&gt;0, "", SUM(QK317:QS317))</f>
        <v/>
      </c>
      <c r="RG317" s="3" t="str">
        <f>IF(COUNTBLANK(QW317:RE317)&gt;0, "", SUM(QW317:RE317))</f>
        <v/>
      </c>
      <c r="RP317" s="3" t="str">
        <f>IF(COUNTBLANK(RF317:RN317)&gt;0, "", SUM(RF317:RN317))</f>
        <v/>
      </c>
      <c r="RY317" s="3" t="str">
        <f>IF(COUNTBLANK(RO317:RW317)&gt;0, "", SUM(RO317:RW317))</f>
        <v/>
      </c>
      <c r="SH317" s="3" t="str">
        <f>IF(COUNTBLANK(RX317:SF317)&gt;0, "", SUM(RX317:SF317))</f>
        <v/>
      </c>
      <c r="TZ317" s="3" t="str">
        <f>IF(COUNTBLANK(TG317:TY317)&gt;0, "", SUM(TG317:TY317))</f>
        <v/>
      </c>
      <c r="UA317" s="3" t="str">
        <f>IF(COUNTBLANK(TG317:TY317)&gt;0, "", SUM(TI317,TL317,TO317,TP317,TQ317,TR317,TS317,TU317,TV317,TY317))</f>
        <v/>
      </c>
      <c r="UB317" s="3" t="str">
        <f>IF(COUNTBLANK(TG317:TY317)&gt;0, "", SUM(TG317,TH317,TJ317,TK317,TN317,TT317,TW317,TX317))</f>
        <v/>
      </c>
      <c r="UW317" s="3" t="str">
        <f>IF(COUNTBLANK(UD317:UV317)&gt;0, "", SUM(UD317:UV317))</f>
        <v/>
      </c>
      <c r="UX317" s="3" t="str">
        <f>IF(COUNTBLANK(UD317:UV317)&gt;0, "", SUM(UF317,UI317,UL317,UM317,UN317,UO317,UP317,UR317,US317,UV317))</f>
        <v/>
      </c>
      <c r="UY317" s="3" t="str">
        <f>IF(COUNTBLANK(UD317:UV317)&gt;0, "", SUM(UD317,UE317,UG317,UH317,UK317,UQ317,UT317,UU317))</f>
        <v/>
      </c>
      <c r="WR317" s="3" t="str">
        <f>IF(COUNTBLANK(VO317:WQ317)&gt;0, "", SUM(VQ317:WJ317))</f>
        <v/>
      </c>
      <c r="WS317" s="3" t="str">
        <f>IF(COUNTBLANK(VO317:WQ317)&gt;0, "", SUM(VQ317:VZ317))</f>
        <v/>
      </c>
      <c r="WT317" s="3" t="str">
        <f>IF(COUNTBLANK(VO317:WQ317)&gt;0, "", SUM(WA317:WL317))</f>
        <v/>
      </c>
      <c r="WU317" s="3" t="str">
        <f>IF(COUNTBLANK(VO317:WQ317)&gt;0, "", SUM(WK317:WL317))</f>
        <v/>
      </c>
      <c r="WW317" s="3" t="str">
        <f>IF(COUNTBLANK(VO317:WQ317)&gt;0, "", SUM(VQ317:VU317))</f>
        <v/>
      </c>
      <c r="WX317" s="3" t="str">
        <f>IF(COUNTBLANK(VO317:WQ317)&gt;0, "", SUM(VV317:VW317))</f>
        <v/>
      </c>
      <c r="WY317" s="3" t="str">
        <f>IF(COUNTBLANK(VO317:WQ317)&gt;0, "", SUM(VX317:WD317))</f>
        <v/>
      </c>
      <c r="WZ317" s="3" t="str">
        <f>IF(COUNTBLANK(VO317:WQ317)&gt;0, "", SUM(WE317:WJ317))</f>
        <v/>
      </c>
      <c r="XL317" s="3" t="str">
        <f>IF(COUNTBLANK(XB317:XJ317)&gt;0, "", SUM(XB317:XJ317))</f>
        <v/>
      </c>
      <c r="XU317" s="3" t="str">
        <f>IF(COUNTBLANK(XK317:XS317)&gt;0, "", SUM(XK317:XS317))</f>
        <v/>
      </c>
      <c r="YP317" s="5" t="str">
        <f>IF(COUNTBLANK(XW317:YO317)&gt;0, "", SUM(XW317:YO317))</f>
        <v/>
      </c>
      <c r="YQ317" s="5" t="str">
        <f>IF(COUNTBLANK(XW317:YO317)&gt;0, "", SUM(XY317,XZ317,YA317,YB317,YC317,YF317,YJ317,YN317,YO317))</f>
        <v/>
      </c>
      <c r="YR317" s="5" t="str">
        <f>IF(COUNTBLANK(XW317:YO317)&gt;0, "", SUM(XW317,XX317,YK317,YL317,YM317))</f>
        <v/>
      </c>
      <c r="YS317" s="5" t="str">
        <f>IF(COUNTBLANK(XW317:YO317)&gt;0, "", SUM(YD317,YE317,YG317,YH317,YI317))</f>
        <v/>
      </c>
      <c r="ZW317" s="26" t="str">
        <f>IF(COUNTBLANK(YU317:ZV317)&gt;0, "", AVERAGE(YU317:ZV317))</f>
        <v/>
      </c>
      <c r="AEH317" s="3" t="str">
        <f>IF(COUNTA(ADN317:AEG317)=0, "", SUM(ADN317:AEG317))</f>
        <v/>
      </c>
      <c r="AJI317" s="3" t="str">
        <f>IF(COUNTBLANK(AIY317:AJG317)&gt;0, "", SUM(AIY317:AJG317))</f>
        <v/>
      </c>
      <c r="AJR317" s="3" t="str">
        <f>IF(COUNTBLANK(AJH317:AJP317)&gt;0, "", SUM(AJH317:AJP317))</f>
        <v/>
      </c>
    </row>
    <row r="318" spans="52:954" x14ac:dyDescent="0.3">
      <c r="AZ318" s="3" t="str">
        <f>IF(ISBLANK(AY318), "", IF(AY318&lt;=8, 1, IF(AY318&lt;=12, 2, 3)))</f>
        <v/>
      </c>
      <c r="CM318" s="3" t="str">
        <f>IF(SUM(BI318:BQ318,BS318:BW318,BY318:CC318,CE318:CJ318)=0, "", SUM(BI318:BQ318,BS318:BW318,BY318:CC318,CE318:CJ318))</f>
        <v/>
      </c>
      <c r="CN318" s="3" t="str">
        <f>IF(SUM(CQ318, CR318, CS318, CT318, CU318)=0, "", IF(OR(CQ318&gt;=8, CR318&gt;=10, CS318&gt;=13, CT318&gt;=10, CU318&gt;=15), 1, 0))</f>
        <v/>
      </c>
      <c r="CO318" s="3" t="str">
        <f>IF(SUM(BI318:BJ318,BL318,BM318,BN318,BO318,BU318,CA318,CH318,CJ318)=0, "", SUM(BI318:BJ318,BL318,BM318,BN318,BO318,BU318,CA318,CH318,CJ318))</f>
        <v/>
      </c>
      <c r="CP318" s="3" t="str">
        <f>IF(SUM(BK318,BP318:BQ318,BS318:BT318,BV318:BW318,BY318:BZ318,CB318:CC318,CE318:CG318,CI318)=0, "", SUM(BK318,BP318:BQ318,BS318:BT318,BV318:BW318,BY318:BZ318,CB318:CC318,CE318:CG318,CI318))</f>
        <v/>
      </c>
      <c r="CQ318" s="3" t="str">
        <f>IF(SUM(CB318:CC318,CE318:CF318,CI318)=0, "", SUM(CB318:CC318,CE318:CF318,CI318))</f>
        <v/>
      </c>
      <c r="CR318" s="3" t="str">
        <f>IF(SUM(BQ318,BS318:BT318,BW318,BY318)=0, "", SUM(BQ318,BS318:BT318,BW318,BY318))</f>
        <v/>
      </c>
      <c r="CS318" s="3" t="str">
        <f>IF(SUM(BK318,BP318,BV318,BZ318,CG318)=0, "", SUM(BK318,BP318,BV318,BZ318,CG318))</f>
        <v/>
      </c>
      <c r="CT318" s="3" t="str">
        <f>IF(SUM(BI318:BJ318,BL318,BN318,CH318)=0, "", SUM(BI318:BJ318,BL318,BN318,CH318))</f>
        <v/>
      </c>
      <c r="CU318" s="3" t="str">
        <f>IF(SUM(BM318,BO318,BU318,CA318,CJ318)=0, "", SUM(BM318,BO318,BU318,CA318,CJ318))</f>
        <v/>
      </c>
      <c r="CV318" s="3" t="str">
        <f>IF(CQ318="", "", IF(CQ318&gt;=8, 1, 0))</f>
        <v/>
      </c>
      <c r="CW318" s="3" t="str">
        <f>IF(CR318="", "", IF(CR318&gt;=10, 1, 0))</f>
        <v/>
      </c>
      <c r="CX318" s="3" t="str">
        <f>IF(CS318="", "", IF(CS318&gt;=13, 1, 0))</f>
        <v/>
      </c>
      <c r="CY318" s="3" t="str">
        <f>IF(CT318="", "", IF(CT318&gt;=10, 1, 0))</f>
        <v/>
      </c>
      <c r="CZ318" s="3" t="str">
        <f>IF(CU318="", "", IF(CU318&gt;=15, 1, 0))</f>
        <v/>
      </c>
      <c r="DA318" s="3" t="str">
        <f>IF(AND(BR318="", BX318="", CD318=""), "", IF(BR318=5,1,0) + IF(BX318=5,1,0) + IF(CD318=5,1,0))</f>
        <v/>
      </c>
      <c r="FS318" s="4" t="str">
        <f>IF(COUNTBLANK(FM318:FR318)&gt;0, "", AVERAGE(FM318:FR318))</f>
        <v/>
      </c>
      <c r="GE318" s="3" t="str">
        <f>IF(COUNTBLANK(FU318:GC318)&gt;0, "", SUM(FU318:GC318))</f>
        <v/>
      </c>
      <c r="GN318" s="3" t="str">
        <f>IF(COUNTBLANK(GD318:GL318)&gt;0, "", SUM(GD318:GL318))</f>
        <v/>
      </c>
      <c r="JK318" s="3" t="str">
        <f>IF(COUNTA(IL318:JJ318)=0, "", SUM(IL318,IM318,IO318,IP318,IQ318,IV318,IW318,IY318,JA318,JB318,JC318,JI318))</f>
        <v/>
      </c>
      <c r="JL318" s="3" t="str">
        <f>IF(COUNTA(IL318:JJ318)=0, "", SUM(IN318,IR318,IS318,IT318,IU318,IX318,IZ318,JD318,JE318,JF318,JG318,JH318,JJ318))</f>
        <v/>
      </c>
      <c r="MH318" s="26" t="str">
        <f>IF(COUNTBLANK(LF318:MG318)&gt;0, "", AVERAGE(LF318:MG318))</f>
        <v/>
      </c>
      <c r="QI318" s="3" t="str">
        <f>IF(COUNTBLANK(PY318:QG318)&gt;0, "", SUM(PY318:QG318))</f>
        <v/>
      </c>
      <c r="QU318" s="3" t="str">
        <f>IF(COUNTBLANK(QK318:QS318)&gt;0, "", SUM(QK318:QS318))</f>
        <v/>
      </c>
      <c r="RG318" s="3" t="str">
        <f>IF(COUNTBLANK(QW318:RE318)&gt;0, "", SUM(QW318:RE318))</f>
        <v/>
      </c>
      <c r="RP318" s="3" t="str">
        <f>IF(COUNTBLANK(RF318:RN318)&gt;0, "", SUM(RF318:RN318))</f>
        <v/>
      </c>
      <c r="RY318" s="3" t="str">
        <f>IF(COUNTBLANK(RO318:RW318)&gt;0, "", SUM(RO318:RW318))</f>
        <v/>
      </c>
      <c r="SH318" s="3" t="str">
        <f>IF(COUNTBLANK(RX318:SF318)&gt;0, "", SUM(RX318:SF318))</f>
        <v/>
      </c>
      <c r="TZ318" s="3" t="str">
        <f>IF(COUNTBLANK(TG318:TY318)&gt;0, "", SUM(TG318:TY318))</f>
        <v/>
      </c>
      <c r="UA318" s="3" t="str">
        <f>IF(COUNTBLANK(TG318:TY318)&gt;0, "", SUM(TI318,TL318,TO318,TP318,TQ318,TR318,TS318,TU318,TV318,TY318))</f>
        <v/>
      </c>
      <c r="UB318" s="3" t="str">
        <f>IF(COUNTBLANK(TG318:TY318)&gt;0, "", SUM(TG318,TH318,TJ318,TK318,TN318,TT318,TW318,TX318))</f>
        <v/>
      </c>
      <c r="UW318" s="3" t="str">
        <f>IF(COUNTBLANK(UD318:UV318)&gt;0, "", SUM(UD318:UV318))</f>
        <v/>
      </c>
      <c r="UX318" s="3" t="str">
        <f>IF(COUNTBLANK(UD318:UV318)&gt;0, "", SUM(UF318,UI318,UL318,UM318,UN318,UO318,UP318,UR318,US318,UV318))</f>
        <v/>
      </c>
      <c r="UY318" s="3" t="str">
        <f>IF(COUNTBLANK(UD318:UV318)&gt;0, "", SUM(UD318,UE318,UG318,UH318,UK318,UQ318,UT318,UU318))</f>
        <v/>
      </c>
      <c r="WR318" s="3" t="str">
        <f>IF(COUNTBLANK(VO318:WQ318)&gt;0, "", SUM(VQ318:WJ318))</f>
        <v/>
      </c>
      <c r="WS318" s="3" t="str">
        <f>IF(COUNTBLANK(VO318:WQ318)&gt;0, "", SUM(VQ318:VZ318))</f>
        <v/>
      </c>
      <c r="WT318" s="3" t="str">
        <f>IF(COUNTBLANK(VO318:WQ318)&gt;0, "", SUM(WA318:WL318))</f>
        <v/>
      </c>
      <c r="WU318" s="3" t="str">
        <f>IF(COUNTBLANK(VO318:WQ318)&gt;0, "", SUM(WK318:WL318))</f>
        <v/>
      </c>
      <c r="WW318" s="3" t="str">
        <f>IF(COUNTBLANK(VO318:WQ318)&gt;0, "", SUM(VQ318:VU318))</f>
        <v/>
      </c>
      <c r="WX318" s="3" t="str">
        <f>IF(COUNTBLANK(VO318:WQ318)&gt;0, "", SUM(VV318:VW318))</f>
        <v/>
      </c>
      <c r="WY318" s="3" t="str">
        <f>IF(COUNTBLANK(VO318:WQ318)&gt;0, "", SUM(VX318:WD318))</f>
        <v/>
      </c>
      <c r="WZ318" s="3" t="str">
        <f>IF(COUNTBLANK(VO318:WQ318)&gt;0, "", SUM(WE318:WJ318))</f>
        <v/>
      </c>
      <c r="XL318" s="3" t="str">
        <f>IF(COUNTBLANK(XB318:XJ318)&gt;0, "", SUM(XB318:XJ318))</f>
        <v/>
      </c>
      <c r="XU318" s="3" t="str">
        <f>IF(COUNTBLANK(XK318:XS318)&gt;0, "", SUM(XK318:XS318))</f>
        <v/>
      </c>
      <c r="YP318" s="5" t="str">
        <f>IF(COUNTBLANK(XW318:YO318)&gt;0, "", SUM(XW318:YO318))</f>
        <v/>
      </c>
      <c r="YQ318" s="5" t="str">
        <f>IF(COUNTBLANK(XW318:YO318)&gt;0, "", SUM(XY318,XZ318,YA318,YB318,YC318,YF318,YJ318,YN318,YO318))</f>
        <v/>
      </c>
      <c r="YR318" s="5" t="str">
        <f>IF(COUNTBLANK(XW318:YO318)&gt;0, "", SUM(XW318,XX318,YK318,YL318,YM318))</f>
        <v/>
      </c>
      <c r="YS318" s="5" t="str">
        <f>IF(COUNTBLANK(XW318:YO318)&gt;0, "", SUM(YD318,YE318,YG318,YH318,YI318))</f>
        <v/>
      </c>
      <c r="ZW318" s="26" t="str">
        <f>IF(COUNTBLANK(YU318:ZV318)&gt;0, "", AVERAGE(YU318:ZV318))</f>
        <v/>
      </c>
      <c r="AEH318" s="3" t="str">
        <f>IF(COUNTA(ADN318:AEG318)=0, "", SUM(ADN318:AEG318))</f>
        <v/>
      </c>
      <c r="AJI318" s="3" t="str">
        <f>IF(COUNTBLANK(AIY318:AJG318)&gt;0, "", SUM(AIY318:AJG318))</f>
        <v/>
      </c>
      <c r="AJR318" s="3" t="str">
        <f>IF(COUNTBLANK(AJH318:AJP318)&gt;0, "", SUM(AJH318:AJP318))</f>
        <v/>
      </c>
    </row>
    <row r="319" spans="52:954" x14ac:dyDescent="0.3">
      <c r="AZ319" s="3" t="str">
        <f>IF(ISBLANK(AY319), "", IF(AY319&lt;=8, 1, IF(AY319&lt;=12, 2, 3)))</f>
        <v/>
      </c>
      <c r="CM319" s="3" t="str">
        <f>IF(SUM(BI319:BQ319,BS319:BW319,BY319:CC319,CE319:CJ319)=0, "", SUM(BI319:BQ319,BS319:BW319,BY319:CC319,CE319:CJ319))</f>
        <v/>
      </c>
      <c r="CN319" s="3" t="str">
        <f>IF(SUM(CQ319, CR319, CS319, CT319, CU319)=0, "", IF(OR(CQ319&gt;=8, CR319&gt;=10, CS319&gt;=13, CT319&gt;=10, CU319&gt;=15), 1, 0))</f>
        <v/>
      </c>
      <c r="CO319" s="3" t="str">
        <f>IF(SUM(BI319:BJ319,BL319,BM319,BN319,BO319,BU319,CA319,CH319,CJ319)=0, "", SUM(BI319:BJ319,BL319,BM319,BN319,BO319,BU319,CA319,CH319,CJ319))</f>
        <v/>
      </c>
      <c r="CP319" s="3" t="str">
        <f>IF(SUM(BK319,BP319:BQ319,BS319:BT319,BV319:BW319,BY319:BZ319,CB319:CC319,CE319:CG319,CI319)=0, "", SUM(BK319,BP319:BQ319,BS319:BT319,BV319:BW319,BY319:BZ319,CB319:CC319,CE319:CG319,CI319))</f>
        <v/>
      </c>
      <c r="CQ319" s="3" t="str">
        <f>IF(SUM(CB319:CC319,CE319:CF319,CI319)=0, "", SUM(CB319:CC319,CE319:CF319,CI319))</f>
        <v/>
      </c>
      <c r="CR319" s="3" t="str">
        <f>IF(SUM(BQ319,BS319:BT319,BW319,BY319)=0, "", SUM(BQ319,BS319:BT319,BW319,BY319))</f>
        <v/>
      </c>
      <c r="CS319" s="3" t="str">
        <f>IF(SUM(BK319,BP319,BV319,BZ319,CG319)=0, "", SUM(BK319,BP319,BV319,BZ319,CG319))</f>
        <v/>
      </c>
      <c r="CT319" s="3" t="str">
        <f>IF(SUM(BI319:BJ319,BL319,BN319,CH319)=0, "", SUM(BI319:BJ319,BL319,BN319,CH319))</f>
        <v/>
      </c>
      <c r="CU319" s="3" t="str">
        <f>IF(SUM(BM319,BO319,BU319,CA319,CJ319)=0, "", SUM(BM319,BO319,BU319,CA319,CJ319))</f>
        <v/>
      </c>
      <c r="CV319" s="3" t="str">
        <f>IF(CQ319="", "", IF(CQ319&gt;=8, 1, 0))</f>
        <v/>
      </c>
      <c r="CW319" s="3" t="str">
        <f>IF(CR319="", "", IF(CR319&gt;=10, 1, 0))</f>
        <v/>
      </c>
      <c r="CX319" s="3" t="str">
        <f>IF(CS319="", "", IF(CS319&gt;=13, 1, 0))</f>
        <v/>
      </c>
      <c r="CY319" s="3" t="str">
        <f>IF(CT319="", "", IF(CT319&gt;=10, 1, 0))</f>
        <v/>
      </c>
      <c r="CZ319" s="3" t="str">
        <f>IF(CU319="", "", IF(CU319&gt;=15, 1, 0))</f>
        <v/>
      </c>
      <c r="DA319" s="3" t="str">
        <f>IF(AND(BR319="", BX319="", CD319=""), "", IF(BR319=5,1,0) + IF(BX319=5,1,0) + IF(CD319=5,1,0))</f>
        <v/>
      </c>
      <c r="FS319" s="4" t="str">
        <f>IF(COUNTBLANK(FM319:FR319)&gt;0, "", AVERAGE(FM319:FR319))</f>
        <v/>
      </c>
      <c r="GE319" s="3" t="str">
        <f>IF(COUNTBLANK(FU319:GC319)&gt;0, "", SUM(FU319:GC319))</f>
        <v/>
      </c>
      <c r="GN319" s="3" t="str">
        <f>IF(COUNTBLANK(GD319:GL319)&gt;0, "", SUM(GD319:GL319))</f>
        <v/>
      </c>
      <c r="JK319" s="3" t="str">
        <f>IF(COUNTA(IL319:JJ319)=0, "", SUM(IL319,IM319,IO319,IP319,IQ319,IV319,IW319,IY319,JA319,JB319,JC319,JI319))</f>
        <v/>
      </c>
      <c r="JL319" s="3" t="str">
        <f>IF(COUNTA(IL319:JJ319)=0, "", SUM(IN319,IR319,IS319,IT319,IU319,IX319,IZ319,JD319,JE319,JF319,JG319,JH319,JJ319))</f>
        <v/>
      </c>
      <c r="MH319" s="26" t="str">
        <f>IF(COUNTBLANK(LF319:MG319)&gt;0, "", AVERAGE(LF319:MG319))</f>
        <v/>
      </c>
      <c r="QI319" s="3" t="str">
        <f>IF(COUNTBLANK(PY319:QG319)&gt;0, "", SUM(PY319:QG319))</f>
        <v/>
      </c>
      <c r="QU319" s="3" t="str">
        <f>IF(COUNTBLANK(QK319:QS319)&gt;0, "", SUM(QK319:QS319))</f>
        <v/>
      </c>
      <c r="RG319" s="3" t="str">
        <f>IF(COUNTBLANK(QW319:RE319)&gt;0, "", SUM(QW319:RE319))</f>
        <v/>
      </c>
      <c r="RP319" s="3" t="str">
        <f>IF(COUNTBLANK(RF319:RN319)&gt;0, "", SUM(RF319:RN319))</f>
        <v/>
      </c>
      <c r="RY319" s="3" t="str">
        <f>IF(COUNTBLANK(RO319:RW319)&gt;0, "", SUM(RO319:RW319))</f>
        <v/>
      </c>
      <c r="SH319" s="3" t="str">
        <f>IF(COUNTBLANK(RX319:SF319)&gt;0, "", SUM(RX319:SF319))</f>
        <v/>
      </c>
      <c r="TZ319" s="3" t="str">
        <f>IF(COUNTBLANK(TG319:TY319)&gt;0, "", SUM(TG319:TY319))</f>
        <v/>
      </c>
      <c r="UA319" s="3" t="str">
        <f>IF(COUNTBLANK(TG319:TY319)&gt;0, "", SUM(TI319,TL319,TO319,TP319,TQ319,TR319,TS319,TU319,TV319,TY319))</f>
        <v/>
      </c>
      <c r="UB319" s="3" t="str">
        <f>IF(COUNTBLANK(TG319:TY319)&gt;0, "", SUM(TG319,TH319,TJ319,TK319,TN319,TT319,TW319,TX319))</f>
        <v/>
      </c>
      <c r="UW319" s="3" t="str">
        <f>IF(COUNTBLANK(UD319:UV319)&gt;0, "", SUM(UD319:UV319))</f>
        <v/>
      </c>
      <c r="UX319" s="3" t="str">
        <f>IF(COUNTBLANK(UD319:UV319)&gt;0, "", SUM(UF319,UI319,UL319,UM319,UN319,UO319,UP319,UR319,US319,UV319))</f>
        <v/>
      </c>
      <c r="UY319" s="3" t="str">
        <f>IF(COUNTBLANK(UD319:UV319)&gt;0, "", SUM(UD319,UE319,UG319,UH319,UK319,UQ319,UT319,UU319))</f>
        <v/>
      </c>
      <c r="WR319" s="3" t="str">
        <f>IF(COUNTBLANK(VO319:WQ319)&gt;0, "", SUM(VQ319:WJ319))</f>
        <v/>
      </c>
      <c r="WS319" s="3" t="str">
        <f>IF(COUNTBLANK(VO319:WQ319)&gt;0, "", SUM(VQ319:VZ319))</f>
        <v/>
      </c>
      <c r="WT319" s="3" t="str">
        <f>IF(COUNTBLANK(VO319:WQ319)&gt;0, "", SUM(WA319:WL319))</f>
        <v/>
      </c>
      <c r="WU319" s="3" t="str">
        <f>IF(COUNTBLANK(VO319:WQ319)&gt;0, "", SUM(WK319:WL319))</f>
        <v/>
      </c>
      <c r="WW319" s="3" t="str">
        <f>IF(COUNTBLANK(VO319:WQ319)&gt;0, "", SUM(VQ319:VU319))</f>
        <v/>
      </c>
      <c r="WX319" s="3" t="str">
        <f>IF(COUNTBLANK(VO319:WQ319)&gt;0, "", SUM(VV319:VW319))</f>
        <v/>
      </c>
      <c r="WY319" s="3" t="str">
        <f>IF(COUNTBLANK(VO319:WQ319)&gt;0, "", SUM(VX319:WD319))</f>
        <v/>
      </c>
      <c r="WZ319" s="3" t="str">
        <f>IF(COUNTBLANK(VO319:WQ319)&gt;0, "", SUM(WE319:WJ319))</f>
        <v/>
      </c>
      <c r="XL319" s="3" t="str">
        <f>IF(COUNTBLANK(XB319:XJ319)&gt;0, "", SUM(XB319:XJ319))</f>
        <v/>
      </c>
      <c r="XU319" s="3" t="str">
        <f>IF(COUNTBLANK(XK319:XS319)&gt;0, "", SUM(XK319:XS319))</f>
        <v/>
      </c>
      <c r="YP319" s="5" t="str">
        <f>IF(COUNTBLANK(XW319:YO319)&gt;0, "", SUM(XW319:YO319))</f>
        <v/>
      </c>
      <c r="YQ319" s="5" t="str">
        <f>IF(COUNTBLANK(XW319:YO319)&gt;0, "", SUM(XY319,XZ319,YA319,YB319,YC319,YF319,YJ319,YN319,YO319))</f>
        <v/>
      </c>
      <c r="YR319" s="5" t="str">
        <f>IF(COUNTBLANK(XW319:YO319)&gt;0, "", SUM(XW319,XX319,YK319,YL319,YM319))</f>
        <v/>
      </c>
      <c r="YS319" s="5" t="str">
        <f>IF(COUNTBLANK(XW319:YO319)&gt;0, "", SUM(YD319,YE319,YG319,YH319,YI319))</f>
        <v/>
      </c>
      <c r="ZW319" s="26" t="str">
        <f>IF(COUNTBLANK(YU319:ZV319)&gt;0, "", AVERAGE(YU319:ZV319))</f>
        <v/>
      </c>
      <c r="AEH319" s="3" t="str">
        <f>IF(COUNTA(ADN319:AEG319)=0, "", SUM(ADN319:AEG319))</f>
        <v/>
      </c>
      <c r="AJI319" s="3" t="str">
        <f>IF(COUNTBLANK(AIY319:AJG319)&gt;0, "", SUM(AIY319:AJG319))</f>
        <v/>
      </c>
      <c r="AJR319" s="3" t="str">
        <f>IF(COUNTBLANK(AJH319:AJP319)&gt;0, "", SUM(AJH319:AJP319))</f>
        <v/>
      </c>
    </row>
    <row r="320" spans="52:954" x14ac:dyDescent="0.3">
      <c r="AZ320" s="3" t="str">
        <f>IF(ISBLANK(AY320), "", IF(AY320&lt;=8, 1, IF(AY320&lt;=12, 2, 3)))</f>
        <v/>
      </c>
      <c r="CM320" s="3" t="str">
        <f>IF(SUM(BI320:BQ320,BS320:BW320,BY320:CC320,CE320:CJ320)=0, "", SUM(BI320:BQ320,BS320:BW320,BY320:CC320,CE320:CJ320))</f>
        <v/>
      </c>
      <c r="CN320" s="3" t="str">
        <f>IF(SUM(CQ320, CR320, CS320, CT320, CU320)=0, "", IF(OR(CQ320&gt;=8, CR320&gt;=10, CS320&gt;=13, CT320&gt;=10, CU320&gt;=15), 1, 0))</f>
        <v/>
      </c>
      <c r="CO320" s="3" t="str">
        <f>IF(SUM(BI320:BJ320,BL320,BM320,BN320,BO320,BU320,CA320,CH320,CJ320)=0, "", SUM(BI320:BJ320,BL320,BM320,BN320,BO320,BU320,CA320,CH320,CJ320))</f>
        <v/>
      </c>
      <c r="CP320" s="3" t="str">
        <f>IF(SUM(BK320,BP320:BQ320,BS320:BT320,BV320:BW320,BY320:BZ320,CB320:CC320,CE320:CG320,CI320)=0, "", SUM(BK320,BP320:BQ320,BS320:BT320,BV320:BW320,BY320:BZ320,CB320:CC320,CE320:CG320,CI320))</f>
        <v/>
      </c>
      <c r="CQ320" s="3" t="str">
        <f>IF(SUM(CB320:CC320,CE320:CF320,CI320)=0, "", SUM(CB320:CC320,CE320:CF320,CI320))</f>
        <v/>
      </c>
      <c r="CR320" s="3" t="str">
        <f>IF(SUM(BQ320,BS320:BT320,BW320,BY320)=0, "", SUM(BQ320,BS320:BT320,BW320,BY320))</f>
        <v/>
      </c>
      <c r="CS320" s="3" t="str">
        <f>IF(SUM(BK320,BP320,BV320,BZ320,CG320)=0, "", SUM(BK320,BP320,BV320,BZ320,CG320))</f>
        <v/>
      </c>
      <c r="CT320" s="3" t="str">
        <f>IF(SUM(BI320:BJ320,BL320,BN320,CH320)=0, "", SUM(BI320:BJ320,BL320,BN320,CH320))</f>
        <v/>
      </c>
      <c r="CU320" s="3" t="str">
        <f>IF(SUM(BM320,BO320,BU320,CA320,CJ320)=0, "", SUM(BM320,BO320,BU320,CA320,CJ320))</f>
        <v/>
      </c>
      <c r="CV320" s="3" t="str">
        <f>IF(CQ320="", "", IF(CQ320&gt;=8, 1, 0))</f>
        <v/>
      </c>
      <c r="CW320" s="3" t="str">
        <f>IF(CR320="", "", IF(CR320&gt;=10, 1, 0))</f>
        <v/>
      </c>
      <c r="CX320" s="3" t="str">
        <f>IF(CS320="", "", IF(CS320&gt;=13, 1, 0))</f>
        <v/>
      </c>
      <c r="CY320" s="3" t="str">
        <f>IF(CT320="", "", IF(CT320&gt;=10, 1, 0))</f>
        <v/>
      </c>
      <c r="CZ320" s="3" t="str">
        <f>IF(CU320="", "", IF(CU320&gt;=15, 1, 0))</f>
        <v/>
      </c>
      <c r="DA320" s="3" t="str">
        <f>IF(AND(BR320="", BX320="", CD320=""), "", IF(BR320=5,1,0) + IF(BX320=5,1,0) + IF(CD320=5,1,0))</f>
        <v/>
      </c>
      <c r="FS320" s="4" t="str">
        <f>IF(COUNTBLANK(FM320:FR320)&gt;0, "", AVERAGE(FM320:FR320))</f>
        <v/>
      </c>
      <c r="GE320" s="3" t="str">
        <f>IF(COUNTBLANK(FU320:GC320)&gt;0, "", SUM(FU320:GC320))</f>
        <v/>
      </c>
      <c r="GN320" s="3" t="str">
        <f>IF(COUNTBLANK(GD320:GL320)&gt;0, "", SUM(GD320:GL320))</f>
        <v/>
      </c>
      <c r="JK320" s="3" t="str">
        <f>IF(COUNTA(IL320:JJ320)=0, "", SUM(IL320,IM320,IO320,IP320,IQ320,IV320,IW320,IY320,JA320,JB320,JC320,JI320))</f>
        <v/>
      </c>
      <c r="JL320" s="3" t="str">
        <f>IF(COUNTA(IL320:JJ320)=0, "", SUM(IN320,IR320,IS320,IT320,IU320,IX320,IZ320,JD320,JE320,JF320,JG320,JH320,JJ320))</f>
        <v/>
      </c>
      <c r="MH320" s="26" t="str">
        <f>IF(COUNTBLANK(LF320:MG320)&gt;0, "", AVERAGE(LF320:MG320))</f>
        <v/>
      </c>
      <c r="QI320" s="3" t="str">
        <f>IF(COUNTBLANK(PY320:QG320)&gt;0, "", SUM(PY320:QG320))</f>
        <v/>
      </c>
      <c r="QU320" s="3" t="str">
        <f>IF(COUNTBLANK(QK320:QS320)&gt;0, "", SUM(QK320:QS320))</f>
        <v/>
      </c>
      <c r="RG320" s="3" t="str">
        <f>IF(COUNTBLANK(QW320:RE320)&gt;0, "", SUM(QW320:RE320))</f>
        <v/>
      </c>
      <c r="RP320" s="3" t="str">
        <f>IF(COUNTBLANK(RF320:RN320)&gt;0, "", SUM(RF320:RN320))</f>
        <v/>
      </c>
      <c r="RY320" s="3" t="str">
        <f>IF(COUNTBLANK(RO320:RW320)&gt;0, "", SUM(RO320:RW320))</f>
        <v/>
      </c>
      <c r="SH320" s="3" t="str">
        <f>IF(COUNTBLANK(RX320:SF320)&gt;0, "", SUM(RX320:SF320))</f>
        <v/>
      </c>
      <c r="TZ320" s="3" t="str">
        <f>IF(COUNTBLANK(TG320:TY320)&gt;0, "", SUM(TG320:TY320))</f>
        <v/>
      </c>
      <c r="UA320" s="3" t="str">
        <f>IF(COUNTBLANK(TG320:TY320)&gt;0, "", SUM(TI320,TL320,TO320,TP320,TQ320,TR320,TS320,TU320,TV320,TY320))</f>
        <v/>
      </c>
      <c r="UB320" s="3" t="str">
        <f>IF(COUNTBLANK(TG320:TY320)&gt;0, "", SUM(TG320,TH320,TJ320,TK320,TN320,TT320,TW320,TX320))</f>
        <v/>
      </c>
      <c r="UW320" s="3" t="str">
        <f>IF(COUNTBLANK(UD320:UV320)&gt;0, "", SUM(UD320:UV320))</f>
        <v/>
      </c>
      <c r="UX320" s="3" t="str">
        <f>IF(COUNTBLANK(UD320:UV320)&gt;0, "", SUM(UF320,UI320,UL320,UM320,UN320,UO320,UP320,UR320,US320,UV320))</f>
        <v/>
      </c>
      <c r="UY320" s="3" t="str">
        <f>IF(COUNTBLANK(UD320:UV320)&gt;0, "", SUM(UD320,UE320,UG320,UH320,UK320,UQ320,UT320,UU320))</f>
        <v/>
      </c>
      <c r="WR320" s="3" t="str">
        <f>IF(COUNTBLANK(VO320:WQ320)&gt;0, "", SUM(VQ320:WJ320))</f>
        <v/>
      </c>
      <c r="WS320" s="3" t="str">
        <f>IF(COUNTBLANK(VO320:WQ320)&gt;0, "", SUM(VQ320:VZ320))</f>
        <v/>
      </c>
      <c r="WT320" s="3" t="str">
        <f>IF(COUNTBLANK(VO320:WQ320)&gt;0, "", SUM(WA320:WL320))</f>
        <v/>
      </c>
      <c r="WU320" s="3" t="str">
        <f>IF(COUNTBLANK(VO320:WQ320)&gt;0, "", SUM(WK320:WL320))</f>
        <v/>
      </c>
      <c r="WW320" s="3" t="str">
        <f>IF(COUNTBLANK(VO320:WQ320)&gt;0, "", SUM(VQ320:VU320))</f>
        <v/>
      </c>
      <c r="WX320" s="3" t="str">
        <f>IF(COUNTBLANK(VO320:WQ320)&gt;0, "", SUM(VV320:VW320))</f>
        <v/>
      </c>
      <c r="WY320" s="3" t="str">
        <f>IF(COUNTBLANK(VO320:WQ320)&gt;0, "", SUM(VX320:WD320))</f>
        <v/>
      </c>
      <c r="WZ320" s="3" t="str">
        <f>IF(COUNTBLANK(VO320:WQ320)&gt;0, "", SUM(WE320:WJ320))</f>
        <v/>
      </c>
      <c r="XL320" s="3" t="str">
        <f>IF(COUNTBLANK(XB320:XJ320)&gt;0, "", SUM(XB320:XJ320))</f>
        <v/>
      </c>
      <c r="XU320" s="3" t="str">
        <f>IF(COUNTBLANK(XK320:XS320)&gt;0, "", SUM(XK320:XS320))</f>
        <v/>
      </c>
      <c r="YP320" s="5" t="str">
        <f>IF(COUNTBLANK(XW320:YO320)&gt;0, "", SUM(XW320:YO320))</f>
        <v/>
      </c>
      <c r="YQ320" s="5" t="str">
        <f>IF(COUNTBLANK(XW320:YO320)&gt;0, "", SUM(XY320,XZ320,YA320,YB320,YC320,YF320,YJ320,YN320,YO320))</f>
        <v/>
      </c>
      <c r="YR320" s="5" t="str">
        <f>IF(COUNTBLANK(XW320:YO320)&gt;0, "", SUM(XW320,XX320,YK320,YL320,YM320))</f>
        <v/>
      </c>
      <c r="YS320" s="5" t="str">
        <f>IF(COUNTBLANK(XW320:YO320)&gt;0, "", SUM(YD320,YE320,YG320,YH320,YI320))</f>
        <v/>
      </c>
      <c r="ZW320" s="26" t="str">
        <f>IF(COUNTBLANK(YU320:ZV320)&gt;0, "", AVERAGE(YU320:ZV320))</f>
        <v/>
      </c>
      <c r="AEH320" s="3" t="str">
        <f>IF(COUNTA(ADN320:AEG320)=0, "", SUM(ADN320:AEG320))</f>
        <v/>
      </c>
      <c r="AJI320" s="3" t="str">
        <f>IF(COUNTBLANK(AIY320:AJG320)&gt;0, "", SUM(AIY320:AJG320))</f>
        <v/>
      </c>
      <c r="AJR320" s="3" t="str">
        <f>IF(COUNTBLANK(AJH320:AJP320)&gt;0, "", SUM(AJH320:AJP320))</f>
        <v/>
      </c>
    </row>
    <row r="321" spans="52:954" x14ac:dyDescent="0.3">
      <c r="AZ321" s="3" t="str">
        <f>IF(ISBLANK(AY321), "", IF(AY321&lt;=8, 1, IF(AY321&lt;=12, 2, 3)))</f>
        <v/>
      </c>
      <c r="CM321" s="3" t="str">
        <f>IF(SUM(BI321:BQ321,BS321:BW321,BY321:CC321,CE321:CJ321)=0, "", SUM(BI321:BQ321,BS321:BW321,BY321:CC321,CE321:CJ321))</f>
        <v/>
      </c>
      <c r="CN321" s="3" t="str">
        <f>IF(SUM(CQ321, CR321, CS321, CT321, CU321)=0, "", IF(OR(CQ321&gt;=8, CR321&gt;=10, CS321&gt;=13, CT321&gt;=10, CU321&gt;=15), 1, 0))</f>
        <v/>
      </c>
      <c r="CO321" s="3" t="str">
        <f>IF(SUM(BI321:BJ321,BL321,BM321,BN321,BO321,BU321,CA321,CH321,CJ321)=0, "", SUM(BI321:BJ321,BL321,BM321,BN321,BO321,BU321,CA321,CH321,CJ321))</f>
        <v/>
      </c>
      <c r="CP321" s="3" t="str">
        <f>IF(SUM(BK321,BP321:BQ321,BS321:BT321,BV321:BW321,BY321:BZ321,CB321:CC321,CE321:CG321,CI321)=0, "", SUM(BK321,BP321:BQ321,BS321:BT321,BV321:BW321,BY321:BZ321,CB321:CC321,CE321:CG321,CI321))</f>
        <v/>
      </c>
      <c r="CQ321" s="3" t="str">
        <f>IF(SUM(CB321:CC321,CE321:CF321,CI321)=0, "", SUM(CB321:CC321,CE321:CF321,CI321))</f>
        <v/>
      </c>
      <c r="CR321" s="3" t="str">
        <f>IF(SUM(BQ321,BS321:BT321,BW321,BY321)=0, "", SUM(BQ321,BS321:BT321,BW321,BY321))</f>
        <v/>
      </c>
      <c r="CS321" s="3" t="str">
        <f>IF(SUM(BK321,BP321,BV321,BZ321,CG321)=0, "", SUM(BK321,BP321,BV321,BZ321,CG321))</f>
        <v/>
      </c>
      <c r="CT321" s="3" t="str">
        <f>IF(SUM(BI321:BJ321,BL321,BN321,CH321)=0, "", SUM(BI321:BJ321,BL321,BN321,CH321))</f>
        <v/>
      </c>
      <c r="CU321" s="3" t="str">
        <f>IF(SUM(BM321,BO321,BU321,CA321,CJ321)=0, "", SUM(BM321,BO321,BU321,CA321,CJ321))</f>
        <v/>
      </c>
      <c r="CV321" s="3" t="str">
        <f>IF(CQ321="", "", IF(CQ321&gt;=8, 1, 0))</f>
        <v/>
      </c>
      <c r="CW321" s="3" t="str">
        <f>IF(CR321="", "", IF(CR321&gt;=10, 1, 0))</f>
        <v/>
      </c>
      <c r="CX321" s="3" t="str">
        <f>IF(CS321="", "", IF(CS321&gt;=13, 1, 0))</f>
        <v/>
      </c>
      <c r="CY321" s="3" t="str">
        <f>IF(CT321="", "", IF(CT321&gt;=10, 1, 0))</f>
        <v/>
      </c>
      <c r="CZ321" s="3" t="str">
        <f>IF(CU321="", "", IF(CU321&gt;=15, 1, 0))</f>
        <v/>
      </c>
      <c r="DA321" s="3" t="str">
        <f>IF(AND(BR321="", BX321="", CD321=""), "", IF(BR321=5,1,0) + IF(BX321=5,1,0) + IF(CD321=5,1,0))</f>
        <v/>
      </c>
      <c r="FS321" s="4" t="str">
        <f>IF(COUNTBLANK(FM321:FR321)&gt;0, "", AVERAGE(FM321:FR321))</f>
        <v/>
      </c>
      <c r="GE321" s="3" t="str">
        <f>IF(COUNTBLANK(FU321:GC321)&gt;0, "", SUM(FU321:GC321))</f>
        <v/>
      </c>
      <c r="GN321" s="3" t="str">
        <f>IF(COUNTBLANK(GD321:GL321)&gt;0, "", SUM(GD321:GL321))</f>
        <v/>
      </c>
      <c r="JK321" s="3" t="str">
        <f>IF(COUNTA(IL321:JJ321)=0, "", SUM(IL321,IM321,IO321,IP321,IQ321,IV321,IW321,IY321,JA321,JB321,JC321,JI321))</f>
        <v/>
      </c>
      <c r="JL321" s="3" t="str">
        <f>IF(COUNTA(IL321:JJ321)=0, "", SUM(IN321,IR321,IS321,IT321,IU321,IX321,IZ321,JD321,JE321,JF321,JG321,JH321,JJ321))</f>
        <v/>
      </c>
      <c r="MH321" s="26" t="str">
        <f>IF(COUNTBLANK(LF321:MG321)&gt;0, "", AVERAGE(LF321:MG321))</f>
        <v/>
      </c>
      <c r="QI321" s="3" t="str">
        <f>IF(COUNTBLANK(PY321:QG321)&gt;0, "", SUM(PY321:QG321))</f>
        <v/>
      </c>
      <c r="QU321" s="3" t="str">
        <f>IF(COUNTBLANK(QK321:QS321)&gt;0, "", SUM(QK321:QS321))</f>
        <v/>
      </c>
      <c r="RG321" s="3" t="str">
        <f>IF(COUNTBLANK(QW321:RE321)&gt;0, "", SUM(QW321:RE321))</f>
        <v/>
      </c>
      <c r="RP321" s="3" t="str">
        <f>IF(COUNTBLANK(RF321:RN321)&gt;0, "", SUM(RF321:RN321))</f>
        <v/>
      </c>
      <c r="RY321" s="3" t="str">
        <f>IF(COUNTBLANK(RO321:RW321)&gt;0, "", SUM(RO321:RW321))</f>
        <v/>
      </c>
      <c r="SH321" s="3" t="str">
        <f>IF(COUNTBLANK(RX321:SF321)&gt;0, "", SUM(RX321:SF321))</f>
        <v/>
      </c>
      <c r="TZ321" s="3" t="str">
        <f>IF(COUNTBLANK(TG321:TY321)&gt;0, "", SUM(TG321:TY321))</f>
        <v/>
      </c>
      <c r="UA321" s="3" t="str">
        <f>IF(COUNTBLANK(TG321:TY321)&gt;0, "", SUM(TI321,TL321,TO321,TP321,TQ321,TR321,TS321,TU321,TV321,TY321))</f>
        <v/>
      </c>
      <c r="UB321" s="3" t="str">
        <f>IF(COUNTBLANK(TG321:TY321)&gt;0, "", SUM(TG321,TH321,TJ321,TK321,TN321,TT321,TW321,TX321))</f>
        <v/>
      </c>
      <c r="UW321" s="3" t="str">
        <f>IF(COUNTBLANK(UD321:UV321)&gt;0, "", SUM(UD321:UV321))</f>
        <v/>
      </c>
      <c r="UX321" s="3" t="str">
        <f>IF(COUNTBLANK(UD321:UV321)&gt;0, "", SUM(UF321,UI321,UL321,UM321,UN321,UO321,UP321,UR321,US321,UV321))</f>
        <v/>
      </c>
      <c r="UY321" s="3" t="str">
        <f>IF(COUNTBLANK(UD321:UV321)&gt;0, "", SUM(UD321,UE321,UG321,UH321,UK321,UQ321,UT321,UU321))</f>
        <v/>
      </c>
      <c r="WR321" s="3" t="str">
        <f>IF(COUNTBLANK(VO321:WQ321)&gt;0, "", SUM(VQ321:WJ321))</f>
        <v/>
      </c>
      <c r="WS321" s="3" t="str">
        <f>IF(COUNTBLANK(VO321:WQ321)&gt;0, "", SUM(VQ321:VZ321))</f>
        <v/>
      </c>
      <c r="WT321" s="3" t="str">
        <f>IF(COUNTBLANK(VO321:WQ321)&gt;0, "", SUM(WA321:WL321))</f>
        <v/>
      </c>
      <c r="WU321" s="3" t="str">
        <f>IF(COUNTBLANK(VO321:WQ321)&gt;0, "", SUM(WK321:WL321))</f>
        <v/>
      </c>
      <c r="WW321" s="3" t="str">
        <f>IF(COUNTBLANK(VO321:WQ321)&gt;0, "", SUM(VQ321:VU321))</f>
        <v/>
      </c>
      <c r="WX321" s="3" t="str">
        <f>IF(COUNTBLANK(VO321:WQ321)&gt;0, "", SUM(VV321:VW321))</f>
        <v/>
      </c>
      <c r="WY321" s="3" t="str">
        <f>IF(COUNTBLANK(VO321:WQ321)&gt;0, "", SUM(VX321:WD321))</f>
        <v/>
      </c>
      <c r="WZ321" s="3" t="str">
        <f>IF(COUNTBLANK(VO321:WQ321)&gt;0, "", SUM(WE321:WJ321))</f>
        <v/>
      </c>
      <c r="XL321" s="3" t="str">
        <f>IF(COUNTBLANK(XB321:XJ321)&gt;0, "", SUM(XB321:XJ321))</f>
        <v/>
      </c>
      <c r="XU321" s="3" t="str">
        <f>IF(COUNTBLANK(XK321:XS321)&gt;0, "", SUM(XK321:XS321))</f>
        <v/>
      </c>
      <c r="YP321" s="5" t="str">
        <f>IF(COUNTBLANK(XW321:YO321)&gt;0, "", SUM(XW321:YO321))</f>
        <v/>
      </c>
      <c r="YQ321" s="5" t="str">
        <f>IF(COUNTBLANK(XW321:YO321)&gt;0, "", SUM(XY321,XZ321,YA321,YB321,YC321,YF321,YJ321,YN321,YO321))</f>
        <v/>
      </c>
      <c r="YR321" s="5" t="str">
        <f>IF(COUNTBLANK(XW321:YO321)&gt;0, "", SUM(XW321,XX321,YK321,YL321,YM321))</f>
        <v/>
      </c>
      <c r="YS321" s="5" t="str">
        <f>IF(COUNTBLANK(XW321:YO321)&gt;0, "", SUM(YD321,YE321,YG321,YH321,YI321))</f>
        <v/>
      </c>
      <c r="ZW321" s="26" t="str">
        <f>IF(COUNTBLANK(YU321:ZV321)&gt;0, "", AVERAGE(YU321:ZV321))</f>
        <v/>
      </c>
      <c r="AEH321" s="3" t="str">
        <f>IF(COUNTA(ADN321:AEG321)=0, "", SUM(ADN321:AEG321))</f>
        <v/>
      </c>
      <c r="AJI321" s="3" t="str">
        <f>IF(COUNTBLANK(AIY321:AJG321)&gt;0, "", SUM(AIY321:AJG321))</f>
        <v/>
      </c>
      <c r="AJR321" s="3" t="str">
        <f>IF(COUNTBLANK(AJH321:AJP321)&gt;0, "", SUM(AJH321:AJP321))</f>
        <v/>
      </c>
    </row>
    <row r="322" spans="52:954" x14ac:dyDescent="0.3">
      <c r="AZ322" s="3" t="str">
        <f>IF(ISBLANK(AY322), "", IF(AY322&lt;=8, 1, IF(AY322&lt;=12, 2, 3)))</f>
        <v/>
      </c>
      <c r="CM322" s="3" t="str">
        <f>IF(SUM(BI322:BQ322,BS322:BW322,BY322:CC322,CE322:CJ322)=0, "", SUM(BI322:BQ322,BS322:BW322,BY322:CC322,CE322:CJ322))</f>
        <v/>
      </c>
      <c r="CN322" s="3" t="str">
        <f>IF(SUM(CQ322, CR322, CS322, CT322, CU322)=0, "", IF(OR(CQ322&gt;=8, CR322&gt;=10, CS322&gt;=13, CT322&gt;=10, CU322&gt;=15), 1, 0))</f>
        <v/>
      </c>
      <c r="CO322" s="3" t="str">
        <f>IF(SUM(BI322:BJ322,BL322,BM322,BN322,BO322,BU322,CA322,CH322,CJ322)=0, "", SUM(BI322:BJ322,BL322,BM322,BN322,BO322,BU322,CA322,CH322,CJ322))</f>
        <v/>
      </c>
      <c r="CP322" s="3" t="str">
        <f>IF(SUM(BK322,BP322:BQ322,BS322:BT322,BV322:BW322,BY322:BZ322,CB322:CC322,CE322:CG322,CI322)=0, "", SUM(BK322,BP322:BQ322,BS322:BT322,BV322:BW322,BY322:BZ322,CB322:CC322,CE322:CG322,CI322))</f>
        <v/>
      </c>
      <c r="CQ322" s="3" t="str">
        <f>IF(SUM(CB322:CC322,CE322:CF322,CI322)=0, "", SUM(CB322:CC322,CE322:CF322,CI322))</f>
        <v/>
      </c>
      <c r="CR322" s="3" t="str">
        <f>IF(SUM(BQ322,BS322:BT322,BW322,BY322)=0, "", SUM(BQ322,BS322:BT322,BW322,BY322))</f>
        <v/>
      </c>
      <c r="CS322" s="3" t="str">
        <f>IF(SUM(BK322,BP322,BV322,BZ322,CG322)=0, "", SUM(BK322,BP322,BV322,BZ322,CG322))</f>
        <v/>
      </c>
      <c r="CT322" s="3" t="str">
        <f>IF(SUM(BI322:BJ322,BL322,BN322,CH322)=0, "", SUM(BI322:BJ322,BL322,BN322,CH322))</f>
        <v/>
      </c>
      <c r="CU322" s="3" t="str">
        <f>IF(SUM(BM322,BO322,BU322,CA322,CJ322)=0, "", SUM(BM322,BO322,BU322,CA322,CJ322))</f>
        <v/>
      </c>
      <c r="CV322" s="3" t="str">
        <f>IF(CQ322="", "", IF(CQ322&gt;=8, 1, 0))</f>
        <v/>
      </c>
      <c r="CW322" s="3" t="str">
        <f>IF(CR322="", "", IF(CR322&gt;=10, 1, 0))</f>
        <v/>
      </c>
      <c r="CX322" s="3" t="str">
        <f>IF(CS322="", "", IF(CS322&gt;=13, 1, 0))</f>
        <v/>
      </c>
      <c r="CY322" s="3" t="str">
        <f>IF(CT322="", "", IF(CT322&gt;=10, 1, 0))</f>
        <v/>
      </c>
      <c r="CZ322" s="3" t="str">
        <f>IF(CU322="", "", IF(CU322&gt;=15, 1, 0))</f>
        <v/>
      </c>
      <c r="DA322" s="3" t="str">
        <f>IF(AND(BR322="", BX322="", CD322=""), "", IF(BR322=5,1,0) + IF(BX322=5,1,0) + IF(CD322=5,1,0))</f>
        <v/>
      </c>
      <c r="FS322" s="4" t="str">
        <f>IF(COUNTBLANK(FM322:FR322)&gt;0, "", AVERAGE(FM322:FR322))</f>
        <v/>
      </c>
      <c r="GE322" s="3" t="str">
        <f>IF(COUNTBLANK(FU322:GC322)&gt;0, "", SUM(FU322:GC322))</f>
        <v/>
      </c>
      <c r="GN322" s="3" t="str">
        <f>IF(COUNTBLANK(GD322:GL322)&gt;0, "", SUM(GD322:GL322))</f>
        <v/>
      </c>
      <c r="JK322" s="3" t="str">
        <f>IF(COUNTA(IL322:JJ322)=0, "", SUM(IL322,IM322,IO322,IP322,IQ322,IV322,IW322,IY322,JA322,JB322,JC322,JI322))</f>
        <v/>
      </c>
      <c r="JL322" s="3" t="str">
        <f>IF(COUNTA(IL322:JJ322)=0, "", SUM(IN322,IR322,IS322,IT322,IU322,IX322,IZ322,JD322,JE322,JF322,JG322,JH322,JJ322))</f>
        <v/>
      </c>
      <c r="MH322" s="26" t="str">
        <f>IF(COUNTBLANK(LF322:MG322)&gt;0, "", AVERAGE(LF322:MG322))</f>
        <v/>
      </c>
      <c r="QI322" s="3" t="str">
        <f>IF(COUNTBLANK(PY322:QG322)&gt;0, "", SUM(PY322:QG322))</f>
        <v/>
      </c>
      <c r="QU322" s="3" t="str">
        <f>IF(COUNTBLANK(QK322:QS322)&gt;0, "", SUM(QK322:QS322))</f>
        <v/>
      </c>
      <c r="RG322" s="3" t="str">
        <f>IF(COUNTBLANK(QW322:RE322)&gt;0, "", SUM(QW322:RE322))</f>
        <v/>
      </c>
      <c r="RP322" s="3" t="str">
        <f>IF(COUNTBLANK(RF322:RN322)&gt;0, "", SUM(RF322:RN322))</f>
        <v/>
      </c>
      <c r="RY322" s="3" t="str">
        <f>IF(COUNTBLANK(RO322:RW322)&gt;0, "", SUM(RO322:RW322))</f>
        <v/>
      </c>
      <c r="SH322" s="3" t="str">
        <f>IF(COUNTBLANK(RX322:SF322)&gt;0, "", SUM(RX322:SF322))</f>
        <v/>
      </c>
      <c r="TZ322" s="3" t="str">
        <f>IF(COUNTBLANK(TG322:TY322)&gt;0, "", SUM(TG322:TY322))</f>
        <v/>
      </c>
      <c r="UA322" s="3" t="str">
        <f>IF(COUNTBLANK(TG322:TY322)&gt;0, "", SUM(TI322,TL322,TO322,TP322,TQ322,TR322,TS322,TU322,TV322,TY322))</f>
        <v/>
      </c>
      <c r="UB322" s="3" t="str">
        <f>IF(COUNTBLANK(TG322:TY322)&gt;0, "", SUM(TG322,TH322,TJ322,TK322,TN322,TT322,TW322,TX322))</f>
        <v/>
      </c>
      <c r="UW322" s="3" t="str">
        <f>IF(COUNTBLANK(UD322:UV322)&gt;0, "", SUM(UD322:UV322))</f>
        <v/>
      </c>
      <c r="UX322" s="3" t="str">
        <f>IF(COUNTBLANK(UD322:UV322)&gt;0, "", SUM(UF322,UI322,UL322,UM322,UN322,UO322,UP322,UR322,US322,UV322))</f>
        <v/>
      </c>
      <c r="UY322" s="3" t="str">
        <f>IF(COUNTBLANK(UD322:UV322)&gt;0, "", SUM(UD322,UE322,UG322,UH322,UK322,UQ322,UT322,UU322))</f>
        <v/>
      </c>
      <c r="WR322" s="3" t="str">
        <f>IF(COUNTBLANK(VO322:WQ322)&gt;0, "", SUM(VQ322:WJ322))</f>
        <v/>
      </c>
      <c r="WS322" s="3" t="str">
        <f>IF(COUNTBLANK(VO322:WQ322)&gt;0, "", SUM(VQ322:VZ322))</f>
        <v/>
      </c>
      <c r="WT322" s="3" t="str">
        <f>IF(COUNTBLANK(VO322:WQ322)&gt;0, "", SUM(WA322:WL322))</f>
        <v/>
      </c>
      <c r="WU322" s="3" t="str">
        <f>IF(COUNTBLANK(VO322:WQ322)&gt;0, "", SUM(WK322:WL322))</f>
        <v/>
      </c>
      <c r="WW322" s="3" t="str">
        <f>IF(COUNTBLANK(VO322:WQ322)&gt;0, "", SUM(VQ322:VU322))</f>
        <v/>
      </c>
      <c r="WX322" s="3" t="str">
        <f>IF(COUNTBLANK(VO322:WQ322)&gt;0, "", SUM(VV322:VW322))</f>
        <v/>
      </c>
      <c r="WY322" s="3" t="str">
        <f>IF(COUNTBLANK(VO322:WQ322)&gt;0, "", SUM(VX322:WD322))</f>
        <v/>
      </c>
      <c r="WZ322" s="3" t="str">
        <f>IF(COUNTBLANK(VO322:WQ322)&gt;0, "", SUM(WE322:WJ322))</f>
        <v/>
      </c>
      <c r="XL322" s="3" t="str">
        <f>IF(COUNTBLANK(XB322:XJ322)&gt;0, "", SUM(XB322:XJ322))</f>
        <v/>
      </c>
      <c r="XU322" s="3" t="str">
        <f>IF(COUNTBLANK(XK322:XS322)&gt;0, "", SUM(XK322:XS322))</f>
        <v/>
      </c>
      <c r="YP322" s="5" t="str">
        <f>IF(COUNTBLANK(XW322:YO322)&gt;0, "", SUM(XW322:YO322))</f>
        <v/>
      </c>
      <c r="YQ322" s="5" t="str">
        <f>IF(COUNTBLANK(XW322:YO322)&gt;0, "", SUM(XY322,XZ322,YA322,YB322,YC322,YF322,YJ322,YN322,YO322))</f>
        <v/>
      </c>
      <c r="YR322" s="5" t="str">
        <f>IF(COUNTBLANK(XW322:YO322)&gt;0, "", SUM(XW322,XX322,YK322,YL322,YM322))</f>
        <v/>
      </c>
      <c r="YS322" s="5" t="str">
        <f>IF(COUNTBLANK(XW322:YO322)&gt;0, "", SUM(YD322,YE322,YG322,YH322,YI322))</f>
        <v/>
      </c>
      <c r="ZW322" s="26" t="str">
        <f>IF(COUNTBLANK(YU322:ZV322)&gt;0, "", AVERAGE(YU322:ZV322))</f>
        <v/>
      </c>
      <c r="AEH322" s="3" t="str">
        <f>IF(COUNTA(ADN322:AEG322)=0, "", SUM(ADN322:AEG322))</f>
        <v/>
      </c>
      <c r="AJI322" s="3" t="str">
        <f>IF(COUNTBLANK(AIY322:AJG322)&gt;0, "", SUM(AIY322:AJG322))</f>
        <v/>
      </c>
      <c r="AJR322" s="3" t="str">
        <f>IF(COUNTBLANK(AJH322:AJP322)&gt;0, "", SUM(AJH322:AJP322))</f>
        <v/>
      </c>
    </row>
    <row r="323" spans="52:954" x14ac:dyDescent="0.3">
      <c r="AZ323" s="3" t="str">
        <f>IF(ISBLANK(AY323), "", IF(AY323&lt;=8, 1, IF(AY323&lt;=12, 2, 3)))</f>
        <v/>
      </c>
      <c r="CM323" s="3" t="str">
        <f>IF(SUM(BI323:BQ323,BS323:BW323,BY323:CC323,CE323:CJ323)=0, "", SUM(BI323:BQ323,BS323:BW323,BY323:CC323,CE323:CJ323))</f>
        <v/>
      </c>
      <c r="CN323" s="3" t="str">
        <f>IF(SUM(CQ323, CR323, CS323, CT323, CU323)=0, "", IF(OR(CQ323&gt;=8, CR323&gt;=10, CS323&gt;=13, CT323&gt;=10, CU323&gt;=15), 1, 0))</f>
        <v/>
      </c>
      <c r="CO323" s="3" t="str">
        <f>IF(SUM(BI323:BJ323,BL323,BM323,BN323,BO323,BU323,CA323,CH323,CJ323)=0, "", SUM(BI323:BJ323,BL323,BM323,BN323,BO323,BU323,CA323,CH323,CJ323))</f>
        <v/>
      </c>
      <c r="CP323" s="3" t="str">
        <f>IF(SUM(BK323,BP323:BQ323,BS323:BT323,BV323:BW323,BY323:BZ323,CB323:CC323,CE323:CG323,CI323)=0, "", SUM(BK323,BP323:BQ323,BS323:BT323,BV323:BW323,BY323:BZ323,CB323:CC323,CE323:CG323,CI323))</f>
        <v/>
      </c>
      <c r="CQ323" s="3" t="str">
        <f>IF(SUM(CB323:CC323,CE323:CF323,CI323)=0, "", SUM(CB323:CC323,CE323:CF323,CI323))</f>
        <v/>
      </c>
      <c r="CR323" s="3" t="str">
        <f>IF(SUM(BQ323,BS323:BT323,BW323,BY323)=0, "", SUM(BQ323,BS323:BT323,BW323,BY323))</f>
        <v/>
      </c>
      <c r="CS323" s="3" t="str">
        <f>IF(SUM(BK323,BP323,BV323,BZ323,CG323)=0, "", SUM(BK323,BP323,BV323,BZ323,CG323))</f>
        <v/>
      </c>
      <c r="CT323" s="3" t="str">
        <f>IF(SUM(BI323:BJ323,BL323,BN323,CH323)=0, "", SUM(BI323:BJ323,BL323,BN323,CH323))</f>
        <v/>
      </c>
      <c r="CU323" s="3" t="str">
        <f>IF(SUM(BM323,BO323,BU323,CA323,CJ323)=0, "", SUM(BM323,BO323,BU323,CA323,CJ323))</f>
        <v/>
      </c>
      <c r="CV323" s="3" t="str">
        <f>IF(CQ323="", "", IF(CQ323&gt;=8, 1, 0))</f>
        <v/>
      </c>
      <c r="CW323" s="3" t="str">
        <f>IF(CR323="", "", IF(CR323&gt;=10, 1, 0))</f>
        <v/>
      </c>
      <c r="CX323" s="3" t="str">
        <f>IF(CS323="", "", IF(CS323&gt;=13, 1, 0))</f>
        <v/>
      </c>
      <c r="CY323" s="3" t="str">
        <f>IF(CT323="", "", IF(CT323&gt;=10, 1, 0))</f>
        <v/>
      </c>
      <c r="CZ323" s="3" t="str">
        <f>IF(CU323="", "", IF(CU323&gt;=15, 1, 0))</f>
        <v/>
      </c>
      <c r="DA323" s="3" t="str">
        <f>IF(AND(BR323="", BX323="", CD323=""), "", IF(BR323=5,1,0) + IF(BX323=5,1,0) + IF(CD323=5,1,0))</f>
        <v/>
      </c>
      <c r="FS323" s="4" t="str">
        <f>IF(COUNTBLANK(FM323:FR323)&gt;0, "", AVERAGE(FM323:FR323))</f>
        <v/>
      </c>
      <c r="GE323" s="3" t="str">
        <f>IF(COUNTBLANK(FU323:GC323)&gt;0, "", SUM(FU323:GC323))</f>
        <v/>
      </c>
      <c r="GN323" s="3" t="str">
        <f>IF(COUNTBLANK(GD323:GL323)&gt;0, "", SUM(GD323:GL323))</f>
        <v/>
      </c>
      <c r="JK323" s="3" t="str">
        <f>IF(COUNTA(IL323:JJ323)=0, "", SUM(IL323,IM323,IO323,IP323,IQ323,IV323,IW323,IY323,JA323,JB323,JC323,JI323))</f>
        <v/>
      </c>
      <c r="JL323" s="3" t="str">
        <f>IF(COUNTA(IL323:JJ323)=0, "", SUM(IN323,IR323,IS323,IT323,IU323,IX323,IZ323,JD323,JE323,JF323,JG323,JH323,JJ323))</f>
        <v/>
      </c>
      <c r="MH323" s="26" t="str">
        <f>IF(COUNTBLANK(LF323:MG323)&gt;0, "", AVERAGE(LF323:MG323))</f>
        <v/>
      </c>
      <c r="QI323" s="3" t="str">
        <f>IF(COUNTBLANK(PY323:QG323)&gt;0, "", SUM(PY323:QG323))</f>
        <v/>
      </c>
      <c r="QU323" s="3" t="str">
        <f>IF(COUNTBLANK(QK323:QS323)&gt;0, "", SUM(QK323:QS323))</f>
        <v/>
      </c>
      <c r="RG323" s="3" t="str">
        <f>IF(COUNTBLANK(QW323:RE323)&gt;0, "", SUM(QW323:RE323))</f>
        <v/>
      </c>
      <c r="RP323" s="3" t="str">
        <f>IF(COUNTBLANK(RF323:RN323)&gt;0, "", SUM(RF323:RN323))</f>
        <v/>
      </c>
      <c r="RY323" s="3" t="str">
        <f>IF(COUNTBLANK(RO323:RW323)&gt;0, "", SUM(RO323:RW323))</f>
        <v/>
      </c>
      <c r="SH323" s="3" t="str">
        <f>IF(COUNTBLANK(RX323:SF323)&gt;0, "", SUM(RX323:SF323))</f>
        <v/>
      </c>
      <c r="TZ323" s="3" t="str">
        <f>IF(COUNTBLANK(TG323:TY323)&gt;0, "", SUM(TG323:TY323))</f>
        <v/>
      </c>
      <c r="UA323" s="3" t="str">
        <f>IF(COUNTBLANK(TG323:TY323)&gt;0, "", SUM(TI323,TL323,TO323,TP323,TQ323,TR323,TS323,TU323,TV323,TY323))</f>
        <v/>
      </c>
      <c r="UB323" s="3" t="str">
        <f>IF(COUNTBLANK(TG323:TY323)&gt;0, "", SUM(TG323,TH323,TJ323,TK323,TN323,TT323,TW323,TX323))</f>
        <v/>
      </c>
      <c r="UW323" s="3" t="str">
        <f>IF(COUNTBLANK(UD323:UV323)&gt;0, "", SUM(UD323:UV323))</f>
        <v/>
      </c>
      <c r="UX323" s="3" t="str">
        <f>IF(COUNTBLANK(UD323:UV323)&gt;0, "", SUM(UF323,UI323,UL323,UM323,UN323,UO323,UP323,UR323,US323,UV323))</f>
        <v/>
      </c>
      <c r="UY323" s="3" t="str">
        <f>IF(COUNTBLANK(UD323:UV323)&gt;0, "", SUM(UD323,UE323,UG323,UH323,UK323,UQ323,UT323,UU323))</f>
        <v/>
      </c>
      <c r="WR323" s="3" t="str">
        <f>IF(COUNTBLANK(VO323:WQ323)&gt;0, "", SUM(VQ323:WJ323))</f>
        <v/>
      </c>
      <c r="WS323" s="3" t="str">
        <f>IF(COUNTBLANK(VO323:WQ323)&gt;0, "", SUM(VQ323:VZ323))</f>
        <v/>
      </c>
      <c r="WT323" s="3" t="str">
        <f>IF(COUNTBLANK(VO323:WQ323)&gt;0, "", SUM(WA323:WL323))</f>
        <v/>
      </c>
      <c r="WU323" s="3" t="str">
        <f>IF(COUNTBLANK(VO323:WQ323)&gt;0, "", SUM(WK323:WL323))</f>
        <v/>
      </c>
      <c r="WW323" s="3" t="str">
        <f>IF(COUNTBLANK(VO323:WQ323)&gt;0, "", SUM(VQ323:VU323))</f>
        <v/>
      </c>
      <c r="WX323" s="3" t="str">
        <f>IF(COUNTBLANK(VO323:WQ323)&gt;0, "", SUM(VV323:VW323))</f>
        <v/>
      </c>
      <c r="WY323" s="3" t="str">
        <f>IF(COUNTBLANK(VO323:WQ323)&gt;0, "", SUM(VX323:WD323))</f>
        <v/>
      </c>
      <c r="WZ323" s="3" t="str">
        <f>IF(COUNTBLANK(VO323:WQ323)&gt;0, "", SUM(WE323:WJ323))</f>
        <v/>
      </c>
      <c r="XL323" s="3" t="str">
        <f>IF(COUNTBLANK(XB323:XJ323)&gt;0, "", SUM(XB323:XJ323))</f>
        <v/>
      </c>
      <c r="XU323" s="3" t="str">
        <f>IF(COUNTBLANK(XK323:XS323)&gt;0, "", SUM(XK323:XS323))</f>
        <v/>
      </c>
      <c r="YP323" s="5" t="str">
        <f>IF(COUNTBLANK(XW323:YO323)&gt;0, "", SUM(XW323:YO323))</f>
        <v/>
      </c>
      <c r="YQ323" s="5" t="str">
        <f>IF(COUNTBLANK(XW323:YO323)&gt;0, "", SUM(XY323,XZ323,YA323,YB323,YC323,YF323,YJ323,YN323,YO323))</f>
        <v/>
      </c>
      <c r="YR323" s="5" t="str">
        <f>IF(COUNTBLANK(XW323:YO323)&gt;0, "", SUM(XW323,XX323,YK323,YL323,YM323))</f>
        <v/>
      </c>
      <c r="YS323" s="5" t="str">
        <f>IF(COUNTBLANK(XW323:YO323)&gt;0, "", SUM(YD323,YE323,YG323,YH323,YI323))</f>
        <v/>
      </c>
      <c r="ZW323" s="26" t="str">
        <f>IF(COUNTBLANK(YU323:ZV323)&gt;0, "", AVERAGE(YU323:ZV323))</f>
        <v/>
      </c>
      <c r="AEH323" s="3" t="str">
        <f>IF(COUNTA(ADN323:AEG323)=0, "", SUM(ADN323:AEG323))</f>
        <v/>
      </c>
      <c r="AJI323" s="3" t="str">
        <f>IF(COUNTBLANK(AIY323:AJG323)&gt;0, "", SUM(AIY323:AJG323))</f>
        <v/>
      </c>
      <c r="AJR323" s="3" t="str">
        <f>IF(COUNTBLANK(AJH323:AJP323)&gt;0, "", SUM(AJH323:AJP323))</f>
        <v/>
      </c>
    </row>
    <row r="324" spans="52:954" x14ac:dyDescent="0.3">
      <c r="AZ324" s="3" t="str">
        <f>IF(ISBLANK(AY324), "", IF(AY324&lt;=8, 1, IF(AY324&lt;=12, 2, 3)))</f>
        <v/>
      </c>
      <c r="CM324" s="3" t="str">
        <f>IF(SUM(BI324:BQ324,BS324:BW324,BY324:CC324,CE324:CJ324)=0, "", SUM(BI324:BQ324,BS324:BW324,BY324:CC324,CE324:CJ324))</f>
        <v/>
      </c>
      <c r="CN324" s="3" t="str">
        <f>IF(SUM(CQ324, CR324, CS324, CT324, CU324)=0, "", IF(OR(CQ324&gt;=8, CR324&gt;=10, CS324&gt;=13, CT324&gt;=10, CU324&gt;=15), 1, 0))</f>
        <v/>
      </c>
      <c r="CO324" s="3" t="str">
        <f>IF(SUM(BI324:BJ324,BL324,BM324,BN324,BO324,BU324,CA324,CH324,CJ324)=0, "", SUM(BI324:BJ324,BL324,BM324,BN324,BO324,BU324,CA324,CH324,CJ324))</f>
        <v/>
      </c>
      <c r="CP324" s="3" t="str">
        <f>IF(SUM(BK324,BP324:BQ324,BS324:BT324,BV324:BW324,BY324:BZ324,CB324:CC324,CE324:CG324,CI324)=0, "", SUM(BK324,BP324:BQ324,BS324:BT324,BV324:BW324,BY324:BZ324,CB324:CC324,CE324:CG324,CI324))</f>
        <v/>
      </c>
      <c r="CQ324" s="3" t="str">
        <f>IF(SUM(CB324:CC324,CE324:CF324,CI324)=0, "", SUM(CB324:CC324,CE324:CF324,CI324))</f>
        <v/>
      </c>
      <c r="CR324" s="3" t="str">
        <f>IF(SUM(BQ324,BS324:BT324,BW324,BY324)=0, "", SUM(BQ324,BS324:BT324,BW324,BY324))</f>
        <v/>
      </c>
      <c r="CS324" s="3" t="str">
        <f>IF(SUM(BK324,BP324,BV324,BZ324,CG324)=0, "", SUM(BK324,BP324,BV324,BZ324,CG324))</f>
        <v/>
      </c>
      <c r="CT324" s="3" t="str">
        <f>IF(SUM(BI324:BJ324,BL324,BN324,CH324)=0, "", SUM(BI324:BJ324,BL324,BN324,CH324))</f>
        <v/>
      </c>
      <c r="CU324" s="3" t="str">
        <f>IF(SUM(BM324,BO324,BU324,CA324,CJ324)=0, "", SUM(BM324,BO324,BU324,CA324,CJ324))</f>
        <v/>
      </c>
      <c r="CV324" s="3" t="str">
        <f>IF(CQ324="", "", IF(CQ324&gt;=8, 1, 0))</f>
        <v/>
      </c>
      <c r="CW324" s="3" t="str">
        <f>IF(CR324="", "", IF(CR324&gt;=10, 1, 0))</f>
        <v/>
      </c>
      <c r="CX324" s="3" t="str">
        <f>IF(CS324="", "", IF(CS324&gt;=13, 1, 0))</f>
        <v/>
      </c>
      <c r="CY324" s="3" t="str">
        <f>IF(CT324="", "", IF(CT324&gt;=10, 1, 0))</f>
        <v/>
      </c>
      <c r="CZ324" s="3" t="str">
        <f>IF(CU324="", "", IF(CU324&gt;=15, 1, 0))</f>
        <v/>
      </c>
      <c r="DA324" s="3" t="str">
        <f>IF(AND(BR324="", BX324="", CD324=""), "", IF(BR324=5,1,0) + IF(BX324=5,1,0) + IF(CD324=5,1,0))</f>
        <v/>
      </c>
      <c r="FS324" s="4" t="str">
        <f>IF(COUNTBLANK(FM324:FR324)&gt;0, "", AVERAGE(FM324:FR324))</f>
        <v/>
      </c>
      <c r="GE324" s="3" t="str">
        <f>IF(COUNTBLANK(FU324:GC324)&gt;0, "", SUM(FU324:GC324))</f>
        <v/>
      </c>
      <c r="GN324" s="3" t="str">
        <f>IF(COUNTBLANK(GD324:GL324)&gt;0, "", SUM(GD324:GL324))</f>
        <v/>
      </c>
      <c r="JK324" s="3" t="str">
        <f>IF(COUNTA(IL324:JJ324)=0, "", SUM(IL324,IM324,IO324,IP324,IQ324,IV324,IW324,IY324,JA324,JB324,JC324,JI324))</f>
        <v/>
      </c>
      <c r="JL324" s="3" t="str">
        <f>IF(COUNTA(IL324:JJ324)=0, "", SUM(IN324,IR324,IS324,IT324,IU324,IX324,IZ324,JD324,JE324,JF324,JG324,JH324,JJ324))</f>
        <v/>
      </c>
      <c r="MH324" s="26" t="str">
        <f>IF(COUNTBLANK(LF324:MG324)&gt;0, "", AVERAGE(LF324:MG324))</f>
        <v/>
      </c>
      <c r="QI324" s="3" t="str">
        <f>IF(COUNTBLANK(PY324:QG324)&gt;0, "", SUM(PY324:QG324))</f>
        <v/>
      </c>
      <c r="QU324" s="3" t="str">
        <f>IF(COUNTBLANK(QK324:QS324)&gt;0, "", SUM(QK324:QS324))</f>
        <v/>
      </c>
      <c r="RG324" s="3" t="str">
        <f>IF(COUNTBLANK(QW324:RE324)&gt;0, "", SUM(QW324:RE324))</f>
        <v/>
      </c>
      <c r="RP324" s="3" t="str">
        <f>IF(COUNTBLANK(RF324:RN324)&gt;0, "", SUM(RF324:RN324))</f>
        <v/>
      </c>
      <c r="RY324" s="3" t="str">
        <f>IF(COUNTBLANK(RO324:RW324)&gt;0, "", SUM(RO324:RW324))</f>
        <v/>
      </c>
      <c r="SH324" s="3" t="str">
        <f>IF(COUNTBLANK(RX324:SF324)&gt;0, "", SUM(RX324:SF324))</f>
        <v/>
      </c>
      <c r="TZ324" s="3" t="str">
        <f>IF(COUNTBLANK(TG324:TY324)&gt;0, "", SUM(TG324:TY324))</f>
        <v/>
      </c>
      <c r="UA324" s="3" t="str">
        <f>IF(COUNTBLANK(TG324:TY324)&gt;0, "", SUM(TI324,TL324,TO324,TP324,TQ324,TR324,TS324,TU324,TV324,TY324))</f>
        <v/>
      </c>
      <c r="UB324" s="3" t="str">
        <f>IF(COUNTBLANK(TG324:TY324)&gt;0, "", SUM(TG324,TH324,TJ324,TK324,TN324,TT324,TW324,TX324))</f>
        <v/>
      </c>
      <c r="UW324" s="3" t="str">
        <f>IF(COUNTBLANK(UD324:UV324)&gt;0, "", SUM(UD324:UV324))</f>
        <v/>
      </c>
      <c r="UX324" s="3" t="str">
        <f>IF(COUNTBLANK(UD324:UV324)&gt;0, "", SUM(UF324,UI324,UL324,UM324,UN324,UO324,UP324,UR324,US324,UV324))</f>
        <v/>
      </c>
      <c r="UY324" s="3" t="str">
        <f>IF(COUNTBLANK(UD324:UV324)&gt;0, "", SUM(UD324,UE324,UG324,UH324,UK324,UQ324,UT324,UU324))</f>
        <v/>
      </c>
      <c r="WR324" s="3" t="str">
        <f>IF(COUNTBLANK(VO324:WQ324)&gt;0, "", SUM(VQ324:WJ324))</f>
        <v/>
      </c>
      <c r="WS324" s="3" t="str">
        <f>IF(COUNTBLANK(VO324:WQ324)&gt;0, "", SUM(VQ324:VZ324))</f>
        <v/>
      </c>
      <c r="WT324" s="3" t="str">
        <f>IF(COUNTBLANK(VO324:WQ324)&gt;0, "", SUM(WA324:WL324))</f>
        <v/>
      </c>
      <c r="WU324" s="3" t="str">
        <f>IF(COUNTBLANK(VO324:WQ324)&gt;0, "", SUM(WK324:WL324))</f>
        <v/>
      </c>
      <c r="WW324" s="3" t="str">
        <f>IF(COUNTBLANK(VO324:WQ324)&gt;0, "", SUM(VQ324:VU324))</f>
        <v/>
      </c>
      <c r="WX324" s="3" t="str">
        <f>IF(COUNTBLANK(VO324:WQ324)&gt;0, "", SUM(VV324:VW324))</f>
        <v/>
      </c>
      <c r="WY324" s="3" t="str">
        <f>IF(COUNTBLANK(VO324:WQ324)&gt;0, "", SUM(VX324:WD324))</f>
        <v/>
      </c>
      <c r="WZ324" s="3" t="str">
        <f>IF(COUNTBLANK(VO324:WQ324)&gt;0, "", SUM(WE324:WJ324))</f>
        <v/>
      </c>
      <c r="XL324" s="3" t="str">
        <f>IF(COUNTBLANK(XB324:XJ324)&gt;0, "", SUM(XB324:XJ324))</f>
        <v/>
      </c>
      <c r="XU324" s="3" t="str">
        <f>IF(COUNTBLANK(XK324:XS324)&gt;0, "", SUM(XK324:XS324))</f>
        <v/>
      </c>
      <c r="YP324" s="5" t="str">
        <f>IF(COUNTBLANK(XW324:YO324)&gt;0, "", SUM(XW324:YO324))</f>
        <v/>
      </c>
      <c r="YQ324" s="5" t="str">
        <f>IF(COUNTBLANK(XW324:YO324)&gt;0, "", SUM(XY324,XZ324,YA324,YB324,YC324,YF324,YJ324,YN324,YO324))</f>
        <v/>
      </c>
      <c r="YR324" s="5" t="str">
        <f>IF(COUNTBLANK(XW324:YO324)&gt;0, "", SUM(XW324,XX324,YK324,YL324,YM324))</f>
        <v/>
      </c>
      <c r="YS324" s="5" t="str">
        <f>IF(COUNTBLANK(XW324:YO324)&gt;0, "", SUM(YD324,YE324,YG324,YH324,YI324))</f>
        <v/>
      </c>
      <c r="ZW324" s="26" t="str">
        <f>IF(COUNTBLANK(YU324:ZV324)&gt;0, "", AVERAGE(YU324:ZV324))</f>
        <v/>
      </c>
      <c r="AEH324" s="3" t="str">
        <f>IF(COUNTA(ADN324:AEG324)=0, "", SUM(ADN324:AEG324))</f>
        <v/>
      </c>
      <c r="AJI324" s="3" t="str">
        <f>IF(COUNTBLANK(AIY324:AJG324)&gt;0, "", SUM(AIY324:AJG324))</f>
        <v/>
      </c>
      <c r="AJR324" s="3" t="str">
        <f>IF(COUNTBLANK(AJH324:AJP324)&gt;0, "", SUM(AJH324:AJP324))</f>
        <v/>
      </c>
    </row>
    <row r="325" spans="52:954" x14ac:dyDescent="0.3">
      <c r="AZ325" s="3" t="str">
        <f>IF(ISBLANK(AY325), "", IF(AY325&lt;=8, 1, IF(AY325&lt;=12, 2, 3)))</f>
        <v/>
      </c>
      <c r="CM325" s="3" t="str">
        <f>IF(SUM(BI325:BQ325,BS325:BW325,BY325:CC325,CE325:CJ325)=0, "", SUM(BI325:BQ325,BS325:BW325,BY325:CC325,CE325:CJ325))</f>
        <v/>
      </c>
      <c r="CN325" s="3" t="str">
        <f>IF(SUM(CQ325, CR325, CS325, CT325, CU325)=0, "", IF(OR(CQ325&gt;=8, CR325&gt;=10, CS325&gt;=13, CT325&gt;=10, CU325&gt;=15), 1, 0))</f>
        <v/>
      </c>
      <c r="CO325" s="3" t="str">
        <f>IF(SUM(BI325:BJ325,BL325,BM325,BN325,BO325,BU325,CA325,CH325,CJ325)=0, "", SUM(BI325:BJ325,BL325,BM325,BN325,BO325,BU325,CA325,CH325,CJ325))</f>
        <v/>
      </c>
      <c r="CP325" s="3" t="str">
        <f>IF(SUM(BK325,BP325:BQ325,BS325:BT325,BV325:BW325,BY325:BZ325,CB325:CC325,CE325:CG325,CI325)=0, "", SUM(BK325,BP325:BQ325,BS325:BT325,BV325:BW325,BY325:BZ325,CB325:CC325,CE325:CG325,CI325))</f>
        <v/>
      </c>
      <c r="CQ325" s="3" t="str">
        <f>IF(SUM(CB325:CC325,CE325:CF325,CI325)=0, "", SUM(CB325:CC325,CE325:CF325,CI325))</f>
        <v/>
      </c>
      <c r="CR325" s="3" t="str">
        <f>IF(SUM(BQ325,BS325:BT325,BW325,BY325)=0, "", SUM(BQ325,BS325:BT325,BW325,BY325))</f>
        <v/>
      </c>
      <c r="CS325" s="3" t="str">
        <f>IF(SUM(BK325,BP325,BV325,BZ325,CG325)=0, "", SUM(BK325,BP325,BV325,BZ325,CG325))</f>
        <v/>
      </c>
      <c r="CT325" s="3" t="str">
        <f>IF(SUM(BI325:BJ325,BL325,BN325,CH325)=0, "", SUM(BI325:BJ325,BL325,BN325,CH325))</f>
        <v/>
      </c>
      <c r="CU325" s="3" t="str">
        <f>IF(SUM(BM325,BO325,BU325,CA325,CJ325)=0, "", SUM(BM325,BO325,BU325,CA325,CJ325))</f>
        <v/>
      </c>
      <c r="CV325" s="3" t="str">
        <f>IF(CQ325="", "", IF(CQ325&gt;=8, 1, 0))</f>
        <v/>
      </c>
      <c r="CW325" s="3" t="str">
        <f>IF(CR325="", "", IF(CR325&gt;=10, 1, 0))</f>
        <v/>
      </c>
      <c r="CX325" s="3" t="str">
        <f>IF(CS325="", "", IF(CS325&gt;=13, 1, 0))</f>
        <v/>
      </c>
      <c r="CY325" s="3" t="str">
        <f>IF(CT325="", "", IF(CT325&gt;=10, 1, 0))</f>
        <v/>
      </c>
      <c r="CZ325" s="3" t="str">
        <f>IF(CU325="", "", IF(CU325&gt;=15, 1, 0))</f>
        <v/>
      </c>
      <c r="DA325" s="3" t="str">
        <f>IF(AND(BR325="", BX325="", CD325=""), "", IF(BR325=5,1,0) + IF(BX325=5,1,0) + IF(CD325=5,1,0))</f>
        <v/>
      </c>
      <c r="FS325" s="4" t="str">
        <f>IF(COUNTBLANK(FM325:FR325)&gt;0, "", AVERAGE(FM325:FR325))</f>
        <v/>
      </c>
      <c r="GE325" s="3" t="str">
        <f>IF(COUNTBLANK(FU325:GC325)&gt;0, "", SUM(FU325:GC325))</f>
        <v/>
      </c>
      <c r="GN325" s="3" t="str">
        <f>IF(COUNTBLANK(GD325:GL325)&gt;0, "", SUM(GD325:GL325))</f>
        <v/>
      </c>
      <c r="JK325" s="3" t="str">
        <f>IF(COUNTA(IL325:JJ325)=0, "", SUM(IL325,IM325,IO325,IP325,IQ325,IV325,IW325,IY325,JA325,JB325,JC325,JI325))</f>
        <v/>
      </c>
      <c r="JL325" s="3" t="str">
        <f>IF(COUNTA(IL325:JJ325)=0, "", SUM(IN325,IR325,IS325,IT325,IU325,IX325,IZ325,JD325,JE325,JF325,JG325,JH325,JJ325))</f>
        <v/>
      </c>
      <c r="MH325" s="26" t="str">
        <f>IF(COUNTBLANK(LF325:MG325)&gt;0, "", AVERAGE(LF325:MG325))</f>
        <v/>
      </c>
      <c r="QI325" s="3" t="str">
        <f>IF(COUNTBLANK(PY325:QG325)&gt;0, "", SUM(PY325:QG325))</f>
        <v/>
      </c>
      <c r="QU325" s="3" t="str">
        <f>IF(COUNTBLANK(QK325:QS325)&gt;0, "", SUM(QK325:QS325))</f>
        <v/>
      </c>
      <c r="RG325" s="3" t="str">
        <f>IF(COUNTBLANK(QW325:RE325)&gt;0, "", SUM(QW325:RE325))</f>
        <v/>
      </c>
      <c r="RP325" s="3" t="str">
        <f>IF(COUNTBLANK(RF325:RN325)&gt;0, "", SUM(RF325:RN325))</f>
        <v/>
      </c>
      <c r="RY325" s="3" t="str">
        <f>IF(COUNTBLANK(RO325:RW325)&gt;0, "", SUM(RO325:RW325))</f>
        <v/>
      </c>
      <c r="SH325" s="3" t="str">
        <f>IF(COUNTBLANK(RX325:SF325)&gt;0, "", SUM(RX325:SF325))</f>
        <v/>
      </c>
      <c r="TZ325" s="3" t="str">
        <f>IF(COUNTBLANK(TG325:TY325)&gt;0, "", SUM(TG325:TY325))</f>
        <v/>
      </c>
      <c r="UA325" s="3" t="str">
        <f>IF(COUNTBLANK(TG325:TY325)&gt;0, "", SUM(TI325,TL325,TO325,TP325,TQ325,TR325,TS325,TU325,TV325,TY325))</f>
        <v/>
      </c>
      <c r="UB325" s="3" t="str">
        <f>IF(COUNTBLANK(TG325:TY325)&gt;0, "", SUM(TG325,TH325,TJ325,TK325,TN325,TT325,TW325,TX325))</f>
        <v/>
      </c>
      <c r="UW325" s="3" t="str">
        <f>IF(COUNTBLANK(UD325:UV325)&gt;0, "", SUM(UD325:UV325))</f>
        <v/>
      </c>
      <c r="UX325" s="3" t="str">
        <f>IF(COUNTBLANK(UD325:UV325)&gt;0, "", SUM(UF325,UI325,UL325,UM325,UN325,UO325,UP325,UR325,US325,UV325))</f>
        <v/>
      </c>
      <c r="UY325" s="3" t="str">
        <f>IF(COUNTBLANK(UD325:UV325)&gt;0, "", SUM(UD325,UE325,UG325,UH325,UK325,UQ325,UT325,UU325))</f>
        <v/>
      </c>
      <c r="WR325" s="3" t="str">
        <f>IF(COUNTBLANK(VO325:WQ325)&gt;0, "", SUM(VQ325:WJ325))</f>
        <v/>
      </c>
      <c r="WS325" s="3" t="str">
        <f>IF(COUNTBLANK(VO325:WQ325)&gt;0, "", SUM(VQ325:VZ325))</f>
        <v/>
      </c>
      <c r="WT325" s="3" t="str">
        <f>IF(COUNTBLANK(VO325:WQ325)&gt;0, "", SUM(WA325:WL325))</f>
        <v/>
      </c>
      <c r="WU325" s="3" t="str">
        <f>IF(COUNTBLANK(VO325:WQ325)&gt;0, "", SUM(WK325:WL325))</f>
        <v/>
      </c>
      <c r="WW325" s="3" t="str">
        <f>IF(COUNTBLANK(VO325:WQ325)&gt;0, "", SUM(VQ325:VU325))</f>
        <v/>
      </c>
      <c r="WX325" s="3" t="str">
        <f>IF(COUNTBLANK(VO325:WQ325)&gt;0, "", SUM(VV325:VW325))</f>
        <v/>
      </c>
      <c r="WY325" s="3" t="str">
        <f>IF(COUNTBLANK(VO325:WQ325)&gt;0, "", SUM(VX325:WD325))</f>
        <v/>
      </c>
      <c r="WZ325" s="3" t="str">
        <f>IF(COUNTBLANK(VO325:WQ325)&gt;0, "", SUM(WE325:WJ325))</f>
        <v/>
      </c>
      <c r="XL325" s="3" t="str">
        <f>IF(COUNTBLANK(XB325:XJ325)&gt;0, "", SUM(XB325:XJ325))</f>
        <v/>
      </c>
      <c r="XU325" s="3" t="str">
        <f>IF(COUNTBLANK(XK325:XS325)&gt;0, "", SUM(XK325:XS325))</f>
        <v/>
      </c>
      <c r="YP325" s="5" t="str">
        <f>IF(COUNTBLANK(XW325:YO325)&gt;0, "", SUM(XW325:YO325))</f>
        <v/>
      </c>
      <c r="YQ325" s="5" t="str">
        <f>IF(COUNTBLANK(XW325:YO325)&gt;0, "", SUM(XY325,XZ325,YA325,YB325,YC325,YF325,YJ325,YN325,YO325))</f>
        <v/>
      </c>
      <c r="YR325" s="5" t="str">
        <f>IF(COUNTBLANK(XW325:YO325)&gt;0, "", SUM(XW325,XX325,YK325,YL325,YM325))</f>
        <v/>
      </c>
      <c r="YS325" s="5" t="str">
        <f>IF(COUNTBLANK(XW325:YO325)&gt;0, "", SUM(YD325,YE325,YG325,YH325,YI325))</f>
        <v/>
      </c>
      <c r="ZW325" s="26" t="str">
        <f>IF(COUNTBLANK(YU325:ZV325)&gt;0, "", AVERAGE(YU325:ZV325))</f>
        <v/>
      </c>
      <c r="AEH325" s="3" t="str">
        <f>IF(COUNTA(ADN325:AEG325)=0, "", SUM(ADN325:AEG325))</f>
        <v/>
      </c>
      <c r="AJI325" s="3" t="str">
        <f>IF(COUNTBLANK(AIY325:AJG325)&gt;0, "", SUM(AIY325:AJG325))</f>
        <v/>
      </c>
      <c r="AJR325" s="3" t="str">
        <f>IF(COUNTBLANK(AJH325:AJP325)&gt;0, "", SUM(AJH325:AJP325))</f>
        <v/>
      </c>
    </row>
    <row r="326" spans="52:954" x14ac:dyDescent="0.3">
      <c r="AZ326" s="3" t="str">
        <f>IF(ISBLANK(AY326), "", IF(AY326&lt;=8, 1, IF(AY326&lt;=12, 2, 3)))</f>
        <v/>
      </c>
      <c r="CM326" s="3" t="str">
        <f>IF(SUM(BI326:BQ326,BS326:BW326,BY326:CC326,CE326:CJ326)=0, "", SUM(BI326:BQ326,BS326:BW326,BY326:CC326,CE326:CJ326))</f>
        <v/>
      </c>
      <c r="CN326" s="3" t="str">
        <f>IF(SUM(CQ326, CR326, CS326, CT326, CU326)=0, "", IF(OR(CQ326&gt;=8, CR326&gt;=10, CS326&gt;=13, CT326&gt;=10, CU326&gt;=15), 1, 0))</f>
        <v/>
      </c>
      <c r="CO326" s="3" t="str">
        <f>IF(SUM(BI326:BJ326,BL326,BM326,BN326,BO326,BU326,CA326,CH326,CJ326)=0, "", SUM(BI326:BJ326,BL326,BM326,BN326,BO326,BU326,CA326,CH326,CJ326))</f>
        <v/>
      </c>
      <c r="CP326" s="3" t="str">
        <f>IF(SUM(BK326,BP326:BQ326,BS326:BT326,BV326:BW326,BY326:BZ326,CB326:CC326,CE326:CG326,CI326)=0, "", SUM(BK326,BP326:BQ326,BS326:BT326,BV326:BW326,BY326:BZ326,CB326:CC326,CE326:CG326,CI326))</f>
        <v/>
      </c>
      <c r="CQ326" s="3" t="str">
        <f>IF(SUM(CB326:CC326,CE326:CF326,CI326)=0, "", SUM(CB326:CC326,CE326:CF326,CI326))</f>
        <v/>
      </c>
      <c r="CR326" s="3" t="str">
        <f>IF(SUM(BQ326,BS326:BT326,BW326,BY326)=0, "", SUM(BQ326,BS326:BT326,BW326,BY326))</f>
        <v/>
      </c>
      <c r="CS326" s="3" t="str">
        <f>IF(SUM(BK326,BP326,BV326,BZ326,CG326)=0, "", SUM(BK326,BP326,BV326,BZ326,CG326))</f>
        <v/>
      </c>
      <c r="CT326" s="3" t="str">
        <f>IF(SUM(BI326:BJ326,BL326,BN326,CH326)=0, "", SUM(BI326:BJ326,BL326,BN326,CH326))</f>
        <v/>
      </c>
      <c r="CU326" s="3" t="str">
        <f>IF(SUM(BM326,BO326,BU326,CA326,CJ326)=0, "", SUM(BM326,BO326,BU326,CA326,CJ326))</f>
        <v/>
      </c>
      <c r="CV326" s="3" t="str">
        <f>IF(CQ326="", "", IF(CQ326&gt;=8, 1, 0))</f>
        <v/>
      </c>
      <c r="CW326" s="3" t="str">
        <f>IF(CR326="", "", IF(CR326&gt;=10, 1, 0))</f>
        <v/>
      </c>
      <c r="CX326" s="3" t="str">
        <f>IF(CS326="", "", IF(CS326&gt;=13, 1, 0))</f>
        <v/>
      </c>
      <c r="CY326" s="3" t="str">
        <f>IF(CT326="", "", IF(CT326&gt;=10, 1, 0))</f>
        <v/>
      </c>
      <c r="CZ326" s="3" t="str">
        <f>IF(CU326="", "", IF(CU326&gt;=15, 1, 0))</f>
        <v/>
      </c>
      <c r="DA326" s="3" t="str">
        <f>IF(AND(BR326="", BX326="", CD326=""), "", IF(BR326=5,1,0) + IF(BX326=5,1,0) + IF(CD326=5,1,0))</f>
        <v/>
      </c>
      <c r="FS326" s="4" t="str">
        <f>IF(COUNTBLANK(FM326:FR326)&gt;0, "", AVERAGE(FM326:FR326))</f>
        <v/>
      </c>
      <c r="GE326" s="3" t="str">
        <f>IF(COUNTBLANK(FU326:GC326)&gt;0, "", SUM(FU326:GC326))</f>
        <v/>
      </c>
      <c r="GN326" s="3" t="str">
        <f>IF(COUNTBLANK(GD326:GL326)&gt;0, "", SUM(GD326:GL326))</f>
        <v/>
      </c>
      <c r="JK326" s="3" t="str">
        <f>IF(COUNTA(IL326:JJ326)=0, "", SUM(IL326,IM326,IO326,IP326,IQ326,IV326,IW326,IY326,JA326,JB326,JC326,JI326))</f>
        <v/>
      </c>
      <c r="JL326" s="3" t="str">
        <f>IF(COUNTA(IL326:JJ326)=0, "", SUM(IN326,IR326,IS326,IT326,IU326,IX326,IZ326,JD326,JE326,JF326,JG326,JH326,JJ326))</f>
        <v/>
      </c>
      <c r="MH326" s="26" t="str">
        <f>IF(COUNTBLANK(LF326:MG326)&gt;0, "", AVERAGE(LF326:MG326))</f>
        <v/>
      </c>
      <c r="QI326" s="3" t="str">
        <f>IF(COUNTBLANK(PY326:QG326)&gt;0, "", SUM(PY326:QG326))</f>
        <v/>
      </c>
      <c r="QU326" s="3" t="str">
        <f>IF(COUNTBLANK(QK326:QS326)&gt;0, "", SUM(QK326:QS326))</f>
        <v/>
      </c>
      <c r="RG326" s="3" t="str">
        <f>IF(COUNTBLANK(QW326:RE326)&gt;0, "", SUM(QW326:RE326))</f>
        <v/>
      </c>
      <c r="RP326" s="3" t="str">
        <f>IF(COUNTBLANK(RF326:RN326)&gt;0, "", SUM(RF326:RN326))</f>
        <v/>
      </c>
      <c r="RY326" s="3" t="str">
        <f>IF(COUNTBLANK(RO326:RW326)&gt;0, "", SUM(RO326:RW326))</f>
        <v/>
      </c>
      <c r="SH326" s="3" t="str">
        <f>IF(COUNTBLANK(RX326:SF326)&gt;0, "", SUM(RX326:SF326))</f>
        <v/>
      </c>
      <c r="TZ326" s="3" t="str">
        <f>IF(COUNTBLANK(TG326:TY326)&gt;0, "", SUM(TG326:TY326))</f>
        <v/>
      </c>
      <c r="UA326" s="3" t="str">
        <f>IF(COUNTBLANK(TG326:TY326)&gt;0, "", SUM(TI326,TL326,TO326,TP326,TQ326,TR326,TS326,TU326,TV326,TY326))</f>
        <v/>
      </c>
      <c r="UB326" s="3" t="str">
        <f>IF(COUNTBLANK(TG326:TY326)&gt;0, "", SUM(TG326,TH326,TJ326,TK326,TN326,TT326,TW326,TX326))</f>
        <v/>
      </c>
      <c r="UW326" s="3" t="str">
        <f>IF(COUNTBLANK(UD326:UV326)&gt;0, "", SUM(UD326:UV326))</f>
        <v/>
      </c>
      <c r="UX326" s="3" t="str">
        <f>IF(COUNTBLANK(UD326:UV326)&gt;0, "", SUM(UF326,UI326,UL326,UM326,UN326,UO326,UP326,UR326,US326,UV326))</f>
        <v/>
      </c>
      <c r="UY326" s="3" t="str">
        <f>IF(COUNTBLANK(UD326:UV326)&gt;0, "", SUM(UD326,UE326,UG326,UH326,UK326,UQ326,UT326,UU326))</f>
        <v/>
      </c>
      <c r="WR326" s="3" t="str">
        <f>IF(COUNTBLANK(VO326:WQ326)&gt;0, "", SUM(VQ326:WJ326))</f>
        <v/>
      </c>
      <c r="WS326" s="3" t="str">
        <f>IF(COUNTBLANK(VO326:WQ326)&gt;0, "", SUM(VQ326:VZ326))</f>
        <v/>
      </c>
      <c r="WT326" s="3" t="str">
        <f>IF(COUNTBLANK(VO326:WQ326)&gt;0, "", SUM(WA326:WL326))</f>
        <v/>
      </c>
      <c r="WU326" s="3" t="str">
        <f>IF(COUNTBLANK(VO326:WQ326)&gt;0, "", SUM(WK326:WL326))</f>
        <v/>
      </c>
      <c r="WW326" s="3" t="str">
        <f>IF(COUNTBLANK(VO326:WQ326)&gt;0, "", SUM(VQ326:VU326))</f>
        <v/>
      </c>
      <c r="WX326" s="3" t="str">
        <f>IF(COUNTBLANK(VO326:WQ326)&gt;0, "", SUM(VV326:VW326))</f>
        <v/>
      </c>
      <c r="WY326" s="3" t="str">
        <f>IF(COUNTBLANK(VO326:WQ326)&gt;0, "", SUM(VX326:WD326))</f>
        <v/>
      </c>
      <c r="WZ326" s="3" t="str">
        <f>IF(COUNTBLANK(VO326:WQ326)&gt;0, "", SUM(WE326:WJ326))</f>
        <v/>
      </c>
      <c r="XL326" s="3" t="str">
        <f>IF(COUNTBLANK(XB326:XJ326)&gt;0, "", SUM(XB326:XJ326))</f>
        <v/>
      </c>
      <c r="XU326" s="3" t="str">
        <f>IF(COUNTBLANK(XK326:XS326)&gt;0, "", SUM(XK326:XS326))</f>
        <v/>
      </c>
      <c r="YP326" s="5" t="str">
        <f>IF(COUNTBLANK(XW326:YO326)&gt;0, "", SUM(XW326:YO326))</f>
        <v/>
      </c>
      <c r="YQ326" s="5" t="str">
        <f>IF(COUNTBLANK(XW326:YO326)&gt;0, "", SUM(XY326,XZ326,YA326,YB326,YC326,YF326,YJ326,YN326,YO326))</f>
        <v/>
      </c>
      <c r="YR326" s="5" t="str">
        <f>IF(COUNTBLANK(XW326:YO326)&gt;0, "", SUM(XW326,XX326,YK326,YL326,YM326))</f>
        <v/>
      </c>
      <c r="YS326" s="5" t="str">
        <f>IF(COUNTBLANK(XW326:YO326)&gt;0, "", SUM(YD326,YE326,YG326,YH326,YI326))</f>
        <v/>
      </c>
      <c r="ZW326" s="26" t="str">
        <f>IF(COUNTBLANK(YU326:ZV326)&gt;0, "", AVERAGE(YU326:ZV326))</f>
        <v/>
      </c>
      <c r="AEH326" s="3" t="str">
        <f>IF(COUNTA(ADN326:AEG326)=0, "", SUM(ADN326:AEG326))</f>
        <v/>
      </c>
      <c r="AJI326" s="3" t="str">
        <f>IF(COUNTBLANK(AIY326:AJG326)&gt;0, "", SUM(AIY326:AJG326))</f>
        <v/>
      </c>
      <c r="AJR326" s="3" t="str">
        <f>IF(COUNTBLANK(AJH326:AJP326)&gt;0, "", SUM(AJH326:AJP326))</f>
        <v/>
      </c>
    </row>
    <row r="327" spans="52:954" x14ac:dyDescent="0.3">
      <c r="AZ327" s="3" t="str">
        <f>IF(ISBLANK(AY327), "", IF(AY327&lt;=8, 1, IF(AY327&lt;=12, 2, 3)))</f>
        <v/>
      </c>
      <c r="CM327" s="3" t="str">
        <f>IF(SUM(BI327:BQ327,BS327:BW327,BY327:CC327,CE327:CJ327)=0, "", SUM(BI327:BQ327,BS327:BW327,BY327:CC327,CE327:CJ327))</f>
        <v/>
      </c>
      <c r="CN327" s="3" t="str">
        <f>IF(SUM(CQ327, CR327, CS327, CT327, CU327)=0, "", IF(OR(CQ327&gt;=8, CR327&gt;=10, CS327&gt;=13, CT327&gt;=10, CU327&gt;=15), 1, 0))</f>
        <v/>
      </c>
      <c r="CO327" s="3" t="str">
        <f>IF(SUM(BI327:BJ327,BL327,BM327,BN327,BO327,BU327,CA327,CH327,CJ327)=0, "", SUM(BI327:BJ327,BL327,BM327,BN327,BO327,BU327,CA327,CH327,CJ327))</f>
        <v/>
      </c>
      <c r="CP327" s="3" t="str">
        <f>IF(SUM(BK327,BP327:BQ327,BS327:BT327,BV327:BW327,BY327:BZ327,CB327:CC327,CE327:CG327,CI327)=0, "", SUM(BK327,BP327:BQ327,BS327:BT327,BV327:BW327,BY327:BZ327,CB327:CC327,CE327:CG327,CI327))</f>
        <v/>
      </c>
      <c r="CQ327" s="3" t="str">
        <f>IF(SUM(CB327:CC327,CE327:CF327,CI327)=0, "", SUM(CB327:CC327,CE327:CF327,CI327))</f>
        <v/>
      </c>
      <c r="CR327" s="3" t="str">
        <f>IF(SUM(BQ327,BS327:BT327,BW327,BY327)=0, "", SUM(BQ327,BS327:BT327,BW327,BY327))</f>
        <v/>
      </c>
      <c r="CS327" s="3" t="str">
        <f>IF(SUM(BK327,BP327,BV327,BZ327,CG327)=0, "", SUM(BK327,BP327,BV327,BZ327,CG327))</f>
        <v/>
      </c>
      <c r="CT327" s="3" t="str">
        <f>IF(SUM(BI327:BJ327,BL327,BN327,CH327)=0, "", SUM(BI327:BJ327,BL327,BN327,CH327))</f>
        <v/>
      </c>
      <c r="CU327" s="3" t="str">
        <f>IF(SUM(BM327,BO327,BU327,CA327,CJ327)=0, "", SUM(BM327,BO327,BU327,CA327,CJ327))</f>
        <v/>
      </c>
      <c r="CV327" s="3" t="str">
        <f>IF(CQ327="", "", IF(CQ327&gt;=8, 1, 0))</f>
        <v/>
      </c>
      <c r="CW327" s="3" t="str">
        <f>IF(CR327="", "", IF(CR327&gt;=10, 1, 0))</f>
        <v/>
      </c>
      <c r="CX327" s="3" t="str">
        <f>IF(CS327="", "", IF(CS327&gt;=13, 1, 0))</f>
        <v/>
      </c>
      <c r="CY327" s="3" t="str">
        <f>IF(CT327="", "", IF(CT327&gt;=10, 1, 0))</f>
        <v/>
      </c>
      <c r="CZ327" s="3" t="str">
        <f>IF(CU327="", "", IF(CU327&gt;=15, 1, 0))</f>
        <v/>
      </c>
      <c r="DA327" s="3" t="str">
        <f>IF(AND(BR327="", BX327="", CD327=""), "", IF(BR327=5,1,0) + IF(BX327=5,1,0) + IF(CD327=5,1,0))</f>
        <v/>
      </c>
      <c r="FS327" s="4" t="str">
        <f>IF(COUNTBLANK(FM327:FR327)&gt;0, "", AVERAGE(FM327:FR327))</f>
        <v/>
      </c>
      <c r="GE327" s="3" t="str">
        <f>IF(COUNTBLANK(FU327:GC327)&gt;0, "", SUM(FU327:GC327))</f>
        <v/>
      </c>
      <c r="GN327" s="3" t="str">
        <f>IF(COUNTBLANK(GD327:GL327)&gt;0, "", SUM(GD327:GL327))</f>
        <v/>
      </c>
      <c r="JK327" s="3" t="str">
        <f>IF(COUNTA(IL327:JJ327)=0, "", SUM(IL327,IM327,IO327,IP327,IQ327,IV327,IW327,IY327,JA327,JB327,JC327,JI327))</f>
        <v/>
      </c>
      <c r="JL327" s="3" t="str">
        <f>IF(COUNTA(IL327:JJ327)=0, "", SUM(IN327,IR327,IS327,IT327,IU327,IX327,IZ327,JD327,JE327,JF327,JG327,JH327,JJ327))</f>
        <v/>
      </c>
      <c r="MH327" s="26" t="str">
        <f>IF(COUNTBLANK(LF327:MG327)&gt;0, "", AVERAGE(LF327:MG327))</f>
        <v/>
      </c>
      <c r="QI327" s="3" t="str">
        <f>IF(COUNTBLANK(PY327:QG327)&gt;0, "", SUM(PY327:QG327))</f>
        <v/>
      </c>
      <c r="QU327" s="3" t="str">
        <f>IF(COUNTBLANK(QK327:QS327)&gt;0, "", SUM(QK327:QS327))</f>
        <v/>
      </c>
      <c r="RG327" s="3" t="str">
        <f>IF(COUNTBLANK(QW327:RE327)&gt;0, "", SUM(QW327:RE327))</f>
        <v/>
      </c>
      <c r="RP327" s="3" t="str">
        <f>IF(COUNTBLANK(RF327:RN327)&gt;0, "", SUM(RF327:RN327))</f>
        <v/>
      </c>
      <c r="RY327" s="3" t="str">
        <f>IF(COUNTBLANK(RO327:RW327)&gt;0, "", SUM(RO327:RW327))</f>
        <v/>
      </c>
      <c r="SH327" s="3" t="str">
        <f>IF(COUNTBLANK(RX327:SF327)&gt;0, "", SUM(RX327:SF327))</f>
        <v/>
      </c>
      <c r="TZ327" s="3" t="str">
        <f>IF(COUNTBLANK(TG327:TY327)&gt;0, "", SUM(TG327:TY327))</f>
        <v/>
      </c>
      <c r="UA327" s="3" t="str">
        <f>IF(COUNTBLANK(TG327:TY327)&gt;0, "", SUM(TI327,TL327,TO327,TP327,TQ327,TR327,TS327,TU327,TV327,TY327))</f>
        <v/>
      </c>
      <c r="UB327" s="3" t="str">
        <f>IF(COUNTBLANK(TG327:TY327)&gt;0, "", SUM(TG327,TH327,TJ327,TK327,TN327,TT327,TW327,TX327))</f>
        <v/>
      </c>
      <c r="UW327" s="3" t="str">
        <f>IF(COUNTBLANK(UD327:UV327)&gt;0, "", SUM(UD327:UV327))</f>
        <v/>
      </c>
      <c r="UX327" s="3" t="str">
        <f>IF(COUNTBLANK(UD327:UV327)&gt;0, "", SUM(UF327,UI327,UL327,UM327,UN327,UO327,UP327,UR327,US327,UV327))</f>
        <v/>
      </c>
      <c r="UY327" s="3" t="str">
        <f>IF(COUNTBLANK(UD327:UV327)&gt;0, "", SUM(UD327,UE327,UG327,UH327,UK327,UQ327,UT327,UU327))</f>
        <v/>
      </c>
      <c r="WR327" s="3" t="str">
        <f>IF(COUNTBLANK(VO327:WQ327)&gt;0, "", SUM(VQ327:WJ327))</f>
        <v/>
      </c>
      <c r="WS327" s="3" t="str">
        <f>IF(COUNTBLANK(VO327:WQ327)&gt;0, "", SUM(VQ327:VZ327))</f>
        <v/>
      </c>
      <c r="WT327" s="3" t="str">
        <f>IF(COUNTBLANK(VO327:WQ327)&gt;0, "", SUM(WA327:WL327))</f>
        <v/>
      </c>
      <c r="WU327" s="3" t="str">
        <f>IF(COUNTBLANK(VO327:WQ327)&gt;0, "", SUM(WK327:WL327))</f>
        <v/>
      </c>
      <c r="WW327" s="3" t="str">
        <f>IF(COUNTBLANK(VO327:WQ327)&gt;0, "", SUM(VQ327:VU327))</f>
        <v/>
      </c>
      <c r="WX327" s="3" t="str">
        <f>IF(COUNTBLANK(VO327:WQ327)&gt;0, "", SUM(VV327:VW327))</f>
        <v/>
      </c>
      <c r="WY327" s="3" t="str">
        <f>IF(COUNTBLANK(VO327:WQ327)&gt;0, "", SUM(VX327:WD327))</f>
        <v/>
      </c>
      <c r="WZ327" s="3" t="str">
        <f>IF(COUNTBLANK(VO327:WQ327)&gt;0, "", SUM(WE327:WJ327))</f>
        <v/>
      </c>
      <c r="XL327" s="3" t="str">
        <f>IF(COUNTBLANK(XB327:XJ327)&gt;0, "", SUM(XB327:XJ327))</f>
        <v/>
      </c>
      <c r="XU327" s="3" t="str">
        <f>IF(COUNTBLANK(XK327:XS327)&gt;0, "", SUM(XK327:XS327))</f>
        <v/>
      </c>
      <c r="YP327" s="5" t="str">
        <f>IF(COUNTBLANK(XW327:YO327)&gt;0, "", SUM(XW327:YO327))</f>
        <v/>
      </c>
      <c r="YQ327" s="5" t="str">
        <f>IF(COUNTBLANK(XW327:YO327)&gt;0, "", SUM(XY327,XZ327,YA327,YB327,YC327,YF327,YJ327,YN327,YO327))</f>
        <v/>
      </c>
      <c r="YR327" s="5" t="str">
        <f>IF(COUNTBLANK(XW327:YO327)&gt;0, "", SUM(XW327,XX327,YK327,YL327,YM327))</f>
        <v/>
      </c>
      <c r="YS327" s="5" t="str">
        <f>IF(COUNTBLANK(XW327:YO327)&gt;0, "", SUM(YD327,YE327,YG327,YH327,YI327))</f>
        <v/>
      </c>
      <c r="ZW327" s="26" t="str">
        <f>IF(COUNTBLANK(YU327:ZV327)&gt;0, "", AVERAGE(YU327:ZV327))</f>
        <v/>
      </c>
      <c r="AEH327" s="3" t="str">
        <f>IF(COUNTA(ADN327:AEG327)=0, "", SUM(ADN327:AEG327))</f>
        <v/>
      </c>
      <c r="AJI327" s="3" t="str">
        <f>IF(COUNTBLANK(AIY327:AJG327)&gt;0, "", SUM(AIY327:AJG327))</f>
        <v/>
      </c>
      <c r="AJR327" s="3" t="str">
        <f>IF(COUNTBLANK(AJH327:AJP327)&gt;0, "", SUM(AJH327:AJP327))</f>
        <v/>
      </c>
    </row>
    <row r="328" spans="52:954" x14ac:dyDescent="0.3">
      <c r="AZ328" s="3" t="str">
        <f>IF(ISBLANK(AY328), "", IF(AY328&lt;=8, 1, IF(AY328&lt;=12, 2, 3)))</f>
        <v/>
      </c>
      <c r="CM328" s="3" t="str">
        <f>IF(SUM(BI328:BQ328,BS328:BW328,BY328:CC328,CE328:CJ328)=0, "", SUM(BI328:BQ328,BS328:BW328,BY328:CC328,CE328:CJ328))</f>
        <v/>
      </c>
      <c r="CN328" s="3" t="str">
        <f>IF(SUM(CQ328, CR328, CS328, CT328, CU328)=0, "", IF(OR(CQ328&gt;=8, CR328&gt;=10, CS328&gt;=13, CT328&gt;=10, CU328&gt;=15), 1, 0))</f>
        <v/>
      </c>
      <c r="CO328" s="3" t="str">
        <f>IF(SUM(BI328:BJ328,BL328,BM328,BN328,BO328,BU328,CA328,CH328,CJ328)=0, "", SUM(BI328:BJ328,BL328,BM328,BN328,BO328,BU328,CA328,CH328,CJ328))</f>
        <v/>
      </c>
      <c r="CP328" s="3" t="str">
        <f>IF(SUM(BK328,BP328:BQ328,BS328:BT328,BV328:BW328,BY328:BZ328,CB328:CC328,CE328:CG328,CI328)=0, "", SUM(BK328,BP328:BQ328,BS328:BT328,BV328:BW328,BY328:BZ328,CB328:CC328,CE328:CG328,CI328))</f>
        <v/>
      </c>
      <c r="CQ328" s="3" t="str">
        <f>IF(SUM(CB328:CC328,CE328:CF328,CI328)=0, "", SUM(CB328:CC328,CE328:CF328,CI328))</f>
        <v/>
      </c>
      <c r="CR328" s="3" t="str">
        <f>IF(SUM(BQ328,BS328:BT328,BW328,BY328)=0, "", SUM(BQ328,BS328:BT328,BW328,BY328))</f>
        <v/>
      </c>
      <c r="CS328" s="3" t="str">
        <f>IF(SUM(BK328,BP328,BV328,BZ328,CG328)=0, "", SUM(BK328,BP328,BV328,BZ328,CG328))</f>
        <v/>
      </c>
      <c r="CT328" s="3" t="str">
        <f>IF(SUM(BI328:BJ328,BL328,BN328,CH328)=0, "", SUM(BI328:BJ328,BL328,BN328,CH328))</f>
        <v/>
      </c>
      <c r="CU328" s="3" t="str">
        <f>IF(SUM(BM328,BO328,BU328,CA328,CJ328)=0, "", SUM(BM328,BO328,BU328,CA328,CJ328))</f>
        <v/>
      </c>
      <c r="CV328" s="3" t="str">
        <f>IF(CQ328="", "", IF(CQ328&gt;=8, 1, 0))</f>
        <v/>
      </c>
      <c r="CW328" s="3" t="str">
        <f>IF(CR328="", "", IF(CR328&gt;=10, 1, 0))</f>
        <v/>
      </c>
      <c r="CX328" s="3" t="str">
        <f>IF(CS328="", "", IF(CS328&gt;=13, 1, 0))</f>
        <v/>
      </c>
      <c r="CY328" s="3" t="str">
        <f>IF(CT328="", "", IF(CT328&gt;=10, 1, 0))</f>
        <v/>
      </c>
      <c r="CZ328" s="3" t="str">
        <f>IF(CU328="", "", IF(CU328&gt;=15, 1, 0))</f>
        <v/>
      </c>
      <c r="DA328" s="3" t="str">
        <f>IF(AND(BR328="", BX328="", CD328=""), "", IF(BR328=5,1,0) + IF(BX328=5,1,0) + IF(CD328=5,1,0))</f>
        <v/>
      </c>
      <c r="FS328" s="4" t="str">
        <f>IF(COUNTBLANK(FM328:FR328)&gt;0, "", AVERAGE(FM328:FR328))</f>
        <v/>
      </c>
      <c r="GE328" s="3" t="str">
        <f>IF(COUNTBLANK(FU328:GC328)&gt;0, "", SUM(FU328:GC328))</f>
        <v/>
      </c>
      <c r="GN328" s="3" t="str">
        <f>IF(COUNTBLANK(GD328:GL328)&gt;0, "", SUM(GD328:GL328))</f>
        <v/>
      </c>
      <c r="JK328" s="3" t="str">
        <f>IF(COUNTA(IL328:JJ328)=0, "", SUM(IL328,IM328,IO328,IP328,IQ328,IV328,IW328,IY328,JA328,JB328,JC328,JI328))</f>
        <v/>
      </c>
      <c r="JL328" s="3" t="str">
        <f>IF(COUNTA(IL328:JJ328)=0, "", SUM(IN328,IR328,IS328,IT328,IU328,IX328,IZ328,JD328,JE328,JF328,JG328,JH328,JJ328))</f>
        <v/>
      </c>
      <c r="MH328" s="26" t="str">
        <f>IF(COUNTBLANK(LF328:MG328)&gt;0, "", AVERAGE(LF328:MG328))</f>
        <v/>
      </c>
      <c r="QI328" s="3" t="str">
        <f>IF(COUNTBLANK(PY328:QG328)&gt;0, "", SUM(PY328:QG328))</f>
        <v/>
      </c>
      <c r="QU328" s="3" t="str">
        <f>IF(COUNTBLANK(QK328:QS328)&gt;0, "", SUM(QK328:QS328))</f>
        <v/>
      </c>
      <c r="RG328" s="3" t="str">
        <f>IF(COUNTBLANK(QW328:RE328)&gt;0, "", SUM(QW328:RE328))</f>
        <v/>
      </c>
      <c r="RP328" s="3" t="str">
        <f>IF(COUNTBLANK(RF328:RN328)&gt;0, "", SUM(RF328:RN328))</f>
        <v/>
      </c>
      <c r="RY328" s="3" t="str">
        <f>IF(COUNTBLANK(RO328:RW328)&gt;0, "", SUM(RO328:RW328))</f>
        <v/>
      </c>
      <c r="SH328" s="3" t="str">
        <f>IF(COUNTBLANK(RX328:SF328)&gt;0, "", SUM(RX328:SF328))</f>
        <v/>
      </c>
      <c r="TZ328" s="3" t="str">
        <f>IF(COUNTBLANK(TG328:TY328)&gt;0, "", SUM(TG328:TY328))</f>
        <v/>
      </c>
      <c r="UA328" s="3" t="str">
        <f>IF(COUNTBLANK(TG328:TY328)&gt;0, "", SUM(TI328,TL328,TO328,TP328,TQ328,TR328,TS328,TU328,TV328,TY328))</f>
        <v/>
      </c>
      <c r="UB328" s="3" t="str">
        <f>IF(COUNTBLANK(TG328:TY328)&gt;0, "", SUM(TG328,TH328,TJ328,TK328,TN328,TT328,TW328,TX328))</f>
        <v/>
      </c>
      <c r="UW328" s="3" t="str">
        <f>IF(COUNTBLANK(UD328:UV328)&gt;0, "", SUM(UD328:UV328))</f>
        <v/>
      </c>
      <c r="UX328" s="3" t="str">
        <f>IF(COUNTBLANK(UD328:UV328)&gt;0, "", SUM(UF328,UI328,UL328,UM328,UN328,UO328,UP328,UR328,US328,UV328))</f>
        <v/>
      </c>
      <c r="UY328" s="3" t="str">
        <f>IF(COUNTBLANK(UD328:UV328)&gt;0, "", SUM(UD328,UE328,UG328,UH328,UK328,UQ328,UT328,UU328))</f>
        <v/>
      </c>
      <c r="WR328" s="3" t="str">
        <f>IF(COUNTBLANK(VO328:WQ328)&gt;0, "", SUM(VQ328:WJ328))</f>
        <v/>
      </c>
      <c r="WS328" s="3" t="str">
        <f>IF(COUNTBLANK(VO328:WQ328)&gt;0, "", SUM(VQ328:VZ328))</f>
        <v/>
      </c>
      <c r="WT328" s="3" t="str">
        <f>IF(COUNTBLANK(VO328:WQ328)&gt;0, "", SUM(WA328:WL328))</f>
        <v/>
      </c>
      <c r="WU328" s="3" t="str">
        <f>IF(COUNTBLANK(VO328:WQ328)&gt;0, "", SUM(WK328:WL328))</f>
        <v/>
      </c>
      <c r="WW328" s="3" t="str">
        <f>IF(COUNTBLANK(VO328:WQ328)&gt;0, "", SUM(VQ328:VU328))</f>
        <v/>
      </c>
      <c r="WX328" s="3" t="str">
        <f>IF(COUNTBLANK(VO328:WQ328)&gt;0, "", SUM(VV328:VW328))</f>
        <v/>
      </c>
      <c r="WY328" s="3" t="str">
        <f>IF(COUNTBLANK(VO328:WQ328)&gt;0, "", SUM(VX328:WD328))</f>
        <v/>
      </c>
      <c r="WZ328" s="3" t="str">
        <f>IF(COUNTBLANK(VO328:WQ328)&gt;0, "", SUM(WE328:WJ328))</f>
        <v/>
      </c>
      <c r="XL328" s="3" t="str">
        <f>IF(COUNTBLANK(XB328:XJ328)&gt;0, "", SUM(XB328:XJ328))</f>
        <v/>
      </c>
      <c r="XU328" s="3" t="str">
        <f>IF(COUNTBLANK(XK328:XS328)&gt;0, "", SUM(XK328:XS328))</f>
        <v/>
      </c>
      <c r="YP328" s="5" t="str">
        <f>IF(COUNTBLANK(XW328:YO328)&gt;0, "", SUM(XW328:YO328))</f>
        <v/>
      </c>
      <c r="YQ328" s="5" t="str">
        <f>IF(COUNTBLANK(XW328:YO328)&gt;0, "", SUM(XY328,XZ328,YA328,YB328,YC328,YF328,YJ328,YN328,YO328))</f>
        <v/>
      </c>
      <c r="YR328" s="5" t="str">
        <f>IF(COUNTBLANK(XW328:YO328)&gt;0, "", SUM(XW328,XX328,YK328,YL328,YM328))</f>
        <v/>
      </c>
      <c r="YS328" s="5" t="str">
        <f>IF(COUNTBLANK(XW328:YO328)&gt;0, "", SUM(YD328,YE328,YG328,YH328,YI328))</f>
        <v/>
      </c>
      <c r="ZW328" s="26" t="str">
        <f>IF(COUNTBLANK(YU328:ZV328)&gt;0, "", AVERAGE(YU328:ZV328))</f>
        <v/>
      </c>
      <c r="AJI328" s="3" t="str">
        <f>IF(COUNTBLANK(AIY328:AJG328)&gt;0, "", SUM(AIY328:AJG328))</f>
        <v/>
      </c>
      <c r="AJR328" s="3" t="str">
        <f>IF(COUNTBLANK(AJH328:AJP328)&gt;0, "", SUM(AJH328:AJP328))</f>
        <v/>
      </c>
    </row>
    <row r="329" spans="52:954" x14ac:dyDescent="0.3">
      <c r="AZ329" s="3" t="str">
        <f>IF(ISBLANK(AY329), "", IF(AY329&lt;=8, 1, IF(AY329&lt;=12, 2, 3)))</f>
        <v/>
      </c>
      <c r="CM329" s="3" t="str">
        <f>IF(SUM(BI329:BQ329,BS329:BW329,BY329:CC329,CE329:CJ329)=0, "", SUM(BI329:BQ329,BS329:BW329,BY329:CC329,CE329:CJ329))</f>
        <v/>
      </c>
      <c r="CN329" s="3" t="str">
        <f>IF(SUM(CQ329, CR329, CS329, CT329, CU329)=0, "", IF(OR(CQ329&gt;=8, CR329&gt;=10, CS329&gt;=13, CT329&gt;=10, CU329&gt;=15), 1, 0))</f>
        <v/>
      </c>
      <c r="CO329" s="3" t="str">
        <f>IF(SUM(BI329:BJ329,BL329,BM329,BN329,BO329,BU329,CA329,CH329,CJ329)=0, "", SUM(BI329:BJ329,BL329,BM329,BN329,BO329,BU329,CA329,CH329,CJ329))</f>
        <v/>
      </c>
      <c r="CP329" s="3" t="str">
        <f>IF(SUM(BK329,BP329:BQ329,BS329:BT329,BV329:BW329,BY329:BZ329,CB329:CC329,CE329:CG329,CI329)=0, "", SUM(BK329,BP329:BQ329,BS329:BT329,BV329:BW329,BY329:BZ329,CB329:CC329,CE329:CG329,CI329))</f>
        <v/>
      </c>
      <c r="CQ329" s="3" t="str">
        <f>IF(SUM(CB329:CC329,CE329:CF329,CI329)=0, "", SUM(CB329:CC329,CE329:CF329,CI329))</f>
        <v/>
      </c>
      <c r="CR329" s="3" t="str">
        <f>IF(SUM(BQ329,BS329:BT329,BW329,BY329)=0, "", SUM(BQ329,BS329:BT329,BW329,BY329))</f>
        <v/>
      </c>
      <c r="CS329" s="3" t="str">
        <f>IF(SUM(BK329,BP329,BV329,BZ329,CG329)=0, "", SUM(BK329,BP329,BV329,BZ329,CG329))</f>
        <v/>
      </c>
      <c r="CT329" s="3" t="str">
        <f>IF(SUM(BI329:BJ329,BL329,BN329,CH329)=0, "", SUM(BI329:BJ329,BL329,BN329,CH329))</f>
        <v/>
      </c>
      <c r="CU329" s="3" t="str">
        <f>IF(SUM(BM329,BO329,BU329,CA329,CJ329)=0, "", SUM(BM329,BO329,BU329,CA329,CJ329))</f>
        <v/>
      </c>
      <c r="CV329" s="3" t="str">
        <f>IF(CQ329="", "", IF(CQ329&gt;=8, 1, 0))</f>
        <v/>
      </c>
      <c r="CW329" s="3" t="str">
        <f>IF(CR329="", "", IF(CR329&gt;=10, 1, 0))</f>
        <v/>
      </c>
      <c r="CX329" s="3" t="str">
        <f>IF(CS329="", "", IF(CS329&gt;=13, 1, 0))</f>
        <v/>
      </c>
      <c r="CY329" s="3" t="str">
        <f>IF(CT329="", "", IF(CT329&gt;=10, 1, 0))</f>
        <v/>
      </c>
      <c r="CZ329" s="3" t="str">
        <f>IF(CU329="", "", IF(CU329&gt;=15, 1, 0))</f>
        <v/>
      </c>
      <c r="DA329" s="3" t="str">
        <f>IF(AND(BR329="", BX329="", CD329=""), "", IF(BR329=5,1,0) + IF(BX329=5,1,0) + IF(CD329=5,1,0))</f>
        <v/>
      </c>
      <c r="FS329" s="4" t="str">
        <f>IF(COUNTBLANK(FM329:FR329)&gt;0, "", AVERAGE(FM329:FR329))</f>
        <v/>
      </c>
      <c r="GE329" s="3" t="str">
        <f>IF(COUNTBLANK(FU329:GC329)&gt;0, "", SUM(FU329:GC329))</f>
        <v/>
      </c>
      <c r="GN329" s="3" t="str">
        <f>IF(COUNTBLANK(GD329:GL329)&gt;0, "", SUM(GD329:GL329))</f>
        <v/>
      </c>
      <c r="JK329" s="3" t="str">
        <f>IF(COUNTA(IL329:JJ329)=0, "", SUM(IL329,IM329,IO329,IP329,IQ329,IV329,IW329,IY329,JA329,JB329,JC329,JI329))</f>
        <v/>
      </c>
      <c r="JL329" s="3" t="str">
        <f>IF(COUNTA(IL329:JJ329)=0, "", SUM(IN329,IR329,IS329,IT329,IU329,IX329,IZ329,JD329,JE329,JF329,JG329,JH329,JJ329))</f>
        <v/>
      </c>
      <c r="MH329" s="26" t="str">
        <f>IF(COUNTBLANK(LF329:MG329)&gt;0, "", AVERAGE(LF329:MG329))</f>
        <v/>
      </c>
      <c r="QI329" s="3" t="str">
        <f>IF(COUNTBLANK(PY329:QG329)&gt;0, "", SUM(PY329:QG329))</f>
        <v/>
      </c>
      <c r="QU329" s="3" t="str">
        <f>IF(COUNTBLANK(QK329:QS329)&gt;0, "", SUM(QK329:QS329))</f>
        <v/>
      </c>
      <c r="RG329" s="3" t="str">
        <f>IF(COUNTBLANK(QW329:RE329)&gt;0, "", SUM(QW329:RE329))</f>
        <v/>
      </c>
      <c r="RP329" s="3" t="str">
        <f>IF(COUNTBLANK(RF329:RN329)&gt;0, "", SUM(RF329:RN329))</f>
        <v/>
      </c>
      <c r="RY329" s="3" t="str">
        <f>IF(COUNTBLANK(RO329:RW329)&gt;0, "", SUM(RO329:RW329))</f>
        <v/>
      </c>
      <c r="SH329" s="3" t="str">
        <f>IF(COUNTBLANK(RX329:SF329)&gt;0, "", SUM(RX329:SF329))</f>
        <v/>
      </c>
      <c r="TZ329" s="3" t="str">
        <f>IF(COUNTBLANK(TG329:TY329)&gt;0, "", SUM(TG329:TY329))</f>
        <v/>
      </c>
      <c r="UA329" s="3" t="str">
        <f>IF(COUNTBLANK(TG329:TY329)&gt;0, "", SUM(TI329,TL329,TO329,TP329,TQ329,TR329,TS329,TU329,TV329,TY329))</f>
        <v/>
      </c>
      <c r="UB329" s="3" t="str">
        <f>IF(COUNTBLANK(TG329:TY329)&gt;0, "", SUM(TG329,TH329,TJ329,TK329,TN329,TT329,TW329,TX329))</f>
        <v/>
      </c>
      <c r="UW329" s="3" t="str">
        <f>IF(COUNTBLANK(UD329:UV329)&gt;0, "", SUM(UD329:UV329))</f>
        <v/>
      </c>
      <c r="UX329" s="3" t="str">
        <f>IF(COUNTBLANK(UD329:UV329)&gt;0, "", SUM(UF329,UI329,UL329,UM329,UN329,UO329,UP329,UR329,US329,UV329))</f>
        <v/>
      </c>
      <c r="UY329" s="3" t="str">
        <f>IF(COUNTBLANK(UD329:UV329)&gt;0, "", SUM(UD329,UE329,UG329,UH329,UK329,UQ329,UT329,UU329))</f>
        <v/>
      </c>
      <c r="WR329" s="3" t="str">
        <f>IF(COUNTBLANK(VO329:WQ329)&gt;0, "", SUM(VQ329:WJ329))</f>
        <v/>
      </c>
      <c r="WS329" s="3" t="str">
        <f>IF(COUNTBLANK(VO329:WQ329)&gt;0, "", SUM(VQ329:VZ329))</f>
        <v/>
      </c>
      <c r="WT329" s="3" t="str">
        <f>IF(COUNTBLANK(VO329:WQ329)&gt;0, "", SUM(WA329:WL329))</f>
        <v/>
      </c>
      <c r="WU329" s="3" t="str">
        <f>IF(COUNTBLANK(VO329:WQ329)&gt;0, "", SUM(WK329:WL329))</f>
        <v/>
      </c>
      <c r="WW329" s="3" t="str">
        <f>IF(COUNTBLANK(VO329:WQ329)&gt;0, "", SUM(VQ329:VU329))</f>
        <v/>
      </c>
      <c r="WX329" s="3" t="str">
        <f>IF(COUNTBLANK(VO329:WQ329)&gt;0, "", SUM(VV329:VW329))</f>
        <v/>
      </c>
      <c r="WY329" s="3" t="str">
        <f>IF(COUNTBLANK(VO329:WQ329)&gt;0, "", SUM(VX329:WD329))</f>
        <v/>
      </c>
      <c r="WZ329" s="3" t="str">
        <f>IF(COUNTBLANK(VO329:WQ329)&gt;0, "", SUM(WE329:WJ329))</f>
        <v/>
      </c>
      <c r="XL329" s="3" t="str">
        <f>IF(COUNTBLANK(XB329:XJ329)&gt;0, "", SUM(XB329:XJ329))</f>
        <v/>
      </c>
      <c r="XU329" s="3" t="str">
        <f>IF(COUNTBLANK(XK329:XS329)&gt;0, "", SUM(XK329:XS329))</f>
        <v/>
      </c>
      <c r="YP329" s="5" t="str">
        <f>IF(COUNTBLANK(XW329:YO329)&gt;0, "", SUM(XW329:YO329))</f>
        <v/>
      </c>
      <c r="YQ329" s="5" t="str">
        <f>IF(COUNTBLANK(XW329:YO329)&gt;0, "", SUM(XY329,XZ329,YA329,YB329,YC329,YF329,YJ329,YN329,YO329))</f>
        <v/>
      </c>
      <c r="YR329" s="5" t="str">
        <f>IF(COUNTBLANK(XW329:YO329)&gt;0, "", SUM(XW329,XX329,YK329,YL329,YM329))</f>
        <v/>
      </c>
      <c r="YS329" s="5" t="str">
        <f>IF(COUNTBLANK(XW329:YO329)&gt;0, "", SUM(YD329,YE329,YG329,YH329,YI329))</f>
        <v/>
      </c>
      <c r="ZW329" s="26" t="str">
        <f>IF(COUNTBLANK(YU329:ZV329)&gt;0, "", AVERAGE(YU329:ZV329))</f>
        <v/>
      </c>
      <c r="AJI329" s="3" t="str">
        <f>IF(COUNTBLANK(AIY329:AJG329)&gt;0, "", SUM(AIY329:AJG329))</f>
        <v/>
      </c>
      <c r="AJR329" s="3" t="str">
        <f>IF(COUNTBLANK(AJH329:AJP329)&gt;0, "", SUM(AJH329:AJP329))</f>
        <v/>
      </c>
    </row>
    <row r="330" spans="52:954" x14ac:dyDescent="0.3">
      <c r="AZ330" s="3" t="str">
        <f>IF(ISBLANK(AY330), "", IF(AY330&lt;=8, 1, IF(AY330&lt;=12, 2, 3)))</f>
        <v/>
      </c>
      <c r="CM330" s="3" t="str">
        <f>IF(SUM(BI330:BQ330,BS330:BW330,BY330:CC330,CE330:CJ330)=0, "", SUM(BI330:BQ330,BS330:BW330,BY330:CC330,CE330:CJ330))</f>
        <v/>
      </c>
      <c r="CN330" s="3" t="str">
        <f>IF(SUM(CQ330, CR330, CS330, CT330, CU330)=0, "", IF(OR(CQ330&gt;=8, CR330&gt;=10, CS330&gt;=13, CT330&gt;=10, CU330&gt;=15), 1, 0))</f>
        <v/>
      </c>
      <c r="CO330" s="3" t="str">
        <f>IF(SUM(BI330:BJ330,BL330,BM330,BN330,BO330,BU330,CA330,CH330,CJ330)=0, "", SUM(BI330:BJ330,BL330,BM330,BN330,BO330,BU330,CA330,CH330,CJ330))</f>
        <v/>
      </c>
      <c r="CP330" s="3" t="str">
        <f>IF(SUM(BK330,BP330:BQ330,BS330:BT330,BV330:BW330,BY330:BZ330,CB330:CC330,CE330:CG330,CI330)=0, "", SUM(BK330,BP330:BQ330,BS330:BT330,BV330:BW330,BY330:BZ330,CB330:CC330,CE330:CG330,CI330))</f>
        <v/>
      </c>
      <c r="CQ330" s="3" t="str">
        <f>IF(SUM(CB330:CC330,CE330:CF330,CI330)=0, "", SUM(CB330:CC330,CE330:CF330,CI330))</f>
        <v/>
      </c>
      <c r="CR330" s="3" t="str">
        <f>IF(SUM(BQ330,BS330:BT330,BW330,BY330)=0, "", SUM(BQ330,BS330:BT330,BW330,BY330))</f>
        <v/>
      </c>
      <c r="CS330" s="3" t="str">
        <f>IF(SUM(BK330,BP330,BV330,BZ330,CG330)=0, "", SUM(BK330,BP330,BV330,BZ330,CG330))</f>
        <v/>
      </c>
      <c r="CT330" s="3" t="str">
        <f>IF(SUM(BI330:BJ330,BL330,BN330,CH330)=0, "", SUM(BI330:BJ330,BL330,BN330,CH330))</f>
        <v/>
      </c>
      <c r="CU330" s="3" t="str">
        <f>IF(SUM(BM330,BO330,BU330,CA330,CJ330)=0, "", SUM(BM330,BO330,BU330,CA330,CJ330))</f>
        <v/>
      </c>
      <c r="CV330" s="3" t="str">
        <f>IF(CQ330="", "", IF(CQ330&gt;=8, 1, 0))</f>
        <v/>
      </c>
      <c r="CW330" s="3" t="str">
        <f>IF(CR330="", "", IF(CR330&gt;=10, 1, 0))</f>
        <v/>
      </c>
      <c r="CX330" s="3" t="str">
        <f>IF(CS330="", "", IF(CS330&gt;=13, 1, 0))</f>
        <v/>
      </c>
      <c r="CY330" s="3" t="str">
        <f>IF(CT330="", "", IF(CT330&gt;=10, 1, 0))</f>
        <v/>
      </c>
      <c r="CZ330" s="3" t="str">
        <f>IF(CU330="", "", IF(CU330&gt;=15, 1, 0))</f>
        <v/>
      </c>
      <c r="DA330" s="3" t="str">
        <f>IF(AND(BR330="", BX330="", CD330=""), "", IF(BR330=5,1,0) + IF(BX330=5,1,0) + IF(CD330=5,1,0))</f>
        <v/>
      </c>
      <c r="FS330" s="4" t="str">
        <f>IF(COUNTBLANK(FM330:FR330)&gt;0, "", AVERAGE(FM330:FR330))</f>
        <v/>
      </c>
      <c r="GE330" s="3" t="str">
        <f>IF(COUNTBLANK(FU330:GC330)&gt;0, "", SUM(FU330:GC330))</f>
        <v/>
      </c>
      <c r="GN330" s="3" t="str">
        <f>IF(COUNTBLANK(GD330:GL330)&gt;0, "", SUM(GD330:GL330))</f>
        <v/>
      </c>
      <c r="JK330" s="3" t="str">
        <f>IF(COUNTA(IL330:JJ330)=0, "", SUM(IL330,IM330,IO330,IP330,IQ330,IV330,IW330,IY330,JA330,JB330,JC330,JI330))</f>
        <v/>
      </c>
      <c r="JL330" s="3" t="str">
        <f>IF(COUNTA(IL330:JJ330)=0, "", SUM(IN330,IR330,IS330,IT330,IU330,IX330,IZ330,JD330,JE330,JF330,JG330,JH330,JJ330))</f>
        <v/>
      </c>
      <c r="MH330" s="26" t="str">
        <f>IF(COUNTBLANK(LF330:MG330)&gt;0, "", AVERAGE(LF330:MG330))</f>
        <v/>
      </c>
      <c r="QI330" s="3" t="str">
        <f>IF(COUNTBLANK(PY330:QG330)&gt;0, "", SUM(PY330:QG330))</f>
        <v/>
      </c>
      <c r="QU330" s="3" t="str">
        <f>IF(COUNTBLANK(QK330:QS330)&gt;0, "", SUM(QK330:QS330))</f>
        <v/>
      </c>
      <c r="RG330" s="3" t="str">
        <f>IF(COUNTBLANK(QW330:RE330)&gt;0, "", SUM(QW330:RE330))</f>
        <v/>
      </c>
      <c r="RP330" s="3" t="str">
        <f>IF(COUNTBLANK(RF330:RN330)&gt;0, "", SUM(RF330:RN330))</f>
        <v/>
      </c>
      <c r="RY330" s="3" t="str">
        <f>IF(COUNTBLANK(RO330:RW330)&gt;0, "", SUM(RO330:RW330))</f>
        <v/>
      </c>
      <c r="SH330" s="3" t="str">
        <f>IF(COUNTBLANK(RX330:SF330)&gt;0, "", SUM(RX330:SF330))</f>
        <v/>
      </c>
      <c r="TZ330" s="3" t="str">
        <f>IF(COUNTBLANK(TG330:TY330)&gt;0, "", SUM(TG330:TY330))</f>
        <v/>
      </c>
      <c r="UA330" s="3" t="str">
        <f>IF(COUNTBLANK(TG330:TY330)&gt;0, "", SUM(TI330,TL330,TO330,TP330,TQ330,TR330,TS330,TU330,TV330,TY330))</f>
        <v/>
      </c>
      <c r="UB330" s="3" t="str">
        <f>IF(COUNTBLANK(TG330:TY330)&gt;0, "", SUM(TG330,TH330,TJ330,TK330,TN330,TT330,TW330,TX330))</f>
        <v/>
      </c>
      <c r="UW330" s="3" t="str">
        <f>IF(COUNTBLANK(UD330:UV330)&gt;0, "", SUM(UD330:UV330))</f>
        <v/>
      </c>
      <c r="UX330" s="3" t="str">
        <f>IF(COUNTBLANK(UD330:UV330)&gt;0, "", SUM(UF330,UI330,UL330,UM330,UN330,UO330,UP330,UR330,US330,UV330))</f>
        <v/>
      </c>
      <c r="UY330" s="3" t="str">
        <f>IF(COUNTBLANK(UD330:UV330)&gt;0, "", SUM(UD330,UE330,UG330,UH330,UK330,UQ330,UT330,UU330))</f>
        <v/>
      </c>
      <c r="WR330" s="3" t="str">
        <f>IF(COUNTBLANK(VO330:WQ330)&gt;0, "", SUM(VQ330:WJ330))</f>
        <v/>
      </c>
      <c r="WS330" s="3" t="str">
        <f>IF(COUNTBLANK(VO330:WQ330)&gt;0, "", SUM(VQ330:VZ330))</f>
        <v/>
      </c>
      <c r="WT330" s="3" t="str">
        <f>IF(COUNTBLANK(VO330:WQ330)&gt;0, "", SUM(WA330:WL330))</f>
        <v/>
      </c>
      <c r="WU330" s="3" t="str">
        <f>IF(COUNTBLANK(VO330:WQ330)&gt;0, "", SUM(WK330:WL330))</f>
        <v/>
      </c>
      <c r="WW330" s="3" t="str">
        <f>IF(COUNTBLANK(VO330:WQ330)&gt;0, "", SUM(VQ330:VU330))</f>
        <v/>
      </c>
      <c r="WX330" s="3" t="str">
        <f>IF(COUNTBLANK(VO330:WQ330)&gt;0, "", SUM(VV330:VW330))</f>
        <v/>
      </c>
      <c r="WY330" s="3" t="str">
        <f>IF(COUNTBLANK(VO330:WQ330)&gt;0, "", SUM(VX330:WD330))</f>
        <v/>
      </c>
      <c r="WZ330" s="3" t="str">
        <f>IF(COUNTBLANK(VO330:WQ330)&gt;0, "", SUM(WE330:WJ330))</f>
        <v/>
      </c>
      <c r="XL330" s="3" t="str">
        <f>IF(COUNTBLANK(XB330:XJ330)&gt;0, "", SUM(XB330:XJ330))</f>
        <v/>
      </c>
      <c r="XU330" s="3" t="str">
        <f>IF(COUNTBLANK(XK330:XS330)&gt;0, "", SUM(XK330:XS330))</f>
        <v/>
      </c>
      <c r="YP330" s="5" t="str">
        <f>IF(COUNTBLANK(XW330:YO330)&gt;0, "", SUM(XW330:YO330))</f>
        <v/>
      </c>
      <c r="YQ330" s="5" t="str">
        <f>IF(COUNTBLANK(XW330:YO330)&gt;0, "", SUM(XY330,XZ330,YA330,YB330,YC330,YF330,YJ330,YN330,YO330))</f>
        <v/>
      </c>
      <c r="YR330" s="5" t="str">
        <f>IF(COUNTBLANK(XW330:YO330)&gt;0, "", SUM(XW330,XX330,YK330,YL330,YM330))</f>
        <v/>
      </c>
      <c r="YS330" s="5" t="str">
        <f>IF(COUNTBLANK(XW330:YO330)&gt;0, "", SUM(YD330,YE330,YG330,YH330,YI330))</f>
        <v/>
      </c>
      <c r="ZW330" s="26" t="str">
        <f>IF(COUNTBLANK(YU330:ZV330)&gt;0, "", AVERAGE(YU330:ZV330))</f>
        <v/>
      </c>
      <c r="AJI330" s="3" t="str">
        <f>IF(COUNTBLANK(AIY330:AJG330)&gt;0, "", SUM(AIY330:AJG330))</f>
        <v/>
      </c>
      <c r="AJR330" s="3" t="str">
        <f>IF(COUNTBLANK(AJH330:AJP330)&gt;0, "", SUM(AJH330:AJP330))</f>
        <v/>
      </c>
    </row>
    <row r="331" spans="52:954" x14ac:dyDescent="0.3">
      <c r="AZ331" s="3" t="str">
        <f>IF(ISBLANK(AY331), "", IF(AY331&lt;=8, 1, IF(AY331&lt;=12, 2, 3)))</f>
        <v/>
      </c>
      <c r="CM331" s="3" t="str">
        <f>IF(SUM(BI331:BQ331,BS331:BW331,BY331:CC331,CE331:CJ331)=0, "", SUM(BI331:BQ331,BS331:BW331,BY331:CC331,CE331:CJ331))</f>
        <v/>
      </c>
      <c r="CN331" s="3" t="str">
        <f>IF(SUM(CQ331, CR331, CS331, CT331, CU331)=0, "", IF(OR(CQ331&gt;=8, CR331&gt;=10, CS331&gt;=13, CT331&gt;=10, CU331&gt;=15), 1, 0))</f>
        <v/>
      </c>
      <c r="CO331" s="3" t="str">
        <f>IF(SUM(BI331:BJ331,BL331,BM331,BN331,BO331,BU331,CA331,CH331,CJ331)=0, "", SUM(BI331:BJ331,BL331,BM331,BN331,BO331,BU331,CA331,CH331,CJ331))</f>
        <v/>
      </c>
      <c r="CP331" s="3" t="str">
        <f>IF(SUM(BK331,BP331:BQ331,BS331:BT331,BV331:BW331,BY331:BZ331,CB331:CC331,CE331:CG331,CI331)=0, "", SUM(BK331,BP331:BQ331,BS331:BT331,BV331:BW331,BY331:BZ331,CB331:CC331,CE331:CG331,CI331))</f>
        <v/>
      </c>
      <c r="CQ331" s="3" t="str">
        <f>IF(SUM(CB331:CC331,CE331:CF331,CI331)=0, "", SUM(CB331:CC331,CE331:CF331,CI331))</f>
        <v/>
      </c>
      <c r="CR331" s="3" t="str">
        <f>IF(SUM(BQ331,BS331:BT331,BW331,BY331)=0, "", SUM(BQ331,BS331:BT331,BW331,BY331))</f>
        <v/>
      </c>
      <c r="CS331" s="3" t="str">
        <f>IF(SUM(BK331,BP331,BV331,BZ331,CG331)=0, "", SUM(BK331,BP331,BV331,BZ331,CG331))</f>
        <v/>
      </c>
      <c r="CT331" s="3" t="str">
        <f>IF(SUM(BI331:BJ331,BL331,BN331,CH331)=0, "", SUM(BI331:BJ331,BL331,BN331,CH331))</f>
        <v/>
      </c>
      <c r="CU331" s="3" t="str">
        <f>IF(SUM(BM331,BO331,BU331,CA331,CJ331)=0, "", SUM(BM331,BO331,BU331,CA331,CJ331))</f>
        <v/>
      </c>
      <c r="CV331" s="3" t="str">
        <f>IF(CQ331="", "", IF(CQ331&gt;=8, 1, 0))</f>
        <v/>
      </c>
      <c r="CW331" s="3" t="str">
        <f>IF(CR331="", "", IF(CR331&gt;=10, 1, 0))</f>
        <v/>
      </c>
      <c r="CX331" s="3" t="str">
        <f>IF(CS331="", "", IF(CS331&gt;=13, 1, 0))</f>
        <v/>
      </c>
      <c r="CY331" s="3" t="str">
        <f>IF(CT331="", "", IF(CT331&gt;=10, 1, 0))</f>
        <v/>
      </c>
      <c r="CZ331" s="3" t="str">
        <f>IF(CU331="", "", IF(CU331&gt;=15, 1, 0))</f>
        <v/>
      </c>
      <c r="DA331" s="3" t="str">
        <f>IF(AND(BR331="", BX331="", CD331=""), "", IF(BR331=5,1,0) + IF(BX331=5,1,0) + IF(CD331=5,1,0))</f>
        <v/>
      </c>
      <c r="FS331" s="4" t="str">
        <f>IF(COUNTBLANK(FM331:FR331)&gt;0, "", AVERAGE(FM331:FR331))</f>
        <v/>
      </c>
      <c r="GE331" s="3" t="str">
        <f>IF(COUNTBLANK(FU331:GC331)&gt;0, "", SUM(FU331:GC331))</f>
        <v/>
      </c>
      <c r="GN331" s="3" t="str">
        <f>IF(COUNTBLANK(GD331:GL331)&gt;0, "", SUM(GD331:GL331))</f>
        <v/>
      </c>
      <c r="JK331" s="3" t="str">
        <f>IF(COUNTA(IL331:JJ331)=0, "", SUM(IL331,IM331,IO331,IP331,IQ331,IV331,IW331,IY331,JA331,JB331,JC331,JI331))</f>
        <v/>
      </c>
      <c r="JL331" s="3" t="str">
        <f>IF(COUNTA(IL331:JJ331)=0, "", SUM(IN331,IR331,IS331,IT331,IU331,IX331,IZ331,JD331,JE331,JF331,JG331,JH331,JJ331))</f>
        <v/>
      </c>
      <c r="MH331" s="26" t="str">
        <f>IF(COUNTBLANK(LF331:MG331)&gt;0, "", AVERAGE(LF331:MG331))</f>
        <v/>
      </c>
      <c r="QI331" s="3" t="str">
        <f>IF(COUNTBLANK(PY331:QG331)&gt;0, "", SUM(PY331:QG331))</f>
        <v/>
      </c>
      <c r="QU331" s="3" t="str">
        <f>IF(COUNTBLANK(QK331:QS331)&gt;0, "", SUM(QK331:QS331))</f>
        <v/>
      </c>
      <c r="RG331" s="3" t="str">
        <f>IF(COUNTBLANK(QW331:RE331)&gt;0, "", SUM(QW331:RE331))</f>
        <v/>
      </c>
      <c r="RP331" s="3" t="str">
        <f>IF(COUNTBLANK(RF331:RN331)&gt;0, "", SUM(RF331:RN331))</f>
        <v/>
      </c>
      <c r="RY331" s="3" t="str">
        <f>IF(COUNTBLANK(RO331:RW331)&gt;0, "", SUM(RO331:RW331))</f>
        <v/>
      </c>
      <c r="SH331" s="3" t="str">
        <f>IF(COUNTBLANK(RX331:SF331)&gt;0, "", SUM(RX331:SF331))</f>
        <v/>
      </c>
      <c r="TZ331" s="3" t="str">
        <f>IF(COUNTBLANK(TG331:TY331)&gt;0, "", SUM(TG331:TY331))</f>
        <v/>
      </c>
      <c r="UA331" s="3" t="str">
        <f>IF(COUNTBLANK(TG331:TY331)&gt;0, "", SUM(TI331,TL331,TO331,TP331,TQ331,TR331,TS331,TU331,TV331,TY331))</f>
        <v/>
      </c>
      <c r="UB331" s="3" t="str">
        <f>IF(COUNTBLANK(TG331:TY331)&gt;0, "", SUM(TG331,TH331,TJ331,TK331,TN331,TT331,TW331,TX331))</f>
        <v/>
      </c>
      <c r="UW331" s="3" t="str">
        <f>IF(COUNTBLANK(UD331:UV331)&gt;0, "", SUM(UD331:UV331))</f>
        <v/>
      </c>
      <c r="UX331" s="3" t="str">
        <f>IF(COUNTBLANK(UD331:UV331)&gt;0, "", SUM(UF331,UI331,UL331,UM331,UN331,UO331,UP331,UR331,US331,UV331))</f>
        <v/>
      </c>
      <c r="UY331" s="3" t="str">
        <f>IF(COUNTBLANK(UD331:UV331)&gt;0, "", SUM(UD331,UE331,UG331,UH331,UK331,UQ331,UT331,UU331))</f>
        <v/>
      </c>
      <c r="WR331" s="3" t="str">
        <f>IF(COUNTBLANK(VO331:WQ331)&gt;0, "", SUM(VQ331:WJ331))</f>
        <v/>
      </c>
      <c r="WS331" s="3" t="str">
        <f>IF(COUNTBLANK(VO331:WQ331)&gt;0, "", SUM(VQ331:VZ331))</f>
        <v/>
      </c>
      <c r="WT331" s="3" t="str">
        <f>IF(COUNTBLANK(VO331:WQ331)&gt;0, "", SUM(WA331:WL331))</f>
        <v/>
      </c>
      <c r="WU331" s="3" t="str">
        <f>IF(COUNTBLANK(VO331:WQ331)&gt;0, "", SUM(WK331:WL331))</f>
        <v/>
      </c>
      <c r="WW331" s="3" t="str">
        <f>IF(COUNTBLANK(VO331:WQ331)&gt;0, "", SUM(VQ331:VU331))</f>
        <v/>
      </c>
      <c r="WX331" s="3" t="str">
        <f>IF(COUNTBLANK(VO331:WQ331)&gt;0, "", SUM(VV331:VW331))</f>
        <v/>
      </c>
      <c r="WY331" s="3" t="str">
        <f>IF(COUNTBLANK(VO331:WQ331)&gt;0, "", SUM(VX331:WD331))</f>
        <v/>
      </c>
      <c r="WZ331" s="3" t="str">
        <f>IF(COUNTBLANK(VO331:WQ331)&gt;0, "", SUM(WE331:WJ331))</f>
        <v/>
      </c>
      <c r="XL331" s="3" t="str">
        <f>IF(COUNTBLANK(XB331:XJ331)&gt;0, "", SUM(XB331:XJ331))</f>
        <v/>
      </c>
      <c r="XU331" s="3" t="str">
        <f>IF(COUNTBLANK(XK331:XS331)&gt;0, "", SUM(XK331:XS331))</f>
        <v/>
      </c>
      <c r="YP331" s="5" t="str">
        <f>IF(COUNTBLANK(XW331:YO331)&gt;0, "", SUM(XW331:YO331))</f>
        <v/>
      </c>
      <c r="YQ331" s="5" t="str">
        <f>IF(COUNTBLANK(XW331:YO331)&gt;0, "", SUM(XY331,XZ331,YA331,YB331,YC331,YF331,YJ331,YN331,YO331))</f>
        <v/>
      </c>
      <c r="YR331" s="5" t="str">
        <f>IF(COUNTBLANK(XW331:YO331)&gt;0, "", SUM(XW331,XX331,YK331,YL331,YM331))</f>
        <v/>
      </c>
      <c r="YS331" s="5" t="str">
        <f>IF(COUNTBLANK(XW331:YO331)&gt;0, "", SUM(YD331,YE331,YG331,YH331,YI331))</f>
        <v/>
      </c>
      <c r="ZW331" s="26" t="str">
        <f>IF(COUNTBLANK(YU331:ZV331)&gt;0, "", AVERAGE(YU331:ZV331))</f>
        <v/>
      </c>
      <c r="AJI331" s="3" t="str">
        <f>IF(COUNTBLANK(AIY331:AJG331)&gt;0, "", SUM(AIY331:AJG331))</f>
        <v/>
      </c>
      <c r="AJR331" s="3" t="str">
        <f>IF(COUNTBLANK(AJH331:AJP331)&gt;0, "", SUM(AJH331:AJP331))</f>
        <v/>
      </c>
    </row>
    <row r="332" spans="52:954" x14ac:dyDescent="0.3">
      <c r="AZ332" s="3" t="str">
        <f>IF(ISBLANK(AY332), "", IF(AY332&lt;=8, 1, IF(AY332&lt;=12, 2, 3)))</f>
        <v/>
      </c>
      <c r="CM332" s="3" t="str">
        <f>IF(SUM(BI332:BQ332,BS332:BW332,BY332:CC332,CE332:CJ332)=0, "", SUM(BI332:BQ332,BS332:BW332,BY332:CC332,CE332:CJ332))</f>
        <v/>
      </c>
      <c r="CN332" s="3" t="str">
        <f>IF(SUM(CQ332, CR332, CS332, CT332, CU332)=0, "", IF(OR(CQ332&gt;=8, CR332&gt;=10, CS332&gt;=13, CT332&gt;=10, CU332&gt;=15), 1, 0))</f>
        <v/>
      </c>
      <c r="CO332" s="3" t="str">
        <f>IF(SUM(BI332:BJ332,BL332,BM332,BN332,BO332,BU332,CA332,CH332,CJ332)=0, "", SUM(BI332:BJ332,BL332,BM332,BN332,BO332,BU332,CA332,CH332,CJ332))</f>
        <v/>
      </c>
      <c r="CP332" s="3" t="str">
        <f>IF(SUM(BK332,BP332:BQ332,BS332:BT332,BV332:BW332,BY332:BZ332,CB332:CC332,CE332:CG332,CI332)=0, "", SUM(BK332,BP332:BQ332,BS332:BT332,BV332:BW332,BY332:BZ332,CB332:CC332,CE332:CG332,CI332))</f>
        <v/>
      </c>
      <c r="CQ332" s="3" t="str">
        <f>IF(SUM(CB332:CC332,CE332:CF332,CI332)=0, "", SUM(CB332:CC332,CE332:CF332,CI332))</f>
        <v/>
      </c>
      <c r="CR332" s="3" t="str">
        <f>IF(SUM(BQ332,BS332:BT332,BW332,BY332)=0, "", SUM(BQ332,BS332:BT332,BW332,BY332))</f>
        <v/>
      </c>
      <c r="CS332" s="3" t="str">
        <f>IF(SUM(BK332,BP332,BV332,BZ332,CG332)=0, "", SUM(BK332,BP332,BV332,BZ332,CG332))</f>
        <v/>
      </c>
      <c r="CT332" s="3" t="str">
        <f>IF(SUM(BI332:BJ332,BL332,BN332,CH332)=0, "", SUM(BI332:BJ332,BL332,BN332,CH332))</f>
        <v/>
      </c>
      <c r="CU332" s="3" t="str">
        <f>IF(SUM(BM332,BO332,BU332,CA332,CJ332)=0, "", SUM(BM332,BO332,BU332,CA332,CJ332))</f>
        <v/>
      </c>
      <c r="CV332" s="3" t="str">
        <f>IF(CQ332="", "", IF(CQ332&gt;=8, 1, 0))</f>
        <v/>
      </c>
      <c r="CW332" s="3" t="str">
        <f>IF(CR332="", "", IF(CR332&gt;=10, 1, 0))</f>
        <v/>
      </c>
      <c r="CX332" s="3" t="str">
        <f>IF(CS332="", "", IF(CS332&gt;=13, 1, 0))</f>
        <v/>
      </c>
      <c r="CY332" s="3" t="str">
        <f>IF(CT332="", "", IF(CT332&gt;=10, 1, 0))</f>
        <v/>
      </c>
      <c r="CZ332" s="3" t="str">
        <f>IF(CU332="", "", IF(CU332&gt;=15, 1, 0))</f>
        <v/>
      </c>
      <c r="DA332" s="3" t="str">
        <f>IF(AND(BR332="", BX332="", CD332=""), "", IF(BR332=5,1,0) + IF(BX332=5,1,0) + IF(CD332=5,1,0))</f>
        <v/>
      </c>
      <c r="FS332" s="4" t="str">
        <f>IF(COUNTBLANK(FM332:FR332)&gt;0, "", AVERAGE(FM332:FR332))</f>
        <v/>
      </c>
      <c r="GE332" s="3" t="str">
        <f>IF(COUNTBLANK(FU332:GC332)&gt;0, "", SUM(FU332:GC332))</f>
        <v/>
      </c>
      <c r="GN332" s="3" t="str">
        <f>IF(COUNTBLANK(GD332:GL332)&gt;0, "", SUM(GD332:GL332))</f>
        <v/>
      </c>
      <c r="JK332" s="3" t="str">
        <f>IF(COUNTA(IL332:JJ332)=0, "", SUM(IL332,IM332,IO332,IP332,IQ332,IV332,IW332,IY332,JA332,JB332,JC332,JI332))</f>
        <v/>
      </c>
      <c r="JL332" s="3" t="str">
        <f>IF(COUNTA(IL332:JJ332)=0, "", SUM(IN332,IR332,IS332,IT332,IU332,IX332,IZ332,JD332,JE332,JF332,JG332,JH332,JJ332))</f>
        <v/>
      </c>
      <c r="MH332" s="26" t="str">
        <f>IF(COUNTBLANK(LF332:MG332)&gt;0, "", AVERAGE(LF332:MG332))</f>
        <v/>
      </c>
      <c r="QI332" s="3" t="str">
        <f>IF(COUNTBLANK(PY332:QG332)&gt;0, "", SUM(PY332:QG332))</f>
        <v/>
      </c>
      <c r="QU332" s="3" t="str">
        <f>IF(COUNTBLANK(QK332:QS332)&gt;0, "", SUM(QK332:QS332))</f>
        <v/>
      </c>
      <c r="RG332" s="3" t="str">
        <f>IF(COUNTBLANK(QW332:RE332)&gt;0, "", SUM(QW332:RE332))</f>
        <v/>
      </c>
      <c r="RP332" s="3" t="str">
        <f>IF(COUNTBLANK(RF332:RN332)&gt;0, "", SUM(RF332:RN332))</f>
        <v/>
      </c>
      <c r="RY332" s="3" t="str">
        <f>IF(COUNTBLANK(RO332:RW332)&gt;0, "", SUM(RO332:RW332))</f>
        <v/>
      </c>
      <c r="SH332" s="3" t="str">
        <f>IF(COUNTBLANK(RX332:SF332)&gt;0, "", SUM(RX332:SF332))</f>
        <v/>
      </c>
      <c r="TZ332" s="3" t="str">
        <f>IF(COUNTBLANK(TG332:TY332)&gt;0, "", SUM(TG332:TY332))</f>
        <v/>
      </c>
      <c r="UA332" s="3" t="str">
        <f>IF(COUNTBLANK(TG332:TY332)&gt;0, "", SUM(TI332,TL332,TO332,TP332,TQ332,TR332,TS332,TU332,TV332,TY332))</f>
        <v/>
      </c>
      <c r="UB332" s="3" t="str">
        <f>IF(COUNTBLANK(TG332:TY332)&gt;0, "", SUM(TG332,TH332,TJ332,TK332,TN332,TT332,TW332,TX332))</f>
        <v/>
      </c>
      <c r="UW332" s="3" t="str">
        <f>IF(COUNTBLANK(UD332:UV332)&gt;0, "", SUM(UD332:UV332))</f>
        <v/>
      </c>
      <c r="UX332" s="3" t="str">
        <f>IF(COUNTBLANK(UD332:UV332)&gt;0, "", SUM(UF332,UI332,UL332,UM332,UN332,UO332,UP332,UR332,US332,UV332))</f>
        <v/>
      </c>
      <c r="UY332" s="3" t="str">
        <f>IF(COUNTBLANK(UD332:UV332)&gt;0, "", SUM(UD332,UE332,UG332,UH332,UK332,UQ332,UT332,UU332))</f>
        <v/>
      </c>
      <c r="WR332" s="3" t="str">
        <f>IF(COUNTBLANK(VO332:WQ332)&gt;0, "", SUM(VQ332:WJ332))</f>
        <v/>
      </c>
      <c r="WS332" s="3" t="str">
        <f>IF(COUNTBLANK(VO332:WQ332)&gt;0, "", SUM(VQ332:VZ332))</f>
        <v/>
      </c>
      <c r="WT332" s="3" t="str">
        <f>IF(COUNTBLANK(VO332:WQ332)&gt;0, "", SUM(WA332:WL332))</f>
        <v/>
      </c>
      <c r="WU332" s="3" t="str">
        <f>IF(COUNTBLANK(VO332:WQ332)&gt;0, "", SUM(WK332:WL332))</f>
        <v/>
      </c>
      <c r="WW332" s="3" t="str">
        <f>IF(COUNTBLANK(VO332:WQ332)&gt;0, "", SUM(VQ332:VU332))</f>
        <v/>
      </c>
      <c r="WX332" s="3" t="str">
        <f>IF(COUNTBLANK(VO332:WQ332)&gt;0, "", SUM(VV332:VW332))</f>
        <v/>
      </c>
      <c r="WY332" s="3" t="str">
        <f>IF(COUNTBLANK(VO332:WQ332)&gt;0, "", SUM(VX332:WD332))</f>
        <v/>
      </c>
      <c r="WZ332" s="3" t="str">
        <f>IF(COUNTBLANK(VO332:WQ332)&gt;0, "", SUM(WE332:WJ332))</f>
        <v/>
      </c>
      <c r="XL332" s="3" t="str">
        <f>IF(COUNTBLANK(XB332:XJ332)&gt;0, "", SUM(XB332:XJ332))</f>
        <v/>
      </c>
      <c r="XU332" s="3" t="str">
        <f>IF(COUNTBLANK(XK332:XS332)&gt;0, "", SUM(XK332:XS332))</f>
        <v/>
      </c>
      <c r="YP332" s="5" t="str">
        <f>IF(COUNTBLANK(XW332:YO332)&gt;0, "", SUM(XW332:YO332))</f>
        <v/>
      </c>
      <c r="YQ332" s="5" t="str">
        <f>IF(COUNTBLANK(XW332:YO332)&gt;0, "", SUM(XY332,XZ332,YA332,YB332,YC332,YF332,YJ332,YN332,YO332))</f>
        <v/>
      </c>
      <c r="YR332" s="5" t="str">
        <f>IF(COUNTBLANK(XW332:YO332)&gt;0, "", SUM(XW332,XX332,YK332,YL332,YM332))</f>
        <v/>
      </c>
      <c r="YS332" s="5" t="str">
        <f>IF(COUNTBLANK(XW332:YO332)&gt;0, "", SUM(YD332,YE332,YG332,YH332,YI332))</f>
        <v/>
      </c>
      <c r="ZW332" s="26" t="str">
        <f>IF(COUNTBLANK(YU332:ZV332)&gt;0, "", AVERAGE(YU332:ZV332))</f>
        <v/>
      </c>
      <c r="AJI332" s="3" t="str">
        <f>IF(COUNTBLANK(AIY332:AJG332)&gt;0, "", SUM(AIY332:AJG332))</f>
        <v/>
      </c>
      <c r="AJR332" s="3" t="str">
        <f>IF(COUNTBLANK(AJH332:AJP332)&gt;0, "", SUM(AJH332:AJP332))</f>
        <v/>
      </c>
    </row>
    <row r="333" spans="52:954" x14ac:dyDescent="0.3">
      <c r="AZ333" s="3" t="str">
        <f>IF(ISBLANK(AY333), "", IF(AY333&lt;=8, 1, IF(AY333&lt;=12, 2, 3)))</f>
        <v/>
      </c>
      <c r="CM333" s="3" t="str">
        <f>IF(SUM(BI333:BQ333,BS333:BW333,BY333:CC333,CE333:CJ333)=0, "", SUM(BI333:BQ333,BS333:BW333,BY333:CC333,CE333:CJ333))</f>
        <v/>
      </c>
      <c r="CN333" s="3" t="str">
        <f>IF(SUM(CQ333, CR333, CS333, CT333, CU333)=0, "", IF(OR(CQ333&gt;=8, CR333&gt;=10, CS333&gt;=13, CT333&gt;=10, CU333&gt;=15), 1, 0))</f>
        <v/>
      </c>
      <c r="CO333" s="3" t="str">
        <f>IF(SUM(BI333:BJ333,BL333,BM333,BN333,BO333,BU333,CA333,CH333,CJ333)=0, "", SUM(BI333:BJ333,BL333,BM333,BN333,BO333,BU333,CA333,CH333,CJ333))</f>
        <v/>
      </c>
      <c r="CP333" s="3" t="str">
        <f>IF(SUM(BK333,BP333:BQ333,BS333:BT333,BV333:BW333,BY333:BZ333,CB333:CC333,CE333:CG333,CI333)=0, "", SUM(BK333,BP333:BQ333,BS333:BT333,BV333:BW333,BY333:BZ333,CB333:CC333,CE333:CG333,CI333))</f>
        <v/>
      </c>
      <c r="CQ333" s="3" t="str">
        <f>IF(SUM(CB333:CC333,CE333:CF333,CI333)=0, "", SUM(CB333:CC333,CE333:CF333,CI333))</f>
        <v/>
      </c>
      <c r="CR333" s="3" t="str">
        <f>IF(SUM(BQ333,BS333:BT333,BW333,BY333)=0, "", SUM(BQ333,BS333:BT333,BW333,BY333))</f>
        <v/>
      </c>
      <c r="CS333" s="3" t="str">
        <f>IF(SUM(BK333,BP333,BV333,BZ333,CG333)=0, "", SUM(BK333,BP333,BV333,BZ333,CG333))</f>
        <v/>
      </c>
      <c r="CT333" s="3" t="str">
        <f>IF(SUM(BI333:BJ333,BL333,BN333,CH333)=0, "", SUM(BI333:BJ333,BL333,BN333,CH333))</f>
        <v/>
      </c>
      <c r="CU333" s="3" t="str">
        <f>IF(SUM(BM333,BO333,BU333,CA333,CJ333)=0, "", SUM(BM333,BO333,BU333,CA333,CJ333))</f>
        <v/>
      </c>
      <c r="CV333" s="3" t="str">
        <f>IF(CQ333="", "", IF(CQ333&gt;=8, 1, 0))</f>
        <v/>
      </c>
      <c r="CW333" s="3" t="str">
        <f>IF(CR333="", "", IF(CR333&gt;=10, 1, 0))</f>
        <v/>
      </c>
      <c r="CX333" s="3" t="str">
        <f>IF(CS333="", "", IF(CS333&gt;=13, 1, 0))</f>
        <v/>
      </c>
      <c r="CY333" s="3" t="str">
        <f>IF(CT333="", "", IF(CT333&gt;=10, 1, 0))</f>
        <v/>
      </c>
      <c r="CZ333" s="3" t="str">
        <f>IF(CU333="", "", IF(CU333&gt;=15, 1, 0))</f>
        <v/>
      </c>
      <c r="DA333" s="3" t="str">
        <f>IF(AND(BR333="", BX333="", CD333=""), "", IF(BR333=5,1,0) + IF(BX333=5,1,0) + IF(CD333=5,1,0))</f>
        <v/>
      </c>
      <c r="FS333" s="4" t="str">
        <f>IF(COUNTBLANK(FM333:FR333)&gt;0, "", AVERAGE(FM333:FR333))</f>
        <v/>
      </c>
      <c r="GE333" s="3" t="str">
        <f>IF(COUNTBLANK(FU333:GC333)&gt;0, "", SUM(FU333:GC333))</f>
        <v/>
      </c>
      <c r="GN333" s="3" t="str">
        <f>IF(COUNTBLANK(GD333:GL333)&gt;0, "", SUM(GD333:GL333))</f>
        <v/>
      </c>
      <c r="MH333" s="26" t="str">
        <f>IF(COUNTBLANK(LF333:MG333)&gt;0, "", AVERAGE(LF333:MG333))</f>
        <v/>
      </c>
      <c r="QI333" s="3" t="str">
        <f>IF(COUNTBLANK(PY333:QG333)&gt;0, "", SUM(PY333:QG333))</f>
        <v/>
      </c>
      <c r="QU333" s="3" t="str">
        <f>IF(COUNTBLANK(QK333:QS333)&gt;0, "", SUM(QK333:QS333))</f>
        <v/>
      </c>
      <c r="RG333" s="3" t="str">
        <f>IF(COUNTBLANK(QW333:RE333)&gt;0, "", SUM(QW333:RE333))</f>
        <v/>
      </c>
      <c r="RP333" s="3" t="str">
        <f>IF(COUNTBLANK(RF333:RN333)&gt;0, "", SUM(RF333:RN333))</f>
        <v/>
      </c>
      <c r="RY333" s="3" t="str">
        <f>IF(COUNTBLANK(RO333:RW333)&gt;0, "", SUM(RO333:RW333))</f>
        <v/>
      </c>
      <c r="SH333" s="3" t="str">
        <f>IF(COUNTBLANK(RX333:SF333)&gt;0, "", SUM(RX333:SF333))</f>
        <v/>
      </c>
      <c r="TZ333" s="3" t="str">
        <f>IF(COUNTBLANK(TG333:TY333)&gt;0, "", SUM(TG333:TY333))</f>
        <v/>
      </c>
      <c r="UA333" s="3" t="str">
        <f>IF(COUNTBLANK(TG333:TY333)&gt;0, "", SUM(TI333,TL333,TO333,TP333,TQ333,TR333,TS333,TU333,TV333,TY333))</f>
        <v/>
      </c>
      <c r="UB333" s="3" t="str">
        <f>IF(COUNTBLANK(TG333:TY333)&gt;0, "", SUM(TG333,TH333,TJ333,TK333,TN333,TT333,TW333,TX333))</f>
        <v/>
      </c>
      <c r="UW333" s="3" t="str">
        <f>IF(COUNTBLANK(UD333:UV333)&gt;0, "", SUM(UD333:UV333))</f>
        <v/>
      </c>
      <c r="UX333" s="3" t="str">
        <f>IF(COUNTBLANK(UD333:UV333)&gt;0, "", SUM(UF333,UI333,UL333,UM333,UN333,UO333,UP333,UR333,US333,UV333))</f>
        <v/>
      </c>
      <c r="UY333" s="3" t="str">
        <f>IF(COUNTBLANK(UD333:UV333)&gt;0, "", SUM(UD333,UE333,UG333,UH333,UK333,UQ333,UT333,UU333))</f>
        <v/>
      </c>
      <c r="WR333" s="3" t="str">
        <f>IF(COUNTBLANK(VO333:WQ333)&gt;0, "", SUM(VQ333:WJ333))</f>
        <v/>
      </c>
      <c r="WS333" s="3" t="str">
        <f>IF(COUNTBLANK(VO333:WQ333)&gt;0, "", SUM(VQ333:VZ333))</f>
        <v/>
      </c>
      <c r="WT333" s="3" t="str">
        <f>IF(COUNTBLANK(VO333:WQ333)&gt;0, "", SUM(WA333:WL333))</f>
        <v/>
      </c>
      <c r="WU333" s="3" t="str">
        <f>IF(COUNTBLANK(VO333:WQ333)&gt;0, "", SUM(WK333:WL333))</f>
        <v/>
      </c>
      <c r="WW333" s="3" t="str">
        <f>IF(COUNTBLANK(VO333:WQ333)&gt;0, "", SUM(VQ333:VU333))</f>
        <v/>
      </c>
      <c r="WX333" s="3" t="str">
        <f>IF(COUNTBLANK(VO333:WQ333)&gt;0, "", SUM(VV333:VW333))</f>
        <v/>
      </c>
      <c r="WY333" s="3" t="str">
        <f>IF(COUNTBLANK(VO333:WQ333)&gt;0, "", SUM(VX333:WD333))</f>
        <v/>
      </c>
      <c r="WZ333" s="3" t="str">
        <f>IF(COUNTBLANK(VO333:WQ333)&gt;0, "", SUM(WE333:WJ333))</f>
        <v/>
      </c>
      <c r="XL333" s="3" t="str">
        <f>IF(COUNTBLANK(XB333:XJ333)&gt;0, "", SUM(XB333:XJ333))</f>
        <v/>
      </c>
      <c r="XU333" s="3" t="str">
        <f>IF(COUNTBLANK(XK333:XS333)&gt;0, "", SUM(XK333:XS333))</f>
        <v/>
      </c>
      <c r="YP333" s="5" t="str">
        <f>IF(COUNTBLANK(XW333:YO333)&gt;0, "", SUM(XW333:YO333))</f>
        <v/>
      </c>
      <c r="YQ333" s="5" t="str">
        <f>IF(COUNTBLANK(XW333:YO333)&gt;0, "", SUM(XY333,XZ333,YA333,YB333,YC333,YF333,YJ333,YN333,YO333))</f>
        <v/>
      </c>
      <c r="YR333" s="5" t="str">
        <f>IF(COUNTBLANK(XW333:YO333)&gt;0, "", SUM(XW333,XX333,YK333,YL333,YM333))</f>
        <v/>
      </c>
      <c r="YS333" s="5" t="str">
        <f>IF(COUNTBLANK(XW333:YO333)&gt;0, "", SUM(YD333,YE333,YG333,YH333,YI333))</f>
        <v/>
      </c>
      <c r="ZW333" s="26" t="str">
        <f>IF(COUNTBLANK(YU333:ZV333)&gt;0, "", AVERAGE(YU333:ZV333))</f>
        <v/>
      </c>
      <c r="AJI333" s="3" t="str">
        <f>IF(COUNTBLANK(AIY333:AJG333)&gt;0, "", SUM(AIY333:AJG333))</f>
        <v/>
      </c>
      <c r="AJR333" s="3" t="str">
        <f>IF(COUNTBLANK(AJH333:AJP333)&gt;0, "", SUM(AJH333:AJP333))</f>
        <v/>
      </c>
    </row>
    <row r="334" spans="52:954" x14ac:dyDescent="0.3">
      <c r="AZ334" s="3" t="str">
        <f>IF(ISBLANK(AY334), "", IF(AY334&lt;=8, 1, IF(AY334&lt;=12, 2, 3)))</f>
        <v/>
      </c>
      <c r="CM334" s="3" t="str">
        <f>IF(SUM(BI334:BQ334,BS334:BW334,BY334:CC334,CE334:CJ334)=0, "", SUM(BI334:BQ334,BS334:BW334,BY334:CC334,CE334:CJ334))</f>
        <v/>
      </c>
      <c r="CN334" s="3" t="str">
        <f>IF(SUM(CQ334, CR334, CS334, CT334, CU334)=0, "", IF(OR(CQ334&gt;=8, CR334&gt;=10, CS334&gt;=13, CT334&gt;=10, CU334&gt;=15), 1, 0))</f>
        <v/>
      </c>
      <c r="CO334" s="3" t="str">
        <f>IF(SUM(BI334:BJ334,BL334,BM334,BN334,BO334,BU334,CA334,CH334,CJ334)=0, "", SUM(BI334:BJ334,BL334,BM334,BN334,BO334,BU334,CA334,CH334,CJ334))</f>
        <v/>
      </c>
      <c r="CP334" s="3" t="str">
        <f>IF(SUM(BK334,BP334:BQ334,BS334:BT334,BV334:BW334,BY334:BZ334,CB334:CC334,CE334:CG334,CI334)=0, "", SUM(BK334,BP334:BQ334,BS334:BT334,BV334:BW334,BY334:BZ334,CB334:CC334,CE334:CG334,CI334))</f>
        <v/>
      </c>
      <c r="CQ334" s="3" t="str">
        <f>IF(SUM(CB334:CC334,CE334:CF334,CI334)=0, "", SUM(CB334:CC334,CE334:CF334,CI334))</f>
        <v/>
      </c>
      <c r="CR334" s="3" t="str">
        <f>IF(SUM(BQ334,BS334:BT334,BW334,BY334)=0, "", SUM(BQ334,BS334:BT334,BW334,BY334))</f>
        <v/>
      </c>
      <c r="CS334" s="3" t="str">
        <f>IF(SUM(BK334,BP334,BV334,BZ334,CG334)=0, "", SUM(BK334,BP334,BV334,BZ334,CG334))</f>
        <v/>
      </c>
      <c r="CT334" s="3" t="str">
        <f>IF(SUM(BI334:BJ334,BL334,BN334,CH334)=0, "", SUM(BI334:BJ334,BL334,BN334,CH334))</f>
        <v/>
      </c>
      <c r="CU334" s="3" t="str">
        <f>IF(SUM(BM334,BO334,BU334,CA334,CJ334)=0, "", SUM(BM334,BO334,BU334,CA334,CJ334))</f>
        <v/>
      </c>
      <c r="CV334" s="3" t="str">
        <f>IF(CQ334="", "", IF(CQ334&gt;=8, 1, 0))</f>
        <v/>
      </c>
      <c r="CW334" s="3" t="str">
        <f>IF(CR334="", "", IF(CR334&gt;=10, 1, 0))</f>
        <v/>
      </c>
      <c r="CX334" s="3" t="str">
        <f>IF(CS334="", "", IF(CS334&gt;=13, 1, 0))</f>
        <v/>
      </c>
      <c r="CY334" s="3" t="str">
        <f>IF(CT334="", "", IF(CT334&gt;=10, 1, 0))</f>
        <v/>
      </c>
      <c r="CZ334" s="3" t="str">
        <f>IF(CU334="", "", IF(CU334&gt;=15, 1, 0))</f>
        <v/>
      </c>
      <c r="DA334" s="3" t="str">
        <f>IF(AND(BR334="", BX334="", CD334=""), "", IF(BR334=5,1,0) + IF(BX334=5,1,0) + IF(CD334=5,1,0))</f>
        <v/>
      </c>
      <c r="FS334" s="4" t="str">
        <f>IF(COUNTBLANK(FM334:FR334)&gt;0, "", AVERAGE(FM334:FR334))</f>
        <v/>
      </c>
      <c r="GE334" s="3" t="str">
        <f>IF(COUNTBLANK(FU334:GC334)&gt;0, "", SUM(FU334:GC334))</f>
        <v/>
      </c>
      <c r="GN334" s="3" t="str">
        <f>IF(COUNTBLANK(GD334:GL334)&gt;0, "", SUM(GD334:GL334))</f>
        <v/>
      </c>
      <c r="MH334" s="26" t="str">
        <f>IF(COUNTBLANK(LF334:MG334)&gt;0, "", AVERAGE(LF334:MG334))</f>
        <v/>
      </c>
      <c r="QI334" s="3" t="str">
        <f>IF(COUNTBLANK(PY334:QG334)&gt;0, "", SUM(PY334:QG334))</f>
        <v/>
      </c>
      <c r="QU334" s="3" t="str">
        <f>IF(COUNTBLANK(QK334:QS334)&gt;0, "", SUM(QK334:QS334))</f>
        <v/>
      </c>
      <c r="RG334" s="3" t="str">
        <f>IF(COUNTBLANK(QW334:RE334)&gt;0, "", SUM(QW334:RE334))</f>
        <v/>
      </c>
      <c r="RP334" s="3" t="str">
        <f>IF(COUNTBLANK(RF334:RN334)&gt;0, "", SUM(RF334:RN334))</f>
        <v/>
      </c>
      <c r="RY334" s="3" t="str">
        <f>IF(COUNTBLANK(RO334:RW334)&gt;0, "", SUM(RO334:RW334))</f>
        <v/>
      </c>
      <c r="SH334" s="3" t="str">
        <f>IF(COUNTBLANK(RX334:SF334)&gt;0, "", SUM(RX334:SF334))</f>
        <v/>
      </c>
      <c r="TZ334" s="3" t="str">
        <f>IF(COUNTBLANK(TG334:TY334)&gt;0, "", SUM(TG334:TY334))</f>
        <v/>
      </c>
      <c r="UA334" s="3" t="str">
        <f>IF(COUNTBLANK(TG334:TY334)&gt;0, "", SUM(TI334,TL334,TO334,TP334,TQ334,TR334,TS334,TU334,TV334,TY334))</f>
        <v/>
      </c>
      <c r="UB334" s="3" t="str">
        <f>IF(COUNTBLANK(TG334:TY334)&gt;0, "", SUM(TG334,TH334,TJ334,TK334,TN334,TT334,TW334,TX334))</f>
        <v/>
      </c>
      <c r="UW334" s="3" t="str">
        <f>IF(COUNTBLANK(UD334:UV334)&gt;0, "", SUM(UD334:UV334))</f>
        <v/>
      </c>
      <c r="UX334" s="3" t="str">
        <f>IF(COUNTBLANK(UD334:UV334)&gt;0, "", SUM(UF334,UI334,UL334,UM334,UN334,UO334,UP334,UR334,US334,UV334))</f>
        <v/>
      </c>
      <c r="UY334" s="3" t="str">
        <f>IF(COUNTBLANK(UD334:UV334)&gt;0, "", SUM(UD334,UE334,UG334,UH334,UK334,UQ334,UT334,UU334))</f>
        <v/>
      </c>
      <c r="WR334" s="3" t="str">
        <f>IF(COUNTBLANK(VO334:WQ334)&gt;0, "", SUM(VQ334:WJ334))</f>
        <v/>
      </c>
      <c r="WS334" s="3" t="str">
        <f>IF(COUNTBLANK(VO334:WQ334)&gt;0, "", SUM(VQ334:VZ334))</f>
        <v/>
      </c>
      <c r="WT334" s="3" t="str">
        <f>IF(COUNTBLANK(VO334:WQ334)&gt;0, "", SUM(WA334:WL334))</f>
        <v/>
      </c>
      <c r="WU334" s="3" t="str">
        <f>IF(COUNTBLANK(VO334:WQ334)&gt;0, "", SUM(WK334:WL334))</f>
        <v/>
      </c>
      <c r="WW334" s="3" t="str">
        <f>IF(COUNTBLANK(VO334:WQ334)&gt;0, "", SUM(VQ334:VU334))</f>
        <v/>
      </c>
      <c r="WX334" s="3" t="str">
        <f>IF(COUNTBLANK(VO334:WQ334)&gt;0, "", SUM(VV334:VW334))</f>
        <v/>
      </c>
      <c r="WY334" s="3" t="str">
        <f>IF(COUNTBLANK(VO334:WQ334)&gt;0, "", SUM(VX334:WD334))</f>
        <v/>
      </c>
      <c r="WZ334" s="3" t="str">
        <f>IF(COUNTBLANK(VO334:WQ334)&gt;0, "", SUM(WE334:WJ334))</f>
        <v/>
      </c>
      <c r="XL334" s="3" t="str">
        <f>IF(COUNTBLANK(XB334:XJ334)&gt;0, "", SUM(XB334:XJ334))</f>
        <v/>
      </c>
      <c r="XU334" s="3" t="str">
        <f>IF(COUNTBLANK(XK334:XS334)&gt;0, "", SUM(XK334:XS334))</f>
        <v/>
      </c>
      <c r="YP334" s="5" t="str">
        <f>IF(COUNTBLANK(XW334:YO334)&gt;0, "", SUM(XW334:YO334))</f>
        <v/>
      </c>
      <c r="YQ334" s="5" t="str">
        <f>IF(COUNTBLANK(XW334:YO334)&gt;0, "", SUM(XY334,XZ334,YA334,YB334,YC334,YF334,YJ334,YN334,YO334))</f>
        <v/>
      </c>
      <c r="YR334" s="5" t="str">
        <f>IF(COUNTBLANK(XW334:YO334)&gt;0, "", SUM(XW334,XX334,YK334,YL334,YM334))</f>
        <v/>
      </c>
      <c r="YS334" s="5" t="str">
        <f>IF(COUNTBLANK(XW334:YO334)&gt;0, "", SUM(YD334,YE334,YG334,YH334,YI334))</f>
        <v/>
      </c>
      <c r="ZW334" s="26" t="str">
        <f>IF(COUNTBLANK(YU334:ZV334)&gt;0, "", AVERAGE(YU334:ZV334))</f>
        <v/>
      </c>
      <c r="AJI334" s="3" t="str">
        <f>IF(COUNTBLANK(AIY334:AJG334)&gt;0, "", SUM(AIY334:AJG334))</f>
        <v/>
      </c>
      <c r="AJR334" s="3" t="str">
        <f>IF(COUNTBLANK(AJH334:AJP334)&gt;0, "", SUM(AJH334:AJP334))</f>
        <v/>
      </c>
    </row>
    <row r="335" spans="52:954" x14ac:dyDescent="0.3">
      <c r="AZ335" s="3" t="str">
        <f>IF(ISBLANK(AY335), "", IF(AY335&lt;=8, 1, IF(AY335&lt;=12, 2, 3)))</f>
        <v/>
      </c>
      <c r="CM335" s="3" t="str">
        <f>IF(SUM(BI335:BQ335,BS335:BW335,BY335:CC335,CE335:CJ335)=0, "", SUM(BI335:BQ335,BS335:BW335,BY335:CC335,CE335:CJ335))</f>
        <v/>
      </c>
      <c r="CN335" s="3" t="str">
        <f>IF(SUM(CQ335, CR335, CS335, CT335, CU335)=0, "", IF(OR(CQ335&gt;=8, CR335&gt;=10, CS335&gt;=13, CT335&gt;=10, CU335&gt;=15), 1, 0))</f>
        <v/>
      </c>
      <c r="CO335" s="3" t="str">
        <f>IF(SUM(BI335:BJ335,BL335,BM335,BN335,BO335,BU335,CA335,CH335,CJ335)=0, "", SUM(BI335:BJ335,BL335,BM335,BN335,BO335,BU335,CA335,CH335,CJ335))</f>
        <v/>
      </c>
      <c r="CP335" s="3" t="str">
        <f>IF(SUM(BK335,BP335:BQ335,BS335:BT335,BV335:BW335,BY335:BZ335,CB335:CC335,CE335:CG335,CI335)=0, "", SUM(BK335,BP335:BQ335,BS335:BT335,BV335:BW335,BY335:BZ335,CB335:CC335,CE335:CG335,CI335))</f>
        <v/>
      </c>
      <c r="CQ335" s="3" t="str">
        <f>IF(SUM(CB335:CC335,CE335:CF335,CI335)=0, "", SUM(CB335:CC335,CE335:CF335,CI335))</f>
        <v/>
      </c>
      <c r="CR335" s="3" t="str">
        <f>IF(SUM(BQ335,BS335:BT335,BW335,BY335)=0, "", SUM(BQ335,BS335:BT335,BW335,BY335))</f>
        <v/>
      </c>
      <c r="CS335" s="3" t="str">
        <f>IF(SUM(BK335,BP335,BV335,BZ335,CG335)=0, "", SUM(BK335,BP335,BV335,BZ335,CG335))</f>
        <v/>
      </c>
      <c r="CT335" s="3" t="str">
        <f>IF(SUM(BI335:BJ335,BL335,BN335,CH335)=0, "", SUM(BI335:BJ335,BL335,BN335,CH335))</f>
        <v/>
      </c>
      <c r="CU335" s="3" t="str">
        <f>IF(SUM(BM335,BO335,BU335,CA335,CJ335)=0, "", SUM(BM335,BO335,BU335,CA335,CJ335))</f>
        <v/>
      </c>
      <c r="CV335" s="3" t="str">
        <f>IF(CQ335="", "", IF(CQ335&gt;=8, 1, 0))</f>
        <v/>
      </c>
      <c r="CW335" s="3" t="str">
        <f>IF(CR335="", "", IF(CR335&gt;=10, 1, 0))</f>
        <v/>
      </c>
      <c r="CX335" s="3" t="str">
        <f>IF(CS335="", "", IF(CS335&gt;=13, 1, 0))</f>
        <v/>
      </c>
      <c r="CY335" s="3" t="str">
        <f>IF(CT335="", "", IF(CT335&gt;=10, 1, 0))</f>
        <v/>
      </c>
      <c r="CZ335" s="3" t="str">
        <f>IF(CU335="", "", IF(CU335&gt;=15, 1, 0))</f>
        <v/>
      </c>
      <c r="DA335" s="3" t="str">
        <f>IF(AND(BR335="", BX335="", CD335=""), "", IF(BR335=5,1,0) + IF(BX335=5,1,0) + IF(CD335=5,1,0))</f>
        <v/>
      </c>
      <c r="FS335" s="4" t="str">
        <f>IF(COUNTBLANK(FM335:FR335)&gt;0, "", AVERAGE(FM335:FR335))</f>
        <v/>
      </c>
      <c r="MH335" s="26" t="str">
        <f>IF(COUNTBLANK(LF335:MG335)&gt;0, "", AVERAGE(LF335:MG335))</f>
        <v/>
      </c>
      <c r="TZ335" s="3" t="str">
        <f>IF(COUNTBLANK(TG335:TY335)&gt;0, "", SUM(TG335:TY335))</f>
        <v/>
      </c>
      <c r="UA335" s="3" t="str">
        <f>IF(COUNTBLANK(TG335:TY335)&gt;0, "", SUM(TI335,TL335,TO335,TP335,TQ335,TR335,TS335,TU335,TV335,TY335))</f>
        <v/>
      </c>
      <c r="UB335" s="3" t="str">
        <f>IF(COUNTBLANK(TG335:TY335)&gt;0, "", SUM(TG335,TH335,TJ335,TK335,TN335,TT335,TW335,TX335))</f>
        <v/>
      </c>
      <c r="UW335" s="3" t="str">
        <f>IF(COUNTBLANK(UD335:UV335)&gt;0, "", SUM(UD335:UV335))</f>
        <v/>
      </c>
      <c r="UX335" s="3" t="str">
        <f>IF(COUNTBLANK(UD335:UV335)&gt;0, "", SUM(UF335,UI335,UL335,UM335,UN335,UO335,UP335,UR335,US335,UV335))</f>
        <v/>
      </c>
      <c r="UY335" s="3" t="str">
        <f>IF(COUNTBLANK(UD335:UV335)&gt;0, "", SUM(UD335,UE335,UG335,UH335,UK335,UQ335,UT335,UU335))</f>
        <v/>
      </c>
      <c r="WR335" s="3" t="str">
        <f>IF(COUNTBLANK(VO335:WQ335)&gt;0, "", SUM(VQ335:WJ335))</f>
        <v/>
      </c>
      <c r="WS335" s="3" t="str">
        <f>IF(COUNTBLANK(VO335:WQ335)&gt;0, "", SUM(VQ335:VZ335))</f>
        <v/>
      </c>
      <c r="WT335" s="3" t="str">
        <f>IF(COUNTBLANK(VO335:WQ335)&gt;0, "", SUM(WA335:WL335))</f>
        <v/>
      </c>
      <c r="WU335" s="3" t="str">
        <f>IF(COUNTBLANK(VO335:WQ335)&gt;0, "", SUM(WK335:WL335))</f>
        <v/>
      </c>
      <c r="WW335" s="3" t="str">
        <f>IF(COUNTBLANK(VO335:WQ335)&gt;0, "", SUM(VQ335:VU335))</f>
        <v/>
      </c>
      <c r="WX335" s="3" t="str">
        <f>IF(COUNTBLANK(VO335:WQ335)&gt;0, "", SUM(VV335:VW335))</f>
        <v/>
      </c>
      <c r="WY335" s="3" t="str">
        <f>IF(COUNTBLANK(VO335:WQ335)&gt;0, "", SUM(VX335:WD335))</f>
        <v/>
      </c>
      <c r="WZ335" s="3" t="str">
        <f>IF(COUNTBLANK(VO335:WQ335)&gt;0, "", SUM(WE335:WJ335))</f>
        <v/>
      </c>
      <c r="ZW335" s="26" t="str">
        <f>IF(COUNTBLANK(YU335:ZV335)&gt;0, "", AVERAGE(YU335:ZV335))</f>
        <v/>
      </c>
    </row>
    <row r="336" spans="52:954" x14ac:dyDescent="0.3">
      <c r="AZ336" s="3" t="str">
        <f>IF(ISBLANK(AY336), "", IF(AY336&lt;=8, 1, IF(AY336&lt;=12, 2, 3)))</f>
        <v/>
      </c>
      <c r="CM336" s="3" t="str">
        <f>IF(SUM(BI336:BQ336,BS336:BW336,BY336:CC336,CE336:CJ336)=0, "", SUM(BI336:BQ336,BS336:BW336,BY336:CC336,CE336:CJ336))</f>
        <v/>
      </c>
      <c r="CN336" s="3" t="str">
        <f>IF(SUM(CQ336, CR336, CS336, CT336, CU336)=0, "", IF(OR(CQ336&gt;=8, CR336&gt;=10, CS336&gt;=13, CT336&gt;=10, CU336&gt;=15), 1, 0))</f>
        <v/>
      </c>
      <c r="CO336" s="3" t="str">
        <f>IF(SUM(BI336:BJ336,BL336,BM336,BN336,BO336,BU336,CA336,CH336,CJ336)=0, "", SUM(BI336:BJ336,BL336,BM336,BN336,BO336,BU336,CA336,CH336,CJ336))</f>
        <v/>
      </c>
      <c r="CP336" s="3" t="str">
        <f>IF(SUM(BK336,BP336:BQ336,BS336:BT336,BV336:BW336,BY336:BZ336,CB336:CC336,CE336:CG336,CI336)=0, "", SUM(BK336,BP336:BQ336,BS336:BT336,BV336:BW336,BY336:BZ336,CB336:CC336,CE336:CG336,CI336))</f>
        <v/>
      </c>
      <c r="CQ336" s="3" t="str">
        <f>IF(SUM(CB336:CC336,CE336:CF336,CI336)=0, "", SUM(CB336:CC336,CE336:CF336,CI336))</f>
        <v/>
      </c>
      <c r="CR336" s="3" t="str">
        <f>IF(SUM(BQ336,BS336:BT336,BW336,BY336)=0, "", SUM(BQ336,BS336:BT336,BW336,BY336))</f>
        <v/>
      </c>
      <c r="CS336" s="3" t="str">
        <f>IF(SUM(BK336,BP336,BV336,BZ336,CG336)=0, "", SUM(BK336,BP336,BV336,BZ336,CG336))</f>
        <v/>
      </c>
      <c r="CT336" s="3" t="str">
        <f>IF(SUM(BI336:BJ336,BL336,BN336,CH336)=0, "", SUM(BI336:BJ336,BL336,BN336,CH336))</f>
        <v/>
      </c>
      <c r="CU336" s="3" t="str">
        <f>IF(SUM(BM336,BO336,BU336,CA336,CJ336)=0, "", SUM(BM336,BO336,BU336,CA336,CJ336))</f>
        <v/>
      </c>
      <c r="CV336" s="3" t="str">
        <f>IF(CQ336="", "", IF(CQ336&gt;=8, 1, 0))</f>
        <v/>
      </c>
      <c r="CW336" s="3" t="str">
        <f>IF(CR336="", "", IF(CR336&gt;=10, 1, 0))</f>
        <v/>
      </c>
      <c r="CX336" s="3" t="str">
        <f>IF(CS336="", "", IF(CS336&gt;=13, 1, 0))</f>
        <v/>
      </c>
      <c r="CY336" s="3" t="str">
        <f>IF(CT336="", "", IF(CT336&gt;=10, 1, 0))</f>
        <v/>
      </c>
      <c r="CZ336" s="3" t="str">
        <f>IF(CU336="", "", IF(CU336&gt;=15, 1, 0))</f>
        <v/>
      </c>
      <c r="DA336" s="3" t="str">
        <f>IF(AND(BR336="", BX336="", CD336=""), "", IF(BR336=5,1,0) + IF(BX336=5,1,0) + IF(CD336=5,1,0))</f>
        <v/>
      </c>
      <c r="FS336" s="4" t="str">
        <f>IF(COUNTBLANK(FM336:FR336)&gt;0, "", AVERAGE(FM336:FR336))</f>
        <v/>
      </c>
      <c r="MH336" s="26" t="str">
        <f>IF(COUNTBLANK(LF336:MG336)&gt;0, "", AVERAGE(LF336:MG336))</f>
        <v/>
      </c>
      <c r="TZ336" s="3" t="str">
        <f>IF(COUNTBLANK(TG336:TY336)&gt;0, "", SUM(TG336:TY336))</f>
        <v/>
      </c>
      <c r="UA336" s="3" t="str">
        <f>IF(COUNTBLANK(TG336:TY336)&gt;0, "", SUM(TI336,TL336,TO336,TP336,TQ336,TR336,TS336,TU336,TV336,TY336))</f>
        <v/>
      </c>
      <c r="UB336" s="3" t="str">
        <f>IF(COUNTBLANK(TG336:TY336)&gt;0, "", SUM(TG336,TH336,TJ336,TK336,TN336,TT336,TW336,TX336))</f>
        <v/>
      </c>
      <c r="UW336" s="3" t="str">
        <f>IF(COUNTBLANK(UD336:UV336)&gt;0, "", SUM(UD336:UV336))</f>
        <v/>
      </c>
      <c r="UX336" s="3" t="str">
        <f>IF(COUNTBLANK(UD336:UV336)&gt;0, "", SUM(UF336,UI336,UL336,UM336,UN336,UO336,UP336,UR336,US336,UV336))</f>
        <v/>
      </c>
      <c r="UY336" s="3" t="str">
        <f>IF(COUNTBLANK(UD336:UV336)&gt;0, "", SUM(UD336,UE336,UG336,UH336,UK336,UQ336,UT336,UU336))</f>
        <v/>
      </c>
      <c r="WR336" s="3" t="str">
        <f>IF(COUNTBLANK(VO336:WQ336)&gt;0, "", SUM(VQ336:WJ336))</f>
        <v/>
      </c>
      <c r="WS336" s="3" t="str">
        <f>IF(COUNTBLANK(VO336:WQ336)&gt;0, "", SUM(VQ336:VZ336))</f>
        <v/>
      </c>
      <c r="WT336" s="3" t="str">
        <f>IF(COUNTBLANK(VO336:WQ336)&gt;0, "", SUM(WA336:WL336))</f>
        <v/>
      </c>
      <c r="WU336" s="3" t="str">
        <f>IF(COUNTBLANK(VO336:WQ336)&gt;0, "", SUM(WK336:WL336))</f>
        <v/>
      </c>
      <c r="WW336" s="3" t="str">
        <f>IF(COUNTBLANK(VO336:WQ336)&gt;0, "", SUM(VQ336:VU336))</f>
        <v/>
      </c>
      <c r="WX336" s="3" t="str">
        <f>IF(COUNTBLANK(VO336:WQ336)&gt;0, "", SUM(VV336:VW336))</f>
        <v/>
      </c>
      <c r="WY336" s="3" t="str">
        <f>IF(COUNTBLANK(VO336:WQ336)&gt;0, "", SUM(VX336:WD336))</f>
        <v/>
      </c>
      <c r="WZ336" s="3" t="str">
        <f>IF(COUNTBLANK(VO336:WQ336)&gt;0, "", SUM(WE336:WJ336))</f>
        <v/>
      </c>
    </row>
    <row r="337" spans="52:624" x14ac:dyDescent="0.3">
      <c r="AZ337" s="3" t="str">
        <f>IF(ISBLANK(AY337), "", IF(AY337&lt;=8, 1, IF(AY337&lt;=12, 2, 3)))</f>
        <v/>
      </c>
      <c r="CM337" s="3" t="str">
        <f>IF(SUM(BI337:BQ337,BS337:BW337,BY337:CC337,CE337:CJ337)=0, "", SUM(BI337:BQ337,BS337:BW337,BY337:CC337,CE337:CJ337))</f>
        <v/>
      </c>
      <c r="CN337" s="3" t="str">
        <f>IF(SUM(CQ337, CR337, CS337, CT337, CU337)=0, "", IF(OR(CQ337&gt;=8, CR337&gt;=10, CS337&gt;=13, CT337&gt;=10, CU337&gt;=15), 1, 0))</f>
        <v/>
      </c>
      <c r="CO337" s="3" t="str">
        <f>IF(SUM(BI337:BJ337,BL337,BM337,BN337,BO337,BU337,CA337,CH337,CJ337)=0, "", SUM(BI337:BJ337,BL337,BM337,BN337,BO337,BU337,CA337,CH337,CJ337))</f>
        <v/>
      </c>
      <c r="CP337" s="3" t="str">
        <f>IF(SUM(BK337,BP337:BQ337,BS337:BT337,BV337:BW337,BY337:BZ337,CB337:CC337,CE337:CG337,CI337)=0, "", SUM(BK337,BP337:BQ337,BS337:BT337,BV337:BW337,BY337:BZ337,CB337:CC337,CE337:CG337,CI337))</f>
        <v/>
      </c>
      <c r="CQ337" s="3" t="str">
        <f>IF(SUM(CB337:CC337,CE337:CF337,CI337)=0, "", SUM(CB337:CC337,CE337:CF337,CI337))</f>
        <v/>
      </c>
      <c r="CR337" s="3" t="str">
        <f>IF(SUM(BQ337,BS337:BT337,BW337,BY337)=0, "", SUM(BQ337,BS337:BT337,BW337,BY337))</f>
        <v/>
      </c>
      <c r="CS337" s="3" t="str">
        <f>IF(SUM(BK337,BP337,BV337,BZ337,CG337)=0, "", SUM(BK337,BP337,BV337,BZ337,CG337))</f>
        <v/>
      </c>
      <c r="CT337" s="3" t="str">
        <f>IF(SUM(BI337:BJ337,BL337,BN337,CH337)=0, "", SUM(BI337:BJ337,BL337,BN337,CH337))</f>
        <v/>
      </c>
      <c r="CU337" s="3" t="str">
        <f>IF(SUM(BM337,BO337,BU337,CA337,CJ337)=0, "", SUM(BM337,BO337,BU337,CA337,CJ337))</f>
        <v/>
      </c>
      <c r="CV337" s="3" t="str">
        <f>IF(CQ337="", "", IF(CQ337&gt;=8, 1, 0))</f>
        <v/>
      </c>
      <c r="CW337" s="3" t="str">
        <f>IF(CR337="", "", IF(CR337&gt;=10, 1, 0))</f>
        <v/>
      </c>
      <c r="CX337" s="3" t="str">
        <f>IF(CS337="", "", IF(CS337&gt;=13, 1, 0))</f>
        <v/>
      </c>
      <c r="CY337" s="3" t="str">
        <f>IF(CT337="", "", IF(CT337&gt;=10, 1, 0))</f>
        <v/>
      </c>
      <c r="CZ337" s="3" t="str">
        <f>IF(CU337="", "", IF(CU337&gt;=15, 1, 0))</f>
        <v/>
      </c>
      <c r="DA337" s="3" t="str">
        <f>IF(AND(BR337="", BX337="", CD337=""), "", IF(BR337=5,1,0) + IF(BX337=5,1,0) + IF(CD337=5,1,0))</f>
        <v/>
      </c>
      <c r="FS337" s="4" t="str">
        <f>IF(COUNTBLANK(FM337:FR337)&gt;0, "", AVERAGE(FM337:FR337))</f>
        <v/>
      </c>
      <c r="TZ337" s="3" t="str">
        <f>IF(COUNTBLANK(TG337:TY337)&gt;0, "", SUM(TG337:TY337))</f>
        <v/>
      </c>
      <c r="UA337" s="3" t="str">
        <f>IF(COUNTBLANK(TG337:TY337)&gt;0, "", SUM(TI337,TL337,TO337,TP337,TQ337,TR337,TS337,TU337,TV337,TY337))</f>
        <v/>
      </c>
      <c r="UB337" s="3" t="str">
        <f>IF(COUNTBLANK(TG337:TY337)&gt;0, "", SUM(TG337,TH337,TJ337,TK337,TN337,TT337,TW337,TX337))</f>
        <v/>
      </c>
      <c r="UW337" s="3" t="str">
        <f>IF(COUNTBLANK(UD337:UV337)&gt;0, "", SUM(UD337:UV337))</f>
        <v/>
      </c>
      <c r="UX337" s="3" t="str">
        <f>IF(COUNTBLANK(UD337:UV337)&gt;0, "", SUM(UF337,UI337,UL337,UM337,UN337,UO337,UP337,UR337,US337,UV337))</f>
        <v/>
      </c>
      <c r="UY337" s="3" t="str">
        <f>IF(COUNTBLANK(UD337:UV337)&gt;0, "", SUM(UD337,UE337,UG337,UH337,UK337,UQ337,UT337,UU337))</f>
        <v/>
      </c>
      <c r="WR337" s="3" t="str">
        <f>IF(COUNTBLANK(VO337:WQ337)&gt;0, "", SUM(VQ337:WJ337))</f>
        <v/>
      </c>
      <c r="WS337" s="3" t="str">
        <f>IF(COUNTBLANK(VO337:WQ337)&gt;0, "", SUM(VQ337:VZ337))</f>
        <v/>
      </c>
      <c r="WT337" s="3" t="str">
        <f>IF(COUNTBLANK(VO337:WQ337)&gt;0, "", SUM(WA337:WL337))</f>
        <v/>
      </c>
      <c r="WU337" s="3" t="str">
        <f>IF(COUNTBLANK(VO337:WQ337)&gt;0, "", SUM(WK337:WL337))</f>
        <v/>
      </c>
      <c r="WW337" s="3" t="str">
        <f>IF(COUNTBLANK(VO337:WQ337)&gt;0, "", SUM(VQ337:VU337))</f>
        <v/>
      </c>
      <c r="WX337" s="3" t="str">
        <f>IF(COUNTBLANK(VO337:WQ337)&gt;0, "", SUM(VV337:VW337))</f>
        <v/>
      </c>
      <c r="WY337" s="3" t="str">
        <f>IF(COUNTBLANK(VO337:WQ337)&gt;0, "", SUM(VX337:WD337))</f>
        <v/>
      </c>
      <c r="WZ337" s="3" t="str">
        <f>IF(COUNTBLANK(VO337:WQ337)&gt;0, "", SUM(WE337:WJ337))</f>
        <v/>
      </c>
    </row>
    <row r="338" spans="52:624" x14ac:dyDescent="0.3">
      <c r="AZ338" s="3" t="str">
        <f>IF(ISBLANK(AY338), "", IF(AY338&lt;=8, 1, IF(AY338&lt;=12, 2, 3)))</f>
        <v/>
      </c>
      <c r="CM338" s="3" t="str">
        <f>IF(SUM(BI338:BQ338,BS338:BW338,BY338:CC338,CE338:CJ338)=0, "", SUM(BI338:BQ338,BS338:BW338,BY338:CC338,CE338:CJ338))</f>
        <v/>
      </c>
      <c r="CN338" s="3" t="str">
        <f>IF(SUM(CQ338, CR338, CS338, CT338, CU338)=0, "", IF(OR(CQ338&gt;=8, CR338&gt;=10, CS338&gt;=13, CT338&gt;=10, CU338&gt;=15), 1, 0))</f>
        <v/>
      </c>
      <c r="CO338" s="3" t="str">
        <f>IF(SUM(BI338:BJ338,BL338,BM338,BN338,BO338,BU338,CA338,CH338,CJ338)=0, "", SUM(BI338:BJ338,BL338,BM338,BN338,BO338,BU338,CA338,CH338,CJ338))</f>
        <v/>
      </c>
      <c r="CP338" s="3" t="str">
        <f>IF(SUM(BK338,BP338:BQ338,BS338:BT338,BV338:BW338,BY338:BZ338,CB338:CC338,CE338:CG338,CI338)=0, "", SUM(BK338,BP338:BQ338,BS338:BT338,BV338:BW338,BY338:BZ338,CB338:CC338,CE338:CG338,CI338))</f>
        <v/>
      </c>
      <c r="CQ338" s="3" t="str">
        <f>IF(SUM(CB338:CC338,CE338:CF338,CI338)=0, "", SUM(CB338:CC338,CE338:CF338,CI338))</f>
        <v/>
      </c>
      <c r="CR338" s="3" t="str">
        <f>IF(SUM(BQ338,BS338:BT338,BW338,BY338)=0, "", SUM(BQ338,BS338:BT338,BW338,BY338))</f>
        <v/>
      </c>
      <c r="CS338" s="3" t="str">
        <f>IF(SUM(BK338,BP338,BV338,BZ338,CG338)=0, "", SUM(BK338,BP338,BV338,BZ338,CG338))</f>
        <v/>
      </c>
      <c r="CT338" s="3" t="str">
        <f>IF(SUM(BI338:BJ338,BL338,BN338,CH338)=0, "", SUM(BI338:BJ338,BL338,BN338,CH338))</f>
        <v/>
      </c>
      <c r="CU338" s="3" t="str">
        <f>IF(SUM(BM338,BO338,BU338,CA338,CJ338)=0, "", SUM(BM338,BO338,BU338,CA338,CJ338))</f>
        <v/>
      </c>
      <c r="CV338" s="3" t="str">
        <f>IF(CQ338="", "", IF(CQ338&gt;=8, 1, 0))</f>
        <v/>
      </c>
      <c r="CW338" s="3" t="str">
        <f>IF(CR338="", "", IF(CR338&gt;=10, 1, 0))</f>
        <v/>
      </c>
      <c r="CX338" s="3" t="str">
        <f>IF(CS338="", "", IF(CS338&gt;=13, 1, 0))</f>
        <v/>
      </c>
      <c r="CY338" s="3" t="str">
        <f>IF(CT338="", "", IF(CT338&gt;=10, 1, 0))</f>
        <v/>
      </c>
      <c r="CZ338" s="3" t="str">
        <f>IF(CU338="", "", IF(CU338&gt;=15, 1, 0))</f>
        <v/>
      </c>
      <c r="DA338" s="3" t="str">
        <f>IF(AND(BR338="", BX338="", CD338=""), "", IF(BR338=5,1,0) + IF(BX338=5,1,0) + IF(CD338=5,1,0))</f>
        <v/>
      </c>
      <c r="FS338" s="4" t="str">
        <f>IF(COUNTBLANK(FM338:FR338)&gt;0, "", AVERAGE(FM338:FR338))</f>
        <v/>
      </c>
      <c r="TZ338" s="3" t="str">
        <f>IF(COUNTBLANK(TG338:TY338)&gt;0, "", SUM(TG338:TY338))</f>
        <v/>
      </c>
      <c r="UA338" s="3" t="str">
        <f>IF(COUNTBLANK(TG338:TY338)&gt;0, "", SUM(TI338,TL338,TO338,TP338,TQ338,TR338,TS338,TU338,TV338,TY338))</f>
        <v/>
      </c>
      <c r="UB338" s="3" t="str">
        <f>IF(COUNTBLANK(TG338:TY338)&gt;0, "", SUM(TG338,TH338,TJ338,TK338,TN338,TT338,TW338,TX338))</f>
        <v/>
      </c>
      <c r="UW338" s="3" t="str">
        <f>IF(COUNTBLANK(UD338:UV338)&gt;0, "", SUM(UD338:UV338))</f>
        <v/>
      </c>
      <c r="UX338" s="3" t="str">
        <f>IF(COUNTBLANK(UD338:UV338)&gt;0, "", SUM(UF338,UI338,UL338,UM338,UN338,UO338,UP338,UR338,US338,UV338))</f>
        <v/>
      </c>
      <c r="UY338" s="3" t="str">
        <f>IF(COUNTBLANK(UD338:UV338)&gt;0, "", SUM(UD338,UE338,UG338,UH338,UK338,UQ338,UT338,UU338))</f>
        <v/>
      </c>
      <c r="WR338" s="3" t="str">
        <f>IF(COUNTBLANK(VO338:WQ338)&gt;0, "", SUM(VQ338:WJ338))</f>
        <v/>
      </c>
      <c r="WS338" s="3" t="str">
        <f>IF(COUNTBLANK(VO338:WQ338)&gt;0, "", SUM(VQ338:VZ338))</f>
        <v/>
      </c>
      <c r="WT338" s="3" t="str">
        <f>IF(COUNTBLANK(VO338:WQ338)&gt;0, "", SUM(WA338:WL338))</f>
        <v/>
      </c>
      <c r="WU338" s="3" t="str">
        <f>IF(COUNTBLANK(VO338:WQ338)&gt;0, "", SUM(WK338:WL338))</f>
        <v/>
      </c>
      <c r="WW338" s="3" t="str">
        <f>IF(COUNTBLANK(VO338:WQ338)&gt;0, "", SUM(VQ338:VU338))</f>
        <v/>
      </c>
      <c r="WX338" s="3" t="str">
        <f>IF(COUNTBLANK(VO338:WQ338)&gt;0, "", SUM(VV338:VW338))</f>
        <v/>
      </c>
      <c r="WY338" s="3" t="str">
        <f>IF(COUNTBLANK(VO338:WQ338)&gt;0, "", SUM(VX338:WD338))</f>
        <v/>
      </c>
      <c r="WZ338" s="3" t="str">
        <f>IF(COUNTBLANK(VO338:WQ338)&gt;0, "", SUM(WE338:WJ338))</f>
        <v/>
      </c>
    </row>
    <row r="339" spans="52:624" x14ac:dyDescent="0.3">
      <c r="AZ339" s="3" t="str">
        <f>IF(ISBLANK(AY339), "", IF(AY339&lt;=8, 1, IF(AY339&lt;=12, 2, 3)))</f>
        <v/>
      </c>
      <c r="CM339" s="3" t="str">
        <f>IF(SUM(BI339:BQ339,BS339:BW339,BY339:CC339,CE339:CJ339)=0, "", SUM(BI339:BQ339,BS339:BW339,BY339:CC339,CE339:CJ339))</f>
        <v/>
      </c>
      <c r="CN339" s="3" t="str">
        <f>IF(SUM(CQ339, CR339, CS339, CT339, CU339)=0, "", IF(OR(CQ339&gt;=8, CR339&gt;=10, CS339&gt;=13, CT339&gt;=10, CU339&gt;=15), 1, 0))</f>
        <v/>
      </c>
      <c r="CO339" s="3" t="str">
        <f>IF(SUM(BI339:BJ339,BL339,BM339,BN339,BO339,BU339,CA339,CH339,CJ339)=0, "", SUM(BI339:BJ339,BL339,BM339,BN339,BO339,BU339,CA339,CH339,CJ339))</f>
        <v/>
      </c>
      <c r="CP339" s="3" t="str">
        <f>IF(SUM(BK339,BP339:BQ339,BS339:BT339,BV339:BW339,BY339:BZ339,CB339:CC339,CE339:CG339,CI339)=0, "", SUM(BK339,BP339:BQ339,BS339:BT339,BV339:BW339,BY339:BZ339,CB339:CC339,CE339:CG339,CI339))</f>
        <v/>
      </c>
      <c r="CQ339" s="3" t="str">
        <f>IF(SUM(CB339:CC339,CE339:CF339,CI339)=0, "", SUM(CB339:CC339,CE339:CF339,CI339))</f>
        <v/>
      </c>
      <c r="CR339" s="3" t="str">
        <f>IF(SUM(BQ339,BS339:BT339,BW339,BY339)=0, "", SUM(BQ339,BS339:BT339,BW339,BY339))</f>
        <v/>
      </c>
      <c r="CS339" s="3" t="str">
        <f>IF(SUM(BK339,BP339,BV339,BZ339,CG339)=0, "", SUM(BK339,BP339,BV339,BZ339,CG339))</f>
        <v/>
      </c>
      <c r="CT339" s="3" t="str">
        <f>IF(SUM(BI339:BJ339,BL339,BN339,CH339)=0, "", SUM(BI339:BJ339,BL339,BN339,CH339))</f>
        <v/>
      </c>
      <c r="CU339" s="3" t="str">
        <f>IF(SUM(BM339,BO339,BU339,CA339,CJ339)=0, "", SUM(BM339,BO339,BU339,CA339,CJ339))</f>
        <v/>
      </c>
      <c r="CV339" s="3" t="str">
        <f>IF(CQ339="", "", IF(CQ339&gt;=8, 1, 0))</f>
        <v/>
      </c>
      <c r="CW339" s="3" t="str">
        <f>IF(CR339="", "", IF(CR339&gt;=10, 1, 0))</f>
        <v/>
      </c>
      <c r="CX339" s="3" t="str">
        <f>IF(CS339="", "", IF(CS339&gt;=13, 1, 0))</f>
        <v/>
      </c>
      <c r="CY339" s="3" t="str">
        <f>IF(CT339="", "", IF(CT339&gt;=10, 1, 0))</f>
        <v/>
      </c>
      <c r="CZ339" s="3" t="str">
        <f>IF(CU339="", "", IF(CU339&gt;=15, 1, 0))</f>
        <v/>
      </c>
      <c r="DA339" s="3" t="str">
        <f>IF(AND(BR339="", BX339="", CD339=""), "", IF(BR339=5,1,0) + IF(BX339=5,1,0) + IF(CD339=5,1,0))</f>
        <v/>
      </c>
      <c r="FS339" s="4" t="str">
        <f>IF(COUNTBLANK(FM339:FR339)&gt;0, "", AVERAGE(FM339:FR339))</f>
        <v/>
      </c>
      <c r="TZ339" s="3" t="str">
        <f>IF(COUNTBLANK(TG339:TY339)&gt;0, "", SUM(TG339:TY339))</f>
        <v/>
      </c>
      <c r="UA339" s="3" t="str">
        <f>IF(COUNTBLANK(TG339:TY339)&gt;0, "", SUM(TI339,TL339,TO339,TP339,TQ339,TR339,TS339,TU339,TV339,TY339))</f>
        <v/>
      </c>
      <c r="UB339" s="3" t="str">
        <f>IF(COUNTBLANK(TG339:TY339)&gt;0, "", SUM(TG339,TH339,TJ339,TK339,TN339,TT339,TW339,TX339))</f>
        <v/>
      </c>
      <c r="UW339" s="3" t="str">
        <f>IF(COUNTBLANK(UD339:UV339)&gt;0, "", SUM(UD339:UV339))</f>
        <v/>
      </c>
      <c r="UX339" s="3" t="str">
        <f>IF(COUNTBLANK(UD339:UV339)&gt;0, "", SUM(UF339,UI339,UL339,UM339,UN339,UO339,UP339,UR339,US339,UV339))</f>
        <v/>
      </c>
      <c r="UY339" s="3" t="str">
        <f>IF(COUNTBLANK(UD339:UV339)&gt;0, "", SUM(UD339,UE339,UG339,UH339,UK339,UQ339,UT339,UU339))</f>
        <v/>
      </c>
      <c r="WR339" s="3" t="str">
        <f>IF(COUNTBLANK(VO339:WQ339)&gt;0, "", SUM(VQ339:WJ339))</f>
        <v/>
      </c>
      <c r="WS339" s="3" t="str">
        <f>IF(COUNTBLANK(VO339:WQ339)&gt;0, "", SUM(VQ339:VZ339))</f>
        <v/>
      </c>
      <c r="WT339" s="3" t="str">
        <f>IF(COUNTBLANK(VO339:WQ339)&gt;0, "", SUM(WA339:WL339))</f>
        <v/>
      </c>
      <c r="WU339" s="3" t="str">
        <f>IF(COUNTBLANK(VO339:WQ339)&gt;0, "", SUM(WK339:WL339))</f>
        <v/>
      </c>
      <c r="WW339" s="3" t="str">
        <f>IF(COUNTBLANK(VO339:WQ339)&gt;0, "", SUM(VQ339:VU339))</f>
        <v/>
      </c>
      <c r="WX339" s="3" t="str">
        <f>IF(COUNTBLANK(VO339:WQ339)&gt;0, "", SUM(VV339:VW339))</f>
        <v/>
      </c>
      <c r="WY339" s="3" t="str">
        <f>IF(COUNTBLANK(VO339:WQ339)&gt;0, "", SUM(VX339:WD339))</f>
        <v/>
      </c>
      <c r="WZ339" s="3" t="str">
        <f>IF(COUNTBLANK(VO339:WQ339)&gt;0, "", SUM(WE339:WJ339))</f>
        <v/>
      </c>
    </row>
    <row r="340" spans="52:624" x14ac:dyDescent="0.3">
      <c r="AZ340" s="3" t="str">
        <f>IF(ISBLANK(AY340), "", IF(AY340&lt;=8, 1, IF(AY340&lt;=12, 2, 3)))</f>
        <v/>
      </c>
      <c r="CM340" s="3" t="str">
        <f>IF(SUM(BI340:BQ340,BS340:BW340,BY340:CC340,CE340:CJ340)=0, "", SUM(BI340:BQ340,BS340:BW340,BY340:CC340,CE340:CJ340))</f>
        <v/>
      </c>
      <c r="CN340" s="3" t="str">
        <f>IF(SUM(CQ340, CR340, CS340, CT340, CU340)=0, "", IF(OR(CQ340&gt;=8, CR340&gt;=10, CS340&gt;=13, CT340&gt;=10, CU340&gt;=15), 1, 0))</f>
        <v/>
      </c>
      <c r="CO340" s="3" t="str">
        <f>IF(SUM(BI340:BJ340,BL340,BM340,BN340,BO340,BU340,CA340,CH340,CJ340)=0, "", SUM(BI340:BJ340,BL340,BM340,BN340,BO340,BU340,CA340,CH340,CJ340))</f>
        <v/>
      </c>
      <c r="CP340" s="3" t="str">
        <f>IF(SUM(BK340,BP340:BQ340,BS340:BT340,BV340:BW340,BY340:BZ340,CB340:CC340,CE340:CG340,CI340)=0, "", SUM(BK340,BP340:BQ340,BS340:BT340,BV340:BW340,BY340:BZ340,CB340:CC340,CE340:CG340,CI340))</f>
        <v/>
      </c>
      <c r="CQ340" s="3" t="str">
        <f>IF(SUM(CB340:CC340,CE340:CF340,CI340)=0, "", SUM(CB340:CC340,CE340:CF340,CI340))</f>
        <v/>
      </c>
      <c r="CR340" s="3" t="str">
        <f>IF(SUM(BQ340,BS340:BT340,BW340,BY340)=0, "", SUM(BQ340,BS340:BT340,BW340,BY340))</f>
        <v/>
      </c>
      <c r="CS340" s="3" t="str">
        <f>IF(SUM(BK340,BP340,BV340,BZ340,CG340)=0, "", SUM(BK340,BP340,BV340,BZ340,CG340))</f>
        <v/>
      </c>
      <c r="CT340" s="3" t="str">
        <f>IF(SUM(BI340:BJ340,BL340,BN340,CH340)=0, "", SUM(BI340:BJ340,BL340,BN340,CH340))</f>
        <v/>
      </c>
      <c r="CU340" s="3" t="str">
        <f>IF(SUM(BM340,BO340,BU340,CA340,CJ340)=0, "", SUM(BM340,BO340,BU340,CA340,CJ340))</f>
        <v/>
      </c>
      <c r="CV340" s="3" t="str">
        <f>IF(CQ340="", "", IF(CQ340&gt;=8, 1, 0))</f>
        <v/>
      </c>
      <c r="CW340" s="3" t="str">
        <f>IF(CR340="", "", IF(CR340&gt;=10, 1, 0))</f>
        <v/>
      </c>
      <c r="CX340" s="3" t="str">
        <f>IF(CS340="", "", IF(CS340&gt;=13, 1, 0))</f>
        <v/>
      </c>
      <c r="CY340" s="3" t="str">
        <f>IF(CT340="", "", IF(CT340&gt;=10, 1, 0))</f>
        <v/>
      </c>
      <c r="CZ340" s="3" t="str">
        <f>IF(CU340="", "", IF(CU340&gt;=15, 1, 0))</f>
        <v/>
      </c>
      <c r="DA340" s="3" t="str">
        <f>IF(AND(BR340="", BX340="", CD340=""), "", IF(BR340=5,1,0) + IF(BX340=5,1,0) + IF(CD340=5,1,0))</f>
        <v/>
      </c>
      <c r="FS340" s="4" t="str">
        <f>IF(COUNTBLANK(FM340:FR340)&gt;0, "", AVERAGE(FM340:FR340))</f>
        <v/>
      </c>
      <c r="TZ340" s="3" t="str">
        <f>IF(COUNTBLANK(TG340:TY340)&gt;0, "", SUM(TG340:TY340))</f>
        <v/>
      </c>
      <c r="UA340" s="3" t="str">
        <f>IF(COUNTBLANK(TG340:TY340)&gt;0, "", SUM(TI340,TL340,TO340,TP340,TQ340,TR340,TS340,TU340,TV340,TY340))</f>
        <v/>
      </c>
      <c r="UB340" s="3" t="str">
        <f>IF(COUNTBLANK(TG340:TY340)&gt;0, "", SUM(TG340,TH340,TJ340,TK340,TN340,TT340,TW340,TX340))</f>
        <v/>
      </c>
      <c r="UW340" s="3" t="str">
        <f>IF(COUNTBLANK(UD340:UV340)&gt;0, "", SUM(UD340:UV340))</f>
        <v/>
      </c>
      <c r="UX340" s="3" t="str">
        <f>IF(COUNTBLANK(UD340:UV340)&gt;0, "", SUM(UF340,UI340,UL340,UM340,UN340,UO340,UP340,UR340,US340,UV340))</f>
        <v/>
      </c>
      <c r="UY340" s="3" t="str">
        <f>IF(COUNTBLANK(UD340:UV340)&gt;0, "", SUM(UD340,UE340,UG340,UH340,UK340,UQ340,UT340,UU340))</f>
        <v/>
      </c>
    </row>
    <row r="341" spans="52:624" x14ac:dyDescent="0.3">
      <c r="AZ341" s="3" t="str">
        <f>IF(ISBLANK(AY341), "", IF(AY341&lt;=8, 1, IF(AY341&lt;=12, 2, 3)))</f>
        <v/>
      </c>
      <c r="CM341" s="3" t="str">
        <f>IF(SUM(BI341:BQ341,BS341:BW341,BY341:CC341,CE341:CJ341)=0, "", SUM(BI341:BQ341,BS341:BW341,BY341:CC341,CE341:CJ341))</f>
        <v/>
      </c>
      <c r="CN341" s="3" t="str">
        <f>IF(SUM(CQ341, CR341, CS341, CT341, CU341)=0, "", IF(OR(CQ341&gt;=8, CR341&gt;=10, CS341&gt;=13, CT341&gt;=10, CU341&gt;=15), 1, 0))</f>
        <v/>
      </c>
      <c r="CO341" s="3" t="str">
        <f>IF(SUM(BI341:BJ341,BL341,BM341,BN341,BO341,BU341,CA341,CH341,CJ341)=0, "", SUM(BI341:BJ341,BL341,BM341,BN341,BO341,BU341,CA341,CH341,CJ341))</f>
        <v/>
      </c>
      <c r="CP341" s="3" t="str">
        <f>IF(SUM(BK341,BP341:BQ341,BS341:BT341,BV341:BW341,BY341:BZ341,CB341:CC341,CE341:CG341,CI341)=0, "", SUM(BK341,BP341:BQ341,BS341:BT341,BV341:BW341,BY341:BZ341,CB341:CC341,CE341:CG341,CI341))</f>
        <v/>
      </c>
      <c r="CQ341" s="3" t="str">
        <f>IF(SUM(CB341:CC341,CE341:CF341,CI341)=0, "", SUM(CB341:CC341,CE341:CF341,CI341))</f>
        <v/>
      </c>
      <c r="CR341" s="3" t="str">
        <f>IF(SUM(BQ341,BS341:BT341,BW341,BY341)=0, "", SUM(BQ341,BS341:BT341,BW341,BY341))</f>
        <v/>
      </c>
      <c r="CS341" s="3" t="str">
        <f>IF(SUM(BK341,BP341,BV341,BZ341,CG341)=0, "", SUM(BK341,BP341,BV341,BZ341,CG341))</f>
        <v/>
      </c>
      <c r="CT341" s="3" t="str">
        <f>IF(SUM(BI341:BJ341,BL341,BN341,CH341)=0, "", SUM(BI341:BJ341,BL341,BN341,CH341))</f>
        <v/>
      </c>
      <c r="CU341" s="3" t="str">
        <f>IF(SUM(BM341,BO341,BU341,CA341,CJ341)=0, "", SUM(BM341,BO341,BU341,CA341,CJ341))</f>
        <v/>
      </c>
      <c r="CV341" s="3" t="str">
        <f>IF(CQ341="", "", IF(CQ341&gt;=8, 1, 0))</f>
        <v/>
      </c>
      <c r="CW341" s="3" t="str">
        <f>IF(CR341="", "", IF(CR341&gt;=10, 1, 0))</f>
        <v/>
      </c>
      <c r="CX341" s="3" t="str">
        <f>IF(CS341="", "", IF(CS341&gt;=13, 1, 0))</f>
        <v/>
      </c>
      <c r="CY341" s="3" t="str">
        <f>IF(CT341="", "", IF(CT341&gt;=10, 1, 0))</f>
        <v/>
      </c>
      <c r="CZ341" s="3" t="str">
        <f>IF(CU341="", "", IF(CU341&gt;=15, 1, 0))</f>
        <v/>
      </c>
      <c r="DA341" s="3" t="str">
        <f>IF(AND(BR341="", BX341="", CD341=""), "", IF(BR341=5,1,0) + IF(BX341=5,1,0) + IF(CD341=5,1,0))</f>
        <v/>
      </c>
      <c r="FS341" s="4" t="str">
        <f>IF(COUNTBLANK(FM341:FR341)&gt;0, "", AVERAGE(FM341:FR341))</f>
        <v/>
      </c>
      <c r="TZ341" s="3" t="str">
        <f>IF(COUNTBLANK(TG341:TY341)&gt;0, "", SUM(TG341:TY341))</f>
        <v/>
      </c>
      <c r="UA341" s="3" t="str">
        <f>IF(COUNTBLANK(TG341:TY341)&gt;0, "", SUM(TI341,TL341,TO341,TP341,TQ341,TR341,TS341,TU341,TV341,TY341))</f>
        <v/>
      </c>
      <c r="UB341" s="3" t="str">
        <f>IF(COUNTBLANK(TG341:TY341)&gt;0, "", SUM(TG341,TH341,TJ341,TK341,TN341,TT341,TW341,TX341))</f>
        <v/>
      </c>
      <c r="UW341" s="3" t="str">
        <f>IF(COUNTBLANK(UD341:UV341)&gt;0, "", SUM(UD341:UV341))</f>
        <v/>
      </c>
      <c r="UX341" s="3" t="str">
        <f>IF(COUNTBLANK(UD341:UV341)&gt;0, "", SUM(UF341,UI341,UL341,UM341,UN341,UO341,UP341,UR341,US341,UV341))</f>
        <v/>
      </c>
      <c r="UY341" s="3" t="str">
        <f>IF(COUNTBLANK(UD341:UV341)&gt;0, "", SUM(UD341,UE341,UG341,UH341,UK341,UQ341,UT341,UU341))</f>
        <v/>
      </c>
    </row>
    <row r="342" spans="52:624" x14ac:dyDescent="0.3">
      <c r="AZ342" s="3" t="str">
        <f>IF(ISBLANK(AY342), "", IF(AY342&lt;=8, 1, IF(AY342&lt;=12, 2, 3)))</f>
        <v/>
      </c>
      <c r="CM342" s="3" t="str">
        <f>IF(SUM(BI342:BQ342,BS342:BW342,BY342:CC342,CE342:CJ342)=0, "", SUM(BI342:BQ342,BS342:BW342,BY342:CC342,CE342:CJ342))</f>
        <v/>
      </c>
      <c r="CN342" s="3" t="str">
        <f>IF(SUM(CQ342, CR342, CS342, CT342, CU342)=0, "", IF(OR(CQ342&gt;=8, CR342&gt;=10, CS342&gt;=13, CT342&gt;=10, CU342&gt;=15), 1, 0))</f>
        <v/>
      </c>
      <c r="CO342" s="3" t="str">
        <f>IF(SUM(BI342:BJ342,BL342,BM342,BN342,BO342,BU342,CA342,CH342,CJ342)=0, "", SUM(BI342:BJ342,BL342,BM342,BN342,BO342,BU342,CA342,CH342,CJ342))</f>
        <v/>
      </c>
      <c r="CP342" s="3" t="str">
        <f>IF(SUM(BK342,BP342:BQ342,BS342:BT342,BV342:BW342,BY342:BZ342,CB342:CC342,CE342:CG342,CI342)=0, "", SUM(BK342,BP342:BQ342,BS342:BT342,BV342:BW342,BY342:BZ342,CB342:CC342,CE342:CG342,CI342))</f>
        <v/>
      </c>
      <c r="CQ342" s="3" t="str">
        <f>IF(SUM(CB342:CC342,CE342:CF342,CI342)=0, "", SUM(CB342:CC342,CE342:CF342,CI342))</f>
        <v/>
      </c>
      <c r="CR342" s="3" t="str">
        <f>IF(SUM(BQ342,BS342:BT342,BW342,BY342)=0, "", SUM(BQ342,BS342:BT342,BW342,BY342))</f>
        <v/>
      </c>
      <c r="CS342" s="3" t="str">
        <f>IF(SUM(BK342,BP342,BV342,BZ342,CG342)=0, "", SUM(BK342,BP342,BV342,BZ342,CG342))</f>
        <v/>
      </c>
      <c r="CT342" s="3" t="str">
        <f>IF(SUM(BI342:BJ342,BL342,BN342,CH342)=0, "", SUM(BI342:BJ342,BL342,BN342,CH342))</f>
        <v/>
      </c>
      <c r="CU342" s="3" t="str">
        <f>IF(SUM(BM342,BO342,BU342,CA342,CJ342)=0, "", SUM(BM342,BO342,BU342,CA342,CJ342))</f>
        <v/>
      </c>
      <c r="CV342" s="3" t="str">
        <f>IF(CQ342="", "", IF(CQ342&gt;=8, 1, 0))</f>
        <v/>
      </c>
      <c r="CW342" s="3" t="str">
        <f>IF(CR342="", "", IF(CR342&gt;=10, 1, 0))</f>
        <v/>
      </c>
      <c r="CX342" s="3" t="str">
        <f>IF(CS342="", "", IF(CS342&gt;=13, 1, 0))</f>
        <v/>
      </c>
      <c r="CY342" s="3" t="str">
        <f>IF(CT342="", "", IF(CT342&gt;=10, 1, 0))</f>
        <v/>
      </c>
      <c r="CZ342" s="3" t="str">
        <f>IF(CU342="", "", IF(CU342&gt;=15, 1, 0))</f>
        <v/>
      </c>
      <c r="DA342" s="3" t="str">
        <f>IF(AND(BR342="", BX342="", CD342=""), "", IF(BR342=5,1,0) + IF(BX342=5,1,0) + IF(CD342=5,1,0))</f>
        <v/>
      </c>
      <c r="FS342" s="4" t="str">
        <f>IF(COUNTBLANK(FM342:FR342)&gt;0, "", AVERAGE(FM342:FR342))</f>
        <v/>
      </c>
      <c r="TZ342" s="3" t="str">
        <f>IF(COUNTBLANK(TG342:TY342)&gt;0, "", SUM(TG342:TY342))</f>
        <v/>
      </c>
      <c r="UA342" s="3" t="str">
        <f>IF(COUNTBLANK(TG342:TY342)&gt;0, "", SUM(TI342,TL342,TO342,TP342,TQ342,TR342,TS342,TU342,TV342,TY342))</f>
        <v/>
      </c>
      <c r="UB342" s="3" t="str">
        <f>IF(COUNTBLANK(TG342:TY342)&gt;0, "", SUM(TG342,TH342,TJ342,TK342,TN342,TT342,TW342,TX342))</f>
        <v/>
      </c>
      <c r="UW342" s="3" t="str">
        <f>IF(COUNTBLANK(UD342:UV342)&gt;0, "", SUM(UD342:UV342))</f>
        <v/>
      </c>
      <c r="UX342" s="3" t="str">
        <f>IF(COUNTBLANK(UD342:UV342)&gt;0, "", SUM(UF342,UI342,UL342,UM342,UN342,UO342,UP342,UR342,US342,UV342))</f>
        <v/>
      </c>
      <c r="UY342" s="3" t="str">
        <f>IF(COUNTBLANK(UD342:UV342)&gt;0, "", SUM(UD342,UE342,UG342,UH342,UK342,UQ342,UT342,UU342))</f>
        <v/>
      </c>
    </row>
    <row r="343" spans="52:624" x14ac:dyDescent="0.3">
      <c r="AZ343" s="3" t="str">
        <f>IF(ISBLANK(AY343), "", IF(AY343&lt;=8, 1, IF(AY343&lt;=12, 2, 3)))</f>
        <v/>
      </c>
      <c r="CM343" s="3" t="str">
        <f>IF(SUM(BI343:BQ343,BS343:BW343,BY343:CC343,CE343:CJ343)=0, "", SUM(BI343:BQ343,BS343:BW343,BY343:CC343,CE343:CJ343))</f>
        <v/>
      </c>
      <c r="CN343" s="3" t="str">
        <f>IF(SUM(CQ343, CR343, CS343, CT343, CU343)=0, "", IF(OR(CQ343&gt;=8, CR343&gt;=10, CS343&gt;=13, CT343&gt;=10, CU343&gt;=15), 1, 0))</f>
        <v/>
      </c>
      <c r="CO343" s="3" t="str">
        <f>IF(SUM(BI343:BJ343,BL343,BM343,BN343,BO343,BU343,CA343,CH343,CJ343)=0, "", SUM(BI343:BJ343,BL343,BM343,BN343,BO343,BU343,CA343,CH343,CJ343))</f>
        <v/>
      </c>
      <c r="CP343" s="3" t="str">
        <f>IF(SUM(BK343,BP343:BQ343,BS343:BT343,BV343:BW343,BY343:BZ343,CB343:CC343,CE343:CG343,CI343)=0, "", SUM(BK343,BP343:BQ343,BS343:BT343,BV343:BW343,BY343:BZ343,CB343:CC343,CE343:CG343,CI343))</f>
        <v/>
      </c>
      <c r="CQ343" s="3" t="str">
        <f>IF(SUM(CB343:CC343,CE343:CF343,CI343)=0, "", SUM(CB343:CC343,CE343:CF343,CI343))</f>
        <v/>
      </c>
      <c r="CR343" s="3" t="str">
        <f>IF(SUM(BQ343,BS343:BT343,BW343,BY343)=0, "", SUM(BQ343,BS343:BT343,BW343,BY343))</f>
        <v/>
      </c>
      <c r="CS343" s="3" t="str">
        <f>IF(SUM(BK343,BP343,BV343,BZ343,CG343)=0, "", SUM(BK343,BP343,BV343,BZ343,CG343))</f>
        <v/>
      </c>
      <c r="CT343" s="3" t="str">
        <f>IF(SUM(BI343:BJ343,BL343,BN343,CH343)=0, "", SUM(BI343:BJ343,BL343,BN343,CH343))</f>
        <v/>
      </c>
      <c r="CU343" s="3" t="str">
        <f>IF(SUM(BM343,BO343,BU343,CA343,CJ343)=0, "", SUM(BM343,BO343,BU343,CA343,CJ343))</f>
        <v/>
      </c>
      <c r="CV343" s="3" t="str">
        <f>IF(CQ343="", "", IF(CQ343&gt;=8, 1, 0))</f>
        <v/>
      </c>
      <c r="CW343" s="3" t="str">
        <f>IF(CR343="", "", IF(CR343&gt;=10, 1, 0))</f>
        <v/>
      </c>
      <c r="CX343" s="3" t="str">
        <f>IF(CS343="", "", IF(CS343&gt;=13, 1, 0))</f>
        <v/>
      </c>
      <c r="CY343" s="3" t="str">
        <f>IF(CT343="", "", IF(CT343&gt;=10, 1, 0))</f>
        <v/>
      </c>
      <c r="CZ343" s="3" t="str">
        <f>IF(CU343="", "", IF(CU343&gt;=15, 1, 0))</f>
        <v/>
      </c>
      <c r="DA343" s="3" t="str">
        <f>IF(AND(BR343="", BX343="", CD343=""), "", IF(BR343=5,1,0) + IF(BX343=5,1,0) + IF(CD343=5,1,0))</f>
        <v/>
      </c>
      <c r="FS343" s="4" t="str">
        <f>IF(COUNTBLANK(FM343:FR343)&gt;0, "", AVERAGE(FM343:FR343))</f>
        <v/>
      </c>
      <c r="TZ343" s="3" t="str">
        <f>IF(COUNTBLANK(TG343:TY343)&gt;0, "", SUM(TG343:TY343))</f>
        <v/>
      </c>
      <c r="UA343" s="3" t="str">
        <f>IF(COUNTBLANK(TG343:TY343)&gt;0, "", SUM(TI343,TL343,TO343,TP343,TQ343,TR343,TS343,TU343,TV343,TY343))</f>
        <v/>
      </c>
      <c r="UB343" s="3" t="str">
        <f>IF(COUNTBLANK(TG343:TY343)&gt;0, "", SUM(TG343,TH343,TJ343,TK343,TN343,TT343,TW343,TX343))</f>
        <v/>
      </c>
      <c r="UW343" s="3" t="str">
        <f>IF(COUNTBLANK(UD343:UV343)&gt;0, "", SUM(UD343:UV343))</f>
        <v/>
      </c>
      <c r="UX343" s="3" t="str">
        <f>IF(COUNTBLANK(UD343:UV343)&gt;0, "", SUM(UF343,UI343,UL343,UM343,UN343,UO343,UP343,UR343,US343,UV343))</f>
        <v/>
      </c>
      <c r="UY343" s="3" t="str">
        <f>IF(COUNTBLANK(UD343:UV343)&gt;0, "", SUM(UD343,UE343,UG343,UH343,UK343,UQ343,UT343,UU343))</f>
        <v/>
      </c>
    </row>
    <row r="344" spans="52:624" x14ac:dyDescent="0.3">
      <c r="AZ344" s="3" t="str">
        <f>IF(ISBLANK(AY344), "", IF(AY344&lt;=8, 1, IF(AY344&lt;=12, 2, 3)))</f>
        <v/>
      </c>
      <c r="CM344" s="3" t="str">
        <f>IF(SUM(BI344:BQ344,BS344:BW344,BY344:CC344,CE344:CJ344)=0, "", SUM(BI344:BQ344,BS344:BW344,BY344:CC344,CE344:CJ344))</f>
        <v/>
      </c>
      <c r="CN344" s="3" t="str">
        <f>IF(SUM(CQ344, CR344, CS344, CT344, CU344)=0, "", IF(OR(CQ344&gt;=8, CR344&gt;=10, CS344&gt;=13, CT344&gt;=10, CU344&gt;=15), 1, 0))</f>
        <v/>
      </c>
      <c r="CO344" s="3" t="str">
        <f>IF(SUM(BI344:BJ344,BL344,BM344,BN344,BO344,BU344,CA344,CH344,CJ344)=0, "", SUM(BI344:BJ344,BL344,BM344,BN344,BO344,BU344,CA344,CH344,CJ344))</f>
        <v/>
      </c>
      <c r="CP344" s="3" t="str">
        <f>IF(SUM(BK344,BP344:BQ344,BS344:BT344,BV344:BW344,BY344:BZ344,CB344:CC344,CE344:CG344,CI344)=0, "", SUM(BK344,BP344:BQ344,BS344:BT344,BV344:BW344,BY344:BZ344,CB344:CC344,CE344:CG344,CI344))</f>
        <v/>
      </c>
      <c r="CQ344" s="3" t="str">
        <f>IF(SUM(CB344:CC344,CE344:CF344,CI344)=0, "", SUM(CB344:CC344,CE344:CF344,CI344))</f>
        <v/>
      </c>
      <c r="CR344" s="3" t="str">
        <f>IF(SUM(BQ344,BS344:BT344,BW344,BY344)=0, "", SUM(BQ344,BS344:BT344,BW344,BY344))</f>
        <v/>
      </c>
      <c r="CS344" s="3" t="str">
        <f>IF(SUM(BK344,BP344,BV344,BZ344,CG344)=0, "", SUM(BK344,BP344,BV344,BZ344,CG344))</f>
        <v/>
      </c>
      <c r="CT344" s="3" t="str">
        <f>IF(SUM(BI344:BJ344,BL344,BN344,CH344)=0, "", SUM(BI344:BJ344,BL344,BN344,CH344))</f>
        <v/>
      </c>
      <c r="CU344" s="3" t="str">
        <f>IF(SUM(BM344,BO344,BU344,CA344,CJ344)=0, "", SUM(BM344,BO344,BU344,CA344,CJ344))</f>
        <v/>
      </c>
      <c r="CV344" s="3" t="str">
        <f>IF(CQ344="", "", IF(CQ344&gt;=8, 1, 0))</f>
        <v/>
      </c>
      <c r="CW344" s="3" t="str">
        <f>IF(CR344="", "", IF(CR344&gt;=10, 1, 0))</f>
        <v/>
      </c>
      <c r="CX344" s="3" t="str">
        <f>IF(CS344="", "", IF(CS344&gt;=13, 1, 0))</f>
        <v/>
      </c>
      <c r="CY344" s="3" t="str">
        <f>IF(CT344="", "", IF(CT344&gt;=10, 1, 0))</f>
        <v/>
      </c>
      <c r="CZ344" s="3" t="str">
        <f>IF(CU344="", "", IF(CU344&gt;=15, 1, 0))</f>
        <v/>
      </c>
      <c r="DA344" s="3" t="str">
        <f>IF(AND(BR344="", BX344="", CD344=""), "", IF(BR344=5,1,0) + IF(BX344=5,1,0) + IF(CD344=5,1,0))</f>
        <v/>
      </c>
      <c r="FS344" s="4" t="str">
        <f>IF(COUNTBLANK(FM344:FR344)&gt;0, "", AVERAGE(FM344:FR344))</f>
        <v/>
      </c>
      <c r="TZ344" s="3" t="str">
        <f>IF(COUNTBLANK(TG344:TY344)&gt;0, "", SUM(TG344:TY344))</f>
        <v/>
      </c>
      <c r="UA344" s="3" t="str">
        <f>IF(COUNTBLANK(TG344:TY344)&gt;0, "", SUM(TI344,TL344,TO344,TP344,TQ344,TR344,TS344,TU344,TV344,TY344))</f>
        <v/>
      </c>
      <c r="UB344" s="3" t="str">
        <f>IF(COUNTBLANK(TG344:TY344)&gt;0, "", SUM(TG344,TH344,TJ344,TK344,TN344,TT344,TW344,TX344))</f>
        <v/>
      </c>
      <c r="UW344" s="3" t="str">
        <f>IF(COUNTBLANK(UD344:UV344)&gt;0, "", SUM(UD344:UV344))</f>
        <v/>
      </c>
      <c r="UX344" s="3" t="str">
        <f>IF(COUNTBLANK(UD344:UV344)&gt;0, "", SUM(UF344,UI344,UL344,UM344,UN344,UO344,UP344,UR344,US344,UV344))</f>
        <v/>
      </c>
      <c r="UY344" s="3" t="str">
        <f>IF(COUNTBLANK(UD344:UV344)&gt;0, "", SUM(UD344,UE344,UG344,UH344,UK344,UQ344,UT344,UU344))</f>
        <v/>
      </c>
    </row>
    <row r="345" spans="52:624" x14ac:dyDescent="0.3">
      <c r="AZ345" s="3" t="str">
        <f>IF(ISBLANK(AY345), "", IF(AY345&lt;=8, 1, IF(AY345&lt;=12, 2, 3)))</f>
        <v/>
      </c>
      <c r="CM345" s="3" t="str">
        <f>IF(SUM(BI345:BQ345,BS345:BW345,BY345:CC345,CE345:CJ345)=0, "", SUM(BI345:BQ345,BS345:BW345,BY345:CC345,CE345:CJ345))</f>
        <v/>
      </c>
      <c r="CN345" s="3" t="str">
        <f>IF(SUM(CQ345, CR345, CS345, CT345, CU345)=0, "", IF(OR(CQ345&gt;=8, CR345&gt;=10, CS345&gt;=13, CT345&gt;=10, CU345&gt;=15), 1, 0))</f>
        <v/>
      </c>
      <c r="CO345" s="3" t="str">
        <f>IF(SUM(BI345:BJ345,BL345,BM345,BN345,BO345,BU345,CA345,CH345,CJ345)=0, "", SUM(BI345:BJ345,BL345,BM345,BN345,BO345,BU345,CA345,CH345,CJ345))</f>
        <v/>
      </c>
      <c r="CP345" s="3" t="str">
        <f>IF(SUM(BK345,BP345:BQ345,BS345:BT345,BV345:BW345,BY345:BZ345,CB345:CC345,CE345:CG345,CI345)=0, "", SUM(BK345,BP345:BQ345,BS345:BT345,BV345:BW345,BY345:BZ345,CB345:CC345,CE345:CG345,CI345))</f>
        <v/>
      </c>
      <c r="CQ345" s="3" t="str">
        <f>IF(SUM(CB345:CC345,CE345:CF345,CI345)=0, "", SUM(CB345:CC345,CE345:CF345,CI345))</f>
        <v/>
      </c>
      <c r="CR345" s="3" t="str">
        <f>IF(SUM(BQ345,BS345:BT345,BW345,BY345)=0, "", SUM(BQ345,BS345:BT345,BW345,BY345))</f>
        <v/>
      </c>
      <c r="CS345" s="3" t="str">
        <f>IF(SUM(BK345,BP345,BV345,BZ345,CG345)=0, "", SUM(BK345,BP345,BV345,BZ345,CG345))</f>
        <v/>
      </c>
      <c r="CT345" s="3" t="str">
        <f>IF(SUM(BI345:BJ345,BL345,BN345,CH345)=0, "", SUM(BI345:BJ345,BL345,BN345,CH345))</f>
        <v/>
      </c>
      <c r="CU345" s="3" t="str">
        <f>IF(SUM(BM345,BO345,BU345,CA345,CJ345)=0, "", SUM(BM345,BO345,BU345,CA345,CJ345))</f>
        <v/>
      </c>
      <c r="CV345" s="3" t="str">
        <f>IF(CQ345="", "", IF(CQ345&gt;=8, 1, 0))</f>
        <v/>
      </c>
      <c r="CW345" s="3" t="str">
        <f>IF(CR345="", "", IF(CR345&gt;=10, 1, 0))</f>
        <v/>
      </c>
      <c r="CX345" s="3" t="str">
        <f>IF(CS345="", "", IF(CS345&gt;=13, 1, 0))</f>
        <v/>
      </c>
      <c r="CY345" s="3" t="str">
        <f>IF(CT345="", "", IF(CT345&gt;=10, 1, 0))</f>
        <v/>
      </c>
      <c r="CZ345" s="3" t="str">
        <f>IF(CU345="", "", IF(CU345&gt;=15, 1, 0))</f>
        <v/>
      </c>
      <c r="DA345" s="3" t="str">
        <f>IF(AND(BR345="", BX345="", CD345=""), "", IF(BR345=5,1,0) + IF(BX345=5,1,0) + IF(CD345=5,1,0))</f>
        <v/>
      </c>
      <c r="FS345" s="4" t="str">
        <f>IF(COUNTBLANK(FM345:FR345)&gt;0, "", AVERAGE(FM345:FR345))</f>
        <v/>
      </c>
      <c r="TZ345" s="3" t="str">
        <f>IF(COUNTBLANK(TG345:TY345)&gt;0, "", SUM(TG345:TY345))</f>
        <v/>
      </c>
      <c r="UA345" s="3" t="str">
        <f>IF(COUNTBLANK(TG345:TY345)&gt;0, "", SUM(TI345,TL345,TO345,TP345,TQ345,TR345,TS345,TU345,TV345,TY345))</f>
        <v/>
      </c>
      <c r="UB345" s="3" t="str">
        <f>IF(COUNTBLANK(TG345:TY345)&gt;0, "", SUM(TG345,TH345,TJ345,TK345,TN345,TT345,TW345,TX345))</f>
        <v/>
      </c>
      <c r="UW345" s="3" t="str">
        <f>IF(COUNTBLANK(UD345:UV345)&gt;0, "", SUM(UD345:UV345))</f>
        <v/>
      </c>
      <c r="UX345" s="3" t="str">
        <f>IF(COUNTBLANK(UD345:UV345)&gt;0, "", SUM(UF345,UI345,UL345,UM345,UN345,UO345,UP345,UR345,US345,UV345))</f>
        <v/>
      </c>
      <c r="UY345" s="3" t="str">
        <f>IF(COUNTBLANK(UD345:UV345)&gt;0, "", SUM(UD345,UE345,UG345,UH345,UK345,UQ345,UT345,UU345))</f>
        <v/>
      </c>
    </row>
    <row r="346" spans="52:624" x14ac:dyDescent="0.3">
      <c r="CM346" s="3" t="str">
        <f>IF(SUM(BI346:BQ346,BS346:BW346,BY346:CC346,CE346:CJ346)=0, "", SUM(BI346:BQ346,BS346:BW346,BY346:CC346,CE346:CJ346))</f>
        <v/>
      </c>
      <c r="CN346" s="3" t="str">
        <f>IF(SUM(CQ346, CR346, CS346, CT346, CU346)=0, "", IF(OR(CQ346&gt;=8, CR346&gt;=10, CS346&gt;=13, CT346&gt;=10, CU346&gt;=15), 1, 0))</f>
        <v/>
      </c>
      <c r="CO346" s="3" t="str">
        <f>IF(SUM(BI346:BJ346,BL346,BM346,BN346,BO346,BU346,CA346,CH346,CJ346)=0, "", SUM(BI346:BJ346,BL346,BM346,BN346,BO346,BU346,CA346,CH346,CJ346))</f>
        <v/>
      </c>
      <c r="CP346" s="3" t="str">
        <f>IF(SUM(BK346,BP346:BQ346,BS346:BT346,BV346:BW346,BY346:BZ346,CB346:CC346,CE346:CG346,CI346)=0, "", SUM(BK346,BP346:BQ346,BS346:BT346,BV346:BW346,BY346:BZ346,CB346:CC346,CE346:CG346,CI346))</f>
        <v/>
      </c>
      <c r="CQ346" s="3" t="str">
        <f>IF(SUM(CB346:CC346,CE346:CF346,CI346)=0, "", SUM(CB346:CC346,CE346:CF346,CI346))</f>
        <v/>
      </c>
      <c r="CR346" s="3" t="str">
        <f>IF(SUM(BQ346,BS346:BT346,BW346,BY346)=0, "", SUM(BQ346,BS346:BT346,BW346,BY346))</f>
        <v/>
      </c>
      <c r="CS346" s="3" t="str">
        <f>IF(SUM(BK346,BP346,BV346,BZ346,CG346)=0, "", SUM(BK346,BP346,BV346,BZ346,CG346))</f>
        <v/>
      </c>
      <c r="CT346" s="3" t="str">
        <f>IF(SUM(BI346:BJ346,BL346,BN346,CH346)=0, "", SUM(BI346:BJ346,BL346,BN346,CH346))</f>
        <v/>
      </c>
      <c r="CU346" s="3" t="str">
        <f>IF(SUM(BM346,BO346,BU346,CA346,CJ346)=0, "", SUM(BM346,BO346,BU346,CA346,CJ346))</f>
        <v/>
      </c>
      <c r="CV346" s="3" t="str">
        <f>IF(CQ346="", "", IF(CQ346&gt;=8, 1, 0))</f>
        <v/>
      </c>
      <c r="CW346" s="3" t="str">
        <f>IF(CR346="", "", IF(CR346&gt;=10, 1, 0))</f>
        <v/>
      </c>
      <c r="CX346" s="3" t="str">
        <f>IF(CS346="", "", IF(CS346&gt;=13, 1, 0))</f>
        <v/>
      </c>
      <c r="CY346" s="3" t="str">
        <f>IF(CT346="", "", IF(CT346&gt;=10, 1, 0))</f>
        <v/>
      </c>
      <c r="CZ346" s="3" t="str">
        <f>IF(CU346="", "", IF(CU346&gt;=15, 1, 0))</f>
        <v/>
      </c>
      <c r="DA346" s="3" t="str">
        <f>IF(AND(BR346="", BX346="", CD346=""), "", IF(BR346=5,1,0) + IF(BX346=5,1,0) + IF(CD346=5,1,0))</f>
        <v/>
      </c>
      <c r="FS346" s="4" t="str">
        <f>IF(COUNTBLANK(FM346:FR346)&gt;0, "", AVERAGE(FM346:FR346))</f>
        <v/>
      </c>
      <c r="UW346" s="3" t="str">
        <f>IF(COUNTBLANK(UD346:UV346)&gt;0, "", SUM(UD346:UV346))</f>
        <v/>
      </c>
      <c r="UX346" s="3" t="str">
        <f>IF(COUNTBLANK(UD346:UV346)&gt;0, "", SUM(UF346,UI346,UL346,UM346,UN346,UO346,UP346,UR346,US346,UV346))</f>
        <v/>
      </c>
      <c r="UY346" s="3" t="str">
        <f>IF(COUNTBLANK(UD346:UV346)&gt;0, "", SUM(UD346,UE346,UG346,UH346,UK346,UQ346,UT346,UU346))</f>
        <v/>
      </c>
    </row>
    <row r="347" spans="52:624" x14ac:dyDescent="0.3">
      <c r="CM347" s="3" t="str">
        <f>IF(SUM(BI347:BQ347,BS347:BW347,BY347:CC347,CE347:CJ347)=0, "", SUM(BI347:BQ347,BS347:BW347,BY347:CC347,CE347:CJ347))</f>
        <v/>
      </c>
      <c r="CN347" s="3" t="str">
        <f>IF(SUM(CQ347, CR347, CS347, CT347, CU347)=0, "", IF(OR(CQ347&gt;=8, CR347&gt;=10, CS347&gt;=13, CT347&gt;=10, CU347&gt;=15), 1, 0))</f>
        <v/>
      </c>
      <c r="CO347" s="3" t="str">
        <f>IF(SUM(BI347:BJ347,BL347,BM347,BN347,BO347,BU347,CA347,CH347,CJ347)=0, "", SUM(BI347:BJ347,BL347,BM347,BN347,BO347,BU347,CA347,CH347,CJ347))</f>
        <v/>
      </c>
      <c r="CP347" s="3" t="str">
        <f>IF(SUM(BK347,BP347:BQ347,BS347:BT347,BV347:BW347,BY347:BZ347,CB347:CC347,CE347:CG347,CI347)=0, "", SUM(BK347,BP347:BQ347,BS347:BT347,BV347:BW347,BY347:BZ347,CB347:CC347,CE347:CG347,CI347))</f>
        <v/>
      </c>
      <c r="CQ347" s="3" t="str">
        <f>IF(SUM(CB347:CC347,CE347:CF347,CI347)=0, "", SUM(CB347:CC347,CE347:CF347,CI347))</f>
        <v/>
      </c>
      <c r="CR347" s="3" t="str">
        <f>IF(SUM(BQ347,BS347:BT347,BW347,BY347)=0, "", SUM(BQ347,BS347:BT347,BW347,BY347))</f>
        <v/>
      </c>
      <c r="CS347" s="3" t="str">
        <f>IF(SUM(BK347,BP347,BV347,BZ347,CG347)=0, "", SUM(BK347,BP347,BV347,BZ347,CG347))</f>
        <v/>
      </c>
      <c r="CT347" s="3" t="str">
        <f>IF(SUM(BI347:BJ347,BL347,BN347,CH347)=0, "", SUM(BI347:BJ347,BL347,BN347,CH347))</f>
        <v/>
      </c>
      <c r="CU347" s="3" t="str">
        <f>IF(SUM(BM347,BO347,BU347,CA347,CJ347)=0, "", SUM(BM347,BO347,BU347,CA347,CJ347))</f>
        <v/>
      </c>
      <c r="CV347" s="3" t="str">
        <f>IF(CQ347="", "", IF(CQ347&gt;=8, 1, 0))</f>
        <v/>
      </c>
      <c r="CW347" s="3" t="str">
        <f>IF(CR347="", "", IF(CR347&gt;=10, 1, 0))</f>
        <v/>
      </c>
      <c r="CX347" s="3" t="str">
        <f>IF(CS347="", "", IF(CS347&gt;=13, 1, 0))</f>
        <v/>
      </c>
      <c r="CY347" s="3" t="str">
        <f>IF(CT347="", "", IF(CT347&gt;=10, 1, 0))</f>
        <v/>
      </c>
      <c r="CZ347" s="3" t="str">
        <f>IF(CU347="", "", IF(CU347&gt;=15, 1, 0))</f>
        <v/>
      </c>
      <c r="DA347" s="3" t="str">
        <f>IF(AND(BR347="", BX347="", CD347=""), "", IF(BR347=5,1,0) + IF(BX347=5,1,0) + IF(CD347=5,1,0))</f>
        <v/>
      </c>
      <c r="FS347" s="4" t="str">
        <f>IF(COUNTBLANK(FM347:FR347)&gt;0, "", AVERAGE(FM347:FR347))</f>
        <v/>
      </c>
      <c r="UW347" s="3" t="str">
        <f>IF(COUNTBLANK(UD347:UV347)&gt;0, "", SUM(UD347:UV347))</f>
        <v/>
      </c>
      <c r="UX347" s="3" t="str">
        <f>IF(COUNTBLANK(UD347:UV347)&gt;0, "", SUM(UF347,UI347,UL347,UM347,UN347,UO347,UP347,UR347,US347,UV347))</f>
        <v/>
      </c>
      <c r="UY347" s="3" t="str">
        <f>IF(COUNTBLANK(UD347:UV347)&gt;0, "", SUM(UD347,UE347,UG347,UH347,UK347,UQ347,UT347,UU347))</f>
        <v/>
      </c>
    </row>
    <row r="348" spans="52:624" x14ac:dyDescent="0.3">
      <c r="CM348" s="3" t="str">
        <f>IF(SUM(BI348:BQ348,BS348:BW348,BY348:CC348,CE348:CJ348)=0, "", SUM(BI348:BQ348,BS348:BW348,BY348:CC348,CE348:CJ348))</f>
        <v/>
      </c>
      <c r="CN348" s="3" t="str">
        <f>IF(SUM(CQ348, CR348, CS348, CT348, CU348)=0, "", IF(OR(CQ348&gt;=8, CR348&gt;=10, CS348&gt;=13, CT348&gt;=10, CU348&gt;=15), 1, 0))</f>
        <v/>
      </c>
      <c r="CO348" s="3" t="str">
        <f>IF(SUM(BI348:BJ348,BL348,BM348,BN348,BO348,BU348,CA348,CH348,CJ348)=0, "", SUM(BI348:BJ348,BL348,BM348,BN348,BO348,BU348,CA348,CH348,CJ348))</f>
        <v/>
      </c>
      <c r="CP348" s="3" t="str">
        <f>IF(SUM(BK348,BP348:BQ348,BS348:BT348,BV348:BW348,BY348:BZ348,CB348:CC348,CE348:CG348,CI348)=0, "", SUM(BK348,BP348:BQ348,BS348:BT348,BV348:BW348,BY348:BZ348,CB348:CC348,CE348:CG348,CI348))</f>
        <v/>
      </c>
      <c r="CQ348" s="3" t="str">
        <f>IF(SUM(CB348:CC348,CE348:CF348,CI348)=0, "", SUM(CB348:CC348,CE348:CF348,CI348))</f>
        <v/>
      </c>
      <c r="CR348" s="3" t="str">
        <f>IF(SUM(BQ348,BS348:BT348,BW348,BY348)=0, "", SUM(BQ348,BS348:BT348,BW348,BY348))</f>
        <v/>
      </c>
      <c r="CS348" s="3" t="str">
        <f>IF(SUM(BK348,BP348,BV348,BZ348,CG348)=0, "", SUM(BK348,BP348,BV348,BZ348,CG348))</f>
        <v/>
      </c>
      <c r="CT348" s="3" t="str">
        <f>IF(SUM(BI348:BJ348,BL348,BN348,CH348)=0, "", SUM(BI348:BJ348,BL348,BN348,CH348))</f>
        <v/>
      </c>
      <c r="CU348" s="3" t="str">
        <f>IF(SUM(BM348,BO348,BU348,CA348,CJ348)=0, "", SUM(BM348,BO348,BU348,CA348,CJ348))</f>
        <v/>
      </c>
      <c r="CV348" s="3" t="str">
        <f>IF(CQ348="", "", IF(CQ348&gt;=8, 1, 0))</f>
        <v/>
      </c>
      <c r="CW348" s="3" t="str">
        <f>IF(CR348="", "", IF(CR348&gt;=10, 1, 0))</f>
        <v/>
      </c>
      <c r="CX348" s="3" t="str">
        <f>IF(CS348="", "", IF(CS348&gt;=13, 1, 0))</f>
        <v/>
      </c>
      <c r="CY348" s="3" t="str">
        <f>IF(CT348="", "", IF(CT348&gt;=10, 1, 0))</f>
        <v/>
      </c>
      <c r="CZ348" s="3" t="str">
        <f>IF(CU348="", "", IF(CU348&gt;=15, 1, 0))</f>
        <v/>
      </c>
      <c r="DA348" s="3" t="str">
        <f>IF(AND(BR348="", BX348="", CD348=""), "", IF(BR348=5,1,0) + IF(BX348=5,1,0) + IF(CD348=5,1,0))</f>
        <v/>
      </c>
      <c r="FS348" s="4" t="str">
        <f>IF(COUNTBLANK(FM348:FR348)&gt;0, "", AVERAGE(FM348:FR348))</f>
        <v/>
      </c>
      <c r="UW348" s="3" t="str">
        <f>IF(COUNTBLANK(UD348:UV348)&gt;0, "", SUM(UD348:UV348))</f>
        <v/>
      </c>
      <c r="UX348" s="3" t="str">
        <f>IF(COUNTBLANK(UD348:UV348)&gt;0, "", SUM(UF348,UI348,UL348,UM348,UN348,UO348,UP348,UR348,US348,UV348))</f>
        <v/>
      </c>
      <c r="UY348" s="3" t="str">
        <f>IF(COUNTBLANK(UD348:UV348)&gt;0, "", SUM(UD348,UE348,UG348,UH348,UK348,UQ348,UT348,UU348))</f>
        <v/>
      </c>
    </row>
    <row r="349" spans="52:624" x14ac:dyDescent="0.3">
      <c r="CM349" s="3" t="str">
        <f>IF(SUM(BI349:BQ349,BS349:BW349,BY349:CC349,CE349:CJ349)=0, "", SUM(BI349:BQ349,BS349:BW349,BY349:CC349,CE349:CJ349))</f>
        <v/>
      </c>
      <c r="CN349" s="3" t="str">
        <f>IF(SUM(CQ349, CR349, CS349, CT349, CU349)=0, "", IF(OR(CQ349&gt;=8, CR349&gt;=10, CS349&gt;=13, CT349&gt;=10, CU349&gt;=15), 1, 0))</f>
        <v/>
      </c>
      <c r="CO349" s="3" t="str">
        <f>IF(SUM(BI349:BJ349,BL349,BM349,BN349,BO349,BU349,CA349,CH349,CJ349)=0, "", SUM(BI349:BJ349,BL349,BM349,BN349,BO349,BU349,CA349,CH349,CJ349))</f>
        <v/>
      </c>
      <c r="CP349" s="3" t="str">
        <f>IF(SUM(BK349,BP349:BQ349,BS349:BT349,BV349:BW349,BY349:BZ349,CB349:CC349,CE349:CG349,CI349)=0, "", SUM(BK349,BP349:BQ349,BS349:BT349,BV349:BW349,BY349:BZ349,CB349:CC349,CE349:CG349,CI349))</f>
        <v/>
      </c>
      <c r="CQ349" s="3" t="str">
        <f>IF(SUM(CB349:CC349,CE349:CF349,CI349)=0, "", SUM(CB349:CC349,CE349:CF349,CI349))</f>
        <v/>
      </c>
      <c r="CR349" s="3" t="str">
        <f>IF(SUM(BQ349,BS349:BT349,BW349,BY349)=0, "", SUM(BQ349,BS349:BT349,BW349,BY349))</f>
        <v/>
      </c>
      <c r="CS349" s="3" t="str">
        <f>IF(SUM(BK349,BP349,BV349,BZ349,CG349)=0, "", SUM(BK349,BP349,BV349,BZ349,CG349))</f>
        <v/>
      </c>
      <c r="CT349" s="3" t="str">
        <f>IF(SUM(BI349:BJ349,BL349,BN349,CH349)=0, "", SUM(BI349:BJ349,BL349,BN349,CH349))</f>
        <v/>
      </c>
      <c r="CU349" s="3" t="str">
        <f>IF(SUM(BM349,BO349,BU349,CA349,CJ349)=0, "", SUM(BM349,BO349,BU349,CA349,CJ349))</f>
        <v/>
      </c>
      <c r="CV349" s="3" t="str">
        <f>IF(CQ349="", "", IF(CQ349&gt;=8, 1, 0))</f>
        <v/>
      </c>
      <c r="CW349" s="3" t="str">
        <f>IF(CR349="", "", IF(CR349&gt;=10, 1, 0))</f>
        <v/>
      </c>
      <c r="CX349" s="3" t="str">
        <f>IF(CS349="", "", IF(CS349&gt;=13, 1, 0))</f>
        <v/>
      </c>
      <c r="CY349" s="3" t="str">
        <f>IF(CT349="", "", IF(CT349&gt;=10, 1, 0))</f>
        <v/>
      </c>
      <c r="CZ349" s="3" t="str">
        <f>IF(CU349="", "", IF(CU349&gt;=15, 1, 0))</f>
        <v/>
      </c>
      <c r="DA349" s="3" t="str">
        <f>IF(AND(BR349="", BX349="", CD349=""), "", IF(BR349=5,1,0) + IF(BX349=5,1,0) + IF(CD349=5,1,0))</f>
        <v/>
      </c>
      <c r="FS349" s="4" t="str">
        <f>IF(COUNTBLANK(FM349:FR349)&gt;0, "", AVERAGE(FM349:FR349))</f>
        <v/>
      </c>
      <c r="UW349" s="3" t="str">
        <f>IF(COUNTBLANK(UD349:UV349)&gt;0, "", SUM(UD349:UV349))</f>
        <v/>
      </c>
      <c r="UX349" s="3" t="str">
        <f>IF(COUNTBLANK(UD349:UV349)&gt;0, "", SUM(UF349,UI349,UL349,UM349,UN349,UO349,UP349,UR349,US349,UV349))</f>
        <v/>
      </c>
      <c r="UY349" s="3" t="str">
        <f>IF(COUNTBLANK(UD349:UV349)&gt;0, "", SUM(UD349,UE349,UG349,UH349,UK349,UQ349,UT349,UU349))</f>
        <v/>
      </c>
    </row>
    <row r="350" spans="52:624" x14ac:dyDescent="0.3">
      <c r="CM350" s="3" t="str">
        <f>IF(SUM(BI350:BQ350,BS350:BW350,BY350:CC350,CE350:CJ350)=0, "", SUM(BI350:BQ350,BS350:BW350,BY350:CC350,CE350:CJ350))</f>
        <v/>
      </c>
      <c r="CN350" s="3" t="str">
        <f>IF(SUM(CQ350, CR350, CS350, CT350, CU350)=0, "", IF(OR(CQ350&gt;=8, CR350&gt;=10, CS350&gt;=13, CT350&gt;=10, CU350&gt;=15), 1, 0))</f>
        <v/>
      </c>
      <c r="CO350" s="3" t="str">
        <f>IF(SUM(BI350:BJ350,BL350,BM350,BN350,BO350,BU350,CA350,CH350,CJ350)=0, "", SUM(BI350:BJ350,BL350,BM350,BN350,BO350,BU350,CA350,CH350,CJ350))</f>
        <v/>
      </c>
      <c r="CP350" s="3" t="str">
        <f>IF(SUM(BK350,BP350:BQ350,BS350:BT350,BV350:BW350,BY350:BZ350,CB350:CC350,CE350:CG350,CI350)=0, "", SUM(BK350,BP350:BQ350,BS350:BT350,BV350:BW350,BY350:BZ350,CB350:CC350,CE350:CG350,CI350))</f>
        <v/>
      </c>
      <c r="CQ350" s="3" t="str">
        <f>IF(SUM(CB350:CC350,CE350:CF350,CI350)=0, "", SUM(CB350:CC350,CE350:CF350,CI350))</f>
        <v/>
      </c>
      <c r="CR350" s="3" t="str">
        <f>IF(SUM(BQ350,BS350:BT350,BW350,BY350)=0, "", SUM(BQ350,BS350:BT350,BW350,BY350))</f>
        <v/>
      </c>
      <c r="CS350" s="3" t="str">
        <f>IF(SUM(BK350,BP350,BV350,BZ350,CG350)=0, "", SUM(BK350,BP350,BV350,BZ350,CG350))</f>
        <v/>
      </c>
      <c r="CT350" s="3" t="str">
        <f>IF(SUM(BI350:BJ350,BL350,BN350,CH350)=0, "", SUM(BI350:BJ350,BL350,BN350,CH350))</f>
        <v/>
      </c>
      <c r="CU350" s="3" t="str">
        <f>IF(SUM(BM350,BO350,BU350,CA350,CJ350)=0, "", SUM(BM350,BO350,BU350,CA350,CJ350))</f>
        <v/>
      </c>
      <c r="CV350" s="3" t="str">
        <f>IF(CQ350="", "", IF(CQ350&gt;=8, 1, 0))</f>
        <v/>
      </c>
      <c r="CW350" s="3" t="str">
        <f>IF(CR350="", "", IF(CR350&gt;=10, 1, 0))</f>
        <v/>
      </c>
      <c r="CX350" s="3" t="str">
        <f>IF(CS350="", "", IF(CS350&gt;=13, 1, 0))</f>
        <v/>
      </c>
      <c r="CY350" s="3" t="str">
        <f>IF(CT350="", "", IF(CT350&gt;=10, 1, 0))</f>
        <v/>
      </c>
      <c r="CZ350" s="3" t="str">
        <f>IF(CU350="", "", IF(CU350&gt;=15, 1, 0))</f>
        <v/>
      </c>
      <c r="DA350" s="3" t="str">
        <f>IF(AND(BR350="", BX350="", CD350=""), "", IF(BR350=5,1,0) + IF(BX350=5,1,0) + IF(CD350=5,1,0))</f>
        <v/>
      </c>
    </row>
    <row r="351" spans="52:624" x14ac:dyDescent="0.3">
      <c r="CM351" s="3" t="str">
        <f>IF(SUM(BI351:BQ351,BS351:BW351,BY351:CC351,CE351:CJ351)=0, "", SUM(BI351:BQ351,BS351:BW351,BY351:CC351,CE351:CJ351))</f>
        <v/>
      </c>
      <c r="CN351" s="3" t="str">
        <f>IF(SUM(CQ351, CR351, CS351, CT351, CU351)=0, "", IF(OR(CQ351&gt;=8, CR351&gt;=10, CS351&gt;=13, CT351&gt;=10, CU351&gt;=15), 1, 0))</f>
        <v/>
      </c>
      <c r="CO351" s="3" t="str">
        <f>IF(SUM(BI351:BJ351,BL351,BM351,BN351,BO351,BU351,CA351,CH351,CJ351)=0, "", SUM(BI351:BJ351,BL351,BM351,BN351,BO351,BU351,CA351,CH351,CJ351))</f>
        <v/>
      </c>
      <c r="CP351" s="3" t="str">
        <f>IF(SUM(BK351,BP351:BQ351,BS351:BT351,BV351:BW351,BY351:BZ351,CB351:CC351,CE351:CG351,CI351)=0, "", SUM(BK351,BP351:BQ351,BS351:BT351,BV351:BW351,BY351:BZ351,CB351:CC351,CE351:CG351,CI351))</f>
        <v/>
      </c>
      <c r="CQ351" s="3" t="str">
        <f>IF(SUM(CB351:CC351,CE351:CF351,CI351)=0, "", SUM(CB351:CC351,CE351:CF351,CI351))</f>
        <v/>
      </c>
      <c r="CR351" s="3" t="str">
        <f>IF(SUM(BQ351,BS351:BT351,BW351,BY351)=0, "", SUM(BQ351,BS351:BT351,BW351,BY351))</f>
        <v/>
      </c>
      <c r="CS351" s="3" t="str">
        <f>IF(SUM(BK351,BP351,BV351,BZ351,CG351)=0, "", SUM(BK351,BP351,BV351,BZ351,CG351))</f>
        <v/>
      </c>
      <c r="CT351" s="3" t="str">
        <f>IF(SUM(BI351:BJ351,BL351,BN351,CH351)=0, "", SUM(BI351:BJ351,BL351,BN351,CH351))</f>
        <v/>
      </c>
      <c r="CU351" s="3" t="str">
        <f>IF(SUM(BM351,BO351,BU351,CA351,CJ351)=0, "", SUM(BM351,BO351,BU351,CA351,CJ351))</f>
        <v/>
      </c>
      <c r="CV351" s="3" t="str">
        <f>IF(CQ351="", "", IF(CQ351&gt;=8, 1, 0))</f>
        <v/>
      </c>
      <c r="CW351" s="3" t="str">
        <f>IF(CR351="", "", IF(CR351&gt;=10, 1, 0))</f>
        <v/>
      </c>
      <c r="CX351" s="3" t="str">
        <f>IF(CS351="", "", IF(CS351&gt;=13, 1, 0))</f>
        <v/>
      </c>
      <c r="CY351" s="3" t="str">
        <f>IF(CT351="", "", IF(CT351&gt;=10, 1, 0))</f>
        <v/>
      </c>
      <c r="CZ351" s="3" t="str">
        <f>IF(CU351="", "", IF(CU351&gt;=15, 1, 0))</f>
        <v/>
      </c>
      <c r="DA351" s="3" t="str">
        <f>IF(AND(BR351="", BX351="", CD351=""), "", IF(BR351=5,1,0) + IF(BX351=5,1,0) + IF(CD351=5,1,0))</f>
        <v/>
      </c>
    </row>
    <row r="352" spans="52:624" x14ac:dyDescent="0.3">
      <c r="CM352" s="3" t="str">
        <f>IF(SUM(BI352:BQ352,BS352:BW352,BY352:CC352,CE352:CJ352)=0, "", SUM(BI352:BQ352,BS352:BW352,BY352:CC352,CE352:CJ352))</f>
        <v/>
      </c>
      <c r="CN352" s="3" t="str">
        <f>IF(SUM(CQ352, CR352, CS352, CT352, CU352)=0, "", IF(OR(CQ352&gt;=8, CR352&gt;=10, CS352&gt;=13, CT352&gt;=10, CU352&gt;=15), 1, 0))</f>
        <v/>
      </c>
      <c r="CO352" s="3" t="str">
        <f>IF(SUM(BI352:BJ352,BL352,BM352,BN352,BO352,BU352,CA352,CH352,CJ352)=0, "", SUM(BI352:BJ352,BL352,BM352,BN352,BO352,BU352,CA352,CH352,CJ352))</f>
        <v/>
      </c>
      <c r="CP352" s="3" t="str">
        <f>IF(SUM(BK352,BP352:BQ352,BS352:BT352,BV352:BW352,BY352:BZ352,CB352:CC352,CE352:CG352,CI352)=0, "", SUM(BK352,BP352:BQ352,BS352:BT352,BV352:BW352,BY352:BZ352,CB352:CC352,CE352:CG352,CI352))</f>
        <v/>
      </c>
      <c r="CQ352" s="3" t="str">
        <f>IF(SUM(CB352:CC352,CE352:CF352,CI352)=0, "", SUM(CB352:CC352,CE352:CF352,CI352))</f>
        <v/>
      </c>
      <c r="CR352" s="3" t="str">
        <f>IF(SUM(BQ352,BS352:BT352,BW352,BY352)=0, "", SUM(BQ352,BS352:BT352,BW352,BY352))</f>
        <v/>
      </c>
      <c r="CS352" s="3" t="str">
        <f>IF(SUM(BK352,BP352,BV352,BZ352,CG352)=0, "", SUM(BK352,BP352,BV352,BZ352,CG352))</f>
        <v/>
      </c>
      <c r="CT352" s="3" t="str">
        <f>IF(SUM(BI352:BJ352,BL352,BN352,CH352)=0, "", SUM(BI352:BJ352,BL352,BN352,CH352))</f>
        <v/>
      </c>
      <c r="CU352" s="3" t="str">
        <f>IF(SUM(BM352,BO352,BU352,CA352,CJ352)=0, "", SUM(BM352,BO352,BU352,CA352,CJ352))</f>
        <v/>
      </c>
      <c r="CV352" s="3" t="str">
        <f>IF(CQ352="", "", IF(CQ352&gt;=8, 1, 0))</f>
        <v/>
      </c>
      <c r="CW352" s="3" t="str">
        <f>IF(CR352="", "", IF(CR352&gt;=10, 1, 0))</f>
        <v/>
      </c>
      <c r="CX352" s="3" t="str">
        <f>IF(CS352="", "", IF(CS352&gt;=13, 1, 0))</f>
        <v/>
      </c>
      <c r="CY352" s="3" t="str">
        <f>IF(CT352="", "", IF(CT352&gt;=10, 1, 0))</f>
        <v/>
      </c>
      <c r="CZ352" s="3" t="str">
        <f>IF(CU352="", "", IF(CU352&gt;=15, 1, 0))</f>
        <v/>
      </c>
      <c r="DA352" s="3" t="str">
        <f>IF(AND(BR352="", BX352="", CD352=""), "", IF(BR352=5,1,0) + IF(BX352=5,1,0) + IF(CD352=5,1,0))</f>
        <v/>
      </c>
    </row>
    <row r="353" spans="91:105" x14ac:dyDescent="0.3">
      <c r="CM353" s="3" t="str">
        <f>IF(SUM(BI353:BQ353,BS353:BW353,BY353:CC353,CE353:CJ353)=0, "", SUM(BI353:BQ353,BS353:BW353,BY353:CC353,CE353:CJ353))</f>
        <v/>
      </c>
      <c r="CN353" s="3" t="str">
        <f>IF(SUM(CQ353, CR353, CS353, CT353, CU353)=0, "", IF(OR(CQ353&gt;=8, CR353&gt;=10, CS353&gt;=13, CT353&gt;=10, CU353&gt;=15), 1, 0))</f>
        <v/>
      </c>
      <c r="CO353" s="3" t="str">
        <f>IF(SUM(BI353:BJ353,BL353,BM353,BN353,BO353,BU353,CA353,CH353,CJ353)=0, "", SUM(BI353:BJ353,BL353,BM353,BN353,BO353,BU353,CA353,CH353,CJ353))</f>
        <v/>
      </c>
      <c r="CP353" s="3" t="str">
        <f>IF(SUM(BK353,BP353:BQ353,BS353:BT353,BV353:BW353,BY353:BZ353,CB353:CC353,CE353:CG353,CI353)=0, "", SUM(BK353,BP353:BQ353,BS353:BT353,BV353:BW353,BY353:BZ353,CB353:CC353,CE353:CG353,CI353))</f>
        <v/>
      </c>
      <c r="CQ353" s="3" t="str">
        <f>IF(SUM(CB353:CC353,CE353:CF353,CI353)=0, "", SUM(CB353:CC353,CE353:CF353,CI353))</f>
        <v/>
      </c>
      <c r="CR353" s="3" t="str">
        <f>IF(SUM(BQ353,BS353:BT353,BW353,BY353)=0, "", SUM(BQ353,BS353:BT353,BW353,BY353))</f>
        <v/>
      </c>
      <c r="CS353" s="3" t="str">
        <f>IF(SUM(BK353,BP353,BV353,BZ353,CG353)=0, "", SUM(BK353,BP353,BV353,BZ353,CG353))</f>
        <v/>
      </c>
      <c r="CT353" s="3" t="str">
        <f>IF(SUM(BI353:BJ353,BL353,BN353,CH353)=0, "", SUM(BI353:BJ353,BL353,BN353,CH353))</f>
        <v/>
      </c>
      <c r="CU353" s="3" t="str">
        <f>IF(SUM(BM353,BO353,BU353,CA353,CJ353)=0, "", SUM(BM353,BO353,BU353,CA353,CJ353))</f>
        <v/>
      </c>
      <c r="CV353" s="3" t="str">
        <f>IF(CQ353="", "", IF(CQ353&gt;=8, 1, 0))</f>
        <v/>
      </c>
      <c r="CW353" s="3" t="str">
        <f>IF(CR353="", "", IF(CR353&gt;=10, 1, 0))</f>
        <v/>
      </c>
      <c r="CX353" s="3" t="str">
        <f>IF(CS353="", "", IF(CS353&gt;=13, 1, 0))</f>
        <v/>
      </c>
      <c r="CY353" s="3" t="str">
        <f>IF(CT353="", "", IF(CT353&gt;=10, 1, 0))</f>
        <v/>
      </c>
      <c r="CZ353" s="3" t="str">
        <f>IF(CU353="", "", IF(CU353&gt;=15, 1, 0))</f>
        <v/>
      </c>
      <c r="DA353" s="3" t="str">
        <f>IF(AND(BR353="", BX353="", CD353=""), "", IF(BR353=5,1,0) + IF(BX353=5,1,0) + IF(CD353=5,1,0))</f>
        <v/>
      </c>
    </row>
    <row r="354" spans="91:105" x14ac:dyDescent="0.3">
      <c r="CM354" s="3" t="str">
        <f>IF(SUM(BI354:BQ354,BS354:BW354,BY354:CC354,CE354:CJ354)=0, "", SUM(BI354:BQ354,BS354:BW354,BY354:CC354,CE354:CJ354))</f>
        <v/>
      </c>
      <c r="CN354" s="3" t="str">
        <f>IF(SUM(CQ354, CR354, CS354, CT354, CU354)=0, "", IF(OR(CQ354&gt;=8, CR354&gt;=10, CS354&gt;=13, CT354&gt;=10, CU354&gt;=15), 1, 0))</f>
        <v/>
      </c>
      <c r="CO354" s="3" t="str">
        <f>IF(SUM(BI354:BJ354,BL354,BM354,BN354,BO354,BU354,CA354,CH354,CJ354)=0, "", SUM(BI354:BJ354,BL354,BM354,BN354,BO354,BU354,CA354,CH354,CJ354))</f>
        <v/>
      </c>
      <c r="CP354" s="3" t="str">
        <f>IF(SUM(BK354,BP354:BQ354,BS354:BT354,BV354:BW354,BY354:BZ354,CB354:CC354,CE354:CG354,CI354)=0, "", SUM(BK354,BP354:BQ354,BS354:BT354,BV354:BW354,BY354:BZ354,CB354:CC354,CE354:CG354,CI354))</f>
        <v/>
      </c>
      <c r="CQ354" s="3" t="str">
        <f>IF(SUM(CB354:CC354,CE354:CF354,CI354)=0, "", SUM(CB354:CC354,CE354:CF354,CI354))</f>
        <v/>
      </c>
      <c r="CR354" s="3" t="str">
        <f>IF(SUM(BQ354,BS354:BT354,BW354,BY354)=0, "", SUM(BQ354,BS354:BT354,BW354,BY354))</f>
        <v/>
      </c>
      <c r="CS354" s="3" t="str">
        <f>IF(SUM(BK354,BP354,BV354,BZ354,CG354)=0, "", SUM(BK354,BP354,BV354,BZ354,CG354))</f>
        <v/>
      </c>
      <c r="CT354" s="3" t="str">
        <f>IF(SUM(BI354:BJ354,BL354,BN354,CH354)=0, "", SUM(BI354:BJ354,BL354,BN354,CH354))</f>
        <v/>
      </c>
      <c r="CU354" s="3" t="str">
        <f>IF(SUM(BM354,BO354,BU354,CA354,CJ354)=0, "", SUM(BM354,BO354,BU354,CA354,CJ354))</f>
        <v/>
      </c>
      <c r="CV354" s="3" t="str">
        <f>IF(CQ354="", "", IF(CQ354&gt;=8, 1, 0))</f>
        <v/>
      </c>
      <c r="CW354" s="3" t="str">
        <f>IF(CR354="", "", IF(CR354&gt;=10, 1, 0))</f>
        <v/>
      </c>
      <c r="CX354" s="3" t="str">
        <f>IF(CS354="", "", IF(CS354&gt;=13, 1, 0))</f>
        <v/>
      </c>
      <c r="CY354" s="3" t="str">
        <f>IF(CT354="", "", IF(CT354&gt;=10, 1, 0))</f>
        <v/>
      </c>
      <c r="CZ354" s="3" t="str">
        <f>IF(CU354="", "", IF(CU354&gt;=15, 1, 0))</f>
        <v/>
      </c>
      <c r="DA354" s="3" t="str">
        <f>IF(AND(BR354="", BX354="", CD354=""), "", IF(BR354=5,1,0) + IF(BX354=5,1,0) + IF(CD354=5,1,0))</f>
        <v/>
      </c>
    </row>
    <row r="355" spans="91:105" x14ac:dyDescent="0.3">
      <c r="CM355" s="3" t="str">
        <f>IF(SUM(BI355:BQ355,BS355:BW355,BY355:CC355,CE355:CJ355)=0, "", SUM(BI355:BQ355,BS355:BW355,BY355:CC355,CE355:CJ355))</f>
        <v/>
      </c>
      <c r="CN355" s="3" t="str">
        <f>IF(SUM(CQ355, CR355, CS355, CT355, CU355)=0, "", IF(OR(CQ355&gt;=8, CR355&gt;=10, CS355&gt;=13, CT355&gt;=10, CU355&gt;=15), 1, 0))</f>
        <v/>
      </c>
      <c r="CO355" s="3" t="str">
        <f>IF(SUM(BI355:BJ355,BL355,BM355,BN355,BO355,BU355,CA355,CH355,CJ355)=0, "", SUM(BI355:BJ355,BL355,BM355,BN355,BO355,BU355,CA355,CH355,CJ355))</f>
        <v/>
      </c>
      <c r="CP355" s="3" t="str">
        <f>IF(SUM(BK355,BP355:BQ355,BS355:BT355,BV355:BW355,BY355:BZ355,CB355:CC355,CE355:CG355,CI355)=0, "", SUM(BK355,BP355:BQ355,BS355:BT355,BV355:BW355,BY355:BZ355,CB355:CC355,CE355:CG355,CI355))</f>
        <v/>
      </c>
      <c r="CQ355" s="3" t="str">
        <f>IF(SUM(CB355:CC355,CE355:CF355,CI355)=0, "", SUM(CB355:CC355,CE355:CF355,CI355))</f>
        <v/>
      </c>
      <c r="CR355" s="3" t="str">
        <f>IF(SUM(BQ355,BS355:BT355,BW355,BY355)=0, "", SUM(BQ355,BS355:BT355,BW355,BY355))</f>
        <v/>
      </c>
      <c r="CS355" s="3" t="str">
        <f>IF(SUM(BK355,BP355,BV355,BZ355,CG355)=0, "", SUM(BK355,BP355,BV355,BZ355,CG355))</f>
        <v/>
      </c>
      <c r="CT355" s="3" t="str">
        <f>IF(SUM(BI355:BJ355,BL355,BN355,CH355)=0, "", SUM(BI355:BJ355,BL355,BN355,CH355))</f>
        <v/>
      </c>
      <c r="CU355" s="3" t="str">
        <f>IF(SUM(BM355,BO355,BU355,CA355,CJ355)=0, "", SUM(BM355,BO355,BU355,CA355,CJ355))</f>
        <v/>
      </c>
      <c r="CV355" s="3" t="str">
        <f>IF(CQ355="", "", IF(CQ355&gt;=8, 1, 0))</f>
        <v/>
      </c>
      <c r="CW355" s="3" t="str">
        <f>IF(CR355="", "", IF(CR355&gt;=10, 1, 0))</f>
        <v/>
      </c>
      <c r="CX355" s="3" t="str">
        <f>IF(CS355="", "", IF(CS355&gt;=13, 1, 0))</f>
        <v/>
      </c>
      <c r="CY355" s="3" t="str">
        <f>IF(CT355="", "", IF(CT355&gt;=10, 1, 0))</f>
        <v/>
      </c>
      <c r="CZ355" s="3" t="str">
        <f>IF(CU355="", "", IF(CU355&gt;=15, 1, 0))</f>
        <v/>
      </c>
      <c r="DA355" s="3" t="str">
        <f>IF(AND(BR355="", BX355="", CD355=""), "", IF(BR355=5,1,0) + IF(BX355=5,1,0) + IF(CD355=5,1,0))</f>
        <v/>
      </c>
    </row>
    <row r="356" spans="91:105" x14ac:dyDescent="0.3">
      <c r="CM356" s="3" t="str">
        <f>IF(SUM(BI356:BQ356,BS356:BW356,BY356:CC356,CE356:CJ356)=0, "", SUM(BI356:BQ356,BS356:BW356,BY356:CC356,CE356:CJ356))</f>
        <v/>
      </c>
      <c r="CN356" s="3" t="str">
        <f>IF(SUM(CQ356, CR356, CS356, CT356, CU356)=0, "", IF(OR(CQ356&gt;=8, CR356&gt;=10, CS356&gt;=13, CT356&gt;=10, CU356&gt;=15), 1, 0))</f>
        <v/>
      </c>
      <c r="CO356" s="3" t="str">
        <f>IF(SUM(BI356:BJ356,BL356,BM356,BN356,BO356,BU356,CA356,CH356,CJ356)=0, "", SUM(BI356:BJ356,BL356,BM356,BN356,BO356,BU356,CA356,CH356,CJ356))</f>
        <v/>
      </c>
      <c r="CP356" s="3" t="str">
        <f>IF(SUM(BK356,BP356:BQ356,BS356:BT356,BV356:BW356,BY356:BZ356,CB356:CC356,CE356:CG356,CI356)=0, "", SUM(BK356,BP356:BQ356,BS356:BT356,BV356:BW356,BY356:BZ356,CB356:CC356,CE356:CG356,CI356))</f>
        <v/>
      </c>
      <c r="CQ356" s="3" t="str">
        <f>IF(SUM(CB356:CC356,CE356:CF356,CI356)=0, "", SUM(CB356:CC356,CE356:CF356,CI356))</f>
        <v/>
      </c>
      <c r="CR356" s="3" t="str">
        <f>IF(SUM(BQ356,BS356:BT356,BW356,BY356)=0, "", SUM(BQ356,BS356:BT356,BW356,BY356))</f>
        <v/>
      </c>
      <c r="CS356" s="3" t="str">
        <f>IF(SUM(BK356,BP356,BV356,BZ356,CG356)=0, "", SUM(BK356,BP356,BV356,BZ356,CG356))</f>
        <v/>
      </c>
      <c r="CT356" s="3" t="str">
        <f>IF(SUM(BI356:BJ356,BL356,BN356,CH356)=0, "", SUM(BI356:BJ356,BL356,BN356,CH356))</f>
        <v/>
      </c>
      <c r="CU356" s="3" t="str">
        <f>IF(SUM(BM356,BO356,BU356,CA356,CJ356)=0, "", SUM(BM356,BO356,BU356,CA356,CJ356))</f>
        <v/>
      </c>
      <c r="CV356" s="3" t="str">
        <f>IF(CQ356="", "", IF(CQ356&gt;=8, 1, 0))</f>
        <v/>
      </c>
      <c r="CW356" s="3" t="str">
        <f>IF(CR356="", "", IF(CR356&gt;=10, 1, 0))</f>
        <v/>
      </c>
      <c r="CX356" s="3" t="str">
        <f>IF(CS356="", "", IF(CS356&gt;=13, 1, 0))</f>
        <v/>
      </c>
      <c r="CY356" s="3" t="str">
        <f>IF(CT356="", "", IF(CT356&gt;=10, 1, 0))</f>
        <v/>
      </c>
      <c r="CZ356" s="3" t="str">
        <f>IF(CU356="", "", IF(CU356&gt;=15, 1, 0))</f>
        <v/>
      </c>
      <c r="DA356" s="3" t="str">
        <f>IF(AND(BR356="", BX356="", CD356=""), "", IF(BR356=5,1,0) + IF(BX356=5,1,0) + IF(CD356=5,1,0))</f>
        <v/>
      </c>
    </row>
    <row r="357" spans="91:105" x14ac:dyDescent="0.3">
      <c r="CM357" s="3" t="str">
        <f>IF(SUM(BI357:BQ357,BS357:BW357,BY357:CC357,CE357:CJ357)=0, "", SUM(BI357:BQ357,BS357:BW357,BY357:CC357,CE357:CJ357))</f>
        <v/>
      </c>
      <c r="CN357" s="3" t="str">
        <f>IF(SUM(CQ357, CR357, CS357, CT357, CU357)=0, "", IF(OR(CQ357&gt;=8, CR357&gt;=10, CS357&gt;=13, CT357&gt;=10, CU357&gt;=15), 1, 0))</f>
        <v/>
      </c>
      <c r="CO357" s="3" t="str">
        <f>IF(SUM(BI357:BJ357,BL357,BM357,BN357,BO357,BU357,CA357,CH357,CJ357)=0, "", SUM(BI357:BJ357,BL357,BM357,BN357,BO357,BU357,CA357,CH357,CJ357))</f>
        <v/>
      </c>
      <c r="CP357" s="3" t="str">
        <f>IF(SUM(BK357,BP357:BQ357,BS357:BT357,BV357:BW357,BY357:BZ357,CB357:CC357,CE357:CG357,CI357)=0, "", SUM(BK357,BP357:BQ357,BS357:BT357,BV357:BW357,BY357:BZ357,CB357:CC357,CE357:CG357,CI357))</f>
        <v/>
      </c>
      <c r="CQ357" s="3" t="str">
        <f>IF(SUM(CB357:CC357,CE357:CF357,CI357)=0, "", SUM(CB357:CC357,CE357:CF357,CI357))</f>
        <v/>
      </c>
      <c r="CR357" s="3" t="str">
        <f>IF(SUM(BQ357,BS357:BT357,BW357,BY357)=0, "", SUM(BQ357,BS357:BT357,BW357,BY357))</f>
        <v/>
      </c>
      <c r="CS357" s="3" t="str">
        <f>IF(SUM(BK357,BP357,BV357,BZ357,CG357)=0, "", SUM(BK357,BP357,BV357,BZ357,CG357))</f>
        <v/>
      </c>
      <c r="CT357" s="3" t="str">
        <f>IF(SUM(BI357:BJ357,BL357,BN357,CH357)=0, "", SUM(BI357:BJ357,BL357,BN357,CH357))</f>
        <v/>
      </c>
      <c r="CU357" s="3" t="str">
        <f>IF(SUM(BM357,BO357,BU357,CA357,CJ357)=0, "", SUM(BM357,BO357,BU357,CA357,CJ357))</f>
        <v/>
      </c>
      <c r="CV357" s="3" t="str">
        <f>IF(CQ357="", "", IF(CQ357&gt;=8, 1, 0))</f>
        <v/>
      </c>
      <c r="CW357" s="3" t="str">
        <f>IF(CR357="", "", IF(CR357&gt;=10, 1, 0))</f>
        <v/>
      </c>
      <c r="CX357" s="3" t="str">
        <f>IF(CS357="", "", IF(CS357&gt;=13, 1, 0))</f>
        <v/>
      </c>
      <c r="CY357" s="3" t="str">
        <f>IF(CT357="", "", IF(CT357&gt;=10, 1, 0))</f>
        <v/>
      </c>
      <c r="CZ357" s="3" t="str">
        <f>IF(CU357="", "", IF(CU357&gt;=15, 1, 0))</f>
        <v/>
      </c>
      <c r="DA357" s="3" t="str">
        <f>IF(AND(BR357="", BX357="", CD357=""), "", IF(BR357=5,1,0) + IF(BX357=5,1,0) + IF(CD357=5,1,0))</f>
        <v/>
      </c>
    </row>
    <row r="358" spans="91:105" x14ac:dyDescent="0.3">
      <c r="CM358" s="3" t="str">
        <f>IF(SUM(BI358:BQ358,BS358:BW358,BY358:CC358,CE358:CJ358)=0, "", SUM(BI358:BQ358,BS358:BW358,BY358:CC358,CE358:CJ358))</f>
        <v/>
      </c>
      <c r="CN358" s="3" t="str">
        <f>IF(SUM(CQ358, CR358, CS358, CT358, CU358)=0, "", IF(OR(CQ358&gt;=8, CR358&gt;=10, CS358&gt;=13, CT358&gt;=10, CU358&gt;=15), 1, 0))</f>
        <v/>
      </c>
      <c r="CO358" s="3" t="str">
        <f>IF(SUM(BI358:BJ358,BL358,BM358,BN358,BO358,BU358,CA358,CH358,CJ358)=0, "", SUM(BI358:BJ358,BL358,BM358,BN358,BO358,BU358,CA358,CH358,CJ358))</f>
        <v/>
      </c>
      <c r="CP358" s="3" t="str">
        <f>IF(SUM(BK358,BP358:BQ358,BS358:BT358,BV358:BW358,BY358:BZ358,CB358:CC358,CE358:CG358,CI358)=0, "", SUM(BK358,BP358:BQ358,BS358:BT358,BV358:BW358,BY358:BZ358,CB358:CC358,CE358:CG358,CI358))</f>
        <v/>
      </c>
      <c r="CQ358" s="3" t="str">
        <f>IF(SUM(CB358:CC358,CE358:CF358,CI358)=0, "", SUM(CB358:CC358,CE358:CF358,CI358))</f>
        <v/>
      </c>
      <c r="CR358" s="3" t="str">
        <f>IF(SUM(BQ358,BS358:BT358,BW358,BY358)=0, "", SUM(BQ358,BS358:BT358,BW358,BY358))</f>
        <v/>
      </c>
      <c r="CS358" s="3" t="str">
        <f>IF(SUM(BK358,BP358,BV358,BZ358,CG358)=0, "", SUM(BK358,BP358,BV358,BZ358,CG358))</f>
        <v/>
      </c>
      <c r="CT358" s="3" t="str">
        <f>IF(SUM(BI358:BJ358,BL358,BN358,CH358)=0, "", SUM(BI358:BJ358,BL358,BN358,CH358))</f>
        <v/>
      </c>
      <c r="CU358" s="3" t="str">
        <f>IF(SUM(BM358,BO358,BU358,CA358,CJ358)=0, "", SUM(BM358,BO358,BU358,CA358,CJ358))</f>
        <v/>
      </c>
      <c r="CV358" s="3" t="str">
        <f>IF(CQ358="", "", IF(CQ358&gt;=8, 1, 0))</f>
        <v/>
      </c>
      <c r="CW358" s="3" t="str">
        <f>IF(CR358="", "", IF(CR358&gt;=10, 1, 0))</f>
        <v/>
      </c>
      <c r="CX358" s="3" t="str">
        <f>IF(CS358="", "", IF(CS358&gt;=13, 1, 0))</f>
        <v/>
      </c>
      <c r="CY358" s="3" t="str">
        <f>IF(CT358="", "", IF(CT358&gt;=10, 1, 0))</f>
        <v/>
      </c>
      <c r="CZ358" s="3" t="str">
        <f>IF(CU358="", "", IF(CU358&gt;=15, 1, 0))</f>
        <v/>
      </c>
      <c r="DA358" s="3" t="str">
        <f>IF(AND(BR358="", BX358="", CD358=""), "", IF(BR358=5,1,0) + IF(BX358=5,1,0) + IF(CD358=5,1,0))</f>
        <v/>
      </c>
    </row>
    <row r="359" spans="91:105" x14ac:dyDescent="0.3">
      <c r="CM359" s="3" t="str">
        <f>IF(SUM(BI359:BQ359,BS359:BW359,BY359:CC359,CE359:CJ359)=0, "", SUM(BI359:BQ359,BS359:BW359,BY359:CC359,CE359:CJ359))</f>
        <v/>
      </c>
      <c r="CN359" s="3" t="str">
        <f>IF(SUM(CQ359, CR359, CS359, CT359, CU359)=0, "", IF(OR(CQ359&gt;=8, CR359&gt;=10, CS359&gt;=13, CT359&gt;=10, CU359&gt;=15), 1, 0))</f>
        <v/>
      </c>
      <c r="CO359" s="3" t="str">
        <f>IF(SUM(BI359:BJ359,BL359,BM359,BN359,BO359,BU359,CA359,CH359,CJ359)=0, "", SUM(BI359:BJ359,BL359,BM359,BN359,BO359,BU359,CA359,CH359,CJ359))</f>
        <v/>
      </c>
      <c r="CP359" s="3" t="str">
        <f>IF(SUM(BK359,BP359:BQ359,BS359:BT359,BV359:BW359,BY359:BZ359,CB359:CC359,CE359:CG359,CI359)=0, "", SUM(BK359,BP359:BQ359,BS359:BT359,BV359:BW359,BY359:BZ359,CB359:CC359,CE359:CG359,CI359))</f>
        <v/>
      </c>
      <c r="CQ359" s="3" t="str">
        <f>IF(SUM(CB359:CC359,CE359:CF359,CI359)=0, "", SUM(CB359:CC359,CE359:CF359,CI359))</f>
        <v/>
      </c>
      <c r="CR359" s="3" t="str">
        <f>IF(SUM(BQ359,BS359:BT359,BW359,BY359)=0, "", SUM(BQ359,BS359:BT359,BW359,BY359))</f>
        <v/>
      </c>
      <c r="CS359" s="3" t="str">
        <f>IF(SUM(BK359,BP359,BV359,BZ359,CG359)=0, "", SUM(BK359,BP359,BV359,BZ359,CG359))</f>
        <v/>
      </c>
      <c r="CT359" s="3" t="str">
        <f>IF(SUM(BI359:BJ359,BL359,BN359,CH359)=0, "", SUM(BI359:BJ359,BL359,BN359,CH359))</f>
        <v/>
      </c>
      <c r="CU359" s="3" t="str">
        <f>IF(SUM(BM359,BO359,BU359,CA359,CJ359)=0, "", SUM(BM359,BO359,BU359,CA359,CJ359))</f>
        <v/>
      </c>
      <c r="CV359" s="3" t="str">
        <f>IF(CQ359="", "", IF(CQ359&gt;=8, 1, 0))</f>
        <v/>
      </c>
      <c r="CW359" s="3" t="str">
        <f>IF(CR359="", "", IF(CR359&gt;=10, 1, 0))</f>
        <v/>
      </c>
      <c r="CX359" s="3" t="str">
        <f>IF(CS359="", "", IF(CS359&gt;=13, 1, 0))</f>
        <v/>
      </c>
      <c r="CY359" s="3" t="str">
        <f>IF(CT359="", "", IF(CT359&gt;=10, 1, 0))</f>
        <v/>
      </c>
      <c r="CZ359" s="3" t="str">
        <f>IF(CU359="", "", IF(CU359&gt;=15, 1, 0))</f>
        <v/>
      </c>
      <c r="DA359" s="3" t="str">
        <f>IF(AND(BR359="", BX359="", CD359=""), "", IF(BR359=5,1,0) + IF(BX359=5,1,0) + IF(CD359=5,1,0))</f>
        <v/>
      </c>
    </row>
    <row r="360" spans="91:105" x14ac:dyDescent="0.3">
      <c r="CM360" s="3" t="str">
        <f>IF(SUM(BI360:BQ360,BS360:BW360,BY360:CC360,CE360:CJ360)=0, "", SUM(BI360:BQ360,BS360:BW360,BY360:CC360,CE360:CJ360))</f>
        <v/>
      </c>
      <c r="CN360" s="3" t="str">
        <f>IF(SUM(CQ360, CR360, CS360, CT360, CU360)=0, "", IF(OR(CQ360&gt;=8, CR360&gt;=10, CS360&gt;=13, CT360&gt;=10, CU360&gt;=15), 1, 0))</f>
        <v/>
      </c>
      <c r="CO360" s="3" t="str">
        <f>IF(SUM(BI360:BJ360,BL360,BM360,BN360,BO360,BU360,CA360,CH360,CJ360)=0, "", SUM(BI360:BJ360,BL360,BM360,BN360,BO360,BU360,CA360,CH360,CJ360))</f>
        <v/>
      </c>
      <c r="CP360" s="3" t="str">
        <f>IF(SUM(BK360,BP360:BQ360,BS360:BT360,BV360:BW360,BY360:BZ360,CB360:CC360,CE360:CG360,CI360)=0, "", SUM(BK360,BP360:BQ360,BS360:BT360,BV360:BW360,BY360:BZ360,CB360:CC360,CE360:CG360,CI360))</f>
        <v/>
      </c>
      <c r="CQ360" s="3" t="str">
        <f>IF(SUM(CB360:CC360,CE360:CF360,CI360)=0, "", SUM(CB360:CC360,CE360:CF360,CI360))</f>
        <v/>
      </c>
      <c r="CR360" s="3" t="str">
        <f>IF(SUM(BQ360,BS360:BT360,BW360,BY360)=0, "", SUM(BQ360,BS360:BT360,BW360,BY360))</f>
        <v/>
      </c>
      <c r="CS360" s="3" t="str">
        <f>IF(SUM(BK360,BP360,BV360,BZ360,CG360)=0, "", SUM(BK360,BP360,BV360,BZ360,CG360))</f>
        <v/>
      </c>
      <c r="CT360" s="3" t="str">
        <f>IF(SUM(BI360:BJ360,BL360,BN360,CH360)=0, "", SUM(BI360:BJ360,BL360,BN360,CH360))</f>
        <v/>
      </c>
      <c r="CU360" s="3" t="str">
        <f>IF(SUM(BM360,BO360,BU360,CA360,CJ360)=0, "", SUM(BM360,BO360,BU360,CA360,CJ360))</f>
        <v/>
      </c>
      <c r="CV360" s="3" t="str">
        <f>IF(CQ360="", "", IF(CQ360&gt;=8, 1, 0))</f>
        <v/>
      </c>
      <c r="CW360" s="3" t="str">
        <f>IF(CR360="", "", IF(CR360&gt;=10, 1, 0))</f>
        <v/>
      </c>
      <c r="CX360" s="3" t="str">
        <f>IF(CS360="", "", IF(CS360&gt;=13, 1, 0))</f>
        <v/>
      </c>
      <c r="CY360" s="3" t="str">
        <f>IF(CT360="", "", IF(CT360&gt;=10, 1, 0))</f>
        <v/>
      </c>
      <c r="CZ360" s="3" t="str">
        <f>IF(CU360="", "", IF(CU360&gt;=15, 1, 0))</f>
        <v/>
      </c>
      <c r="DA360" s="3" t="str">
        <f>IF(AND(BR360="", BX360="", CD360=""), "", IF(BR360=5,1,0) + IF(BX360=5,1,0) + IF(CD360=5,1,0))</f>
        <v/>
      </c>
    </row>
    <row r="361" spans="91:105" x14ac:dyDescent="0.3">
      <c r="CM361" s="3" t="str">
        <f>IF(SUM(BI361:BQ361,BS361:BW361,BY361:CC361,CE361:CJ361)=0, "", SUM(BI361:BQ361,BS361:BW361,BY361:CC361,CE361:CJ361))</f>
        <v/>
      </c>
      <c r="CN361" s="3" t="str">
        <f>IF(SUM(CQ361, CR361, CS361, CT361, CU361)=0, "", IF(OR(CQ361&gt;=8, CR361&gt;=10, CS361&gt;=13, CT361&gt;=10, CU361&gt;=15), 1, 0))</f>
        <v/>
      </c>
      <c r="CO361" s="3" t="str">
        <f>IF(SUM(BI361:BJ361,BL361,BM361,BN361,BO361,BU361,CA361,CH361,CJ361)=0, "", SUM(BI361:BJ361,BL361,BM361,BN361,BO361,BU361,CA361,CH361,CJ361))</f>
        <v/>
      </c>
      <c r="CP361" s="3" t="str">
        <f>IF(SUM(BK361,BP361:BQ361,BS361:BT361,BV361:BW361,BY361:BZ361,CB361:CC361,CE361:CG361,CI361)=0, "", SUM(BK361,BP361:BQ361,BS361:BT361,BV361:BW361,BY361:BZ361,CB361:CC361,CE361:CG361,CI361))</f>
        <v/>
      </c>
      <c r="CQ361" s="3" t="str">
        <f>IF(SUM(CB361:CC361,CE361:CF361,CI361)=0, "", SUM(CB361:CC361,CE361:CF361,CI361))</f>
        <v/>
      </c>
      <c r="CR361" s="3" t="str">
        <f>IF(SUM(BQ361,BS361:BT361,BW361,BY361)=0, "", SUM(BQ361,BS361:BT361,BW361,BY361))</f>
        <v/>
      </c>
      <c r="CS361" s="3" t="str">
        <f>IF(SUM(BK361,BP361,BV361,BZ361,CG361)=0, "", SUM(BK361,BP361,BV361,BZ361,CG361))</f>
        <v/>
      </c>
      <c r="CT361" s="3" t="str">
        <f>IF(SUM(BI361:BJ361,BL361,BN361,CH361)=0, "", SUM(BI361:BJ361,BL361,BN361,CH361))</f>
        <v/>
      </c>
      <c r="CU361" s="3" t="str">
        <f>IF(SUM(BM361,BO361,BU361,CA361,CJ361)=0, "", SUM(BM361,BO361,BU361,CA361,CJ361))</f>
        <v/>
      </c>
      <c r="CV361" s="3" t="str">
        <f>IF(CQ361="", "", IF(CQ361&gt;=8, 1, 0))</f>
        <v/>
      </c>
      <c r="CW361" s="3" t="str">
        <f>IF(CR361="", "", IF(CR361&gt;=10, 1, 0))</f>
        <v/>
      </c>
      <c r="CX361" s="3" t="str">
        <f>IF(CS361="", "", IF(CS361&gt;=13, 1, 0))</f>
        <v/>
      </c>
      <c r="CY361" s="3" t="str">
        <f>IF(CT361="", "", IF(CT361&gt;=10, 1, 0))</f>
        <v/>
      </c>
      <c r="CZ361" s="3" t="str">
        <f>IF(CU361="", "", IF(CU361&gt;=15, 1, 0))</f>
        <v/>
      </c>
      <c r="DA361" s="3" t="str">
        <f>IF(AND(BR361="", BX361="", CD361=""), "", IF(BR361=5,1,0) + IF(BX361=5,1,0) + IF(CD361=5,1,0))</f>
        <v/>
      </c>
    </row>
    <row r="362" spans="91:105" x14ac:dyDescent="0.3">
      <c r="CM362" s="3" t="str">
        <f>IF(SUM(BI362:BQ362,BS362:BW362,BY362:CC362,CE362:CJ362)=0, "", SUM(BI362:BQ362,BS362:BW362,BY362:CC362,CE362:CJ362))</f>
        <v/>
      </c>
      <c r="CN362" s="3" t="str">
        <f>IF(SUM(CQ362, CR362, CS362, CT362, CU362)=0, "", IF(OR(CQ362&gt;=8, CR362&gt;=10, CS362&gt;=13, CT362&gt;=10, CU362&gt;=15), 1, 0))</f>
        <v/>
      </c>
      <c r="CO362" s="3" t="str">
        <f>IF(SUM(BI362:BJ362,BL362,BM362,BN362,BO362,BU362,CA362,CH362,CJ362)=0, "", SUM(BI362:BJ362,BL362,BM362,BN362,BO362,BU362,CA362,CH362,CJ362))</f>
        <v/>
      </c>
      <c r="CP362" s="3" t="str">
        <f>IF(SUM(BK362,BP362:BQ362,BS362:BT362,BV362:BW362,BY362:BZ362,CB362:CC362,CE362:CG362,CI362)=0, "", SUM(BK362,BP362:BQ362,BS362:BT362,BV362:BW362,BY362:BZ362,CB362:CC362,CE362:CG362,CI362))</f>
        <v/>
      </c>
      <c r="CQ362" s="3" t="str">
        <f>IF(SUM(CB362:CC362,CE362:CF362,CI362)=0, "", SUM(CB362:CC362,CE362:CF362,CI362))</f>
        <v/>
      </c>
      <c r="CR362" s="3" t="str">
        <f>IF(SUM(BQ362,BS362:BT362,BW362,BY362)=0, "", SUM(BQ362,BS362:BT362,BW362,BY362))</f>
        <v/>
      </c>
      <c r="CS362" s="3" t="str">
        <f>IF(SUM(BK362,BP362,BV362,BZ362,CG362)=0, "", SUM(BK362,BP362,BV362,BZ362,CG362))</f>
        <v/>
      </c>
      <c r="CT362" s="3" t="str">
        <f>IF(SUM(BI362:BJ362,BL362,BN362,CH362)=0, "", SUM(BI362:BJ362,BL362,BN362,CH362))</f>
        <v/>
      </c>
      <c r="CU362" s="3" t="str">
        <f>IF(SUM(BM362,BO362,BU362,CA362,CJ362)=0, "", SUM(BM362,BO362,BU362,CA362,CJ362))</f>
        <v/>
      </c>
      <c r="CV362" s="3" t="str">
        <f>IF(CQ362="", "", IF(CQ362&gt;=8, 1, 0))</f>
        <v/>
      </c>
      <c r="CW362" s="3" t="str">
        <f>IF(CR362="", "", IF(CR362&gt;=10, 1, 0))</f>
        <v/>
      </c>
      <c r="CX362" s="3" t="str">
        <f>IF(CS362="", "", IF(CS362&gt;=13, 1, 0))</f>
        <v/>
      </c>
      <c r="CY362" s="3" t="str">
        <f>IF(CT362="", "", IF(CT362&gt;=10, 1, 0))</f>
        <v/>
      </c>
      <c r="CZ362" s="3" t="str">
        <f>IF(CU362="", "", IF(CU362&gt;=15, 1, 0))</f>
        <v/>
      </c>
      <c r="DA362" s="3" t="str">
        <f>IF(AND(BR362="", BX362="", CD362=""), "", IF(BR362=5,1,0) + IF(BX362=5,1,0) + IF(CD362=5,1,0))</f>
        <v/>
      </c>
    </row>
    <row r="363" spans="91:105" x14ac:dyDescent="0.3">
      <c r="CM363" s="3" t="str">
        <f>IF(SUM(BI363:BQ363,BS363:BW363,BY363:CC363,CE363:CJ363)=0, "", SUM(BI363:BQ363,BS363:BW363,BY363:CC363,CE363:CJ363))</f>
        <v/>
      </c>
      <c r="CN363" s="3" t="str">
        <f>IF(SUM(CQ363, CR363, CS363, CT363, CU363)=0, "", IF(OR(CQ363&gt;=8, CR363&gt;=10, CS363&gt;=13, CT363&gt;=10, CU363&gt;=15), 1, 0))</f>
        <v/>
      </c>
      <c r="CO363" s="3" t="str">
        <f>IF(SUM(BI363:BJ363,BL363,BM363,BN363,BO363,BU363,CA363,CH363,CJ363)=0, "", SUM(BI363:BJ363,BL363,BM363,BN363,BO363,BU363,CA363,CH363,CJ363))</f>
        <v/>
      </c>
      <c r="CP363" s="3" t="str">
        <f>IF(SUM(BK363,BP363:BQ363,BS363:BT363,BV363:BW363,BY363:BZ363,CB363:CC363,CE363:CG363,CI363)=0, "", SUM(BK363,BP363:BQ363,BS363:BT363,BV363:BW363,BY363:BZ363,CB363:CC363,CE363:CG363,CI363))</f>
        <v/>
      </c>
      <c r="CQ363" s="3" t="str">
        <f>IF(SUM(CB363:CC363,CE363:CF363,CI363)=0, "", SUM(CB363:CC363,CE363:CF363,CI363))</f>
        <v/>
      </c>
      <c r="CR363" s="3" t="str">
        <f>IF(SUM(BQ363,BS363:BT363,BW363,BY363)=0, "", SUM(BQ363,BS363:BT363,BW363,BY363))</f>
        <v/>
      </c>
      <c r="CS363" s="3" t="str">
        <f>IF(SUM(BK363,BP363,BV363,BZ363,CG363)=0, "", SUM(BK363,BP363,BV363,BZ363,CG363))</f>
        <v/>
      </c>
      <c r="CT363" s="3" t="str">
        <f>IF(SUM(BI363:BJ363,BL363,BN363,CH363)=0, "", SUM(BI363:BJ363,BL363,BN363,CH363))</f>
        <v/>
      </c>
      <c r="CU363" s="3" t="str">
        <f>IF(SUM(BM363,BO363,BU363,CA363,CJ363)=0, "", SUM(BM363,BO363,BU363,CA363,CJ363))</f>
        <v/>
      </c>
      <c r="CV363" s="3" t="str">
        <f>IF(CQ363="", "", IF(CQ363&gt;=8, 1, 0))</f>
        <v/>
      </c>
      <c r="CW363" s="3" t="str">
        <f>IF(CR363="", "", IF(CR363&gt;=10, 1, 0))</f>
        <v/>
      </c>
      <c r="CX363" s="3" t="str">
        <f>IF(CS363="", "", IF(CS363&gt;=13, 1, 0))</f>
        <v/>
      </c>
      <c r="CY363" s="3" t="str">
        <f>IF(CT363="", "", IF(CT363&gt;=10, 1, 0))</f>
        <v/>
      </c>
      <c r="CZ363" s="3" t="str">
        <f>IF(CU363="", "", IF(CU363&gt;=15, 1, 0))</f>
        <v/>
      </c>
      <c r="DA363" s="3" t="str">
        <f>IF(AND(BR363="", BX363="", CD363=""), "", IF(BR363=5,1,0) + IF(BX363=5,1,0) + IF(CD363=5,1,0))</f>
        <v/>
      </c>
    </row>
    <row r="364" spans="91:105" x14ac:dyDescent="0.3">
      <c r="CM364" s="3" t="str">
        <f>IF(SUM(BI364:BQ364,BS364:BW364,BY364:CC364,CE364:CJ364)=0, "", SUM(BI364:BQ364,BS364:BW364,BY364:CC364,CE364:CJ364))</f>
        <v/>
      </c>
      <c r="CN364" s="3" t="str">
        <f>IF(SUM(CQ364, CR364, CS364, CT364, CU364)=0, "", IF(OR(CQ364&gt;=8, CR364&gt;=10, CS364&gt;=13, CT364&gt;=10, CU364&gt;=15), 1, 0))</f>
        <v/>
      </c>
      <c r="CO364" s="3" t="str">
        <f>IF(SUM(BI364:BJ364,BL364,BM364,BN364,BO364,BU364,CA364,CH364,CJ364)=0, "", SUM(BI364:BJ364,BL364,BM364,BN364,BO364,BU364,CA364,CH364,CJ364))</f>
        <v/>
      </c>
      <c r="CP364" s="3" t="str">
        <f>IF(SUM(BK364,BP364:BQ364,BS364:BT364,BV364:BW364,BY364:BZ364,CB364:CC364,CE364:CG364,CI364)=0, "", SUM(BK364,BP364:BQ364,BS364:BT364,BV364:BW364,BY364:BZ364,CB364:CC364,CE364:CG364,CI364))</f>
        <v/>
      </c>
      <c r="CQ364" s="3" t="str">
        <f>IF(SUM(CB364:CC364,CE364:CF364,CI364)=0, "", SUM(CB364:CC364,CE364:CF364,CI364))</f>
        <v/>
      </c>
      <c r="CR364" s="3" t="str">
        <f>IF(SUM(BQ364,BS364:BT364,BW364,BY364)=0, "", SUM(BQ364,BS364:BT364,BW364,BY364))</f>
        <v/>
      </c>
      <c r="CS364" s="3" t="str">
        <f>IF(SUM(BK364,BP364,BV364,BZ364,CG364)=0, "", SUM(BK364,BP364,BV364,BZ364,CG364))</f>
        <v/>
      </c>
      <c r="CT364" s="3" t="str">
        <f>IF(SUM(BI364:BJ364,BL364,BN364,CH364)=0, "", SUM(BI364:BJ364,BL364,BN364,CH364))</f>
        <v/>
      </c>
      <c r="CU364" s="3" t="str">
        <f>IF(SUM(BM364,BO364,BU364,CA364,CJ364)=0, "", SUM(BM364,BO364,BU364,CA364,CJ364))</f>
        <v/>
      </c>
      <c r="CV364" s="3" t="str">
        <f>IF(CQ364="", "", IF(CQ364&gt;=8, 1, 0))</f>
        <v/>
      </c>
      <c r="CW364" s="3" t="str">
        <f>IF(CR364="", "", IF(CR364&gt;=10, 1, 0))</f>
        <v/>
      </c>
      <c r="CX364" s="3" t="str">
        <f>IF(CS364="", "", IF(CS364&gt;=13, 1, 0))</f>
        <v/>
      </c>
      <c r="CY364" s="3" t="str">
        <f>IF(CT364="", "", IF(CT364&gt;=10, 1, 0))</f>
        <v/>
      </c>
      <c r="CZ364" s="3" t="str">
        <f>IF(CU364="", "", IF(CU364&gt;=15, 1, 0))</f>
        <v/>
      </c>
      <c r="DA364" s="3" t="str">
        <f>IF(AND(BR364="", BX364="", CD364=""), "", IF(BR364=5,1,0) + IF(BX364=5,1,0) + IF(CD364=5,1,0))</f>
        <v/>
      </c>
    </row>
    <row r="365" spans="91:105" x14ac:dyDescent="0.3">
      <c r="CM365" s="3" t="str">
        <f>IF(SUM(BI365:BQ365,BS365:BW365,BY365:CC365,CE365:CJ365)=0, "", SUM(BI365:BQ365,BS365:BW365,BY365:CC365,CE365:CJ365))</f>
        <v/>
      </c>
      <c r="CN365" s="3" t="str">
        <f>IF(SUM(CQ365, CR365, CS365, CT365, CU365)=0, "", IF(OR(CQ365&gt;=8, CR365&gt;=10, CS365&gt;=13, CT365&gt;=10, CU365&gt;=15), 1, 0))</f>
        <v/>
      </c>
      <c r="CO365" s="3" t="str">
        <f>IF(SUM(BI365:BJ365,BL365,BM365,BN365,BO365,BU365,CA365,CH365,CJ365)=0, "", SUM(BI365:BJ365,BL365,BM365,BN365,BO365,BU365,CA365,CH365,CJ365))</f>
        <v/>
      </c>
      <c r="CP365" s="3" t="str">
        <f>IF(SUM(BK365,BP365:BQ365,BS365:BT365,BV365:BW365,BY365:BZ365,CB365:CC365,CE365:CG365,CI365)=0, "", SUM(BK365,BP365:BQ365,BS365:BT365,BV365:BW365,BY365:BZ365,CB365:CC365,CE365:CG365,CI365))</f>
        <v/>
      </c>
      <c r="CQ365" s="3" t="str">
        <f>IF(SUM(CB365:CC365,CE365:CF365,CI365)=0, "", SUM(CB365:CC365,CE365:CF365,CI365))</f>
        <v/>
      </c>
      <c r="CR365" s="3" t="str">
        <f>IF(SUM(BQ365,BS365:BT365,BW365,BY365)=0, "", SUM(BQ365,BS365:BT365,BW365,BY365))</f>
        <v/>
      </c>
      <c r="CS365" s="3" t="str">
        <f>IF(SUM(BK365,BP365,BV365,BZ365,CG365)=0, "", SUM(BK365,BP365,BV365,BZ365,CG365))</f>
        <v/>
      </c>
      <c r="CT365" s="3" t="str">
        <f>IF(SUM(BI365:BJ365,BL365,BN365,CH365)=0, "", SUM(BI365:BJ365,BL365,BN365,CH365))</f>
        <v/>
      </c>
      <c r="CU365" s="3" t="str">
        <f>IF(SUM(BM365,BO365,BU365,CA365,CJ365)=0, "", SUM(BM365,BO365,BU365,CA365,CJ365))</f>
        <v/>
      </c>
      <c r="CV365" s="3" t="str">
        <f>IF(CQ365="", "", IF(CQ365&gt;=8, 1, 0))</f>
        <v/>
      </c>
      <c r="CW365" s="3" t="str">
        <f>IF(CR365="", "", IF(CR365&gt;=10, 1, 0))</f>
        <v/>
      </c>
      <c r="CX365" s="3" t="str">
        <f>IF(CS365="", "", IF(CS365&gt;=13, 1, 0))</f>
        <v/>
      </c>
      <c r="CY365" s="3" t="str">
        <f>IF(CT365="", "", IF(CT365&gt;=10, 1, 0))</f>
        <v/>
      </c>
      <c r="CZ365" s="3" t="str">
        <f>IF(CU365="", "", IF(CU365&gt;=15, 1, 0))</f>
        <v/>
      </c>
      <c r="DA365" s="3" t="str">
        <f>IF(AND(BR365="", BX365="", CD365=""), "", IF(BR365=5,1,0) + IF(BX365=5,1,0) + IF(CD365=5,1,0))</f>
        <v/>
      </c>
    </row>
    <row r="366" spans="91:105" x14ac:dyDescent="0.3">
      <c r="CM366" s="3" t="str">
        <f>IF(SUM(BI366:BQ366,BS366:BW366,BY366:CC366,CE366:CJ366)=0, "", SUM(BI366:BQ366,BS366:BW366,BY366:CC366,CE366:CJ366))</f>
        <v/>
      </c>
      <c r="CN366" s="3" t="str">
        <f>IF(SUM(CQ366, CR366, CS366, CT366, CU366)=0, "", IF(OR(CQ366&gt;=8, CR366&gt;=10, CS366&gt;=13, CT366&gt;=10, CU366&gt;=15), 1, 0))</f>
        <v/>
      </c>
      <c r="CO366" s="3" t="str">
        <f>IF(SUM(BI366:BJ366,BL366,BM366,BN366,BO366,BU366,CA366,CH366,CJ366)=0, "", SUM(BI366:BJ366,BL366,BM366,BN366,BO366,BU366,CA366,CH366,CJ366))</f>
        <v/>
      </c>
      <c r="CP366" s="3" t="str">
        <f>IF(SUM(BK366,BP366:BQ366,BS366:BT366,BV366:BW366,BY366:BZ366,CB366:CC366,CE366:CG366,CI366)=0, "", SUM(BK366,BP366:BQ366,BS366:BT366,BV366:BW366,BY366:BZ366,CB366:CC366,CE366:CG366,CI366))</f>
        <v/>
      </c>
      <c r="CQ366" s="3" t="str">
        <f>IF(SUM(CB366:CC366,CE366:CF366,CI366)=0, "", SUM(CB366:CC366,CE366:CF366,CI366))</f>
        <v/>
      </c>
      <c r="CR366" s="3" t="str">
        <f>IF(SUM(BQ366,BS366:BT366,BW366,BY366)=0, "", SUM(BQ366,BS366:BT366,BW366,BY366))</f>
        <v/>
      </c>
      <c r="CS366" s="3" t="str">
        <f>IF(SUM(BK366,BP366,BV366,BZ366,CG366)=0, "", SUM(BK366,BP366,BV366,BZ366,CG366))</f>
        <v/>
      </c>
      <c r="CT366" s="3" t="str">
        <f>IF(SUM(BI366:BJ366,BL366,BN366,CH366)=0, "", SUM(BI366:BJ366,BL366,BN366,CH366))</f>
        <v/>
      </c>
      <c r="CU366" s="3" t="str">
        <f>IF(SUM(BM366,BO366,BU366,CA366,CJ366)=0, "", SUM(BM366,BO366,BU366,CA366,CJ366))</f>
        <v/>
      </c>
      <c r="CV366" s="3" t="str">
        <f>IF(CQ366="", "", IF(CQ366&gt;=8, 1, 0))</f>
        <v/>
      </c>
      <c r="CW366" s="3" t="str">
        <f>IF(CR366="", "", IF(CR366&gt;=10, 1, 0))</f>
        <v/>
      </c>
      <c r="CX366" s="3" t="str">
        <f>IF(CS366="", "", IF(CS366&gt;=13, 1, 0))</f>
        <v/>
      </c>
      <c r="CY366" s="3" t="str">
        <f>IF(CT366="", "", IF(CT366&gt;=10, 1, 0))</f>
        <v/>
      </c>
      <c r="CZ366" s="3" t="str">
        <f>IF(CU366="", "", IF(CU366&gt;=15, 1, 0))</f>
        <v/>
      </c>
      <c r="DA366" s="3" t="str">
        <f>IF(AND(BR366="", BX366="", CD366=""), "", IF(BR366=5,1,0) + IF(BX366=5,1,0) + IF(CD366=5,1,0))</f>
        <v/>
      </c>
    </row>
    <row r="367" spans="91:105" x14ac:dyDescent="0.3">
      <c r="CM367" s="3" t="str">
        <f>IF(SUM(BI367:BQ367,BS367:BW367,BY367:CC367,CE367:CJ367)=0, "", SUM(BI367:BQ367,BS367:BW367,BY367:CC367,CE367:CJ367))</f>
        <v/>
      </c>
      <c r="CN367" s="3" t="str">
        <f>IF(SUM(CQ367, CR367, CS367, CT367, CU367)=0, "", IF(OR(CQ367&gt;=8, CR367&gt;=10, CS367&gt;=13, CT367&gt;=10, CU367&gt;=15), 1, 0))</f>
        <v/>
      </c>
      <c r="CO367" s="3" t="str">
        <f>IF(SUM(BI367:BJ367,BL367,BM367,BN367,BO367,BU367,CA367,CH367,CJ367)=0, "", SUM(BI367:BJ367,BL367,BM367,BN367,BO367,BU367,CA367,CH367,CJ367))</f>
        <v/>
      </c>
      <c r="CP367" s="3" t="str">
        <f>IF(SUM(BK367,BP367:BQ367,BS367:BT367,BV367:BW367,BY367:BZ367,CB367:CC367,CE367:CG367,CI367)=0, "", SUM(BK367,BP367:BQ367,BS367:BT367,BV367:BW367,BY367:BZ367,CB367:CC367,CE367:CG367,CI367))</f>
        <v/>
      </c>
      <c r="CQ367" s="3" t="str">
        <f>IF(SUM(CB367:CC367,CE367:CF367,CI367)=0, "", SUM(CB367:CC367,CE367:CF367,CI367))</f>
        <v/>
      </c>
      <c r="CR367" s="3" t="str">
        <f>IF(SUM(BQ367,BS367:BT367,BW367,BY367)=0, "", SUM(BQ367,BS367:BT367,BW367,BY367))</f>
        <v/>
      </c>
      <c r="CS367" s="3" t="str">
        <f>IF(SUM(BK367,BP367,BV367,BZ367,CG367)=0, "", SUM(BK367,BP367,BV367,BZ367,CG367))</f>
        <v/>
      </c>
      <c r="CT367" s="3" t="str">
        <f>IF(SUM(BI367:BJ367,BL367,BN367,CH367)=0, "", SUM(BI367:BJ367,BL367,BN367,CH367))</f>
        <v/>
      </c>
      <c r="CU367" s="3" t="str">
        <f>IF(SUM(BM367,BO367,BU367,CA367,CJ367)=0, "", SUM(BM367,BO367,BU367,CA367,CJ367))</f>
        <v/>
      </c>
      <c r="CV367" s="3" t="str">
        <f>IF(CQ367="", "", IF(CQ367&gt;=8, 1, 0))</f>
        <v/>
      </c>
      <c r="CW367" s="3" t="str">
        <f>IF(CR367="", "", IF(CR367&gt;=10, 1, 0))</f>
        <v/>
      </c>
      <c r="CX367" s="3" t="str">
        <f>IF(CS367="", "", IF(CS367&gt;=13, 1, 0))</f>
        <v/>
      </c>
      <c r="CY367" s="3" t="str">
        <f>IF(CT367="", "", IF(CT367&gt;=10, 1, 0))</f>
        <v/>
      </c>
      <c r="CZ367" s="3" t="str">
        <f>IF(CU367="", "", IF(CU367&gt;=15, 1, 0))</f>
        <v/>
      </c>
      <c r="DA367" s="3" t="str">
        <f>IF(AND(BR367="", BX367="", CD367=""), "", IF(BR367=5,1,0) + IF(BX367=5,1,0) + IF(CD367=5,1,0))</f>
        <v/>
      </c>
    </row>
    <row r="368" spans="91:105" x14ac:dyDescent="0.3">
      <c r="CM368" s="3" t="str">
        <f>IF(SUM(BI368:BQ368,BS368:BW368,BY368:CC368,CE368:CJ368)=0, "", SUM(BI368:BQ368,BS368:BW368,BY368:CC368,CE368:CJ368))</f>
        <v/>
      </c>
      <c r="CN368" s="3" t="str">
        <f>IF(SUM(CQ368, CR368, CS368, CT368, CU368)=0, "", IF(OR(CQ368&gt;=8, CR368&gt;=10, CS368&gt;=13, CT368&gt;=10, CU368&gt;=15), 1, 0))</f>
        <v/>
      </c>
      <c r="CO368" s="3" t="str">
        <f>IF(SUM(BI368:BJ368,BL368,BM368,BN368,BO368,BU368,CA368,CH368,CJ368)=0, "", SUM(BI368:BJ368,BL368,BM368,BN368,BO368,BU368,CA368,CH368,CJ368))</f>
        <v/>
      </c>
      <c r="CP368" s="3" t="str">
        <f>IF(SUM(BK368,BP368:BQ368,BS368:BT368,BV368:BW368,BY368:BZ368,CB368:CC368,CE368:CG368,CI368)=0, "", SUM(BK368,BP368:BQ368,BS368:BT368,BV368:BW368,BY368:BZ368,CB368:CC368,CE368:CG368,CI368))</f>
        <v/>
      </c>
      <c r="CQ368" s="3" t="str">
        <f>IF(SUM(CB368:CC368,CE368:CF368,CI368)=0, "", SUM(CB368:CC368,CE368:CF368,CI368))</f>
        <v/>
      </c>
      <c r="CR368" s="3" t="str">
        <f>IF(SUM(BQ368,BS368:BT368,BW368,BY368)=0, "", SUM(BQ368,BS368:BT368,BW368,BY368))</f>
        <v/>
      </c>
      <c r="CS368" s="3" t="str">
        <f>IF(SUM(BK368,BP368,BV368,BZ368,CG368)=0, "", SUM(BK368,BP368,BV368,BZ368,CG368))</f>
        <v/>
      </c>
      <c r="CT368" s="3" t="str">
        <f>IF(SUM(BI368:BJ368,BL368,BN368,CH368)=0, "", SUM(BI368:BJ368,BL368,BN368,CH368))</f>
        <v/>
      </c>
      <c r="CU368" s="3" t="str">
        <f>IF(SUM(BM368,BO368,BU368,CA368,CJ368)=0, "", SUM(BM368,BO368,BU368,CA368,CJ368))</f>
        <v/>
      </c>
      <c r="CV368" s="3" t="str">
        <f>IF(CQ368="", "", IF(CQ368&gt;=8, 1, 0))</f>
        <v/>
      </c>
      <c r="CW368" s="3" t="str">
        <f>IF(CR368="", "", IF(CR368&gt;=10, 1, 0))</f>
        <v/>
      </c>
      <c r="CX368" s="3" t="str">
        <f>IF(CS368="", "", IF(CS368&gt;=13, 1, 0))</f>
        <v/>
      </c>
      <c r="CY368" s="3" t="str">
        <f>IF(CT368="", "", IF(CT368&gt;=10, 1, 0))</f>
        <v/>
      </c>
      <c r="CZ368" s="3" t="str">
        <f>IF(CU368="", "", IF(CU368&gt;=15, 1, 0))</f>
        <v/>
      </c>
      <c r="DA368" s="3" t="str">
        <f>IF(AND(BR368="", BX368="", CD368=""), "", IF(BR368=5,1,0) + IF(BX368=5,1,0) + IF(CD368=5,1,0))</f>
        <v/>
      </c>
    </row>
    <row r="369" spans="91:105" x14ac:dyDescent="0.3">
      <c r="CM369" s="3" t="str">
        <f>IF(SUM(BI369:BQ369,BS369:BW369,BY369:CC369,CE369:CJ369)=0, "", SUM(BI369:BQ369,BS369:BW369,BY369:CC369,CE369:CJ369))</f>
        <v/>
      </c>
      <c r="CN369" s="3" t="str">
        <f>IF(SUM(CQ369, CR369, CS369, CT369, CU369)=0, "", IF(OR(CQ369&gt;=8, CR369&gt;=10, CS369&gt;=13, CT369&gt;=10, CU369&gt;=15), 1, 0))</f>
        <v/>
      </c>
      <c r="CO369" s="3" t="str">
        <f>IF(SUM(BI369:BJ369,BL369,BM369,BN369,BO369,BU369,CA369,CH369,CJ369)=0, "", SUM(BI369:BJ369,BL369,BM369,BN369,BO369,BU369,CA369,CH369,CJ369))</f>
        <v/>
      </c>
      <c r="CP369" s="3" t="str">
        <f>IF(SUM(BK369,BP369:BQ369,BS369:BT369,BV369:BW369,BY369:BZ369,CB369:CC369,CE369:CG369,CI369)=0, "", SUM(BK369,BP369:BQ369,BS369:BT369,BV369:BW369,BY369:BZ369,CB369:CC369,CE369:CG369,CI369))</f>
        <v/>
      </c>
      <c r="CQ369" s="3" t="str">
        <f>IF(SUM(CB369:CC369,CE369:CF369,CI369)=0, "", SUM(CB369:CC369,CE369:CF369,CI369))</f>
        <v/>
      </c>
      <c r="CR369" s="3" t="str">
        <f>IF(SUM(BQ369,BS369:BT369,BW369,BY369)=0, "", SUM(BQ369,BS369:BT369,BW369,BY369))</f>
        <v/>
      </c>
      <c r="CS369" s="3" t="str">
        <f>IF(SUM(BK369,BP369,BV369,BZ369,CG369)=0, "", SUM(BK369,BP369,BV369,BZ369,CG369))</f>
        <v/>
      </c>
      <c r="CT369" s="3" t="str">
        <f>IF(SUM(BI369:BJ369,BL369,BN369,CH369)=0, "", SUM(BI369:BJ369,BL369,BN369,CH369))</f>
        <v/>
      </c>
      <c r="CU369" s="3" t="str">
        <f>IF(SUM(BM369,BO369,BU369,CA369,CJ369)=0, "", SUM(BM369,BO369,BU369,CA369,CJ369))</f>
        <v/>
      </c>
      <c r="CV369" s="3" t="str">
        <f>IF(CQ369="", "", IF(CQ369&gt;=8, 1, 0))</f>
        <v/>
      </c>
      <c r="CW369" s="3" t="str">
        <f>IF(CR369="", "", IF(CR369&gt;=10, 1, 0))</f>
        <v/>
      </c>
      <c r="CX369" s="3" t="str">
        <f>IF(CS369="", "", IF(CS369&gt;=13, 1, 0))</f>
        <v/>
      </c>
      <c r="CY369" s="3" t="str">
        <f>IF(CT369="", "", IF(CT369&gt;=10, 1, 0))</f>
        <v/>
      </c>
      <c r="CZ369" s="3" t="str">
        <f>IF(CU369="", "", IF(CU369&gt;=15, 1, 0))</f>
        <v/>
      </c>
      <c r="DA369" s="3" t="str">
        <f>IF(AND(BR369="", BX369="", CD369=""), "", IF(BR369=5,1,0) + IF(BX369=5,1,0) + IF(CD369=5,1,0))</f>
        <v/>
      </c>
    </row>
    <row r="370" spans="91:105" x14ac:dyDescent="0.3">
      <c r="CM370" s="3" t="str">
        <f>IF(SUM(BI370:BQ370,BS370:BW370,BY370:CC370,CE370:CJ370)=0, "", SUM(BI370:BQ370,BS370:BW370,BY370:CC370,CE370:CJ370))</f>
        <v/>
      </c>
      <c r="CN370" s="3" t="str">
        <f>IF(SUM(CQ370, CR370, CS370, CT370, CU370)=0, "", IF(OR(CQ370&gt;=8, CR370&gt;=10, CS370&gt;=13, CT370&gt;=10, CU370&gt;=15), 1, 0))</f>
        <v/>
      </c>
      <c r="CO370" s="3" t="str">
        <f>IF(SUM(BI370:BJ370,BL370,BM370,BN370,BO370,BU370,CA370,CH370,CJ370)=0, "", SUM(BI370:BJ370,BL370,BM370,BN370,BO370,BU370,CA370,CH370,CJ370))</f>
        <v/>
      </c>
      <c r="CP370" s="3" t="str">
        <f>IF(SUM(BK370,BP370:BQ370,BS370:BT370,BV370:BW370,BY370:BZ370,CB370:CC370,CE370:CG370,CI370)=0, "", SUM(BK370,BP370:BQ370,BS370:BT370,BV370:BW370,BY370:BZ370,CB370:CC370,CE370:CG370,CI370))</f>
        <v/>
      </c>
      <c r="CQ370" s="3" t="str">
        <f>IF(SUM(CB370:CC370,CE370:CF370,CI370)=0, "", SUM(CB370:CC370,CE370:CF370,CI370))</f>
        <v/>
      </c>
      <c r="CR370" s="3" t="str">
        <f>IF(SUM(BQ370,BS370:BT370,BW370,BY370)=0, "", SUM(BQ370,BS370:BT370,BW370,BY370))</f>
        <v/>
      </c>
      <c r="CS370" s="3" t="str">
        <f>IF(SUM(BK370,BP370,BV370,BZ370,CG370)=0, "", SUM(BK370,BP370,BV370,BZ370,CG370))</f>
        <v/>
      </c>
      <c r="CT370" s="3" t="str">
        <f>IF(SUM(BI370:BJ370,BL370,BN370,CH370)=0, "", SUM(BI370:BJ370,BL370,BN370,CH370))</f>
        <v/>
      </c>
      <c r="CU370" s="3" t="str">
        <f>IF(SUM(BM370,BO370,BU370,CA370,CJ370)=0, "", SUM(BM370,BO370,BU370,CA370,CJ370))</f>
        <v/>
      </c>
      <c r="CV370" s="3" t="str">
        <f>IF(CQ370="", "", IF(CQ370&gt;=8, 1, 0))</f>
        <v/>
      </c>
      <c r="CW370" s="3" t="str">
        <f>IF(CR370="", "", IF(CR370&gt;=10, 1, 0))</f>
        <v/>
      </c>
      <c r="CX370" s="3" t="str">
        <f>IF(CS370="", "", IF(CS370&gt;=13, 1, 0))</f>
        <v/>
      </c>
      <c r="CY370" s="3" t="str">
        <f>IF(CT370="", "", IF(CT370&gt;=10, 1, 0))</f>
        <v/>
      </c>
      <c r="CZ370" s="3" t="str">
        <f>IF(CU370="", "", IF(CU370&gt;=15, 1, 0))</f>
        <v/>
      </c>
      <c r="DA370" s="3" t="str">
        <f>IF(AND(BR370="", BX370="", CD370=""), "", IF(BR370=5,1,0) + IF(BX370=5,1,0) + IF(CD370=5,1,0))</f>
        <v/>
      </c>
    </row>
    <row r="371" spans="91:105" x14ac:dyDescent="0.3">
      <c r="CM371" s="3" t="str">
        <f>IF(SUM(BI371:BQ371,BS371:BW371,BY371:CC371,CE371:CJ371)=0, "", SUM(BI371:BQ371,BS371:BW371,BY371:CC371,CE371:CJ371))</f>
        <v/>
      </c>
      <c r="CN371" s="3" t="str">
        <f>IF(SUM(CQ371, CR371, CS371, CT371, CU371)=0, "", IF(OR(CQ371&gt;=8, CR371&gt;=10, CS371&gt;=13, CT371&gt;=10, CU371&gt;=15), 1, 0))</f>
        <v/>
      </c>
      <c r="CO371" s="3" t="str">
        <f>IF(SUM(BI371:BJ371,BL371,BM371,BN371,BO371,BU371,CA371,CH371,CJ371)=0, "", SUM(BI371:BJ371,BL371,BM371,BN371,BO371,BU371,CA371,CH371,CJ371))</f>
        <v/>
      </c>
      <c r="CP371" s="3" t="str">
        <f>IF(SUM(BK371,BP371:BQ371,BS371:BT371,BV371:BW371,BY371:BZ371,CB371:CC371,CE371:CG371,CI371)=0, "", SUM(BK371,BP371:BQ371,BS371:BT371,BV371:BW371,BY371:BZ371,CB371:CC371,CE371:CG371,CI371))</f>
        <v/>
      </c>
      <c r="CQ371" s="3" t="str">
        <f>IF(SUM(CB371:CC371,CE371:CF371,CI371)=0, "", SUM(CB371:CC371,CE371:CF371,CI371))</f>
        <v/>
      </c>
      <c r="CR371" s="3" t="str">
        <f>IF(SUM(BQ371,BS371:BT371,BW371,BY371)=0, "", SUM(BQ371,BS371:BT371,BW371,BY371))</f>
        <v/>
      </c>
      <c r="CS371" s="3" t="str">
        <f>IF(SUM(BK371,BP371,BV371,BZ371,CG371)=0, "", SUM(BK371,BP371,BV371,BZ371,CG371))</f>
        <v/>
      </c>
      <c r="CT371" s="3" t="str">
        <f>IF(SUM(BI371:BJ371,BL371,BN371,CH371)=0, "", SUM(BI371:BJ371,BL371,BN371,CH371))</f>
        <v/>
      </c>
      <c r="CU371" s="3" t="str">
        <f>IF(SUM(BM371,BO371,BU371,CA371,CJ371)=0, "", SUM(BM371,BO371,BU371,CA371,CJ371))</f>
        <v/>
      </c>
      <c r="CV371" s="3" t="str">
        <f>IF(CQ371="", "", IF(CQ371&gt;=8, 1, 0))</f>
        <v/>
      </c>
      <c r="CW371" s="3" t="str">
        <f>IF(CR371="", "", IF(CR371&gt;=10, 1, 0))</f>
        <v/>
      </c>
      <c r="CX371" s="3" t="str">
        <f>IF(CS371="", "", IF(CS371&gt;=13, 1, 0))</f>
        <v/>
      </c>
      <c r="CY371" s="3" t="str">
        <f>IF(CT371="", "", IF(CT371&gt;=10, 1, 0))</f>
        <v/>
      </c>
      <c r="CZ371" s="3" t="str">
        <f>IF(CU371="", "", IF(CU371&gt;=15, 1, 0))</f>
        <v/>
      </c>
      <c r="DA371" s="3" t="str">
        <f>IF(AND(BR371="", BX371="", CD371=""), "", IF(BR371=5,1,0) + IF(BX371=5,1,0) + IF(CD371=5,1,0))</f>
        <v/>
      </c>
    </row>
    <row r="372" spans="91:105" x14ac:dyDescent="0.3">
      <c r="CM372" s="3" t="str">
        <f>IF(SUM(BI372:BQ372,BS372:BW372,BY372:CC372,CE372:CJ372)=0, "", SUM(BI372:BQ372,BS372:BW372,BY372:CC372,CE372:CJ372))</f>
        <v/>
      </c>
      <c r="CN372" s="3" t="str">
        <f>IF(SUM(CQ372, CR372, CS372, CT372, CU372)=0, "", IF(OR(CQ372&gt;=8, CR372&gt;=10, CS372&gt;=13, CT372&gt;=10, CU372&gt;=15), 1, 0))</f>
        <v/>
      </c>
      <c r="CO372" s="3" t="str">
        <f>IF(SUM(BI372:BJ372,BL372,BM372,BN372,BO372,BU372,CA372,CH372,CJ372)=0, "", SUM(BI372:BJ372,BL372,BM372,BN372,BO372,BU372,CA372,CH372,CJ372))</f>
        <v/>
      </c>
      <c r="CP372" s="3" t="str">
        <f>IF(SUM(BK372,BP372:BQ372,BS372:BT372,BV372:BW372,BY372:BZ372,CB372:CC372,CE372:CG372,CI372)=0, "", SUM(BK372,BP372:BQ372,BS372:BT372,BV372:BW372,BY372:BZ372,CB372:CC372,CE372:CG372,CI372))</f>
        <v/>
      </c>
      <c r="CQ372" s="3" t="str">
        <f>IF(SUM(CB372:CC372,CE372:CF372,CI372)=0, "", SUM(CB372:CC372,CE372:CF372,CI372))</f>
        <v/>
      </c>
      <c r="CR372" s="3" t="str">
        <f>IF(SUM(BQ372,BS372:BT372,BW372,BY372)=0, "", SUM(BQ372,BS372:BT372,BW372,BY372))</f>
        <v/>
      </c>
      <c r="CS372" s="3" t="str">
        <f>IF(SUM(BK372,BP372,BV372,BZ372,CG372)=0, "", SUM(BK372,BP372,BV372,BZ372,CG372))</f>
        <v/>
      </c>
      <c r="CT372" s="3" t="str">
        <f>IF(SUM(BI372:BJ372,BL372,BN372,CH372)=0, "", SUM(BI372:BJ372,BL372,BN372,CH372))</f>
        <v/>
      </c>
      <c r="CU372" s="3" t="str">
        <f>IF(SUM(BM372,BO372,BU372,CA372,CJ372)=0, "", SUM(BM372,BO372,BU372,CA372,CJ372))</f>
        <v/>
      </c>
      <c r="CV372" s="3" t="str">
        <f>IF(CQ372="", "", IF(CQ372&gt;=8, 1, 0))</f>
        <v/>
      </c>
      <c r="CW372" s="3" t="str">
        <f>IF(CR372="", "", IF(CR372&gt;=10, 1, 0))</f>
        <v/>
      </c>
      <c r="CX372" s="3" t="str">
        <f>IF(CS372="", "", IF(CS372&gt;=13, 1, 0))</f>
        <v/>
      </c>
      <c r="CY372" s="3" t="str">
        <f>IF(CT372="", "", IF(CT372&gt;=10, 1, 0))</f>
        <v/>
      </c>
      <c r="CZ372" s="3" t="str">
        <f>IF(CU372="", "", IF(CU372&gt;=15, 1, 0))</f>
        <v/>
      </c>
      <c r="DA372" s="3" t="str">
        <f>IF(AND(BR372="", BX372="", CD372=""), "", IF(BR372=5,1,0) + IF(BX372=5,1,0) + IF(CD372=5,1,0))</f>
        <v/>
      </c>
    </row>
    <row r="373" spans="91:105" x14ac:dyDescent="0.3">
      <c r="CM373" s="3" t="str">
        <f>IF(SUM(BI373:BQ373,BS373:BW373,BY373:CC373,CE373:CJ373)=0, "", SUM(BI373:BQ373,BS373:BW373,BY373:CC373,CE373:CJ373))</f>
        <v/>
      </c>
      <c r="CN373" s="3" t="str">
        <f>IF(SUM(CQ373, CR373, CS373, CT373, CU373)=0, "", IF(OR(CQ373&gt;=8, CR373&gt;=10, CS373&gt;=13, CT373&gt;=10, CU373&gt;=15), 1, 0))</f>
        <v/>
      </c>
      <c r="CO373" s="3" t="str">
        <f>IF(SUM(BI373:BJ373,BL373,BM373,BN373,BO373,BU373,CA373,CH373,CJ373)=0, "", SUM(BI373:BJ373,BL373,BM373,BN373,BO373,BU373,CA373,CH373,CJ373))</f>
        <v/>
      </c>
      <c r="CP373" s="3" t="str">
        <f>IF(SUM(BK373,BP373:BQ373,BS373:BT373,BV373:BW373,BY373:BZ373,CB373:CC373,CE373:CG373,CI373)=0, "", SUM(BK373,BP373:BQ373,BS373:BT373,BV373:BW373,BY373:BZ373,CB373:CC373,CE373:CG373,CI373))</f>
        <v/>
      </c>
      <c r="CQ373" s="3" t="str">
        <f>IF(SUM(CB373:CC373,CE373:CF373,CI373)=0, "", SUM(CB373:CC373,CE373:CF373,CI373))</f>
        <v/>
      </c>
      <c r="CR373" s="3" t="str">
        <f>IF(SUM(BQ373,BS373:BT373,BW373,BY373)=0, "", SUM(BQ373,BS373:BT373,BW373,BY373))</f>
        <v/>
      </c>
      <c r="CS373" s="3" t="str">
        <f>IF(SUM(BK373,BP373,BV373,BZ373,CG373)=0, "", SUM(BK373,BP373,BV373,BZ373,CG373))</f>
        <v/>
      </c>
      <c r="CT373" s="3" t="str">
        <f>IF(SUM(BI373:BJ373,BL373,BN373,CH373)=0, "", SUM(BI373:BJ373,BL373,BN373,CH373))</f>
        <v/>
      </c>
      <c r="CU373" s="3" t="str">
        <f>IF(SUM(BM373,BO373,BU373,CA373,CJ373)=0, "", SUM(BM373,BO373,BU373,CA373,CJ373))</f>
        <v/>
      </c>
      <c r="CV373" s="3" t="str">
        <f>IF(CQ373="", "", IF(CQ373&gt;=8, 1, 0))</f>
        <v/>
      </c>
      <c r="CW373" s="3" t="str">
        <f>IF(CR373="", "", IF(CR373&gt;=10, 1, 0))</f>
        <v/>
      </c>
      <c r="CX373" s="3" t="str">
        <f>IF(CS373="", "", IF(CS373&gt;=13, 1, 0))</f>
        <v/>
      </c>
      <c r="CY373" s="3" t="str">
        <f>IF(CT373="", "", IF(CT373&gt;=10, 1, 0))</f>
        <v/>
      </c>
      <c r="CZ373" s="3" t="str">
        <f>IF(CU373="", "", IF(CU373&gt;=15, 1, 0))</f>
        <v/>
      </c>
      <c r="DA373" s="3" t="str">
        <f>IF(AND(BR373="", BX373="", CD373=""), "", IF(BR373=5,1,0) + IF(BX373=5,1,0) + IF(CD373=5,1,0))</f>
        <v/>
      </c>
    </row>
    <row r="374" spans="91:105" x14ac:dyDescent="0.3">
      <c r="CM374" s="3" t="str">
        <f>IF(SUM(BI374:BQ374,BS374:BW374,BY374:CC374,CE374:CJ374)=0, "", SUM(BI374:BQ374,BS374:BW374,BY374:CC374,CE374:CJ374))</f>
        <v/>
      </c>
      <c r="CN374" s="3" t="str">
        <f>IF(SUM(CQ374, CR374, CS374, CT374, CU374)=0, "", IF(OR(CQ374&gt;=8, CR374&gt;=10, CS374&gt;=13, CT374&gt;=10, CU374&gt;=15), 1, 0))</f>
        <v/>
      </c>
      <c r="CO374" s="3" t="str">
        <f>IF(SUM(BI374:BJ374,BL374,BM374,BN374,BO374,BU374,CA374,CH374,CJ374)=0, "", SUM(BI374:BJ374,BL374,BM374,BN374,BO374,BU374,CA374,CH374,CJ374))</f>
        <v/>
      </c>
      <c r="CP374" s="3" t="str">
        <f>IF(SUM(BK374,BP374:BQ374,BS374:BT374,BV374:BW374,BY374:BZ374,CB374:CC374,CE374:CG374,CI374)=0, "", SUM(BK374,BP374:BQ374,BS374:BT374,BV374:BW374,BY374:BZ374,CB374:CC374,CE374:CG374,CI374))</f>
        <v/>
      </c>
      <c r="CQ374" s="3" t="str">
        <f>IF(SUM(CB374:CC374,CE374:CF374,CI374)=0, "", SUM(CB374:CC374,CE374:CF374,CI374))</f>
        <v/>
      </c>
      <c r="CR374" s="3" t="str">
        <f>IF(SUM(BQ374,BS374:BT374,BW374,BY374)=0, "", SUM(BQ374,BS374:BT374,BW374,BY374))</f>
        <v/>
      </c>
      <c r="CS374" s="3" t="str">
        <f>IF(SUM(BK374,BP374,BV374,BZ374,CG374)=0, "", SUM(BK374,BP374,BV374,BZ374,CG374))</f>
        <v/>
      </c>
      <c r="CT374" s="3" t="str">
        <f>IF(SUM(BI374:BJ374,BL374,BN374,CH374)=0, "", SUM(BI374:BJ374,BL374,BN374,CH374))</f>
        <v/>
      </c>
      <c r="CU374" s="3" t="str">
        <f>IF(SUM(BM374,BO374,BU374,CA374,CJ374)=0, "", SUM(BM374,BO374,BU374,CA374,CJ374))</f>
        <v/>
      </c>
      <c r="CV374" s="3" t="str">
        <f>IF(CQ374="", "", IF(CQ374&gt;=8, 1, 0))</f>
        <v/>
      </c>
      <c r="CW374" s="3" t="str">
        <f>IF(CR374="", "", IF(CR374&gt;=10, 1, 0))</f>
        <v/>
      </c>
      <c r="CX374" s="3" t="str">
        <f>IF(CS374="", "", IF(CS374&gt;=13, 1, 0))</f>
        <v/>
      </c>
      <c r="CY374" s="3" t="str">
        <f>IF(CT374="", "", IF(CT374&gt;=10, 1, 0))</f>
        <v/>
      </c>
      <c r="CZ374" s="3" t="str">
        <f>IF(CU374="", "", IF(CU374&gt;=15, 1, 0))</f>
        <v/>
      </c>
      <c r="DA374" s="3" t="str">
        <f>IF(AND(BR374="", BX374="", CD374=""), "", IF(BR374=5,1,0) + IF(BX374=5,1,0) + IF(CD374=5,1,0))</f>
        <v/>
      </c>
    </row>
    <row r="375" spans="91:105" x14ac:dyDescent="0.3">
      <c r="CM375" s="3" t="str">
        <f>IF(SUM(BI375:BQ375,BS375:BW375,BY375:CC375,CE375:CJ375)=0, "", SUM(BI375:BQ375,BS375:BW375,BY375:CC375,CE375:CJ375))</f>
        <v/>
      </c>
      <c r="CN375" s="3" t="str">
        <f>IF(SUM(CQ375, CR375, CS375, CT375, CU375)=0, "", IF(OR(CQ375&gt;=8, CR375&gt;=10, CS375&gt;=13, CT375&gt;=10, CU375&gt;=15), 1, 0))</f>
        <v/>
      </c>
      <c r="CO375" s="3" t="str">
        <f>IF(SUM(BI375:BJ375,BL375,BM375,BN375,BO375,BU375,CA375,CH375,CJ375)=0, "", SUM(BI375:BJ375,BL375,BM375,BN375,BO375,BU375,CA375,CH375,CJ375))</f>
        <v/>
      </c>
      <c r="CP375" s="3" t="str">
        <f>IF(SUM(BK375,BP375:BQ375,BS375:BT375,BV375:BW375,BY375:BZ375,CB375:CC375,CE375:CG375,CI375)=0, "", SUM(BK375,BP375:BQ375,BS375:BT375,BV375:BW375,BY375:BZ375,CB375:CC375,CE375:CG375,CI375))</f>
        <v/>
      </c>
      <c r="CQ375" s="3" t="str">
        <f>IF(SUM(CB375:CC375,CE375:CF375,CI375)=0, "", SUM(CB375:CC375,CE375:CF375,CI375))</f>
        <v/>
      </c>
      <c r="CR375" s="3" t="str">
        <f>IF(SUM(BQ375,BS375:BT375,BW375,BY375)=0, "", SUM(BQ375,BS375:BT375,BW375,BY375))</f>
        <v/>
      </c>
      <c r="CS375" s="3" t="str">
        <f>IF(SUM(BK375,BP375,BV375,BZ375,CG375)=0, "", SUM(BK375,BP375,BV375,BZ375,CG375))</f>
        <v/>
      </c>
      <c r="CT375" s="3" t="str">
        <f>IF(SUM(BI375:BJ375,BL375,BN375,CH375)=0, "", SUM(BI375:BJ375,BL375,BN375,CH375))</f>
        <v/>
      </c>
      <c r="CU375" s="3" t="str">
        <f>IF(SUM(BM375,BO375,BU375,CA375,CJ375)=0, "", SUM(BM375,BO375,BU375,CA375,CJ375))</f>
        <v/>
      </c>
      <c r="CV375" s="3" t="str">
        <f>IF(CQ375="", "", IF(CQ375&gt;=8, 1, 0))</f>
        <v/>
      </c>
      <c r="CW375" s="3" t="str">
        <f>IF(CR375="", "", IF(CR375&gt;=10, 1, 0))</f>
        <v/>
      </c>
      <c r="CX375" s="3" t="str">
        <f>IF(CS375="", "", IF(CS375&gt;=13, 1, 0))</f>
        <v/>
      </c>
      <c r="CY375" s="3" t="str">
        <f>IF(CT375="", "", IF(CT375&gt;=10, 1, 0))</f>
        <v/>
      </c>
      <c r="CZ375" s="3" t="str">
        <f>IF(CU375="", "", IF(CU375&gt;=15, 1, 0))</f>
        <v/>
      </c>
      <c r="DA375" s="3" t="str">
        <f>IF(AND(BR375="", BX375="", CD375=""), "", IF(BR375=5,1,0) + IF(BX375=5,1,0) + IF(CD375=5,1,0))</f>
        <v/>
      </c>
    </row>
    <row r="376" spans="91:105" x14ac:dyDescent="0.3">
      <c r="CM376" s="3" t="str">
        <f>IF(SUM(BI376:BQ376,BS376:BW376,BY376:CC376,CE376:CJ376)=0, "", SUM(BI376:BQ376,BS376:BW376,BY376:CC376,CE376:CJ376))</f>
        <v/>
      </c>
      <c r="CN376" s="3" t="str">
        <f>IF(SUM(CQ376, CR376, CS376, CT376, CU376)=0, "", IF(OR(CQ376&gt;=8, CR376&gt;=10, CS376&gt;=13, CT376&gt;=10, CU376&gt;=15), 1, 0))</f>
        <v/>
      </c>
      <c r="CO376" s="3" t="str">
        <f>IF(SUM(BI376:BJ376,BL376,BM376,BN376,BO376,BU376,CA376,CH376,CJ376)=0, "", SUM(BI376:BJ376,BL376,BM376,BN376,BO376,BU376,CA376,CH376,CJ376))</f>
        <v/>
      </c>
      <c r="CP376" s="3" t="str">
        <f>IF(SUM(BK376,BP376:BQ376,BS376:BT376,BV376:BW376,BY376:BZ376,CB376:CC376,CE376:CG376,CI376)=0, "", SUM(BK376,BP376:BQ376,BS376:BT376,BV376:BW376,BY376:BZ376,CB376:CC376,CE376:CG376,CI376))</f>
        <v/>
      </c>
      <c r="CQ376" s="3" t="str">
        <f>IF(SUM(CB376:CC376,CE376:CF376,CI376)=0, "", SUM(CB376:CC376,CE376:CF376,CI376))</f>
        <v/>
      </c>
      <c r="CR376" s="3" t="str">
        <f>IF(SUM(BQ376,BS376:BT376,BW376,BY376)=0, "", SUM(BQ376,BS376:BT376,BW376,BY376))</f>
        <v/>
      </c>
      <c r="CS376" s="3" t="str">
        <f>IF(SUM(BK376,BP376,BV376,BZ376,CG376)=0, "", SUM(BK376,BP376,BV376,BZ376,CG376))</f>
        <v/>
      </c>
      <c r="CT376" s="3" t="str">
        <f>IF(SUM(BI376:BJ376,BL376,BN376,CH376)=0, "", SUM(BI376:BJ376,BL376,BN376,CH376))</f>
        <v/>
      </c>
      <c r="CU376" s="3" t="str">
        <f>IF(SUM(BM376,BO376,BU376,CA376,CJ376)=0, "", SUM(BM376,BO376,BU376,CA376,CJ376))</f>
        <v/>
      </c>
      <c r="CV376" s="3" t="str">
        <f>IF(CQ376="", "", IF(CQ376&gt;=8, 1, 0))</f>
        <v/>
      </c>
      <c r="CW376" s="3" t="str">
        <f>IF(CR376="", "", IF(CR376&gt;=10, 1, 0))</f>
        <v/>
      </c>
      <c r="CX376" s="3" t="str">
        <f>IF(CS376="", "", IF(CS376&gt;=13, 1, 0))</f>
        <v/>
      </c>
      <c r="CY376" s="3" t="str">
        <f>IF(CT376="", "", IF(CT376&gt;=10, 1, 0))</f>
        <v/>
      </c>
      <c r="CZ376" s="3" t="str">
        <f>IF(CU376="", "", IF(CU376&gt;=15, 1, 0))</f>
        <v/>
      </c>
      <c r="DA376" s="3" t="str">
        <f>IF(AND(BR376="", BX376="", CD376=""), "", IF(BR376=5,1,0) + IF(BX376=5,1,0) + IF(CD376=5,1,0))</f>
        <v/>
      </c>
    </row>
    <row r="377" spans="91:105" x14ac:dyDescent="0.3">
      <c r="CM377" s="3" t="str">
        <f>IF(SUM(BI377:BQ377,BS377:BW377,BY377:CC377,CE377:CJ377)=0, "", SUM(BI377:BQ377,BS377:BW377,BY377:CC377,CE377:CJ377))</f>
        <v/>
      </c>
      <c r="CN377" s="3" t="str">
        <f>IF(SUM(CQ377, CR377, CS377, CT377, CU377)=0, "", IF(OR(CQ377&gt;=8, CR377&gt;=10, CS377&gt;=13, CT377&gt;=10, CU377&gt;=15), 1, 0))</f>
        <v/>
      </c>
      <c r="CO377" s="3" t="str">
        <f>IF(SUM(BI377:BJ377,BL377,BM377,BN377,BO377,BU377,CA377,CH377,CJ377)=0, "", SUM(BI377:BJ377,BL377,BM377,BN377,BO377,BU377,CA377,CH377,CJ377))</f>
        <v/>
      </c>
      <c r="CP377" s="3" t="str">
        <f>IF(SUM(BK377,BP377:BQ377,BS377:BT377,BV377:BW377,BY377:BZ377,CB377:CC377,CE377:CG377,CI377)=0, "", SUM(BK377,BP377:BQ377,BS377:BT377,BV377:BW377,BY377:BZ377,CB377:CC377,CE377:CG377,CI377))</f>
        <v/>
      </c>
      <c r="CQ377" s="3" t="str">
        <f>IF(SUM(CB377:CC377,CE377:CF377,CI377)=0, "", SUM(CB377:CC377,CE377:CF377,CI377))</f>
        <v/>
      </c>
      <c r="CR377" s="3" t="str">
        <f>IF(SUM(BQ377,BS377:BT377,BW377,BY377)=0, "", SUM(BQ377,BS377:BT377,BW377,BY377))</f>
        <v/>
      </c>
      <c r="CS377" s="3" t="str">
        <f>IF(SUM(BK377,BP377,BV377,BZ377,CG377)=0, "", SUM(BK377,BP377,BV377,BZ377,CG377))</f>
        <v/>
      </c>
      <c r="CT377" s="3" t="str">
        <f>IF(SUM(BI377:BJ377,BL377,BN377,CH377)=0, "", SUM(BI377:BJ377,BL377,BN377,CH377))</f>
        <v/>
      </c>
      <c r="CU377" s="3" t="str">
        <f>IF(SUM(BM377,BO377,BU377,CA377,CJ377)=0, "", SUM(BM377,BO377,BU377,CA377,CJ377))</f>
        <v/>
      </c>
      <c r="CV377" s="3" t="str">
        <f>IF(CQ377="", "", IF(CQ377&gt;=8, 1, 0))</f>
        <v/>
      </c>
      <c r="CW377" s="3" t="str">
        <f>IF(CR377="", "", IF(CR377&gt;=10, 1, 0))</f>
        <v/>
      </c>
      <c r="CX377" s="3" t="str">
        <f>IF(CS377="", "", IF(CS377&gt;=13, 1, 0))</f>
        <v/>
      </c>
      <c r="CY377" s="3" t="str">
        <f>IF(CT377="", "", IF(CT377&gt;=10, 1, 0))</f>
        <v/>
      </c>
      <c r="CZ377" s="3" t="str">
        <f>IF(CU377="", "", IF(CU377&gt;=15, 1, 0))</f>
        <v/>
      </c>
      <c r="DA377" s="3" t="str">
        <f>IF(AND(BR377="", BX377="", CD377=""), "", IF(BR377=5,1,0) + IF(BX377=5,1,0) + IF(CD377=5,1,0))</f>
        <v/>
      </c>
    </row>
    <row r="378" spans="91:105" x14ac:dyDescent="0.3">
      <c r="CM378" s="3" t="str">
        <f>IF(SUM(BI378:BQ378,BS378:BW378,BY378:CC378,CE378:CJ378)=0, "", SUM(BI378:BQ378,BS378:BW378,BY378:CC378,CE378:CJ378))</f>
        <v/>
      </c>
      <c r="CN378" s="3" t="str">
        <f>IF(SUM(CQ378, CR378, CS378, CT378, CU378)=0, "", IF(OR(CQ378&gt;=8, CR378&gt;=10, CS378&gt;=13, CT378&gt;=10, CU378&gt;=15), 1, 0))</f>
        <v/>
      </c>
      <c r="CO378" s="3" t="str">
        <f>IF(SUM(BI378:BJ378,BL378,BM378,BN378,BO378,BU378,CA378,CH378,CJ378)=0, "", SUM(BI378:BJ378,BL378,BM378,BN378,BO378,BU378,CA378,CH378,CJ378))</f>
        <v/>
      </c>
      <c r="CP378" s="3" t="str">
        <f>IF(SUM(BK378,BP378:BQ378,BS378:BT378,BV378:BW378,BY378:BZ378,CB378:CC378,CE378:CG378,CI378)=0, "", SUM(BK378,BP378:BQ378,BS378:BT378,BV378:BW378,BY378:BZ378,CB378:CC378,CE378:CG378,CI378))</f>
        <v/>
      </c>
      <c r="CQ378" s="3" t="str">
        <f>IF(SUM(CB378:CC378,CE378:CF378,CI378)=0, "", SUM(CB378:CC378,CE378:CF378,CI378))</f>
        <v/>
      </c>
      <c r="CR378" s="3" t="str">
        <f>IF(SUM(BQ378,BS378:BT378,BW378,BY378)=0, "", SUM(BQ378,BS378:BT378,BW378,BY378))</f>
        <v/>
      </c>
      <c r="CS378" s="3" t="str">
        <f>IF(SUM(BK378,BP378,BV378,BZ378,CG378)=0, "", SUM(BK378,BP378,BV378,BZ378,CG378))</f>
        <v/>
      </c>
      <c r="CT378" s="3" t="str">
        <f>IF(SUM(BI378:BJ378,BL378,BN378,CH378)=0, "", SUM(BI378:BJ378,BL378,BN378,CH378))</f>
        <v/>
      </c>
      <c r="CU378" s="3" t="str">
        <f>IF(SUM(BM378,BO378,BU378,CA378,CJ378)=0, "", SUM(BM378,BO378,BU378,CA378,CJ378))</f>
        <v/>
      </c>
      <c r="CV378" s="3" t="str">
        <f>IF(CQ378="", "", IF(CQ378&gt;=8, 1, 0))</f>
        <v/>
      </c>
      <c r="CW378" s="3" t="str">
        <f>IF(CR378="", "", IF(CR378&gt;=10, 1, 0))</f>
        <v/>
      </c>
      <c r="CX378" s="3" t="str">
        <f>IF(CS378="", "", IF(CS378&gt;=13, 1, 0))</f>
        <v/>
      </c>
      <c r="CY378" s="3" t="str">
        <f>IF(CT378="", "", IF(CT378&gt;=10, 1, 0))</f>
        <v/>
      </c>
      <c r="CZ378" s="3" t="str">
        <f>IF(CU378="", "", IF(CU378&gt;=15, 1, 0))</f>
        <v/>
      </c>
      <c r="DA378" s="3" t="str">
        <f>IF(AND(BR378="", BX378="", CD378=""), "", IF(BR378=5,1,0) + IF(BX378=5,1,0) + IF(CD378=5,1,0))</f>
        <v/>
      </c>
    </row>
    <row r="379" spans="91:105" x14ac:dyDescent="0.3">
      <c r="CM379" s="3" t="str">
        <f>IF(SUM(BI379:BQ379,BS379:BW379,BY379:CC379,CE379:CJ379)=0, "", SUM(BI379:BQ379,BS379:BW379,BY379:CC379,CE379:CJ379))</f>
        <v/>
      </c>
      <c r="CN379" s="3" t="str">
        <f>IF(SUM(CQ379, CR379, CS379, CT379, CU379)=0, "", IF(OR(CQ379&gt;=8, CR379&gt;=10, CS379&gt;=13, CT379&gt;=10, CU379&gt;=15), 1, 0))</f>
        <v/>
      </c>
      <c r="CO379" s="3" t="str">
        <f>IF(SUM(BI379:BJ379,BL379,BM379,BN379,BO379,BU379,CA379,CH379,CJ379)=0, "", SUM(BI379:BJ379,BL379,BM379,BN379,BO379,BU379,CA379,CH379,CJ379))</f>
        <v/>
      </c>
      <c r="CP379" s="3" t="str">
        <f>IF(SUM(BK379,BP379:BQ379,BS379:BT379,BV379:BW379,BY379:BZ379,CB379:CC379,CE379:CG379,CI379)=0, "", SUM(BK379,BP379:BQ379,BS379:BT379,BV379:BW379,BY379:BZ379,CB379:CC379,CE379:CG379,CI379))</f>
        <v/>
      </c>
      <c r="CQ379" s="3" t="str">
        <f>IF(SUM(CB379:CC379,CE379:CF379,CI379)=0, "", SUM(CB379:CC379,CE379:CF379,CI379))</f>
        <v/>
      </c>
      <c r="CR379" s="3" t="str">
        <f>IF(SUM(BQ379,BS379:BT379,BW379,BY379)=0, "", SUM(BQ379,BS379:BT379,BW379,BY379))</f>
        <v/>
      </c>
      <c r="CS379" s="3" t="str">
        <f>IF(SUM(BK379,BP379,BV379,BZ379,CG379)=0, "", SUM(BK379,BP379,BV379,BZ379,CG379))</f>
        <v/>
      </c>
      <c r="CT379" s="3" t="str">
        <f>IF(SUM(BI379:BJ379,BL379,BN379,CH379)=0, "", SUM(BI379:BJ379,BL379,BN379,CH379))</f>
        <v/>
      </c>
      <c r="CU379" s="3" t="str">
        <f>IF(SUM(BM379,BO379,BU379,CA379,CJ379)=0, "", SUM(BM379,BO379,BU379,CA379,CJ379))</f>
        <v/>
      </c>
      <c r="CV379" s="3" t="str">
        <f>IF(CQ379="", "", IF(CQ379&gt;=8, 1, 0))</f>
        <v/>
      </c>
      <c r="CW379" s="3" t="str">
        <f>IF(CR379="", "", IF(CR379&gt;=10, 1, 0))</f>
        <v/>
      </c>
      <c r="CX379" s="3" t="str">
        <f>IF(CS379="", "", IF(CS379&gt;=13, 1, 0))</f>
        <v/>
      </c>
      <c r="CY379" s="3" t="str">
        <f>IF(CT379="", "", IF(CT379&gt;=10, 1, 0))</f>
        <v/>
      </c>
      <c r="CZ379" s="3" t="str">
        <f>IF(CU379="", "", IF(CU379&gt;=15, 1, 0))</f>
        <v/>
      </c>
      <c r="DA379" s="3" t="str">
        <f>IF(AND(BR379="", BX379="", CD379=""), "", IF(BR379=5,1,0) + IF(BX379=5,1,0) + IF(CD379=5,1,0))</f>
        <v/>
      </c>
    </row>
    <row r="380" spans="91:105" x14ac:dyDescent="0.3">
      <c r="CM380" s="3" t="str">
        <f>IF(SUM(BI380:BQ380,BS380:BW380,BY380:CC380,CE380:CJ380)=0, "", SUM(BI380:BQ380,BS380:BW380,BY380:CC380,CE380:CJ380))</f>
        <v/>
      </c>
      <c r="CN380" s="3" t="str">
        <f>IF(SUM(CQ380, CR380, CS380, CT380, CU380)=0, "", IF(OR(CQ380&gt;=8, CR380&gt;=10, CS380&gt;=13, CT380&gt;=10, CU380&gt;=15), 1, 0))</f>
        <v/>
      </c>
      <c r="CO380" s="3" t="str">
        <f>IF(SUM(BI380:BJ380,BL380,BM380,BN380,BO380,BU380,CA380,CH380,CJ380)=0, "", SUM(BI380:BJ380,BL380,BM380,BN380,BO380,BU380,CA380,CH380,CJ380))</f>
        <v/>
      </c>
      <c r="CP380" s="3" t="str">
        <f>IF(SUM(BK380,BP380:BQ380,BS380:BT380,BV380:BW380,BY380:BZ380,CB380:CC380,CE380:CG380,CI380)=0, "", SUM(BK380,BP380:BQ380,BS380:BT380,BV380:BW380,BY380:BZ380,CB380:CC380,CE380:CG380,CI380))</f>
        <v/>
      </c>
      <c r="CQ380" s="3" t="str">
        <f>IF(SUM(CB380:CC380,CE380:CF380,CI380)=0, "", SUM(CB380:CC380,CE380:CF380,CI380))</f>
        <v/>
      </c>
      <c r="CR380" s="3" t="str">
        <f>IF(SUM(BQ380,BS380:BT380,BW380,BY380)=0, "", SUM(BQ380,BS380:BT380,BW380,BY380))</f>
        <v/>
      </c>
      <c r="CS380" s="3" t="str">
        <f>IF(SUM(BK380,BP380,BV380,BZ380,CG380)=0, "", SUM(BK380,BP380,BV380,BZ380,CG380))</f>
        <v/>
      </c>
      <c r="CT380" s="3" t="str">
        <f>IF(SUM(BI380:BJ380,BL380,BN380,CH380)=0, "", SUM(BI380:BJ380,BL380,BN380,CH380))</f>
        <v/>
      </c>
      <c r="CU380" s="3" t="str">
        <f>IF(SUM(BM380,BO380,BU380,CA380,CJ380)=0, "", SUM(BM380,BO380,BU380,CA380,CJ380))</f>
        <v/>
      </c>
      <c r="CV380" s="3" t="str">
        <f>IF(CQ380="", "", IF(CQ380&gt;=8, 1, 0))</f>
        <v/>
      </c>
      <c r="CW380" s="3" t="str">
        <f>IF(CR380="", "", IF(CR380&gt;=10, 1, 0))</f>
        <v/>
      </c>
      <c r="CX380" s="3" t="str">
        <f>IF(CS380="", "", IF(CS380&gt;=13, 1, 0))</f>
        <v/>
      </c>
      <c r="CY380" s="3" t="str">
        <f>IF(CT380="", "", IF(CT380&gt;=10, 1, 0))</f>
        <v/>
      </c>
      <c r="CZ380" s="3" t="str">
        <f>IF(CU380="", "", IF(CU380&gt;=15, 1, 0))</f>
        <v/>
      </c>
      <c r="DA380" s="3" t="str">
        <f>IF(AND(BR380="", BX380="", CD380=""), "", IF(BR380=5,1,0) + IF(BX380=5,1,0) + IF(CD380=5,1,0))</f>
        <v/>
      </c>
    </row>
    <row r="381" spans="91:105" x14ac:dyDescent="0.3">
      <c r="CM381" s="3" t="str">
        <f>IF(SUM(BI381:BQ381,BS381:BW381,BY381:CC381,CE381:CJ381)=0, "", SUM(BI381:BQ381,BS381:BW381,BY381:CC381,CE381:CJ381))</f>
        <v/>
      </c>
      <c r="CN381" s="3" t="str">
        <f>IF(SUM(CQ381, CR381, CS381, CT381, CU381)=0, "", IF(OR(CQ381&gt;=8, CR381&gt;=10, CS381&gt;=13, CT381&gt;=10, CU381&gt;=15), 1, 0))</f>
        <v/>
      </c>
      <c r="CO381" s="3" t="str">
        <f>IF(SUM(BI381:BJ381,BL381,BM381,BN381,BO381,BU381,CA381,CH381,CJ381)=0, "", SUM(BI381:BJ381,BL381,BM381,BN381,BO381,BU381,CA381,CH381,CJ381))</f>
        <v/>
      </c>
      <c r="CP381" s="3" t="str">
        <f>IF(SUM(BK381,BP381:BQ381,BS381:BT381,BV381:BW381,BY381:BZ381,CB381:CC381,CE381:CG381,CI381)=0, "", SUM(BK381,BP381:BQ381,BS381:BT381,BV381:BW381,BY381:BZ381,CB381:CC381,CE381:CG381,CI381))</f>
        <v/>
      </c>
      <c r="CQ381" s="3" t="str">
        <f>IF(SUM(CB381:CC381,CE381:CF381,CI381)=0, "", SUM(CB381:CC381,CE381:CF381,CI381))</f>
        <v/>
      </c>
      <c r="CR381" s="3" t="str">
        <f>IF(SUM(BQ381,BS381:BT381,BW381,BY381)=0, "", SUM(BQ381,BS381:BT381,BW381,BY381))</f>
        <v/>
      </c>
      <c r="CS381" s="3" t="str">
        <f>IF(SUM(BK381,BP381,BV381,BZ381,CG381)=0, "", SUM(BK381,BP381,BV381,BZ381,CG381))</f>
        <v/>
      </c>
      <c r="CT381" s="3" t="str">
        <f>IF(SUM(BI381:BJ381,BL381,BN381,CH381)=0, "", SUM(BI381:BJ381,BL381,BN381,CH381))</f>
        <v/>
      </c>
      <c r="CU381" s="3" t="str">
        <f>IF(SUM(BM381,BO381,BU381,CA381,CJ381)=0, "", SUM(BM381,BO381,BU381,CA381,CJ381))</f>
        <v/>
      </c>
      <c r="CV381" s="3" t="str">
        <f>IF(CQ381="", "", IF(CQ381&gt;=8, 1, 0))</f>
        <v/>
      </c>
      <c r="CW381" s="3" t="str">
        <f>IF(CR381="", "", IF(CR381&gt;=10, 1, 0))</f>
        <v/>
      </c>
      <c r="CX381" s="3" t="str">
        <f>IF(CS381="", "", IF(CS381&gt;=13, 1, 0))</f>
        <v/>
      </c>
      <c r="CY381" s="3" t="str">
        <f>IF(CT381="", "", IF(CT381&gt;=10, 1, 0))</f>
        <v/>
      </c>
      <c r="CZ381" s="3" t="str">
        <f>IF(CU381="", "", IF(CU381&gt;=15, 1, 0))</f>
        <v/>
      </c>
      <c r="DA381" s="3" t="str">
        <f>IF(AND(BR381="", BX381="", CD381=""), "", IF(BR381=5,1,0) + IF(BX381=5,1,0) + IF(CD381=5,1,0))</f>
        <v/>
      </c>
    </row>
    <row r="382" spans="91:105" x14ac:dyDescent="0.3">
      <c r="CM382" s="3" t="str">
        <f>IF(SUM(BI382:BQ382,BS382:BW382,BY382:CC382,CE382:CJ382)=0, "", SUM(BI382:BQ382,BS382:BW382,BY382:CC382,CE382:CJ382))</f>
        <v/>
      </c>
      <c r="CN382" s="3" t="str">
        <f>IF(SUM(CQ382, CR382, CS382, CT382, CU382)=0, "", IF(OR(CQ382&gt;=8, CR382&gt;=10, CS382&gt;=13, CT382&gt;=10, CU382&gt;=15), 1, 0))</f>
        <v/>
      </c>
      <c r="CO382" s="3" t="str">
        <f>IF(SUM(BI382:BJ382,BL382,BM382,BN382,BO382,BU382,CA382,CH382,CJ382)=0, "", SUM(BI382:BJ382,BL382,BM382,BN382,BO382,BU382,CA382,CH382,CJ382))</f>
        <v/>
      </c>
      <c r="CP382" s="3" t="str">
        <f>IF(SUM(BK382,BP382:BQ382,BS382:BT382,BV382:BW382,BY382:BZ382,CB382:CC382,CE382:CG382,CI382)=0, "", SUM(BK382,BP382:BQ382,BS382:BT382,BV382:BW382,BY382:BZ382,CB382:CC382,CE382:CG382,CI382))</f>
        <v/>
      </c>
      <c r="CQ382" s="3" t="str">
        <f>IF(SUM(CB382:CC382,CE382:CF382,CI382)=0, "", SUM(CB382:CC382,CE382:CF382,CI382))</f>
        <v/>
      </c>
      <c r="CR382" s="3" t="str">
        <f>IF(SUM(BQ382,BS382:BT382,BW382,BY382)=0, "", SUM(BQ382,BS382:BT382,BW382,BY382))</f>
        <v/>
      </c>
      <c r="CS382" s="3" t="str">
        <f>IF(SUM(BK382,BP382,BV382,BZ382,CG382)=0, "", SUM(BK382,BP382,BV382,BZ382,CG382))</f>
        <v/>
      </c>
      <c r="CT382" s="3" t="str">
        <f>IF(SUM(BI382:BJ382,BL382,BN382,CH382)=0, "", SUM(BI382:BJ382,BL382,BN382,CH382))</f>
        <v/>
      </c>
      <c r="CU382" s="3" t="str">
        <f>IF(SUM(BM382,BO382,BU382,CA382,CJ382)=0, "", SUM(BM382,BO382,BU382,CA382,CJ382))</f>
        <v/>
      </c>
      <c r="CV382" s="3" t="str">
        <f>IF(CQ382="", "", IF(CQ382&gt;=8, 1, 0))</f>
        <v/>
      </c>
      <c r="CW382" s="3" t="str">
        <f>IF(CR382="", "", IF(CR382&gt;=10, 1, 0))</f>
        <v/>
      </c>
      <c r="CX382" s="3" t="str">
        <f>IF(CS382="", "", IF(CS382&gt;=13, 1, 0))</f>
        <v/>
      </c>
      <c r="CY382" s="3" t="str">
        <f>IF(CT382="", "", IF(CT382&gt;=10, 1, 0))</f>
        <v/>
      </c>
      <c r="CZ382" s="3" t="str">
        <f>IF(CU382="", "", IF(CU382&gt;=15, 1, 0))</f>
        <v/>
      </c>
      <c r="DA382" s="3" t="str">
        <f>IF(AND(BR382="", BX382="", CD382=""), "", IF(BR382=5,1,0) + IF(BX382=5,1,0) + IF(CD382=5,1,0))</f>
        <v/>
      </c>
    </row>
    <row r="383" spans="91:105" x14ac:dyDescent="0.3">
      <c r="CM383" s="3" t="str">
        <f>IF(SUM(BI383:BQ383,BS383:BW383,BY383:CC383,CE383:CJ383)=0, "", SUM(BI383:BQ383,BS383:BW383,BY383:CC383,CE383:CJ383))</f>
        <v/>
      </c>
      <c r="CN383" s="3" t="str">
        <f>IF(SUM(CQ383, CR383, CS383, CT383, CU383)=0, "", IF(OR(CQ383&gt;=8, CR383&gt;=10, CS383&gt;=13, CT383&gt;=10, CU383&gt;=15), 1, 0))</f>
        <v/>
      </c>
      <c r="CO383" s="3" t="str">
        <f>IF(SUM(BI383:BJ383,BL383,BM383,BN383,BO383,BU383,CA383,CH383,CJ383)=0, "", SUM(BI383:BJ383,BL383,BM383,BN383,BO383,BU383,CA383,CH383,CJ383))</f>
        <v/>
      </c>
      <c r="CP383" s="3" t="str">
        <f>IF(SUM(BK383,BP383:BQ383,BS383:BT383,BV383:BW383,BY383:BZ383,CB383:CC383,CE383:CG383,CI383)=0, "", SUM(BK383,BP383:BQ383,BS383:BT383,BV383:BW383,BY383:BZ383,CB383:CC383,CE383:CG383,CI383))</f>
        <v/>
      </c>
      <c r="CQ383" s="3" t="str">
        <f>IF(SUM(CB383:CC383,CE383:CF383,CI383)=0, "", SUM(CB383:CC383,CE383:CF383,CI383))</f>
        <v/>
      </c>
      <c r="CR383" s="3" t="str">
        <f>IF(SUM(BQ383,BS383:BT383,BW383,BY383)=0, "", SUM(BQ383,BS383:BT383,BW383,BY383))</f>
        <v/>
      </c>
      <c r="CS383" s="3" t="str">
        <f>IF(SUM(BK383,BP383,BV383,BZ383,CG383)=0, "", SUM(BK383,BP383,BV383,BZ383,CG383))</f>
        <v/>
      </c>
      <c r="CT383" s="3" t="str">
        <f>IF(SUM(BI383:BJ383,BL383,BN383,CH383)=0, "", SUM(BI383:BJ383,BL383,BN383,CH383))</f>
        <v/>
      </c>
      <c r="CU383" s="3" t="str">
        <f>IF(SUM(BM383,BO383,BU383,CA383,CJ383)=0, "", SUM(BM383,BO383,BU383,CA383,CJ383))</f>
        <v/>
      </c>
      <c r="CV383" s="3" t="str">
        <f>IF(CQ383="", "", IF(CQ383&gt;=8, 1, 0))</f>
        <v/>
      </c>
      <c r="CW383" s="3" t="str">
        <f>IF(CR383="", "", IF(CR383&gt;=10, 1, 0))</f>
        <v/>
      </c>
      <c r="CX383" s="3" t="str">
        <f>IF(CS383="", "", IF(CS383&gt;=13, 1, 0))</f>
        <v/>
      </c>
      <c r="CY383" s="3" t="str">
        <f>IF(CT383="", "", IF(CT383&gt;=10, 1, 0))</f>
        <v/>
      </c>
      <c r="CZ383" s="3" t="str">
        <f>IF(CU383="", "", IF(CU383&gt;=15, 1, 0))</f>
        <v/>
      </c>
      <c r="DA383" s="3" t="str">
        <f>IF(AND(BR383="", BX383="", CD383=""), "", IF(BR383=5,1,0) + IF(BX383=5,1,0) + IF(CD383=5,1,0))</f>
        <v/>
      </c>
    </row>
    <row r="384" spans="91:105" x14ac:dyDescent="0.3">
      <c r="CM384" s="3" t="str">
        <f>IF(SUM(BI384:BQ384,BS384:BW384,BY384:CC384,CE384:CJ384)=0, "", SUM(BI384:BQ384,BS384:BW384,BY384:CC384,CE384:CJ384))</f>
        <v/>
      </c>
      <c r="CN384" s="3" t="str">
        <f>IF(SUM(CQ384, CR384, CS384, CT384, CU384)=0, "", IF(OR(CQ384&gt;=8, CR384&gt;=10, CS384&gt;=13, CT384&gt;=10, CU384&gt;=15), 1, 0))</f>
        <v/>
      </c>
      <c r="CO384" s="3" t="str">
        <f>IF(SUM(BI384:BJ384,BL384,BM384,BN384,BO384,BU384,CA384,CH384,CJ384)=0, "", SUM(BI384:BJ384,BL384,BM384,BN384,BO384,BU384,CA384,CH384,CJ384))</f>
        <v/>
      </c>
      <c r="CP384" s="3" t="str">
        <f>IF(SUM(BK384,BP384:BQ384,BS384:BT384,BV384:BW384,BY384:BZ384,CB384:CC384,CE384:CG384,CI384)=0, "", SUM(BK384,BP384:BQ384,BS384:BT384,BV384:BW384,BY384:BZ384,CB384:CC384,CE384:CG384,CI384))</f>
        <v/>
      </c>
      <c r="CQ384" s="3" t="str">
        <f>IF(SUM(CB384:CC384,CE384:CF384,CI384)=0, "", SUM(CB384:CC384,CE384:CF384,CI384))</f>
        <v/>
      </c>
      <c r="CR384" s="3" t="str">
        <f>IF(SUM(BQ384,BS384:BT384,BW384,BY384)=0, "", SUM(BQ384,BS384:BT384,BW384,BY384))</f>
        <v/>
      </c>
      <c r="CS384" s="3" t="str">
        <f>IF(SUM(BK384,BP384,BV384,BZ384,CG384)=0, "", SUM(BK384,BP384,BV384,BZ384,CG384))</f>
        <v/>
      </c>
      <c r="CT384" s="3" t="str">
        <f>IF(SUM(BI384:BJ384,BL384,BN384,CH384)=0, "", SUM(BI384:BJ384,BL384,BN384,CH384))</f>
        <v/>
      </c>
      <c r="CU384" s="3" t="str">
        <f>IF(SUM(BM384,BO384,BU384,CA384,CJ384)=0, "", SUM(BM384,BO384,BU384,CA384,CJ384))</f>
        <v/>
      </c>
      <c r="CV384" s="3" t="str">
        <f>IF(CQ384="", "", IF(CQ384&gt;=8, 1, 0))</f>
        <v/>
      </c>
      <c r="CW384" s="3" t="str">
        <f>IF(CR384="", "", IF(CR384&gt;=10, 1, 0))</f>
        <v/>
      </c>
      <c r="CX384" s="3" t="str">
        <f>IF(CS384="", "", IF(CS384&gt;=13, 1, 0))</f>
        <v/>
      </c>
      <c r="CY384" s="3" t="str">
        <f>IF(CT384="", "", IF(CT384&gt;=10, 1, 0))</f>
        <v/>
      </c>
      <c r="CZ384" s="3" t="str">
        <f>IF(CU384="", "", IF(CU384&gt;=15, 1, 0))</f>
        <v/>
      </c>
      <c r="DA384" s="3" t="str">
        <f>IF(AND(BR384="", BX384="", CD384=""), "", IF(BR384=5,1,0) + IF(BX384=5,1,0) + IF(CD384=5,1,0))</f>
        <v/>
      </c>
    </row>
    <row r="385" spans="91:105" x14ac:dyDescent="0.3">
      <c r="CM385" s="3" t="str">
        <f>IF(SUM(BI385:BQ385,BS385:BW385,BY385:CC385,CE385:CJ385)=0, "", SUM(BI385:BQ385,BS385:BW385,BY385:CC385,CE385:CJ385))</f>
        <v/>
      </c>
      <c r="CN385" s="3" t="str">
        <f>IF(SUM(CQ385, CR385, CS385, CT385, CU385)=0, "", IF(OR(CQ385&gt;=8, CR385&gt;=10, CS385&gt;=13, CT385&gt;=10, CU385&gt;=15), 1, 0))</f>
        <v/>
      </c>
      <c r="CO385" s="3" t="str">
        <f>IF(SUM(BI385:BJ385,BL385,BM385,BN385,BO385,BU385,CA385,CH385,CJ385)=0, "", SUM(BI385:BJ385,BL385,BM385,BN385,BO385,BU385,CA385,CH385,CJ385))</f>
        <v/>
      </c>
      <c r="CP385" s="3" t="str">
        <f>IF(SUM(BK385,BP385:BQ385,BS385:BT385,BV385:BW385,BY385:BZ385,CB385:CC385,CE385:CG385,CI385)=0, "", SUM(BK385,BP385:BQ385,BS385:BT385,BV385:BW385,BY385:BZ385,CB385:CC385,CE385:CG385,CI385))</f>
        <v/>
      </c>
      <c r="CQ385" s="3" t="str">
        <f>IF(SUM(CB385:CC385,CE385:CF385,CI385)=0, "", SUM(CB385:CC385,CE385:CF385,CI385))</f>
        <v/>
      </c>
      <c r="CR385" s="3" t="str">
        <f>IF(SUM(BQ385,BS385:BT385,BW385,BY385)=0, "", SUM(BQ385,BS385:BT385,BW385,BY385))</f>
        <v/>
      </c>
      <c r="CS385" s="3" t="str">
        <f>IF(SUM(BK385,BP385,BV385,BZ385,CG385)=0, "", SUM(BK385,BP385,BV385,BZ385,CG385))</f>
        <v/>
      </c>
      <c r="CT385" s="3" t="str">
        <f>IF(SUM(BI385:BJ385,BL385,BN385,CH385)=0, "", SUM(BI385:BJ385,BL385,BN385,CH385))</f>
        <v/>
      </c>
      <c r="CU385" s="3" t="str">
        <f>IF(SUM(BM385,BO385,BU385,CA385,CJ385)=0, "", SUM(BM385,BO385,BU385,CA385,CJ385))</f>
        <v/>
      </c>
      <c r="CV385" s="3" t="str">
        <f>IF(CQ385="", "", IF(CQ385&gt;=8, 1, 0))</f>
        <v/>
      </c>
      <c r="CW385" s="3" t="str">
        <f>IF(CR385="", "", IF(CR385&gt;=10, 1, 0))</f>
        <v/>
      </c>
      <c r="CX385" s="3" t="str">
        <f>IF(CS385="", "", IF(CS385&gt;=13, 1, 0))</f>
        <v/>
      </c>
      <c r="CY385" s="3" t="str">
        <f>IF(CT385="", "", IF(CT385&gt;=10, 1, 0))</f>
        <v/>
      </c>
      <c r="CZ385" s="3" t="str">
        <f>IF(CU385="", "", IF(CU385&gt;=15, 1, 0))</f>
        <v/>
      </c>
      <c r="DA385" s="3" t="str">
        <f>IF(AND(BR385="", BX385="", CD385=""), "", IF(BR385=5,1,0) + IF(BX385=5,1,0) + IF(CD385=5,1,0))</f>
        <v/>
      </c>
    </row>
    <row r="386" spans="91:105" x14ac:dyDescent="0.3">
      <c r="CM386" s="3" t="str">
        <f>IF(SUM(BI386:BQ386,BS386:BW386,BY386:CC386,CE386:CJ386)=0, "", SUM(BI386:BQ386,BS386:BW386,BY386:CC386,CE386:CJ386))</f>
        <v/>
      </c>
      <c r="CN386" s="3" t="str">
        <f>IF(SUM(CQ386, CR386, CS386, CT386, CU386)=0, "", IF(OR(CQ386&gt;=8, CR386&gt;=10, CS386&gt;=13, CT386&gt;=10, CU386&gt;=15), 1, 0))</f>
        <v/>
      </c>
      <c r="CO386" s="3" t="str">
        <f>IF(SUM(BI386:BJ386,BL386,BM386,BN386,BO386,BU386,CA386,CH386,CJ386)=0, "", SUM(BI386:BJ386,BL386,BM386,BN386,BO386,BU386,CA386,CH386,CJ386))</f>
        <v/>
      </c>
      <c r="CP386" s="3" t="str">
        <f>IF(SUM(BK386,BP386:BQ386,BS386:BT386,BV386:BW386,BY386:BZ386,CB386:CC386,CE386:CG386,CI386)=0, "", SUM(BK386,BP386:BQ386,BS386:BT386,BV386:BW386,BY386:BZ386,CB386:CC386,CE386:CG386,CI386))</f>
        <v/>
      </c>
      <c r="CQ386" s="3" t="str">
        <f>IF(SUM(CB386:CC386,CE386:CF386,CI386)=0, "", SUM(CB386:CC386,CE386:CF386,CI386))</f>
        <v/>
      </c>
      <c r="CR386" s="3" t="str">
        <f>IF(SUM(BQ386,BS386:BT386,BW386,BY386)=0, "", SUM(BQ386,BS386:BT386,BW386,BY386))</f>
        <v/>
      </c>
      <c r="CS386" s="3" t="str">
        <f>IF(SUM(BK386,BP386,BV386,BZ386,CG386)=0, "", SUM(BK386,BP386,BV386,BZ386,CG386))</f>
        <v/>
      </c>
      <c r="CT386" s="3" t="str">
        <f>IF(SUM(BI386:BJ386,BL386,BN386,CH386)=0, "", SUM(BI386:BJ386,BL386,BN386,CH386))</f>
        <v/>
      </c>
      <c r="CU386" s="3" t="str">
        <f>IF(SUM(BM386,BO386,BU386,CA386,CJ386)=0, "", SUM(BM386,BO386,BU386,CA386,CJ386))</f>
        <v/>
      </c>
      <c r="CV386" s="3" t="str">
        <f>IF(CQ386="", "", IF(CQ386&gt;=8, 1, 0))</f>
        <v/>
      </c>
      <c r="CW386" s="3" t="str">
        <f>IF(CR386="", "", IF(CR386&gt;=10, 1, 0))</f>
        <v/>
      </c>
      <c r="CX386" s="3" t="str">
        <f>IF(CS386="", "", IF(CS386&gt;=13, 1, 0))</f>
        <v/>
      </c>
      <c r="CY386" s="3" t="str">
        <f>IF(CT386="", "", IF(CT386&gt;=10, 1, 0))</f>
        <v/>
      </c>
      <c r="CZ386" s="3" t="str">
        <f>IF(CU386="", "", IF(CU386&gt;=15, 1, 0))</f>
        <v/>
      </c>
      <c r="DA386" s="3" t="str">
        <f>IF(AND(BR386="", BX386="", CD386=""), "", IF(BR386=5,1,0) + IF(BX386=5,1,0) + IF(CD386=5,1,0))</f>
        <v/>
      </c>
    </row>
    <row r="387" spans="91:105" x14ac:dyDescent="0.3">
      <c r="CM387" s="3" t="str">
        <f>IF(SUM(BI387:BQ387,BS387:BW387,BY387:CC387,CE387:CJ387)=0, "", SUM(BI387:BQ387,BS387:BW387,BY387:CC387,CE387:CJ387))</f>
        <v/>
      </c>
      <c r="CN387" s="3" t="str">
        <f>IF(SUM(CQ387, CR387, CS387, CT387, CU387)=0, "", IF(OR(CQ387&gt;=8, CR387&gt;=10, CS387&gt;=13, CT387&gt;=10, CU387&gt;=15), 1, 0))</f>
        <v/>
      </c>
      <c r="CO387" s="3" t="str">
        <f>IF(SUM(BI387:BJ387,BL387,BM387,BN387,BO387,BU387,CA387,CH387,CJ387)=0, "", SUM(BI387:BJ387,BL387,BM387,BN387,BO387,BU387,CA387,CH387,CJ387))</f>
        <v/>
      </c>
      <c r="CP387" s="3" t="str">
        <f>IF(SUM(BK387,BP387:BQ387,BS387:BT387,BV387:BW387,BY387:BZ387,CB387:CC387,CE387:CG387,CI387)=0, "", SUM(BK387,BP387:BQ387,BS387:BT387,BV387:BW387,BY387:BZ387,CB387:CC387,CE387:CG387,CI387))</f>
        <v/>
      </c>
      <c r="CQ387" s="3" t="str">
        <f>IF(SUM(CB387:CC387,CE387:CF387,CI387)=0, "", SUM(CB387:CC387,CE387:CF387,CI387))</f>
        <v/>
      </c>
      <c r="CR387" s="3" t="str">
        <f>IF(SUM(BQ387,BS387:BT387,BW387,BY387)=0, "", SUM(BQ387,BS387:BT387,BW387,BY387))</f>
        <v/>
      </c>
      <c r="CS387" s="3" t="str">
        <f>IF(SUM(BK387,BP387,BV387,BZ387,CG387)=0, "", SUM(BK387,BP387,BV387,BZ387,CG387))</f>
        <v/>
      </c>
      <c r="CT387" s="3" t="str">
        <f>IF(SUM(BI387:BJ387,BL387,BN387,CH387)=0, "", SUM(BI387:BJ387,BL387,BN387,CH387))</f>
        <v/>
      </c>
      <c r="CU387" s="3" t="str">
        <f>IF(SUM(BM387,BO387,BU387,CA387,CJ387)=0, "", SUM(BM387,BO387,BU387,CA387,CJ387))</f>
        <v/>
      </c>
      <c r="CV387" s="3" t="str">
        <f>IF(CQ387="", "", IF(CQ387&gt;=8, 1, 0))</f>
        <v/>
      </c>
      <c r="CW387" s="3" t="str">
        <f>IF(CR387="", "", IF(CR387&gt;=10, 1, 0))</f>
        <v/>
      </c>
      <c r="CX387" s="3" t="str">
        <f>IF(CS387="", "", IF(CS387&gt;=13, 1, 0))</f>
        <v/>
      </c>
      <c r="CY387" s="3" t="str">
        <f>IF(CT387="", "", IF(CT387&gt;=10, 1, 0))</f>
        <v/>
      </c>
      <c r="CZ387" s="3" t="str">
        <f>IF(CU387="", "", IF(CU387&gt;=15, 1, 0))</f>
        <v/>
      </c>
      <c r="DA387" s="3" t="str">
        <f>IF(AND(BR387="", BX387="", CD387=""), "", IF(BR387=5,1,0) + IF(BX387=5,1,0) + IF(CD387=5,1,0))</f>
        <v/>
      </c>
    </row>
    <row r="388" spans="91:105" x14ac:dyDescent="0.3">
      <c r="CM388" s="3" t="str">
        <f>IF(SUM(BI388:BQ388,BS388:BW388,BY388:CC388,CE388:CJ388)=0, "", SUM(BI388:BQ388,BS388:BW388,BY388:CC388,CE388:CJ388))</f>
        <v/>
      </c>
      <c r="CN388" s="3" t="str">
        <f>IF(SUM(CQ388, CR388, CS388, CT388, CU388)=0, "", IF(OR(CQ388&gt;=8, CR388&gt;=10, CS388&gt;=13, CT388&gt;=10, CU388&gt;=15), 1, 0))</f>
        <v/>
      </c>
      <c r="CO388" s="3" t="str">
        <f>IF(SUM(BI388:BJ388,BL388,BM388,BN388,BO388,BU388,CA388,CH388,CJ388)=0, "", SUM(BI388:BJ388,BL388,BM388,BN388,BO388,BU388,CA388,CH388,CJ388))</f>
        <v/>
      </c>
      <c r="CP388" s="3" t="str">
        <f>IF(SUM(BK388,BP388:BQ388,BS388:BT388,BV388:BW388,BY388:BZ388,CB388:CC388,CE388:CG388,CI388)=0, "", SUM(BK388,BP388:BQ388,BS388:BT388,BV388:BW388,BY388:BZ388,CB388:CC388,CE388:CG388,CI388))</f>
        <v/>
      </c>
      <c r="CQ388" s="3" t="str">
        <f>IF(SUM(CB388:CC388,CE388:CF388,CI388)=0, "", SUM(CB388:CC388,CE388:CF388,CI388))</f>
        <v/>
      </c>
      <c r="CR388" s="3" t="str">
        <f>IF(SUM(BQ388,BS388:BT388,BW388,BY388)=0, "", SUM(BQ388,BS388:BT388,BW388,BY388))</f>
        <v/>
      </c>
      <c r="CS388" s="3" t="str">
        <f>IF(SUM(BK388,BP388,BV388,BZ388,CG388)=0, "", SUM(BK388,BP388,BV388,BZ388,CG388))</f>
        <v/>
      </c>
      <c r="CT388" s="3" t="str">
        <f>IF(SUM(BI388:BJ388,BL388,BN388,CH388)=0, "", SUM(BI388:BJ388,BL388,BN388,CH388))</f>
        <v/>
      </c>
      <c r="CU388" s="3" t="str">
        <f>IF(SUM(BM388,BO388,BU388,CA388,CJ388)=0, "", SUM(BM388,BO388,BU388,CA388,CJ388))</f>
        <v/>
      </c>
      <c r="CV388" s="3" t="str">
        <f>IF(CQ388="", "", IF(CQ388&gt;=8, 1, 0))</f>
        <v/>
      </c>
      <c r="CW388" s="3" t="str">
        <f>IF(CR388="", "", IF(CR388&gt;=10, 1, 0))</f>
        <v/>
      </c>
      <c r="CX388" s="3" t="str">
        <f>IF(CS388="", "", IF(CS388&gt;=13, 1, 0))</f>
        <v/>
      </c>
      <c r="CY388" s="3" t="str">
        <f>IF(CT388="", "", IF(CT388&gt;=10, 1, 0))</f>
        <v/>
      </c>
      <c r="CZ388" s="3" t="str">
        <f>IF(CU388="", "", IF(CU388&gt;=15, 1, 0))</f>
        <v/>
      </c>
      <c r="DA388" s="3" t="str">
        <f>IF(AND(BR388="", BX388="", CD388=""), "", IF(BR388=5,1,0) + IF(BX388=5,1,0) + IF(CD388=5,1,0))</f>
        <v/>
      </c>
    </row>
    <row r="389" spans="91:105" x14ac:dyDescent="0.3">
      <c r="CM389" s="3" t="str">
        <f>IF(SUM(BI389:BQ389,BS389:BW389,BY389:CC389,CE389:CJ389)=0, "", SUM(BI389:BQ389,BS389:BW389,BY389:CC389,CE389:CJ389))</f>
        <v/>
      </c>
      <c r="CN389" s="3" t="str">
        <f>IF(SUM(CQ389, CR389, CS389, CT389, CU389)=0, "", IF(OR(CQ389&gt;=8, CR389&gt;=10, CS389&gt;=13, CT389&gt;=10, CU389&gt;=15), 1, 0))</f>
        <v/>
      </c>
      <c r="CO389" s="3" t="str">
        <f>IF(SUM(BI389:BJ389,BL389,BM389,BN389,BO389,BU389,CA389,CH389,CJ389)=0, "", SUM(BI389:BJ389,BL389,BM389,BN389,BO389,BU389,CA389,CH389,CJ389))</f>
        <v/>
      </c>
      <c r="CP389" s="3" t="str">
        <f>IF(SUM(BK389,BP389:BQ389,BS389:BT389,BV389:BW389,BY389:BZ389,CB389:CC389,CE389:CG389,CI389)=0, "", SUM(BK389,BP389:BQ389,BS389:BT389,BV389:BW389,BY389:BZ389,CB389:CC389,CE389:CG389,CI389))</f>
        <v/>
      </c>
      <c r="CQ389" s="3" t="str">
        <f>IF(SUM(CB389:CC389,CE389:CF389,CI389)=0, "", SUM(CB389:CC389,CE389:CF389,CI389))</f>
        <v/>
      </c>
      <c r="CR389" s="3" t="str">
        <f>IF(SUM(BQ389,BS389:BT389,BW389,BY389)=0, "", SUM(BQ389,BS389:BT389,BW389,BY389))</f>
        <v/>
      </c>
      <c r="CS389" s="3" t="str">
        <f>IF(SUM(BK389,BP389,BV389,BZ389,CG389)=0, "", SUM(BK389,BP389,BV389,BZ389,CG389))</f>
        <v/>
      </c>
      <c r="CT389" s="3" t="str">
        <f>IF(SUM(BI389:BJ389,BL389,BN389,CH389)=0, "", SUM(BI389:BJ389,BL389,BN389,CH389))</f>
        <v/>
      </c>
      <c r="CU389" s="3" t="str">
        <f>IF(SUM(BM389,BO389,BU389,CA389,CJ389)=0, "", SUM(BM389,BO389,BU389,CA389,CJ389))</f>
        <v/>
      </c>
      <c r="CV389" s="3" t="str">
        <f>IF(CQ389="", "", IF(CQ389&gt;=8, 1, 0))</f>
        <v/>
      </c>
      <c r="CW389" s="3" t="str">
        <f>IF(CR389="", "", IF(CR389&gt;=10, 1, 0))</f>
        <v/>
      </c>
      <c r="CX389" s="3" t="str">
        <f>IF(CS389="", "", IF(CS389&gt;=13, 1, 0))</f>
        <v/>
      </c>
      <c r="CY389" s="3" t="str">
        <f>IF(CT389="", "", IF(CT389&gt;=10, 1, 0))</f>
        <v/>
      </c>
      <c r="CZ389" s="3" t="str">
        <f>IF(CU389="", "", IF(CU389&gt;=15, 1, 0))</f>
        <v/>
      </c>
      <c r="DA389" s="3" t="str">
        <f>IF(AND(BR389="", BX389="", CD389=""), "", IF(BR389=5,1,0) + IF(BX389=5,1,0) + IF(CD389=5,1,0))</f>
        <v/>
      </c>
    </row>
    <row r="390" spans="91:105" x14ac:dyDescent="0.3">
      <c r="CM390" s="3" t="str">
        <f>IF(SUM(BI390:BQ390,BS390:BW390,BY390:CC390,CE390:CJ390)=0, "", SUM(BI390:BQ390,BS390:BW390,BY390:CC390,CE390:CJ390))</f>
        <v/>
      </c>
      <c r="CN390" s="3" t="str">
        <f>IF(SUM(CQ390, CR390, CS390, CT390, CU390)=0, "", IF(OR(CQ390&gt;=8, CR390&gt;=10, CS390&gt;=13, CT390&gt;=10, CU390&gt;=15), 1, 0))</f>
        <v/>
      </c>
      <c r="CO390" s="3" t="str">
        <f>IF(SUM(BI390:BJ390,BL390,BM390,BN390,BO390,BU390,CA390,CH390,CJ390)=0, "", SUM(BI390:BJ390,BL390,BM390,BN390,BO390,BU390,CA390,CH390,CJ390))</f>
        <v/>
      </c>
      <c r="CP390" s="3" t="str">
        <f>IF(SUM(BK390,BP390:BQ390,BS390:BT390,BV390:BW390,BY390:BZ390,CB390:CC390,CE390:CG390,CI390)=0, "", SUM(BK390,BP390:BQ390,BS390:BT390,BV390:BW390,BY390:BZ390,CB390:CC390,CE390:CG390,CI390))</f>
        <v/>
      </c>
      <c r="CQ390" s="3" t="str">
        <f>IF(SUM(CB390:CC390,CE390:CF390,CI390)=0, "", SUM(CB390:CC390,CE390:CF390,CI390))</f>
        <v/>
      </c>
      <c r="CR390" s="3" t="str">
        <f>IF(SUM(BQ390,BS390:BT390,BW390,BY390)=0, "", SUM(BQ390,BS390:BT390,BW390,BY390))</f>
        <v/>
      </c>
      <c r="CS390" s="3" t="str">
        <f>IF(SUM(BK390,BP390,BV390,BZ390,CG390)=0, "", SUM(BK390,BP390,BV390,BZ390,CG390))</f>
        <v/>
      </c>
      <c r="CT390" s="3" t="str">
        <f>IF(SUM(BI390:BJ390,BL390,BN390,CH390)=0, "", SUM(BI390:BJ390,BL390,BN390,CH390))</f>
        <v/>
      </c>
      <c r="CU390" s="3" t="str">
        <f>IF(SUM(BM390,BO390,BU390,CA390,CJ390)=0, "", SUM(BM390,BO390,BU390,CA390,CJ390))</f>
        <v/>
      </c>
      <c r="CV390" s="3" t="str">
        <f>IF(CQ390="", "", IF(CQ390&gt;=8, 1, 0))</f>
        <v/>
      </c>
      <c r="CW390" s="3" t="str">
        <f>IF(CR390="", "", IF(CR390&gt;=10, 1, 0))</f>
        <v/>
      </c>
      <c r="CX390" s="3" t="str">
        <f>IF(CS390="", "", IF(CS390&gt;=13, 1, 0))</f>
        <v/>
      </c>
      <c r="CY390" s="3" t="str">
        <f>IF(CT390="", "", IF(CT390&gt;=10, 1, 0))</f>
        <v/>
      </c>
      <c r="CZ390" s="3" t="str">
        <f>IF(CU390="", "", IF(CU390&gt;=15, 1, 0))</f>
        <v/>
      </c>
      <c r="DA390" s="3" t="str">
        <f>IF(AND(BR390="", BX390="", CD390=""), "", IF(BR390=5,1,0) + IF(BX390=5,1,0) + IF(CD390=5,1,0))</f>
        <v/>
      </c>
    </row>
    <row r="391" spans="91:105" x14ac:dyDescent="0.3">
      <c r="CM391" s="3" t="str">
        <f>IF(SUM(BI391:BQ391,BS391:BW391,BY391:CC391,CE391:CJ391)=0, "", SUM(BI391:BQ391,BS391:BW391,BY391:CC391,CE391:CJ391))</f>
        <v/>
      </c>
      <c r="CN391" s="3" t="str">
        <f>IF(SUM(CQ391, CR391, CS391, CT391, CU391)=0, "", IF(OR(CQ391&gt;=8, CR391&gt;=10, CS391&gt;=13, CT391&gt;=10, CU391&gt;=15), 1, 0))</f>
        <v/>
      </c>
      <c r="CO391" s="3" t="str">
        <f>IF(SUM(BI391:BJ391,BL391,BM391,BN391,BO391,BU391,CA391,CH391,CJ391)=0, "", SUM(BI391:BJ391,BL391,BM391,BN391,BO391,BU391,CA391,CH391,CJ391))</f>
        <v/>
      </c>
      <c r="CP391" s="3" t="str">
        <f>IF(SUM(BK391,BP391:BQ391,BS391:BT391,BV391:BW391,BY391:BZ391,CB391:CC391,CE391:CG391,CI391)=0, "", SUM(BK391,BP391:BQ391,BS391:BT391,BV391:BW391,BY391:BZ391,CB391:CC391,CE391:CG391,CI391))</f>
        <v/>
      </c>
      <c r="CQ391" s="3" t="str">
        <f>IF(SUM(CB391:CC391,CE391:CF391,CI391)=0, "", SUM(CB391:CC391,CE391:CF391,CI391))</f>
        <v/>
      </c>
      <c r="CR391" s="3" t="str">
        <f>IF(SUM(BQ391,BS391:BT391,BW391,BY391)=0, "", SUM(BQ391,BS391:BT391,BW391,BY391))</f>
        <v/>
      </c>
      <c r="CS391" s="3" t="str">
        <f>IF(SUM(BK391,BP391,BV391,BZ391,CG391)=0, "", SUM(BK391,BP391,BV391,BZ391,CG391))</f>
        <v/>
      </c>
      <c r="CT391" s="3" t="str">
        <f>IF(SUM(BI391:BJ391,BL391,BN391,CH391)=0, "", SUM(BI391:BJ391,BL391,BN391,CH391))</f>
        <v/>
      </c>
      <c r="CU391" s="3" t="str">
        <f>IF(SUM(BM391,BO391,BU391,CA391,CJ391)=0, "", SUM(BM391,BO391,BU391,CA391,CJ391))</f>
        <v/>
      </c>
      <c r="CV391" s="3" t="str">
        <f>IF(CQ391="", "", IF(CQ391&gt;=8, 1, 0))</f>
        <v/>
      </c>
      <c r="CW391" s="3" t="str">
        <f>IF(CR391="", "", IF(CR391&gt;=10, 1, 0))</f>
        <v/>
      </c>
      <c r="CX391" s="3" t="str">
        <f>IF(CS391="", "", IF(CS391&gt;=13, 1, 0))</f>
        <v/>
      </c>
      <c r="CY391" s="3" t="str">
        <f>IF(CT391="", "", IF(CT391&gt;=10, 1, 0))</f>
        <v/>
      </c>
      <c r="CZ391" s="3" t="str">
        <f>IF(CU391="", "", IF(CU391&gt;=15, 1, 0))</f>
        <v/>
      </c>
      <c r="DA391" s="3" t="str">
        <f>IF(AND(BR391="", BX391="", CD391=""), "", IF(BR391=5,1,0) + IF(BX391=5,1,0) + IF(CD391=5,1,0))</f>
        <v/>
      </c>
    </row>
    <row r="392" spans="91:105" x14ac:dyDescent="0.3">
      <c r="CM392" s="3" t="str">
        <f>IF(SUM(BI392:BQ392,BS392:BW392,BY392:CC392,CE392:CJ392)=0, "", SUM(BI392:BQ392,BS392:BW392,BY392:CC392,CE392:CJ392))</f>
        <v/>
      </c>
      <c r="CN392" s="3" t="str">
        <f>IF(SUM(CQ392, CR392, CS392, CT392, CU392)=0, "", IF(OR(CQ392&gt;=8, CR392&gt;=10, CS392&gt;=13, CT392&gt;=10, CU392&gt;=15), 1, 0))</f>
        <v/>
      </c>
      <c r="CO392" s="3" t="str">
        <f>IF(SUM(BI392:BJ392,BL392,BM392,BN392,BO392,BU392,CA392,CH392,CJ392)=0, "", SUM(BI392:BJ392,BL392,BM392,BN392,BO392,BU392,CA392,CH392,CJ392))</f>
        <v/>
      </c>
      <c r="CP392" s="3" t="str">
        <f>IF(SUM(BK392,BP392:BQ392,BS392:BT392,BV392:BW392,BY392:BZ392,CB392:CC392,CE392:CG392,CI392)=0, "", SUM(BK392,BP392:BQ392,BS392:BT392,BV392:BW392,BY392:BZ392,CB392:CC392,CE392:CG392,CI392))</f>
        <v/>
      </c>
      <c r="CQ392" s="3" t="str">
        <f>IF(SUM(CB392:CC392,CE392:CF392,CI392)=0, "", SUM(CB392:CC392,CE392:CF392,CI392))</f>
        <v/>
      </c>
      <c r="CR392" s="3" t="str">
        <f>IF(SUM(BQ392,BS392:BT392,BW392,BY392)=0, "", SUM(BQ392,BS392:BT392,BW392,BY392))</f>
        <v/>
      </c>
      <c r="CS392" s="3" t="str">
        <f>IF(SUM(BK392,BP392,BV392,BZ392,CG392)=0, "", SUM(BK392,BP392,BV392,BZ392,CG392))</f>
        <v/>
      </c>
      <c r="CT392" s="3" t="str">
        <f>IF(SUM(BI392:BJ392,BL392,BN392,CH392)=0, "", SUM(BI392:BJ392,BL392,BN392,CH392))</f>
        <v/>
      </c>
      <c r="CU392" s="3" t="str">
        <f>IF(SUM(BM392,BO392,BU392,CA392,CJ392)=0, "", SUM(BM392,BO392,BU392,CA392,CJ392))</f>
        <v/>
      </c>
      <c r="CV392" s="3" t="str">
        <f>IF(CQ392="", "", IF(CQ392&gt;=8, 1, 0))</f>
        <v/>
      </c>
      <c r="CW392" s="3" t="str">
        <f>IF(CR392="", "", IF(CR392&gt;=10, 1, 0))</f>
        <v/>
      </c>
      <c r="CX392" s="3" t="str">
        <f>IF(CS392="", "", IF(CS392&gt;=13, 1, 0))</f>
        <v/>
      </c>
      <c r="CY392" s="3" t="str">
        <f>IF(CT392="", "", IF(CT392&gt;=10, 1, 0))</f>
        <v/>
      </c>
      <c r="CZ392" s="3" t="str">
        <f>IF(CU392="", "", IF(CU392&gt;=15, 1, 0))</f>
        <v/>
      </c>
      <c r="DA392" s="3" t="str">
        <f>IF(AND(BR392="", BX392="", CD392=""), "", IF(BR392=5,1,0) + IF(BX392=5,1,0) + IF(CD392=5,1,0))</f>
        <v/>
      </c>
    </row>
    <row r="393" spans="91:105" x14ac:dyDescent="0.3">
      <c r="CM393" s="3" t="str">
        <f>IF(SUM(BI393:BQ393,BS393:BW393,BY393:CC393,CE393:CJ393)=0, "", SUM(BI393:BQ393,BS393:BW393,BY393:CC393,CE393:CJ393))</f>
        <v/>
      </c>
      <c r="CN393" s="3" t="str">
        <f>IF(SUM(CQ393, CR393, CS393, CT393, CU393)=0, "", IF(OR(CQ393&gt;=8, CR393&gt;=10, CS393&gt;=13, CT393&gt;=10, CU393&gt;=15), 1, 0))</f>
        <v/>
      </c>
      <c r="CO393" s="3" t="str">
        <f>IF(SUM(BI393:BJ393,BL393,BM393,BN393,BO393,BU393,CA393,CH393,CJ393)=0, "", SUM(BI393:BJ393,BL393,BM393,BN393,BO393,BU393,CA393,CH393,CJ393))</f>
        <v/>
      </c>
      <c r="CP393" s="3" t="str">
        <f>IF(SUM(BK393,BP393:BQ393,BS393:BT393,BV393:BW393,BY393:BZ393,CB393:CC393,CE393:CG393,CI393)=0, "", SUM(BK393,BP393:BQ393,BS393:BT393,BV393:BW393,BY393:BZ393,CB393:CC393,CE393:CG393,CI393))</f>
        <v/>
      </c>
      <c r="CQ393" s="3" t="str">
        <f>IF(SUM(CB393:CC393,CE393:CF393,CI393)=0, "", SUM(CB393:CC393,CE393:CF393,CI393))</f>
        <v/>
      </c>
      <c r="CR393" s="3" t="str">
        <f>IF(SUM(BQ393,BS393:BT393,BW393,BY393)=0, "", SUM(BQ393,BS393:BT393,BW393,BY393))</f>
        <v/>
      </c>
      <c r="CS393" s="3" t="str">
        <f>IF(SUM(BK393,BP393,BV393,BZ393,CG393)=0, "", SUM(BK393,BP393,BV393,BZ393,CG393))</f>
        <v/>
      </c>
      <c r="CT393" s="3" t="str">
        <f>IF(SUM(BI393:BJ393,BL393,BN393,CH393)=0, "", SUM(BI393:BJ393,BL393,BN393,CH393))</f>
        <v/>
      </c>
      <c r="CU393" s="3" t="str">
        <f>IF(SUM(BM393,BO393,BU393,CA393,CJ393)=0, "", SUM(BM393,BO393,BU393,CA393,CJ393))</f>
        <v/>
      </c>
      <c r="CV393" s="3" t="str">
        <f>IF(CQ393="", "", IF(CQ393&gt;=8, 1, 0))</f>
        <v/>
      </c>
      <c r="CW393" s="3" t="str">
        <f>IF(CR393="", "", IF(CR393&gt;=10, 1, 0))</f>
        <v/>
      </c>
      <c r="CX393" s="3" t="str">
        <f>IF(CS393="", "", IF(CS393&gt;=13, 1, 0))</f>
        <v/>
      </c>
      <c r="CY393" s="3" t="str">
        <f>IF(CT393="", "", IF(CT393&gt;=10, 1, 0))</f>
        <v/>
      </c>
      <c r="CZ393" s="3" t="str">
        <f>IF(CU393="", "", IF(CU393&gt;=15, 1, 0))</f>
        <v/>
      </c>
      <c r="DA393" s="3" t="str">
        <f>IF(AND(BR393="", BX393="", CD393=""), "", IF(BR393=5,1,0) + IF(BX393=5,1,0) + IF(CD393=5,1,0))</f>
        <v/>
      </c>
    </row>
    <row r="394" spans="91:105" x14ac:dyDescent="0.3">
      <c r="CM394" s="3" t="str">
        <f>IF(SUM(BI394:BQ394,BS394:BW394,BY394:CC394,CE394:CJ394)=0, "", SUM(BI394:BQ394,BS394:BW394,BY394:CC394,CE394:CJ394))</f>
        <v/>
      </c>
      <c r="CN394" s="3" t="str">
        <f>IF(SUM(CQ394, CR394, CS394, CT394, CU394)=0, "", IF(OR(CQ394&gt;=8, CR394&gt;=10, CS394&gt;=13, CT394&gt;=10, CU394&gt;=15), 1, 0))</f>
        <v/>
      </c>
      <c r="CO394" s="3" t="str">
        <f>IF(SUM(BI394:BJ394,BL394,BM394,BN394,BO394,BU394,CA394,CH394,CJ394)=0, "", SUM(BI394:BJ394,BL394,BM394,BN394,BO394,BU394,CA394,CH394,CJ394))</f>
        <v/>
      </c>
      <c r="CP394" s="3" t="str">
        <f>IF(SUM(BK394,BP394:BQ394,BS394:BT394,BV394:BW394,BY394:BZ394,CB394:CC394,CE394:CG394,CI394)=0, "", SUM(BK394,BP394:BQ394,BS394:BT394,BV394:BW394,BY394:BZ394,CB394:CC394,CE394:CG394,CI394))</f>
        <v/>
      </c>
      <c r="CQ394" s="3" t="str">
        <f>IF(SUM(CB394:CC394,CE394:CF394,CI394)=0, "", SUM(CB394:CC394,CE394:CF394,CI394))</f>
        <v/>
      </c>
      <c r="CR394" s="3" t="str">
        <f>IF(SUM(BQ394,BS394:BT394,BW394,BY394)=0, "", SUM(BQ394,BS394:BT394,BW394,BY394))</f>
        <v/>
      </c>
      <c r="CS394" s="3" t="str">
        <f>IF(SUM(BK394,BP394,BV394,BZ394,CG394)=0, "", SUM(BK394,BP394,BV394,BZ394,CG394))</f>
        <v/>
      </c>
      <c r="CT394" s="3" t="str">
        <f>IF(SUM(BI394:BJ394,BL394,BN394,CH394)=0, "", SUM(BI394:BJ394,BL394,BN394,CH394))</f>
        <v/>
      </c>
      <c r="CU394" s="3" t="str">
        <f>IF(SUM(BM394,BO394,BU394,CA394,CJ394)=0, "", SUM(BM394,BO394,BU394,CA394,CJ394))</f>
        <v/>
      </c>
      <c r="CV394" s="3" t="str">
        <f>IF(CQ394="", "", IF(CQ394&gt;=8, 1, 0))</f>
        <v/>
      </c>
      <c r="CW394" s="3" t="str">
        <f>IF(CR394="", "", IF(CR394&gt;=10, 1, 0))</f>
        <v/>
      </c>
      <c r="CX394" s="3" t="str">
        <f>IF(CS394="", "", IF(CS394&gt;=13, 1, 0))</f>
        <v/>
      </c>
      <c r="CY394" s="3" t="str">
        <f>IF(CT394="", "", IF(CT394&gt;=10, 1, 0))</f>
        <v/>
      </c>
      <c r="CZ394" s="3" t="str">
        <f>IF(CU394="", "", IF(CU394&gt;=15, 1, 0))</f>
        <v/>
      </c>
      <c r="DA394" s="3" t="str">
        <f>IF(AND(BR394="", BX394="", CD394=""), "", IF(BR394=5,1,0) + IF(BX394=5,1,0) + IF(CD394=5,1,0))</f>
        <v/>
      </c>
    </row>
    <row r="395" spans="91:105" x14ac:dyDescent="0.3">
      <c r="CM395" s="3" t="str">
        <f>IF(SUM(BI395:BQ395,BS395:BW395,BY395:CC395,CE395:CJ395)=0, "", SUM(BI395:BQ395,BS395:BW395,BY395:CC395,CE395:CJ395))</f>
        <v/>
      </c>
      <c r="CN395" s="3" t="str">
        <f>IF(SUM(CQ395, CR395, CS395, CT395, CU395)=0, "", IF(OR(CQ395&gt;=8, CR395&gt;=10, CS395&gt;=13, CT395&gt;=10, CU395&gt;=15), 1, 0))</f>
        <v/>
      </c>
      <c r="CO395" s="3" t="str">
        <f>IF(SUM(BI395:BJ395,BL395,BM395,BN395,BO395,BU395,CA395,CH395,CJ395)=0, "", SUM(BI395:BJ395,BL395,BM395,BN395,BO395,BU395,CA395,CH395,CJ395))</f>
        <v/>
      </c>
      <c r="CP395" s="3" t="str">
        <f>IF(SUM(BK395,BP395:BQ395,BS395:BT395,BV395:BW395,BY395:BZ395,CB395:CC395,CE395:CG395,CI395)=0, "", SUM(BK395,BP395:BQ395,BS395:BT395,BV395:BW395,BY395:BZ395,CB395:CC395,CE395:CG395,CI395))</f>
        <v/>
      </c>
      <c r="CQ395" s="3" t="str">
        <f>IF(SUM(CB395:CC395,CE395:CF395,CI395)=0, "", SUM(CB395:CC395,CE395:CF395,CI395))</f>
        <v/>
      </c>
      <c r="CR395" s="3" t="str">
        <f>IF(SUM(BQ395,BS395:BT395,BW395,BY395)=0, "", SUM(BQ395,BS395:BT395,BW395,BY395))</f>
        <v/>
      </c>
      <c r="CS395" s="3" t="str">
        <f>IF(SUM(BK395,BP395,BV395,BZ395,CG395)=0, "", SUM(BK395,BP395,BV395,BZ395,CG395))</f>
        <v/>
      </c>
      <c r="CT395" s="3" t="str">
        <f>IF(SUM(BI395:BJ395,BL395,BN395,CH395)=0, "", SUM(BI395:BJ395,BL395,BN395,CH395))</f>
        <v/>
      </c>
      <c r="CU395" s="3" t="str">
        <f>IF(SUM(BM395,BO395,BU395,CA395,CJ395)=0, "", SUM(BM395,BO395,BU395,CA395,CJ395))</f>
        <v/>
      </c>
      <c r="CV395" s="3" t="str">
        <f>IF(CQ395="", "", IF(CQ395&gt;=8, 1, 0))</f>
        <v/>
      </c>
      <c r="CW395" s="3" t="str">
        <f>IF(CR395="", "", IF(CR395&gt;=10, 1, 0))</f>
        <v/>
      </c>
      <c r="CX395" s="3" t="str">
        <f>IF(CS395="", "", IF(CS395&gt;=13, 1, 0))</f>
        <v/>
      </c>
      <c r="CY395" s="3" t="str">
        <f>IF(CT395="", "", IF(CT395&gt;=10, 1, 0))</f>
        <v/>
      </c>
      <c r="CZ395" s="3" t="str">
        <f>IF(CU395="", "", IF(CU395&gt;=15, 1, 0))</f>
        <v/>
      </c>
      <c r="DA395" s="3" t="str">
        <f>IF(AND(BR395="", BX395="", CD395=""), "", IF(BR395=5,1,0) + IF(BX395=5,1,0) + IF(CD395=5,1,0))</f>
        <v/>
      </c>
    </row>
    <row r="396" spans="91:105" x14ac:dyDescent="0.3">
      <c r="CM396" s="3" t="str">
        <f>IF(SUM(BI396:BQ396,BS396:BW396,BY396:CC396,CE396:CJ396)=0, "", SUM(BI396:BQ396,BS396:BW396,BY396:CC396,CE396:CJ396))</f>
        <v/>
      </c>
      <c r="CN396" s="3" t="str">
        <f>IF(SUM(CQ396, CR396, CS396, CT396, CU396)=0, "", IF(OR(CQ396&gt;=8, CR396&gt;=10, CS396&gt;=13, CT396&gt;=10, CU396&gt;=15), 1, 0))</f>
        <v/>
      </c>
      <c r="CO396" s="3" t="str">
        <f>IF(SUM(BI396:BJ396,BL396,BM396,BN396,BO396,BU396,CA396,CH396,CJ396)=0, "", SUM(BI396:BJ396,BL396,BM396,BN396,BO396,BU396,CA396,CH396,CJ396))</f>
        <v/>
      </c>
      <c r="CP396" s="3" t="str">
        <f>IF(SUM(BK396,BP396:BQ396,BS396:BT396,BV396:BW396,BY396:BZ396,CB396:CC396,CE396:CG396,CI396)=0, "", SUM(BK396,BP396:BQ396,BS396:BT396,BV396:BW396,BY396:BZ396,CB396:CC396,CE396:CG396,CI396))</f>
        <v/>
      </c>
      <c r="CQ396" s="3" t="str">
        <f>IF(SUM(CB396:CC396,CE396:CF396,CI396)=0, "", SUM(CB396:CC396,CE396:CF396,CI396))</f>
        <v/>
      </c>
      <c r="CR396" s="3" t="str">
        <f>IF(SUM(BQ396,BS396:BT396,BW396,BY396)=0, "", SUM(BQ396,BS396:BT396,BW396,BY396))</f>
        <v/>
      </c>
      <c r="CS396" s="3" t="str">
        <f>IF(SUM(BK396,BP396,BV396,BZ396,CG396)=0, "", SUM(BK396,BP396,BV396,BZ396,CG396))</f>
        <v/>
      </c>
      <c r="CT396" s="3" t="str">
        <f>IF(SUM(BI396:BJ396,BL396,BN396,CH396)=0, "", SUM(BI396:BJ396,BL396,BN396,CH396))</f>
        <v/>
      </c>
      <c r="CU396" s="3" t="str">
        <f>IF(SUM(BM396,BO396,BU396,CA396,CJ396)=0, "", SUM(BM396,BO396,BU396,CA396,CJ396))</f>
        <v/>
      </c>
      <c r="CV396" s="3" t="str">
        <f>IF(CQ396="", "", IF(CQ396&gt;=8, 1, 0))</f>
        <v/>
      </c>
      <c r="CW396" s="3" t="str">
        <f>IF(CR396="", "", IF(CR396&gt;=10, 1, 0))</f>
        <v/>
      </c>
      <c r="CX396" s="3" t="str">
        <f>IF(CS396="", "", IF(CS396&gt;=13, 1, 0))</f>
        <v/>
      </c>
      <c r="CY396" s="3" t="str">
        <f>IF(CT396="", "", IF(CT396&gt;=10, 1, 0))</f>
        <v/>
      </c>
      <c r="CZ396" s="3" t="str">
        <f>IF(CU396="", "", IF(CU396&gt;=15, 1, 0))</f>
        <v/>
      </c>
      <c r="DA396" s="3" t="str">
        <f>IF(AND(BR396="", BX396="", CD396=""), "", IF(BR396=5,1,0) + IF(BX396=5,1,0) + IF(CD396=5,1,0))</f>
        <v/>
      </c>
    </row>
    <row r="397" spans="91:105" x14ac:dyDescent="0.3">
      <c r="CM397" s="3" t="str">
        <f>IF(SUM(BI397:BQ397,BS397:BW397,BY397:CC397,CE397:CJ397)=0, "", SUM(BI397:BQ397,BS397:BW397,BY397:CC397,CE397:CJ397))</f>
        <v/>
      </c>
      <c r="CN397" s="3" t="str">
        <f>IF(SUM(CQ397, CR397, CS397, CT397, CU397)=0, "", IF(OR(CQ397&gt;=8, CR397&gt;=10, CS397&gt;=13, CT397&gt;=10, CU397&gt;=15), 1, 0))</f>
        <v/>
      </c>
      <c r="CO397" s="3" t="str">
        <f>IF(SUM(BI397:BJ397,BL397,BM397,BN397,BO397,BU397,CA397,CH397,CJ397)=0, "", SUM(BI397:BJ397,BL397,BM397,BN397,BO397,BU397,CA397,CH397,CJ397))</f>
        <v/>
      </c>
      <c r="CP397" s="3" t="str">
        <f>IF(SUM(BK397,BP397:BQ397,BS397:BT397,BV397:BW397,BY397:BZ397,CB397:CC397,CE397:CG397,CI397)=0, "", SUM(BK397,BP397:BQ397,BS397:BT397,BV397:BW397,BY397:BZ397,CB397:CC397,CE397:CG397,CI397))</f>
        <v/>
      </c>
      <c r="CQ397" s="3" t="str">
        <f>IF(SUM(CB397:CC397,CE397:CF397,CI397)=0, "", SUM(CB397:CC397,CE397:CF397,CI397))</f>
        <v/>
      </c>
      <c r="CR397" s="3" t="str">
        <f>IF(SUM(BQ397,BS397:BT397,BW397,BY397)=0, "", SUM(BQ397,BS397:BT397,BW397,BY397))</f>
        <v/>
      </c>
      <c r="CS397" s="3" t="str">
        <f>IF(SUM(BK397,BP397,BV397,BZ397,CG397)=0, "", SUM(BK397,BP397,BV397,BZ397,CG397))</f>
        <v/>
      </c>
      <c r="CT397" s="3" t="str">
        <f>IF(SUM(BI397:BJ397,BL397,BN397,CH397)=0, "", SUM(BI397:BJ397,BL397,BN397,CH397))</f>
        <v/>
      </c>
      <c r="CU397" s="3" t="str">
        <f>IF(SUM(BM397,BO397,BU397,CA397,CJ397)=0, "", SUM(BM397,BO397,BU397,CA397,CJ397))</f>
        <v/>
      </c>
      <c r="CV397" s="3" t="str">
        <f>IF(CQ397="", "", IF(CQ397&gt;=8, 1, 0))</f>
        <v/>
      </c>
      <c r="CW397" s="3" t="str">
        <f>IF(CR397="", "", IF(CR397&gt;=10, 1, 0))</f>
        <v/>
      </c>
      <c r="CX397" s="3" t="str">
        <f>IF(CS397="", "", IF(CS397&gt;=13, 1, 0))</f>
        <v/>
      </c>
      <c r="CY397" s="3" t="str">
        <f>IF(CT397="", "", IF(CT397&gt;=10, 1, 0))</f>
        <v/>
      </c>
      <c r="CZ397" s="3" t="str">
        <f>IF(CU397="", "", IF(CU397&gt;=15, 1, 0))</f>
        <v/>
      </c>
      <c r="DA397" s="3" t="str">
        <f>IF(AND(BR397="", BX397="", CD397=""), "", IF(BR397=5,1,0) + IF(BX397=5,1,0) + IF(CD397=5,1,0))</f>
        <v/>
      </c>
    </row>
    <row r="398" spans="91:105" x14ac:dyDescent="0.3">
      <c r="CM398" s="3" t="str">
        <f>IF(SUM(BI398:BQ398,BS398:BW398,BY398:CC398,CE398:CJ398)=0, "", SUM(BI398:BQ398,BS398:BW398,BY398:CC398,CE398:CJ398))</f>
        <v/>
      </c>
      <c r="CN398" s="3" t="str">
        <f>IF(SUM(CQ398, CR398, CS398, CT398, CU398)=0, "", IF(OR(CQ398&gt;=8, CR398&gt;=10, CS398&gt;=13, CT398&gt;=10, CU398&gt;=15), 1, 0))</f>
        <v/>
      </c>
      <c r="CO398" s="3" t="str">
        <f>IF(SUM(BI398:BJ398,BL398,BM398,BN398,BO398,BU398,CA398,CH398,CJ398)=0, "", SUM(BI398:BJ398,BL398,BM398,BN398,BO398,BU398,CA398,CH398,CJ398))</f>
        <v/>
      </c>
      <c r="CP398" s="3" t="str">
        <f>IF(SUM(BK398,BP398:BQ398,BS398:BT398,BV398:BW398,BY398:BZ398,CB398:CC398,CE398:CG398,CI398)=0, "", SUM(BK398,BP398:BQ398,BS398:BT398,BV398:BW398,BY398:BZ398,CB398:CC398,CE398:CG398,CI398))</f>
        <v/>
      </c>
      <c r="CQ398" s="3" t="str">
        <f>IF(SUM(CB398:CC398,CE398:CF398,CI398)=0, "", SUM(CB398:CC398,CE398:CF398,CI398))</f>
        <v/>
      </c>
      <c r="CR398" s="3" t="str">
        <f>IF(SUM(BQ398,BS398:BT398,BW398,BY398)=0, "", SUM(BQ398,BS398:BT398,BW398,BY398))</f>
        <v/>
      </c>
      <c r="CS398" s="3" t="str">
        <f>IF(SUM(BK398,BP398,BV398,BZ398,CG398)=0, "", SUM(BK398,BP398,BV398,BZ398,CG398))</f>
        <v/>
      </c>
      <c r="CT398" s="3" t="str">
        <f>IF(SUM(BI398:BJ398,BL398,BN398,CH398)=0, "", SUM(BI398:BJ398,BL398,BN398,CH398))</f>
        <v/>
      </c>
      <c r="CU398" s="3" t="str">
        <f>IF(SUM(BM398,BO398,BU398,CA398,CJ398)=0, "", SUM(BM398,BO398,BU398,CA398,CJ398))</f>
        <v/>
      </c>
      <c r="CV398" s="3" t="str">
        <f>IF(CQ398="", "", IF(CQ398&gt;=8, 1, 0))</f>
        <v/>
      </c>
      <c r="CW398" s="3" t="str">
        <f>IF(CR398="", "", IF(CR398&gt;=10, 1, 0))</f>
        <v/>
      </c>
      <c r="CX398" s="3" t="str">
        <f>IF(CS398="", "", IF(CS398&gt;=13, 1, 0))</f>
        <v/>
      </c>
      <c r="CY398" s="3" t="str">
        <f>IF(CT398="", "", IF(CT398&gt;=10, 1, 0))</f>
        <v/>
      </c>
      <c r="CZ398" s="3" t="str">
        <f>IF(CU398="", "", IF(CU398&gt;=15, 1, 0))</f>
        <v/>
      </c>
      <c r="DA398" s="3" t="str">
        <f>IF(AND(BR398="", BX398="", CD398=""), "", IF(BR398=5,1,0) + IF(BX398=5,1,0) + IF(CD398=5,1,0))</f>
        <v/>
      </c>
    </row>
    <row r="399" spans="91:105" x14ac:dyDescent="0.3">
      <c r="CM399" s="3" t="str">
        <f>IF(SUM(BI399:BQ399,BS399:BW399,BY399:CC399,CE399:CJ399)=0, "", SUM(BI399:BQ399,BS399:BW399,BY399:CC399,CE399:CJ399))</f>
        <v/>
      </c>
      <c r="CN399" s="3" t="str">
        <f>IF(SUM(CQ399, CR399, CS399, CT399, CU399)=0, "", IF(OR(CQ399&gt;=8, CR399&gt;=10, CS399&gt;=13, CT399&gt;=10, CU399&gt;=15), 1, 0))</f>
        <v/>
      </c>
      <c r="CO399" s="3" t="str">
        <f>IF(SUM(BI399:BJ399,BL399,BM399,BN399,BO399,BU399,CA399,CH399,CJ399)=0, "", SUM(BI399:BJ399,BL399,BM399,BN399,BO399,BU399,CA399,CH399,CJ399))</f>
        <v/>
      </c>
      <c r="CP399" s="3" t="str">
        <f>IF(SUM(BK399,BP399:BQ399,BS399:BT399,BV399:BW399,BY399:BZ399,CB399:CC399,CE399:CG399,CI399)=0, "", SUM(BK399,BP399:BQ399,BS399:BT399,BV399:BW399,BY399:BZ399,CB399:CC399,CE399:CG399,CI399))</f>
        <v/>
      </c>
      <c r="CQ399" s="3" t="str">
        <f>IF(SUM(CB399:CC399,CE399:CF399,CI399)=0, "", SUM(CB399:CC399,CE399:CF399,CI399))</f>
        <v/>
      </c>
      <c r="CR399" s="3" t="str">
        <f>IF(SUM(BQ399,BS399:BT399,BW399,BY399)=0, "", SUM(BQ399,BS399:BT399,BW399,BY399))</f>
        <v/>
      </c>
      <c r="CS399" s="3" t="str">
        <f>IF(SUM(BK399,BP399,BV399,BZ399,CG399)=0, "", SUM(BK399,BP399,BV399,BZ399,CG399))</f>
        <v/>
      </c>
      <c r="CT399" s="3" t="str">
        <f>IF(SUM(BI399:BJ399,BL399,BN399,CH399)=0, "", SUM(BI399:BJ399,BL399,BN399,CH399))</f>
        <v/>
      </c>
      <c r="CU399" s="3" t="str">
        <f>IF(SUM(BM399,BO399,BU399,CA399,CJ399)=0, "", SUM(BM399,BO399,BU399,CA399,CJ399))</f>
        <v/>
      </c>
      <c r="CV399" s="3" t="str">
        <f>IF(CQ399="", "", IF(CQ399&gt;=8, 1, 0))</f>
        <v/>
      </c>
      <c r="CW399" s="3" t="str">
        <f>IF(CR399="", "", IF(CR399&gt;=10, 1, 0))</f>
        <v/>
      </c>
      <c r="CX399" s="3" t="str">
        <f>IF(CS399="", "", IF(CS399&gt;=13, 1, 0))</f>
        <v/>
      </c>
      <c r="CY399" s="3" t="str">
        <f>IF(CT399="", "", IF(CT399&gt;=10, 1, 0))</f>
        <v/>
      </c>
      <c r="CZ399" s="3" t="str">
        <f>IF(CU399="", "", IF(CU399&gt;=15, 1, 0))</f>
        <v/>
      </c>
      <c r="DA399" s="3" t="str">
        <f>IF(AND(BR399="", BX399="", CD399=""), "", IF(BR399=5,1,0) + IF(BX399=5,1,0) + IF(CD399=5,1,0))</f>
        <v/>
      </c>
    </row>
    <row r="400" spans="91:105" x14ac:dyDescent="0.3">
      <c r="CM400" s="3" t="str">
        <f>IF(SUM(BI400:BQ400,BS400:BW400,BY400:CC400,CE400:CJ400)=0, "", SUM(BI400:BQ400,BS400:BW400,BY400:CC400,CE400:CJ400))</f>
        <v/>
      </c>
      <c r="CN400" s="3" t="str">
        <f>IF(SUM(CQ400, CR400, CS400, CT400, CU400)=0, "", IF(OR(CQ400&gt;=8, CR400&gt;=10, CS400&gt;=13, CT400&gt;=10, CU400&gt;=15), 1, 0))</f>
        <v/>
      </c>
      <c r="CO400" s="3" t="str">
        <f>IF(SUM(BI400:BJ400,BL400,BM400,BN400,BO400,BU400,CA400,CH400,CJ400)=0, "", SUM(BI400:BJ400,BL400,BM400,BN400,BO400,BU400,CA400,CH400,CJ400))</f>
        <v/>
      </c>
      <c r="CP400" s="3" t="str">
        <f>IF(SUM(BK400,BP400:BQ400,BS400:BT400,BV400:BW400,BY400:BZ400,CB400:CC400,CE400:CG400,CI400)=0, "", SUM(BK400,BP400:BQ400,BS400:BT400,BV400:BW400,BY400:BZ400,CB400:CC400,CE400:CG400,CI400))</f>
        <v/>
      </c>
      <c r="CQ400" s="3" t="str">
        <f>IF(SUM(CB400:CC400,CE400:CF400,CI400)=0, "", SUM(CB400:CC400,CE400:CF400,CI400))</f>
        <v/>
      </c>
      <c r="CR400" s="3" t="str">
        <f>IF(SUM(BQ400,BS400:BT400,BW400,BY400)=0, "", SUM(BQ400,BS400:BT400,BW400,BY400))</f>
        <v/>
      </c>
      <c r="CS400" s="3" t="str">
        <f>IF(SUM(BK400,BP400,BV400,BZ400,CG400)=0, "", SUM(BK400,BP400,BV400,BZ400,CG400))</f>
        <v/>
      </c>
      <c r="CT400" s="3" t="str">
        <f>IF(SUM(BI400:BJ400,BL400,BN400,CH400)=0, "", SUM(BI400:BJ400,BL400,BN400,CH400))</f>
        <v/>
      </c>
      <c r="CU400" s="3" t="str">
        <f>IF(SUM(BM400,BO400,BU400,CA400,CJ400)=0, "", SUM(BM400,BO400,BU400,CA400,CJ400))</f>
        <v/>
      </c>
      <c r="CV400" s="3" t="str">
        <f>IF(CQ400="", "", IF(CQ400&gt;=8, 1, 0))</f>
        <v/>
      </c>
      <c r="CW400" s="3" t="str">
        <f>IF(CR400="", "", IF(CR400&gt;=10, 1, 0))</f>
        <v/>
      </c>
      <c r="CX400" s="3" t="str">
        <f>IF(CS400="", "", IF(CS400&gt;=13, 1, 0))</f>
        <v/>
      </c>
      <c r="CY400" s="3" t="str">
        <f>IF(CT400="", "", IF(CT400&gt;=10, 1, 0))</f>
        <v/>
      </c>
      <c r="CZ400" s="3" t="str">
        <f>IF(CU400="", "", IF(CU400&gt;=15, 1, 0))</f>
        <v/>
      </c>
      <c r="DA400" s="3" t="str">
        <f>IF(AND(BR400="", BX400="", CD400=""), "", IF(BR400=5,1,0) + IF(BX400=5,1,0) + IF(CD400=5,1,0))</f>
        <v/>
      </c>
    </row>
    <row r="401" spans="91:105" x14ac:dyDescent="0.3">
      <c r="CM401" s="3" t="str">
        <f>IF(SUM(BI401:BQ401,BS401:BW401,BY401:CC401,CE401:CJ401)=0, "", SUM(BI401:BQ401,BS401:BW401,BY401:CC401,CE401:CJ401))</f>
        <v/>
      </c>
      <c r="CN401" s="3" t="str">
        <f>IF(SUM(CQ401, CR401, CS401, CT401, CU401)=0, "", IF(OR(CQ401&gt;=8, CR401&gt;=10, CS401&gt;=13, CT401&gt;=10, CU401&gt;=15), 1, 0))</f>
        <v/>
      </c>
      <c r="CO401" s="3" t="str">
        <f>IF(SUM(BI401:BJ401,BL401,BM401,BN401,BO401,BU401,CA401,CH401,CJ401)=0, "", SUM(BI401:BJ401,BL401,BM401,BN401,BO401,BU401,CA401,CH401,CJ401))</f>
        <v/>
      </c>
      <c r="CP401" s="3" t="str">
        <f>IF(SUM(BK401,BP401:BQ401,BS401:BT401,BV401:BW401,BY401:BZ401,CB401:CC401,CE401:CG401,CI401)=0, "", SUM(BK401,BP401:BQ401,BS401:BT401,BV401:BW401,BY401:BZ401,CB401:CC401,CE401:CG401,CI401))</f>
        <v/>
      </c>
      <c r="CQ401" s="3" t="str">
        <f>IF(SUM(CB401:CC401,CE401:CF401,CI401)=0, "", SUM(CB401:CC401,CE401:CF401,CI401))</f>
        <v/>
      </c>
      <c r="CR401" s="3" t="str">
        <f>IF(SUM(BQ401,BS401:BT401,BW401,BY401)=0, "", SUM(BQ401,BS401:BT401,BW401,BY401))</f>
        <v/>
      </c>
      <c r="CS401" s="3" t="str">
        <f>IF(SUM(BK401,BP401,BV401,BZ401,CG401)=0, "", SUM(BK401,BP401,BV401,BZ401,CG401))</f>
        <v/>
      </c>
      <c r="CT401" s="3" t="str">
        <f>IF(SUM(BI401:BJ401,BL401,BN401,CH401)=0, "", SUM(BI401:BJ401,BL401,BN401,CH401))</f>
        <v/>
      </c>
      <c r="CU401" s="3" t="str">
        <f>IF(SUM(BM401,BO401,BU401,CA401,CJ401)=0, "", SUM(BM401,BO401,BU401,CA401,CJ401))</f>
        <v/>
      </c>
      <c r="CV401" s="3" t="str">
        <f>IF(CQ401="", "", IF(CQ401&gt;=8, 1, 0))</f>
        <v/>
      </c>
      <c r="CW401" s="3" t="str">
        <f>IF(CR401="", "", IF(CR401&gt;=10, 1, 0))</f>
        <v/>
      </c>
      <c r="CX401" s="3" t="str">
        <f>IF(CS401="", "", IF(CS401&gt;=13, 1, 0))</f>
        <v/>
      </c>
      <c r="CY401" s="3" t="str">
        <f>IF(CT401="", "", IF(CT401&gt;=10, 1, 0))</f>
        <v/>
      </c>
      <c r="CZ401" s="3" t="str">
        <f>IF(CU401="", "", IF(CU401&gt;=15, 1, 0))</f>
        <v/>
      </c>
      <c r="DA401" s="3" t="str">
        <f>IF(AND(BR401="", BX401="", CD401=""), "", IF(BR401=5,1,0) + IF(BX401=5,1,0) + IF(CD401=5,1,0))</f>
        <v/>
      </c>
    </row>
    <row r="402" spans="91:105" x14ac:dyDescent="0.3">
      <c r="CM402" s="3" t="str">
        <f>IF(SUM(BI402:BQ402,BS402:BW402,BY402:CC402,CE402:CJ402)=0, "", SUM(BI402:BQ402,BS402:BW402,BY402:CC402,CE402:CJ402))</f>
        <v/>
      </c>
      <c r="CN402" s="3" t="str">
        <f>IF(SUM(CQ402, CR402, CS402, CT402, CU402)=0, "", IF(OR(CQ402&gt;=8, CR402&gt;=10, CS402&gt;=13, CT402&gt;=10, CU402&gt;=15), 1, 0))</f>
        <v/>
      </c>
      <c r="CO402" s="3" t="str">
        <f>IF(SUM(BI402:BJ402,BL402,BM402,BN402,BO402,BU402,CA402,CH402,CJ402)=0, "", SUM(BI402:BJ402,BL402,BM402,BN402,BO402,BU402,CA402,CH402,CJ402))</f>
        <v/>
      </c>
      <c r="CP402" s="3" t="str">
        <f>IF(SUM(BK402,BP402:BQ402,BS402:BT402,BV402:BW402,BY402:BZ402,CB402:CC402,CE402:CG402,CI402)=0, "", SUM(BK402,BP402:BQ402,BS402:BT402,BV402:BW402,BY402:BZ402,CB402:CC402,CE402:CG402,CI402))</f>
        <v/>
      </c>
      <c r="CQ402" s="3" t="str">
        <f>IF(SUM(CB402:CC402,CE402:CF402,CI402)=0, "", SUM(CB402:CC402,CE402:CF402,CI402))</f>
        <v/>
      </c>
      <c r="CR402" s="3" t="str">
        <f>IF(SUM(BQ402,BS402:BT402,BW402,BY402)=0, "", SUM(BQ402,BS402:BT402,BW402,BY402))</f>
        <v/>
      </c>
      <c r="CS402" s="3" t="str">
        <f>IF(SUM(BK402,BP402,BV402,BZ402,CG402)=0, "", SUM(BK402,BP402,BV402,BZ402,CG402))</f>
        <v/>
      </c>
      <c r="CT402" s="3" t="str">
        <f>IF(SUM(BI402:BJ402,BL402,BN402,CH402)=0, "", SUM(BI402:BJ402,BL402,BN402,CH402))</f>
        <v/>
      </c>
      <c r="CU402" s="3" t="str">
        <f>IF(SUM(BM402,BO402,BU402,CA402,CJ402)=0, "", SUM(BM402,BO402,BU402,CA402,CJ402))</f>
        <v/>
      </c>
      <c r="CV402" s="3" t="str">
        <f>IF(CQ402="", "", IF(CQ402&gt;=8, 1, 0))</f>
        <v/>
      </c>
      <c r="CW402" s="3" t="str">
        <f>IF(CR402="", "", IF(CR402&gt;=10, 1, 0))</f>
        <v/>
      </c>
      <c r="CX402" s="3" t="str">
        <f>IF(CS402="", "", IF(CS402&gt;=13, 1, 0))</f>
        <v/>
      </c>
      <c r="CY402" s="3" t="str">
        <f>IF(CT402="", "", IF(CT402&gt;=10, 1, 0))</f>
        <v/>
      </c>
      <c r="CZ402" s="3" t="str">
        <f>IF(CU402="", "", IF(CU402&gt;=15, 1, 0))</f>
        <v/>
      </c>
      <c r="DA402" s="3" t="str">
        <f>IF(AND(BR402="", BX402="", CD402=""), "", IF(BR402=5,1,0) + IF(BX402=5,1,0) + IF(CD402=5,1,0))</f>
        <v/>
      </c>
    </row>
    <row r="403" spans="91:105" x14ac:dyDescent="0.3">
      <c r="CM403" s="3" t="str">
        <f>IF(SUM(BI403:BQ403,BS403:BW403,BY403:CC403,CE403:CJ403)=0, "", SUM(BI403:BQ403,BS403:BW403,BY403:CC403,CE403:CJ403))</f>
        <v/>
      </c>
      <c r="CN403" s="3" t="str">
        <f>IF(SUM(CQ403, CR403, CS403, CT403, CU403)=0, "", IF(OR(CQ403&gt;=8, CR403&gt;=10, CS403&gt;=13, CT403&gt;=10, CU403&gt;=15), 1, 0))</f>
        <v/>
      </c>
      <c r="CO403" s="3" t="str">
        <f>IF(SUM(BI403:BJ403,BL403,BM403,BN403,BO403,BU403,CA403,CH403,CJ403)=0, "", SUM(BI403:BJ403,BL403,BM403,BN403,BO403,BU403,CA403,CH403,CJ403))</f>
        <v/>
      </c>
      <c r="CP403" s="3" t="str">
        <f>IF(SUM(BK403,BP403:BQ403,BS403:BT403,BV403:BW403,BY403:BZ403,CB403:CC403,CE403:CG403,CI403)=0, "", SUM(BK403,BP403:BQ403,BS403:BT403,BV403:BW403,BY403:BZ403,CB403:CC403,CE403:CG403,CI403))</f>
        <v/>
      </c>
      <c r="CQ403" s="3" t="str">
        <f>IF(SUM(CB403:CC403,CE403:CF403,CI403)=0, "", SUM(CB403:CC403,CE403:CF403,CI403))</f>
        <v/>
      </c>
      <c r="CR403" s="3" t="str">
        <f>IF(SUM(BQ403,BS403:BT403,BW403,BY403)=0, "", SUM(BQ403,BS403:BT403,BW403,BY403))</f>
        <v/>
      </c>
      <c r="CS403" s="3" t="str">
        <f>IF(SUM(BK403,BP403,BV403,BZ403,CG403)=0, "", SUM(BK403,BP403,BV403,BZ403,CG403))</f>
        <v/>
      </c>
      <c r="CT403" s="3" t="str">
        <f>IF(SUM(BI403:BJ403,BL403,BN403,CH403)=0, "", SUM(BI403:BJ403,BL403,BN403,CH403))</f>
        <v/>
      </c>
      <c r="CU403" s="3" t="str">
        <f>IF(SUM(BM403,BO403,BU403,CA403,CJ403)=0, "", SUM(BM403,BO403,BU403,CA403,CJ403))</f>
        <v/>
      </c>
      <c r="CV403" s="3" t="str">
        <f>IF(CQ403="", "", IF(CQ403&gt;=8, 1, 0))</f>
        <v/>
      </c>
      <c r="CW403" s="3" t="str">
        <f>IF(CR403="", "", IF(CR403&gt;=10, 1, 0))</f>
        <v/>
      </c>
      <c r="CX403" s="3" t="str">
        <f>IF(CS403="", "", IF(CS403&gt;=13, 1, 0))</f>
        <v/>
      </c>
      <c r="CY403" s="3" t="str">
        <f>IF(CT403="", "", IF(CT403&gt;=10, 1, 0))</f>
        <v/>
      </c>
      <c r="CZ403" s="3" t="str">
        <f>IF(CU403="", "", IF(CU403&gt;=15, 1, 0))</f>
        <v/>
      </c>
      <c r="DA403" s="3" t="str">
        <f>IF(AND(BR403="", BX403="", CD403=""), "", IF(BR403=5,1,0) + IF(BX403=5,1,0) + IF(CD403=5,1,0))</f>
        <v/>
      </c>
    </row>
    <row r="404" spans="91:105" x14ac:dyDescent="0.3">
      <c r="CM404" s="3" t="str">
        <f>IF(SUM(BI404:BQ404,BS404:BW404,BY404:CC404,CE404:CJ404)=0, "", SUM(BI404:BQ404,BS404:BW404,BY404:CC404,CE404:CJ404))</f>
        <v/>
      </c>
      <c r="CN404" s="3" t="str">
        <f>IF(SUM(CQ404, CR404, CS404, CT404, CU404)=0, "", IF(OR(CQ404&gt;=8, CR404&gt;=10, CS404&gt;=13, CT404&gt;=10, CU404&gt;=15), 1, 0))</f>
        <v/>
      </c>
      <c r="CO404" s="3" t="str">
        <f>IF(SUM(BI404:BJ404,BL404,BM404,BN404,BO404,BU404,CA404,CH404,CJ404)=0, "", SUM(BI404:BJ404,BL404,BM404,BN404,BO404,BU404,CA404,CH404,CJ404))</f>
        <v/>
      </c>
      <c r="CP404" s="3" t="str">
        <f>IF(SUM(BK404,BP404:BQ404,BS404:BT404,BV404:BW404,BY404:BZ404,CB404:CC404,CE404:CG404,CI404)=0, "", SUM(BK404,BP404:BQ404,BS404:BT404,BV404:BW404,BY404:BZ404,CB404:CC404,CE404:CG404,CI404))</f>
        <v/>
      </c>
      <c r="CQ404" s="3" t="str">
        <f>IF(SUM(CB404:CC404,CE404:CF404,CI404)=0, "", SUM(CB404:CC404,CE404:CF404,CI404))</f>
        <v/>
      </c>
      <c r="CR404" s="3" t="str">
        <f>IF(SUM(BQ404,BS404:BT404,BW404,BY404)=0, "", SUM(BQ404,BS404:BT404,BW404,BY404))</f>
        <v/>
      </c>
      <c r="CS404" s="3" t="str">
        <f>IF(SUM(BK404,BP404,BV404,BZ404,CG404)=0, "", SUM(BK404,BP404,BV404,BZ404,CG404))</f>
        <v/>
      </c>
      <c r="CT404" s="3" t="str">
        <f>IF(SUM(BI404:BJ404,BL404,BN404,CH404)=0, "", SUM(BI404:BJ404,BL404,BN404,CH404))</f>
        <v/>
      </c>
      <c r="CU404" s="3" t="str">
        <f>IF(SUM(BM404,BO404,BU404,CA404,CJ404)=0, "", SUM(BM404,BO404,BU404,CA404,CJ404))</f>
        <v/>
      </c>
      <c r="CV404" s="3" t="str">
        <f>IF(CQ404="", "", IF(CQ404&gt;=8, 1, 0))</f>
        <v/>
      </c>
      <c r="CW404" s="3" t="str">
        <f>IF(CR404="", "", IF(CR404&gt;=10, 1, 0))</f>
        <v/>
      </c>
      <c r="CX404" s="3" t="str">
        <f>IF(CS404="", "", IF(CS404&gt;=13, 1, 0))</f>
        <v/>
      </c>
      <c r="CY404" s="3" t="str">
        <f>IF(CT404="", "", IF(CT404&gt;=10, 1, 0))</f>
        <v/>
      </c>
      <c r="CZ404" s="3" t="str">
        <f>IF(CU404="", "", IF(CU404&gt;=15, 1, 0))</f>
        <v/>
      </c>
      <c r="DA404" s="3" t="str">
        <f>IF(AND(BR404="", BX404="", CD404=""), "", IF(BR404=5,1,0) + IF(BX404=5,1,0) + IF(CD404=5,1,0))</f>
        <v/>
      </c>
    </row>
    <row r="405" spans="91:105" x14ac:dyDescent="0.3">
      <c r="CM405" s="3" t="str">
        <f>IF(SUM(BI405:BQ405,BS405:BW405,BY405:CC405,CE405:CJ405)=0, "", SUM(BI405:BQ405,BS405:BW405,BY405:CC405,CE405:CJ405))</f>
        <v/>
      </c>
      <c r="CN405" s="3" t="str">
        <f>IF(SUM(CQ405, CR405, CS405, CT405, CU405)=0, "", IF(OR(CQ405&gt;=8, CR405&gt;=10, CS405&gt;=13, CT405&gt;=10, CU405&gt;=15), 1, 0))</f>
        <v/>
      </c>
      <c r="CO405" s="3" t="str">
        <f>IF(SUM(BI405:BJ405,BL405,BM405,BN405,BO405,BU405,CA405,CH405,CJ405)=0, "", SUM(BI405:BJ405,BL405,BM405,BN405,BO405,BU405,CA405,CH405,CJ405))</f>
        <v/>
      </c>
      <c r="CP405" s="3" t="str">
        <f>IF(SUM(BK405,BP405:BQ405,BS405:BT405,BV405:BW405,BY405:BZ405,CB405:CC405,CE405:CG405,CI405)=0, "", SUM(BK405,BP405:BQ405,BS405:BT405,BV405:BW405,BY405:BZ405,CB405:CC405,CE405:CG405,CI405))</f>
        <v/>
      </c>
      <c r="CQ405" s="3" t="str">
        <f>IF(SUM(CB405:CC405,CE405:CF405,CI405)=0, "", SUM(CB405:CC405,CE405:CF405,CI405))</f>
        <v/>
      </c>
      <c r="CR405" s="3" t="str">
        <f>IF(SUM(BQ405,BS405:BT405,BW405,BY405)=0, "", SUM(BQ405,BS405:BT405,BW405,BY405))</f>
        <v/>
      </c>
      <c r="CS405" s="3" t="str">
        <f>IF(SUM(BK405,BP405,BV405,BZ405,CG405)=0, "", SUM(BK405,BP405,BV405,BZ405,CG405))</f>
        <v/>
      </c>
      <c r="CT405" s="3" t="str">
        <f>IF(SUM(BI405:BJ405,BL405,BN405,CH405)=0, "", SUM(BI405:BJ405,BL405,BN405,CH405))</f>
        <v/>
      </c>
      <c r="CU405" s="3" t="str">
        <f>IF(SUM(BM405,BO405,BU405,CA405,CJ405)=0, "", SUM(BM405,BO405,BU405,CA405,CJ405))</f>
        <v/>
      </c>
      <c r="CV405" s="3" t="str">
        <f>IF(CQ405="", "", IF(CQ405&gt;=8, 1, 0))</f>
        <v/>
      </c>
      <c r="CW405" s="3" t="str">
        <f>IF(CR405="", "", IF(CR405&gt;=10, 1, 0))</f>
        <v/>
      </c>
      <c r="CX405" s="3" t="str">
        <f>IF(CS405="", "", IF(CS405&gt;=13, 1, 0))</f>
        <v/>
      </c>
      <c r="CY405" s="3" t="str">
        <f>IF(CT405="", "", IF(CT405&gt;=10, 1, 0))</f>
        <v/>
      </c>
      <c r="CZ405" s="3" t="str">
        <f>IF(CU405="", "", IF(CU405&gt;=15, 1, 0))</f>
        <v/>
      </c>
      <c r="DA405" s="3" t="str">
        <f>IF(AND(BR405="", BX405="", CD405=""), "", IF(BR405=5,1,0) + IF(BX405=5,1,0) + IF(CD405=5,1,0))</f>
        <v/>
      </c>
    </row>
    <row r="406" spans="91:105" x14ac:dyDescent="0.3">
      <c r="CM406" s="3" t="str">
        <f>IF(SUM(BI406:BQ406,BS406:BW406,BY406:CC406,CE406:CJ406)=0, "", SUM(BI406:BQ406,BS406:BW406,BY406:CC406,CE406:CJ406))</f>
        <v/>
      </c>
      <c r="CN406" s="3" t="str">
        <f>IF(SUM(CQ406, CR406, CS406, CT406, CU406)=0, "", IF(OR(CQ406&gt;=8, CR406&gt;=10, CS406&gt;=13, CT406&gt;=10, CU406&gt;=15), 1, 0))</f>
        <v/>
      </c>
      <c r="CO406" s="3" t="str">
        <f>IF(SUM(BI406:BJ406,BL406,BM406,BN406,BO406,BU406,CA406,CH406,CJ406)=0, "", SUM(BI406:BJ406,BL406,BM406,BN406,BO406,BU406,CA406,CH406,CJ406))</f>
        <v/>
      </c>
      <c r="CP406" s="3" t="str">
        <f>IF(SUM(BK406,BP406:BQ406,BS406:BT406,BV406:BW406,BY406:BZ406,CB406:CC406,CE406:CG406,CI406)=0, "", SUM(BK406,BP406:BQ406,BS406:BT406,BV406:BW406,BY406:BZ406,CB406:CC406,CE406:CG406,CI406))</f>
        <v/>
      </c>
      <c r="CQ406" s="3" t="str">
        <f>IF(SUM(CB406:CC406,CE406:CF406,CI406)=0, "", SUM(CB406:CC406,CE406:CF406,CI406))</f>
        <v/>
      </c>
      <c r="CR406" s="3" t="str">
        <f>IF(SUM(BQ406,BS406:BT406,BW406,BY406)=0, "", SUM(BQ406,BS406:BT406,BW406,BY406))</f>
        <v/>
      </c>
      <c r="CS406" s="3" t="str">
        <f>IF(SUM(BK406,BP406,BV406,BZ406,CG406)=0, "", SUM(BK406,BP406,BV406,BZ406,CG406))</f>
        <v/>
      </c>
      <c r="CT406" s="3" t="str">
        <f>IF(SUM(BI406:BJ406,BL406,BN406,CH406)=0, "", SUM(BI406:BJ406,BL406,BN406,CH406))</f>
        <v/>
      </c>
      <c r="CU406" s="3" t="str">
        <f>IF(SUM(BM406,BO406,BU406,CA406,CJ406)=0, "", SUM(BM406,BO406,BU406,CA406,CJ406))</f>
        <v/>
      </c>
      <c r="CV406" s="3" t="str">
        <f>IF(CQ406="", "", IF(CQ406&gt;=8, 1, 0))</f>
        <v/>
      </c>
      <c r="CW406" s="3" t="str">
        <f>IF(CR406="", "", IF(CR406&gt;=10, 1, 0))</f>
        <v/>
      </c>
      <c r="CX406" s="3" t="str">
        <f>IF(CS406="", "", IF(CS406&gt;=13, 1, 0))</f>
        <v/>
      </c>
      <c r="CY406" s="3" t="str">
        <f>IF(CT406="", "", IF(CT406&gt;=10, 1, 0))</f>
        <v/>
      </c>
      <c r="CZ406" s="3" t="str">
        <f>IF(CU406="", "", IF(CU406&gt;=15, 1, 0))</f>
        <v/>
      </c>
      <c r="DA406" s="3" t="str">
        <f>IF(AND(BR406="", BX406="", CD406=""), "", IF(BR406=5,1,0) + IF(BX406=5,1,0) + IF(CD406=5,1,0))</f>
        <v/>
      </c>
    </row>
    <row r="407" spans="91:105" x14ac:dyDescent="0.3">
      <c r="CM407" s="3" t="str">
        <f>IF(SUM(BI407:BQ407,BS407:BW407,BY407:CC407,CE407:CJ407)=0, "", SUM(BI407:BQ407,BS407:BW407,BY407:CC407,CE407:CJ407))</f>
        <v/>
      </c>
      <c r="CN407" s="3" t="str">
        <f>IF(SUM(CQ407, CR407, CS407, CT407, CU407)=0, "", IF(OR(CQ407&gt;=8, CR407&gt;=10, CS407&gt;=13, CT407&gt;=10, CU407&gt;=15), 1, 0))</f>
        <v/>
      </c>
      <c r="CO407" s="3" t="str">
        <f>IF(SUM(BI407:BJ407,BL407,BM407,BN407,BO407,BU407,CA407,CH407,CJ407)=0, "", SUM(BI407:BJ407,BL407,BM407,BN407,BO407,BU407,CA407,CH407,CJ407))</f>
        <v/>
      </c>
      <c r="CP407" s="3" t="str">
        <f>IF(SUM(BK407,BP407:BQ407,BS407:BT407,BV407:BW407,BY407:BZ407,CB407:CC407,CE407:CG407,CI407)=0, "", SUM(BK407,BP407:BQ407,BS407:BT407,BV407:BW407,BY407:BZ407,CB407:CC407,CE407:CG407,CI407))</f>
        <v/>
      </c>
      <c r="CQ407" s="3" t="str">
        <f>IF(SUM(CB407:CC407,CE407:CF407,CI407)=0, "", SUM(CB407:CC407,CE407:CF407,CI407))</f>
        <v/>
      </c>
      <c r="CR407" s="3" t="str">
        <f>IF(SUM(BQ407,BS407:BT407,BW407,BY407)=0, "", SUM(BQ407,BS407:BT407,BW407,BY407))</f>
        <v/>
      </c>
      <c r="CS407" s="3" t="str">
        <f>IF(SUM(BK407,BP407,BV407,BZ407,CG407)=0, "", SUM(BK407,BP407,BV407,BZ407,CG407))</f>
        <v/>
      </c>
      <c r="CT407" s="3" t="str">
        <f>IF(SUM(BI407:BJ407,BL407,BN407,CH407)=0, "", SUM(BI407:BJ407,BL407,BN407,CH407))</f>
        <v/>
      </c>
      <c r="CU407" s="3" t="str">
        <f>IF(SUM(BM407,BO407,BU407,CA407,CJ407)=0, "", SUM(BM407,BO407,BU407,CA407,CJ407))</f>
        <v/>
      </c>
      <c r="CV407" s="3" t="str">
        <f>IF(CQ407="", "", IF(CQ407&gt;=8, 1, 0))</f>
        <v/>
      </c>
      <c r="CW407" s="3" t="str">
        <f>IF(CR407="", "", IF(CR407&gt;=10, 1, 0))</f>
        <v/>
      </c>
      <c r="CX407" s="3" t="str">
        <f>IF(CS407="", "", IF(CS407&gt;=13, 1, 0))</f>
        <v/>
      </c>
      <c r="CY407" s="3" t="str">
        <f>IF(CT407="", "", IF(CT407&gt;=10, 1, 0))</f>
        <v/>
      </c>
      <c r="CZ407" s="3" t="str">
        <f>IF(CU407="", "", IF(CU407&gt;=15, 1, 0))</f>
        <v/>
      </c>
      <c r="DA407" s="3" t="str">
        <f>IF(AND(BR407="", BX407="", CD407=""), "", IF(BR407=5,1,0) + IF(BX407=5,1,0) + IF(CD407=5,1,0))</f>
        <v/>
      </c>
    </row>
    <row r="408" spans="91:105" x14ac:dyDescent="0.3">
      <c r="CM408" s="3" t="str">
        <f>IF(SUM(BI408:BQ408,BS408:BW408,BY408:CC408,CE408:CJ408)=0, "", SUM(BI408:BQ408,BS408:BW408,BY408:CC408,CE408:CJ408))</f>
        <v/>
      </c>
      <c r="CN408" s="3" t="str">
        <f>IF(SUM(CQ408, CR408, CS408, CT408, CU408)=0, "", IF(OR(CQ408&gt;=8, CR408&gt;=10, CS408&gt;=13, CT408&gt;=10, CU408&gt;=15), 1, 0))</f>
        <v/>
      </c>
      <c r="CO408" s="3" t="str">
        <f>IF(SUM(BI408:BJ408,BL408,BM408,BN408,BO408,BU408,CA408,CH408,CJ408)=0, "", SUM(BI408:BJ408,BL408,BM408,BN408,BO408,BU408,CA408,CH408,CJ408))</f>
        <v/>
      </c>
      <c r="CP408" s="3" t="str">
        <f>IF(SUM(BK408,BP408:BQ408,BS408:BT408,BV408:BW408,BY408:BZ408,CB408:CC408,CE408:CG408,CI408)=0, "", SUM(BK408,BP408:BQ408,BS408:BT408,BV408:BW408,BY408:BZ408,CB408:CC408,CE408:CG408,CI408))</f>
        <v/>
      </c>
      <c r="CQ408" s="3" t="str">
        <f>IF(SUM(CB408:CC408,CE408:CF408,CI408)=0, "", SUM(CB408:CC408,CE408:CF408,CI408))</f>
        <v/>
      </c>
      <c r="CR408" s="3" t="str">
        <f>IF(SUM(BQ408,BS408:BT408,BW408,BY408)=0, "", SUM(BQ408,BS408:BT408,BW408,BY408))</f>
        <v/>
      </c>
      <c r="CS408" s="3" t="str">
        <f>IF(SUM(BK408,BP408,BV408,BZ408,CG408)=0, "", SUM(BK408,BP408,BV408,BZ408,CG408))</f>
        <v/>
      </c>
      <c r="CT408" s="3" t="str">
        <f>IF(SUM(BI408:BJ408,BL408,BN408,CH408)=0, "", SUM(BI408:BJ408,BL408,BN408,CH408))</f>
        <v/>
      </c>
      <c r="CU408" s="3" t="str">
        <f>IF(SUM(BM408,BO408,BU408,CA408,CJ408)=0, "", SUM(BM408,BO408,BU408,CA408,CJ408))</f>
        <v/>
      </c>
      <c r="CV408" s="3" t="str">
        <f>IF(CQ408="", "", IF(CQ408&gt;=8, 1, 0))</f>
        <v/>
      </c>
      <c r="CW408" s="3" t="str">
        <f>IF(CR408="", "", IF(CR408&gt;=10, 1, 0))</f>
        <v/>
      </c>
      <c r="CX408" s="3" t="str">
        <f>IF(CS408="", "", IF(CS408&gt;=13, 1, 0))</f>
        <v/>
      </c>
      <c r="CY408" s="3" t="str">
        <f>IF(CT408="", "", IF(CT408&gt;=10, 1, 0))</f>
        <v/>
      </c>
      <c r="CZ408" s="3" t="str">
        <f>IF(CU408="", "", IF(CU408&gt;=15, 1, 0))</f>
        <v/>
      </c>
      <c r="DA408" s="3" t="str">
        <f>IF(AND(BR408="", BX408="", CD408=""), "", IF(BR408=5,1,0) + IF(BX408=5,1,0) + IF(CD408=5,1,0))</f>
        <v/>
      </c>
    </row>
    <row r="409" spans="91:105" x14ac:dyDescent="0.3">
      <c r="CM409" s="3" t="str">
        <f>IF(SUM(BI409:BQ409,BS409:BW409,BY409:CC409,CE409:CJ409)=0, "", SUM(BI409:BQ409,BS409:BW409,BY409:CC409,CE409:CJ409))</f>
        <v/>
      </c>
      <c r="CN409" s="3" t="str">
        <f>IF(SUM(CQ409, CR409, CS409, CT409, CU409)=0, "", IF(OR(CQ409&gt;=8, CR409&gt;=10, CS409&gt;=13, CT409&gt;=10, CU409&gt;=15), 1, 0))</f>
        <v/>
      </c>
      <c r="CO409" s="3" t="str">
        <f>IF(SUM(BI409:BJ409,BL409,BM409,BN409,BO409,BU409,CA409,CH409,CJ409)=0, "", SUM(BI409:BJ409,BL409,BM409,BN409,BO409,BU409,CA409,CH409,CJ409))</f>
        <v/>
      </c>
      <c r="CP409" s="3" t="str">
        <f>IF(SUM(BK409,BP409:BQ409,BS409:BT409,BV409:BW409,BY409:BZ409,CB409:CC409,CE409:CG409,CI409)=0, "", SUM(BK409,BP409:BQ409,BS409:BT409,BV409:BW409,BY409:BZ409,CB409:CC409,CE409:CG409,CI409))</f>
        <v/>
      </c>
      <c r="CQ409" s="3" t="str">
        <f>IF(SUM(CB409:CC409,CE409:CF409,CI409)=0, "", SUM(CB409:CC409,CE409:CF409,CI409))</f>
        <v/>
      </c>
      <c r="CR409" s="3" t="str">
        <f>IF(SUM(BQ409,BS409:BT409,BW409,BY409)=0, "", SUM(BQ409,BS409:BT409,BW409,BY409))</f>
        <v/>
      </c>
      <c r="CS409" s="3" t="str">
        <f>IF(SUM(BK409,BP409,BV409,BZ409,CG409)=0, "", SUM(BK409,BP409,BV409,BZ409,CG409))</f>
        <v/>
      </c>
      <c r="CT409" s="3" t="str">
        <f>IF(SUM(BI409:BJ409,BL409,BN409,CH409)=0, "", SUM(BI409:BJ409,BL409,BN409,CH409))</f>
        <v/>
      </c>
      <c r="CU409" s="3" t="str">
        <f>IF(SUM(BM409,BO409,BU409,CA409,CJ409)=0, "", SUM(BM409,BO409,BU409,CA409,CJ409))</f>
        <v/>
      </c>
      <c r="CV409" s="3" t="str">
        <f>IF(CQ409="", "", IF(CQ409&gt;=8, 1, 0))</f>
        <v/>
      </c>
      <c r="CW409" s="3" t="str">
        <f>IF(CR409="", "", IF(CR409&gt;=10, 1, 0))</f>
        <v/>
      </c>
      <c r="CX409" s="3" t="str">
        <f>IF(CS409="", "", IF(CS409&gt;=13, 1, 0))</f>
        <v/>
      </c>
      <c r="CY409" s="3" t="str">
        <f>IF(CT409="", "", IF(CT409&gt;=10, 1, 0))</f>
        <v/>
      </c>
      <c r="CZ409" s="3" t="str">
        <f>IF(CU409="", "", IF(CU409&gt;=15, 1, 0))</f>
        <v/>
      </c>
      <c r="DA409" s="3" t="str">
        <f>IF(AND(BR409="", BX409="", CD409=""), "", IF(BR409=5,1,0) + IF(BX409=5,1,0) + IF(CD409=5,1,0))</f>
        <v/>
      </c>
    </row>
    <row r="410" spans="91:105" x14ac:dyDescent="0.3">
      <c r="CM410" s="3" t="str">
        <f>IF(SUM(BI410:BQ410,BS410:BW410,BY410:CC410,CE410:CJ410)=0, "", SUM(BI410:BQ410,BS410:BW410,BY410:CC410,CE410:CJ410))</f>
        <v/>
      </c>
      <c r="CN410" s="3" t="str">
        <f>IF(SUM(CQ410, CR410, CS410, CT410, CU410)=0, "", IF(OR(CQ410&gt;=8, CR410&gt;=10, CS410&gt;=13, CT410&gt;=10, CU410&gt;=15), 1, 0))</f>
        <v/>
      </c>
      <c r="CO410" s="3" t="str">
        <f>IF(SUM(BI410:BJ410,BL410,BM410,BN410,BO410,BU410,CA410,CH410,CJ410)=0, "", SUM(BI410:BJ410,BL410,BM410,BN410,BO410,BU410,CA410,CH410,CJ410))</f>
        <v/>
      </c>
      <c r="CP410" s="3" t="str">
        <f>IF(SUM(BK410,BP410:BQ410,BS410:BT410,BV410:BW410,BY410:BZ410,CB410:CC410,CE410:CG410,CI410)=0, "", SUM(BK410,BP410:BQ410,BS410:BT410,BV410:BW410,BY410:BZ410,CB410:CC410,CE410:CG410,CI410))</f>
        <v/>
      </c>
      <c r="CQ410" s="3" t="str">
        <f>IF(SUM(CB410:CC410,CE410:CF410,CI410)=0, "", SUM(CB410:CC410,CE410:CF410,CI410))</f>
        <v/>
      </c>
      <c r="CR410" s="3" t="str">
        <f>IF(SUM(BQ410,BS410:BT410,BW410,BY410)=0, "", SUM(BQ410,BS410:BT410,BW410,BY410))</f>
        <v/>
      </c>
      <c r="CS410" s="3" t="str">
        <f>IF(SUM(BK410,BP410,BV410,BZ410,CG410)=0, "", SUM(BK410,BP410,BV410,BZ410,CG410))</f>
        <v/>
      </c>
      <c r="CT410" s="3" t="str">
        <f>IF(SUM(BI410:BJ410,BL410,BN410,CH410)=0, "", SUM(BI410:BJ410,BL410,BN410,CH410))</f>
        <v/>
      </c>
      <c r="CU410" s="3" t="str">
        <f>IF(SUM(BM410,BO410,BU410,CA410,CJ410)=0, "", SUM(BM410,BO410,BU410,CA410,CJ410))</f>
        <v/>
      </c>
      <c r="CV410" s="3" t="str">
        <f>IF(CQ410="", "", IF(CQ410&gt;=8, 1, 0))</f>
        <v/>
      </c>
      <c r="CW410" s="3" t="str">
        <f>IF(CR410="", "", IF(CR410&gt;=10, 1, 0))</f>
        <v/>
      </c>
      <c r="CX410" s="3" t="str">
        <f>IF(CS410="", "", IF(CS410&gt;=13, 1, 0))</f>
        <v/>
      </c>
      <c r="CY410" s="3" t="str">
        <f>IF(CT410="", "", IF(CT410&gt;=10, 1, 0))</f>
        <v/>
      </c>
      <c r="CZ410" s="3" t="str">
        <f>IF(CU410="", "", IF(CU410&gt;=15, 1, 0))</f>
        <v/>
      </c>
      <c r="DA410" s="3" t="str">
        <f>IF(AND(BR410="", BX410="", CD410=""), "", IF(BR410=5,1,0) + IF(BX410=5,1,0) + IF(CD410=5,1,0))</f>
        <v/>
      </c>
    </row>
    <row r="411" spans="91:105" x14ac:dyDescent="0.3">
      <c r="CM411" s="3" t="str">
        <f>IF(SUM(BI411:BQ411,BS411:BW411,BY411:CC411,CE411:CJ411)=0, "", SUM(BI411:BQ411,BS411:BW411,BY411:CC411,CE411:CJ411))</f>
        <v/>
      </c>
      <c r="CN411" s="3" t="str">
        <f>IF(SUM(CQ411, CR411, CS411, CT411, CU411)=0, "", IF(OR(CQ411&gt;=8, CR411&gt;=10, CS411&gt;=13, CT411&gt;=10, CU411&gt;=15), 1, 0))</f>
        <v/>
      </c>
      <c r="CO411" s="3" t="str">
        <f>IF(SUM(BI411:BJ411,BL411,BM411,BN411,BO411,BU411,CA411,CH411,CJ411)=0, "", SUM(BI411:BJ411,BL411,BM411,BN411,BO411,BU411,CA411,CH411,CJ411))</f>
        <v/>
      </c>
      <c r="CP411" s="3" t="str">
        <f>IF(SUM(BK411,BP411:BQ411,BS411:BT411,BV411:BW411,BY411:BZ411,CB411:CC411,CE411:CG411,CI411)=0, "", SUM(BK411,BP411:BQ411,BS411:BT411,BV411:BW411,BY411:BZ411,CB411:CC411,CE411:CG411,CI411))</f>
        <v/>
      </c>
      <c r="CQ411" s="3" t="str">
        <f>IF(SUM(CB411:CC411,CE411:CF411,CI411)=0, "", SUM(CB411:CC411,CE411:CF411,CI411))</f>
        <v/>
      </c>
      <c r="CR411" s="3" t="str">
        <f>IF(SUM(BQ411,BS411:BT411,BW411,BY411)=0, "", SUM(BQ411,BS411:BT411,BW411,BY411))</f>
        <v/>
      </c>
      <c r="CS411" s="3" t="str">
        <f>IF(SUM(BK411,BP411,BV411,BZ411,CG411)=0, "", SUM(BK411,BP411,BV411,BZ411,CG411))</f>
        <v/>
      </c>
      <c r="CT411" s="3" t="str">
        <f>IF(SUM(BI411:BJ411,BL411,BN411,CH411)=0, "", SUM(BI411:BJ411,BL411,BN411,CH411))</f>
        <v/>
      </c>
      <c r="CU411" s="3" t="str">
        <f>IF(SUM(BM411,BO411,BU411,CA411,CJ411)=0, "", SUM(BM411,BO411,BU411,CA411,CJ411))</f>
        <v/>
      </c>
      <c r="CV411" s="3" t="str">
        <f>IF(CQ411="", "", IF(CQ411&gt;=8, 1, 0))</f>
        <v/>
      </c>
      <c r="CW411" s="3" t="str">
        <f>IF(CR411="", "", IF(CR411&gt;=10, 1, 0))</f>
        <v/>
      </c>
      <c r="CX411" s="3" t="str">
        <f>IF(CS411="", "", IF(CS411&gt;=13, 1, 0))</f>
        <v/>
      </c>
      <c r="CY411" s="3" t="str">
        <f>IF(CT411="", "", IF(CT411&gt;=10, 1, 0))</f>
        <v/>
      </c>
      <c r="CZ411" s="3" t="str">
        <f>IF(CU411="", "", IF(CU411&gt;=15, 1, 0))</f>
        <v/>
      </c>
      <c r="DA411" s="3" t="str">
        <f>IF(AND(BR411="", BX411="", CD411=""), "", IF(BR411=5,1,0) + IF(BX411=5,1,0) + IF(CD411=5,1,0))</f>
        <v/>
      </c>
    </row>
    <row r="412" spans="91:105" x14ac:dyDescent="0.3">
      <c r="CM412" s="3" t="str">
        <f>IF(SUM(BI412:BQ412,BS412:BW412,BY412:CC412,CE412:CJ412)=0, "", SUM(BI412:BQ412,BS412:BW412,BY412:CC412,CE412:CJ412))</f>
        <v/>
      </c>
      <c r="CN412" s="3" t="str">
        <f>IF(SUM(CQ412, CR412, CS412, CT412, CU412)=0, "", IF(OR(CQ412&gt;=8, CR412&gt;=10, CS412&gt;=13, CT412&gt;=10, CU412&gt;=15), 1, 0))</f>
        <v/>
      </c>
      <c r="CO412" s="3" t="str">
        <f>IF(SUM(BI412:BJ412,BL412,BM412,BN412,BO412,BU412,CA412,CH412,CJ412)=0, "", SUM(BI412:BJ412,BL412,BM412,BN412,BO412,BU412,CA412,CH412,CJ412))</f>
        <v/>
      </c>
      <c r="CP412" s="3" t="str">
        <f>IF(SUM(BK412,BP412:BQ412,BS412:BT412,BV412:BW412,BY412:BZ412,CB412:CC412,CE412:CG412,CI412)=0, "", SUM(BK412,BP412:BQ412,BS412:BT412,BV412:BW412,BY412:BZ412,CB412:CC412,CE412:CG412,CI412))</f>
        <v/>
      </c>
      <c r="CQ412" s="3" t="str">
        <f>IF(SUM(CB412:CC412,CE412:CF412,CI412)=0, "", SUM(CB412:CC412,CE412:CF412,CI412))</f>
        <v/>
      </c>
      <c r="CR412" s="3" t="str">
        <f>IF(SUM(BQ412,BS412:BT412,BW412,BY412)=0, "", SUM(BQ412,BS412:BT412,BW412,BY412))</f>
        <v/>
      </c>
      <c r="CS412" s="3" t="str">
        <f>IF(SUM(BK412,BP412,BV412,BZ412,CG412)=0, "", SUM(BK412,BP412,BV412,BZ412,CG412))</f>
        <v/>
      </c>
      <c r="CT412" s="3" t="str">
        <f>IF(SUM(BI412:BJ412,BL412,BN412,CH412)=0, "", SUM(BI412:BJ412,BL412,BN412,CH412))</f>
        <v/>
      </c>
      <c r="CU412" s="3" t="str">
        <f>IF(SUM(BM412,BO412,BU412,CA412,CJ412)=0, "", SUM(BM412,BO412,BU412,CA412,CJ412))</f>
        <v/>
      </c>
      <c r="CV412" s="3" t="str">
        <f>IF(CQ412="", "", IF(CQ412&gt;=8, 1, 0))</f>
        <v/>
      </c>
      <c r="CW412" s="3" t="str">
        <f>IF(CR412="", "", IF(CR412&gt;=10, 1, 0))</f>
        <v/>
      </c>
      <c r="CX412" s="3" t="str">
        <f>IF(CS412="", "", IF(CS412&gt;=13, 1, 0))</f>
        <v/>
      </c>
      <c r="CY412" s="3" t="str">
        <f>IF(CT412="", "", IF(CT412&gt;=10, 1, 0))</f>
        <v/>
      </c>
      <c r="CZ412" s="3" t="str">
        <f>IF(CU412="", "", IF(CU412&gt;=15, 1, 0))</f>
        <v/>
      </c>
      <c r="DA412" s="3" t="str">
        <f>IF(AND(BR412="", BX412="", CD412=""), "", IF(BR412=5,1,0) + IF(BX412=5,1,0) + IF(CD412=5,1,0))</f>
        <v/>
      </c>
    </row>
    <row r="413" spans="91:105" x14ac:dyDescent="0.3">
      <c r="CM413" s="3" t="str">
        <f>IF(SUM(BI413:BQ413,BS413:BW413,BY413:CC413,CE413:CJ413)=0, "", SUM(BI413:BQ413,BS413:BW413,BY413:CC413,CE413:CJ413))</f>
        <v/>
      </c>
      <c r="CN413" s="3" t="str">
        <f>IF(SUM(CQ413, CR413, CS413, CT413, CU413)=0, "", IF(OR(CQ413&gt;=8, CR413&gt;=10, CS413&gt;=13, CT413&gt;=10, CU413&gt;=15), 1, 0))</f>
        <v/>
      </c>
      <c r="CO413" s="3" t="str">
        <f>IF(SUM(BI413:BJ413,BL413,BM413,BN413,BO413,BU413,CA413,CH413,CJ413)=0, "", SUM(BI413:BJ413,BL413,BM413,BN413,BO413,BU413,CA413,CH413,CJ413))</f>
        <v/>
      </c>
      <c r="CP413" s="3" t="str">
        <f>IF(SUM(BK413,BP413:BQ413,BS413:BT413,BV413:BW413,BY413:BZ413,CB413:CC413,CE413:CG413,CI413)=0, "", SUM(BK413,BP413:BQ413,BS413:BT413,BV413:BW413,BY413:BZ413,CB413:CC413,CE413:CG413,CI413))</f>
        <v/>
      </c>
      <c r="CQ413" s="3" t="str">
        <f>IF(SUM(CB413:CC413,CE413:CF413,CI413)=0, "", SUM(CB413:CC413,CE413:CF413,CI413))</f>
        <v/>
      </c>
      <c r="CR413" s="3" t="str">
        <f>IF(SUM(BQ413,BS413:BT413,BW413,BY413)=0, "", SUM(BQ413,BS413:BT413,BW413,BY413))</f>
        <v/>
      </c>
      <c r="CS413" s="3" t="str">
        <f>IF(SUM(BK413,BP413,BV413,BZ413,CG413)=0, "", SUM(BK413,BP413,BV413,BZ413,CG413))</f>
        <v/>
      </c>
      <c r="CT413" s="3" t="str">
        <f>IF(SUM(BI413:BJ413,BL413,BN413,CH413)=0, "", SUM(BI413:BJ413,BL413,BN413,CH413))</f>
        <v/>
      </c>
      <c r="CU413" s="3" t="str">
        <f>IF(SUM(BM413,BO413,BU413,CA413,CJ413)=0, "", SUM(BM413,BO413,BU413,CA413,CJ413))</f>
        <v/>
      </c>
      <c r="CV413" s="3" t="str">
        <f>IF(CQ413="", "", IF(CQ413&gt;=8, 1, 0))</f>
        <v/>
      </c>
      <c r="CW413" s="3" t="str">
        <f>IF(CR413="", "", IF(CR413&gt;=10, 1, 0))</f>
        <v/>
      </c>
      <c r="CX413" s="3" t="str">
        <f>IF(CS413="", "", IF(CS413&gt;=13, 1, 0))</f>
        <v/>
      </c>
      <c r="CY413" s="3" t="str">
        <f>IF(CT413="", "", IF(CT413&gt;=10, 1, 0))</f>
        <v/>
      </c>
      <c r="CZ413" s="3" t="str">
        <f>IF(CU413="", "", IF(CU413&gt;=15, 1, 0))</f>
        <v/>
      </c>
      <c r="DA413" s="3" t="str">
        <f>IF(AND(BR413="", BX413="", CD413=""), "", IF(BR413=5,1,0) + IF(BX413=5,1,0) + IF(CD413=5,1,0))</f>
        <v/>
      </c>
    </row>
    <row r="414" spans="91:105" x14ac:dyDescent="0.3">
      <c r="CM414" s="3" t="str">
        <f>IF(SUM(BI414:BQ414,BS414:BW414,BY414:CC414,CE414:CJ414)=0, "", SUM(BI414:BQ414,BS414:BW414,BY414:CC414,CE414:CJ414))</f>
        <v/>
      </c>
      <c r="CN414" s="3" t="str">
        <f>IF(SUM(CQ414, CR414, CS414, CT414, CU414)=0, "", IF(OR(CQ414&gt;=8, CR414&gt;=10, CS414&gt;=13, CT414&gt;=10, CU414&gt;=15), 1, 0))</f>
        <v/>
      </c>
      <c r="CO414" s="3" t="str">
        <f>IF(SUM(BI414:BJ414,BL414,BM414,BN414,BO414,BU414,CA414,CH414,CJ414)=0, "", SUM(BI414:BJ414,BL414,BM414,BN414,BO414,BU414,CA414,CH414,CJ414))</f>
        <v/>
      </c>
      <c r="CP414" s="3" t="str">
        <f>IF(SUM(BK414,BP414:BQ414,BS414:BT414,BV414:BW414,BY414:BZ414,CB414:CC414,CE414:CG414,CI414)=0, "", SUM(BK414,BP414:BQ414,BS414:BT414,BV414:BW414,BY414:BZ414,CB414:CC414,CE414:CG414,CI414))</f>
        <v/>
      </c>
      <c r="CQ414" s="3" t="str">
        <f>IF(SUM(CB414:CC414,CE414:CF414,CI414)=0, "", SUM(CB414:CC414,CE414:CF414,CI414))</f>
        <v/>
      </c>
      <c r="CR414" s="3" t="str">
        <f>IF(SUM(BQ414,BS414:BT414,BW414,BY414)=0, "", SUM(BQ414,BS414:BT414,BW414,BY414))</f>
        <v/>
      </c>
      <c r="CS414" s="3" t="str">
        <f>IF(SUM(BK414,BP414,BV414,BZ414,CG414)=0, "", SUM(BK414,BP414,BV414,BZ414,CG414))</f>
        <v/>
      </c>
      <c r="CT414" s="3" t="str">
        <f>IF(SUM(BI414:BJ414,BL414,BN414,CH414)=0, "", SUM(BI414:BJ414,BL414,BN414,CH414))</f>
        <v/>
      </c>
      <c r="CU414" s="3" t="str">
        <f>IF(SUM(BM414,BO414,BU414,CA414,CJ414)=0, "", SUM(BM414,BO414,BU414,CA414,CJ414))</f>
        <v/>
      </c>
      <c r="CV414" s="3" t="str">
        <f>IF(CQ414="", "", IF(CQ414&gt;=8, 1, 0))</f>
        <v/>
      </c>
      <c r="CW414" s="3" t="str">
        <f>IF(CR414="", "", IF(CR414&gt;=10, 1, 0))</f>
        <v/>
      </c>
      <c r="CX414" s="3" t="str">
        <f>IF(CS414="", "", IF(CS414&gt;=13, 1, 0))</f>
        <v/>
      </c>
      <c r="CY414" s="3" t="str">
        <f>IF(CT414="", "", IF(CT414&gt;=10, 1, 0))</f>
        <v/>
      </c>
      <c r="CZ414" s="3" t="str">
        <f>IF(CU414="", "", IF(CU414&gt;=15, 1, 0))</f>
        <v/>
      </c>
      <c r="DA414" s="3" t="str">
        <f>IF(AND(BR414="", BX414="", CD414=""), "", IF(BR414=5,1,0) + IF(BX414=5,1,0) + IF(CD414=5,1,0))</f>
        <v/>
      </c>
    </row>
    <row r="415" spans="91:105" x14ac:dyDescent="0.3">
      <c r="CM415" s="3" t="str">
        <f>IF(SUM(BI415:BQ415,BS415:BW415,BY415:CC415,CE415:CJ415)=0, "", SUM(BI415:BQ415,BS415:BW415,BY415:CC415,CE415:CJ415))</f>
        <v/>
      </c>
      <c r="CN415" s="3" t="str">
        <f>IF(SUM(CQ415, CR415, CS415, CT415, CU415)=0, "", IF(OR(CQ415&gt;=8, CR415&gt;=10, CS415&gt;=13, CT415&gt;=10, CU415&gt;=15), 1, 0))</f>
        <v/>
      </c>
      <c r="CO415" s="3" t="str">
        <f>IF(SUM(BI415:BJ415,BL415,BM415,BN415,BO415,BU415,CA415,CH415,CJ415)=0, "", SUM(BI415:BJ415,BL415,BM415,BN415,BO415,BU415,CA415,CH415,CJ415))</f>
        <v/>
      </c>
      <c r="CP415" s="3" t="str">
        <f>IF(SUM(BK415,BP415:BQ415,BS415:BT415,BV415:BW415,BY415:BZ415,CB415:CC415,CE415:CG415,CI415)=0, "", SUM(BK415,BP415:BQ415,BS415:BT415,BV415:BW415,BY415:BZ415,CB415:CC415,CE415:CG415,CI415))</f>
        <v/>
      </c>
      <c r="CQ415" s="3" t="str">
        <f>IF(SUM(CB415:CC415,CE415:CF415,CI415)=0, "", SUM(CB415:CC415,CE415:CF415,CI415))</f>
        <v/>
      </c>
      <c r="CR415" s="3" t="str">
        <f>IF(SUM(BQ415,BS415:BT415,BW415,BY415)=0, "", SUM(BQ415,BS415:BT415,BW415,BY415))</f>
        <v/>
      </c>
      <c r="CS415" s="3" t="str">
        <f>IF(SUM(BK415,BP415,BV415,BZ415,CG415)=0, "", SUM(BK415,BP415,BV415,BZ415,CG415))</f>
        <v/>
      </c>
      <c r="CT415" s="3" t="str">
        <f>IF(SUM(BI415:BJ415,BL415,BN415,CH415)=0, "", SUM(BI415:BJ415,BL415,BN415,CH415))</f>
        <v/>
      </c>
      <c r="CU415" s="3" t="str">
        <f>IF(SUM(BM415,BO415,BU415,CA415,CJ415)=0, "", SUM(BM415,BO415,BU415,CA415,CJ415))</f>
        <v/>
      </c>
      <c r="CV415" s="3" t="str">
        <f>IF(CQ415="", "", IF(CQ415&gt;=8, 1, 0))</f>
        <v/>
      </c>
      <c r="CW415" s="3" t="str">
        <f>IF(CR415="", "", IF(CR415&gt;=10, 1, 0))</f>
        <v/>
      </c>
      <c r="CX415" s="3" t="str">
        <f>IF(CS415="", "", IF(CS415&gt;=13, 1, 0))</f>
        <v/>
      </c>
      <c r="CY415" s="3" t="str">
        <f>IF(CT415="", "", IF(CT415&gt;=10, 1, 0))</f>
        <v/>
      </c>
      <c r="CZ415" s="3" t="str">
        <f>IF(CU415="", "", IF(CU415&gt;=15, 1, 0))</f>
        <v/>
      </c>
      <c r="DA415" s="3" t="str">
        <f>IF(AND(BR415="", BX415="", CD415=""), "", IF(BR415=5,1,0) + IF(BX415=5,1,0) + IF(CD415=5,1,0))</f>
        <v/>
      </c>
    </row>
    <row r="416" spans="91:105" x14ac:dyDescent="0.3">
      <c r="CM416" s="3" t="str">
        <f>IF(SUM(BI416:BQ416,BS416:BW416,BY416:CC416,CE416:CJ416)=0, "", SUM(BI416:BQ416,BS416:BW416,BY416:CC416,CE416:CJ416))</f>
        <v/>
      </c>
      <c r="CN416" s="3" t="str">
        <f>IF(SUM(CQ416, CR416, CS416, CT416, CU416)=0, "", IF(OR(CQ416&gt;=8, CR416&gt;=10, CS416&gt;=13, CT416&gt;=10, CU416&gt;=15), 1, 0))</f>
        <v/>
      </c>
      <c r="CO416" s="3" t="str">
        <f>IF(SUM(BI416:BJ416,BL416,BM416,BN416,BO416,BU416,CA416,CH416,CJ416)=0, "", SUM(BI416:BJ416,BL416,BM416,BN416,BO416,BU416,CA416,CH416,CJ416))</f>
        <v/>
      </c>
      <c r="CP416" s="3" t="str">
        <f>IF(SUM(BK416,BP416:BQ416,BS416:BT416,BV416:BW416,BY416:BZ416,CB416:CC416,CE416:CG416,CI416)=0, "", SUM(BK416,BP416:BQ416,BS416:BT416,BV416:BW416,BY416:BZ416,CB416:CC416,CE416:CG416,CI416))</f>
        <v/>
      </c>
      <c r="CQ416" s="3" t="str">
        <f>IF(SUM(CB416:CC416,CE416:CF416,CI416)=0, "", SUM(CB416:CC416,CE416:CF416,CI416))</f>
        <v/>
      </c>
      <c r="CR416" s="3" t="str">
        <f>IF(SUM(BQ416,BS416:BT416,BW416,BY416)=0, "", SUM(BQ416,BS416:BT416,BW416,BY416))</f>
        <v/>
      </c>
      <c r="CS416" s="3" t="str">
        <f>IF(SUM(BK416,BP416,BV416,BZ416,CG416)=0, "", SUM(BK416,BP416,BV416,BZ416,CG416))</f>
        <v/>
      </c>
      <c r="CT416" s="3" t="str">
        <f>IF(SUM(BI416:BJ416,BL416,BN416,CH416)=0, "", SUM(BI416:BJ416,BL416,BN416,CH416))</f>
        <v/>
      </c>
      <c r="CU416" s="3" t="str">
        <f>IF(SUM(BM416,BO416,BU416,CA416,CJ416)=0, "", SUM(BM416,BO416,BU416,CA416,CJ416))</f>
        <v/>
      </c>
      <c r="CV416" s="3" t="str">
        <f>IF(CQ416="", "", IF(CQ416&gt;=8, 1, 0))</f>
        <v/>
      </c>
      <c r="CW416" s="3" t="str">
        <f>IF(CR416="", "", IF(CR416&gt;=10, 1, 0))</f>
        <v/>
      </c>
      <c r="CX416" s="3" t="str">
        <f>IF(CS416="", "", IF(CS416&gt;=13, 1, 0))</f>
        <v/>
      </c>
      <c r="CY416" s="3" t="str">
        <f>IF(CT416="", "", IF(CT416&gt;=10, 1, 0))</f>
        <v/>
      </c>
      <c r="CZ416" s="3" t="str">
        <f>IF(CU416="", "", IF(CU416&gt;=15, 1, 0))</f>
        <v/>
      </c>
      <c r="DA416" s="3" t="str">
        <f>IF(AND(BR416="", BX416="", CD416=""), "", IF(BR416=5,1,0) + IF(BX416=5,1,0) + IF(CD416=5,1,0))</f>
        <v/>
      </c>
    </row>
    <row r="417" spans="91:105" x14ac:dyDescent="0.3">
      <c r="CM417" s="3" t="str">
        <f>IF(SUM(BI417:BQ417,BS417:BW417,BY417:CC417,CE417:CJ417)=0, "", SUM(BI417:BQ417,BS417:BW417,BY417:CC417,CE417:CJ417))</f>
        <v/>
      </c>
      <c r="CN417" s="3" t="str">
        <f>IF(SUM(CQ417, CR417, CS417, CT417, CU417)=0, "", IF(OR(CQ417&gt;=8, CR417&gt;=10, CS417&gt;=13, CT417&gt;=10, CU417&gt;=15), 1, 0))</f>
        <v/>
      </c>
      <c r="CO417" s="3" t="str">
        <f>IF(SUM(BI417:BJ417,BL417,BM417,BN417,BO417,BU417,CA417,CH417,CJ417)=0, "", SUM(BI417:BJ417,BL417,BM417,BN417,BO417,BU417,CA417,CH417,CJ417))</f>
        <v/>
      </c>
      <c r="CP417" s="3" t="str">
        <f>IF(SUM(BK417,BP417:BQ417,BS417:BT417,BV417:BW417,BY417:BZ417,CB417:CC417,CE417:CG417,CI417)=0, "", SUM(BK417,BP417:BQ417,BS417:BT417,BV417:BW417,BY417:BZ417,CB417:CC417,CE417:CG417,CI417))</f>
        <v/>
      </c>
      <c r="CQ417" s="3" t="str">
        <f>IF(SUM(CB417:CC417,CE417:CF417,CI417)=0, "", SUM(CB417:CC417,CE417:CF417,CI417))</f>
        <v/>
      </c>
      <c r="CR417" s="3" t="str">
        <f>IF(SUM(BQ417,BS417:BT417,BW417,BY417)=0, "", SUM(BQ417,BS417:BT417,BW417,BY417))</f>
        <v/>
      </c>
      <c r="CS417" s="3" t="str">
        <f>IF(SUM(BK417,BP417,BV417,BZ417,CG417)=0, "", SUM(BK417,BP417,BV417,BZ417,CG417))</f>
        <v/>
      </c>
      <c r="CT417" s="3" t="str">
        <f>IF(SUM(BI417:BJ417,BL417,BN417,CH417)=0, "", SUM(BI417:BJ417,BL417,BN417,CH417))</f>
        <v/>
      </c>
      <c r="CU417" s="3" t="str">
        <f>IF(SUM(BM417,BO417,BU417,CA417,CJ417)=0, "", SUM(BM417,BO417,BU417,CA417,CJ417))</f>
        <v/>
      </c>
      <c r="CV417" s="3" t="str">
        <f>IF(CQ417="", "", IF(CQ417&gt;=8, 1, 0))</f>
        <v/>
      </c>
      <c r="CW417" s="3" t="str">
        <f>IF(CR417="", "", IF(CR417&gt;=10, 1, 0))</f>
        <v/>
      </c>
      <c r="CX417" s="3" t="str">
        <f>IF(CS417="", "", IF(CS417&gt;=13, 1, 0))</f>
        <v/>
      </c>
      <c r="CY417" s="3" t="str">
        <f>IF(CT417="", "", IF(CT417&gt;=10, 1, 0))</f>
        <v/>
      </c>
      <c r="CZ417" s="3" t="str">
        <f>IF(CU417="", "", IF(CU417&gt;=15, 1, 0))</f>
        <v/>
      </c>
      <c r="DA417" s="3" t="str">
        <f>IF(AND(BR417="", BX417="", CD417=""), "", IF(BR417=5,1,0) + IF(BX417=5,1,0) + IF(CD417=5,1,0))</f>
        <v/>
      </c>
    </row>
    <row r="418" spans="91:105" x14ac:dyDescent="0.3">
      <c r="CM418" s="3" t="str">
        <f>IF(SUM(BI418:BQ418,BS418:BW418,BY418:CC418,CE418:CJ418)=0, "", SUM(BI418:BQ418,BS418:BW418,BY418:CC418,CE418:CJ418))</f>
        <v/>
      </c>
      <c r="CN418" s="3" t="str">
        <f>IF(SUM(CQ418, CR418, CS418, CT418, CU418)=0, "", IF(OR(CQ418&gt;=8, CR418&gt;=10, CS418&gt;=13, CT418&gt;=10, CU418&gt;=15), 1, 0))</f>
        <v/>
      </c>
      <c r="CO418" s="3" t="str">
        <f>IF(SUM(BI418:BJ418,BL418,BM418,BN418,BO418,BU418,CA418,CH418,CJ418)=0, "", SUM(BI418:BJ418,BL418,BM418,BN418,BO418,BU418,CA418,CH418,CJ418))</f>
        <v/>
      </c>
      <c r="CP418" s="3" t="str">
        <f>IF(SUM(BK418,BP418:BQ418,BS418:BT418,BV418:BW418,BY418:BZ418,CB418:CC418,CE418:CG418,CI418)=0, "", SUM(BK418,BP418:BQ418,BS418:BT418,BV418:BW418,BY418:BZ418,CB418:CC418,CE418:CG418,CI418))</f>
        <v/>
      </c>
      <c r="CQ418" s="3" t="str">
        <f>IF(SUM(CB418:CC418,CE418:CF418,CI418)=0, "", SUM(CB418:CC418,CE418:CF418,CI418))</f>
        <v/>
      </c>
      <c r="CR418" s="3" t="str">
        <f>IF(SUM(BQ418,BS418:BT418,BW418,BY418)=0, "", SUM(BQ418,BS418:BT418,BW418,BY418))</f>
        <v/>
      </c>
      <c r="CS418" s="3" t="str">
        <f>IF(SUM(BK418,BP418,BV418,BZ418,CG418)=0, "", SUM(BK418,BP418,BV418,BZ418,CG418))</f>
        <v/>
      </c>
      <c r="CT418" s="3" t="str">
        <f>IF(SUM(BI418:BJ418,BL418,BN418,CH418)=0, "", SUM(BI418:BJ418,BL418,BN418,CH418))</f>
        <v/>
      </c>
      <c r="CU418" s="3" t="str">
        <f>IF(SUM(BM418,BO418,BU418,CA418,CJ418)=0, "", SUM(BM418,BO418,BU418,CA418,CJ418))</f>
        <v/>
      </c>
      <c r="CV418" s="3" t="str">
        <f>IF(CQ418="", "", IF(CQ418&gt;=8, 1, 0))</f>
        <v/>
      </c>
      <c r="CW418" s="3" t="str">
        <f>IF(CR418="", "", IF(CR418&gt;=10, 1, 0))</f>
        <v/>
      </c>
      <c r="CX418" s="3" t="str">
        <f>IF(CS418="", "", IF(CS418&gt;=13, 1, 0))</f>
        <v/>
      </c>
      <c r="CY418" s="3" t="str">
        <f>IF(CT418="", "", IF(CT418&gt;=10, 1, 0))</f>
        <v/>
      </c>
      <c r="CZ418" s="3" t="str">
        <f>IF(CU418="", "", IF(CU418&gt;=15, 1, 0))</f>
        <v/>
      </c>
      <c r="DA418" s="3" t="str">
        <f>IF(AND(BR418="", BX418="", CD418=""), "", IF(BR418=5,1,0) + IF(BX418=5,1,0) + IF(CD418=5,1,0))</f>
        <v/>
      </c>
    </row>
    <row r="419" spans="91:105" x14ac:dyDescent="0.3">
      <c r="CM419" s="3" t="str">
        <f>IF(SUM(BI419:BQ419,BS419:BW419,BY419:CC419,CE419:CJ419)=0, "", SUM(BI419:BQ419,BS419:BW419,BY419:CC419,CE419:CJ419))</f>
        <v/>
      </c>
      <c r="CN419" s="3" t="str">
        <f>IF(SUM(CQ419, CR419, CS419, CT419, CU419)=0, "", IF(OR(CQ419&gt;=8, CR419&gt;=10, CS419&gt;=13, CT419&gt;=10, CU419&gt;=15), 1, 0))</f>
        <v/>
      </c>
      <c r="CO419" s="3" t="str">
        <f>IF(SUM(BI419:BJ419,BL419,BM419,BN419,BO419,BU419,CA419,CH419,CJ419)=0, "", SUM(BI419:BJ419,BL419,BM419,BN419,BO419,BU419,CA419,CH419,CJ419))</f>
        <v/>
      </c>
      <c r="CP419" s="3" t="str">
        <f>IF(SUM(BK419,BP419:BQ419,BS419:BT419,BV419:BW419,BY419:BZ419,CB419:CC419,CE419:CG419,CI419)=0, "", SUM(BK419,BP419:BQ419,BS419:BT419,BV419:BW419,BY419:BZ419,CB419:CC419,CE419:CG419,CI419))</f>
        <v/>
      </c>
      <c r="CQ419" s="3" t="str">
        <f>IF(SUM(CB419:CC419,CE419:CF419,CI419)=0, "", SUM(CB419:CC419,CE419:CF419,CI419))</f>
        <v/>
      </c>
      <c r="CR419" s="3" t="str">
        <f>IF(SUM(BQ419,BS419:BT419,BW419,BY419)=0, "", SUM(BQ419,BS419:BT419,BW419,BY419))</f>
        <v/>
      </c>
      <c r="CS419" s="3" t="str">
        <f>IF(SUM(BK419,BP419,BV419,BZ419,CG419)=0, "", SUM(BK419,BP419,BV419,BZ419,CG419))</f>
        <v/>
      </c>
      <c r="CT419" s="3" t="str">
        <f>IF(SUM(BI419:BJ419,BL419,BN419,CH419)=0, "", SUM(BI419:BJ419,BL419,BN419,CH419))</f>
        <v/>
      </c>
      <c r="CU419" s="3" t="str">
        <f>IF(SUM(BM419,BO419,BU419,CA419,CJ419)=0, "", SUM(BM419,BO419,BU419,CA419,CJ419))</f>
        <v/>
      </c>
      <c r="CV419" s="3" t="str">
        <f>IF(CQ419="", "", IF(CQ419&gt;=8, 1, 0))</f>
        <v/>
      </c>
      <c r="CW419" s="3" t="str">
        <f>IF(CR419="", "", IF(CR419&gt;=10, 1, 0))</f>
        <v/>
      </c>
      <c r="CX419" s="3" t="str">
        <f>IF(CS419="", "", IF(CS419&gt;=13, 1, 0))</f>
        <v/>
      </c>
      <c r="CY419" s="3" t="str">
        <f>IF(CT419="", "", IF(CT419&gt;=10, 1, 0))</f>
        <v/>
      </c>
      <c r="CZ419" s="3" t="str">
        <f>IF(CU419="", "", IF(CU419&gt;=15, 1, 0))</f>
        <v/>
      </c>
      <c r="DA419" s="3" t="str">
        <f>IF(AND(BR419="", BX419="", CD419=""), "", IF(BR419=5,1,0) + IF(BX419=5,1,0) + IF(CD419=5,1,0))</f>
        <v/>
      </c>
    </row>
    <row r="420" spans="91:105" x14ac:dyDescent="0.3">
      <c r="CM420" s="3" t="str">
        <f>IF(SUM(BI420:BQ420,BS420:BW420,BY420:CC420,CE420:CJ420)=0, "", SUM(BI420:BQ420,BS420:BW420,BY420:CC420,CE420:CJ420))</f>
        <v/>
      </c>
      <c r="CN420" s="3" t="str">
        <f>IF(SUM(CQ420, CR420, CS420, CT420, CU420)=0, "", IF(OR(CQ420&gt;=8, CR420&gt;=10, CS420&gt;=13, CT420&gt;=10, CU420&gt;=15), 1, 0))</f>
        <v/>
      </c>
      <c r="CO420" s="3" t="str">
        <f>IF(SUM(BI420:BJ420,BL420,BM420,BN420,BO420,BU420,CA420,CH420,CJ420)=0, "", SUM(BI420:BJ420,BL420,BM420,BN420,BO420,BU420,CA420,CH420,CJ420))</f>
        <v/>
      </c>
      <c r="CP420" s="3" t="str">
        <f>IF(SUM(BK420,BP420:BQ420,BS420:BT420,BV420:BW420,BY420:BZ420,CB420:CC420,CE420:CG420,CI420)=0, "", SUM(BK420,BP420:BQ420,BS420:BT420,BV420:BW420,BY420:BZ420,CB420:CC420,CE420:CG420,CI420))</f>
        <v/>
      </c>
      <c r="CQ420" s="3" t="str">
        <f>IF(SUM(CB420:CC420,CE420:CF420,CI420)=0, "", SUM(CB420:CC420,CE420:CF420,CI420))</f>
        <v/>
      </c>
      <c r="CR420" s="3" t="str">
        <f>IF(SUM(BQ420,BS420:BT420,BW420,BY420)=0, "", SUM(BQ420,BS420:BT420,BW420,BY420))</f>
        <v/>
      </c>
      <c r="CS420" s="3" t="str">
        <f>IF(SUM(BK420,BP420,BV420,BZ420,CG420)=0, "", SUM(BK420,BP420,BV420,BZ420,CG420))</f>
        <v/>
      </c>
      <c r="CT420" s="3" t="str">
        <f>IF(SUM(BI420:BJ420,BL420,BN420,CH420)=0, "", SUM(BI420:BJ420,BL420,BN420,CH420))</f>
        <v/>
      </c>
      <c r="CU420" s="3" t="str">
        <f>IF(SUM(BM420,BO420,BU420,CA420,CJ420)=0, "", SUM(BM420,BO420,BU420,CA420,CJ420))</f>
        <v/>
      </c>
      <c r="CV420" s="3" t="str">
        <f>IF(CQ420="", "", IF(CQ420&gt;=8, 1, 0))</f>
        <v/>
      </c>
      <c r="CW420" s="3" t="str">
        <f>IF(CR420="", "", IF(CR420&gt;=10, 1, 0))</f>
        <v/>
      </c>
      <c r="CX420" s="3" t="str">
        <f>IF(CS420="", "", IF(CS420&gt;=13, 1, 0))</f>
        <v/>
      </c>
      <c r="CY420" s="3" t="str">
        <f>IF(CT420="", "", IF(CT420&gt;=10, 1, 0))</f>
        <v/>
      </c>
      <c r="CZ420" s="3" t="str">
        <f>IF(CU420="", "", IF(CU420&gt;=15, 1, 0))</f>
        <v/>
      </c>
      <c r="DA420" s="3" t="str">
        <f>IF(AND(BR420="", BX420="", CD420=""), "", IF(BR420=5,1,0) + IF(BX420=5,1,0) + IF(CD420=5,1,0))</f>
        <v/>
      </c>
    </row>
    <row r="421" spans="91:105" x14ac:dyDescent="0.3">
      <c r="CM421" s="3" t="str">
        <f>IF(SUM(BI421:BQ421,BS421:BW421,BY421:CC421,CE421:CJ421)=0, "", SUM(BI421:BQ421,BS421:BW421,BY421:CC421,CE421:CJ421))</f>
        <v/>
      </c>
      <c r="CN421" s="3" t="str">
        <f>IF(SUM(CQ421, CR421, CS421, CT421, CU421)=0, "", IF(OR(CQ421&gt;=8, CR421&gt;=10, CS421&gt;=13, CT421&gt;=10, CU421&gt;=15), 1, 0))</f>
        <v/>
      </c>
      <c r="CO421" s="3" t="str">
        <f>IF(SUM(BI421:BJ421,BL421,BM421,BN421,BO421,BU421,CA421,CH421,CJ421)=0, "", SUM(BI421:BJ421,BL421,BM421,BN421,BO421,BU421,CA421,CH421,CJ421))</f>
        <v/>
      </c>
      <c r="CP421" s="3" t="str">
        <f>IF(SUM(BK421,BP421:BQ421,BS421:BT421,BV421:BW421,BY421:BZ421,CB421:CC421,CE421:CG421,CI421)=0, "", SUM(BK421,BP421:BQ421,BS421:BT421,BV421:BW421,BY421:BZ421,CB421:CC421,CE421:CG421,CI421))</f>
        <v/>
      </c>
      <c r="CQ421" s="3" t="str">
        <f>IF(SUM(CB421:CC421,CE421:CF421,CI421)=0, "", SUM(CB421:CC421,CE421:CF421,CI421))</f>
        <v/>
      </c>
      <c r="CR421" s="3" t="str">
        <f>IF(SUM(BQ421,BS421:BT421,BW421,BY421)=0, "", SUM(BQ421,BS421:BT421,BW421,BY421))</f>
        <v/>
      </c>
      <c r="CS421" s="3" t="str">
        <f>IF(SUM(BK421,BP421,BV421,BZ421,CG421)=0, "", SUM(BK421,BP421,BV421,BZ421,CG421))</f>
        <v/>
      </c>
      <c r="CT421" s="3" t="str">
        <f>IF(SUM(BI421:BJ421,BL421,BN421,CH421)=0, "", SUM(BI421:BJ421,BL421,BN421,CH421))</f>
        <v/>
      </c>
      <c r="CU421" s="3" t="str">
        <f>IF(SUM(BM421,BO421,BU421,CA421,CJ421)=0, "", SUM(BM421,BO421,BU421,CA421,CJ421))</f>
        <v/>
      </c>
      <c r="CV421" s="3" t="str">
        <f>IF(CQ421="", "", IF(CQ421&gt;=8, 1, 0))</f>
        <v/>
      </c>
      <c r="CW421" s="3" t="str">
        <f>IF(CR421="", "", IF(CR421&gt;=10, 1, 0))</f>
        <v/>
      </c>
      <c r="CX421" s="3" t="str">
        <f>IF(CS421="", "", IF(CS421&gt;=13, 1, 0))</f>
        <v/>
      </c>
      <c r="CY421" s="3" t="str">
        <f>IF(CT421="", "", IF(CT421&gt;=10, 1, 0))</f>
        <v/>
      </c>
      <c r="CZ421" s="3" t="str">
        <f>IF(CU421="", "", IF(CU421&gt;=15, 1, 0))</f>
        <v/>
      </c>
      <c r="DA421" s="3" t="str">
        <f>IF(AND(BR421="", BX421="", CD421=""), "", IF(BR421=5,1,0) + IF(BX421=5,1,0) + IF(CD421=5,1,0))</f>
        <v/>
      </c>
    </row>
    <row r="422" spans="91:105" x14ac:dyDescent="0.3">
      <c r="CM422" s="3" t="str">
        <f>IF(SUM(BI422:BQ422,BS422:BW422,BY422:CC422,CE422:CJ422)=0, "", SUM(BI422:BQ422,BS422:BW422,BY422:CC422,CE422:CJ422))</f>
        <v/>
      </c>
      <c r="CN422" s="3" t="str">
        <f>IF(SUM(CQ422, CR422, CS422, CT422, CU422)=0, "", IF(OR(CQ422&gt;=8, CR422&gt;=10, CS422&gt;=13, CT422&gt;=10, CU422&gt;=15), 1, 0))</f>
        <v/>
      </c>
      <c r="CO422" s="3" t="str">
        <f>IF(SUM(BI422:BJ422,BL422,BM422,BN422,BO422,BU422,CA422,CH422,CJ422)=0, "", SUM(BI422:BJ422,BL422,BM422,BN422,BO422,BU422,CA422,CH422,CJ422))</f>
        <v/>
      </c>
      <c r="CP422" s="3" t="str">
        <f>IF(SUM(BK422,BP422:BQ422,BS422:BT422,BV422:BW422,BY422:BZ422,CB422:CC422,CE422:CG422,CI422)=0, "", SUM(BK422,BP422:BQ422,BS422:BT422,BV422:BW422,BY422:BZ422,CB422:CC422,CE422:CG422,CI422))</f>
        <v/>
      </c>
      <c r="CQ422" s="3" t="str">
        <f>IF(SUM(CB422:CC422,CE422:CF422,CI422)=0, "", SUM(CB422:CC422,CE422:CF422,CI422))</f>
        <v/>
      </c>
      <c r="CR422" s="3" t="str">
        <f>IF(SUM(BQ422,BS422:BT422,BW422,BY422)=0, "", SUM(BQ422,BS422:BT422,BW422,BY422))</f>
        <v/>
      </c>
      <c r="CS422" s="3" t="str">
        <f>IF(SUM(BK422,BP422,BV422,BZ422,CG422)=0, "", SUM(BK422,BP422,BV422,BZ422,CG422))</f>
        <v/>
      </c>
      <c r="CT422" s="3" t="str">
        <f>IF(SUM(BI422:BJ422,BL422,BN422,CH422)=0, "", SUM(BI422:BJ422,BL422,BN422,CH422))</f>
        <v/>
      </c>
      <c r="CU422" s="3" t="str">
        <f>IF(SUM(BM422,BO422,BU422,CA422,CJ422)=0, "", SUM(BM422,BO422,BU422,CA422,CJ422))</f>
        <v/>
      </c>
      <c r="CV422" s="3" t="str">
        <f>IF(CQ422="", "", IF(CQ422&gt;=8, 1, 0))</f>
        <v/>
      </c>
      <c r="CW422" s="3" t="str">
        <f>IF(CR422="", "", IF(CR422&gt;=10, 1, 0))</f>
        <v/>
      </c>
      <c r="CX422" s="3" t="str">
        <f>IF(CS422="", "", IF(CS422&gt;=13, 1, 0))</f>
        <v/>
      </c>
      <c r="CY422" s="3" t="str">
        <f>IF(CT422="", "", IF(CT422&gt;=10, 1, 0))</f>
        <v/>
      </c>
      <c r="CZ422" s="3" t="str">
        <f>IF(CU422="", "", IF(CU422&gt;=15, 1, 0))</f>
        <v/>
      </c>
      <c r="DA422" s="3" t="str">
        <f>IF(AND(BR422="", BX422="", CD422=""), "", IF(BR422=5,1,0) + IF(BX422=5,1,0) + IF(CD422=5,1,0))</f>
        <v/>
      </c>
    </row>
    <row r="423" spans="91:105" x14ac:dyDescent="0.3">
      <c r="CM423" s="3" t="str">
        <f>IF(SUM(BI423:BQ423,BS423:BW423,BY423:CC423,CE423:CJ423)=0, "", SUM(BI423:BQ423,BS423:BW423,BY423:CC423,CE423:CJ423))</f>
        <v/>
      </c>
      <c r="CN423" s="3" t="str">
        <f>IF(SUM(CQ423, CR423, CS423, CT423, CU423)=0, "", IF(OR(CQ423&gt;=8, CR423&gt;=10, CS423&gt;=13, CT423&gt;=10, CU423&gt;=15), 1, 0))</f>
        <v/>
      </c>
      <c r="CO423" s="3" t="str">
        <f>IF(SUM(BI423:BJ423,BL423,BM423,BN423,BO423,BU423,CA423,CH423,CJ423)=0, "", SUM(BI423:BJ423,BL423,BM423,BN423,BO423,BU423,CA423,CH423,CJ423))</f>
        <v/>
      </c>
      <c r="CP423" s="3" t="str">
        <f>IF(SUM(BK423,BP423:BQ423,BS423:BT423,BV423:BW423,BY423:BZ423,CB423:CC423,CE423:CG423,CI423)=0, "", SUM(BK423,BP423:BQ423,BS423:BT423,BV423:BW423,BY423:BZ423,CB423:CC423,CE423:CG423,CI423))</f>
        <v/>
      </c>
      <c r="CQ423" s="3" t="str">
        <f>IF(SUM(CB423:CC423,CE423:CF423,CI423)=0, "", SUM(CB423:CC423,CE423:CF423,CI423))</f>
        <v/>
      </c>
      <c r="CR423" s="3" t="str">
        <f>IF(SUM(BQ423,BS423:BT423,BW423,BY423)=0, "", SUM(BQ423,BS423:BT423,BW423,BY423))</f>
        <v/>
      </c>
      <c r="CS423" s="3" t="str">
        <f>IF(SUM(BK423,BP423,BV423,BZ423,CG423)=0, "", SUM(BK423,BP423,BV423,BZ423,CG423))</f>
        <v/>
      </c>
      <c r="CT423" s="3" t="str">
        <f>IF(SUM(BI423:BJ423,BL423,BN423,CH423)=0, "", SUM(BI423:BJ423,BL423,BN423,CH423))</f>
        <v/>
      </c>
      <c r="CU423" s="3" t="str">
        <f>IF(SUM(BM423,BO423,BU423,CA423,CJ423)=0, "", SUM(BM423,BO423,BU423,CA423,CJ423))</f>
        <v/>
      </c>
      <c r="CV423" s="3" t="str">
        <f>IF(CQ423="", "", IF(CQ423&gt;=8, 1, 0))</f>
        <v/>
      </c>
      <c r="CW423" s="3" t="str">
        <f>IF(CR423="", "", IF(CR423&gt;=10, 1, 0))</f>
        <v/>
      </c>
      <c r="CX423" s="3" t="str">
        <f>IF(CS423="", "", IF(CS423&gt;=13, 1, 0))</f>
        <v/>
      </c>
      <c r="CY423" s="3" t="str">
        <f>IF(CT423="", "", IF(CT423&gt;=10, 1, 0))</f>
        <v/>
      </c>
      <c r="CZ423" s="3" t="str">
        <f>IF(CU423="", "", IF(CU423&gt;=15, 1, 0))</f>
        <v/>
      </c>
      <c r="DA423" s="3" t="str">
        <f>IF(AND(BR423="", BX423="", CD423=""), "", IF(BR423=5,1,0) + IF(BX423=5,1,0) + IF(CD423=5,1,0))</f>
        <v/>
      </c>
    </row>
    <row r="424" spans="91:105" x14ac:dyDescent="0.3">
      <c r="CM424" s="3" t="str">
        <f>IF(SUM(BI424:BQ424,BS424:BW424,BY424:CC424,CE424:CJ424)=0, "", SUM(BI424:BQ424,BS424:BW424,BY424:CC424,CE424:CJ424))</f>
        <v/>
      </c>
      <c r="CN424" s="3" t="str">
        <f>IF(SUM(CQ424, CR424, CS424, CT424, CU424)=0, "", IF(OR(CQ424&gt;=8, CR424&gt;=10, CS424&gt;=13, CT424&gt;=10, CU424&gt;=15), 1, 0))</f>
        <v/>
      </c>
      <c r="CO424" s="3" t="str">
        <f>IF(SUM(BI424:BJ424,BL424,BM424,BN424,BO424,BU424,CA424,CH424,CJ424)=0, "", SUM(BI424:BJ424,BL424,BM424,BN424,BO424,BU424,CA424,CH424,CJ424))</f>
        <v/>
      </c>
      <c r="CP424" s="3" t="str">
        <f>IF(SUM(BK424,BP424:BQ424,BS424:BT424,BV424:BW424,BY424:BZ424,CB424:CC424,CE424:CG424,CI424)=0, "", SUM(BK424,BP424:BQ424,BS424:BT424,BV424:BW424,BY424:BZ424,CB424:CC424,CE424:CG424,CI424))</f>
        <v/>
      </c>
      <c r="CQ424" s="3" t="str">
        <f>IF(SUM(CB424:CC424,CE424:CF424,CI424)=0, "", SUM(CB424:CC424,CE424:CF424,CI424))</f>
        <v/>
      </c>
      <c r="CR424" s="3" t="str">
        <f>IF(SUM(BQ424,BS424:BT424,BW424,BY424)=0, "", SUM(BQ424,BS424:BT424,BW424,BY424))</f>
        <v/>
      </c>
      <c r="CS424" s="3" t="str">
        <f>IF(SUM(BK424,BP424,BV424,BZ424,CG424)=0, "", SUM(BK424,BP424,BV424,BZ424,CG424))</f>
        <v/>
      </c>
      <c r="CT424" s="3" t="str">
        <f>IF(SUM(BI424:BJ424,BL424,BN424,CH424)=0, "", SUM(BI424:BJ424,BL424,BN424,CH424))</f>
        <v/>
      </c>
      <c r="CU424" s="3" t="str">
        <f>IF(SUM(BM424,BO424,BU424,CA424,CJ424)=0, "", SUM(BM424,BO424,BU424,CA424,CJ424))</f>
        <v/>
      </c>
      <c r="CV424" s="3" t="str">
        <f>IF(CQ424="", "", IF(CQ424&gt;=8, 1, 0))</f>
        <v/>
      </c>
      <c r="CW424" s="3" t="str">
        <f>IF(CR424="", "", IF(CR424&gt;=10, 1, 0))</f>
        <v/>
      </c>
      <c r="CX424" s="3" t="str">
        <f>IF(CS424="", "", IF(CS424&gt;=13, 1, 0))</f>
        <v/>
      </c>
      <c r="CY424" s="3" t="str">
        <f>IF(CT424="", "", IF(CT424&gt;=10, 1, 0))</f>
        <v/>
      </c>
      <c r="CZ424" s="3" t="str">
        <f>IF(CU424="", "", IF(CU424&gt;=15, 1, 0))</f>
        <v/>
      </c>
      <c r="DA424" s="3" t="str">
        <f>IF(AND(BR424="", BX424="", CD424=""), "", IF(BR424=5,1,0) + IF(BX424=5,1,0) + IF(CD424=5,1,0))</f>
        <v/>
      </c>
    </row>
    <row r="425" spans="91:105" x14ac:dyDescent="0.3">
      <c r="CM425" s="3" t="str">
        <f>IF(SUM(BI425:BQ425,BS425:BW425,BY425:CC425,CE425:CJ425)=0, "", SUM(BI425:BQ425,BS425:BW425,BY425:CC425,CE425:CJ425))</f>
        <v/>
      </c>
      <c r="CN425" s="3" t="str">
        <f>IF(SUM(CQ425, CR425, CS425, CT425, CU425)=0, "", IF(OR(CQ425&gt;=8, CR425&gt;=10, CS425&gt;=13, CT425&gt;=10, CU425&gt;=15), 1, 0))</f>
        <v/>
      </c>
      <c r="CO425" s="3" t="str">
        <f>IF(SUM(BI425:BJ425,BL425,BM425,BN425,BO425,BU425,CA425,CH425,CJ425)=0, "", SUM(BI425:BJ425,BL425,BM425,BN425,BO425,BU425,CA425,CH425,CJ425))</f>
        <v/>
      </c>
      <c r="CP425" s="3" t="str">
        <f>IF(SUM(BK425,BP425:BQ425,BS425:BT425,BV425:BW425,BY425:BZ425,CB425:CC425,CE425:CG425,CI425)=0, "", SUM(BK425,BP425:BQ425,BS425:BT425,BV425:BW425,BY425:BZ425,CB425:CC425,CE425:CG425,CI425))</f>
        <v/>
      </c>
      <c r="CQ425" s="3" t="str">
        <f>IF(SUM(CB425:CC425,CE425:CF425,CI425)=0, "", SUM(CB425:CC425,CE425:CF425,CI425))</f>
        <v/>
      </c>
      <c r="CR425" s="3" t="str">
        <f>IF(SUM(BQ425,BS425:BT425,BW425,BY425)=0, "", SUM(BQ425,BS425:BT425,BW425,BY425))</f>
        <v/>
      </c>
      <c r="CS425" s="3" t="str">
        <f>IF(SUM(BK425,BP425,BV425,BZ425,CG425)=0, "", SUM(BK425,BP425,BV425,BZ425,CG425))</f>
        <v/>
      </c>
      <c r="CT425" s="3" t="str">
        <f>IF(SUM(BI425:BJ425,BL425,BN425,CH425)=0, "", SUM(BI425:BJ425,BL425,BN425,CH425))</f>
        <v/>
      </c>
      <c r="CU425" s="3" t="str">
        <f>IF(SUM(BM425,BO425,BU425,CA425,CJ425)=0, "", SUM(BM425,BO425,BU425,CA425,CJ425))</f>
        <v/>
      </c>
      <c r="CV425" s="3" t="str">
        <f>IF(CQ425="", "", IF(CQ425&gt;=8, 1, 0))</f>
        <v/>
      </c>
      <c r="CW425" s="3" t="str">
        <f>IF(CR425="", "", IF(CR425&gt;=10, 1, 0))</f>
        <v/>
      </c>
      <c r="CX425" s="3" t="str">
        <f>IF(CS425="", "", IF(CS425&gt;=13, 1, 0))</f>
        <v/>
      </c>
      <c r="CY425" s="3" t="str">
        <f>IF(CT425="", "", IF(CT425&gt;=10, 1, 0))</f>
        <v/>
      </c>
      <c r="CZ425" s="3" t="str">
        <f>IF(CU425="", "", IF(CU425&gt;=15, 1, 0))</f>
        <v/>
      </c>
      <c r="DA425" s="3" t="str">
        <f>IF(AND(BR425="", BX425="", CD425=""), "", IF(BR425=5,1,0) + IF(BX425=5,1,0) + IF(CD425=5,1,0))</f>
        <v/>
      </c>
    </row>
    <row r="426" spans="91:105" x14ac:dyDescent="0.3">
      <c r="CM426" s="3" t="str">
        <f>IF(SUM(BI426:BQ426,BS426:BW426,BY426:CC426,CE426:CJ426)=0, "", SUM(BI426:BQ426,BS426:BW426,BY426:CC426,CE426:CJ426))</f>
        <v/>
      </c>
      <c r="CN426" s="3" t="str">
        <f>IF(SUM(CQ426, CR426, CS426, CT426, CU426)=0, "", IF(OR(CQ426&gt;=8, CR426&gt;=10, CS426&gt;=13, CT426&gt;=10, CU426&gt;=15), 1, 0))</f>
        <v/>
      </c>
      <c r="CO426" s="3" t="str">
        <f>IF(SUM(BI426:BJ426,BL426,BM426,BN426,BO426,BU426,CA426,CH426,CJ426)=0, "", SUM(BI426:BJ426,BL426,BM426,BN426,BO426,BU426,CA426,CH426,CJ426))</f>
        <v/>
      </c>
      <c r="CP426" s="3" t="str">
        <f>IF(SUM(BK426,BP426:BQ426,BS426:BT426,BV426:BW426,BY426:BZ426,CB426:CC426,CE426:CG426,CI426)=0, "", SUM(BK426,BP426:BQ426,BS426:BT426,BV426:BW426,BY426:BZ426,CB426:CC426,CE426:CG426,CI426))</f>
        <v/>
      </c>
      <c r="CQ426" s="3" t="str">
        <f>IF(SUM(CB426:CC426,CE426:CF426,CI426)=0, "", SUM(CB426:CC426,CE426:CF426,CI426))</f>
        <v/>
      </c>
      <c r="CR426" s="3" t="str">
        <f>IF(SUM(BQ426,BS426:BT426,BW426,BY426)=0, "", SUM(BQ426,BS426:BT426,BW426,BY426))</f>
        <v/>
      </c>
      <c r="CS426" s="3" t="str">
        <f>IF(SUM(BK426,BP426,BV426,BZ426,CG426)=0, "", SUM(BK426,BP426,BV426,BZ426,CG426))</f>
        <v/>
      </c>
      <c r="CT426" s="3" t="str">
        <f>IF(SUM(BI426:BJ426,BL426,BN426,CH426)=0, "", SUM(BI426:BJ426,BL426,BN426,CH426))</f>
        <v/>
      </c>
      <c r="CU426" s="3" t="str">
        <f>IF(SUM(BM426,BO426,BU426,CA426,CJ426)=0, "", SUM(BM426,BO426,BU426,CA426,CJ426))</f>
        <v/>
      </c>
      <c r="CV426" s="3" t="str">
        <f>IF(CQ426="", "", IF(CQ426&gt;=8, 1, 0))</f>
        <v/>
      </c>
      <c r="CW426" s="3" t="str">
        <f>IF(CR426="", "", IF(CR426&gt;=10, 1, 0))</f>
        <v/>
      </c>
      <c r="CX426" s="3" t="str">
        <f>IF(CS426="", "", IF(CS426&gt;=13, 1, 0))</f>
        <v/>
      </c>
      <c r="CY426" s="3" t="str">
        <f>IF(CT426="", "", IF(CT426&gt;=10, 1, 0))</f>
        <v/>
      </c>
      <c r="CZ426" s="3" t="str">
        <f>IF(CU426="", "", IF(CU426&gt;=15, 1, 0))</f>
        <v/>
      </c>
      <c r="DA426" s="3" t="str">
        <f>IF(AND(BR426="", BX426="", CD426=""), "", IF(BR426=5,1,0) + IF(BX426=5,1,0) + IF(CD426=5,1,0))</f>
        <v/>
      </c>
    </row>
    <row r="427" spans="91:105" x14ac:dyDescent="0.3">
      <c r="CM427" s="3" t="str">
        <f>IF(SUM(BI427:BQ427,BS427:BW427,BY427:CC427,CE427:CJ427)=0, "", SUM(BI427:BQ427,BS427:BW427,BY427:CC427,CE427:CJ427))</f>
        <v/>
      </c>
      <c r="CN427" s="3" t="str">
        <f>IF(SUM(CQ427, CR427, CS427, CT427, CU427)=0, "", IF(OR(CQ427&gt;=8, CR427&gt;=10, CS427&gt;=13, CT427&gt;=10, CU427&gt;=15), 1, 0))</f>
        <v/>
      </c>
      <c r="CO427" s="3" t="str">
        <f>IF(SUM(BI427:BJ427,BL427,BM427,BN427,BO427,BU427,CA427,CH427,CJ427)=0, "", SUM(BI427:BJ427,BL427,BM427,BN427,BO427,BU427,CA427,CH427,CJ427))</f>
        <v/>
      </c>
      <c r="CP427" s="3" t="str">
        <f>IF(SUM(BK427,BP427:BQ427,BS427:BT427,BV427:BW427,BY427:BZ427,CB427:CC427,CE427:CG427,CI427)=0, "", SUM(BK427,BP427:BQ427,BS427:BT427,BV427:BW427,BY427:BZ427,CB427:CC427,CE427:CG427,CI427))</f>
        <v/>
      </c>
      <c r="CQ427" s="3" t="str">
        <f>IF(SUM(CB427:CC427,CE427:CF427,CI427)=0, "", SUM(CB427:CC427,CE427:CF427,CI427))</f>
        <v/>
      </c>
      <c r="CR427" s="3" t="str">
        <f>IF(SUM(BQ427,BS427:BT427,BW427,BY427)=0, "", SUM(BQ427,BS427:BT427,BW427,BY427))</f>
        <v/>
      </c>
      <c r="CS427" s="3" t="str">
        <f>IF(SUM(BK427,BP427,BV427,BZ427,CG427)=0, "", SUM(BK427,BP427,BV427,BZ427,CG427))</f>
        <v/>
      </c>
      <c r="CT427" s="3" t="str">
        <f>IF(SUM(BI427:BJ427,BL427,BN427,CH427)=0, "", SUM(BI427:BJ427,BL427,BN427,CH427))</f>
        <v/>
      </c>
      <c r="CU427" s="3" t="str">
        <f>IF(SUM(BM427,BO427,BU427,CA427,CJ427)=0, "", SUM(BM427,BO427,BU427,CA427,CJ427))</f>
        <v/>
      </c>
      <c r="CV427" s="3" t="str">
        <f>IF(CQ427="", "", IF(CQ427&gt;=8, 1, 0))</f>
        <v/>
      </c>
      <c r="CW427" s="3" t="str">
        <f>IF(CR427="", "", IF(CR427&gt;=10, 1, 0))</f>
        <v/>
      </c>
      <c r="CX427" s="3" t="str">
        <f>IF(CS427="", "", IF(CS427&gt;=13, 1, 0))</f>
        <v/>
      </c>
      <c r="CY427" s="3" t="str">
        <f>IF(CT427="", "", IF(CT427&gt;=10, 1, 0))</f>
        <v/>
      </c>
      <c r="CZ427" s="3" t="str">
        <f>IF(CU427="", "", IF(CU427&gt;=15, 1, 0))</f>
        <v/>
      </c>
      <c r="DA427" s="3" t="str">
        <f>IF(AND(BR427="", BX427="", CD427=""), "", IF(BR427=5,1,0) + IF(BX427=5,1,0) + IF(CD427=5,1,0))</f>
        <v/>
      </c>
    </row>
    <row r="428" spans="91:105" x14ac:dyDescent="0.3">
      <c r="CM428" s="3" t="str">
        <f>IF(SUM(BI428:BQ428,BS428:BW428,BY428:CC428,CE428:CJ428)=0, "", SUM(BI428:BQ428,BS428:BW428,BY428:CC428,CE428:CJ428))</f>
        <v/>
      </c>
      <c r="CN428" s="3" t="str">
        <f>IF(SUM(CQ428, CR428, CS428, CT428, CU428)=0, "", IF(OR(CQ428&gt;=8, CR428&gt;=10, CS428&gt;=13, CT428&gt;=10, CU428&gt;=15), 1, 0))</f>
        <v/>
      </c>
      <c r="CO428" s="3" t="str">
        <f>IF(SUM(BI428:BJ428,BL428,BM428,BN428,BO428,BU428,CA428,CH428,CJ428)=0, "", SUM(BI428:BJ428,BL428,BM428,BN428,BO428,BU428,CA428,CH428,CJ428))</f>
        <v/>
      </c>
      <c r="CP428" s="3" t="str">
        <f>IF(SUM(BK428,BP428:BQ428,BS428:BT428,BV428:BW428,BY428:BZ428,CB428:CC428,CE428:CG428,CI428)=0, "", SUM(BK428,BP428:BQ428,BS428:BT428,BV428:BW428,BY428:BZ428,CB428:CC428,CE428:CG428,CI428))</f>
        <v/>
      </c>
      <c r="CQ428" s="3" t="str">
        <f>IF(SUM(CB428:CC428,CE428:CF428,CI428)=0, "", SUM(CB428:CC428,CE428:CF428,CI428))</f>
        <v/>
      </c>
      <c r="CR428" s="3" t="str">
        <f>IF(SUM(BQ428,BS428:BT428,BW428,BY428)=0, "", SUM(BQ428,BS428:BT428,BW428,BY428))</f>
        <v/>
      </c>
      <c r="CS428" s="3" t="str">
        <f>IF(SUM(BK428,BP428,BV428,BZ428,CG428)=0, "", SUM(BK428,BP428,BV428,BZ428,CG428))</f>
        <v/>
      </c>
      <c r="CT428" s="3" t="str">
        <f>IF(SUM(BI428:BJ428,BL428,BN428,CH428)=0, "", SUM(BI428:BJ428,BL428,BN428,CH428))</f>
        <v/>
      </c>
      <c r="CU428" s="3" t="str">
        <f>IF(SUM(BM428,BO428,BU428,CA428,CJ428)=0, "", SUM(BM428,BO428,BU428,CA428,CJ428))</f>
        <v/>
      </c>
      <c r="CV428" s="3" t="str">
        <f>IF(CQ428="", "", IF(CQ428&gt;=8, 1, 0))</f>
        <v/>
      </c>
      <c r="CW428" s="3" t="str">
        <f>IF(CR428="", "", IF(CR428&gt;=10, 1, 0))</f>
        <v/>
      </c>
      <c r="CX428" s="3" t="str">
        <f>IF(CS428="", "", IF(CS428&gt;=13, 1, 0))</f>
        <v/>
      </c>
      <c r="CY428" s="3" t="str">
        <f>IF(CT428="", "", IF(CT428&gt;=10, 1, 0))</f>
        <v/>
      </c>
      <c r="CZ428" s="3" t="str">
        <f>IF(CU428="", "", IF(CU428&gt;=15, 1, 0))</f>
        <v/>
      </c>
      <c r="DA428" s="3" t="str">
        <f>IF(AND(BR428="", BX428="", CD428=""), "", IF(BR428=5,1,0) + IF(BX428=5,1,0) + IF(CD428=5,1,0))</f>
        <v/>
      </c>
    </row>
    <row r="429" spans="91:105" x14ac:dyDescent="0.3">
      <c r="CM429" s="3" t="str">
        <f>IF(SUM(BI429:BQ429,BS429:BW429,BY429:CC429,CE429:CJ429)=0, "", SUM(BI429:BQ429,BS429:BW429,BY429:CC429,CE429:CJ429))</f>
        <v/>
      </c>
      <c r="CN429" s="3" t="str">
        <f>IF(SUM(CQ429, CR429, CS429, CT429, CU429)=0, "", IF(OR(CQ429&gt;=8, CR429&gt;=10, CS429&gt;=13, CT429&gt;=10, CU429&gt;=15), 1, 0))</f>
        <v/>
      </c>
      <c r="CO429" s="3" t="str">
        <f>IF(SUM(BI429:BJ429,BL429,BM429,BN429,BO429,BU429,CA429,CH429,CJ429)=0, "", SUM(BI429:BJ429,BL429,BM429,BN429,BO429,BU429,CA429,CH429,CJ429))</f>
        <v/>
      </c>
      <c r="CP429" s="3" t="str">
        <f>IF(SUM(BK429,BP429:BQ429,BS429:BT429,BV429:BW429,BY429:BZ429,CB429:CC429,CE429:CG429,CI429)=0, "", SUM(BK429,BP429:BQ429,BS429:BT429,BV429:BW429,BY429:BZ429,CB429:CC429,CE429:CG429,CI429))</f>
        <v/>
      </c>
      <c r="CQ429" s="3" t="str">
        <f>IF(SUM(CB429:CC429,CE429:CF429,CI429)=0, "", SUM(CB429:CC429,CE429:CF429,CI429))</f>
        <v/>
      </c>
      <c r="CR429" s="3" t="str">
        <f>IF(SUM(BQ429,BS429:BT429,BW429,BY429)=0, "", SUM(BQ429,BS429:BT429,BW429,BY429))</f>
        <v/>
      </c>
      <c r="CS429" s="3" t="str">
        <f>IF(SUM(BK429,BP429,BV429,BZ429,CG429)=0, "", SUM(BK429,BP429,BV429,BZ429,CG429))</f>
        <v/>
      </c>
      <c r="CT429" s="3" t="str">
        <f>IF(SUM(BI429:BJ429,BL429,BN429,CH429)=0, "", SUM(BI429:BJ429,BL429,BN429,CH429))</f>
        <v/>
      </c>
      <c r="CU429" s="3" t="str">
        <f>IF(SUM(BM429,BO429,BU429,CA429,CJ429)=0, "", SUM(BM429,BO429,BU429,CA429,CJ429))</f>
        <v/>
      </c>
      <c r="CV429" s="3" t="str">
        <f>IF(CQ429="", "", IF(CQ429&gt;=8, 1, 0))</f>
        <v/>
      </c>
      <c r="CW429" s="3" t="str">
        <f>IF(CR429="", "", IF(CR429&gt;=10, 1, 0))</f>
        <v/>
      </c>
      <c r="CX429" s="3" t="str">
        <f>IF(CS429="", "", IF(CS429&gt;=13, 1, 0))</f>
        <v/>
      </c>
      <c r="CY429" s="3" t="str">
        <f>IF(CT429="", "", IF(CT429&gt;=10, 1, 0))</f>
        <v/>
      </c>
      <c r="CZ429" s="3" t="str">
        <f>IF(CU429="", "", IF(CU429&gt;=15, 1, 0))</f>
        <v/>
      </c>
      <c r="DA429" s="3" t="str">
        <f>IF(AND(BR429="", BX429="", CD429=""), "", IF(BR429=5,1,0) + IF(BX429=5,1,0) + IF(CD429=5,1,0))</f>
        <v/>
      </c>
    </row>
    <row r="430" spans="91:105" x14ac:dyDescent="0.3">
      <c r="CM430" s="3" t="str">
        <f>IF(SUM(BI430:BQ430,BS430:BW430,BY430:CC430,CE430:CJ430)=0, "", SUM(BI430:BQ430,BS430:BW430,BY430:CC430,CE430:CJ430))</f>
        <v/>
      </c>
      <c r="CN430" s="3" t="str">
        <f>IF(SUM(CQ430, CR430, CS430, CT430, CU430)=0, "", IF(OR(CQ430&gt;=8, CR430&gt;=10, CS430&gt;=13, CT430&gt;=10, CU430&gt;=15), 1, 0))</f>
        <v/>
      </c>
      <c r="CO430" s="3" t="str">
        <f>IF(SUM(BI430:BJ430,BL430,BM430,BN430,BO430,BU430,CA430,CH430,CJ430)=0, "", SUM(BI430:BJ430,BL430,BM430,BN430,BO430,BU430,CA430,CH430,CJ430))</f>
        <v/>
      </c>
      <c r="CP430" s="3" t="str">
        <f>IF(SUM(BK430,BP430:BQ430,BS430:BT430,BV430:BW430,BY430:BZ430,CB430:CC430,CE430:CG430,CI430)=0, "", SUM(BK430,BP430:BQ430,BS430:BT430,BV430:BW430,BY430:BZ430,CB430:CC430,CE430:CG430,CI430))</f>
        <v/>
      </c>
      <c r="CQ430" s="3" t="str">
        <f>IF(SUM(CB430:CC430,CE430:CF430,CI430)=0, "", SUM(CB430:CC430,CE430:CF430,CI430))</f>
        <v/>
      </c>
      <c r="CR430" s="3" t="str">
        <f>IF(SUM(BQ430,BS430:BT430,BW430,BY430)=0, "", SUM(BQ430,BS430:BT430,BW430,BY430))</f>
        <v/>
      </c>
      <c r="CS430" s="3" t="str">
        <f>IF(SUM(BK430,BP430,BV430,BZ430,CG430)=0, "", SUM(BK430,BP430,BV430,BZ430,CG430))</f>
        <v/>
      </c>
      <c r="CT430" s="3" t="str">
        <f>IF(SUM(BI430:BJ430,BL430,BN430,CH430)=0, "", SUM(BI430:BJ430,BL430,BN430,CH430))</f>
        <v/>
      </c>
      <c r="CU430" s="3" t="str">
        <f>IF(SUM(BM430,BO430,BU430,CA430,CJ430)=0, "", SUM(BM430,BO430,BU430,CA430,CJ430))</f>
        <v/>
      </c>
      <c r="CV430" s="3" t="str">
        <f>IF(CQ430="", "", IF(CQ430&gt;=8, 1, 0))</f>
        <v/>
      </c>
      <c r="CW430" s="3" t="str">
        <f>IF(CR430="", "", IF(CR430&gt;=10, 1, 0))</f>
        <v/>
      </c>
      <c r="CX430" s="3" t="str">
        <f>IF(CS430="", "", IF(CS430&gt;=13, 1, 0))</f>
        <v/>
      </c>
      <c r="CY430" s="3" t="str">
        <f>IF(CT430="", "", IF(CT430&gt;=10, 1, 0))</f>
        <v/>
      </c>
      <c r="CZ430" s="3" t="str">
        <f>IF(CU430="", "", IF(CU430&gt;=15, 1, 0))</f>
        <v/>
      </c>
      <c r="DA430" s="3" t="str">
        <f>IF(AND(BR430="", BX430="", CD430=""), "", IF(BR430=5,1,0) + IF(BX430=5,1,0) + IF(CD430=5,1,0))</f>
        <v/>
      </c>
    </row>
    <row r="431" spans="91:105" x14ac:dyDescent="0.3">
      <c r="CM431" s="3" t="str">
        <f>IF(SUM(BI431:BQ431,BS431:BW431,BY431:CC431,CE431:CJ431)=0, "", SUM(BI431:BQ431,BS431:BW431,BY431:CC431,CE431:CJ431))</f>
        <v/>
      </c>
      <c r="CN431" s="3" t="str">
        <f>IF(SUM(CQ431, CR431, CS431, CT431, CU431)=0, "", IF(OR(CQ431&gt;=8, CR431&gt;=10, CS431&gt;=13, CT431&gt;=10, CU431&gt;=15), 1, 0))</f>
        <v/>
      </c>
      <c r="CO431" s="3" t="str">
        <f>IF(SUM(BI431:BJ431,BL431,BM431,BN431,BO431,BU431,CA431,CH431,CJ431)=0, "", SUM(BI431:BJ431,BL431,BM431,BN431,BO431,BU431,CA431,CH431,CJ431))</f>
        <v/>
      </c>
      <c r="CP431" s="3" t="str">
        <f>IF(SUM(BK431,BP431:BQ431,BS431:BT431,BV431:BW431,BY431:BZ431,CB431:CC431,CE431:CG431,CI431)=0, "", SUM(BK431,BP431:BQ431,BS431:BT431,BV431:BW431,BY431:BZ431,CB431:CC431,CE431:CG431,CI431))</f>
        <v/>
      </c>
      <c r="CQ431" s="3" t="str">
        <f>IF(SUM(CB431:CC431,CE431:CF431,CI431)=0, "", SUM(CB431:CC431,CE431:CF431,CI431))</f>
        <v/>
      </c>
      <c r="CR431" s="3" t="str">
        <f>IF(SUM(BQ431,BS431:BT431,BW431,BY431)=0, "", SUM(BQ431,BS431:BT431,BW431,BY431))</f>
        <v/>
      </c>
      <c r="CS431" s="3" t="str">
        <f>IF(SUM(BK431,BP431,BV431,BZ431,CG431)=0, "", SUM(BK431,BP431,BV431,BZ431,CG431))</f>
        <v/>
      </c>
      <c r="CT431" s="3" t="str">
        <f>IF(SUM(BI431:BJ431,BL431,BN431,CH431)=0, "", SUM(BI431:BJ431,BL431,BN431,CH431))</f>
        <v/>
      </c>
      <c r="CU431" s="3" t="str">
        <f>IF(SUM(BM431,BO431,BU431,CA431,CJ431)=0, "", SUM(BM431,BO431,BU431,CA431,CJ431))</f>
        <v/>
      </c>
      <c r="CV431" s="3" t="str">
        <f>IF(CQ431="", "", IF(CQ431&gt;=8, 1, 0))</f>
        <v/>
      </c>
      <c r="CW431" s="3" t="str">
        <f>IF(CR431="", "", IF(CR431&gt;=10, 1, 0))</f>
        <v/>
      </c>
      <c r="CX431" s="3" t="str">
        <f>IF(CS431="", "", IF(CS431&gt;=13, 1, 0))</f>
        <v/>
      </c>
      <c r="CY431" s="3" t="str">
        <f>IF(CT431="", "", IF(CT431&gt;=10, 1, 0))</f>
        <v/>
      </c>
      <c r="CZ431" s="3" t="str">
        <f>IF(CU431="", "", IF(CU431&gt;=15, 1, 0))</f>
        <v/>
      </c>
      <c r="DA431" s="3" t="str">
        <f>IF(AND(BR431="", BX431="", CD431=""), "", IF(BR431=5,1,0) + IF(BX431=5,1,0) + IF(CD431=5,1,0))</f>
        <v/>
      </c>
    </row>
    <row r="432" spans="91:105" x14ac:dyDescent="0.3">
      <c r="CM432" s="3" t="str">
        <f>IF(SUM(BI432:BQ432,BS432:BW432,BY432:CC432,CE432:CJ432)=0, "", SUM(BI432:BQ432,BS432:BW432,BY432:CC432,CE432:CJ432))</f>
        <v/>
      </c>
      <c r="CN432" s="3" t="str">
        <f>IF(SUM(CQ432, CR432, CS432, CT432, CU432)=0, "", IF(OR(CQ432&gt;=8, CR432&gt;=10, CS432&gt;=13, CT432&gt;=10, CU432&gt;=15), 1, 0))</f>
        <v/>
      </c>
      <c r="CO432" s="3" t="str">
        <f>IF(SUM(BI432:BJ432,BL432,BM432,BN432,BO432,BU432,CA432,CH432,CJ432)=0, "", SUM(BI432:BJ432,BL432,BM432,BN432,BO432,BU432,CA432,CH432,CJ432))</f>
        <v/>
      </c>
      <c r="CP432" s="3" t="str">
        <f>IF(SUM(BK432,BP432:BQ432,BS432:BT432,BV432:BW432,BY432:BZ432,CB432:CC432,CE432:CG432,CI432)=0, "", SUM(BK432,BP432:BQ432,BS432:BT432,BV432:BW432,BY432:BZ432,CB432:CC432,CE432:CG432,CI432))</f>
        <v/>
      </c>
      <c r="CQ432" s="3" t="str">
        <f>IF(SUM(CB432:CC432,CE432:CF432,CI432)=0, "", SUM(CB432:CC432,CE432:CF432,CI432))</f>
        <v/>
      </c>
      <c r="CR432" s="3" t="str">
        <f>IF(SUM(BQ432,BS432:BT432,BW432,BY432)=0, "", SUM(BQ432,BS432:BT432,BW432,BY432))</f>
        <v/>
      </c>
      <c r="CS432" s="3" t="str">
        <f>IF(SUM(BK432,BP432,BV432,BZ432,CG432)=0, "", SUM(BK432,BP432,BV432,BZ432,CG432))</f>
        <v/>
      </c>
      <c r="CT432" s="3" t="str">
        <f>IF(SUM(BI432:BJ432,BL432,BN432,CH432)=0, "", SUM(BI432:BJ432,BL432,BN432,CH432))</f>
        <v/>
      </c>
      <c r="CU432" s="3" t="str">
        <f>IF(SUM(BM432,BO432,BU432,CA432,CJ432)=0, "", SUM(BM432,BO432,BU432,CA432,CJ432))</f>
        <v/>
      </c>
      <c r="CV432" s="3" t="str">
        <f>IF(CQ432="", "", IF(CQ432&gt;=8, 1, 0))</f>
        <v/>
      </c>
      <c r="CW432" s="3" t="str">
        <f>IF(CR432="", "", IF(CR432&gt;=10, 1, 0))</f>
        <v/>
      </c>
      <c r="CX432" s="3" t="str">
        <f>IF(CS432="", "", IF(CS432&gt;=13, 1, 0))</f>
        <v/>
      </c>
      <c r="CY432" s="3" t="str">
        <f>IF(CT432="", "", IF(CT432&gt;=10, 1, 0))</f>
        <v/>
      </c>
      <c r="CZ432" s="3" t="str">
        <f>IF(CU432="", "", IF(CU432&gt;=15, 1, 0))</f>
        <v/>
      </c>
      <c r="DA432" s="3" t="str">
        <f>IF(AND(BR432="", BX432="", CD432=""), "", IF(BR432=5,1,0) + IF(BX432=5,1,0) + IF(CD432=5,1,0))</f>
        <v/>
      </c>
    </row>
    <row r="433" spans="91:105" x14ac:dyDescent="0.3">
      <c r="CM433" s="3" t="str">
        <f>IF(SUM(BI433:BQ433,BS433:BW433,BY433:CC433,CE433:CJ433)=0, "", SUM(BI433:BQ433,BS433:BW433,BY433:CC433,CE433:CJ433))</f>
        <v/>
      </c>
      <c r="CN433" s="3" t="str">
        <f>IF(SUM(CQ433, CR433, CS433, CT433, CU433)=0, "", IF(OR(CQ433&gt;=8, CR433&gt;=10, CS433&gt;=13, CT433&gt;=10, CU433&gt;=15), 1, 0))</f>
        <v/>
      </c>
      <c r="CO433" s="3" t="str">
        <f>IF(SUM(BI433:BJ433,BL433,BM433,BN433,BO433,BU433,CA433,CH433,CJ433)=0, "", SUM(BI433:BJ433,BL433,BM433,BN433,BO433,BU433,CA433,CH433,CJ433))</f>
        <v/>
      </c>
      <c r="CP433" s="3" t="str">
        <f>IF(SUM(BK433,BP433:BQ433,BS433:BT433,BV433:BW433,BY433:BZ433,CB433:CC433,CE433:CG433,CI433)=0, "", SUM(BK433,BP433:BQ433,BS433:BT433,BV433:BW433,BY433:BZ433,CB433:CC433,CE433:CG433,CI433))</f>
        <v/>
      </c>
      <c r="CQ433" s="3" t="str">
        <f>IF(SUM(CB433:CC433,CE433:CF433,CI433)=0, "", SUM(CB433:CC433,CE433:CF433,CI433))</f>
        <v/>
      </c>
      <c r="CR433" s="3" t="str">
        <f>IF(SUM(BQ433,BS433:BT433,BW433,BY433)=0, "", SUM(BQ433,BS433:BT433,BW433,BY433))</f>
        <v/>
      </c>
      <c r="CS433" s="3" t="str">
        <f>IF(SUM(BK433,BP433,BV433,BZ433,CG433)=0, "", SUM(BK433,BP433,BV433,BZ433,CG433))</f>
        <v/>
      </c>
      <c r="CT433" s="3" t="str">
        <f>IF(SUM(BI433:BJ433,BL433,BN433,CH433)=0, "", SUM(BI433:BJ433,BL433,BN433,CH433))</f>
        <v/>
      </c>
      <c r="CU433" s="3" t="str">
        <f>IF(SUM(BM433,BO433,BU433,CA433,CJ433)=0, "", SUM(BM433,BO433,BU433,CA433,CJ433))</f>
        <v/>
      </c>
      <c r="CV433" s="3" t="str">
        <f>IF(CQ433="", "", IF(CQ433&gt;=8, 1, 0))</f>
        <v/>
      </c>
      <c r="CW433" s="3" t="str">
        <f>IF(CR433="", "", IF(CR433&gt;=10, 1, 0))</f>
        <v/>
      </c>
      <c r="CX433" s="3" t="str">
        <f>IF(CS433="", "", IF(CS433&gt;=13, 1, 0))</f>
        <v/>
      </c>
      <c r="CY433" s="3" t="str">
        <f>IF(CT433="", "", IF(CT433&gt;=10, 1, 0))</f>
        <v/>
      </c>
      <c r="CZ433" s="3" t="str">
        <f>IF(CU433="", "", IF(CU433&gt;=15, 1, 0))</f>
        <v/>
      </c>
      <c r="DA433" s="3" t="str">
        <f>IF(AND(BR433="", BX433="", CD433=""), "", IF(BR433=5,1,0) + IF(BX433=5,1,0) + IF(CD433=5,1,0))</f>
        <v/>
      </c>
    </row>
    <row r="434" spans="91:105" x14ac:dyDescent="0.3">
      <c r="CM434" s="3" t="str">
        <f>IF(SUM(BI434:BQ434,BS434:BW434,BY434:CC434,CE434:CJ434)=0, "", SUM(BI434:BQ434,BS434:BW434,BY434:CC434,CE434:CJ434))</f>
        <v/>
      </c>
      <c r="CN434" s="3" t="str">
        <f>IF(SUM(CQ434, CR434, CS434, CT434, CU434)=0, "", IF(OR(CQ434&gt;=8, CR434&gt;=10, CS434&gt;=13, CT434&gt;=10, CU434&gt;=15), 1, 0))</f>
        <v/>
      </c>
      <c r="CO434" s="3" t="str">
        <f>IF(SUM(BI434:BJ434,BL434,BM434,BN434,BO434,BU434,CA434,CH434,CJ434)=0, "", SUM(BI434:BJ434,BL434,BM434,BN434,BO434,BU434,CA434,CH434,CJ434))</f>
        <v/>
      </c>
      <c r="CP434" s="3" t="str">
        <f>IF(SUM(BK434,BP434:BQ434,BS434:BT434,BV434:BW434,BY434:BZ434,CB434:CC434,CE434:CG434,CI434)=0, "", SUM(BK434,BP434:BQ434,BS434:BT434,BV434:BW434,BY434:BZ434,CB434:CC434,CE434:CG434,CI434))</f>
        <v/>
      </c>
      <c r="CQ434" s="3" t="str">
        <f>IF(SUM(CB434:CC434,CE434:CF434,CI434)=0, "", SUM(CB434:CC434,CE434:CF434,CI434))</f>
        <v/>
      </c>
      <c r="CR434" s="3" t="str">
        <f>IF(SUM(BQ434,BS434:BT434,BW434,BY434)=0, "", SUM(BQ434,BS434:BT434,BW434,BY434))</f>
        <v/>
      </c>
      <c r="CS434" s="3" t="str">
        <f>IF(SUM(BK434,BP434,BV434,BZ434,CG434)=0, "", SUM(BK434,BP434,BV434,BZ434,CG434))</f>
        <v/>
      </c>
      <c r="CT434" s="3" t="str">
        <f>IF(SUM(BI434:BJ434,BL434,BN434,CH434)=0, "", SUM(BI434:BJ434,BL434,BN434,CH434))</f>
        <v/>
      </c>
      <c r="CU434" s="3" t="str">
        <f>IF(SUM(BM434,BO434,BU434,CA434,CJ434)=0, "", SUM(BM434,BO434,BU434,CA434,CJ434))</f>
        <v/>
      </c>
      <c r="CV434" s="3" t="str">
        <f>IF(CQ434="", "", IF(CQ434&gt;=8, 1, 0))</f>
        <v/>
      </c>
      <c r="CW434" s="3" t="str">
        <f>IF(CR434="", "", IF(CR434&gt;=10, 1, 0))</f>
        <v/>
      </c>
      <c r="CX434" s="3" t="str">
        <f>IF(CS434="", "", IF(CS434&gt;=13, 1, 0))</f>
        <v/>
      </c>
      <c r="CY434" s="3" t="str">
        <f>IF(CT434="", "", IF(CT434&gt;=10, 1, 0))</f>
        <v/>
      </c>
      <c r="CZ434" s="3" t="str">
        <f>IF(CU434="", "", IF(CU434&gt;=15, 1, 0))</f>
        <v/>
      </c>
      <c r="DA434" s="3" t="str">
        <f>IF(AND(BR434="", BX434="", CD434=""), "", IF(BR434=5,1,0) + IF(BX434=5,1,0) + IF(CD434=5,1,0))</f>
        <v/>
      </c>
    </row>
    <row r="435" spans="91:105" x14ac:dyDescent="0.3">
      <c r="CM435" s="3" t="str">
        <f>IF(SUM(BI435:BQ435,BS435:BW435,BY435:CC435,CE435:CJ435)=0, "", SUM(BI435:BQ435,BS435:BW435,BY435:CC435,CE435:CJ435))</f>
        <v/>
      </c>
      <c r="CN435" s="3" t="str">
        <f>IF(SUM(CQ435, CR435, CS435, CT435, CU435)=0, "", IF(OR(CQ435&gt;=8, CR435&gt;=10, CS435&gt;=13, CT435&gt;=10, CU435&gt;=15), 1, 0))</f>
        <v/>
      </c>
      <c r="CO435" s="3" t="str">
        <f>IF(SUM(BI435:BJ435,BL435,BM435,BN435,BO435,BU435,CA435,CH435,CJ435)=0, "", SUM(BI435:BJ435,BL435,BM435,BN435,BO435,BU435,CA435,CH435,CJ435))</f>
        <v/>
      </c>
      <c r="CP435" s="3" t="str">
        <f>IF(SUM(BK435,BP435:BQ435,BS435:BT435,BV435:BW435,BY435:BZ435,CB435:CC435,CE435:CG435,CI435)=0, "", SUM(BK435,BP435:BQ435,BS435:BT435,BV435:BW435,BY435:BZ435,CB435:CC435,CE435:CG435,CI435))</f>
        <v/>
      </c>
      <c r="CQ435" s="3" t="str">
        <f>IF(SUM(CB435:CC435,CE435:CF435,CI435)=0, "", SUM(CB435:CC435,CE435:CF435,CI435))</f>
        <v/>
      </c>
      <c r="CR435" s="3" t="str">
        <f>IF(SUM(BQ435,BS435:BT435,BW435,BY435)=0, "", SUM(BQ435,BS435:BT435,BW435,BY435))</f>
        <v/>
      </c>
      <c r="CS435" s="3" t="str">
        <f>IF(SUM(BK435,BP435,BV435,BZ435,CG435)=0, "", SUM(BK435,BP435,BV435,BZ435,CG435))</f>
        <v/>
      </c>
      <c r="CT435" s="3" t="str">
        <f>IF(SUM(BI435:BJ435,BL435,BN435,CH435)=0, "", SUM(BI435:BJ435,BL435,BN435,CH435))</f>
        <v/>
      </c>
      <c r="CU435" s="3" t="str">
        <f>IF(SUM(BM435,BO435,BU435,CA435,CJ435)=0, "", SUM(BM435,BO435,BU435,CA435,CJ435))</f>
        <v/>
      </c>
      <c r="CV435" s="3" t="str">
        <f>IF(CQ435="", "", IF(CQ435&gt;=8, 1, 0))</f>
        <v/>
      </c>
      <c r="CW435" s="3" t="str">
        <f>IF(CR435="", "", IF(CR435&gt;=10, 1, 0))</f>
        <v/>
      </c>
      <c r="CX435" s="3" t="str">
        <f>IF(CS435="", "", IF(CS435&gt;=13, 1, 0))</f>
        <v/>
      </c>
      <c r="CY435" s="3" t="str">
        <f>IF(CT435="", "", IF(CT435&gt;=10, 1, 0))</f>
        <v/>
      </c>
      <c r="CZ435" s="3" t="str">
        <f>IF(CU435="", "", IF(CU435&gt;=15, 1, 0))</f>
        <v/>
      </c>
      <c r="DA435" s="3" t="str">
        <f>IF(AND(BR435="", BX435="", CD435=""), "", IF(BR435=5,1,0) + IF(BX435=5,1,0) + IF(CD435=5,1,0))</f>
        <v/>
      </c>
    </row>
    <row r="436" spans="91:105" x14ac:dyDescent="0.3">
      <c r="CM436" s="3" t="str">
        <f>IF(SUM(BI436:BQ436,BS436:BW436,BY436:CC436,CE436:CJ436)=0, "", SUM(BI436:BQ436,BS436:BW436,BY436:CC436,CE436:CJ436))</f>
        <v/>
      </c>
      <c r="CN436" s="3" t="str">
        <f>IF(SUM(CQ436, CR436, CS436, CT436, CU436)=0, "", IF(OR(CQ436&gt;=8, CR436&gt;=10, CS436&gt;=13, CT436&gt;=10, CU436&gt;=15), 1, 0))</f>
        <v/>
      </c>
      <c r="CO436" s="3" t="str">
        <f>IF(SUM(BI436:BJ436,BL436,BM436,BN436,BO436,BU436,CA436,CH436,CJ436)=0, "", SUM(BI436:BJ436,BL436,BM436,BN436,BO436,BU436,CA436,CH436,CJ436))</f>
        <v/>
      </c>
      <c r="CP436" s="3" t="str">
        <f>IF(SUM(BK436,BP436:BQ436,BS436:BT436,BV436:BW436,BY436:BZ436,CB436:CC436,CE436:CG436,CI436)=0, "", SUM(BK436,BP436:BQ436,BS436:BT436,BV436:BW436,BY436:BZ436,CB436:CC436,CE436:CG436,CI436))</f>
        <v/>
      </c>
      <c r="CQ436" s="3" t="str">
        <f>IF(SUM(CB436:CC436,CE436:CF436,CI436)=0, "", SUM(CB436:CC436,CE436:CF436,CI436))</f>
        <v/>
      </c>
      <c r="CR436" s="3" t="str">
        <f>IF(SUM(BQ436,BS436:BT436,BW436,BY436)=0, "", SUM(BQ436,BS436:BT436,BW436,BY436))</f>
        <v/>
      </c>
      <c r="CS436" s="3" t="str">
        <f>IF(SUM(BK436,BP436,BV436,BZ436,CG436)=0, "", SUM(BK436,BP436,BV436,BZ436,CG436))</f>
        <v/>
      </c>
      <c r="CT436" s="3" t="str">
        <f>IF(SUM(BI436:BJ436,BL436,BN436,CH436)=0, "", SUM(BI436:BJ436,BL436,BN436,CH436))</f>
        <v/>
      </c>
      <c r="CU436" s="3" t="str">
        <f>IF(SUM(BM436,BO436,BU436,CA436,CJ436)=0, "", SUM(BM436,BO436,BU436,CA436,CJ436))</f>
        <v/>
      </c>
      <c r="CV436" s="3" t="str">
        <f>IF(CQ436="", "", IF(CQ436&gt;=8, 1, 0))</f>
        <v/>
      </c>
      <c r="CW436" s="3" t="str">
        <f>IF(CR436="", "", IF(CR436&gt;=10, 1, 0))</f>
        <v/>
      </c>
      <c r="CX436" s="3" t="str">
        <f>IF(CS436="", "", IF(CS436&gt;=13, 1, 0))</f>
        <v/>
      </c>
      <c r="CY436" s="3" t="str">
        <f>IF(CT436="", "", IF(CT436&gt;=10, 1, 0))</f>
        <v/>
      </c>
      <c r="CZ436" s="3" t="str">
        <f>IF(CU436="", "", IF(CU436&gt;=15, 1, 0))</f>
        <v/>
      </c>
      <c r="DA436" s="3" t="str">
        <f>IF(AND(BR436="", BX436="", CD436=""), "", IF(BR436=5,1,0) + IF(BX436=5,1,0) + IF(CD436=5,1,0))</f>
        <v/>
      </c>
    </row>
    <row r="437" spans="91:105" x14ac:dyDescent="0.3">
      <c r="CM437" s="3" t="str">
        <f>IF(SUM(BI437:BQ437,BS437:BW437,BY437:CC437,CE437:CJ437)=0, "", SUM(BI437:BQ437,BS437:BW437,BY437:CC437,CE437:CJ437))</f>
        <v/>
      </c>
      <c r="CN437" s="3" t="str">
        <f>IF(SUM(CQ437, CR437, CS437, CT437, CU437)=0, "", IF(OR(CQ437&gt;=8, CR437&gt;=10, CS437&gt;=13, CT437&gt;=10, CU437&gt;=15), 1, 0))</f>
        <v/>
      </c>
      <c r="CO437" s="3" t="str">
        <f>IF(SUM(BI437:BJ437,BL437,BM437,BN437,BO437,BU437,CA437,CH437,CJ437)=0, "", SUM(BI437:BJ437,BL437,BM437,BN437,BO437,BU437,CA437,CH437,CJ437))</f>
        <v/>
      </c>
      <c r="CP437" s="3" t="str">
        <f>IF(SUM(BK437,BP437:BQ437,BS437:BT437,BV437:BW437,BY437:BZ437,CB437:CC437,CE437:CG437,CI437)=0, "", SUM(BK437,BP437:BQ437,BS437:BT437,BV437:BW437,BY437:BZ437,CB437:CC437,CE437:CG437,CI437))</f>
        <v/>
      </c>
      <c r="CQ437" s="3" t="str">
        <f>IF(SUM(CB437:CC437,CE437:CF437,CI437)=0, "", SUM(CB437:CC437,CE437:CF437,CI437))</f>
        <v/>
      </c>
      <c r="CR437" s="3" t="str">
        <f>IF(SUM(BQ437,BS437:BT437,BW437,BY437)=0, "", SUM(BQ437,BS437:BT437,BW437,BY437))</f>
        <v/>
      </c>
      <c r="CS437" s="3" t="str">
        <f>IF(SUM(BK437,BP437,BV437,BZ437,CG437)=0, "", SUM(BK437,BP437,BV437,BZ437,CG437))</f>
        <v/>
      </c>
      <c r="CT437" s="3" t="str">
        <f>IF(SUM(BI437:BJ437,BL437,BN437,CH437)=0, "", SUM(BI437:BJ437,BL437,BN437,CH437))</f>
        <v/>
      </c>
      <c r="CU437" s="3" t="str">
        <f>IF(SUM(BM437,BO437,BU437,CA437,CJ437)=0, "", SUM(BM437,BO437,BU437,CA437,CJ437))</f>
        <v/>
      </c>
      <c r="CV437" s="3" t="str">
        <f>IF(CQ437="", "", IF(CQ437&gt;=8, 1, 0))</f>
        <v/>
      </c>
      <c r="CW437" s="3" t="str">
        <f>IF(CR437="", "", IF(CR437&gt;=10, 1, 0))</f>
        <v/>
      </c>
      <c r="CX437" s="3" t="str">
        <f>IF(CS437="", "", IF(CS437&gt;=13, 1, 0))</f>
        <v/>
      </c>
      <c r="CY437" s="3" t="str">
        <f>IF(CT437="", "", IF(CT437&gt;=10, 1, 0))</f>
        <v/>
      </c>
      <c r="CZ437" s="3" t="str">
        <f>IF(CU437="", "", IF(CU437&gt;=15, 1, 0))</f>
        <v/>
      </c>
      <c r="DA437" s="3" t="str">
        <f>IF(AND(BR437="", BX437="", CD437=""), "", IF(BR437=5,1,0) + IF(BX437=5,1,0) + IF(CD437=5,1,0))</f>
        <v/>
      </c>
    </row>
    <row r="438" spans="91:105" x14ac:dyDescent="0.3">
      <c r="CM438" s="3" t="str">
        <f>IF(SUM(BI438:BQ438,BS438:BW438,BY438:CC438,CE438:CJ438)=0, "", SUM(BI438:BQ438,BS438:BW438,BY438:CC438,CE438:CJ438))</f>
        <v/>
      </c>
      <c r="CN438" s="3" t="str">
        <f>IF(SUM(CQ438, CR438, CS438, CT438, CU438)=0, "", IF(OR(CQ438&gt;=8, CR438&gt;=10, CS438&gt;=13, CT438&gt;=10, CU438&gt;=15), 1, 0))</f>
        <v/>
      </c>
      <c r="CO438" s="3" t="str">
        <f>IF(SUM(BI438:BJ438,BL438,BM438,BN438,BO438,BU438,CA438,CH438,CJ438)=0, "", SUM(BI438:BJ438,BL438,BM438,BN438,BO438,BU438,CA438,CH438,CJ438))</f>
        <v/>
      </c>
      <c r="CP438" s="3" t="str">
        <f>IF(SUM(BK438,BP438:BQ438,BS438:BT438,BV438:BW438,BY438:BZ438,CB438:CC438,CE438:CG438,CI438)=0, "", SUM(BK438,BP438:BQ438,BS438:BT438,BV438:BW438,BY438:BZ438,CB438:CC438,CE438:CG438,CI438))</f>
        <v/>
      </c>
      <c r="CQ438" s="3" t="str">
        <f>IF(SUM(CB438:CC438,CE438:CF438,CI438)=0, "", SUM(CB438:CC438,CE438:CF438,CI438))</f>
        <v/>
      </c>
      <c r="CR438" s="3" t="str">
        <f>IF(SUM(BQ438,BS438:BT438,BW438,BY438)=0, "", SUM(BQ438,BS438:BT438,BW438,BY438))</f>
        <v/>
      </c>
      <c r="CS438" s="3" t="str">
        <f>IF(SUM(BK438,BP438,BV438,BZ438,CG438)=0, "", SUM(BK438,BP438,BV438,BZ438,CG438))</f>
        <v/>
      </c>
      <c r="CT438" s="3" t="str">
        <f>IF(SUM(BI438:BJ438,BL438,BN438,CH438)=0, "", SUM(BI438:BJ438,BL438,BN438,CH438))</f>
        <v/>
      </c>
      <c r="CU438" s="3" t="str">
        <f>IF(SUM(BM438,BO438,BU438,CA438,CJ438)=0, "", SUM(BM438,BO438,BU438,CA438,CJ438))</f>
        <v/>
      </c>
      <c r="CV438" s="3" t="str">
        <f>IF(CQ438="", "", IF(CQ438&gt;=8, 1, 0))</f>
        <v/>
      </c>
      <c r="CW438" s="3" t="str">
        <f>IF(CR438="", "", IF(CR438&gt;=10, 1, 0))</f>
        <v/>
      </c>
      <c r="CX438" s="3" t="str">
        <f>IF(CS438="", "", IF(CS438&gt;=13, 1, 0))</f>
        <v/>
      </c>
      <c r="CY438" s="3" t="str">
        <f>IF(CT438="", "", IF(CT438&gt;=10, 1, 0))</f>
        <v/>
      </c>
      <c r="CZ438" s="3" t="str">
        <f>IF(CU438="", "", IF(CU438&gt;=15, 1, 0))</f>
        <v/>
      </c>
      <c r="DA438" s="3" t="str">
        <f>IF(AND(BR438="", BX438="", CD438=""), "", IF(BR438=5,1,0) + IF(BX438=5,1,0) + IF(CD438=5,1,0))</f>
        <v/>
      </c>
    </row>
    <row r="439" spans="91:105" x14ac:dyDescent="0.3">
      <c r="CM439" s="3" t="str">
        <f>IF(SUM(BI439:BQ439,BS439:BW439,BY439:CC439,CE439:CJ439)=0, "", SUM(BI439:BQ439,BS439:BW439,BY439:CC439,CE439:CJ439))</f>
        <v/>
      </c>
      <c r="CN439" s="3" t="str">
        <f>IF(SUM(CQ439, CR439, CS439, CT439, CU439)=0, "", IF(OR(CQ439&gt;=8, CR439&gt;=10, CS439&gt;=13, CT439&gt;=10, CU439&gt;=15), 1, 0))</f>
        <v/>
      </c>
      <c r="CO439" s="3" t="str">
        <f>IF(SUM(BI439:BJ439,BL439,BM439,BN439,BO439,BU439,CA439,CH439,CJ439)=0, "", SUM(BI439:BJ439,BL439,BM439,BN439,BO439,BU439,CA439,CH439,CJ439))</f>
        <v/>
      </c>
      <c r="CP439" s="3" t="str">
        <f>IF(SUM(BK439,BP439:BQ439,BS439:BT439,BV439:BW439,BY439:BZ439,CB439:CC439,CE439:CG439,CI439)=0, "", SUM(BK439,BP439:BQ439,BS439:BT439,BV439:BW439,BY439:BZ439,CB439:CC439,CE439:CG439,CI439))</f>
        <v/>
      </c>
      <c r="CQ439" s="3" t="str">
        <f>IF(SUM(CB439:CC439,CE439:CF439,CI439)=0, "", SUM(CB439:CC439,CE439:CF439,CI439))</f>
        <v/>
      </c>
      <c r="CR439" s="3" t="str">
        <f>IF(SUM(BQ439,BS439:BT439,BW439,BY439)=0, "", SUM(BQ439,BS439:BT439,BW439,BY439))</f>
        <v/>
      </c>
      <c r="CS439" s="3" t="str">
        <f>IF(SUM(BK439,BP439,BV439,BZ439,CG439)=0, "", SUM(BK439,BP439,BV439,BZ439,CG439))</f>
        <v/>
      </c>
      <c r="CT439" s="3" t="str">
        <f>IF(SUM(BI439:BJ439,BL439,BN439,CH439)=0, "", SUM(BI439:BJ439,BL439,BN439,CH439))</f>
        <v/>
      </c>
      <c r="CU439" s="3" t="str">
        <f>IF(SUM(BM439,BO439,BU439,CA439,CJ439)=0, "", SUM(BM439,BO439,BU439,CA439,CJ439))</f>
        <v/>
      </c>
      <c r="CV439" s="3" t="str">
        <f>IF(CQ439="", "", IF(CQ439&gt;=8, 1, 0))</f>
        <v/>
      </c>
      <c r="CW439" s="3" t="str">
        <f>IF(CR439="", "", IF(CR439&gt;=10, 1, 0))</f>
        <v/>
      </c>
      <c r="CX439" s="3" t="str">
        <f>IF(CS439="", "", IF(CS439&gt;=13, 1, 0))</f>
        <v/>
      </c>
      <c r="CY439" s="3" t="str">
        <f>IF(CT439="", "", IF(CT439&gt;=10, 1, 0))</f>
        <v/>
      </c>
      <c r="CZ439" s="3" t="str">
        <f>IF(CU439="", "", IF(CU439&gt;=15, 1, 0))</f>
        <v/>
      </c>
      <c r="DA439" s="3" t="str">
        <f>IF(AND(BR439="", BX439="", CD439=""), "", IF(BR439=5,1,0) + IF(BX439=5,1,0) + IF(CD439=5,1,0))</f>
        <v/>
      </c>
    </row>
    <row r="440" spans="91:105" x14ac:dyDescent="0.3">
      <c r="CM440" s="3" t="str">
        <f>IF(SUM(BI440:BQ440,BS440:BW440,BY440:CC440,CE440:CJ440)=0, "", SUM(BI440:BQ440,BS440:BW440,BY440:CC440,CE440:CJ440))</f>
        <v/>
      </c>
      <c r="CN440" s="3" t="str">
        <f>IF(SUM(CQ440, CR440, CS440, CT440, CU440)=0, "", IF(OR(CQ440&gt;=8, CR440&gt;=10, CS440&gt;=13, CT440&gt;=10, CU440&gt;=15), 1, 0))</f>
        <v/>
      </c>
      <c r="CO440" s="3" t="str">
        <f>IF(SUM(BI440:BJ440,BL440,BM440,BN440,BO440,BU440,CA440,CH440,CJ440)=0, "", SUM(BI440:BJ440,BL440,BM440,BN440,BO440,BU440,CA440,CH440,CJ440))</f>
        <v/>
      </c>
      <c r="CP440" s="3" t="str">
        <f>IF(SUM(BK440,BP440:BQ440,BS440:BT440,BV440:BW440,BY440:BZ440,CB440:CC440,CE440:CG440,CI440)=0, "", SUM(BK440,BP440:BQ440,BS440:BT440,BV440:BW440,BY440:BZ440,CB440:CC440,CE440:CG440,CI440))</f>
        <v/>
      </c>
      <c r="CQ440" s="3" t="str">
        <f>IF(SUM(CB440:CC440,CE440:CF440,CI440)=0, "", SUM(CB440:CC440,CE440:CF440,CI440))</f>
        <v/>
      </c>
      <c r="CR440" s="3" t="str">
        <f>IF(SUM(BQ440,BS440:BT440,BW440,BY440)=0, "", SUM(BQ440,BS440:BT440,BW440,BY440))</f>
        <v/>
      </c>
      <c r="CS440" s="3" t="str">
        <f>IF(SUM(BK440,BP440,BV440,BZ440,CG440)=0, "", SUM(BK440,BP440,BV440,BZ440,CG440))</f>
        <v/>
      </c>
      <c r="CT440" s="3" t="str">
        <f>IF(SUM(BI440:BJ440,BL440,BN440,CH440)=0, "", SUM(BI440:BJ440,BL440,BN440,CH440))</f>
        <v/>
      </c>
      <c r="CU440" s="3" t="str">
        <f>IF(SUM(BM440,BO440,BU440,CA440,CJ440)=0, "", SUM(BM440,BO440,BU440,CA440,CJ440))</f>
        <v/>
      </c>
      <c r="CV440" s="3" t="str">
        <f>IF(CQ440="", "", IF(CQ440&gt;=8, 1, 0))</f>
        <v/>
      </c>
      <c r="CW440" s="3" t="str">
        <f>IF(CR440="", "", IF(CR440&gt;=10, 1, 0))</f>
        <v/>
      </c>
      <c r="CX440" s="3" t="str">
        <f>IF(CS440="", "", IF(CS440&gt;=13, 1, 0))</f>
        <v/>
      </c>
      <c r="CY440" s="3" t="str">
        <f>IF(CT440="", "", IF(CT440&gt;=10, 1, 0))</f>
        <v/>
      </c>
      <c r="CZ440" s="3" t="str">
        <f>IF(CU440="", "", IF(CU440&gt;=15, 1, 0))</f>
        <v/>
      </c>
      <c r="DA440" s="3" t="str">
        <f>IF(AND(BR440="", BX440="", CD440=""), "", IF(BR440=5,1,0) + IF(BX440=5,1,0) + IF(CD440=5,1,0))</f>
        <v/>
      </c>
    </row>
    <row r="441" spans="91:105" x14ac:dyDescent="0.3">
      <c r="CM441" s="3" t="str">
        <f>IF(SUM(BI441:BQ441,BS441:BW441,BY441:CC441,CE441:CJ441)=0, "", SUM(BI441:BQ441,BS441:BW441,BY441:CC441,CE441:CJ441))</f>
        <v/>
      </c>
      <c r="CN441" s="3" t="str">
        <f>IF(SUM(CQ441, CR441, CS441, CT441, CU441)=0, "", IF(OR(CQ441&gt;=8, CR441&gt;=10, CS441&gt;=13, CT441&gt;=10, CU441&gt;=15), 1, 0))</f>
        <v/>
      </c>
      <c r="CO441" s="3" t="str">
        <f>IF(SUM(BI441:BJ441,BL441,BM441,BN441,BO441,BU441,CA441,CH441,CJ441)=0, "", SUM(BI441:BJ441,BL441,BM441,BN441,BO441,BU441,CA441,CH441,CJ441))</f>
        <v/>
      </c>
      <c r="CP441" s="3" t="str">
        <f>IF(SUM(BK441,BP441:BQ441,BS441:BT441,BV441:BW441,BY441:BZ441,CB441:CC441,CE441:CG441,CI441)=0, "", SUM(BK441,BP441:BQ441,BS441:BT441,BV441:BW441,BY441:BZ441,CB441:CC441,CE441:CG441,CI441))</f>
        <v/>
      </c>
      <c r="CQ441" s="3" t="str">
        <f>IF(SUM(CB441:CC441,CE441:CF441,CI441)=0, "", SUM(CB441:CC441,CE441:CF441,CI441))</f>
        <v/>
      </c>
      <c r="CR441" s="3" t="str">
        <f>IF(SUM(BQ441,BS441:BT441,BW441,BY441)=0, "", SUM(BQ441,BS441:BT441,BW441,BY441))</f>
        <v/>
      </c>
      <c r="CS441" s="3" t="str">
        <f>IF(SUM(BK441,BP441,BV441,BZ441,CG441)=0, "", SUM(BK441,BP441,BV441,BZ441,CG441))</f>
        <v/>
      </c>
      <c r="CT441" s="3" t="str">
        <f>IF(SUM(BI441:BJ441,BL441,BN441,CH441)=0, "", SUM(BI441:BJ441,BL441,BN441,CH441))</f>
        <v/>
      </c>
      <c r="CU441" s="3" t="str">
        <f>IF(SUM(BM441,BO441,BU441,CA441,CJ441)=0, "", SUM(BM441,BO441,BU441,CA441,CJ441))</f>
        <v/>
      </c>
      <c r="CV441" s="3" t="str">
        <f>IF(CQ441="", "", IF(CQ441&gt;=8, 1, 0))</f>
        <v/>
      </c>
      <c r="CW441" s="3" t="str">
        <f>IF(CR441="", "", IF(CR441&gt;=10, 1, 0))</f>
        <v/>
      </c>
      <c r="CX441" s="3" t="str">
        <f>IF(CS441="", "", IF(CS441&gt;=13, 1, 0))</f>
        <v/>
      </c>
      <c r="CY441" s="3" t="str">
        <f>IF(CT441="", "", IF(CT441&gt;=10, 1, 0))</f>
        <v/>
      </c>
      <c r="CZ441" s="3" t="str">
        <f>IF(CU441="", "", IF(CU441&gt;=15, 1, 0))</f>
        <v/>
      </c>
      <c r="DA441" s="3" t="str">
        <f>IF(AND(BR441="", BX441="", CD441=""), "", IF(BR441=5,1,0) + IF(BX441=5,1,0) + IF(CD441=5,1,0))</f>
        <v/>
      </c>
    </row>
    <row r="442" spans="91:105" x14ac:dyDescent="0.3">
      <c r="CM442" s="3" t="str">
        <f>IF(SUM(BI442:BQ442,BS442:BW442,BY442:CC442,CE442:CJ442)=0, "", SUM(BI442:BQ442,BS442:BW442,BY442:CC442,CE442:CJ442))</f>
        <v/>
      </c>
      <c r="CN442" s="3" t="str">
        <f>IF(SUM(CQ442, CR442, CS442, CT442, CU442)=0, "", IF(OR(CQ442&gt;=8, CR442&gt;=10, CS442&gt;=13, CT442&gt;=10, CU442&gt;=15), 1, 0))</f>
        <v/>
      </c>
      <c r="CO442" s="3" t="str">
        <f>IF(SUM(BI442:BJ442,BL442,BM442,BN442,BO442,BU442,CA442,CH442,CJ442)=0, "", SUM(BI442:BJ442,BL442,BM442,BN442,BO442,BU442,CA442,CH442,CJ442))</f>
        <v/>
      </c>
      <c r="CP442" s="3" t="str">
        <f>IF(SUM(BK442,BP442:BQ442,BS442:BT442,BV442:BW442,BY442:BZ442,CB442:CC442,CE442:CG442,CI442)=0, "", SUM(BK442,BP442:BQ442,BS442:BT442,BV442:BW442,BY442:BZ442,CB442:CC442,CE442:CG442,CI442))</f>
        <v/>
      </c>
      <c r="CQ442" s="3" t="str">
        <f>IF(SUM(CB442:CC442,CE442:CF442,CI442)=0, "", SUM(CB442:CC442,CE442:CF442,CI442))</f>
        <v/>
      </c>
      <c r="CR442" s="3" t="str">
        <f>IF(SUM(BQ442,BS442:BT442,BW442,BY442)=0, "", SUM(BQ442,BS442:BT442,BW442,BY442))</f>
        <v/>
      </c>
      <c r="CS442" s="3" t="str">
        <f>IF(SUM(BK442,BP442,BV442,BZ442,CG442)=0, "", SUM(BK442,BP442,BV442,BZ442,CG442))</f>
        <v/>
      </c>
      <c r="CT442" s="3" t="str">
        <f>IF(SUM(BI442:BJ442,BL442,BN442,CH442)=0, "", SUM(BI442:BJ442,BL442,BN442,CH442))</f>
        <v/>
      </c>
      <c r="CU442" s="3" t="str">
        <f>IF(SUM(BM442,BO442,BU442,CA442,CJ442)=0, "", SUM(BM442,BO442,BU442,CA442,CJ442))</f>
        <v/>
      </c>
      <c r="CV442" s="3" t="str">
        <f>IF(CQ442="", "", IF(CQ442&gt;=8, 1, 0))</f>
        <v/>
      </c>
      <c r="CW442" s="3" t="str">
        <f>IF(CR442="", "", IF(CR442&gt;=10, 1, 0))</f>
        <v/>
      </c>
      <c r="CX442" s="3" t="str">
        <f>IF(CS442="", "", IF(CS442&gt;=13, 1, 0))</f>
        <v/>
      </c>
      <c r="CY442" s="3" t="str">
        <f>IF(CT442="", "", IF(CT442&gt;=10, 1, 0))</f>
        <v/>
      </c>
      <c r="CZ442" s="3" t="str">
        <f>IF(CU442="", "", IF(CU442&gt;=15, 1, 0))</f>
        <v/>
      </c>
      <c r="DA442" s="3" t="str">
        <f>IF(AND(BR442="", BX442="", CD442=""), "", IF(BR442=5,1,0) + IF(BX442=5,1,0) + IF(CD442=5,1,0))</f>
        <v/>
      </c>
    </row>
    <row r="443" spans="91:105" x14ac:dyDescent="0.3">
      <c r="CM443" s="3" t="str">
        <f>IF(SUM(BI443:BQ443,BS443:BW443,BY443:CC443,CE443:CJ443)=0, "", SUM(BI443:BQ443,BS443:BW443,BY443:CC443,CE443:CJ443))</f>
        <v/>
      </c>
      <c r="CN443" s="3" t="str">
        <f>IF(SUM(CQ443, CR443, CS443, CT443, CU443)=0, "", IF(OR(CQ443&gt;=8, CR443&gt;=10, CS443&gt;=13, CT443&gt;=10, CU443&gt;=15), 1, 0))</f>
        <v/>
      </c>
      <c r="CO443" s="3" t="str">
        <f>IF(SUM(BI443:BJ443,BL443,BM443,BN443,BO443,BU443,CA443,CH443,CJ443)=0, "", SUM(BI443:BJ443,BL443,BM443,BN443,BO443,BU443,CA443,CH443,CJ443))</f>
        <v/>
      </c>
      <c r="CP443" s="3" t="str">
        <f>IF(SUM(BK443,BP443:BQ443,BS443:BT443,BV443:BW443,BY443:BZ443,CB443:CC443,CE443:CG443,CI443)=0, "", SUM(BK443,BP443:BQ443,BS443:BT443,BV443:BW443,BY443:BZ443,CB443:CC443,CE443:CG443,CI443))</f>
        <v/>
      </c>
      <c r="CQ443" s="3" t="str">
        <f>IF(SUM(CB443:CC443,CE443:CF443,CI443)=0, "", SUM(CB443:CC443,CE443:CF443,CI443))</f>
        <v/>
      </c>
      <c r="CR443" s="3" t="str">
        <f>IF(SUM(BQ443,BS443:BT443,BW443,BY443)=0, "", SUM(BQ443,BS443:BT443,BW443,BY443))</f>
        <v/>
      </c>
      <c r="CS443" s="3" t="str">
        <f>IF(SUM(BK443,BP443,BV443,BZ443,CG443)=0, "", SUM(BK443,BP443,BV443,BZ443,CG443))</f>
        <v/>
      </c>
      <c r="CT443" s="3" t="str">
        <f>IF(SUM(BI443:BJ443,BL443,BN443,CH443)=0, "", SUM(BI443:BJ443,BL443,BN443,CH443))</f>
        <v/>
      </c>
      <c r="CU443" s="3" t="str">
        <f>IF(SUM(BM443,BO443,BU443,CA443,CJ443)=0, "", SUM(BM443,BO443,BU443,CA443,CJ443))</f>
        <v/>
      </c>
      <c r="CV443" s="3" t="str">
        <f>IF(CQ443="", "", IF(CQ443&gt;=8, 1, 0))</f>
        <v/>
      </c>
      <c r="CW443" s="3" t="str">
        <f>IF(CR443="", "", IF(CR443&gt;=10, 1, 0))</f>
        <v/>
      </c>
      <c r="CX443" s="3" t="str">
        <f>IF(CS443="", "", IF(CS443&gt;=13, 1, 0))</f>
        <v/>
      </c>
      <c r="CY443" s="3" t="str">
        <f>IF(CT443="", "", IF(CT443&gt;=10, 1, 0))</f>
        <v/>
      </c>
      <c r="CZ443" s="3" t="str">
        <f>IF(CU443="", "", IF(CU443&gt;=15, 1, 0))</f>
        <v/>
      </c>
      <c r="DA443" s="3" t="str">
        <f>IF(AND(BR443="", BX443="", CD443=""), "", IF(BR443=5,1,0) + IF(BX443=5,1,0) + IF(CD443=5,1,0))</f>
        <v/>
      </c>
    </row>
    <row r="444" spans="91:105" x14ac:dyDescent="0.3">
      <c r="CM444" s="3" t="str">
        <f>IF(SUM(BI444:BQ444,BS444:BW444,BY444:CC444,CE444:CJ444)=0, "", SUM(BI444:BQ444,BS444:BW444,BY444:CC444,CE444:CJ444))</f>
        <v/>
      </c>
      <c r="CN444" s="3" t="str">
        <f>IF(SUM(CQ444, CR444, CS444, CT444, CU444)=0, "", IF(OR(CQ444&gt;=8, CR444&gt;=10, CS444&gt;=13, CT444&gt;=10, CU444&gt;=15), 1, 0))</f>
        <v/>
      </c>
      <c r="CO444" s="3" t="str">
        <f>IF(SUM(BI444:BJ444,BL444,BM444,BN444,BO444,BU444,CA444,CH444,CJ444)=0, "", SUM(BI444:BJ444,BL444,BM444,BN444,BO444,BU444,CA444,CH444,CJ444))</f>
        <v/>
      </c>
      <c r="CP444" s="3" t="str">
        <f>IF(SUM(BK444,BP444:BQ444,BS444:BT444,BV444:BW444,BY444:BZ444,CB444:CC444,CE444:CG444,CI444)=0, "", SUM(BK444,BP444:BQ444,BS444:BT444,BV444:BW444,BY444:BZ444,CB444:CC444,CE444:CG444,CI444))</f>
        <v/>
      </c>
      <c r="CQ444" s="3" t="str">
        <f>IF(SUM(CB444:CC444,CE444:CF444,CI444)=0, "", SUM(CB444:CC444,CE444:CF444,CI444))</f>
        <v/>
      </c>
      <c r="CR444" s="3" t="str">
        <f>IF(SUM(BQ444,BS444:BT444,BW444,BY444)=0, "", SUM(BQ444,BS444:BT444,BW444,BY444))</f>
        <v/>
      </c>
      <c r="CS444" s="3" t="str">
        <f>IF(SUM(BK444,BP444,BV444,BZ444,CG444)=0, "", SUM(BK444,BP444,BV444,BZ444,CG444))</f>
        <v/>
      </c>
      <c r="CT444" s="3" t="str">
        <f>IF(SUM(BI444:BJ444,BL444,BN444,CH444)=0, "", SUM(BI444:BJ444,BL444,BN444,CH444))</f>
        <v/>
      </c>
      <c r="CU444" s="3" t="str">
        <f>IF(SUM(BM444,BO444,BU444,CA444,CJ444)=0, "", SUM(BM444,BO444,BU444,CA444,CJ444))</f>
        <v/>
      </c>
      <c r="CV444" s="3" t="str">
        <f>IF(CQ444="", "", IF(CQ444&gt;=8, 1, 0))</f>
        <v/>
      </c>
      <c r="CW444" s="3" t="str">
        <f>IF(CR444="", "", IF(CR444&gt;=10, 1, 0))</f>
        <v/>
      </c>
      <c r="CX444" s="3" t="str">
        <f>IF(CS444="", "", IF(CS444&gt;=13, 1, 0))</f>
        <v/>
      </c>
      <c r="CY444" s="3" t="str">
        <f>IF(CT444="", "", IF(CT444&gt;=10, 1, 0))</f>
        <v/>
      </c>
      <c r="CZ444" s="3" t="str">
        <f>IF(CU444="", "", IF(CU444&gt;=15, 1, 0))</f>
        <v/>
      </c>
      <c r="DA444" s="3" t="str">
        <f>IF(AND(BR444="", BX444="", CD444=""), "", IF(BR444=5,1,0) + IF(BX444=5,1,0) + IF(CD444=5,1,0))</f>
        <v/>
      </c>
    </row>
    <row r="445" spans="91:105" x14ac:dyDescent="0.3">
      <c r="CM445" s="3" t="str">
        <f>IF(SUM(BI445:BQ445,BS445:BW445,BY445:CC445,CE445:CJ445)=0, "", SUM(BI445:BQ445,BS445:BW445,BY445:CC445,CE445:CJ445))</f>
        <v/>
      </c>
      <c r="CN445" s="3" t="str">
        <f>IF(SUM(CQ445, CR445, CS445, CT445, CU445)=0, "", IF(OR(CQ445&gt;=8, CR445&gt;=10, CS445&gt;=13, CT445&gt;=10, CU445&gt;=15), 1, 0))</f>
        <v/>
      </c>
      <c r="CO445" s="3" t="str">
        <f>IF(SUM(BI445:BJ445,BL445,BM445,BN445,BO445,BU445,CA445,CH445,CJ445)=0, "", SUM(BI445:BJ445,BL445,BM445,BN445,BO445,BU445,CA445,CH445,CJ445))</f>
        <v/>
      </c>
      <c r="CP445" s="3" t="str">
        <f>IF(SUM(BK445,BP445:BQ445,BS445:BT445,BV445:BW445,BY445:BZ445,CB445:CC445,CE445:CG445,CI445)=0, "", SUM(BK445,BP445:BQ445,BS445:BT445,BV445:BW445,BY445:BZ445,CB445:CC445,CE445:CG445,CI445))</f>
        <v/>
      </c>
      <c r="CQ445" s="3" t="str">
        <f>IF(SUM(CB445:CC445,CE445:CF445,CI445)=0, "", SUM(CB445:CC445,CE445:CF445,CI445))</f>
        <v/>
      </c>
      <c r="CR445" s="3" t="str">
        <f>IF(SUM(BQ445,BS445:BT445,BW445,BY445)=0, "", SUM(BQ445,BS445:BT445,BW445,BY445))</f>
        <v/>
      </c>
      <c r="CS445" s="3" t="str">
        <f>IF(SUM(BK445,BP445,BV445,BZ445,CG445)=0, "", SUM(BK445,BP445,BV445,BZ445,CG445))</f>
        <v/>
      </c>
      <c r="CT445" s="3" t="str">
        <f>IF(SUM(BI445:BJ445,BL445,BN445,CH445)=0, "", SUM(BI445:BJ445,BL445,BN445,CH445))</f>
        <v/>
      </c>
      <c r="CU445" s="3" t="str">
        <f>IF(SUM(BM445,BO445,BU445,CA445,CJ445)=0, "", SUM(BM445,BO445,BU445,CA445,CJ445))</f>
        <v/>
      </c>
      <c r="CV445" s="3" t="str">
        <f>IF(CQ445="", "", IF(CQ445&gt;=8, 1, 0))</f>
        <v/>
      </c>
      <c r="CW445" s="3" t="str">
        <f>IF(CR445="", "", IF(CR445&gt;=10, 1, 0))</f>
        <v/>
      </c>
      <c r="CX445" s="3" t="str">
        <f>IF(CS445="", "", IF(CS445&gt;=13, 1, 0))</f>
        <v/>
      </c>
      <c r="CY445" s="3" t="str">
        <f>IF(CT445="", "", IF(CT445&gt;=10, 1, 0))</f>
        <v/>
      </c>
      <c r="CZ445" s="3" t="str">
        <f>IF(CU445="", "", IF(CU445&gt;=15, 1, 0))</f>
        <v/>
      </c>
      <c r="DA445" s="3" t="str">
        <f>IF(AND(BR445="", BX445="", CD445=""), "", IF(BR445=5,1,0) + IF(BX445=5,1,0) + IF(CD445=5,1,0))</f>
        <v/>
      </c>
    </row>
    <row r="446" spans="91:105" x14ac:dyDescent="0.3">
      <c r="CM446" s="3" t="str">
        <f>IF(SUM(BI446:BQ446,BS446:BW446,BY446:CC446,CE446:CJ446)=0, "", SUM(BI446:BQ446,BS446:BW446,BY446:CC446,CE446:CJ446))</f>
        <v/>
      </c>
      <c r="CN446" s="3" t="str">
        <f>IF(SUM(CQ446, CR446, CS446, CT446, CU446)=0, "", IF(OR(CQ446&gt;=8, CR446&gt;=10, CS446&gt;=13, CT446&gt;=10, CU446&gt;=15), 1, 0))</f>
        <v/>
      </c>
      <c r="CO446" s="3" t="str">
        <f>IF(SUM(BI446:BJ446,BL446,BM446,BN446,BO446,BU446,CA446,CH446,CJ446)=0, "", SUM(BI446:BJ446,BL446,BM446,BN446,BO446,BU446,CA446,CH446,CJ446))</f>
        <v/>
      </c>
      <c r="CP446" s="3" t="str">
        <f>IF(SUM(BK446,BP446:BQ446,BS446:BT446,BV446:BW446,BY446:BZ446,CB446:CC446,CE446:CG446,CI446)=0, "", SUM(BK446,BP446:BQ446,BS446:BT446,BV446:BW446,BY446:BZ446,CB446:CC446,CE446:CG446,CI446))</f>
        <v/>
      </c>
      <c r="CQ446" s="3" t="str">
        <f>IF(SUM(CB446:CC446,CE446:CF446,CI446)=0, "", SUM(CB446:CC446,CE446:CF446,CI446))</f>
        <v/>
      </c>
      <c r="CR446" s="3" t="str">
        <f>IF(SUM(BQ446,BS446:BT446,BW446,BY446)=0, "", SUM(BQ446,BS446:BT446,BW446,BY446))</f>
        <v/>
      </c>
      <c r="CS446" s="3" t="str">
        <f>IF(SUM(BK446,BP446,BV446,BZ446,CG446)=0, "", SUM(BK446,BP446,BV446,BZ446,CG446))</f>
        <v/>
      </c>
      <c r="CT446" s="3" t="str">
        <f>IF(SUM(BI446:BJ446,BL446,BN446,CH446)=0, "", SUM(BI446:BJ446,BL446,BN446,CH446))</f>
        <v/>
      </c>
      <c r="CU446" s="3" t="str">
        <f>IF(SUM(BM446,BO446,BU446,CA446,CJ446)=0, "", SUM(BM446,BO446,BU446,CA446,CJ446))</f>
        <v/>
      </c>
      <c r="CV446" s="3" t="str">
        <f>IF(CQ446="", "", IF(CQ446&gt;=8, 1, 0))</f>
        <v/>
      </c>
      <c r="CW446" s="3" t="str">
        <f>IF(CR446="", "", IF(CR446&gt;=10, 1, 0))</f>
        <v/>
      </c>
      <c r="CX446" s="3" t="str">
        <f>IF(CS446="", "", IF(CS446&gt;=13, 1, 0))</f>
        <v/>
      </c>
      <c r="CY446" s="3" t="str">
        <f>IF(CT446="", "", IF(CT446&gt;=10, 1, 0))</f>
        <v/>
      </c>
      <c r="CZ446" s="3" t="str">
        <f>IF(CU446="", "", IF(CU446&gt;=15, 1, 0))</f>
        <v/>
      </c>
      <c r="DA446" s="3" t="str">
        <f>IF(AND(BR446="", BX446="", CD446=""), "", IF(BR446=5,1,0) + IF(BX446=5,1,0) + IF(CD446=5,1,0))</f>
        <v/>
      </c>
    </row>
    <row r="447" spans="91:105" x14ac:dyDescent="0.3">
      <c r="CM447" s="3" t="str">
        <f>IF(SUM(BI447:BQ447,BS447:BW447,BY447:CC447,CE447:CJ447)=0, "", SUM(BI447:BQ447,BS447:BW447,BY447:CC447,CE447:CJ447))</f>
        <v/>
      </c>
      <c r="CN447" s="3" t="str">
        <f>IF(SUM(CQ447, CR447, CS447, CT447, CU447)=0, "", IF(OR(CQ447&gt;=8, CR447&gt;=10, CS447&gt;=13, CT447&gt;=10, CU447&gt;=15), 1, 0))</f>
        <v/>
      </c>
      <c r="CO447" s="3" t="str">
        <f>IF(SUM(BI447:BJ447,BL447,BM447,BN447,BO447,BU447,CA447,CH447,CJ447)=0, "", SUM(BI447:BJ447,BL447,BM447,BN447,BO447,BU447,CA447,CH447,CJ447))</f>
        <v/>
      </c>
      <c r="CP447" s="3" t="str">
        <f>IF(SUM(BK447,BP447:BQ447,BS447:BT447,BV447:BW447,BY447:BZ447,CB447:CC447,CE447:CG447,CI447)=0, "", SUM(BK447,BP447:BQ447,BS447:BT447,BV447:BW447,BY447:BZ447,CB447:CC447,CE447:CG447,CI447))</f>
        <v/>
      </c>
      <c r="CQ447" s="3" t="str">
        <f>IF(SUM(CB447:CC447,CE447:CF447,CI447)=0, "", SUM(CB447:CC447,CE447:CF447,CI447))</f>
        <v/>
      </c>
      <c r="CR447" s="3" t="str">
        <f>IF(SUM(BQ447,BS447:BT447,BW447,BY447)=0, "", SUM(BQ447,BS447:BT447,BW447,BY447))</f>
        <v/>
      </c>
      <c r="CS447" s="3" t="str">
        <f>IF(SUM(BK447,BP447,BV447,BZ447,CG447)=0, "", SUM(BK447,BP447,BV447,BZ447,CG447))</f>
        <v/>
      </c>
      <c r="CT447" s="3" t="str">
        <f>IF(SUM(BI447:BJ447,BL447,BN447,CH447)=0, "", SUM(BI447:BJ447,BL447,BN447,CH447))</f>
        <v/>
      </c>
      <c r="CU447" s="3" t="str">
        <f>IF(SUM(BM447,BO447,BU447,CA447,CJ447)=0, "", SUM(BM447,BO447,BU447,CA447,CJ447))</f>
        <v/>
      </c>
      <c r="CV447" s="3" t="str">
        <f>IF(CQ447="", "", IF(CQ447&gt;=8, 1, 0))</f>
        <v/>
      </c>
      <c r="CW447" s="3" t="str">
        <f>IF(CR447="", "", IF(CR447&gt;=10, 1, 0))</f>
        <v/>
      </c>
      <c r="CX447" s="3" t="str">
        <f>IF(CS447="", "", IF(CS447&gt;=13, 1, 0))</f>
        <v/>
      </c>
      <c r="CY447" s="3" t="str">
        <f>IF(CT447="", "", IF(CT447&gt;=10, 1, 0))</f>
        <v/>
      </c>
      <c r="CZ447" s="3" t="str">
        <f>IF(CU447="", "", IF(CU447&gt;=15, 1, 0))</f>
        <v/>
      </c>
      <c r="DA447" s="3" t="str">
        <f>IF(AND(BR447="", BX447="", CD447=""), "", IF(BR447=5,1,0) + IF(BX447=5,1,0) + IF(CD447=5,1,0))</f>
        <v/>
      </c>
    </row>
    <row r="448" spans="91:105" x14ac:dyDescent="0.3">
      <c r="CM448" s="3" t="str">
        <f>IF(SUM(BI448:BQ448,BS448:BW448,BY448:CC448,CE448:CJ448)=0, "", SUM(BI448:BQ448,BS448:BW448,BY448:CC448,CE448:CJ448))</f>
        <v/>
      </c>
      <c r="CN448" s="3" t="str">
        <f>IF(SUM(CQ448, CR448, CS448, CT448, CU448)=0, "", IF(OR(CQ448&gt;=8, CR448&gt;=10, CS448&gt;=13, CT448&gt;=10, CU448&gt;=15), 1, 0))</f>
        <v/>
      </c>
      <c r="CO448" s="3" t="str">
        <f>IF(SUM(BI448:BJ448,BL448,BM448,BN448,BO448,BU448,CA448,CH448,CJ448)=0, "", SUM(BI448:BJ448,BL448,BM448,BN448,BO448,BU448,CA448,CH448,CJ448))</f>
        <v/>
      </c>
      <c r="CP448" s="3" t="str">
        <f>IF(SUM(BK448,BP448:BQ448,BS448:BT448,BV448:BW448,BY448:BZ448,CB448:CC448,CE448:CG448,CI448)=0, "", SUM(BK448,BP448:BQ448,BS448:BT448,BV448:BW448,BY448:BZ448,CB448:CC448,CE448:CG448,CI448))</f>
        <v/>
      </c>
      <c r="CQ448" s="3" t="str">
        <f>IF(SUM(CB448:CC448,CE448:CF448,CI448)=0, "", SUM(CB448:CC448,CE448:CF448,CI448))</f>
        <v/>
      </c>
      <c r="CR448" s="3" t="str">
        <f>IF(SUM(BQ448,BS448:BT448,BW448,BY448)=0, "", SUM(BQ448,BS448:BT448,BW448,BY448))</f>
        <v/>
      </c>
      <c r="CS448" s="3" t="str">
        <f>IF(SUM(BK448,BP448,BV448,BZ448,CG448)=0, "", SUM(BK448,BP448,BV448,BZ448,CG448))</f>
        <v/>
      </c>
      <c r="CT448" s="3" t="str">
        <f>IF(SUM(BI448:BJ448,BL448,BN448,CH448)=0, "", SUM(BI448:BJ448,BL448,BN448,CH448))</f>
        <v/>
      </c>
      <c r="CU448" s="3" t="str">
        <f>IF(SUM(BM448,BO448,BU448,CA448,CJ448)=0, "", SUM(BM448,BO448,BU448,CA448,CJ448))</f>
        <v/>
      </c>
      <c r="CV448" s="3" t="str">
        <f>IF(CQ448="", "", IF(CQ448&gt;=8, 1, 0))</f>
        <v/>
      </c>
      <c r="CW448" s="3" t="str">
        <f>IF(CR448="", "", IF(CR448&gt;=10, 1, 0))</f>
        <v/>
      </c>
      <c r="CX448" s="3" t="str">
        <f>IF(CS448="", "", IF(CS448&gt;=13, 1, 0))</f>
        <v/>
      </c>
      <c r="CY448" s="3" t="str">
        <f>IF(CT448="", "", IF(CT448&gt;=10, 1, 0))</f>
        <v/>
      </c>
      <c r="CZ448" s="3" t="str">
        <f>IF(CU448="", "", IF(CU448&gt;=15, 1, 0))</f>
        <v/>
      </c>
      <c r="DA448" s="3" t="str">
        <f>IF(AND(BR448="", BX448="", CD448=""), "", IF(BR448=5,1,0) + IF(BX448=5,1,0) + IF(CD448=5,1,0))</f>
        <v/>
      </c>
    </row>
    <row r="449" spans="91:105" x14ac:dyDescent="0.3">
      <c r="CM449" s="3" t="str">
        <f>IF(SUM(BI449:BQ449,BS449:BW449,BY449:CC449,CE449:CJ449)=0, "", SUM(BI449:BQ449,BS449:BW449,BY449:CC449,CE449:CJ449))</f>
        <v/>
      </c>
      <c r="CN449" s="3" t="str">
        <f>IF(SUM(CQ449, CR449, CS449, CT449, CU449)=0, "", IF(OR(CQ449&gt;=8, CR449&gt;=10, CS449&gt;=13, CT449&gt;=10, CU449&gt;=15), 1, 0))</f>
        <v/>
      </c>
      <c r="CO449" s="3" t="str">
        <f>IF(SUM(BI449:BJ449,BL449,BM449,BN449,BO449,BU449,CA449,CH449,CJ449)=0, "", SUM(BI449:BJ449,BL449,BM449,BN449,BO449,BU449,CA449,CH449,CJ449))</f>
        <v/>
      </c>
      <c r="CP449" s="3" t="str">
        <f>IF(SUM(BK449,BP449:BQ449,BS449:BT449,BV449:BW449,BY449:BZ449,CB449:CC449,CE449:CG449,CI449)=0, "", SUM(BK449,BP449:BQ449,BS449:BT449,BV449:BW449,BY449:BZ449,CB449:CC449,CE449:CG449,CI449))</f>
        <v/>
      </c>
      <c r="CQ449" s="3" t="str">
        <f>IF(SUM(CB449:CC449,CE449:CF449,CI449)=0, "", SUM(CB449:CC449,CE449:CF449,CI449))</f>
        <v/>
      </c>
      <c r="CR449" s="3" t="str">
        <f>IF(SUM(BQ449,BS449:BT449,BW449,BY449)=0, "", SUM(BQ449,BS449:BT449,BW449,BY449))</f>
        <v/>
      </c>
      <c r="CS449" s="3" t="str">
        <f>IF(SUM(BK449,BP449,BV449,BZ449,CG449)=0, "", SUM(BK449,BP449,BV449,BZ449,CG449))</f>
        <v/>
      </c>
      <c r="CT449" s="3" t="str">
        <f>IF(SUM(BI449:BJ449,BL449,BN449,CH449)=0, "", SUM(BI449:BJ449,BL449,BN449,CH449))</f>
        <v/>
      </c>
      <c r="CU449" s="3" t="str">
        <f>IF(SUM(BM449,BO449,BU449,CA449,CJ449)=0, "", SUM(BM449,BO449,BU449,CA449,CJ449))</f>
        <v/>
      </c>
      <c r="CV449" s="3" t="str">
        <f>IF(CQ449="", "", IF(CQ449&gt;=8, 1, 0))</f>
        <v/>
      </c>
      <c r="CW449" s="3" t="str">
        <f>IF(CR449="", "", IF(CR449&gt;=10, 1, 0))</f>
        <v/>
      </c>
      <c r="CX449" s="3" t="str">
        <f>IF(CS449="", "", IF(CS449&gt;=13, 1, 0))</f>
        <v/>
      </c>
      <c r="CY449" s="3" t="str">
        <f>IF(CT449="", "", IF(CT449&gt;=10, 1, 0))</f>
        <v/>
      </c>
      <c r="CZ449" s="3" t="str">
        <f>IF(CU449="", "", IF(CU449&gt;=15, 1, 0))</f>
        <v/>
      </c>
      <c r="DA449" s="3" t="str">
        <f>IF(AND(BR449="", BX449="", CD449=""), "", IF(BR449=5,1,0) + IF(BX449=5,1,0) + IF(CD449=5,1,0))</f>
        <v/>
      </c>
    </row>
    <row r="450" spans="91:105" x14ac:dyDescent="0.3">
      <c r="CM450" s="3" t="str">
        <f>IF(SUM(BI450:BQ450,BS450:BW450,BY450:CC450,CE450:CJ450)=0, "", SUM(BI450:BQ450,BS450:BW450,BY450:CC450,CE450:CJ450))</f>
        <v/>
      </c>
      <c r="CN450" s="3" t="str">
        <f>IF(SUM(CQ450, CR450, CS450, CT450, CU450)=0, "", IF(OR(CQ450&gt;=8, CR450&gt;=10, CS450&gt;=13, CT450&gt;=10, CU450&gt;=15), 1, 0))</f>
        <v/>
      </c>
      <c r="CO450" s="3" t="str">
        <f>IF(SUM(BI450:BJ450,BL450,BM450,BN450,BO450,BU450,CA450,CH450,CJ450)=0, "", SUM(BI450:BJ450,BL450,BM450,BN450,BO450,BU450,CA450,CH450,CJ450))</f>
        <v/>
      </c>
      <c r="CP450" s="3" t="str">
        <f>IF(SUM(BK450,BP450:BQ450,BS450:BT450,BV450:BW450,BY450:BZ450,CB450:CC450,CE450:CG450,CI450)=0, "", SUM(BK450,BP450:BQ450,BS450:BT450,BV450:BW450,BY450:BZ450,CB450:CC450,CE450:CG450,CI450))</f>
        <v/>
      </c>
      <c r="CQ450" s="3" t="str">
        <f>IF(SUM(CB450:CC450,CE450:CF450,CI450)=0, "", SUM(CB450:CC450,CE450:CF450,CI450))</f>
        <v/>
      </c>
      <c r="CR450" s="3" t="str">
        <f>IF(SUM(BQ450,BS450:BT450,BW450,BY450)=0, "", SUM(BQ450,BS450:BT450,BW450,BY450))</f>
        <v/>
      </c>
      <c r="CS450" s="3" t="str">
        <f>IF(SUM(BK450,BP450,BV450,BZ450,CG450)=0, "", SUM(BK450,BP450,BV450,BZ450,CG450))</f>
        <v/>
      </c>
      <c r="CT450" s="3" t="str">
        <f>IF(SUM(BI450:BJ450,BL450,BN450,CH450)=0, "", SUM(BI450:BJ450,BL450,BN450,CH450))</f>
        <v/>
      </c>
      <c r="CU450" s="3" t="str">
        <f>IF(SUM(BM450,BO450,BU450,CA450,CJ450)=0, "", SUM(BM450,BO450,BU450,CA450,CJ450))</f>
        <v/>
      </c>
      <c r="CV450" s="3" t="str">
        <f>IF(CQ450="", "", IF(CQ450&gt;=8, 1, 0))</f>
        <v/>
      </c>
      <c r="CW450" s="3" t="str">
        <f>IF(CR450="", "", IF(CR450&gt;=10, 1, 0))</f>
        <v/>
      </c>
      <c r="CX450" s="3" t="str">
        <f>IF(CS450="", "", IF(CS450&gt;=13, 1, 0))</f>
        <v/>
      </c>
      <c r="CY450" s="3" t="str">
        <f>IF(CT450="", "", IF(CT450&gt;=10, 1, 0))</f>
        <v/>
      </c>
      <c r="CZ450" s="3" t="str">
        <f>IF(CU450="", "", IF(CU450&gt;=15, 1, 0))</f>
        <v/>
      </c>
      <c r="DA450" s="3" t="str">
        <f>IF(AND(BR450="", BX450="", CD450=""), "", IF(BR450=5,1,0) + IF(BX450=5,1,0) + IF(CD450=5,1,0))</f>
        <v/>
      </c>
    </row>
    <row r="451" spans="91:105" x14ac:dyDescent="0.3">
      <c r="CM451" s="3" t="str">
        <f>IF(SUM(BI451:BQ451,BS451:BW451,BY451:CC451,CE451:CJ451)=0, "", SUM(BI451:BQ451,BS451:BW451,BY451:CC451,CE451:CJ451))</f>
        <v/>
      </c>
      <c r="CN451" s="3" t="str">
        <f>IF(SUM(CQ451, CR451, CS451, CT451, CU451)=0, "", IF(OR(CQ451&gt;=8, CR451&gt;=10, CS451&gt;=13, CT451&gt;=10, CU451&gt;=15), 1, 0))</f>
        <v/>
      </c>
      <c r="CO451" s="3" t="str">
        <f>IF(SUM(BI451:BJ451,BL451,BM451,BN451,BO451,BU451,CA451,CH451,CJ451)=0, "", SUM(BI451:BJ451,BL451,BM451,BN451,BO451,BU451,CA451,CH451,CJ451))</f>
        <v/>
      </c>
      <c r="CP451" s="3" t="str">
        <f>IF(SUM(BK451,BP451:BQ451,BS451:BT451,BV451:BW451,BY451:BZ451,CB451:CC451,CE451:CG451,CI451)=0, "", SUM(BK451,BP451:BQ451,BS451:BT451,BV451:BW451,BY451:BZ451,CB451:CC451,CE451:CG451,CI451))</f>
        <v/>
      </c>
      <c r="CQ451" s="3" t="str">
        <f>IF(SUM(CB451:CC451,CE451:CF451,CI451)=0, "", SUM(CB451:CC451,CE451:CF451,CI451))</f>
        <v/>
      </c>
      <c r="CR451" s="3" t="str">
        <f>IF(SUM(BQ451,BS451:BT451,BW451,BY451)=0, "", SUM(BQ451,BS451:BT451,BW451,BY451))</f>
        <v/>
      </c>
      <c r="CS451" s="3" t="str">
        <f>IF(SUM(BK451,BP451,BV451,BZ451,CG451)=0, "", SUM(BK451,BP451,BV451,BZ451,CG451))</f>
        <v/>
      </c>
      <c r="CT451" s="3" t="str">
        <f>IF(SUM(BI451:BJ451,BL451,BN451,CH451)=0, "", SUM(BI451:BJ451,BL451,BN451,CH451))</f>
        <v/>
      </c>
      <c r="CU451" s="3" t="str">
        <f>IF(SUM(BM451,BO451,BU451,CA451,CJ451)=0, "", SUM(BM451,BO451,BU451,CA451,CJ451))</f>
        <v/>
      </c>
      <c r="CV451" s="3" t="str">
        <f>IF(CQ451="", "", IF(CQ451&gt;=8, 1, 0))</f>
        <v/>
      </c>
      <c r="CW451" s="3" t="str">
        <f>IF(CR451="", "", IF(CR451&gt;=10, 1, 0))</f>
        <v/>
      </c>
      <c r="CX451" s="3" t="str">
        <f>IF(CS451="", "", IF(CS451&gt;=13, 1, 0))</f>
        <v/>
      </c>
      <c r="CY451" s="3" t="str">
        <f>IF(CT451="", "", IF(CT451&gt;=10, 1, 0))</f>
        <v/>
      </c>
      <c r="CZ451" s="3" t="str">
        <f>IF(CU451="", "", IF(CU451&gt;=15, 1, 0))</f>
        <v/>
      </c>
      <c r="DA451" s="3" t="str">
        <f>IF(AND(BR451="", BX451="", CD451=""), "", IF(BR451=5,1,0) + IF(BX451=5,1,0) + IF(CD451=5,1,0))</f>
        <v/>
      </c>
    </row>
    <row r="452" spans="91:105" x14ac:dyDescent="0.3">
      <c r="CM452" s="3" t="str">
        <f>IF(SUM(BI452:BQ452,BS452:BW452,BY452:CC452,CE452:CJ452)=0, "", SUM(BI452:BQ452,BS452:BW452,BY452:CC452,CE452:CJ452))</f>
        <v/>
      </c>
      <c r="CN452" s="3" t="str">
        <f>IF(SUM(CQ452, CR452, CS452, CT452, CU452)=0, "", IF(OR(CQ452&gt;=8, CR452&gt;=10, CS452&gt;=13, CT452&gt;=10, CU452&gt;=15), 1, 0))</f>
        <v/>
      </c>
      <c r="CO452" s="3" t="str">
        <f>IF(SUM(BI452:BJ452,BL452,BM452,BN452,BO452,BU452,CA452,CH452,CJ452)=0, "", SUM(BI452:BJ452,BL452,BM452,BN452,BO452,BU452,CA452,CH452,CJ452))</f>
        <v/>
      </c>
      <c r="CP452" s="3" t="str">
        <f>IF(SUM(BK452,BP452:BQ452,BS452:BT452,BV452:BW452,BY452:BZ452,CB452:CC452,CE452:CG452,CI452)=0, "", SUM(BK452,BP452:BQ452,BS452:BT452,BV452:BW452,BY452:BZ452,CB452:CC452,CE452:CG452,CI452))</f>
        <v/>
      </c>
      <c r="CQ452" s="3" t="str">
        <f>IF(SUM(CB452:CC452,CE452:CF452,CI452)=0, "", SUM(CB452:CC452,CE452:CF452,CI452))</f>
        <v/>
      </c>
      <c r="CR452" s="3" t="str">
        <f>IF(SUM(BQ452,BS452:BT452,BW452,BY452)=0, "", SUM(BQ452,BS452:BT452,BW452,BY452))</f>
        <v/>
      </c>
      <c r="CS452" s="3" t="str">
        <f>IF(SUM(BK452,BP452,BV452,BZ452,CG452)=0, "", SUM(BK452,BP452,BV452,BZ452,CG452))</f>
        <v/>
      </c>
      <c r="CT452" s="3" t="str">
        <f>IF(SUM(BI452:BJ452,BL452,BN452,CH452)=0, "", SUM(BI452:BJ452,BL452,BN452,CH452))</f>
        <v/>
      </c>
      <c r="CU452" s="3" t="str">
        <f>IF(SUM(BM452,BO452,BU452,CA452,CJ452)=0, "", SUM(BM452,BO452,BU452,CA452,CJ452))</f>
        <v/>
      </c>
      <c r="CV452" s="3" t="str">
        <f>IF(CQ452="", "", IF(CQ452&gt;=8, 1, 0))</f>
        <v/>
      </c>
      <c r="CW452" s="3" t="str">
        <f>IF(CR452="", "", IF(CR452&gt;=10, 1, 0))</f>
        <v/>
      </c>
      <c r="CX452" s="3" t="str">
        <f>IF(CS452="", "", IF(CS452&gt;=13, 1, 0))</f>
        <v/>
      </c>
      <c r="CY452" s="3" t="str">
        <f>IF(CT452="", "", IF(CT452&gt;=10, 1, 0))</f>
        <v/>
      </c>
      <c r="CZ452" s="3" t="str">
        <f>IF(CU452="", "", IF(CU452&gt;=15, 1, 0))</f>
        <v/>
      </c>
      <c r="DA452" s="3" t="str">
        <f>IF(AND(BR452="", BX452="", CD452=""), "", IF(BR452=5,1,0) + IF(BX452=5,1,0) + IF(CD452=5,1,0))</f>
        <v/>
      </c>
    </row>
    <row r="453" spans="91:105" x14ac:dyDescent="0.3">
      <c r="CM453" s="3" t="str">
        <f>IF(SUM(BI453:BQ453,BS453:BW453,BY453:CC453,CE453:CJ453)=0, "", SUM(BI453:BQ453,BS453:BW453,BY453:CC453,CE453:CJ453))</f>
        <v/>
      </c>
      <c r="CN453" s="3" t="str">
        <f>IF(SUM(CQ453, CR453, CS453, CT453, CU453)=0, "", IF(OR(CQ453&gt;=8, CR453&gt;=10, CS453&gt;=13, CT453&gt;=10, CU453&gt;=15), 1, 0))</f>
        <v/>
      </c>
      <c r="CO453" s="3" t="str">
        <f>IF(SUM(BI453:BJ453,BL453,BM453,BN453,BO453,BU453,CA453,CH453,CJ453)=0, "", SUM(BI453:BJ453,BL453,BM453,BN453,BO453,BU453,CA453,CH453,CJ453))</f>
        <v/>
      </c>
      <c r="CP453" s="3" t="str">
        <f>IF(SUM(BK453,BP453:BQ453,BS453:BT453,BV453:BW453,BY453:BZ453,CB453:CC453,CE453:CG453,CI453)=0, "", SUM(BK453,BP453:BQ453,BS453:BT453,BV453:BW453,BY453:BZ453,CB453:CC453,CE453:CG453,CI453))</f>
        <v/>
      </c>
      <c r="CQ453" s="3" t="str">
        <f>IF(SUM(CB453:CC453,CE453:CF453,CI453)=0, "", SUM(CB453:CC453,CE453:CF453,CI453))</f>
        <v/>
      </c>
      <c r="CR453" s="3" t="str">
        <f>IF(SUM(BQ453,BS453:BT453,BW453,BY453)=0, "", SUM(BQ453,BS453:BT453,BW453,BY453))</f>
        <v/>
      </c>
      <c r="CS453" s="3" t="str">
        <f>IF(SUM(BK453,BP453,BV453,BZ453,CG453)=0, "", SUM(BK453,BP453,BV453,BZ453,CG453))</f>
        <v/>
      </c>
      <c r="CT453" s="3" t="str">
        <f>IF(SUM(BI453:BJ453,BL453,BN453,CH453)=0, "", SUM(BI453:BJ453,BL453,BN453,CH453))</f>
        <v/>
      </c>
      <c r="CU453" s="3" t="str">
        <f>IF(SUM(BM453,BO453,BU453,CA453,CJ453)=0, "", SUM(BM453,BO453,BU453,CA453,CJ453))</f>
        <v/>
      </c>
      <c r="CV453" s="3" t="str">
        <f>IF(CQ453="", "", IF(CQ453&gt;=8, 1, 0))</f>
        <v/>
      </c>
      <c r="CW453" s="3" t="str">
        <f>IF(CR453="", "", IF(CR453&gt;=10, 1, 0))</f>
        <v/>
      </c>
      <c r="CX453" s="3" t="str">
        <f>IF(CS453="", "", IF(CS453&gt;=13, 1, 0))</f>
        <v/>
      </c>
      <c r="CY453" s="3" t="str">
        <f>IF(CT453="", "", IF(CT453&gt;=10, 1, 0))</f>
        <v/>
      </c>
      <c r="CZ453" s="3" t="str">
        <f>IF(CU453="", "", IF(CU453&gt;=15, 1, 0))</f>
        <v/>
      </c>
      <c r="DA453" s="3" t="str">
        <f>IF(AND(BR453="", BX453="", CD453=""), "", IF(BR453=5,1,0) + IF(BX453=5,1,0) + IF(CD453=5,1,0))</f>
        <v/>
      </c>
    </row>
    <row r="454" spans="91:105" x14ac:dyDescent="0.3">
      <c r="CM454" s="3" t="str">
        <f>IF(SUM(BI454:BQ454,BS454:BW454,BY454:CC454,CE454:CJ454)=0, "", SUM(BI454:BQ454,BS454:BW454,BY454:CC454,CE454:CJ454))</f>
        <v/>
      </c>
      <c r="CN454" s="3" t="str">
        <f>IF(SUM(CQ454, CR454, CS454, CT454, CU454)=0, "", IF(OR(CQ454&gt;=8, CR454&gt;=10, CS454&gt;=13, CT454&gt;=10, CU454&gt;=15), 1, 0))</f>
        <v/>
      </c>
      <c r="CO454" s="3" t="str">
        <f>IF(SUM(BI454:BJ454,BL454,BM454,BN454,BO454,BU454,CA454,CH454,CJ454)=0, "", SUM(BI454:BJ454,BL454,BM454,BN454,BO454,BU454,CA454,CH454,CJ454))</f>
        <v/>
      </c>
      <c r="CP454" s="3" t="str">
        <f>IF(SUM(BK454,BP454:BQ454,BS454:BT454,BV454:BW454,BY454:BZ454,CB454:CC454,CE454:CG454,CI454)=0, "", SUM(BK454,BP454:BQ454,BS454:BT454,BV454:BW454,BY454:BZ454,CB454:CC454,CE454:CG454,CI454))</f>
        <v/>
      </c>
      <c r="CQ454" s="3" t="str">
        <f>IF(SUM(CB454:CC454,CE454:CF454,CI454)=0, "", SUM(CB454:CC454,CE454:CF454,CI454))</f>
        <v/>
      </c>
      <c r="CR454" s="3" t="str">
        <f>IF(SUM(BQ454,BS454:BT454,BW454,BY454)=0, "", SUM(BQ454,BS454:BT454,BW454,BY454))</f>
        <v/>
      </c>
      <c r="CS454" s="3" t="str">
        <f>IF(SUM(BK454,BP454,BV454,BZ454,CG454)=0, "", SUM(BK454,BP454,BV454,BZ454,CG454))</f>
        <v/>
      </c>
      <c r="CT454" s="3" t="str">
        <f>IF(SUM(BI454:BJ454,BL454,BN454,CH454)=0, "", SUM(BI454:BJ454,BL454,BN454,CH454))</f>
        <v/>
      </c>
      <c r="CU454" s="3" t="str">
        <f>IF(SUM(BM454,BO454,BU454,CA454,CJ454)=0, "", SUM(BM454,BO454,BU454,CA454,CJ454))</f>
        <v/>
      </c>
      <c r="CV454" s="3" t="str">
        <f>IF(CQ454="", "", IF(CQ454&gt;=8, 1, 0))</f>
        <v/>
      </c>
      <c r="CW454" s="3" t="str">
        <f>IF(CR454="", "", IF(CR454&gt;=10, 1, 0))</f>
        <v/>
      </c>
      <c r="CX454" s="3" t="str">
        <f>IF(CS454="", "", IF(CS454&gt;=13, 1, 0))</f>
        <v/>
      </c>
      <c r="CY454" s="3" t="str">
        <f>IF(CT454="", "", IF(CT454&gt;=10, 1, 0))</f>
        <v/>
      </c>
      <c r="CZ454" s="3" t="str">
        <f>IF(CU454="", "", IF(CU454&gt;=15, 1, 0))</f>
        <v/>
      </c>
      <c r="DA454" s="3" t="str">
        <f>IF(AND(BR454="", BX454="", CD454=""), "", IF(BR454=5,1,0) + IF(BX454=5,1,0) + IF(CD454=5,1,0))</f>
        <v/>
      </c>
    </row>
    <row r="455" spans="91:105" x14ac:dyDescent="0.3">
      <c r="CM455" s="3" t="str">
        <f>IF(SUM(BI455:BQ455,BS455:BW455,BY455:CC455,CE455:CJ455)=0, "", SUM(BI455:BQ455,BS455:BW455,BY455:CC455,CE455:CJ455))</f>
        <v/>
      </c>
      <c r="CN455" s="3" t="str">
        <f>IF(SUM(CQ455, CR455, CS455, CT455, CU455)=0, "", IF(OR(CQ455&gt;=8, CR455&gt;=10, CS455&gt;=13, CT455&gt;=10, CU455&gt;=15), 1, 0))</f>
        <v/>
      </c>
      <c r="CO455" s="3" t="str">
        <f>IF(SUM(BI455:BJ455,BL455,BM455,BN455,BO455,BU455,CA455,CH455,CJ455)=0, "", SUM(BI455:BJ455,BL455,BM455,BN455,BO455,BU455,CA455,CH455,CJ455))</f>
        <v/>
      </c>
      <c r="CP455" s="3" t="str">
        <f>IF(SUM(BK455,BP455:BQ455,BS455:BT455,BV455:BW455,BY455:BZ455,CB455:CC455,CE455:CG455,CI455)=0, "", SUM(BK455,BP455:BQ455,BS455:BT455,BV455:BW455,BY455:BZ455,CB455:CC455,CE455:CG455,CI455))</f>
        <v/>
      </c>
      <c r="CQ455" s="3" t="str">
        <f>IF(SUM(CB455:CC455,CE455:CF455,CI455)=0, "", SUM(CB455:CC455,CE455:CF455,CI455))</f>
        <v/>
      </c>
      <c r="CR455" s="3" t="str">
        <f>IF(SUM(BQ455,BS455:BT455,BW455,BY455)=0, "", SUM(BQ455,BS455:BT455,BW455,BY455))</f>
        <v/>
      </c>
      <c r="CS455" s="3" t="str">
        <f>IF(SUM(BK455,BP455,BV455,BZ455,CG455)=0, "", SUM(BK455,BP455,BV455,BZ455,CG455))</f>
        <v/>
      </c>
      <c r="CT455" s="3" t="str">
        <f>IF(SUM(BI455:BJ455,BL455,BN455,CH455)=0, "", SUM(BI455:BJ455,BL455,BN455,CH455))</f>
        <v/>
      </c>
      <c r="CU455" s="3" t="str">
        <f>IF(SUM(BM455,BO455,BU455,CA455,CJ455)=0, "", SUM(BM455,BO455,BU455,CA455,CJ455))</f>
        <v/>
      </c>
      <c r="CV455" s="3" t="str">
        <f>IF(CQ455="", "", IF(CQ455&gt;=8, 1, 0))</f>
        <v/>
      </c>
      <c r="CW455" s="3" t="str">
        <f>IF(CR455="", "", IF(CR455&gt;=10, 1, 0))</f>
        <v/>
      </c>
      <c r="CX455" s="3" t="str">
        <f>IF(CS455="", "", IF(CS455&gt;=13, 1, 0))</f>
        <v/>
      </c>
      <c r="CY455" s="3" t="str">
        <f>IF(CT455="", "", IF(CT455&gt;=10, 1, 0))</f>
        <v/>
      </c>
      <c r="CZ455" s="3" t="str">
        <f>IF(CU455="", "", IF(CU455&gt;=15, 1, 0))</f>
        <v/>
      </c>
      <c r="DA455" s="3" t="str">
        <f>IF(AND(BR455="", BX455="", CD455=""), "", IF(BR455=5,1,0) + IF(BX455=5,1,0) + IF(CD455=5,1,0))</f>
        <v/>
      </c>
    </row>
    <row r="456" spans="91:105" x14ac:dyDescent="0.3">
      <c r="CM456" s="3" t="str">
        <f>IF(SUM(BI456:BQ456,BS456:BW456,BY456:CC456,CE456:CJ456)=0, "", SUM(BI456:BQ456,BS456:BW456,BY456:CC456,CE456:CJ456))</f>
        <v/>
      </c>
      <c r="CN456" s="3" t="str">
        <f>IF(SUM(CQ456, CR456, CS456, CT456, CU456)=0, "", IF(OR(CQ456&gt;=8, CR456&gt;=10, CS456&gt;=13, CT456&gt;=10, CU456&gt;=15), 1, 0))</f>
        <v/>
      </c>
      <c r="CO456" s="3" t="str">
        <f>IF(SUM(BI456:BJ456,BL456,BM456,BN456,BO456,BU456,CA456,CH456,CJ456)=0, "", SUM(BI456:BJ456,BL456,BM456,BN456,BO456,BU456,CA456,CH456,CJ456))</f>
        <v/>
      </c>
      <c r="CP456" s="3" t="str">
        <f>IF(SUM(BK456,BP456:BQ456,BS456:BT456,BV456:BW456,BY456:BZ456,CB456:CC456,CE456:CG456,CI456)=0, "", SUM(BK456,BP456:BQ456,BS456:BT456,BV456:BW456,BY456:BZ456,CB456:CC456,CE456:CG456,CI456))</f>
        <v/>
      </c>
      <c r="CQ456" s="3" t="str">
        <f>IF(SUM(CB456:CC456,CE456:CF456,CI456)=0, "", SUM(CB456:CC456,CE456:CF456,CI456))</f>
        <v/>
      </c>
      <c r="CR456" s="3" t="str">
        <f>IF(SUM(BQ456,BS456:BT456,BW456,BY456)=0, "", SUM(BQ456,BS456:BT456,BW456,BY456))</f>
        <v/>
      </c>
      <c r="CS456" s="3" t="str">
        <f>IF(SUM(BK456,BP456,BV456,BZ456,CG456)=0, "", SUM(BK456,BP456,BV456,BZ456,CG456))</f>
        <v/>
      </c>
      <c r="CT456" s="3" t="str">
        <f>IF(SUM(BI456:BJ456,BL456,BN456,CH456)=0, "", SUM(BI456:BJ456,BL456,BN456,CH456))</f>
        <v/>
      </c>
      <c r="CU456" s="3" t="str">
        <f>IF(SUM(BM456,BO456,BU456,CA456,CJ456)=0, "", SUM(BM456,BO456,BU456,CA456,CJ456))</f>
        <v/>
      </c>
      <c r="CV456" s="3" t="str">
        <f>IF(CQ456="", "", IF(CQ456&gt;=8, 1, 0))</f>
        <v/>
      </c>
      <c r="CW456" s="3" t="str">
        <f>IF(CR456="", "", IF(CR456&gt;=10, 1, 0))</f>
        <v/>
      </c>
      <c r="CX456" s="3" t="str">
        <f>IF(CS456="", "", IF(CS456&gt;=13, 1, 0))</f>
        <v/>
      </c>
      <c r="CY456" s="3" t="str">
        <f>IF(CT456="", "", IF(CT456&gt;=10, 1, 0))</f>
        <v/>
      </c>
      <c r="CZ456" s="3" t="str">
        <f>IF(CU456="", "", IF(CU456&gt;=15, 1, 0))</f>
        <v/>
      </c>
      <c r="DA456" s="3" t="str">
        <f>IF(AND(BR456="", BX456="", CD456=""), "", IF(BR456=5,1,0) + IF(BX456=5,1,0) + IF(CD456=5,1,0))</f>
        <v/>
      </c>
    </row>
    <row r="457" spans="91:105" x14ac:dyDescent="0.3">
      <c r="CM457" s="3" t="str">
        <f>IF(SUM(BI457:BQ457,BS457:BW457,BY457:CC457,CE457:CJ457)=0, "", SUM(BI457:BQ457,BS457:BW457,BY457:CC457,CE457:CJ457))</f>
        <v/>
      </c>
      <c r="CN457" s="3" t="str">
        <f>IF(SUM(CQ457, CR457, CS457, CT457, CU457)=0, "", IF(OR(CQ457&gt;=8, CR457&gt;=10, CS457&gt;=13, CT457&gt;=10, CU457&gt;=15), 1, 0))</f>
        <v/>
      </c>
      <c r="CO457" s="3" t="str">
        <f>IF(SUM(BI457:BJ457,BL457,BM457,BN457,BO457,BU457,CA457,CH457,CJ457)=0, "", SUM(BI457:BJ457,BL457,BM457,BN457,BO457,BU457,CA457,CH457,CJ457))</f>
        <v/>
      </c>
      <c r="CP457" s="3" t="str">
        <f>IF(SUM(BK457,BP457:BQ457,BS457:BT457,BV457:BW457,BY457:BZ457,CB457:CC457,CE457:CG457,CI457)=0, "", SUM(BK457,BP457:BQ457,BS457:BT457,BV457:BW457,BY457:BZ457,CB457:CC457,CE457:CG457,CI457))</f>
        <v/>
      </c>
      <c r="CQ457" s="3" t="str">
        <f>IF(SUM(CB457:CC457,CE457:CF457,CI457)=0, "", SUM(CB457:CC457,CE457:CF457,CI457))</f>
        <v/>
      </c>
      <c r="CR457" s="3" t="str">
        <f>IF(SUM(BQ457,BS457:BT457,BW457,BY457)=0, "", SUM(BQ457,BS457:BT457,BW457,BY457))</f>
        <v/>
      </c>
      <c r="CS457" s="3" t="str">
        <f>IF(SUM(BK457,BP457,BV457,BZ457,CG457)=0, "", SUM(BK457,BP457,BV457,BZ457,CG457))</f>
        <v/>
      </c>
      <c r="CT457" s="3" t="str">
        <f>IF(SUM(BI457:BJ457,BL457,BN457,CH457)=0, "", SUM(BI457:BJ457,BL457,BN457,CH457))</f>
        <v/>
      </c>
      <c r="CU457" s="3" t="str">
        <f>IF(SUM(BM457,BO457,BU457,CA457,CJ457)=0, "", SUM(BM457,BO457,BU457,CA457,CJ457))</f>
        <v/>
      </c>
      <c r="CV457" s="3" t="str">
        <f>IF(CQ457="", "", IF(CQ457&gt;=8, 1, 0))</f>
        <v/>
      </c>
      <c r="CW457" s="3" t="str">
        <f>IF(CR457="", "", IF(CR457&gt;=10, 1, 0))</f>
        <v/>
      </c>
      <c r="CX457" s="3" t="str">
        <f>IF(CS457="", "", IF(CS457&gt;=13, 1, 0))</f>
        <v/>
      </c>
      <c r="CY457" s="3" t="str">
        <f>IF(CT457="", "", IF(CT457&gt;=10, 1, 0))</f>
        <v/>
      </c>
      <c r="CZ457" s="3" t="str">
        <f>IF(CU457="", "", IF(CU457&gt;=15, 1, 0))</f>
        <v/>
      </c>
      <c r="DA457" s="3" t="str">
        <f>IF(AND(BR457="", BX457="", CD457=""), "", IF(BR457=5,1,0) + IF(BX457=5,1,0) + IF(CD457=5,1,0))</f>
        <v/>
      </c>
    </row>
    <row r="458" spans="91:105" x14ac:dyDescent="0.3">
      <c r="CM458" s="3" t="str">
        <f>IF(SUM(BI458:BQ458,BS458:BW458,BY458:CC458,CE458:CJ458)=0, "", SUM(BI458:BQ458,BS458:BW458,BY458:CC458,CE458:CJ458))</f>
        <v/>
      </c>
      <c r="CN458" s="3" t="str">
        <f>IF(SUM(CQ458, CR458, CS458, CT458, CU458)=0, "", IF(OR(CQ458&gt;=8, CR458&gt;=10, CS458&gt;=13, CT458&gt;=10, CU458&gt;=15), 1, 0))</f>
        <v/>
      </c>
      <c r="CO458" s="3" t="str">
        <f>IF(SUM(BI458:BJ458,BL458,BM458,BN458,BO458,BU458,CA458,CH458,CJ458)=0, "", SUM(BI458:BJ458,BL458,BM458,BN458,BO458,BU458,CA458,CH458,CJ458))</f>
        <v/>
      </c>
      <c r="CP458" s="3" t="str">
        <f>IF(SUM(BK458,BP458:BQ458,BS458:BT458,BV458:BW458,BY458:BZ458,CB458:CC458,CE458:CG458,CI458)=0, "", SUM(BK458,BP458:BQ458,BS458:BT458,BV458:BW458,BY458:BZ458,CB458:CC458,CE458:CG458,CI458))</f>
        <v/>
      </c>
      <c r="CQ458" s="3" t="str">
        <f>IF(SUM(CB458:CC458,CE458:CF458,CI458)=0, "", SUM(CB458:CC458,CE458:CF458,CI458))</f>
        <v/>
      </c>
      <c r="CR458" s="3" t="str">
        <f>IF(SUM(BQ458,BS458:BT458,BW458,BY458)=0, "", SUM(BQ458,BS458:BT458,BW458,BY458))</f>
        <v/>
      </c>
      <c r="CS458" s="3" t="str">
        <f>IF(SUM(BK458,BP458,BV458,BZ458,CG458)=0, "", SUM(BK458,BP458,BV458,BZ458,CG458))</f>
        <v/>
      </c>
      <c r="CT458" s="3" t="str">
        <f>IF(SUM(BI458:BJ458,BL458,BN458,CH458)=0, "", SUM(BI458:BJ458,BL458,BN458,CH458))</f>
        <v/>
      </c>
      <c r="CU458" s="3" t="str">
        <f>IF(SUM(BM458,BO458,BU458,CA458,CJ458)=0, "", SUM(BM458,BO458,BU458,CA458,CJ458))</f>
        <v/>
      </c>
      <c r="CV458" s="3" t="str">
        <f>IF(CQ458="", "", IF(CQ458&gt;=8, 1, 0))</f>
        <v/>
      </c>
      <c r="CW458" s="3" t="str">
        <f>IF(CR458="", "", IF(CR458&gt;=10, 1, 0))</f>
        <v/>
      </c>
      <c r="CX458" s="3" t="str">
        <f>IF(CS458="", "", IF(CS458&gt;=13, 1, 0))</f>
        <v/>
      </c>
      <c r="CY458" s="3" t="str">
        <f>IF(CT458="", "", IF(CT458&gt;=10, 1, 0))</f>
        <v/>
      </c>
      <c r="CZ458" s="3" t="str">
        <f>IF(CU458="", "", IF(CU458&gt;=15, 1, 0))</f>
        <v/>
      </c>
      <c r="DA458" s="3" t="str">
        <f>IF(AND(BR458="", BX458="", CD458=""), "", IF(BR458=5,1,0) + IF(BX458=5,1,0) + IF(CD458=5,1,0))</f>
        <v/>
      </c>
    </row>
    <row r="459" spans="91:105" x14ac:dyDescent="0.3">
      <c r="CM459" s="3" t="str">
        <f>IF(SUM(BI459:BQ459,BS459:BW459,BY459:CC459,CE459:CJ459)=0, "", SUM(BI459:BQ459,BS459:BW459,BY459:CC459,CE459:CJ459))</f>
        <v/>
      </c>
      <c r="CN459" s="3" t="str">
        <f>IF(SUM(CQ459, CR459, CS459, CT459, CU459)=0, "", IF(OR(CQ459&gt;=8, CR459&gt;=10, CS459&gt;=13, CT459&gt;=10, CU459&gt;=15), 1, 0))</f>
        <v/>
      </c>
      <c r="CO459" s="3" t="str">
        <f>IF(SUM(BI459:BJ459,BL459,BM459,BN459,BO459,BU459,CA459,CH459,CJ459)=0, "", SUM(BI459:BJ459,BL459,BM459,BN459,BO459,BU459,CA459,CH459,CJ459))</f>
        <v/>
      </c>
      <c r="CP459" s="3" t="str">
        <f>IF(SUM(BK459,BP459:BQ459,BS459:BT459,BV459:BW459,BY459:BZ459,CB459:CC459,CE459:CG459,CI459)=0, "", SUM(BK459,BP459:BQ459,BS459:BT459,BV459:BW459,BY459:BZ459,CB459:CC459,CE459:CG459,CI459))</f>
        <v/>
      </c>
      <c r="CQ459" s="3" t="str">
        <f>IF(SUM(CB459:CC459,CE459:CF459,CI459)=0, "", SUM(CB459:CC459,CE459:CF459,CI459))</f>
        <v/>
      </c>
      <c r="CR459" s="3" t="str">
        <f>IF(SUM(BQ459,BS459:BT459,BW459,BY459)=0, "", SUM(BQ459,BS459:BT459,BW459,BY459))</f>
        <v/>
      </c>
      <c r="CS459" s="3" t="str">
        <f>IF(SUM(BK459,BP459,BV459,BZ459,CG459)=0, "", SUM(BK459,BP459,BV459,BZ459,CG459))</f>
        <v/>
      </c>
      <c r="CT459" s="3" t="str">
        <f>IF(SUM(BI459:BJ459,BL459,BN459,CH459)=0, "", SUM(BI459:BJ459,BL459,BN459,CH459))</f>
        <v/>
      </c>
      <c r="CU459" s="3" t="str">
        <f>IF(SUM(BM459,BO459,BU459,CA459,CJ459)=0, "", SUM(BM459,BO459,BU459,CA459,CJ459))</f>
        <v/>
      </c>
      <c r="CV459" s="3" t="str">
        <f>IF(CQ459="", "", IF(CQ459&gt;=8, 1, 0))</f>
        <v/>
      </c>
      <c r="CW459" s="3" t="str">
        <f>IF(CR459="", "", IF(CR459&gt;=10, 1, 0))</f>
        <v/>
      </c>
      <c r="CX459" s="3" t="str">
        <f>IF(CS459="", "", IF(CS459&gt;=13, 1, 0))</f>
        <v/>
      </c>
      <c r="CY459" s="3" t="str">
        <f>IF(CT459="", "", IF(CT459&gt;=10, 1, 0))</f>
        <v/>
      </c>
      <c r="CZ459" s="3" t="str">
        <f>IF(CU459="", "", IF(CU459&gt;=15, 1, 0))</f>
        <v/>
      </c>
      <c r="DA459" s="3" t="str">
        <f>IF(AND(BR459="", BX459="", CD459=""), "", IF(BR459=5,1,0) + IF(BX459=5,1,0) + IF(CD459=5,1,0))</f>
        <v/>
      </c>
    </row>
    <row r="460" spans="91:105" x14ac:dyDescent="0.3">
      <c r="CM460" s="3" t="str">
        <f>IF(SUM(BI460:BQ460,BS460:BW460,BY460:CC460,CE460:CJ460)=0, "", SUM(BI460:BQ460,BS460:BW460,BY460:CC460,CE460:CJ460))</f>
        <v/>
      </c>
      <c r="CN460" s="3" t="str">
        <f>IF(SUM(CQ460, CR460, CS460, CT460, CU460)=0, "", IF(OR(CQ460&gt;=8, CR460&gt;=10, CS460&gt;=13, CT460&gt;=10, CU460&gt;=15), 1, 0))</f>
        <v/>
      </c>
      <c r="CO460" s="3" t="str">
        <f>IF(SUM(BI460:BJ460,BL460,BM460,BN460,BO460,BU460,CA460,CH460,CJ460)=0, "", SUM(BI460:BJ460,BL460,BM460,BN460,BO460,BU460,CA460,CH460,CJ460))</f>
        <v/>
      </c>
      <c r="CP460" s="3" t="str">
        <f>IF(SUM(BK460,BP460:BQ460,BS460:BT460,BV460:BW460,BY460:BZ460,CB460:CC460,CE460:CG460,CI460)=0, "", SUM(BK460,BP460:BQ460,BS460:BT460,BV460:BW460,BY460:BZ460,CB460:CC460,CE460:CG460,CI460))</f>
        <v/>
      </c>
      <c r="CQ460" s="3" t="str">
        <f>IF(SUM(CB460:CC460,CE460:CF460,CI460)=0, "", SUM(CB460:CC460,CE460:CF460,CI460))</f>
        <v/>
      </c>
      <c r="CR460" s="3" t="str">
        <f>IF(SUM(BQ460,BS460:BT460,BW460,BY460)=0, "", SUM(BQ460,BS460:BT460,BW460,BY460))</f>
        <v/>
      </c>
      <c r="CS460" s="3" t="str">
        <f>IF(SUM(BK460,BP460,BV460,BZ460,CG460)=0, "", SUM(BK460,BP460,BV460,BZ460,CG460))</f>
        <v/>
      </c>
      <c r="CT460" s="3" t="str">
        <f>IF(SUM(BI460:BJ460,BL460,BN460,CH460)=0, "", SUM(BI460:BJ460,BL460,BN460,CH460))</f>
        <v/>
      </c>
      <c r="CU460" s="3" t="str">
        <f>IF(SUM(BM460,BO460,BU460,CA460,CJ460)=0, "", SUM(BM460,BO460,BU460,CA460,CJ460))</f>
        <v/>
      </c>
      <c r="CV460" s="3" t="str">
        <f>IF(CQ460="", "", IF(CQ460&gt;=8, 1, 0))</f>
        <v/>
      </c>
      <c r="CW460" s="3" t="str">
        <f>IF(CR460="", "", IF(CR460&gt;=10, 1, 0))</f>
        <v/>
      </c>
      <c r="CX460" s="3" t="str">
        <f>IF(CS460="", "", IF(CS460&gt;=13, 1, 0))</f>
        <v/>
      </c>
      <c r="CY460" s="3" t="str">
        <f>IF(CT460="", "", IF(CT460&gt;=10, 1, 0))</f>
        <v/>
      </c>
      <c r="CZ460" s="3" t="str">
        <f>IF(CU460="", "", IF(CU460&gt;=15, 1, 0))</f>
        <v/>
      </c>
      <c r="DA460" s="3" t="str">
        <f>IF(AND(BR460="", BX460="", CD460=""), "", IF(BR460=5,1,0) + IF(BX460=5,1,0) + IF(CD460=5,1,0))</f>
        <v/>
      </c>
    </row>
    <row r="461" spans="91:105" x14ac:dyDescent="0.3">
      <c r="CM461" s="3" t="str">
        <f>IF(SUM(BI461:BQ461,BS461:BW461,BY461:CC461,CE461:CJ461)=0, "", SUM(BI461:BQ461,BS461:BW461,BY461:CC461,CE461:CJ461))</f>
        <v/>
      </c>
      <c r="CN461" s="3" t="str">
        <f>IF(SUM(CQ461, CR461, CS461, CT461, CU461)=0, "", IF(OR(CQ461&gt;=8, CR461&gt;=10, CS461&gt;=13, CT461&gt;=10, CU461&gt;=15), 1, 0))</f>
        <v/>
      </c>
      <c r="CO461" s="3" t="str">
        <f>IF(SUM(BI461:BJ461,BL461,BM461,BN461,BO461,BU461,CA461,CH461,CJ461)=0, "", SUM(BI461:BJ461,BL461,BM461,BN461,BO461,BU461,CA461,CH461,CJ461))</f>
        <v/>
      </c>
      <c r="CP461" s="3" t="str">
        <f>IF(SUM(BK461,BP461:BQ461,BS461:BT461,BV461:BW461,BY461:BZ461,CB461:CC461,CE461:CG461,CI461)=0, "", SUM(BK461,BP461:BQ461,BS461:BT461,BV461:BW461,BY461:BZ461,CB461:CC461,CE461:CG461,CI461))</f>
        <v/>
      </c>
      <c r="CQ461" s="3" t="str">
        <f>IF(SUM(CB461:CC461,CE461:CF461,CI461)=0, "", SUM(CB461:CC461,CE461:CF461,CI461))</f>
        <v/>
      </c>
      <c r="CR461" s="3" t="str">
        <f>IF(SUM(BQ461,BS461:BT461,BW461,BY461)=0, "", SUM(BQ461,BS461:BT461,BW461,BY461))</f>
        <v/>
      </c>
      <c r="CS461" s="3" t="str">
        <f>IF(SUM(BK461,BP461,BV461,BZ461,CG461)=0, "", SUM(BK461,BP461,BV461,BZ461,CG461))</f>
        <v/>
      </c>
      <c r="CT461" s="3" t="str">
        <f>IF(SUM(BI461:BJ461,BL461,BN461,CH461)=0, "", SUM(BI461:BJ461,BL461,BN461,CH461))</f>
        <v/>
      </c>
      <c r="CU461" s="3" t="str">
        <f>IF(SUM(BM461,BO461,BU461,CA461,CJ461)=0, "", SUM(BM461,BO461,BU461,CA461,CJ461))</f>
        <v/>
      </c>
      <c r="CV461" s="3" t="str">
        <f>IF(CQ461="", "", IF(CQ461&gt;=8, 1, 0))</f>
        <v/>
      </c>
      <c r="CW461" s="3" t="str">
        <f>IF(CR461="", "", IF(CR461&gt;=10, 1, 0))</f>
        <v/>
      </c>
      <c r="CX461" s="3" t="str">
        <f>IF(CS461="", "", IF(CS461&gt;=13, 1, 0))</f>
        <v/>
      </c>
      <c r="CY461" s="3" t="str">
        <f>IF(CT461="", "", IF(CT461&gt;=10, 1, 0))</f>
        <v/>
      </c>
      <c r="CZ461" s="3" t="str">
        <f>IF(CU461="", "", IF(CU461&gt;=15, 1, 0))</f>
        <v/>
      </c>
      <c r="DA461" s="3" t="str">
        <f>IF(AND(BR461="", BX461="", CD461=""), "", IF(BR461=5,1,0) + IF(BX461=5,1,0) + IF(CD461=5,1,0))</f>
        <v/>
      </c>
    </row>
    <row r="462" spans="91:105" x14ac:dyDescent="0.3">
      <c r="CM462" s="3" t="str">
        <f>IF(SUM(BI462:BQ462,BS462:BW462,BY462:CC462,CE462:CJ462)=0, "", SUM(BI462:BQ462,BS462:BW462,BY462:CC462,CE462:CJ462))</f>
        <v/>
      </c>
      <c r="CN462" s="3" t="str">
        <f>IF(SUM(CQ462, CR462, CS462, CT462, CU462)=0, "", IF(OR(CQ462&gt;=8, CR462&gt;=10, CS462&gt;=13, CT462&gt;=10, CU462&gt;=15), 1, 0))</f>
        <v/>
      </c>
      <c r="CO462" s="3" t="str">
        <f>IF(SUM(BI462:BJ462,BL462,BM462,BN462,BO462,BU462,CA462,CH462,CJ462)=0, "", SUM(BI462:BJ462,BL462,BM462,BN462,BO462,BU462,CA462,CH462,CJ462))</f>
        <v/>
      </c>
      <c r="CP462" s="3" t="str">
        <f>IF(SUM(BK462,BP462:BQ462,BS462:BT462,BV462:BW462,BY462:BZ462,CB462:CC462,CE462:CG462,CI462)=0, "", SUM(BK462,BP462:BQ462,BS462:BT462,BV462:BW462,BY462:BZ462,CB462:CC462,CE462:CG462,CI462))</f>
        <v/>
      </c>
      <c r="CQ462" s="3" t="str">
        <f>IF(SUM(CB462:CC462,CE462:CF462,CI462)=0, "", SUM(CB462:CC462,CE462:CF462,CI462))</f>
        <v/>
      </c>
      <c r="CR462" s="3" t="str">
        <f>IF(SUM(BQ462,BS462:BT462,BW462,BY462)=0, "", SUM(BQ462,BS462:BT462,BW462,BY462))</f>
        <v/>
      </c>
      <c r="CS462" s="3" t="str">
        <f>IF(SUM(BK462,BP462,BV462,BZ462,CG462)=0, "", SUM(BK462,BP462,BV462,BZ462,CG462))</f>
        <v/>
      </c>
      <c r="CT462" s="3" t="str">
        <f>IF(SUM(BI462:BJ462,BL462,BN462,CH462)=0, "", SUM(BI462:BJ462,BL462,BN462,CH462))</f>
        <v/>
      </c>
      <c r="CU462" s="3" t="str">
        <f>IF(SUM(BM462,BO462,BU462,CA462,CJ462)=0, "", SUM(BM462,BO462,BU462,CA462,CJ462))</f>
        <v/>
      </c>
      <c r="CV462" s="3" t="str">
        <f>IF(CQ462="", "", IF(CQ462&gt;=8, 1, 0))</f>
        <v/>
      </c>
      <c r="CW462" s="3" t="str">
        <f>IF(CR462="", "", IF(CR462&gt;=10, 1, 0))</f>
        <v/>
      </c>
      <c r="CX462" s="3" t="str">
        <f>IF(CS462="", "", IF(CS462&gt;=13, 1, 0))</f>
        <v/>
      </c>
      <c r="CY462" s="3" t="str">
        <f>IF(CT462="", "", IF(CT462&gt;=10, 1, 0))</f>
        <v/>
      </c>
      <c r="CZ462" s="3" t="str">
        <f>IF(CU462="", "", IF(CU462&gt;=15, 1, 0))</f>
        <v/>
      </c>
      <c r="DA462" s="3" t="str">
        <f>IF(AND(BR462="", BX462="", CD462=""), "", IF(BR462=5,1,0) + IF(BX462=5,1,0) + IF(CD462=5,1,0))</f>
        <v/>
      </c>
    </row>
    <row r="463" spans="91:105" x14ac:dyDescent="0.3">
      <c r="CM463" s="3" t="str">
        <f>IF(SUM(BI463:BQ463,BS463:BW463,BY463:CC463,CE463:CJ463)=0, "", SUM(BI463:BQ463,BS463:BW463,BY463:CC463,CE463:CJ463))</f>
        <v/>
      </c>
      <c r="CN463" s="3" t="str">
        <f>IF(SUM(CQ463, CR463, CS463, CT463, CU463)=0, "", IF(OR(CQ463&gt;=8, CR463&gt;=10, CS463&gt;=13, CT463&gt;=10, CU463&gt;=15), 1, 0))</f>
        <v/>
      </c>
      <c r="CO463" s="3" t="str">
        <f>IF(SUM(BI463:BJ463,BL463,BM463,BN463,BO463,BU463,CA463,CH463,CJ463)=0, "", SUM(BI463:BJ463,BL463,BM463,BN463,BO463,BU463,CA463,CH463,CJ463))</f>
        <v/>
      </c>
      <c r="CP463" s="3" t="str">
        <f>IF(SUM(BK463,BP463:BQ463,BS463:BT463,BV463:BW463,BY463:BZ463,CB463:CC463,CE463:CG463,CI463)=0, "", SUM(BK463,BP463:BQ463,BS463:BT463,BV463:BW463,BY463:BZ463,CB463:CC463,CE463:CG463,CI463))</f>
        <v/>
      </c>
      <c r="CQ463" s="3" t="str">
        <f>IF(SUM(CB463:CC463,CE463:CF463,CI463)=0, "", SUM(CB463:CC463,CE463:CF463,CI463))</f>
        <v/>
      </c>
      <c r="CR463" s="3" t="str">
        <f>IF(SUM(BQ463,BS463:BT463,BW463,BY463)=0, "", SUM(BQ463,BS463:BT463,BW463,BY463))</f>
        <v/>
      </c>
      <c r="CS463" s="3" t="str">
        <f>IF(SUM(BK463,BP463,BV463,BZ463,CG463)=0, "", SUM(BK463,BP463,BV463,BZ463,CG463))</f>
        <v/>
      </c>
      <c r="CT463" s="3" t="str">
        <f>IF(SUM(BI463:BJ463,BL463,BN463,CH463)=0, "", SUM(BI463:BJ463,BL463,BN463,CH463))</f>
        <v/>
      </c>
      <c r="CU463" s="3" t="str">
        <f>IF(SUM(BM463,BO463,BU463,CA463,CJ463)=0, "", SUM(BM463,BO463,BU463,CA463,CJ463))</f>
        <v/>
      </c>
      <c r="CV463" s="3" t="str">
        <f>IF(CQ463="", "", IF(CQ463&gt;=8, 1, 0))</f>
        <v/>
      </c>
      <c r="CW463" s="3" t="str">
        <f>IF(CR463="", "", IF(CR463&gt;=10, 1, 0))</f>
        <v/>
      </c>
      <c r="CX463" s="3" t="str">
        <f>IF(CS463="", "", IF(CS463&gt;=13, 1, 0))</f>
        <v/>
      </c>
      <c r="CY463" s="3" t="str">
        <f>IF(CT463="", "", IF(CT463&gt;=10, 1, 0))</f>
        <v/>
      </c>
      <c r="CZ463" s="3" t="str">
        <f>IF(CU463="", "", IF(CU463&gt;=15, 1, 0))</f>
        <v/>
      </c>
      <c r="DA463" s="3" t="str">
        <f>IF(AND(BR463="", BX463="", CD463=""), "", IF(BR463=5,1,0) + IF(BX463=5,1,0) + IF(CD463=5,1,0))</f>
        <v/>
      </c>
    </row>
    <row r="464" spans="91:105" x14ac:dyDescent="0.3">
      <c r="CM464" s="3" t="str">
        <f>IF(SUM(BI464:BQ464,BS464:BW464,BY464:CC464,CE464:CJ464)=0, "", SUM(BI464:BQ464,BS464:BW464,BY464:CC464,CE464:CJ464))</f>
        <v/>
      </c>
      <c r="CN464" s="3" t="str">
        <f>IF(SUM(CQ464, CR464, CS464, CT464, CU464)=0, "", IF(OR(CQ464&gt;=8, CR464&gt;=10, CS464&gt;=13, CT464&gt;=10, CU464&gt;=15), 1, 0))</f>
        <v/>
      </c>
      <c r="CO464" s="3" t="str">
        <f>IF(SUM(BI464:BJ464,BL464,BM464,BN464,BO464,BU464,CA464,CH464,CJ464)=0, "", SUM(BI464:BJ464,BL464,BM464,BN464,BO464,BU464,CA464,CH464,CJ464))</f>
        <v/>
      </c>
      <c r="CP464" s="3" t="str">
        <f>IF(SUM(BK464,BP464:BQ464,BS464:BT464,BV464:BW464,BY464:BZ464,CB464:CC464,CE464:CG464,CI464)=0, "", SUM(BK464,BP464:BQ464,BS464:BT464,BV464:BW464,BY464:BZ464,CB464:CC464,CE464:CG464,CI464))</f>
        <v/>
      </c>
      <c r="CQ464" s="3" t="str">
        <f>IF(SUM(CB464:CC464,CE464:CF464,CI464)=0, "", SUM(CB464:CC464,CE464:CF464,CI464))</f>
        <v/>
      </c>
      <c r="CR464" s="3" t="str">
        <f>IF(SUM(BQ464,BS464:BT464,BW464,BY464)=0, "", SUM(BQ464,BS464:BT464,BW464,BY464))</f>
        <v/>
      </c>
      <c r="CS464" s="3" t="str">
        <f>IF(SUM(BK464,BP464,BV464,BZ464,CG464)=0, "", SUM(BK464,BP464,BV464,BZ464,CG464))</f>
        <v/>
      </c>
      <c r="CT464" s="3" t="str">
        <f>IF(SUM(BI464:BJ464,BL464,BN464,CH464)=0, "", SUM(BI464:BJ464,BL464,BN464,CH464))</f>
        <v/>
      </c>
      <c r="CU464" s="3" t="str">
        <f>IF(SUM(BM464,BO464,BU464,CA464,CJ464)=0, "", SUM(BM464,BO464,BU464,CA464,CJ464))</f>
        <v/>
      </c>
      <c r="CV464" s="3" t="str">
        <f>IF(CQ464="", "", IF(CQ464&gt;=8, 1, 0))</f>
        <v/>
      </c>
      <c r="CW464" s="3" t="str">
        <f>IF(CR464="", "", IF(CR464&gt;=10, 1, 0))</f>
        <v/>
      </c>
      <c r="CX464" s="3" t="str">
        <f>IF(CS464="", "", IF(CS464&gt;=13, 1, 0))</f>
        <v/>
      </c>
      <c r="CY464" s="3" t="str">
        <f>IF(CT464="", "", IF(CT464&gt;=10, 1, 0))</f>
        <v/>
      </c>
      <c r="CZ464" s="3" t="str">
        <f>IF(CU464="", "", IF(CU464&gt;=15, 1, 0))</f>
        <v/>
      </c>
      <c r="DA464" s="3" t="str">
        <f>IF(AND(BR464="", BX464="", CD464=""), "", IF(BR464=5,1,0) + IF(BX464=5,1,0) + IF(CD464=5,1,0))</f>
        <v/>
      </c>
    </row>
    <row r="465" spans="91:105" x14ac:dyDescent="0.3">
      <c r="CM465" s="3" t="str">
        <f>IF(SUM(BI465:BQ465,BS465:BW465,BY465:CC465,CE465:CJ465)=0, "", SUM(BI465:BQ465,BS465:BW465,BY465:CC465,CE465:CJ465))</f>
        <v/>
      </c>
      <c r="CN465" s="3" t="str">
        <f>IF(SUM(CQ465, CR465, CS465, CT465, CU465)=0, "", IF(OR(CQ465&gt;=8, CR465&gt;=10, CS465&gt;=13, CT465&gt;=10, CU465&gt;=15), 1, 0))</f>
        <v/>
      </c>
      <c r="CO465" s="3" t="str">
        <f>IF(SUM(BI465:BJ465,BL465,BM465,BN465,BO465,BU465,CA465,CH465,CJ465)=0, "", SUM(BI465:BJ465,BL465,BM465,BN465,BO465,BU465,CA465,CH465,CJ465))</f>
        <v/>
      </c>
      <c r="CP465" s="3" t="str">
        <f>IF(SUM(BK465,BP465:BQ465,BS465:BT465,BV465:BW465,BY465:BZ465,CB465:CC465,CE465:CG465,CI465)=0, "", SUM(BK465,BP465:BQ465,BS465:BT465,BV465:BW465,BY465:BZ465,CB465:CC465,CE465:CG465,CI465))</f>
        <v/>
      </c>
      <c r="CQ465" s="3" t="str">
        <f>IF(SUM(CB465:CC465,CE465:CF465,CI465)=0, "", SUM(CB465:CC465,CE465:CF465,CI465))</f>
        <v/>
      </c>
      <c r="CR465" s="3" t="str">
        <f>IF(SUM(BQ465,BS465:BT465,BW465,BY465)=0, "", SUM(BQ465,BS465:BT465,BW465,BY465))</f>
        <v/>
      </c>
      <c r="CS465" s="3" t="str">
        <f>IF(SUM(BK465,BP465,BV465,BZ465,CG465)=0, "", SUM(BK465,BP465,BV465,BZ465,CG465))</f>
        <v/>
      </c>
      <c r="CT465" s="3" t="str">
        <f>IF(SUM(BI465:BJ465,BL465,BN465,CH465)=0, "", SUM(BI465:BJ465,BL465,BN465,CH465))</f>
        <v/>
      </c>
      <c r="CU465" s="3" t="str">
        <f>IF(SUM(BM465,BO465,BU465,CA465,CJ465)=0, "", SUM(BM465,BO465,BU465,CA465,CJ465))</f>
        <v/>
      </c>
      <c r="CV465" s="3" t="str">
        <f>IF(CQ465="", "", IF(CQ465&gt;=8, 1, 0))</f>
        <v/>
      </c>
      <c r="CW465" s="3" t="str">
        <f>IF(CR465="", "", IF(CR465&gt;=10, 1, 0))</f>
        <v/>
      </c>
      <c r="CX465" s="3" t="str">
        <f>IF(CS465="", "", IF(CS465&gt;=13, 1, 0))</f>
        <v/>
      </c>
      <c r="CY465" s="3" t="str">
        <f>IF(CT465="", "", IF(CT465&gt;=10, 1, 0))</f>
        <v/>
      </c>
      <c r="CZ465" s="3" t="str">
        <f>IF(CU465="", "", IF(CU465&gt;=15, 1, 0))</f>
        <v/>
      </c>
      <c r="DA465" s="3" t="str">
        <f>IF(AND(BR465="", BX465="", CD465=""), "", IF(BR465=5,1,0) + IF(BX465=5,1,0) + IF(CD465=5,1,0))</f>
        <v/>
      </c>
    </row>
    <row r="466" spans="91:105" x14ac:dyDescent="0.3">
      <c r="CM466" s="3" t="str">
        <f>IF(SUM(BI466:BQ466,BS466:BW466,BY466:CC466,CE466:CJ466)=0, "", SUM(BI466:BQ466,BS466:BW466,BY466:CC466,CE466:CJ466))</f>
        <v/>
      </c>
      <c r="CN466" s="3" t="str">
        <f>IF(SUM(CQ466, CR466, CS466, CT466, CU466)=0, "", IF(OR(CQ466&gt;=8, CR466&gt;=10, CS466&gt;=13, CT466&gt;=10, CU466&gt;=15), 1, 0))</f>
        <v/>
      </c>
      <c r="CO466" s="3" t="str">
        <f>IF(SUM(BI466:BJ466,BL466,BM466,BN466,BO466,BU466,CA466,CH466,CJ466)=0, "", SUM(BI466:BJ466,BL466,BM466,BN466,BO466,BU466,CA466,CH466,CJ466))</f>
        <v/>
      </c>
      <c r="CP466" s="3" t="str">
        <f>IF(SUM(BK466,BP466:BQ466,BS466:BT466,BV466:BW466,BY466:BZ466,CB466:CC466,CE466:CG466,CI466)=0, "", SUM(BK466,BP466:BQ466,BS466:BT466,BV466:BW466,BY466:BZ466,CB466:CC466,CE466:CG466,CI466))</f>
        <v/>
      </c>
      <c r="CQ466" s="3" t="str">
        <f>IF(SUM(CB466:CC466,CE466:CF466,CI466)=0, "", SUM(CB466:CC466,CE466:CF466,CI466))</f>
        <v/>
      </c>
      <c r="CR466" s="3" t="str">
        <f>IF(SUM(BQ466,BS466:BT466,BW466,BY466)=0, "", SUM(BQ466,BS466:BT466,BW466,BY466))</f>
        <v/>
      </c>
      <c r="CS466" s="3" t="str">
        <f>IF(SUM(BK466,BP466,BV466,BZ466,CG466)=0, "", SUM(BK466,BP466,BV466,BZ466,CG466))</f>
        <v/>
      </c>
      <c r="CT466" s="3" t="str">
        <f>IF(SUM(BI466:BJ466,BL466,BN466,CH466)=0, "", SUM(BI466:BJ466,BL466,BN466,CH466))</f>
        <v/>
      </c>
      <c r="CU466" s="3" t="str">
        <f>IF(SUM(BM466,BO466,BU466,CA466,CJ466)=0, "", SUM(BM466,BO466,BU466,CA466,CJ466))</f>
        <v/>
      </c>
      <c r="CV466" s="3" t="str">
        <f>IF(CQ466="", "", IF(CQ466&gt;=8, 1, 0))</f>
        <v/>
      </c>
      <c r="CW466" s="3" t="str">
        <f>IF(CR466="", "", IF(CR466&gt;=10, 1, 0))</f>
        <v/>
      </c>
      <c r="CX466" s="3" t="str">
        <f>IF(CS466="", "", IF(CS466&gt;=13, 1, 0))</f>
        <v/>
      </c>
      <c r="CY466" s="3" t="str">
        <f>IF(CT466="", "", IF(CT466&gt;=10, 1, 0))</f>
        <v/>
      </c>
      <c r="CZ466" s="3" t="str">
        <f>IF(CU466="", "", IF(CU466&gt;=15, 1, 0))</f>
        <v/>
      </c>
      <c r="DA466" s="3" t="str">
        <f>IF(AND(BR466="", BX466="", CD466=""), "", IF(BR466=5,1,0) + IF(BX466=5,1,0) + IF(CD466=5,1,0))</f>
        <v/>
      </c>
    </row>
    <row r="467" spans="91:105" x14ac:dyDescent="0.3">
      <c r="CM467" s="3" t="str">
        <f>IF(SUM(BI467:BQ467,BS467:BW467,BY467:CC467,CE467:CJ467)=0, "", SUM(BI467:BQ467,BS467:BW467,BY467:CC467,CE467:CJ467))</f>
        <v/>
      </c>
      <c r="CN467" s="3" t="str">
        <f>IF(SUM(CQ467, CR467, CS467, CT467, CU467)=0, "", IF(OR(CQ467&gt;=8, CR467&gt;=10, CS467&gt;=13, CT467&gt;=10, CU467&gt;=15), 1, 0))</f>
        <v/>
      </c>
      <c r="CO467" s="3" t="str">
        <f>IF(SUM(BI467:BJ467,BL467,BM467,BN467,BO467,BU467,CA467,CH467,CJ467)=0, "", SUM(BI467:BJ467,BL467,BM467,BN467,BO467,BU467,CA467,CH467,CJ467))</f>
        <v/>
      </c>
      <c r="CP467" s="3" t="str">
        <f>IF(SUM(BK467,BP467:BQ467,BS467:BT467,BV467:BW467,BY467:BZ467,CB467:CC467,CE467:CG467,CI467)=0, "", SUM(BK467,BP467:BQ467,BS467:BT467,BV467:BW467,BY467:BZ467,CB467:CC467,CE467:CG467,CI467))</f>
        <v/>
      </c>
      <c r="CQ467" s="3" t="str">
        <f>IF(SUM(CB467:CC467,CE467:CF467,CI467)=0, "", SUM(CB467:CC467,CE467:CF467,CI467))</f>
        <v/>
      </c>
      <c r="CR467" s="3" t="str">
        <f>IF(SUM(BQ467,BS467:BT467,BW467,BY467)=0, "", SUM(BQ467,BS467:BT467,BW467,BY467))</f>
        <v/>
      </c>
      <c r="CS467" s="3" t="str">
        <f>IF(SUM(BK467,BP467,BV467,BZ467,CG467)=0, "", SUM(BK467,BP467,BV467,BZ467,CG467))</f>
        <v/>
      </c>
      <c r="CT467" s="3" t="str">
        <f>IF(SUM(BI467:BJ467,BL467,BN467,CH467)=0, "", SUM(BI467:BJ467,BL467,BN467,CH467))</f>
        <v/>
      </c>
      <c r="CU467" s="3" t="str">
        <f>IF(SUM(BM467,BO467,BU467,CA467,CJ467)=0, "", SUM(BM467,BO467,BU467,CA467,CJ467))</f>
        <v/>
      </c>
      <c r="CV467" s="3" t="str">
        <f>IF(CQ467="", "", IF(CQ467&gt;=8, 1, 0))</f>
        <v/>
      </c>
      <c r="CW467" s="3" t="str">
        <f>IF(CR467="", "", IF(CR467&gt;=10, 1, 0))</f>
        <v/>
      </c>
      <c r="CX467" s="3" t="str">
        <f>IF(CS467="", "", IF(CS467&gt;=13, 1, 0))</f>
        <v/>
      </c>
      <c r="CY467" s="3" t="str">
        <f>IF(CT467="", "", IF(CT467&gt;=10, 1, 0))</f>
        <v/>
      </c>
      <c r="CZ467" s="3" t="str">
        <f>IF(CU467="", "", IF(CU467&gt;=15, 1, 0))</f>
        <v/>
      </c>
      <c r="DA467" s="3" t="str">
        <f>IF(AND(BR467="", BX467="", CD467=""), "", IF(BR467=5,1,0) + IF(BX467=5,1,0) + IF(CD467=5,1,0))</f>
        <v/>
      </c>
    </row>
    <row r="468" spans="91:105" x14ac:dyDescent="0.3">
      <c r="CM468" s="3" t="str">
        <f>IF(SUM(BI468:BQ468,BS468:BW468,BY468:CC468,CE468:CJ468)=0, "", SUM(BI468:BQ468,BS468:BW468,BY468:CC468,CE468:CJ468))</f>
        <v/>
      </c>
      <c r="CN468" s="3" t="str">
        <f>IF(SUM(CQ468, CR468, CS468, CT468, CU468)=0, "", IF(OR(CQ468&gt;=8, CR468&gt;=10, CS468&gt;=13, CT468&gt;=10, CU468&gt;=15), 1, 0))</f>
        <v/>
      </c>
      <c r="CO468" s="3" t="str">
        <f>IF(SUM(BI468:BJ468,BL468,BM468,BN468,BO468,BU468,CA468,CH468,CJ468)=0, "", SUM(BI468:BJ468,BL468,BM468,BN468,BO468,BU468,CA468,CH468,CJ468))</f>
        <v/>
      </c>
      <c r="CP468" s="3" t="str">
        <f>IF(SUM(BK468,BP468:BQ468,BS468:BT468,BV468:BW468,BY468:BZ468,CB468:CC468,CE468:CG468,CI468)=0, "", SUM(BK468,BP468:BQ468,BS468:BT468,BV468:BW468,BY468:BZ468,CB468:CC468,CE468:CG468,CI468))</f>
        <v/>
      </c>
      <c r="CQ468" s="3" t="str">
        <f>IF(SUM(CB468:CC468,CE468:CF468,CI468)=0, "", SUM(CB468:CC468,CE468:CF468,CI468))</f>
        <v/>
      </c>
      <c r="CR468" s="3" t="str">
        <f>IF(SUM(BQ468,BS468:BT468,BW468,BY468)=0, "", SUM(BQ468,BS468:BT468,BW468,BY468))</f>
        <v/>
      </c>
      <c r="CS468" s="3" t="str">
        <f>IF(SUM(BK468,BP468,BV468,BZ468,CG468)=0, "", SUM(BK468,BP468,BV468,BZ468,CG468))</f>
        <v/>
      </c>
      <c r="CT468" s="3" t="str">
        <f>IF(SUM(BI468:BJ468,BL468,BN468,CH468)=0, "", SUM(BI468:BJ468,BL468,BN468,CH468))</f>
        <v/>
      </c>
      <c r="CU468" s="3" t="str">
        <f>IF(SUM(BM468,BO468,BU468,CA468,CJ468)=0, "", SUM(BM468,BO468,BU468,CA468,CJ468))</f>
        <v/>
      </c>
      <c r="CV468" s="3" t="str">
        <f>IF(CQ468="", "", IF(CQ468&gt;=8, 1, 0))</f>
        <v/>
      </c>
      <c r="CW468" s="3" t="str">
        <f>IF(CR468="", "", IF(CR468&gt;=10, 1, 0))</f>
        <v/>
      </c>
      <c r="CX468" s="3" t="str">
        <f>IF(CS468="", "", IF(CS468&gt;=13, 1, 0))</f>
        <v/>
      </c>
      <c r="CY468" s="3" t="str">
        <f>IF(CT468="", "", IF(CT468&gt;=10, 1, 0))</f>
        <v/>
      </c>
      <c r="CZ468" s="3" t="str">
        <f>IF(CU468="", "", IF(CU468&gt;=15, 1, 0))</f>
        <v/>
      </c>
      <c r="DA468" s="3" t="str">
        <f>IF(AND(BR468="", BX468="", CD468=""), "", IF(BR468=5,1,0) + IF(BX468=5,1,0) + IF(CD468=5,1,0))</f>
        <v/>
      </c>
    </row>
    <row r="469" spans="91:105" x14ac:dyDescent="0.3">
      <c r="CM469" s="3" t="str">
        <f>IF(SUM(BI469:BQ469,BS469:BW469,BY469:CC469,CE469:CJ469)=0, "", SUM(BI469:BQ469,BS469:BW469,BY469:CC469,CE469:CJ469))</f>
        <v/>
      </c>
      <c r="CN469" s="3" t="str">
        <f>IF(SUM(CQ469, CR469, CS469, CT469, CU469)=0, "", IF(OR(CQ469&gt;=8, CR469&gt;=10, CS469&gt;=13, CT469&gt;=10, CU469&gt;=15), 1, 0))</f>
        <v/>
      </c>
      <c r="CO469" s="3" t="str">
        <f>IF(SUM(BI469:BJ469,BL469,BM469,BN469,BO469,BU469,CA469,CH469,CJ469)=0, "", SUM(BI469:BJ469,BL469,BM469,BN469,BO469,BU469,CA469,CH469,CJ469))</f>
        <v/>
      </c>
      <c r="CP469" s="3" t="str">
        <f>IF(SUM(BK469,BP469:BQ469,BS469:BT469,BV469:BW469,BY469:BZ469,CB469:CC469,CE469:CG469,CI469)=0, "", SUM(BK469,BP469:BQ469,BS469:BT469,BV469:BW469,BY469:BZ469,CB469:CC469,CE469:CG469,CI469))</f>
        <v/>
      </c>
      <c r="CQ469" s="3" t="str">
        <f>IF(SUM(CB469:CC469,CE469:CF469,CI469)=0, "", SUM(CB469:CC469,CE469:CF469,CI469))</f>
        <v/>
      </c>
      <c r="CR469" s="3" t="str">
        <f>IF(SUM(BQ469,BS469:BT469,BW469,BY469)=0, "", SUM(BQ469,BS469:BT469,BW469,BY469))</f>
        <v/>
      </c>
      <c r="CS469" s="3" t="str">
        <f>IF(SUM(BK469,BP469,BV469,BZ469,CG469)=0, "", SUM(BK469,BP469,BV469,BZ469,CG469))</f>
        <v/>
      </c>
      <c r="CT469" s="3" t="str">
        <f>IF(SUM(BI469:BJ469,BL469,BN469,CH469)=0, "", SUM(BI469:BJ469,BL469,BN469,CH469))</f>
        <v/>
      </c>
      <c r="CU469" s="3" t="str">
        <f>IF(SUM(BM469,BO469,BU469,CA469,CJ469)=0, "", SUM(BM469,BO469,BU469,CA469,CJ469))</f>
        <v/>
      </c>
      <c r="CV469" s="3" t="str">
        <f>IF(CQ469="", "", IF(CQ469&gt;=8, 1, 0))</f>
        <v/>
      </c>
      <c r="CW469" s="3" t="str">
        <f>IF(CR469="", "", IF(CR469&gt;=10, 1, 0))</f>
        <v/>
      </c>
      <c r="CX469" s="3" t="str">
        <f>IF(CS469="", "", IF(CS469&gt;=13, 1, 0))</f>
        <v/>
      </c>
      <c r="CY469" s="3" t="str">
        <f>IF(CT469="", "", IF(CT469&gt;=10, 1, 0))</f>
        <v/>
      </c>
      <c r="CZ469" s="3" t="str">
        <f>IF(CU469="", "", IF(CU469&gt;=15, 1, 0))</f>
        <v/>
      </c>
      <c r="DA469" s="3" t="str">
        <f>IF(AND(BR469="", BX469="", CD469=""), "", IF(BR469=5,1,0) + IF(BX469=5,1,0) + IF(CD469=5,1,0))</f>
        <v/>
      </c>
    </row>
    <row r="470" spans="91:105" x14ac:dyDescent="0.3">
      <c r="CM470" s="3" t="str">
        <f>IF(SUM(BI470:BQ470,BS470:BW470,BY470:CC470,CE470:CJ470)=0, "", SUM(BI470:BQ470,BS470:BW470,BY470:CC470,CE470:CJ470))</f>
        <v/>
      </c>
      <c r="CN470" s="3" t="str">
        <f>IF(SUM(CQ470, CR470, CS470, CT470, CU470)=0, "", IF(OR(CQ470&gt;=8, CR470&gt;=10, CS470&gt;=13, CT470&gt;=10, CU470&gt;=15), 1, 0))</f>
        <v/>
      </c>
      <c r="CO470" s="3" t="str">
        <f>IF(SUM(BI470:BJ470,BL470,BM470,BN470,BO470,BU470,CA470,CH470,CJ470)=0, "", SUM(BI470:BJ470,BL470,BM470,BN470,BO470,BU470,CA470,CH470,CJ470))</f>
        <v/>
      </c>
      <c r="CP470" s="3" t="str">
        <f>IF(SUM(BK470,BP470:BQ470,BS470:BT470,BV470:BW470,BY470:BZ470,CB470:CC470,CE470:CG470,CI470)=0, "", SUM(BK470,BP470:BQ470,BS470:BT470,BV470:BW470,BY470:BZ470,CB470:CC470,CE470:CG470,CI470))</f>
        <v/>
      </c>
      <c r="CQ470" s="3" t="str">
        <f>IF(SUM(CB470:CC470,CE470:CF470,CI470)=0, "", SUM(CB470:CC470,CE470:CF470,CI470))</f>
        <v/>
      </c>
      <c r="CR470" s="3" t="str">
        <f>IF(SUM(BQ470,BS470:BT470,BW470,BY470)=0, "", SUM(BQ470,BS470:BT470,BW470,BY470))</f>
        <v/>
      </c>
      <c r="CS470" s="3" t="str">
        <f>IF(SUM(BK470,BP470,BV470,BZ470,CG470)=0, "", SUM(BK470,BP470,BV470,BZ470,CG470))</f>
        <v/>
      </c>
      <c r="CT470" s="3" t="str">
        <f>IF(SUM(BI470:BJ470,BL470,BN470,CH470)=0, "", SUM(BI470:BJ470,BL470,BN470,CH470))</f>
        <v/>
      </c>
      <c r="CU470" s="3" t="str">
        <f>IF(SUM(BM470,BO470,BU470,CA470,CJ470)=0, "", SUM(BM470,BO470,BU470,CA470,CJ470))</f>
        <v/>
      </c>
      <c r="CV470" s="3" t="str">
        <f>IF(CQ470="", "", IF(CQ470&gt;=8, 1, 0))</f>
        <v/>
      </c>
      <c r="CW470" s="3" t="str">
        <f>IF(CR470="", "", IF(CR470&gt;=10, 1, 0))</f>
        <v/>
      </c>
      <c r="CX470" s="3" t="str">
        <f>IF(CS470="", "", IF(CS470&gt;=13, 1, 0))</f>
        <v/>
      </c>
      <c r="CY470" s="3" t="str">
        <f>IF(CT470="", "", IF(CT470&gt;=10, 1, 0))</f>
        <v/>
      </c>
      <c r="CZ470" s="3" t="str">
        <f>IF(CU470="", "", IF(CU470&gt;=15, 1, 0))</f>
        <v/>
      </c>
      <c r="DA470" s="3" t="str">
        <f>IF(AND(BR470="", BX470="", CD470=""), "", IF(BR470=5,1,0) + IF(BX470=5,1,0) + IF(CD470=5,1,0))</f>
        <v/>
      </c>
    </row>
    <row r="471" spans="91:105" x14ac:dyDescent="0.3">
      <c r="CM471" s="3" t="str">
        <f>IF(SUM(BI471:BQ471,BS471:BW471,BY471:CC471,CE471:CJ471)=0, "", SUM(BI471:BQ471,BS471:BW471,BY471:CC471,CE471:CJ471))</f>
        <v/>
      </c>
      <c r="CN471" s="3" t="str">
        <f>IF(SUM(CQ471, CR471, CS471, CT471, CU471)=0, "", IF(OR(CQ471&gt;=8, CR471&gt;=10, CS471&gt;=13, CT471&gt;=10, CU471&gt;=15), 1, 0))</f>
        <v/>
      </c>
      <c r="CO471" s="3" t="str">
        <f>IF(SUM(BI471:BJ471,BL471,BM471,BN471,BO471,BU471,CA471,CH471,CJ471)=0, "", SUM(BI471:BJ471,BL471,BM471,BN471,BO471,BU471,CA471,CH471,CJ471))</f>
        <v/>
      </c>
      <c r="CP471" s="3" t="str">
        <f>IF(SUM(BK471,BP471:BQ471,BS471:BT471,BV471:BW471,BY471:BZ471,CB471:CC471,CE471:CG471,CI471)=0, "", SUM(BK471,BP471:BQ471,BS471:BT471,BV471:BW471,BY471:BZ471,CB471:CC471,CE471:CG471,CI471))</f>
        <v/>
      </c>
      <c r="CQ471" s="3" t="str">
        <f>IF(SUM(CB471:CC471,CE471:CF471,CI471)=0, "", SUM(CB471:CC471,CE471:CF471,CI471))</f>
        <v/>
      </c>
      <c r="CR471" s="3" t="str">
        <f>IF(SUM(BQ471,BS471:BT471,BW471,BY471)=0, "", SUM(BQ471,BS471:BT471,BW471,BY471))</f>
        <v/>
      </c>
      <c r="CS471" s="3" t="str">
        <f>IF(SUM(BK471,BP471,BV471,BZ471,CG471)=0, "", SUM(BK471,BP471,BV471,BZ471,CG471))</f>
        <v/>
      </c>
      <c r="CT471" s="3" t="str">
        <f>IF(SUM(BI471:BJ471,BL471,BN471,CH471)=0, "", SUM(BI471:BJ471,BL471,BN471,CH471))</f>
        <v/>
      </c>
      <c r="CU471" s="3" t="str">
        <f>IF(SUM(BM471,BO471,BU471,CA471,CJ471)=0, "", SUM(BM471,BO471,BU471,CA471,CJ471))</f>
        <v/>
      </c>
      <c r="CV471" s="3" t="str">
        <f>IF(CQ471="", "", IF(CQ471&gt;=8, 1, 0))</f>
        <v/>
      </c>
      <c r="CW471" s="3" t="str">
        <f>IF(CR471="", "", IF(CR471&gt;=10, 1, 0))</f>
        <v/>
      </c>
      <c r="CX471" s="3" t="str">
        <f>IF(CS471="", "", IF(CS471&gt;=13, 1, 0))</f>
        <v/>
      </c>
      <c r="CY471" s="3" t="str">
        <f>IF(CT471="", "", IF(CT471&gt;=10, 1, 0))</f>
        <v/>
      </c>
      <c r="CZ471" s="3" t="str">
        <f>IF(CU471="", "", IF(CU471&gt;=15, 1, 0))</f>
        <v/>
      </c>
      <c r="DA471" s="3" t="str">
        <f>IF(AND(BR471="", BX471="", CD471=""), "", IF(BR471=5,1,0) + IF(BX471=5,1,0) + IF(CD471=5,1,0))</f>
        <v/>
      </c>
    </row>
    <row r="472" spans="91:105" x14ac:dyDescent="0.3">
      <c r="CM472" s="3" t="str">
        <f>IF(SUM(BI472:BQ472,BS472:BW472,BY472:CC472,CE472:CJ472)=0, "", SUM(BI472:BQ472,BS472:BW472,BY472:CC472,CE472:CJ472))</f>
        <v/>
      </c>
      <c r="CN472" s="3" t="str">
        <f>IF(SUM(CQ472, CR472, CS472, CT472, CU472)=0, "", IF(OR(CQ472&gt;=8, CR472&gt;=10, CS472&gt;=13, CT472&gt;=10, CU472&gt;=15), 1, 0))</f>
        <v/>
      </c>
      <c r="CO472" s="3" t="str">
        <f>IF(SUM(BI472:BJ472,BL472,BM472,BN472,BO472,BU472,CA472,CH472,CJ472)=0, "", SUM(BI472:BJ472,BL472,BM472,BN472,BO472,BU472,CA472,CH472,CJ472))</f>
        <v/>
      </c>
      <c r="CP472" s="3" t="str">
        <f>IF(SUM(BK472,BP472:BQ472,BS472:BT472,BV472:BW472,BY472:BZ472,CB472:CC472,CE472:CG472,CI472)=0, "", SUM(BK472,BP472:BQ472,BS472:BT472,BV472:BW472,BY472:BZ472,CB472:CC472,CE472:CG472,CI472))</f>
        <v/>
      </c>
      <c r="CQ472" s="3" t="str">
        <f>IF(SUM(CB472:CC472,CE472:CF472,CI472)=0, "", SUM(CB472:CC472,CE472:CF472,CI472))</f>
        <v/>
      </c>
      <c r="CR472" s="3" t="str">
        <f>IF(SUM(BQ472,BS472:BT472,BW472,BY472)=0, "", SUM(BQ472,BS472:BT472,BW472,BY472))</f>
        <v/>
      </c>
      <c r="CS472" s="3" t="str">
        <f>IF(SUM(BK472,BP472,BV472,BZ472,CG472)=0, "", SUM(BK472,BP472,BV472,BZ472,CG472))</f>
        <v/>
      </c>
      <c r="CT472" s="3" t="str">
        <f>IF(SUM(BI472:BJ472,BL472,BN472,CH472)=0, "", SUM(BI472:BJ472,BL472,BN472,CH472))</f>
        <v/>
      </c>
      <c r="CU472" s="3" t="str">
        <f>IF(SUM(BM472,BO472,BU472,CA472,CJ472)=0, "", SUM(BM472,BO472,BU472,CA472,CJ472))</f>
        <v/>
      </c>
      <c r="CV472" s="3" t="str">
        <f>IF(CQ472="", "", IF(CQ472&gt;=8, 1, 0))</f>
        <v/>
      </c>
      <c r="CW472" s="3" t="str">
        <f>IF(CR472="", "", IF(CR472&gt;=10, 1, 0))</f>
        <v/>
      </c>
      <c r="CX472" s="3" t="str">
        <f>IF(CS472="", "", IF(CS472&gt;=13, 1, 0))</f>
        <v/>
      </c>
      <c r="CY472" s="3" t="str">
        <f>IF(CT472="", "", IF(CT472&gt;=10, 1, 0))</f>
        <v/>
      </c>
      <c r="CZ472" s="3" t="str">
        <f>IF(CU472="", "", IF(CU472&gt;=15, 1, 0))</f>
        <v/>
      </c>
      <c r="DA472" s="3" t="str">
        <f>IF(AND(BR472="", BX472="", CD472=""), "", IF(BR472=5,1,0) + IF(BX472=5,1,0) + IF(CD472=5,1,0))</f>
        <v/>
      </c>
    </row>
    <row r="473" spans="91:105" x14ac:dyDescent="0.3">
      <c r="CM473" s="3" t="str">
        <f>IF(SUM(BI473:BQ473,BS473:BW473,BY473:CC473,CE473:CJ473)=0, "", SUM(BI473:BQ473,BS473:BW473,BY473:CC473,CE473:CJ473))</f>
        <v/>
      </c>
      <c r="CN473" s="3" t="str">
        <f>IF(SUM(CQ473, CR473, CS473, CT473, CU473)=0, "", IF(OR(CQ473&gt;=8, CR473&gt;=10, CS473&gt;=13, CT473&gt;=10, CU473&gt;=15), 1, 0))</f>
        <v/>
      </c>
      <c r="CO473" s="3" t="str">
        <f>IF(SUM(BI473:BJ473,BL473,BM473,BN473,BO473,BU473,CA473,CH473,CJ473)=0, "", SUM(BI473:BJ473,BL473,BM473,BN473,BO473,BU473,CA473,CH473,CJ473))</f>
        <v/>
      </c>
      <c r="CP473" s="3" t="str">
        <f>IF(SUM(BK473,BP473:BQ473,BS473:BT473,BV473:BW473,BY473:BZ473,CB473:CC473,CE473:CG473,CI473)=0, "", SUM(BK473,BP473:BQ473,BS473:BT473,BV473:BW473,BY473:BZ473,CB473:CC473,CE473:CG473,CI473))</f>
        <v/>
      </c>
      <c r="CQ473" s="3" t="str">
        <f>IF(SUM(CB473:CC473,CE473:CF473,CI473)=0, "", SUM(CB473:CC473,CE473:CF473,CI473))</f>
        <v/>
      </c>
      <c r="CR473" s="3" t="str">
        <f>IF(SUM(BQ473,BS473:BT473,BW473,BY473)=0, "", SUM(BQ473,BS473:BT473,BW473,BY473))</f>
        <v/>
      </c>
      <c r="CS473" s="3" t="str">
        <f>IF(SUM(BK473,BP473,BV473,BZ473,CG473)=0, "", SUM(BK473,BP473,BV473,BZ473,CG473))</f>
        <v/>
      </c>
      <c r="CT473" s="3" t="str">
        <f>IF(SUM(BI473:BJ473,BL473,BN473,CH473)=0, "", SUM(BI473:BJ473,BL473,BN473,CH473))</f>
        <v/>
      </c>
      <c r="CU473" s="3" t="str">
        <f>IF(SUM(BM473,BO473,BU473,CA473,CJ473)=0, "", SUM(BM473,BO473,BU473,CA473,CJ473))</f>
        <v/>
      </c>
      <c r="CV473" s="3" t="str">
        <f>IF(CQ473="", "", IF(CQ473&gt;=8, 1, 0))</f>
        <v/>
      </c>
      <c r="CW473" s="3" t="str">
        <f>IF(CR473="", "", IF(CR473&gt;=10, 1, 0))</f>
        <v/>
      </c>
      <c r="CX473" s="3" t="str">
        <f>IF(CS473="", "", IF(CS473&gt;=13, 1, 0))</f>
        <v/>
      </c>
      <c r="CY473" s="3" t="str">
        <f>IF(CT473="", "", IF(CT473&gt;=10, 1, 0))</f>
        <v/>
      </c>
      <c r="CZ473" s="3" t="str">
        <f>IF(CU473="", "", IF(CU473&gt;=15, 1, 0))</f>
        <v/>
      </c>
      <c r="DA473" s="3" t="str">
        <f>IF(AND(BR473="", BX473="", CD473=""), "", IF(BR473=5,1,0) + IF(BX473=5,1,0) + IF(CD473=5,1,0))</f>
        <v/>
      </c>
    </row>
    <row r="474" spans="91:105" x14ac:dyDescent="0.3">
      <c r="CM474" s="3" t="str">
        <f>IF(SUM(BI474:BQ474,BS474:BW474,BY474:CC474,CE474:CJ474)=0, "", SUM(BI474:BQ474,BS474:BW474,BY474:CC474,CE474:CJ474))</f>
        <v/>
      </c>
      <c r="CN474" s="3" t="str">
        <f>IF(SUM(CQ474, CR474, CS474, CT474, CU474)=0, "", IF(OR(CQ474&gt;=8, CR474&gt;=10, CS474&gt;=13, CT474&gt;=10, CU474&gt;=15), 1, 0))</f>
        <v/>
      </c>
      <c r="CO474" s="3" t="str">
        <f>IF(SUM(BI474:BJ474,BL474,BM474,BN474,BO474,BU474,CA474,CH474,CJ474)=0, "", SUM(BI474:BJ474,BL474,BM474,BN474,BO474,BU474,CA474,CH474,CJ474))</f>
        <v/>
      </c>
      <c r="CP474" s="3" t="str">
        <f>IF(SUM(BK474,BP474:BQ474,BS474:BT474,BV474:BW474,BY474:BZ474,CB474:CC474,CE474:CG474,CI474)=0, "", SUM(BK474,BP474:BQ474,BS474:BT474,BV474:BW474,BY474:BZ474,CB474:CC474,CE474:CG474,CI474))</f>
        <v/>
      </c>
      <c r="CQ474" s="3" t="str">
        <f>IF(SUM(CB474:CC474,CE474:CF474,CI474)=0, "", SUM(CB474:CC474,CE474:CF474,CI474))</f>
        <v/>
      </c>
      <c r="CR474" s="3" t="str">
        <f>IF(SUM(BQ474,BS474:BT474,BW474,BY474)=0, "", SUM(BQ474,BS474:BT474,BW474,BY474))</f>
        <v/>
      </c>
      <c r="CS474" s="3" t="str">
        <f>IF(SUM(BK474,BP474,BV474,BZ474,CG474)=0, "", SUM(BK474,BP474,BV474,BZ474,CG474))</f>
        <v/>
      </c>
      <c r="CT474" s="3" t="str">
        <f>IF(SUM(BI474:BJ474,BL474,BN474,CH474)=0, "", SUM(BI474:BJ474,BL474,BN474,CH474))</f>
        <v/>
      </c>
      <c r="CU474" s="3" t="str">
        <f>IF(SUM(BM474,BO474,BU474,CA474,CJ474)=0, "", SUM(BM474,BO474,BU474,CA474,CJ474))</f>
        <v/>
      </c>
      <c r="CV474" s="3" t="str">
        <f>IF(CQ474="", "", IF(CQ474&gt;=8, 1, 0))</f>
        <v/>
      </c>
      <c r="CW474" s="3" t="str">
        <f>IF(CR474="", "", IF(CR474&gt;=10, 1, 0))</f>
        <v/>
      </c>
      <c r="CX474" s="3" t="str">
        <f>IF(CS474="", "", IF(CS474&gt;=13, 1, 0))</f>
        <v/>
      </c>
      <c r="CY474" s="3" t="str">
        <f>IF(CT474="", "", IF(CT474&gt;=10, 1, 0))</f>
        <v/>
      </c>
      <c r="CZ474" s="3" t="str">
        <f>IF(CU474="", "", IF(CU474&gt;=15, 1, 0))</f>
        <v/>
      </c>
      <c r="DA474" s="3" t="str">
        <f>IF(AND(BR474="", BX474="", CD474=""), "", IF(BR474=5,1,0) + IF(BX474=5,1,0) + IF(CD474=5,1,0))</f>
        <v/>
      </c>
    </row>
    <row r="475" spans="91:105" x14ac:dyDescent="0.3">
      <c r="CM475" s="3" t="str">
        <f>IF(SUM(BI475:BQ475,BS475:BW475,BY475:CC475,CE475:CJ475)=0, "", SUM(BI475:BQ475,BS475:BW475,BY475:CC475,CE475:CJ475))</f>
        <v/>
      </c>
      <c r="CN475" s="3" t="str">
        <f>IF(SUM(CQ475, CR475, CS475, CT475, CU475)=0, "", IF(OR(CQ475&gt;=8, CR475&gt;=10, CS475&gt;=13, CT475&gt;=10, CU475&gt;=15), 1, 0))</f>
        <v/>
      </c>
      <c r="CO475" s="3" t="str">
        <f>IF(SUM(BI475:BJ475,BL475,BM475,BN475,BO475,BU475,CA475,CH475,CJ475)=0, "", SUM(BI475:BJ475,BL475,BM475,BN475,BO475,BU475,CA475,CH475,CJ475))</f>
        <v/>
      </c>
      <c r="CP475" s="3" t="str">
        <f>IF(SUM(BK475,BP475:BQ475,BS475:BT475,BV475:BW475,BY475:BZ475,CB475:CC475,CE475:CG475,CI475)=0, "", SUM(BK475,BP475:BQ475,BS475:BT475,BV475:BW475,BY475:BZ475,CB475:CC475,CE475:CG475,CI475))</f>
        <v/>
      </c>
      <c r="CQ475" s="3" t="str">
        <f>IF(SUM(CB475:CC475,CE475:CF475,CI475)=0, "", SUM(CB475:CC475,CE475:CF475,CI475))</f>
        <v/>
      </c>
      <c r="CR475" s="3" t="str">
        <f>IF(SUM(BQ475,BS475:BT475,BW475,BY475)=0, "", SUM(BQ475,BS475:BT475,BW475,BY475))</f>
        <v/>
      </c>
      <c r="CS475" s="3" t="str">
        <f>IF(SUM(BK475,BP475,BV475,BZ475,CG475)=0, "", SUM(BK475,BP475,BV475,BZ475,CG475))</f>
        <v/>
      </c>
      <c r="CT475" s="3" t="str">
        <f>IF(SUM(BI475:BJ475,BL475,BN475,CH475)=0, "", SUM(BI475:BJ475,BL475,BN475,CH475))</f>
        <v/>
      </c>
      <c r="CU475" s="3" t="str">
        <f>IF(SUM(BM475,BO475,BU475,CA475,CJ475)=0, "", SUM(BM475,BO475,BU475,CA475,CJ475))</f>
        <v/>
      </c>
      <c r="CV475" s="3" t="str">
        <f>IF(CQ475="", "", IF(CQ475&gt;=8, 1, 0))</f>
        <v/>
      </c>
      <c r="CW475" s="3" t="str">
        <f>IF(CR475="", "", IF(CR475&gt;=10, 1, 0))</f>
        <v/>
      </c>
      <c r="CX475" s="3" t="str">
        <f>IF(CS475="", "", IF(CS475&gt;=13, 1, 0))</f>
        <v/>
      </c>
      <c r="CY475" s="3" t="str">
        <f>IF(CT475="", "", IF(CT475&gt;=10, 1, 0))</f>
        <v/>
      </c>
      <c r="CZ475" s="3" t="str">
        <f>IF(CU475="", "", IF(CU475&gt;=15, 1, 0))</f>
        <v/>
      </c>
      <c r="DA475" s="3" t="str">
        <f>IF(AND(BR475="", BX475="", CD475=""), "", IF(BR475=5,1,0) + IF(BX475=5,1,0) + IF(CD475=5,1,0))</f>
        <v/>
      </c>
    </row>
    <row r="476" spans="91:105" x14ac:dyDescent="0.3">
      <c r="CM476" s="3" t="str">
        <f>IF(SUM(BI476:BQ476,BS476:BW476,BY476:CC476,CE476:CJ476)=0, "", SUM(BI476:BQ476,BS476:BW476,BY476:CC476,CE476:CJ476))</f>
        <v/>
      </c>
      <c r="CN476" s="3" t="str">
        <f>IF(SUM(CQ476, CR476, CS476, CT476, CU476)=0, "", IF(OR(CQ476&gt;=8, CR476&gt;=10, CS476&gt;=13, CT476&gt;=10, CU476&gt;=15), 1, 0))</f>
        <v/>
      </c>
      <c r="CO476" s="3" t="str">
        <f>IF(SUM(BI476:BJ476,BL476,BM476,BN476,BO476,BU476,CA476,CH476,CJ476)=0, "", SUM(BI476:BJ476,BL476,BM476,BN476,BO476,BU476,CA476,CH476,CJ476))</f>
        <v/>
      </c>
      <c r="CP476" s="3" t="str">
        <f>IF(SUM(BK476,BP476:BQ476,BS476:BT476,BV476:BW476,BY476:BZ476,CB476:CC476,CE476:CG476,CI476)=0, "", SUM(BK476,BP476:BQ476,BS476:BT476,BV476:BW476,BY476:BZ476,CB476:CC476,CE476:CG476,CI476))</f>
        <v/>
      </c>
      <c r="CQ476" s="3" t="str">
        <f>IF(SUM(CB476:CC476,CE476:CF476,CI476)=0, "", SUM(CB476:CC476,CE476:CF476,CI476))</f>
        <v/>
      </c>
      <c r="CR476" s="3" t="str">
        <f>IF(SUM(BQ476,BS476:BT476,BW476,BY476)=0, "", SUM(BQ476,BS476:BT476,BW476,BY476))</f>
        <v/>
      </c>
      <c r="CS476" s="3" t="str">
        <f>IF(SUM(BK476,BP476,BV476,BZ476,CG476)=0, "", SUM(BK476,BP476,BV476,BZ476,CG476))</f>
        <v/>
      </c>
      <c r="CT476" s="3" t="str">
        <f>IF(SUM(BI476:BJ476,BL476,BN476,CH476)=0, "", SUM(BI476:BJ476,BL476,BN476,CH476))</f>
        <v/>
      </c>
      <c r="CU476" s="3" t="str">
        <f>IF(SUM(BM476,BO476,BU476,CA476,CJ476)=0, "", SUM(BM476,BO476,BU476,CA476,CJ476))</f>
        <v/>
      </c>
      <c r="CV476" s="3" t="str">
        <f>IF(CQ476="", "", IF(CQ476&gt;=8, 1, 0))</f>
        <v/>
      </c>
      <c r="CW476" s="3" t="str">
        <f>IF(CR476="", "", IF(CR476&gt;=10, 1, 0))</f>
        <v/>
      </c>
      <c r="CX476" s="3" t="str">
        <f>IF(CS476="", "", IF(CS476&gt;=13, 1, 0))</f>
        <v/>
      </c>
      <c r="CY476" s="3" t="str">
        <f>IF(CT476="", "", IF(CT476&gt;=10, 1, 0))</f>
        <v/>
      </c>
      <c r="CZ476" s="3" t="str">
        <f>IF(CU476="", "", IF(CU476&gt;=15, 1, 0))</f>
        <v/>
      </c>
      <c r="DA476" s="3" t="str">
        <f>IF(AND(BR476="", BX476="", CD476=""), "", IF(BR476=5,1,0) + IF(BX476=5,1,0) + IF(CD476=5,1,0))</f>
        <v/>
      </c>
    </row>
    <row r="477" spans="91:105" x14ac:dyDescent="0.3">
      <c r="CM477" s="3" t="str">
        <f>IF(SUM(BI477:BQ477,BS477:BW477,BY477:CC477,CE477:CJ477)=0, "", SUM(BI477:BQ477,BS477:BW477,BY477:CC477,CE477:CJ477))</f>
        <v/>
      </c>
      <c r="CN477" s="3" t="str">
        <f>IF(SUM(CQ477, CR477, CS477, CT477, CU477)=0, "", IF(OR(CQ477&gt;=8, CR477&gt;=10, CS477&gt;=13, CT477&gt;=10, CU477&gt;=15), 1, 0))</f>
        <v/>
      </c>
      <c r="CO477" s="3" t="str">
        <f>IF(SUM(BI477:BJ477,BL477,BM477,BN477,BO477,BU477,CA477,CH477,CJ477)=0, "", SUM(BI477:BJ477,BL477,BM477,BN477,BO477,BU477,CA477,CH477,CJ477))</f>
        <v/>
      </c>
      <c r="CP477" s="3" t="str">
        <f>IF(SUM(BK477,BP477:BQ477,BS477:BT477,BV477:BW477,BY477:BZ477,CB477:CC477,CE477:CG477,CI477)=0, "", SUM(BK477,BP477:BQ477,BS477:BT477,BV477:BW477,BY477:BZ477,CB477:CC477,CE477:CG477,CI477))</f>
        <v/>
      </c>
      <c r="CQ477" s="3" t="str">
        <f>IF(SUM(CB477:CC477,CE477:CF477,CI477)=0, "", SUM(CB477:CC477,CE477:CF477,CI477))</f>
        <v/>
      </c>
      <c r="CR477" s="3" t="str">
        <f>IF(SUM(BQ477,BS477:BT477,BW477,BY477)=0, "", SUM(BQ477,BS477:BT477,BW477,BY477))</f>
        <v/>
      </c>
      <c r="CS477" s="3" t="str">
        <f>IF(SUM(BK477,BP477,BV477,BZ477,CG477)=0, "", SUM(BK477,BP477,BV477,BZ477,CG477))</f>
        <v/>
      </c>
      <c r="CT477" s="3" t="str">
        <f>IF(SUM(BI477:BJ477,BL477,BN477,CH477)=0, "", SUM(BI477:BJ477,BL477,BN477,CH477))</f>
        <v/>
      </c>
      <c r="CU477" s="3" t="str">
        <f>IF(SUM(BM477,BO477,BU477,CA477,CJ477)=0, "", SUM(BM477,BO477,BU477,CA477,CJ477))</f>
        <v/>
      </c>
      <c r="CV477" s="3" t="str">
        <f>IF(CQ477="", "", IF(CQ477&gt;=8, 1, 0))</f>
        <v/>
      </c>
      <c r="CW477" s="3" t="str">
        <f>IF(CR477="", "", IF(CR477&gt;=10, 1, 0))</f>
        <v/>
      </c>
      <c r="CX477" s="3" t="str">
        <f>IF(CS477="", "", IF(CS477&gt;=13, 1, 0))</f>
        <v/>
      </c>
      <c r="CY477" s="3" t="str">
        <f>IF(CT477="", "", IF(CT477&gt;=10, 1, 0))</f>
        <v/>
      </c>
      <c r="CZ477" s="3" t="str">
        <f>IF(CU477="", "", IF(CU477&gt;=15, 1, 0))</f>
        <v/>
      </c>
      <c r="DA477" s="3" t="str">
        <f>IF(AND(BR477="", BX477="", CD477=""), "", IF(BR477=5,1,0) + IF(BX477=5,1,0) + IF(CD477=5,1,0))</f>
        <v/>
      </c>
    </row>
    <row r="478" spans="91:105" x14ac:dyDescent="0.3">
      <c r="CM478" s="3" t="str">
        <f>IF(SUM(BI478:BQ478,BS478:BW478,BY478:CC478,CE478:CJ478)=0, "", SUM(BI478:BQ478,BS478:BW478,BY478:CC478,CE478:CJ478))</f>
        <v/>
      </c>
      <c r="CN478" s="3" t="str">
        <f>IF(SUM(CQ478, CR478, CS478, CT478, CU478)=0, "", IF(OR(CQ478&gt;=8, CR478&gt;=10, CS478&gt;=13, CT478&gt;=10, CU478&gt;=15), 1, 0))</f>
        <v/>
      </c>
      <c r="CO478" s="3" t="str">
        <f>IF(SUM(BI478:BJ478,BL478,BM478,BN478,BO478,BU478,CA478,CH478,CJ478)=0, "", SUM(BI478:BJ478,BL478,BM478,BN478,BO478,BU478,CA478,CH478,CJ478))</f>
        <v/>
      </c>
      <c r="CP478" s="3" t="str">
        <f>IF(SUM(BK478,BP478:BQ478,BS478:BT478,BV478:BW478,BY478:BZ478,CB478:CC478,CE478:CG478,CI478)=0, "", SUM(BK478,BP478:BQ478,BS478:BT478,BV478:BW478,BY478:BZ478,CB478:CC478,CE478:CG478,CI478))</f>
        <v/>
      </c>
      <c r="CQ478" s="3" t="str">
        <f>IF(SUM(CB478:CC478,CE478:CF478,CI478)=0, "", SUM(CB478:CC478,CE478:CF478,CI478))</f>
        <v/>
      </c>
      <c r="CR478" s="3" t="str">
        <f>IF(SUM(BQ478,BS478:BT478,BW478,BY478)=0, "", SUM(BQ478,BS478:BT478,BW478,BY478))</f>
        <v/>
      </c>
      <c r="CS478" s="3" t="str">
        <f>IF(SUM(BK478,BP478,BV478,BZ478,CG478)=0, "", SUM(BK478,BP478,BV478,BZ478,CG478))</f>
        <v/>
      </c>
      <c r="CT478" s="3" t="str">
        <f>IF(SUM(BI478:BJ478,BL478,BN478,CH478)=0, "", SUM(BI478:BJ478,BL478,BN478,CH478))</f>
        <v/>
      </c>
      <c r="CU478" s="3" t="str">
        <f>IF(SUM(BM478,BO478,BU478,CA478,CJ478)=0, "", SUM(BM478,BO478,BU478,CA478,CJ478))</f>
        <v/>
      </c>
      <c r="CV478" s="3" t="str">
        <f>IF(CQ478="", "", IF(CQ478&gt;=8, 1, 0))</f>
        <v/>
      </c>
      <c r="CW478" s="3" t="str">
        <f>IF(CR478="", "", IF(CR478&gt;=10, 1, 0))</f>
        <v/>
      </c>
      <c r="CX478" s="3" t="str">
        <f>IF(CS478="", "", IF(CS478&gt;=13, 1, 0))</f>
        <v/>
      </c>
      <c r="CY478" s="3" t="str">
        <f>IF(CT478="", "", IF(CT478&gt;=10, 1, 0))</f>
        <v/>
      </c>
      <c r="CZ478" s="3" t="str">
        <f>IF(CU478="", "", IF(CU478&gt;=15, 1, 0))</f>
        <v/>
      </c>
      <c r="DA478" s="3" t="str">
        <f>IF(AND(BR478="", BX478="", CD478=""), "", IF(BR478=5,1,0) + IF(BX478=5,1,0) + IF(CD478=5,1,0))</f>
        <v/>
      </c>
    </row>
    <row r="479" spans="91:105" x14ac:dyDescent="0.3">
      <c r="CM479" s="3" t="str">
        <f>IF(SUM(BI479:BQ479,BS479:BW479,BY479:CC479,CE479:CJ479)=0, "", SUM(BI479:BQ479,BS479:BW479,BY479:CC479,CE479:CJ479))</f>
        <v/>
      </c>
      <c r="CN479" s="3" t="str">
        <f>IF(SUM(CQ479, CR479, CS479, CT479, CU479)=0, "", IF(OR(CQ479&gt;=8, CR479&gt;=10, CS479&gt;=13, CT479&gt;=10, CU479&gt;=15), 1, 0))</f>
        <v/>
      </c>
      <c r="CO479" s="3" t="str">
        <f>IF(SUM(BI479:BJ479,BL479,BM479,BN479,BO479,BU479,CA479,CH479,CJ479)=0, "", SUM(BI479:BJ479,BL479,BM479,BN479,BO479,BU479,CA479,CH479,CJ479))</f>
        <v/>
      </c>
      <c r="CP479" s="3" t="str">
        <f>IF(SUM(BK479,BP479:BQ479,BS479:BT479,BV479:BW479,BY479:BZ479,CB479:CC479,CE479:CG479,CI479)=0, "", SUM(BK479,BP479:BQ479,BS479:BT479,BV479:BW479,BY479:BZ479,CB479:CC479,CE479:CG479,CI479))</f>
        <v/>
      </c>
      <c r="CQ479" s="3" t="str">
        <f>IF(SUM(CB479:CC479,CE479:CF479,CI479)=0, "", SUM(CB479:CC479,CE479:CF479,CI479))</f>
        <v/>
      </c>
      <c r="CR479" s="3" t="str">
        <f>IF(SUM(BQ479,BS479:BT479,BW479,BY479)=0, "", SUM(BQ479,BS479:BT479,BW479,BY479))</f>
        <v/>
      </c>
      <c r="CS479" s="3" t="str">
        <f>IF(SUM(BK479,BP479,BV479,BZ479,CG479)=0, "", SUM(BK479,BP479,BV479,BZ479,CG479))</f>
        <v/>
      </c>
      <c r="CT479" s="3" t="str">
        <f>IF(SUM(BI479:BJ479,BL479,BN479,CH479)=0, "", SUM(BI479:BJ479,BL479,BN479,CH479))</f>
        <v/>
      </c>
      <c r="CU479" s="3" t="str">
        <f>IF(SUM(BM479,BO479,BU479,CA479,CJ479)=0, "", SUM(BM479,BO479,BU479,CA479,CJ479))</f>
        <v/>
      </c>
      <c r="CV479" s="3" t="str">
        <f>IF(CQ479="", "", IF(CQ479&gt;=8, 1, 0))</f>
        <v/>
      </c>
      <c r="CW479" s="3" t="str">
        <f>IF(CR479="", "", IF(CR479&gt;=10, 1, 0))</f>
        <v/>
      </c>
      <c r="CX479" s="3" t="str">
        <f>IF(CS479="", "", IF(CS479&gt;=13, 1, 0))</f>
        <v/>
      </c>
      <c r="CY479" s="3" t="str">
        <f>IF(CT479="", "", IF(CT479&gt;=10, 1, 0))</f>
        <v/>
      </c>
      <c r="CZ479" s="3" t="str">
        <f>IF(CU479="", "", IF(CU479&gt;=15, 1, 0))</f>
        <v/>
      </c>
      <c r="DA479" s="3" t="str">
        <f>IF(AND(BR479="", BX479="", CD479=""), "", IF(BR479=5,1,0) + IF(BX479=5,1,0) + IF(CD479=5,1,0))</f>
        <v/>
      </c>
    </row>
    <row r="480" spans="91:105" x14ac:dyDescent="0.3">
      <c r="CM480" s="3" t="str">
        <f>IF(SUM(BI480:BQ480,BS480:BW480,BY480:CC480,CE480:CJ480)=0, "", SUM(BI480:BQ480,BS480:BW480,BY480:CC480,CE480:CJ480))</f>
        <v/>
      </c>
      <c r="CN480" s="3" t="str">
        <f>IF(SUM(CQ480, CR480, CS480, CT480, CU480)=0, "", IF(OR(CQ480&gt;=8, CR480&gt;=10, CS480&gt;=13, CT480&gt;=10, CU480&gt;=15), 1, 0))</f>
        <v/>
      </c>
      <c r="CO480" s="3" t="str">
        <f>IF(SUM(BI480:BJ480,BL480,BM480,BN480,BO480,BU480,CA480,CH480,CJ480)=0, "", SUM(BI480:BJ480,BL480,BM480,BN480,BO480,BU480,CA480,CH480,CJ480))</f>
        <v/>
      </c>
      <c r="CP480" s="3" t="str">
        <f>IF(SUM(BK480,BP480:BQ480,BS480:BT480,BV480:BW480,BY480:BZ480,CB480:CC480,CE480:CG480,CI480)=0, "", SUM(BK480,BP480:BQ480,BS480:BT480,BV480:BW480,BY480:BZ480,CB480:CC480,CE480:CG480,CI480))</f>
        <v/>
      </c>
      <c r="CQ480" s="3" t="str">
        <f>IF(SUM(CB480:CC480,CE480:CF480,CI480)=0, "", SUM(CB480:CC480,CE480:CF480,CI480))</f>
        <v/>
      </c>
      <c r="CR480" s="3" t="str">
        <f>IF(SUM(BQ480,BS480:BT480,BW480,BY480)=0, "", SUM(BQ480,BS480:BT480,BW480,BY480))</f>
        <v/>
      </c>
      <c r="CS480" s="3" t="str">
        <f>IF(SUM(BK480,BP480,BV480,BZ480,CG480)=0, "", SUM(BK480,BP480,BV480,BZ480,CG480))</f>
        <v/>
      </c>
      <c r="CT480" s="3" t="str">
        <f>IF(SUM(BI480:BJ480,BL480,BN480,CH480)=0, "", SUM(BI480:BJ480,BL480,BN480,CH480))</f>
        <v/>
      </c>
      <c r="CU480" s="3" t="str">
        <f>IF(SUM(BM480,BO480,BU480,CA480,CJ480)=0, "", SUM(BM480,BO480,BU480,CA480,CJ480))</f>
        <v/>
      </c>
      <c r="CV480" s="3" t="str">
        <f>IF(CQ480="", "", IF(CQ480&gt;=8, 1, 0))</f>
        <v/>
      </c>
      <c r="CW480" s="3" t="str">
        <f>IF(CR480="", "", IF(CR480&gt;=10, 1, 0))</f>
        <v/>
      </c>
      <c r="CX480" s="3" t="str">
        <f>IF(CS480="", "", IF(CS480&gt;=13, 1, 0))</f>
        <v/>
      </c>
      <c r="CY480" s="3" t="str">
        <f>IF(CT480="", "", IF(CT480&gt;=10, 1, 0))</f>
        <v/>
      </c>
      <c r="CZ480" s="3" t="str">
        <f>IF(CU480="", "", IF(CU480&gt;=15, 1, 0))</f>
        <v/>
      </c>
      <c r="DA480" s="3" t="str">
        <f>IF(AND(BR480="", BX480="", CD480=""), "", IF(BR480=5,1,0) + IF(BX480=5,1,0) + IF(CD480=5,1,0))</f>
        <v/>
      </c>
    </row>
    <row r="481" spans="91:105" x14ac:dyDescent="0.3">
      <c r="CM481" s="3" t="str">
        <f>IF(SUM(BI481:BQ481,BS481:BW481,BY481:CC481,CE481:CJ481)=0, "", SUM(BI481:BQ481,BS481:BW481,BY481:CC481,CE481:CJ481))</f>
        <v/>
      </c>
      <c r="CN481" s="3" t="str">
        <f>IF(SUM(CQ481, CR481, CS481, CT481, CU481)=0, "", IF(OR(CQ481&gt;=8, CR481&gt;=10, CS481&gt;=13, CT481&gt;=10, CU481&gt;=15), 1, 0))</f>
        <v/>
      </c>
      <c r="CO481" s="3" t="str">
        <f>IF(SUM(BI481:BJ481,BL481,BM481,BN481,BO481,BU481,CA481,CH481,CJ481)=0, "", SUM(BI481:BJ481,BL481,BM481,BN481,BO481,BU481,CA481,CH481,CJ481))</f>
        <v/>
      </c>
      <c r="CP481" s="3" t="str">
        <f>IF(SUM(BK481,BP481:BQ481,BS481:BT481,BV481:BW481,BY481:BZ481,CB481:CC481,CE481:CG481,CI481)=0, "", SUM(BK481,BP481:BQ481,BS481:BT481,BV481:BW481,BY481:BZ481,CB481:CC481,CE481:CG481,CI481))</f>
        <v/>
      </c>
      <c r="CQ481" s="3" t="str">
        <f>IF(SUM(CB481:CC481,CE481:CF481,CI481)=0, "", SUM(CB481:CC481,CE481:CF481,CI481))</f>
        <v/>
      </c>
      <c r="CR481" s="3" t="str">
        <f>IF(SUM(BQ481,BS481:BT481,BW481,BY481)=0, "", SUM(BQ481,BS481:BT481,BW481,BY481))</f>
        <v/>
      </c>
      <c r="CS481" s="3" t="str">
        <f>IF(SUM(BK481,BP481,BV481,BZ481,CG481)=0, "", SUM(BK481,BP481,BV481,BZ481,CG481))</f>
        <v/>
      </c>
      <c r="CT481" s="3" t="str">
        <f>IF(SUM(BI481:BJ481,BL481,BN481,CH481)=0, "", SUM(BI481:BJ481,BL481,BN481,CH481))</f>
        <v/>
      </c>
      <c r="CU481" s="3" t="str">
        <f>IF(SUM(BM481,BO481,BU481,CA481,CJ481)=0, "", SUM(BM481,BO481,BU481,CA481,CJ481))</f>
        <v/>
      </c>
      <c r="CV481" s="3" t="str">
        <f>IF(CQ481="", "", IF(CQ481&gt;=8, 1, 0))</f>
        <v/>
      </c>
      <c r="CW481" s="3" t="str">
        <f>IF(CR481="", "", IF(CR481&gt;=10, 1, 0))</f>
        <v/>
      </c>
      <c r="CX481" s="3" t="str">
        <f>IF(CS481="", "", IF(CS481&gt;=13, 1, 0))</f>
        <v/>
      </c>
      <c r="CY481" s="3" t="str">
        <f>IF(CT481="", "", IF(CT481&gt;=10, 1, 0))</f>
        <v/>
      </c>
      <c r="CZ481" s="3" t="str">
        <f>IF(CU481="", "", IF(CU481&gt;=15, 1, 0))</f>
        <v/>
      </c>
      <c r="DA481" s="3" t="str">
        <f>IF(AND(BR481="", BX481="", CD481=""), "", IF(BR481=5,1,0) + IF(BX481=5,1,0) + IF(CD481=5,1,0))</f>
        <v/>
      </c>
    </row>
    <row r="482" spans="91:105" x14ac:dyDescent="0.3">
      <c r="CM482" s="3" t="str">
        <f>IF(SUM(BI482:BQ482,BS482:BW482,BY482:CC482,CE482:CJ482)=0, "", SUM(BI482:BQ482,BS482:BW482,BY482:CC482,CE482:CJ482))</f>
        <v/>
      </c>
      <c r="CN482" s="3" t="str">
        <f>IF(SUM(CQ482, CR482, CS482, CT482, CU482)=0, "", IF(OR(CQ482&gt;=8, CR482&gt;=10, CS482&gt;=13, CT482&gt;=10, CU482&gt;=15), 1, 0))</f>
        <v/>
      </c>
      <c r="CO482" s="3" t="str">
        <f>IF(SUM(BI482:BJ482,BL482,BM482,BN482,BO482,BU482,CA482,CH482,CJ482)=0, "", SUM(BI482:BJ482,BL482,BM482,BN482,BO482,BU482,CA482,CH482,CJ482))</f>
        <v/>
      </c>
      <c r="CP482" s="3" t="str">
        <f>IF(SUM(BK482,BP482:BQ482,BS482:BT482,BV482:BW482,BY482:BZ482,CB482:CC482,CE482:CG482,CI482)=0, "", SUM(BK482,BP482:BQ482,BS482:BT482,BV482:BW482,BY482:BZ482,CB482:CC482,CE482:CG482,CI482))</f>
        <v/>
      </c>
      <c r="CQ482" s="3" t="str">
        <f>IF(SUM(CB482:CC482,CE482:CF482,CI482)=0, "", SUM(CB482:CC482,CE482:CF482,CI482))</f>
        <v/>
      </c>
      <c r="CR482" s="3" t="str">
        <f>IF(SUM(BQ482,BS482:BT482,BW482,BY482)=0, "", SUM(BQ482,BS482:BT482,BW482,BY482))</f>
        <v/>
      </c>
      <c r="CS482" s="3" t="str">
        <f>IF(SUM(BK482,BP482,BV482,BZ482,CG482)=0, "", SUM(BK482,BP482,BV482,BZ482,CG482))</f>
        <v/>
      </c>
      <c r="CT482" s="3" t="str">
        <f>IF(SUM(BI482:BJ482,BL482,BN482,CH482)=0, "", SUM(BI482:BJ482,BL482,BN482,CH482))</f>
        <v/>
      </c>
      <c r="CU482" s="3" t="str">
        <f>IF(SUM(BM482,BO482,BU482,CA482,CJ482)=0, "", SUM(BM482,BO482,BU482,CA482,CJ482))</f>
        <v/>
      </c>
      <c r="CV482" s="3" t="str">
        <f>IF(CQ482="", "", IF(CQ482&gt;=8, 1, 0))</f>
        <v/>
      </c>
      <c r="CW482" s="3" t="str">
        <f>IF(CR482="", "", IF(CR482&gt;=10, 1, 0))</f>
        <v/>
      </c>
      <c r="CX482" s="3" t="str">
        <f>IF(CS482="", "", IF(CS482&gt;=13, 1, 0))</f>
        <v/>
      </c>
      <c r="CY482" s="3" t="str">
        <f>IF(CT482="", "", IF(CT482&gt;=10, 1, 0))</f>
        <v/>
      </c>
      <c r="CZ482" s="3" t="str">
        <f>IF(CU482="", "", IF(CU482&gt;=15, 1, 0))</f>
        <v/>
      </c>
      <c r="DA482" s="3" t="str">
        <f>IF(AND(BR482="", BX482="", CD482=""), "", IF(BR482=5,1,0) + IF(BX482=5,1,0) + IF(CD482=5,1,0))</f>
        <v/>
      </c>
    </row>
    <row r="483" spans="91:105" x14ac:dyDescent="0.3">
      <c r="CM483" s="3" t="str">
        <f>IF(SUM(BI483:BQ483,BS483:BW483,BY483:CC483,CE483:CJ483)=0, "", SUM(BI483:BQ483,BS483:BW483,BY483:CC483,CE483:CJ483))</f>
        <v/>
      </c>
      <c r="CN483" s="3" t="str">
        <f>IF(SUM(CQ483, CR483, CS483, CT483, CU483)=0, "", IF(OR(CQ483&gt;=8, CR483&gt;=10, CS483&gt;=13, CT483&gt;=10, CU483&gt;=15), 1, 0))</f>
        <v/>
      </c>
      <c r="CO483" s="3" t="str">
        <f>IF(SUM(BI483:BJ483,BL483,BM483,BN483,BO483,BU483,CA483,CH483,CJ483)=0, "", SUM(BI483:BJ483,BL483,BM483,BN483,BO483,BU483,CA483,CH483,CJ483))</f>
        <v/>
      </c>
      <c r="CP483" s="3" t="str">
        <f>IF(SUM(BK483,BP483:BQ483,BS483:BT483,BV483:BW483,BY483:BZ483,CB483:CC483,CE483:CG483,CI483)=0, "", SUM(BK483,BP483:BQ483,BS483:BT483,BV483:BW483,BY483:BZ483,CB483:CC483,CE483:CG483,CI483))</f>
        <v/>
      </c>
      <c r="CQ483" s="3" t="str">
        <f>IF(SUM(CB483:CC483,CE483:CF483,CI483)=0, "", SUM(CB483:CC483,CE483:CF483,CI483))</f>
        <v/>
      </c>
      <c r="CR483" s="3" t="str">
        <f>IF(SUM(BQ483,BS483:BT483,BW483,BY483)=0, "", SUM(BQ483,BS483:BT483,BW483,BY483))</f>
        <v/>
      </c>
      <c r="CS483" s="3" t="str">
        <f>IF(SUM(BK483,BP483,BV483,BZ483,CG483)=0, "", SUM(BK483,BP483,BV483,BZ483,CG483))</f>
        <v/>
      </c>
      <c r="CT483" s="3" t="str">
        <f>IF(SUM(BI483:BJ483,BL483,BN483,CH483)=0, "", SUM(BI483:BJ483,BL483,BN483,CH483))</f>
        <v/>
      </c>
      <c r="CU483" s="3" t="str">
        <f>IF(SUM(BM483,BO483,BU483,CA483,CJ483)=0, "", SUM(BM483,BO483,BU483,CA483,CJ483))</f>
        <v/>
      </c>
      <c r="CV483" s="3" t="str">
        <f>IF(CQ483="", "", IF(CQ483&gt;=8, 1, 0))</f>
        <v/>
      </c>
      <c r="CW483" s="3" t="str">
        <f>IF(CR483="", "", IF(CR483&gt;=10, 1, 0))</f>
        <v/>
      </c>
      <c r="CX483" s="3" t="str">
        <f>IF(CS483="", "", IF(CS483&gt;=13, 1, 0))</f>
        <v/>
      </c>
      <c r="CY483" s="3" t="str">
        <f>IF(CT483="", "", IF(CT483&gt;=10, 1, 0))</f>
        <v/>
      </c>
      <c r="CZ483" s="3" t="str">
        <f>IF(CU483="", "", IF(CU483&gt;=15, 1, 0))</f>
        <v/>
      </c>
      <c r="DA483" s="3" t="str">
        <f>IF(AND(BR483="", BX483="", CD483=""), "", IF(BR483=5,1,0) + IF(BX483=5,1,0) + IF(CD483=5,1,0))</f>
        <v/>
      </c>
    </row>
    <row r="484" spans="91:105" x14ac:dyDescent="0.3">
      <c r="CM484" s="3" t="str">
        <f>IF(SUM(BI484:BQ484,BS484:BW484,BY484:CC484,CE484:CJ484)=0, "", SUM(BI484:BQ484,BS484:BW484,BY484:CC484,CE484:CJ484))</f>
        <v/>
      </c>
      <c r="CN484" s="3" t="str">
        <f>IF(SUM(CQ484, CR484, CS484, CT484, CU484)=0, "", IF(OR(CQ484&gt;=8, CR484&gt;=10, CS484&gt;=13, CT484&gt;=10, CU484&gt;=15), 1, 0))</f>
        <v/>
      </c>
      <c r="CO484" s="3" t="str">
        <f>IF(SUM(BI484:BJ484,BL484,BM484,BN484,BO484,BU484,CA484,CH484,CJ484)=0, "", SUM(BI484:BJ484,BL484,BM484,BN484,BO484,BU484,CA484,CH484,CJ484))</f>
        <v/>
      </c>
      <c r="CP484" s="3" t="str">
        <f>IF(SUM(BK484,BP484:BQ484,BS484:BT484,BV484:BW484,BY484:BZ484,CB484:CC484,CE484:CG484,CI484)=0, "", SUM(BK484,BP484:BQ484,BS484:BT484,BV484:BW484,BY484:BZ484,CB484:CC484,CE484:CG484,CI484))</f>
        <v/>
      </c>
      <c r="CQ484" s="3" t="str">
        <f>IF(SUM(CB484:CC484,CE484:CF484,CI484)=0, "", SUM(CB484:CC484,CE484:CF484,CI484))</f>
        <v/>
      </c>
      <c r="CR484" s="3" t="str">
        <f>IF(SUM(BQ484,BS484:BT484,BW484,BY484)=0, "", SUM(BQ484,BS484:BT484,BW484,BY484))</f>
        <v/>
      </c>
      <c r="CS484" s="3" t="str">
        <f>IF(SUM(BK484,BP484,BV484,BZ484,CG484)=0, "", SUM(BK484,BP484,BV484,BZ484,CG484))</f>
        <v/>
      </c>
      <c r="CT484" s="3" t="str">
        <f>IF(SUM(BI484:BJ484,BL484,BN484,CH484)=0, "", SUM(BI484:BJ484,BL484,BN484,CH484))</f>
        <v/>
      </c>
      <c r="CU484" s="3" t="str">
        <f>IF(SUM(BM484,BO484,BU484,CA484,CJ484)=0, "", SUM(BM484,BO484,BU484,CA484,CJ484))</f>
        <v/>
      </c>
      <c r="CV484" s="3" t="str">
        <f>IF(CQ484="", "", IF(CQ484&gt;=8, 1, 0))</f>
        <v/>
      </c>
      <c r="CW484" s="3" t="str">
        <f>IF(CR484="", "", IF(CR484&gt;=10, 1, 0))</f>
        <v/>
      </c>
      <c r="CX484" s="3" t="str">
        <f>IF(CS484="", "", IF(CS484&gt;=13, 1, 0))</f>
        <v/>
      </c>
      <c r="CY484" s="3" t="str">
        <f>IF(CT484="", "", IF(CT484&gt;=10, 1, 0))</f>
        <v/>
      </c>
      <c r="CZ484" s="3" t="str">
        <f>IF(CU484="", "", IF(CU484&gt;=15, 1, 0))</f>
        <v/>
      </c>
      <c r="DA484" s="3" t="str">
        <f>IF(AND(BR484="", BX484="", CD484=""), "", IF(BR484=5,1,0) + IF(BX484=5,1,0) + IF(CD484=5,1,0))</f>
        <v/>
      </c>
    </row>
    <row r="485" spans="91:105" x14ac:dyDescent="0.3">
      <c r="CM485" s="3" t="str">
        <f>IF(SUM(BI485:BQ485,BS485:BW485,BY485:CC485,CE485:CJ485)=0, "", SUM(BI485:BQ485,BS485:BW485,BY485:CC485,CE485:CJ485))</f>
        <v/>
      </c>
      <c r="CN485" s="3" t="str">
        <f>IF(SUM(CQ485, CR485, CS485, CT485, CU485)=0, "", IF(OR(CQ485&gt;=8, CR485&gt;=10, CS485&gt;=13, CT485&gt;=10, CU485&gt;=15), 1, 0))</f>
        <v/>
      </c>
      <c r="CO485" s="3" t="str">
        <f>IF(SUM(BI485:BJ485,BL485,BM485,BN485,BO485,BU485,CA485,CH485,CJ485)=0, "", SUM(BI485:BJ485,BL485,BM485,BN485,BO485,BU485,CA485,CH485,CJ485))</f>
        <v/>
      </c>
      <c r="CP485" s="3" t="str">
        <f>IF(SUM(BK485,BP485:BQ485,BS485:BT485,BV485:BW485,BY485:BZ485,CB485:CC485,CE485:CG485,CI485)=0, "", SUM(BK485,BP485:BQ485,BS485:BT485,BV485:BW485,BY485:BZ485,CB485:CC485,CE485:CG485,CI485))</f>
        <v/>
      </c>
      <c r="CQ485" s="3" t="str">
        <f>IF(SUM(CB485:CC485,CE485:CF485,CI485)=0, "", SUM(CB485:CC485,CE485:CF485,CI485))</f>
        <v/>
      </c>
      <c r="CR485" s="3" t="str">
        <f>IF(SUM(BQ485,BS485:BT485,BW485,BY485)=0, "", SUM(BQ485,BS485:BT485,BW485,BY485))</f>
        <v/>
      </c>
      <c r="CS485" s="3" t="str">
        <f>IF(SUM(BK485,BP485,BV485,BZ485,CG485)=0, "", SUM(BK485,BP485,BV485,BZ485,CG485))</f>
        <v/>
      </c>
      <c r="CT485" s="3" t="str">
        <f>IF(SUM(BI485:BJ485,BL485,BN485,CH485)=0, "", SUM(BI485:BJ485,BL485,BN485,CH485))</f>
        <v/>
      </c>
      <c r="CU485" s="3" t="str">
        <f>IF(SUM(BM485,BO485,BU485,CA485,CJ485)=0, "", SUM(BM485,BO485,BU485,CA485,CJ485))</f>
        <v/>
      </c>
      <c r="CV485" s="3" t="str">
        <f>IF(CQ485="", "", IF(CQ485&gt;=8, 1, 0))</f>
        <v/>
      </c>
      <c r="CW485" s="3" t="str">
        <f>IF(CR485="", "", IF(CR485&gt;=10, 1, 0))</f>
        <v/>
      </c>
      <c r="CX485" s="3" t="str">
        <f>IF(CS485="", "", IF(CS485&gt;=13, 1, 0))</f>
        <v/>
      </c>
      <c r="CY485" s="3" t="str">
        <f>IF(CT485="", "", IF(CT485&gt;=10, 1, 0))</f>
        <v/>
      </c>
      <c r="CZ485" s="3" t="str">
        <f>IF(CU485="", "", IF(CU485&gt;=15, 1, 0))</f>
        <v/>
      </c>
      <c r="DA485" s="3" t="str">
        <f>IF(AND(BR485="", BX485="", CD485=""), "", IF(BR485=5,1,0) + IF(BX485=5,1,0) + IF(CD485=5,1,0))</f>
        <v/>
      </c>
    </row>
    <row r="486" spans="91:105" x14ac:dyDescent="0.3">
      <c r="CM486" s="3" t="str">
        <f>IF(SUM(BI486:BQ486,BS486:BW486,BY486:CC486,CE486:CJ486)=0, "", SUM(BI486:BQ486,BS486:BW486,BY486:CC486,CE486:CJ486))</f>
        <v/>
      </c>
      <c r="CN486" s="3" t="str">
        <f>IF(SUM(CQ486, CR486, CS486, CT486, CU486)=0, "", IF(OR(CQ486&gt;=8, CR486&gt;=10, CS486&gt;=13, CT486&gt;=10, CU486&gt;=15), 1, 0))</f>
        <v/>
      </c>
      <c r="CO486" s="3" t="str">
        <f>IF(SUM(BI486:BJ486,BL486,BM486,BN486,BO486,BU486,CA486,CH486,CJ486)=0, "", SUM(BI486:BJ486,BL486,BM486,BN486,BO486,BU486,CA486,CH486,CJ486))</f>
        <v/>
      </c>
      <c r="CP486" s="3" t="str">
        <f>IF(SUM(BK486,BP486:BQ486,BS486:BT486,BV486:BW486,BY486:BZ486,CB486:CC486,CE486:CG486,CI486)=0, "", SUM(BK486,BP486:BQ486,BS486:BT486,BV486:BW486,BY486:BZ486,CB486:CC486,CE486:CG486,CI486))</f>
        <v/>
      </c>
      <c r="CQ486" s="3" t="str">
        <f>IF(SUM(CB486:CC486,CE486:CF486,CI486)=0, "", SUM(CB486:CC486,CE486:CF486,CI486))</f>
        <v/>
      </c>
      <c r="CR486" s="3" t="str">
        <f>IF(SUM(BQ486,BS486:BT486,BW486,BY486)=0, "", SUM(BQ486,BS486:BT486,BW486,BY486))</f>
        <v/>
      </c>
      <c r="CS486" s="3" t="str">
        <f>IF(SUM(BK486,BP486,BV486,BZ486,CG486)=0, "", SUM(BK486,BP486,BV486,BZ486,CG486))</f>
        <v/>
      </c>
      <c r="CT486" s="3" t="str">
        <f>IF(SUM(BI486:BJ486,BL486,BN486,CH486)=0, "", SUM(BI486:BJ486,BL486,BN486,CH486))</f>
        <v/>
      </c>
      <c r="CU486" s="3" t="str">
        <f>IF(SUM(BM486,BO486,BU486,CA486,CJ486)=0, "", SUM(BM486,BO486,BU486,CA486,CJ486))</f>
        <v/>
      </c>
      <c r="CV486" s="3" t="str">
        <f>IF(CQ486="", "", IF(CQ486&gt;=8, 1, 0))</f>
        <v/>
      </c>
      <c r="CW486" s="3" t="str">
        <f>IF(CR486="", "", IF(CR486&gt;=10, 1, 0))</f>
        <v/>
      </c>
      <c r="CX486" s="3" t="str">
        <f>IF(CS486="", "", IF(CS486&gt;=13, 1, 0))</f>
        <v/>
      </c>
      <c r="CY486" s="3" t="str">
        <f>IF(CT486="", "", IF(CT486&gt;=10, 1, 0))</f>
        <v/>
      </c>
      <c r="CZ486" s="3" t="str">
        <f>IF(CU486="", "", IF(CU486&gt;=15, 1, 0))</f>
        <v/>
      </c>
      <c r="DA486" s="3" t="str">
        <f>IF(AND(BR486="", BX486="", CD486=""), "", IF(BR486=5,1,0) + IF(BX486=5,1,0) + IF(CD486=5,1,0))</f>
        <v/>
      </c>
    </row>
    <row r="487" spans="91:105" x14ac:dyDescent="0.3">
      <c r="CM487" s="3" t="str">
        <f>IF(SUM(BI487:BQ487,BS487:BW487,BY487:CC487,CE487:CJ487)=0, "", SUM(BI487:BQ487,BS487:BW487,BY487:CC487,CE487:CJ487))</f>
        <v/>
      </c>
      <c r="CN487" s="3" t="str">
        <f>IF(SUM(CQ487, CR487, CS487, CT487, CU487)=0, "", IF(OR(CQ487&gt;=8, CR487&gt;=10, CS487&gt;=13, CT487&gt;=10, CU487&gt;=15), 1, 0))</f>
        <v/>
      </c>
      <c r="CO487" s="3" t="str">
        <f>IF(SUM(BI487:BJ487,BL487,BM487,BN487,BO487,BU487,CA487,CH487,CJ487)=0, "", SUM(BI487:BJ487,BL487,BM487,BN487,BO487,BU487,CA487,CH487,CJ487))</f>
        <v/>
      </c>
      <c r="CP487" s="3" t="str">
        <f>IF(SUM(BK487,BP487:BQ487,BS487:BT487,BV487:BW487,BY487:BZ487,CB487:CC487,CE487:CG487,CI487)=0, "", SUM(BK487,BP487:BQ487,BS487:BT487,BV487:BW487,BY487:BZ487,CB487:CC487,CE487:CG487,CI487))</f>
        <v/>
      </c>
      <c r="CQ487" s="3" t="str">
        <f>IF(SUM(CB487:CC487,CE487:CF487,CI487)=0, "", SUM(CB487:CC487,CE487:CF487,CI487))</f>
        <v/>
      </c>
      <c r="CR487" s="3" t="str">
        <f>IF(SUM(BQ487,BS487:BT487,BW487,BY487)=0, "", SUM(BQ487,BS487:BT487,BW487,BY487))</f>
        <v/>
      </c>
      <c r="CS487" s="3" t="str">
        <f>IF(SUM(BK487,BP487,BV487,BZ487,CG487)=0, "", SUM(BK487,BP487,BV487,BZ487,CG487))</f>
        <v/>
      </c>
      <c r="CT487" s="3" t="str">
        <f>IF(SUM(BI487:BJ487,BL487,BN487,CH487)=0, "", SUM(BI487:BJ487,BL487,BN487,CH487))</f>
        <v/>
      </c>
      <c r="CU487" s="3" t="str">
        <f>IF(SUM(BM487,BO487,BU487,CA487,CJ487)=0, "", SUM(BM487,BO487,BU487,CA487,CJ487))</f>
        <v/>
      </c>
      <c r="CV487" s="3" t="str">
        <f>IF(CQ487="", "", IF(CQ487&gt;=8, 1, 0))</f>
        <v/>
      </c>
      <c r="CW487" s="3" t="str">
        <f>IF(CR487="", "", IF(CR487&gt;=10, 1, 0))</f>
        <v/>
      </c>
      <c r="CX487" s="3" t="str">
        <f>IF(CS487="", "", IF(CS487&gt;=13, 1, 0))</f>
        <v/>
      </c>
      <c r="CY487" s="3" t="str">
        <f>IF(CT487="", "", IF(CT487&gt;=10, 1, 0))</f>
        <v/>
      </c>
      <c r="CZ487" s="3" t="str">
        <f>IF(CU487="", "", IF(CU487&gt;=15, 1, 0))</f>
        <v/>
      </c>
      <c r="DA487" s="3" t="str">
        <f>IF(AND(BR487="", BX487="", CD487=""), "", IF(BR487=5,1,0) + IF(BX487=5,1,0) + IF(CD487=5,1,0))</f>
        <v/>
      </c>
    </row>
    <row r="488" spans="91:105" x14ac:dyDescent="0.3">
      <c r="CM488" s="3" t="str">
        <f>IF(SUM(BI488:BQ488,BS488:BW488,BY488:CC488,CE488:CJ488)=0, "", SUM(BI488:BQ488,BS488:BW488,BY488:CC488,CE488:CJ488))</f>
        <v/>
      </c>
      <c r="CN488" s="3" t="str">
        <f>IF(SUM(CQ488, CR488, CS488, CT488, CU488)=0, "", IF(OR(CQ488&gt;=8, CR488&gt;=10, CS488&gt;=13, CT488&gt;=10, CU488&gt;=15), 1, 0))</f>
        <v/>
      </c>
      <c r="CO488" s="3" t="str">
        <f>IF(SUM(BI488:BJ488,BL488,BM488,BN488,BO488,BU488,CA488,CH488,CJ488)=0, "", SUM(BI488:BJ488,BL488,BM488,BN488,BO488,BU488,CA488,CH488,CJ488))</f>
        <v/>
      </c>
      <c r="CP488" s="3" t="str">
        <f>IF(SUM(BK488,BP488:BQ488,BS488:BT488,BV488:BW488,BY488:BZ488,CB488:CC488,CE488:CG488,CI488)=0, "", SUM(BK488,BP488:BQ488,BS488:BT488,BV488:BW488,BY488:BZ488,CB488:CC488,CE488:CG488,CI488))</f>
        <v/>
      </c>
      <c r="CQ488" s="3" t="str">
        <f>IF(SUM(CB488:CC488,CE488:CF488,CI488)=0, "", SUM(CB488:CC488,CE488:CF488,CI488))</f>
        <v/>
      </c>
      <c r="CR488" s="3" t="str">
        <f>IF(SUM(BQ488,BS488:BT488,BW488,BY488)=0, "", SUM(BQ488,BS488:BT488,BW488,BY488))</f>
        <v/>
      </c>
      <c r="CS488" s="3" t="str">
        <f>IF(SUM(BK488,BP488,BV488,BZ488,CG488)=0, "", SUM(BK488,BP488,BV488,BZ488,CG488))</f>
        <v/>
      </c>
      <c r="CT488" s="3" t="str">
        <f>IF(SUM(BI488:BJ488,BL488,BN488,CH488)=0, "", SUM(BI488:BJ488,BL488,BN488,CH488))</f>
        <v/>
      </c>
      <c r="CU488" s="3" t="str">
        <f>IF(SUM(BM488,BO488,BU488,CA488,CJ488)=0, "", SUM(BM488,BO488,BU488,CA488,CJ488))</f>
        <v/>
      </c>
      <c r="CV488" s="3" t="str">
        <f>IF(CQ488="", "", IF(CQ488&gt;=8, 1, 0))</f>
        <v/>
      </c>
      <c r="CW488" s="3" t="str">
        <f>IF(CR488="", "", IF(CR488&gt;=10, 1, 0))</f>
        <v/>
      </c>
      <c r="CX488" s="3" t="str">
        <f>IF(CS488="", "", IF(CS488&gt;=13, 1, 0))</f>
        <v/>
      </c>
      <c r="CY488" s="3" t="str">
        <f>IF(CT488="", "", IF(CT488&gt;=10, 1, 0))</f>
        <v/>
      </c>
      <c r="CZ488" s="3" t="str">
        <f>IF(CU488="", "", IF(CU488&gt;=15, 1, 0))</f>
        <v/>
      </c>
      <c r="DA488" s="3" t="str">
        <f>IF(AND(BR488="", BX488="", CD488=""), "", IF(BR488=5,1,0) + IF(BX488=5,1,0) + IF(CD488=5,1,0))</f>
        <v/>
      </c>
    </row>
    <row r="489" spans="91:105" x14ac:dyDescent="0.3">
      <c r="CM489" s="3" t="str">
        <f>IF(SUM(BI489:BQ489,BS489:BW489,BY489:CC489,CE489:CJ489)=0, "", SUM(BI489:BQ489,BS489:BW489,BY489:CC489,CE489:CJ489))</f>
        <v/>
      </c>
      <c r="CN489" s="3" t="str">
        <f>IF(SUM(CQ489, CR489, CS489, CT489, CU489)=0, "", IF(OR(CQ489&gt;=8, CR489&gt;=10, CS489&gt;=13, CT489&gt;=10, CU489&gt;=15), 1, 0))</f>
        <v/>
      </c>
      <c r="CO489" s="3" t="str">
        <f>IF(SUM(BI489:BJ489,BL489,BM489,BN489,BO489,BU489,CA489,CH489,CJ489)=0, "", SUM(BI489:BJ489,BL489,BM489,BN489,BO489,BU489,CA489,CH489,CJ489))</f>
        <v/>
      </c>
      <c r="CP489" s="3" t="str">
        <f>IF(SUM(BK489,BP489:BQ489,BS489:BT489,BV489:BW489,BY489:BZ489,CB489:CC489,CE489:CG489,CI489)=0, "", SUM(BK489,BP489:BQ489,BS489:BT489,BV489:BW489,BY489:BZ489,CB489:CC489,CE489:CG489,CI489))</f>
        <v/>
      </c>
      <c r="CQ489" s="3" t="str">
        <f>IF(SUM(CB489:CC489,CE489:CF489,CI489)=0, "", SUM(CB489:CC489,CE489:CF489,CI489))</f>
        <v/>
      </c>
      <c r="CR489" s="3" t="str">
        <f>IF(SUM(BQ489,BS489:BT489,BW489,BY489)=0, "", SUM(BQ489,BS489:BT489,BW489,BY489))</f>
        <v/>
      </c>
      <c r="CS489" s="3" t="str">
        <f>IF(SUM(BK489,BP489,BV489,BZ489,CG489)=0, "", SUM(BK489,BP489,BV489,BZ489,CG489))</f>
        <v/>
      </c>
      <c r="CT489" s="3" t="str">
        <f>IF(SUM(BI489:BJ489,BL489,BN489,CH489)=0, "", SUM(BI489:BJ489,BL489,BN489,CH489))</f>
        <v/>
      </c>
      <c r="CU489" s="3" t="str">
        <f>IF(SUM(BM489,BO489,BU489,CA489,CJ489)=0, "", SUM(BM489,BO489,BU489,CA489,CJ489))</f>
        <v/>
      </c>
      <c r="CV489" s="3" t="str">
        <f>IF(CQ489="", "", IF(CQ489&gt;=8, 1, 0))</f>
        <v/>
      </c>
      <c r="CW489" s="3" t="str">
        <f>IF(CR489="", "", IF(CR489&gt;=10, 1, 0))</f>
        <v/>
      </c>
      <c r="CX489" s="3" t="str">
        <f>IF(CS489="", "", IF(CS489&gt;=13, 1, 0))</f>
        <v/>
      </c>
      <c r="CY489" s="3" t="str">
        <f>IF(CT489="", "", IF(CT489&gt;=10, 1, 0))</f>
        <v/>
      </c>
      <c r="CZ489" s="3" t="str">
        <f>IF(CU489="", "", IF(CU489&gt;=15, 1, 0))</f>
        <v/>
      </c>
      <c r="DA489" s="3" t="str">
        <f>IF(AND(BR489="", BX489="", CD489=""), "", IF(BR489=5,1,0) + IF(BX489=5,1,0) + IF(CD489=5,1,0))</f>
        <v/>
      </c>
    </row>
    <row r="490" spans="91:105" x14ac:dyDescent="0.3">
      <c r="CM490" s="3" t="str">
        <f>IF(SUM(BI490:BQ490,BS490:BW490,BY490:CC490,CE490:CJ490)=0, "", SUM(BI490:BQ490,BS490:BW490,BY490:CC490,CE490:CJ490))</f>
        <v/>
      </c>
      <c r="CN490" s="3" t="str">
        <f>IF(SUM(CQ490, CR490, CS490, CT490, CU490)=0, "", IF(OR(CQ490&gt;=8, CR490&gt;=10, CS490&gt;=13, CT490&gt;=10, CU490&gt;=15), 1, 0))</f>
        <v/>
      </c>
      <c r="CO490" s="3" t="str">
        <f>IF(SUM(BI490:BJ490,BL490,BM490,BN490,BO490,BU490,CA490,CH490,CJ490)=0, "", SUM(BI490:BJ490,BL490,BM490,BN490,BO490,BU490,CA490,CH490,CJ490))</f>
        <v/>
      </c>
      <c r="CP490" s="3" t="str">
        <f>IF(SUM(BK490,BP490:BQ490,BS490:BT490,BV490:BW490,BY490:BZ490,CB490:CC490,CE490:CG490,CI490)=0, "", SUM(BK490,BP490:BQ490,BS490:BT490,BV490:BW490,BY490:BZ490,CB490:CC490,CE490:CG490,CI490))</f>
        <v/>
      </c>
      <c r="CQ490" s="3" t="str">
        <f>IF(SUM(CB490:CC490,CE490:CF490,CI490)=0, "", SUM(CB490:CC490,CE490:CF490,CI490))</f>
        <v/>
      </c>
      <c r="CR490" s="3" t="str">
        <f>IF(SUM(BQ490,BS490:BT490,BW490,BY490)=0, "", SUM(BQ490,BS490:BT490,BW490,BY490))</f>
        <v/>
      </c>
      <c r="CS490" s="3" t="str">
        <f>IF(SUM(BK490,BP490,BV490,BZ490,CG490)=0, "", SUM(BK490,BP490,BV490,BZ490,CG490))</f>
        <v/>
      </c>
      <c r="CT490" s="3" t="str">
        <f>IF(SUM(BI490:BJ490,BL490,BN490,CH490)=0, "", SUM(BI490:BJ490,BL490,BN490,CH490))</f>
        <v/>
      </c>
      <c r="CU490" s="3" t="str">
        <f>IF(SUM(BM490,BO490,BU490,CA490,CJ490)=0, "", SUM(BM490,BO490,BU490,CA490,CJ490))</f>
        <v/>
      </c>
      <c r="CV490" s="3" t="str">
        <f>IF(CQ490="", "", IF(CQ490&gt;=8, 1, 0))</f>
        <v/>
      </c>
      <c r="CW490" s="3" t="str">
        <f>IF(CR490="", "", IF(CR490&gt;=10, 1, 0))</f>
        <v/>
      </c>
      <c r="CX490" s="3" t="str">
        <f>IF(CS490="", "", IF(CS490&gt;=13, 1, 0))</f>
        <v/>
      </c>
      <c r="CY490" s="3" t="str">
        <f>IF(CT490="", "", IF(CT490&gt;=10, 1, 0))</f>
        <v/>
      </c>
      <c r="CZ490" s="3" t="str">
        <f>IF(CU490="", "", IF(CU490&gt;=15, 1, 0))</f>
        <v/>
      </c>
      <c r="DA490" s="3" t="str">
        <f>IF(AND(BR490="", BX490="", CD490=""), "", IF(BR490=5,1,0) + IF(BX490=5,1,0) + IF(CD490=5,1,0))</f>
        <v/>
      </c>
    </row>
    <row r="491" spans="91:105" x14ac:dyDescent="0.3">
      <c r="CM491" s="3" t="str">
        <f>IF(SUM(BI491:BQ491,BS491:BW491,BY491:CC491,CE491:CJ491)=0, "", SUM(BI491:BQ491,BS491:BW491,BY491:CC491,CE491:CJ491))</f>
        <v/>
      </c>
      <c r="CN491" s="3" t="str">
        <f>IF(SUM(CQ491, CR491, CS491, CT491, CU491)=0, "", IF(OR(CQ491&gt;=8, CR491&gt;=10, CS491&gt;=13, CT491&gt;=10, CU491&gt;=15), 1, 0))</f>
        <v/>
      </c>
      <c r="CO491" s="3" t="str">
        <f>IF(SUM(BI491:BJ491,BL491,BM491,BN491,BO491,BU491,CA491,CH491,CJ491)=0, "", SUM(BI491:BJ491,BL491,BM491,BN491,BO491,BU491,CA491,CH491,CJ491))</f>
        <v/>
      </c>
      <c r="CP491" s="3" t="str">
        <f>IF(SUM(BK491,BP491:BQ491,BS491:BT491,BV491:BW491,BY491:BZ491,CB491:CC491,CE491:CG491,CI491)=0, "", SUM(BK491,BP491:BQ491,BS491:BT491,BV491:BW491,BY491:BZ491,CB491:CC491,CE491:CG491,CI491))</f>
        <v/>
      </c>
      <c r="CQ491" s="3" t="str">
        <f>IF(SUM(CB491:CC491,CE491:CF491,CI491)=0, "", SUM(CB491:CC491,CE491:CF491,CI491))</f>
        <v/>
      </c>
      <c r="CR491" s="3" t="str">
        <f>IF(SUM(BQ491,BS491:BT491,BW491,BY491)=0, "", SUM(BQ491,BS491:BT491,BW491,BY491))</f>
        <v/>
      </c>
      <c r="CS491" s="3" t="str">
        <f>IF(SUM(BK491,BP491,BV491,BZ491,CG491)=0, "", SUM(BK491,BP491,BV491,BZ491,CG491))</f>
        <v/>
      </c>
      <c r="CT491" s="3" t="str">
        <f>IF(SUM(BI491:BJ491,BL491,BN491,CH491)=0, "", SUM(BI491:BJ491,BL491,BN491,CH491))</f>
        <v/>
      </c>
      <c r="CU491" s="3" t="str">
        <f>IF(SUM(BM491,BO491,BU491,CA491,CJ491)=0, "", SUM(BM491,BO491,BU491,CA491,CJ491))</f>
        <v/>
      </c>
      <c r="CV491" s="3" t="str">
        <f>IF(CQ491="", "", IF(CQ491&gt;=8, 1, 0))</f>
        <v/>
      </c>
      <c r="CW491" s="3" t="str">
        <f>IF(CR491="", "", IF(CR491&gt;=10, 1, 0))</f>
        <v/>
      </c>
      <c r="CX491" s="3" t="str">
        <f>IF(CS491="", "", IF(CS491&gt;=13, 1, 0))</f>
        <v/>
      </c>
      <c r="CY491" s="3" t="str">
        <f>IF(CT491="", "", IF(CT491&gt;=10, 1, 0))</f>
        <v/>
      </c>
      <c r="CZ491" s="3" t="str">
        <f>IF(CU491="", "", IF(CU491&gt;=15, 1, 0))</f>
        <v/>
      </c>
      <c r="DA491" s="3" t="str">
        <f>IF(AND(BR491="", BX491="", CD491=""), "", IF(BR491=5,1,0) + IF(BX491=5,1,0) + IF(CD491=5,1,0))</f>
        <v/>
      </c>
    </row>
    <row r="492" spans="91:105" x14ac:dyDescent="0.3">
      <c r="CM492" s="3" t="str">
        <f>IF(SUM(BI492:BQ492,BS492:BW492,BY492:CC492,CE492:CJ492)=0, "", SUM(BI492:BQ492,BS492:BW492,BY492:CC492,CE492:CJ492))</f>
        <v/>
      </c>
      <c r="CN492" s="3" t="str">
        <f>IF(SUM(CQ492, CR492, CS492, CT492, CU492)=0, "", IF(OR(CQ492&gt;=8, CR492&gt;=10, CS492&gt;=13, CT492&gt;=10, CU492&gt;=15), 1, 0))</f>
        <v/>
      </c>
      <c r="CO492" s="3" t="str">
        <f>IF(SUM(BI492:BJ492,BL492,BM492,BN492,BO492,BU492,CA492,CH492,CJ492)=0, "", SUM(BI492:BJ492,BL492,BM492,BN492,BO492,BU492,CA492,CH492,CJ492))</f>
        <v/>
      </c>
      <c r="CP492" s="3" t="str">
        <f>IF(SUM(BK492,BP492:BQ492,BS492:BT492,BV492:BW492,BY492:BZ492,CB492:CC492,CE492:CG492,CI492)=0, "", SUM(BK492,BP492:BQ492,BS492:BT492,BV492:BW492,BY492:BZ492,CB492:CC492,CE492:CG492,CI492))</f>
        <v/>
      </c>
      <c r="CQ492" s="3" t="str">
        <f>IF(SUM(CB492:CC492,CE492:CF492,CI492)=0, "", SUM(CB492:CC492,CE492:CF492,CI492))</f>
        <v/>
      </c>
      <c r="CR492" s="3" t="str">
        <f>IF(SUM(BQ492,BS492:BT492,BW492,BY492)=0, "", SUM(BQ492,BS492:BT492,BW492,BY492))</f>
        <v/>
      </c>
      <c r="CS492" s="3" t="str">
        <f>IF(SUM(BK492,BP492,BV492,BZ492,CG492)=0, "", SUM(BK492,BP492,BV492,BZ492,CG492))</f>
        <v/>
      </c>
      <c r="CT492" s="3" t="str">
        <f>IF(SUM(BI492:BJ492,BL492,BN492,CH492)=0, "", SUM(BI492:BJ492,BL492,BN492,CH492))</f>
        <v/>
      </c>
      <c r="CU492" s="3" t="str">
        <f>IF(SUM(BM492,BO492,BU492,CA492,CJ492)=0, "", SUM(BM492,BO492,BU492,CA492,CJ492))</f>
        <v/>
      </c>
      <c r="CV492" s="3" t="str">
        <f>IF(CQ492="", "", IF(CQ492&gt;=8, 1, 0))</f>
        <v/>
      </c>
      <c r="CW492" s="3" t="str">
        <f>IF(CR492="", "", IF(CR492&gt;=10, 1, 0))</f>
        <v/>
      </c>
      <c r="CX492" s="3" t="str">
        <f>IF(CS492="", "", IF(CS492&gt;=13, 1, 0))</f>
        <v/>
      </c>
      <c r="CY492" s="3" t="str">
        <f>IF(CT492="", "", IF(CT492&gt;=10, 1, 0))</f>
        <v/>
      </c>
      <c r="CZ492" s="3" t="str">
        <f>IF(CU492="", "", IF(CU492&gt;=15, 1, 0))</f>
        <v/>
      </c>
      <c r="DA492" s="3" t="str">
        <f>IF(AND(BR492="", BX492="", CD492=""), "", IF(BR492=5,1,0) + IF(BX492=5,1,0) + IF(CD492=5,1,0))</f>
        <v/>
      </c>
    </row>
    <row r="493" spans="91:105" x14ac:dyDescent="0.3">
      <c r="CM493" s="3" t="str">
        <f>IF(SUM(BI493:BQ493,BS493:BW493,BY493:CC493,CE493:CJ493)=0, "", SUM(BI493:BQ493,BS493:BW493,BY493:CC493,CE493:CJ493))</f>
        <v/>
      </c>
      <c r="CN493" s="3" t="str">
        <f>IF(SUM(CQ493, CR493, CS493, CT493, CU493)=0, "", IF(OR(CQ493&gt;=8, CR493&gt;=10, CS493&gt;=13, CT493&gt;=10, CU493&gt;=15), 1, 0))</f>
        <v/>
      </c>
      <c r="CO493" s="3" t="str">
        <f>IF(SUM(BI493:BJ493,BL493,BM493,BN493,BO493,BU493,CA493,CH493,CJ493)=0, "", SUM(BI493:BJ493,BL493,BM493,BN493,BO493,BU493,CA493,CH493,CJ493))</f>
        <v/>
      </c>
      <c r="CP493" s="3" t="str">
        <f>IF(SUM(BK493,BP493:BQ493,BS493:BT493,BV493:BW493,BY493:BZ493,CB493:CC493,CE493:CG493,CI493)=0, "", SUM(BK493,BP493:BQ493,BS493:BT493,BV493:BW493,BY493:BZ493,CB493:CC493,CE493:CG493,CI493))</f>
        <v/>
      </c>
      <c r="CQ493" s="3" t="str">
        <f>IF(SUM(CB493:CC493,CE493:CF493,CI493)=0, "", SUM(CB493:CC493,CE493:CF493,CI493))</f>
        <v/>
      </c>
      <c r="CR493" s="3" t="str">
        <f>IF(SUM(BQ493,BS493:BT493,BW493,BY493)=0, "", SUM(BQ493,BS493:BT493,BW493,BY493))</f>
        <v/>
      </c>
      <c r="CS493" s="3" t="str">
        <f>IF(SUM(BK493,BP493,BV493,BZ493,CG493)=0, "", SUM(BK493,BP493,BV493,BZ493,CG493))</f>
        <v/>
      </c>
      <c r="CT493" s="3" t="str">
        <f>IF(SUM(BI493:BJ493,BL493,BN493,CH493)=0, "", SUM(BI493:BJ493,BL493,BN493,CH493))</f>
        <v/>
      </c>
      <c r="CU493" s="3" t="str">
        <f>IF(SUM(BM493,BO493,BU493,CA493,CJ493)=0, "", SUM(BM493,BO493,BU493,CA493,CJ493))</f>
        <v/>
      </c>
      <c r="CV493" s="3" t="str">
        <f>IF(CQ493="", "", IF(CQ493&gt;=8, 1, 0))</f>
        <v/>
      </c>
      <c r="CW493" s="3" t="str">
        <f>IF(CR493="", "", IF(CR493&gt;=10, 1, 0))</f>
        <v/>
      </c>
      <c r="CX493" s="3" t="str">
        <f>IF(CS493="", "", IF(CS493&gt;=13, 1, 0))</f>
        <v/>
      </c>
      <c r="CY493" s="3" t="str">
        <f>IF(CT493="", "", IF(CT493&gt;=10, 1, 0))</f>
        <v/>
      </c>
      <c r="CZ493" s="3" t="str">
        <f>IF(CU493="", "", IF(CU493&gt;=15, 1, 0))</f>
        <v/>
      </c>
      <c r="DA493" s="3" t="str">
        <f>IF(AND(BR493="", BX493="", CD493=""), "", IF(BR493=5,1,0) + IF(BX493=5,1,0) + IF(CD493=5,1,0))</f>
        <v/>
      </c>
    </row>
    <row r="494" spans="91:105" x14ac:dyDescent="0.3">
      <c r="CM494" s="3" t="str">
        <f>IF(SUM(BI494:BQ494,BS494:BW494,BY494:CC494,CE494:CJ494)=0, "", SUM(BI494:BQ494,BS494:BW494,BY494:CC494,CE494:CJ494))</f>
        <v/>
      </c>
      <c r="CN494" s="3" t="str">
        <f>IF(SUM(CQ494, CR494, CS494, CT494, CU494)=0, "", IF(OR(CQ494&gt;=8, CR494&gt;=10, CS494&gt;=13, CT494&gt;=10, CU494&gt;=15), 1, 0))</f>
        <v/>
      </c>
      <c r="CO494" s="3" t="str">
        <f>IF(SUM(BI494:BJ494,BL494,BM494,BN494,BO494,BU494,CA494,CH494,CJ494)=0, "", SUM(BI494:BJ494,BL494,BM494,BN494,BO494,BU494,CA494,CH494,CJ494))</f>
        <v/>
      </c>
      <c r="CP494" s="3" t="str">
        <f>IF(SUM(BK494,BP494:BQ494,BS494:BT494,BV494:BW494,BY494:BZ494,CB494:CC494,CE494:CG494,CI494)=0, "", SUM(BK494,BP494:BQ494,BS494:BT494,BV494:BW494,BY494:BZ494,CB494:CC494,CE494:CG494,CI494))</f>
        <v/>
      </c>
      <c r="CQ494" s="3" t="str">
        <f>IF(SUM(CB494:CC494,CE494:CF494,CI494)=0, "", SUM(CB494:CC494,CE494:CF494,CI494))</f>
        <v/>
      </c>
      <c r="CR494" s="3" t="str">
        <f>IF(SUM(BQ494,BS494:BT494,BW494,BY494)=0, "", SUM(BQ494,BS494:BT494,BW494,BY494))</f>
        <v/>
      </c>
      <c r="CS494" s="3" t="str">
        <f>IF(SUM(BK494,BP494,BV494,BZ494,CG494)=0, "", SUM(BK494,BP494,BV494,BZ494,CG494))</f>
        <v/>
      </c>
      <c r="CT494" s="3" t="str">
        <f>IF(SUM(BI494:BJ494,BL494,BN494,CH494)=0, "", SUM(BI494:BJ494,BL494,BN494,CH494))</f>
        <v/>
      </c>
      <c r="CU494" s="3" t="str">
        <f>IF(SUM(BM494,BO494,BU494,CA494,CJ494)=0, "", SUM(BM494,BO494,BU494,CA494,CJ494))</f>
        <v/>
      </c>
      <c r="CV494" s="3" t="str">
        <f>IF(CQ494="", "", IF(CQ494&gt;=8, 1, 0))</f>
        <v/>
      </c>
      <c r="CW494" s="3" t="str">
        <f>IF(CR494="", "", IF(CR494&gt;=10, 1, 0))</f>
        <v/>
      </c>
      <c r="CX494" s="3" t="str">
        <f>IF(CS494="", "", IF(CS494&gt;=13, 1, 0))</f>
        <v/>
      </c>
      <c r="CY494" s="3" t="str">
        <f>IF(CT494="", "", IF(CT494&gt;=10, 1, 0))</f>
        <v/>
      </c>
      <c r="CZ494" s="3" t="str">
        <f>IF(CU494="", "", IF(CU494&gt;=15, 1, 0))</f>
        <v/>
      </c>
      <c r="DA494" s="3" t="str">
        <f>IF(AND(BR494="", BX494="", CD494=""), "", IF(BR494=5,1,0) + IF(BX494=5,1,0) + IF(CD494=5,1,0))</f>
        <v/>
      </c>
    </row>
    <row r="495" spans="91:105" x14ac:dyDescent="0.3">
      <c r="CM495" s="3" t="str">
        <f>IF(SUM(BI495:BQ495,BS495:BW495,BY495:CC495,CE495:CJ495)=0, "", SUM(BI495:BQ495,BS495:BW495,BY495:CC495,CE495:CJ495))</f>
        <v/>
      </c>
      <c r="CN495" s="3" t="str">
        <f>IF(SUM(CQ495, CR495, CS495, CT495, CU495)=0, "", IF(OR(CQ495&gt;=8, CR495&gt;=10, CS495&gt;=13, CT495&gt;=10, CU495&gt;=15), 1, 0))</f>
        <v/>
      </c>
      <c r="CO495" s="3" t="str">
        <f>IF(SUM(BI495:BJ495,BL495,BM495,BN495,BO495,BU495,CA495,CH495,CJ495)=0, "", SUM(BI495:BJ495,BL495,BM495,BN495,BO495,BU495,CA495,CH495,CJ495))</f>
        <v/>
      </c>
      <c r="CP495" s="3" t="str">
        <f>IF(SUM(BK495,BP495:BQ495,BS495:BT495,BV495:BW495,BY495:BZ495,CB495:CC495,CE495:CG495,CI495)=0, "", SUM(BK495,BP495:BQ495,BS495:BT495,BV495:BW495,BY495:BZ495,CB495:CC495,CE495:CG495,CI495))</f>
        <v/>
      </c>
      <c r="CQ495" s="3" t="str">
        <f>IF(SUM(CB495:CC495,CE495:CF495,CI495)=0, "", SUM(CB495:CC495,CE495:CF495,CI495))</f>
        <v/>
      </c>
      <c r="CR495" s="3" t="str">
        <f>IF(SUM(BQ495,BS495:BT495,BW495,BY495)=0, "", SUM(BQ495,BS495:BT495,BW495,BY495))</f>
        <v/>
      </c>
      <c r="CS495" s="3" t="str">
        <f>IF(SUM(BK495,BP495,BV495,BZ495,CG495)=0, "", SUM(BK495,BP495,BV495,BZ495,CG495))</f>
        <v/>
      </c>
      <c r="CT495" s="3" t="str">
        <f>IF(SUM(BI495:BJ495,BL495,BN495,CH495)=0, "", SUM(BI495:BJ495,BL495,BN495,CH495))</f>
        <v/>
      </c>
      <c r="CU495" s="3" t="str">
        <f>IF(SUM(BM495,BO495,BU495,CA495,CJ495)=0, "", SUM(BM495,BO495,BU495,CA495,CJ495))</f>
        <v/>
      </c>
      <c r="CV495" s="3" t="str">
        <f>IF(CQ495="", "", IF(CQ495&gt;=8, 1, 0))</f>
        <v/>
      </c>
      <c r="CW495" s="3" t="str">
        <f>IF(CR495="", "", IF(CR495&gt;=10, 1, 0))</f>
        <v/>
      </c>
      <c r="CX495" s="3" t="str">
        <f>IF(CS495="", "", IF(CS495&gt;=13, 1, 0))</f>
        <v/>
      </c>
      <c r="CY495" s="3" t="str">
        <f>IF(CT495="", "", IF(CT495&gt;=10, 1, 0))</f>
        <v/>
      </c>
      <c r="CZ495" s="3" t="str">
        <f>IF(CU495="", "", IF(CU495&gt;=15, 1, 0))</f>
        <v/>
      </c>
      <c r="DA495" s="3" t="str">
        <f>IF(AND(BR495="", BX495="", CD495=""), "", IF(BR495=5,1,0) + IF(BX495=5,1,0) + IF(CD495=5,1,0))</f>
        <v/>
      </c>
    </row>
    <row r="496" spans="91:105" x14ac:dyDescent="0.3">
      <c r="CM496" s="3" t="str">
        <f>IF(SUM(BI496:BQ496,BS496:BW496,BY496:CC496,CE496:CJ496)=0, "", SUM(BI496:BQ496,BS496:BW496,BY496:CC496,CE496:CJ496))</f>
        <v/>
      </c>
      <c r="CN496" s="3" t="str">
        <f>IF(SUM(CQ496, CR496, CS496, CT496, CU496)=0, "", IF(OR(CQ496&gt;=8, CR496&gt;=10, CS496&gt;=13, CT496&gt;=10, CU496&gt;=15), 1, 0))</f>
        <v/>
      </c>
      <c r="CO496" s="3" t="str">
        <f>IF(SUM(BI496:BJ496,BL496,BM496,BN496,BO496,BU496,CA496,CH496,CJ496)=0, "", SUM(BI496:BJ496,BL496,BM496,BN496,BO496,BU496,CA496,CH496,CJ496))</f>
        <v/>
      </c>
      <c r="CP496" s="3" t="str">
        <f>IF(SUM(BK496,BP496:BQ496,BS496:BT496,BV496:BW496,BY496:BZ496,CB496:CC496,CE496:CG496,CI496)=0, "", SUM(BK496,BP496:BQ496,BS496:BT496,BV496:BW496,BY496:BZ496,CB496:CC496,CE496:CG496,CI496))</f>
        <v/>
      </c>
      <c r="CQ496" s="3" t="str">
        <f>IF(SUM(CB496:CC496,CE496:CF496,CI496)=0, "", SUM(CB496:CC496,CE496:CF496,CI496))</f>
        <v/>
      </c>
      <c r="CR496" s="3" t="str">
        <f>IF(SUM(BQ496,BS496:BT496,BW496,BY496)=0, "", SUM(BQ496,BS496:BT496,BW496,BY496))</f>
        <v/>
      </c>
      <c r="CS496" s="3" t="str">
        <f>IF(SUM(BK496,BP496,BV496,BZ496,CG496)=0, "", SUM(BK496,BP496,BV496,BZ496,CG496))</f>
        <v/>
      </c>
      <c r="CT496" s="3" t="str">
        <f>IF(SUM(BI496:BJ496,BL496,BN496,CH496)=0, "", SUM(BI496:BJ496,BL496,BN496,CH496))</f>
        <v/>
      </c>
      <c r="CU496" s="3" t="str">
        <f>IF(SUM(BM496,BO496,BU496,CA496,CJ496)=0, "", SUM(BM496,BO496,BU496,CA496,CJ496))</f>
        <v/>
      </c>
      <c r="CV496" s="3" t="str">
        <f>IF(CQ496="", "", IF(CQ496&gt;=8, 1, 0))</f>
        <v/>
      </c>
      <c r="CW496" s="3" t="str">
        <f>IF(CR496="", "", IF(CR496&gt;=10, 1, 0))</f>
        <v/>
      </c>
      <c r="CX496" s="3" t="str">
        <f>IF(CS496="", "", IF(CS496&gt;=13, 1, 0))</f>
        <v/>
      </c>
      <c r="CY496" s="3" t="str">
        <f>IF(CT496="", "", IF(CT496&gt;=10, 1, 0))</f>
        <v/>
      </c>
      <c r="CZ496" s="3" t="str">
        <f>IF(CU496="", "", IF(CU496&gt;=15, 1, 0))</f>
        <v/>
      </c>
      <c r="DA496" s="3" t="str">
        <f>IF(AND(BR496="", BX496="", CD496=""), "", IF(BR496=5,1,0) + IF(BX496=5,1,0) + IF(CD496=5,1,0))</f>
        <v/>
      </c>
    </row>
    <row r="497" spans="91:105" x14ac:dyDescent="0.3">
      <c r="CM497" s="3" t="str">
        <f>IF(SUM(BI497:BQ497,BS497:BW497,BY497:CC497,CE497:CJ497)=0, "", SUM(BI497:BQ497,BS497:BW497,BY497:CC497,CE497:CJ497))</f>
        <v/>
      </c>
      <c r="CN497" s="3" t="str">
        <f>IF(SUM(CQ497, CR497, CS497, CT497, CU497)=0, "", IF(OR(CQ497&gt;=8, CR497&gt;=10, CS497&gt;=13, CT497&gt;=10, CU497&gt;=15), 1, 0))</f>
        <v/>
      </c>
      <c r="CO497" s="3" t="str">
        <f>IF(SUM(BI497:BJ497,BL497,BM497,BN497,BO497,BU497,CA497,CH497,CJ497)=0, "", SUM(BI497:BJ497,BL497,BM497,BN497,BO497,BU497,CA497,CH497,CJ497))</f>
        <v/>
      </c>
      <c r="CP497" s="3" t="str">
        <f>IF(SUM(BK497,BP497:BQ497,BS497:BT497,BV497:BW497,BY497:BZ497,CB497:CC497,CE497:CG497,CI497)=0, "", SUM(BK497,BP497:BQ497,BS497:BT497,BV497:BW497,BY497:BZ497,CB497:CC497,CE497:CG497,CI497))</f>
        <v/>
      </c>
      <c r="CQ497" s="3" t="str">
        <f>IF(SUM(CB497:CC497,CE497:CF497,CI497)=0, "", SUM(CB497:CC497,CE497:CF497,CI497))</f>
        <v/>
      </c>
      <c r="CR497" s="3" t="str">
        <f>IF(SUM(BQ497,BS497:BT497,BW497,BY497)=0, "", SUM(BQ497,BS497:BT497,BW497,BY497))</f>
        <v/>
      </c>
      <c r="CS497" s="3" t="str">
        <f>IF(SUM(BK497,BP497,BV497,BZ497,CG497)=0, "", SUM(BK497,BP497,BV497,BZ497,CG497))</f>
        <v/>
      </c>
      <c r="CT497" s="3" t="str">
        <f>IF(SUM(BI497:BJ497,BL497,BN497,CH497)=0, "", SUM(BI497:BJ497,BL497,BN497,CH497))</f>
        <v/>
      </c>
      <c r="CU497" s="3" t="str">
        <f>IF(SUM(BM497,BO497,BU497,CA497,CJ497)=0, "", SUM(BM497,BO497,BU497,CA497,CJ497))</f>
        <v/>
      </c>
      <c r="CV497" s="3" t="str">
        <f>IF(CQ497="", "", IF(CQ497&gt;=8, 1, 0))</f>
        <v/>
      </c>
      <c r="CW497" s="3" t="str">
        <f>IF(CR497="", "", IF(CR497&gt;=10, 1, 0))</f>
        <v/>
      </c>
      <c r="CX497" s="3" t="str">
        <f>IF(CS497="", "", IF(CS497&gt;=13, 1, 0))</f>
        <v/>
      </c>
      <c r="CY497" s="3" t="str">
        <f>IF(CT497="", "", IF(CT497&gt;=10, 1, 0))</f>
        <v/>
      </c>
      <c r="CZ497" s="3" t="str">
        <f>IF(CU497="", "", IF(CU497&gt;=15, 1, 0))</f>
        <v/>
      </c>
      <c r="DA497" s="3" t="str">
        <f>IF(AND(BR497="", BX497="", CD497=""), "", IF(BR497=5,1,0) + IF(BX497=5,1,0) + IF(CD497=5,1,0))</f>
        <v/>
      </c>
    </row>
    <row r="498" spans="91:105" x14ac:dyDescent="0.3">
      <c r="CM498" s="3" t="str">
        <f>IF(SUM(BI498:BQ498,BS498:BW498,BY498:CC498,CE498:CJ498)=0, "", SUM(BI498:BQ498,BS498:BW498,BY498:CC498,CE498:CJ498))</f>
        <v/>
      </c>
      <c r="CN498" s="3" t="str">
        <f>IF(SUM(CQ498, CR498, CS498, CT498, CU498)=0, "", IF(OR(CQ498&gt;=8, CR498&gt;=10, CS498&gt;=13, CT498&gt;=10, CU498&gt;=15), 1, 0))</f>
        <v/>
      </c>
      <c r="CO498" s="3" t="str">
        <f>IF(SUM(BI498:BJ498,BL498,BM498,BN498,BO498,BU498,CA498,CH498,CJ498)=0, "", SUM(BI498:BJ498,BL498,BM498,BN498,BO498,BU498,CA498,CH498,CJ498))</f>
        <v/>
      </c>
      <c r="CP498" s="3" t="str">
        <f>IF(SUM(BK498,BP498:BQ498,BS498:BT498,BV498:BW498,BY498:BZ498,CB498:CC498,CE498:CG498,CI498)=0, "", SUM(BK498,BP498:BQ498,BS498:BT498,BV498:BW498,BY498:BZ498,CB498:CC498,CE498:CG498,CI498))</f>
        <v/>
      </c>
      <c r="CQ498" s="3" t="str">
        <f>IF(SUM(CB498:CC498,CE498:CF498,CI498)=0, "", SUM(CB498:CC498,CE498:CF498,CI498))</f>
        <v/>
      </c>
      <c r="CR498" s="3" t="str">
        <f>IF(SUM(BQ498,BS498:BT498,BW498,BY498)=0, "", SUM(BQ498,BS498:BT498,BW498,BY498))</f>
        <v/>
      </c>
      <c r="CS498" s="3" t="str">
        <f>IF(SUM(BK498,BP498,BV498,BZ498,CG498)=0, "", SUM(BK498,BP498,BV498,BZ498,CG498))</f>
        <v/>
      </c>
      <c r="CT498" s="3" t="str">
        <f>IF(SUM(BI498:BJ498,BL498,BN498,CH498)=0, "", SUM(BI498:BJ498,BL498,BN498,CH498))</f>
        <v/>
      </c>
      <c r="CU498" s="3" t="str">
        <f>IF(SUM(BM498,BO498,BU498,CA498,CJ498)=0, "", SUM(BM498,BO498,BU498,CA498,CJ498))</f>
        <v/>
      </c>
      <c r="CV498" s="3" t="str">
        <f>IF(CQ498="", "", IF(CQ498&gt;=8, 1, 0))</f>
        <v/>
      </c>
      <c r="CW498" s="3" t="str">
        <f>IF(CR498="", "", IF(CR498&gt;=10, 1, 0))</f>
        <v/>
      </c>
      <c r="CX498" s="3" t="str">
        <f>IF(CS498="", "", IF(CS498&gt;=13, 1, 0))</f>
        <v/>
      </c>
      <c r="CY498" s="3" t="str">
        <f>IF(CT498="", "", IF(CT498&gt;=10, 1, 0))</f>
        <v/>
      </c>
      <c r="CZ498" s="3" t="str">
        <f>IF(CU498="", "", IF(CU498&gt;=15, 1, 0))</f>
        <v/>
      </c>
      <c r="DA498" s="3" t="str">
        <f>IF(AND(BR498="", BX498="", CD498=""), "", IF(BR498=5,1,0) + IF(BX498=5,1,0) + IF(CD498=5,1,0))</f>
        <v/>
      </c>
    </row>
    <row r="499" spans="91:105" x14ac:dyDescent="0.3">
      <c r="CM499" s="3" t="str">
        <f>IF(SUM(BI499:BQ499,BS499:BW499,BY499:CC499,CE499:CJ499)=0, "", SUM(BI499:BQ499,BS499:BW499,BY499:CC499,CE499:CJ499))</f>
        <v/>
      </c>
      <c r="CN499" s="3" t="str">
        <f>IF(SUM(CQ499, CR499, CS499, CT499, CU499)=0, "", IF(OR(CQ499&gt;=8, CR499&gt;=10, CS499&gt;=13, CT499&gt;=10, CU499&gt;=15), 1, 0))</f>
        <v/>
      </c>
      <c r="CO499" s="3" t="str">
        <f>IF(SUM(BI499:BJ499,BL499,BM499,BN499,BO499,BU499,CA499,CH499,CJ499)=0, "", SUM(BI499:BJ499,BL499,BM499,BN499,BO499,BU499,CA499,CH499,CJ499))</f>
        <v/>
      </c>
      <c r="CP499" s="3" t="str">
        <f>IF(SUM(BK499,BP499:BQ499,BS499:BT499,BV499:BW499,BY499:BZ499,CB499:CC499,CE499:CG499,CI499)=0, "", SUM(BK499,BP499:BQ499,BS499:BT499,BV499:BW499,BY499:BZ499,CB499:CC499,CE499:CG499,CI499))</f>
        <v/>
      </c>
      <c r="CQ499" s="3" t="str">
        <f>IF(SUM(CB499:CC499,CE499:CF499,CI499)=0, "", SUM(CB499:CC499,CE499:CF499,CI499))</f>
        <v/>
      </c>
      <c r="CR499" s="3" t="str">
        <f>IF(SUM(BQ499,BS499:BT499,BW499,BY499)=0, "", SUM(BQ499,BS499:BT499,BW499,BY499))</f>
        <v/>
      </c>
      <c r="CS499" s="3" t="str">
        <f>IF(SUM(BK499,BP499,BV499,BZ499,CG499)=0, "", SUM(BK499,BP499,BV499,BZ499,CG499))</f>
        <v/>
      </c>
      <c r="CT499" s="3" t="str">
        <f>IF(SUM(BI499:BJ499,BL499,BN499,CH499)=0, "", SUM(BI499:BJ499,BL499,BN499,CH499))</f>
        <v/>
      </c>
      <c r="CU499" s="3" t="str">
        <f>IF(SUM(BM499,BO499,BU499,CA499,CJ499)=0, "", SUM(BM499,BO499,BU499,CA499,CJ499))</f>
        <v/>
      </c>
      <c r="CV499" s="3" t="str">
        <f>IF(CQ499="", "", IF(CQ499&gt;=8, 1, 0))</f>
        <v/>
      </c>
      <c r="CW499" s="3" t="str">
        <f>IF(CR499="", "", IF(CR499&gt;=10, 1, 0))</f>
        <v/>
      </c>
      <c r="CX499" s="3" t="str">
        <f>IF(CS499="", "", IF(CS499&gt;=13, 1, 0))</f>
        <v/>
      </c>
      <c r="CY499" s="3" t="str">
        <f>IF(CT499="", "", IF(CT499&gt;=10, 1, 0))</f>
        <v/>
      </c>
      <c r="CZ499" s="3" t="str">
        <f>IF(CU499="", "", IF(CU499&gt;=15, 1, 0))</f>
        <v/>
      </c>
      <c r="DA499" s="3" t="str">
        <f>IF(AND(BR499="", BX499="", CD499=""), "", IF(BR499=5,1,0) + IF(BX499=5,1,0) + IF(CD499=5,1,0))</f>
        <v/>
      </c>
    </row>
    <row r="500" spans="91:105" x14ac:dyDescent="0.3">
      <c r="CM500" s="3" t="str">
        <f>IF(SUM(BI500:BQ500,BS500:BW500,BY500:CC500,CE500:CJ500)=0, "", SUM(BI500:BQ500,BS500:BW500,BY500:CC500,CE500:CJ500))</f>
        <v/>
      </c>
      <c r="CN500" s="3" t="str">
        <f>IF(SUM(CQ500, CR500, CS500, CT500, CU500)=0, "", IF(OR(CQ500&gt;=8, CR500&gt;=10, CS500&gt;=13, CT500&gt;=10, CU500&gt;=15), 1, 0))</f>
        <v/>
      </c>
      <c r="CO500" s="3" t="str">
        <f>IF(SUM(BI500:BJ500,BL500,BM500,BN500,BO500,BU500,CA500,CH500,CJ500)=0, "", SUM(BI500:BJ500,BL500,BM500,BN500,BO500,BU500,CA500,CH500,CJ500))</f>
        <v/>
      </c>
      <c r="CP500" s="3" t="str">
        <f>IF(SUM(BK500,BP500:BQ500,BS500:BT500,BV500:BW500,BY500:BZ500,CB500:CC500,CE500:CG500,CI500)=0, "", SUM(BK500,BP500:BQ500,BS500:BT500,BV500:BW500,BY500:BZ500,CB500:CC500,CE500:CG500,CI500))</f>
        <v/>
      </c>
      <c r="CQ500" s="3" t="str">
        <f>IF(SUM(CB500:CC500,CE500:CF500,CI500)=0, "", SUM(CB500:CC500,CE500:CF500,CI500))</f>
        <v/>
      </c>
      <c r="CR500" s="3" t="str">
        <f>IF(SUM(BQ500,BS500:BT500,BW500,BY500)=0, "", SUM(BQ500,BS500:BT500,BW500,BY500))</f>
        <v/>
      </c>
      <c r="CS500" s="3" t="str">
        <f>IF(SUM(BK500,BP500,BV500,BZ500,CG500)=0, "", SUM(BK500,BP500,BV500,BZ500,CG500))</f>
        <v/>
      </c>
      <c r="CT500" s="3" t="str">
        <f>IF(SUM(BI500:BJ500,BL500,BN500,CH500)=0, "", SUM(BI500:BJ500,BL500,BN500,CH500))</f>
        <v/>
      </c>
      <c r="CU500" s="3" t="str">
        <f>IF(SUM(BM500,BO500,BU500,CA500,CJ500)=0, "", SUM(BM500,BO500,BU500,CA500,CJ500))</f>
        <v/>
      </c>
      <c r="CV500" s="3" t="str">
        <f>IF(CQ500="", "", IF(CQ500&gt;=8, 1, 0))</f>
        <v/>
      </c>
      <c r="CW500" s="3" t="str">
        <f>IF(CR500="", "", IF(CR500&gt;=10, 1, 0))</f>
        <v/>
      </c>
      <c r="CX500" s="3" t="str">
        <f>IF(CS500="", "", IF(CS500&gt;=13, 1, 0))</f>
        <v/>
      </c>
      <c r="CY500" s="3" t="str">
        <f>IF(CT500="", "", IF(CT500&gt;=10, 1, 0))</f>
        <v/>
      </c>
      <c r="CZ500" s="3" t="str">
        <f>IF(CU500="", "", IF(CU500&gt;=15, 1, 0))</f>
        <v/>
      </c>
      <c r="DA500" s="3" t="str">
        <f>IF(AND(BR500="", BX500="", CD500=""), "", IF(BR500=5,1,0) + IF(BX500=5,1,0) + IF(CD500=5,1,0))</f>
        <v/>
      </c>
    </row>
    <row r="501" spans="91:105" x14ac:dyDescent="0.3">
      <c r="CM501" s="3" t="str">
        <f>IF(SUM(BI501:BQ501,BS501:BW501,BY501:CC501,CE501:CJ501)=0, "", SUM(BI501:BQ501,BS501:BW501,BY501:CC501,CE501:CJ501))</f>
        <v/>
      </c>
      <c r="CN501" s="3" t="str">
        <f>IF(SUM(CQ501, CR501, CS501, CT501, CU501)=0, "", IF(OR(CQ501&gt;=8, CR501&gt;=10, CS501&gt;=13, CT501&gt;=10, CU501&gt;=15), 1, 0))</f>
        <v/>
      </c>
      <c r="CO501" s="3" t="str">
        <f>IF(SUM(BI501:BJ501,BL501,BM501,BN501,BO501,BU501,CA501,CH501,CJ501)=0, "", SUM(BI501:BJ501,BL501,BM501,BN501,BO501,BU501,CA501,CH501,CJ501))</f>
        <v/>
      </c>
      <c r="CP501" s="3" t="str">
        <f>IF(SUM(BK501,BP501:BQ501,BS501:BT501,BV501:BW501,BY501:BZ501,CB501:CC501,CE501:CG501,CI501)=0, "", SUM(BK501,BP501:BQ501,BS501:BT501,BV501:BW501,BY501:BZ501,CB501:CC501,CE501:CG501,CI501))</f>
        <v/>
      </c>
      <c r="CQ501" s="3" t="str">
        <f>IF(SUM(CB501:CC501,CE501:CF501,CI501)=0, "", SUM(CB501:CC501,CE501:CF501,CI501))</f>
        <v/>
      </c>
      <c r="CR501" s="3" t="str">
        <f>IF(SUM(BQ501,BS501:BT501,BW501,BY501)=0, "", SUM(BQ501,BS501:BT501,BW501,BY501))</f>
        <v/>
      </c>
      <c r="CS501" s="3" t="str">
        <f>IF(SUM(BK501,BP501,BV501,BZ501,CG501)=0, "", SUM(BK501,BP501,BV501,BZ501,CG501))</f>
        <v/>
      </c>
      <c r="CT501" s="3" t="str">
        <f>IF(SUM(BI501:BJ501,BL501,BN501,CH501)=0, "", SUM(BI501:BJ501,BL501,BN501,CH501))</f>
        <v/>
      </c>
      <c r="CU501" s="3" t="str">
        <f>IF(SUM(BM501,BO501,BU501,CA501,CJ501)=0, "", SUM(BM501,BO501,BU501,CA501,CJ501))</f>
        <v/>
      </c>
      <c r="CV501" s="3" t="str">
        <f>IF(CQ501="", "", IF(CQ501&gt;=8, 1, 0))</f>
        <v/>
      </c>
      <c r="CW501" s="3" t="str">
        <f>IF(CR501="", "", IF(CR501&gt;=10, 1, 0))</f>
        <v/>
      </c>
      <c r="CX501" s="3" t="str">
        <f>IF(CS501="", "", IF(CS501&gt;=13, 1, 0))</f>
        <v/>
      </c>
      <c r="CY501" s="3" t="str">
        <f>IF(CT501="", "", IF(CT501&gt;=10, 1, 0))</f>
        <v/>
      </c>
      <c r="CZ501" s="3" t="str">
        <f>IF(CU501="", "", IF(CU501&gt;=15, 1, 0))</f>
        <v/>
      </c>
      <c r="DA501" s="3" t="str">
        <f>IF(AND(BR501="", BX501="", CD501=""), "", IF(BR501=5,1,0) + IF(BX501=5,1,0) + IF(CD501=5,1,0))</f>
        <v/>
      </c>
    </row>
    <row r="502" spans="91:105" x14ac:dyDescent="0.3">
      <c r="CM502" s="3" t="str">
        <f>IF(SUM(BI502:BQ502,BS502:BW502,BY502:CC502,CE502:CJ502)=0, "", SUM(BI502:BQ502,BS502:BW502,BY502:CC502,CE502:CJ502))</f>
        <v/>
      </c>
      <c r="CN502" s="3" t="str">
        <f>IF(SUM(CQ502, CR502, CS502, CT502, CU502)=0, "", IF(OR(CQ502&gt;=8, CR502&gt;=10, CS502&gt;=13, CT502&gt;=10, CU502&gt;=15), 1, 0))</f>
        <v/>
      </c>
      <c r="CO502" s="3" t="str">
        <f>IF(SUM(BI502:BJ502,BL502,BM502,BN502,BO502,BU502,CA502,CH502,CJ502)=0, "", SUM(BI502:BJ502,BL502,BM502,BN502,BO502,BU502,CA502,CH502,CJ502))</f>
        <v/>
      </c>
      <c r="CP502" s="3" t="str">
        <f>IF(SUM(BK502,BP502:BQ502,BS502:BT502,BV502:BW502,BY502:BZ502,CB502:CC502,CE502:CG502,CI502)=0, "", SUM(BK502,BP502:BQ502,BS502:BT502,BV502:BW502,BY502:BZ502,CB502:CC502,CE502:CG502,CI502))</f>
        <v/>
      </c>
      <c r="CQ502" s="3" t="str">
        <f>IF(SUM(CB502:CC502,CE502:CF502,CI502)=0, "", SUM(CB502:CC502,CE502:CF502,CI502))</f>
        <v/>
      </c>
      <c r="CR502" s="3" t="str">
        <f>IF(SUM(BQ502,BS502:BT502,BW502,BY502)=0, "", SUM(BQ502,BS502:BT502,BW502,BY502))</f>
        <v/>
      </c>
      <c r="CS502" s="3" t="str">
        <f>IF(SUM(BK502,BP502,BV502,BZ502,CG502)=0, "", SUM(BK502,BP502,BV502,BZ502,CG502))</f>
        <v/>
      </c>
      <c r="CT502" s="3" t="str">
        <f>IF(SUM(BI502:BJ502,BL502,BN502,CH502)=0, "", SUM(BI502:BJ502,BL502,BN502,CH502))</f>
        <v/>
      </c>
      <c r="CU502" s="3" t="str">
        <f>IF(SUM(BM502,BO502,BU502,CA502,CJ502)=0, "", SUM(BM502,BO502,BU502,CA502,CJ502))</f>
        <v/>
      </c>
      <c r="CV502" s="3" t="str">
        <f>IF(CQ502="", "", IF(CQ502&gt;=8, 1, 0))</f>
        <v/>
      </c>
      <c r="CW502" s="3" t="str">
        <f>IF(CR502="", "", IF(CR502&gt;=10, 1, 0))</f>
        <v/>
      </c>
      <c r="CX502" s="3" t="str">
        <f>IF(CS502="", "", IF(CS502&gt;=13, 1, 0))</f>
        <v/>
      </c>
      <c r="CY502" s="3" t="str">
        <f>IF(CT502="", "", IF(CT502&gt;=10, 1, 0))</f>
        <v/>
      </c>
      <c r="CZ502" s="3" t="str">
        <f>IF(CU502="", "", IF(CU502&gt;=15, 1, 0))</f>
        <v/>
      </c>
      <c r="DA502" s="3" t="str">
        <f>IF(AND(BR502="", BX502="", CD502=""), "", IF(BR502=5,1,0) + IF(BX502=5,1,0) + IF(CD502=5,1,0))</f>
        <v/>
      </c>
    </row>
    <row r="503" spans="91:105" x14ac:dyDescent="0.3">
      <c r="CM503" s="3" t="str">
        <f>IF(SUM(BI503:BQ503,BS503:BW503,BY503:CC503,CE503:CJ503)=0, "", SUM(BI503:BQ503,BS503:BW503,BY503:CC503,CE503:CJ503))</f>
        <v/>
      </c>
      <c r="CN503" s="3" t="str">
        <f>IF(SUM(CQ503, CR503, CS503, CT503, CU503)=0, "", IF(OR(CQ503&gt;=8, CR503&gt;=10, CS503&gt;=13, CT503&gt;=10, CU503&gt;=15), 1, 0))</f>
        <v/>
      </c>
      <c r="CO503" s="3" t="str">
        <f>IF(SUM(BI503:BJ503,BL503,BM503,BN503,BO503,BU503,CA503,CH503,CJ503)=0, "", SUM(BI503:BJ503,BL503,BM503,BN503,BO503,BU503,CA503,CH503,CJ503))</f>
        <v/>
      </c>
      <c r="CP503" s="3" t="str">
        <f>IF(SUM(BK503,BP503:BQ503,BS503:BT503,BV503:BW503,BY503:BZ503,CB503:CC503,CE503:CG503,CI503)=0, "", SUM(BK503,BP503:BQ503,BS503:BT503,BV503:BW503,BY503:BZ503,CB503:CC503,CE503:CG503,CI503))</f>
        <v/>
      </c>
      <c r="CQ503" s="3" t="str">
        <f>IF(SUM(CB503:CC503,CE503:CF503,CI503)=0, "", SUM(CB503:CC503,CE503:CF503,CI503))</f>
        <v/>
      </c>
      <c r="CR503" s="3" t="str">
        <f>IF(SUM(BQ503,BS503:BT503,BW503,BY503)=0, "", SUM(BQ503,BS503:BT503,BW503,BY503))</f>
        <v/>
      </c>
      <c r="CS503" s="3" t="str">
        <f>IF(SUM(BK503,BP503,BV503,BZ503,CG503)=0, "", SUM(BK503,BP503,BV503,BZ503,CG503))</f>
        <v/>
      </c>
      <c r="CT503" s="3" t="str">
        <f>IF(SUM(BI503:BJ503,BL503,BN503,CH503)=0, "", SUM(BI503:BJ503,BL503,BN503,CH503))</f>
        <v/>
      </c>
      <c r="CU503" s="3" t="str">
        <f>IF(SUM(BM503,BO503,BU503,CA503,CJ503)=0, "", SUM(BM503,BO503,BU503,CA503,CJ503))</f>
        <v/>
      </c>
      <c r="CV503" s="3" t="str">
        <f>IF(CQ503="", "", IF(CQ503&gt;=8, 1, 0))</f>
        <v/>
      </c>
      <c r="CW503" s="3" t="str">
        <f>IF(CR503="", "", IF(CR503&gt;=10, 1, 0))</f>
        <v/>
      </c>
      <c r="CX503" s="3" t="str">
        <f>IF(CS503="", "", IF(CS503&gt;=13, 1, 0))</f>
        <v/>
      </c>
      <c r="CY503" s="3" t="str">
        <f>IF(CT503="", "", IF(CT503&gt;=10, 1, 0))</f>
        <v/>
      </c>
      <c r="CZ503" s="3" t="str">
        <f>IF(CU503="", "", IF(CU503&gt;=15, 1, 0))</f>
        <v/>
      </c>
      <c r="DA503" s="3" t="str">
        <f>IF(AND(BR503="", BX503="", CD503=""), "", IF(BR503=5,1,0) + IF(BX503=5,1,0) + IF(CD503=5,1,0))</f>
        <v/>
      </c>
    </row>
    <row r="504" spans="91:105" x14ac:dyDescent="0.3">
      <c r="CM504" s="3" t="str">
        <f>IF(SUM(BI504:BQ504,BS504:BW504,BY504:CC504,CE504:CJ504)=0, "", SUM(BI504:BQ504,BS504:BW504,BY504:CC504,CE504:CJ504))</f>
        <v/>
      </c>
      <c r="CN504" s="3" t="str">
        <f>IF(SUM(CQ504, CR504, CS504, CT504, CU504)=0, "", IF(OR(CQ504&gt;=8, CR504&gt;=10, CS504&gt;=13, CT504&gt;=10, CU504&gt;=15), 1, 0))</f>
        <v/>
      </c>
      <c r="CO504" s="3" t="str">
        <f>IF(SUM(BI504:BJ504,BL504,BM504,BN504,BO504,BU504,CA504,CH504,CJ504)=0, "", SUM(BI504:BJ504,BL504,BM504,BN504,BO504,BU504,CA504,CH504,CJ504))</f>
        <v/>
      </c>
      <c r="CP504" s="3" t="str">
        <f>IF(SUM(BK504,BP504:BQ504,BS504:BT504,BV504:BW504,BY504:BZ504,CB504:CC504,CE504:CG504,CI504)=0, "", SUM(BK504,BP504:BQ504,BS504:BT504,BV504:BW504,BY504:BZ504,CB504:CC504,CE504:CG504,CI504))</f>
        <v/>
      </c>
      <c r="CQ504" s="3" t="str">
        <f>IF(SUM(CB504:CC504,CE504:CF504,CI504)=0, "", SUM(CB504:CC504,CE504:CF504,CI504))</f>
        <v/>
      </c>
      <c r="CR504" s="3" t="str">
        <f>IF(SUM(BQ504,BS504:BT504,BW504,BY504)=0, "", SUM(BQ504,BS504:BT504,BW504,BY504))</f>
        <v/>
      </c>
      <c r="CS504" s="3" t="str">
        <f>IF(SUM(BK504,BP504,BV504,BZ504,CG504)=0, "", SUM(BK504,BP504,BV504,BZ504,CG504))</f>
        <v/>
      </c>
      <c r="CT504" s="3" t="str">
        <f>IF(SUM(BI504:BJ504,BL504,BN504,CH504)=0, "", SUM(BI504:BJ504,BL504,BN504,CH504))</f>
        <v/>
      </c>
      <c r="CU504" s="3" t="str">
        <f>IF(SUM(BM504,BO504,BU504,CA504,CJ504)=0, "", SUM(BM504,BO504,BU504,CA504,CJ504))</f>
        <v/>
      </c>
      <c r="CV504" s="3" t="str">
        <f>IF(CQ504="", "", IF(CQ504&gt;=8, 1, 0))</f>
        <v/>
      </c>
      <c r="CW504" s="3" t="str">
        <f>IF(CR504="", "", IF(CR504&gt;=10, 1, 0))</f>
        <v/>
      </c>
      <c r="CX504" s="3" t="str">
        <f>IF(CS504="", "", IF(CS504&gt;=13, 1, 0))</f>
        <v/>
      </c>
      <c r="CY504" s="3" t="str">
        <f>IF(CT504="", "", IF(CT504&gt;=10, 1, 0))</f>
        <v/>
      </c>
      <c r="CZ504" s="3" t="str">
        <f>IF(CU504="", "", IF(CU504&gt;=15, 1, 0))</f>
        <v/>
      </c>
      <c r="DA504" s="3" t="str">
        <f>IF(AND(BR504="", BX504="", CD504=""), "", IF(BR504=5,1,0) + IF(BX504=5,1,0) + IF(CD504=5,1,0))</f>
        <v/>
      </c>
    </row>
    <row r="505" spans="91:105" x14ac:dyDescent="0.3">
      <c r="CM505" s="3" t="str">
        <f>IF(SUM(BI505:BQ505,BS505:BW505,BY505:CC505,CE505:CJ505)=0, "", SUM(BI505:BQ505,BS505:BW505,BY505:CC505,CE505:CJ505))</f>
        <v/>
      </c>
      <c r="CN505" s="3" t="str">
        <f>IF(SUM(CQ505, CR505, CS505, CT505, CU505)=0, "", IF(OR(CQ505&gt;=8, CR505&gt;=10, CS505&gt;=13, CT505&gt;=10, CU505&gt;=15), 1, 0))</f>
        <v/>
      </c>
      <c r="CO505" s="3" t="str">
        <f>IF(SUM(BI505:BJ505,BL505,BM505,BN505,BO505,BU505,CA505,CH505,CJ505)=0, "", SUM(BI505:BJ505,BL505,BM505,BN505,BO505,BU505,CA505,CH505,CJ505))</f>
        <v/>
      </c>
      <c r="CP505" s="3" t="str">
        <f>IF(SUM(BK505,BP505:BQ505,BS505:BT505,BV505:BW505,BY505:BZ505,CB505:CC505,CE505:CG505,CI505)=0, "", SUM(BK505,BP505:BQ505,BS505:BT505,BV505:BW505,BY505:BZ505,CB505:CC505,CE505:CG505,CI505))</f>
        <v/>
      </c>
      <c r="CQ505" s="3" t="str">
        <f>IF(SUM(CB505:CC505,CE505:CF505,CI505)=0, "", SUM(CB505:CC505,CE505:CF505,CI505))</f>
        <v/>
      </c>
      <c r="CR505" s="3" t="str">
        <f>IF(SUM(BQ505,BS505:BT505,BW505,BY505)=0, "", SUM(BQ505,BS505:BT505,BW505,BY505))</f>
        <v/>
      </c>
      <c r="CS505" s="3" t="str">
        <f>IF(SUM(BK505,BP505,BV505,BZ505,CG505)=0, "", SUM(BK505,BP505,BV505,BZ505,CG505))</f>
        <v/>
      </c>
      <c r="CT505" s="3" t="str">
        <f>IF(SUM(BI505:BJ505,BL505,BN505,CH505)=0, "", SUM(BI505:BJ505,BL505,BN505,CH505))</f>
        <v/>
      </c>
      <c r="CU505" s="3" t="str">
        <f>IF(SUM(BM505,BO505,BU505,CA505,CJ505)=0, "", SUM(BM505,BO505,BU505,CA505,CJ505))</f>
        <v/>
      </c>
      <c r="CV505" s="3" t="str">
        <f>IF(CQ505="", "", IF(CQ505&gt;=8, 1, 0))</f>
        <v/>
      </c>
      <c r="CW505" s="3" t="str">
        <f>IF(CR505="", "", IF(CR505&gt;=10, 1, 0))</f>
        <v/>
      </c>
      <c r="CX505" s="3" t="str">
        <f>IF(CS505="", "", IF(CS505&gt;=13, 1, 0))</f>
        <v/>
      </c>
      <c r="CY505" s="3" t="str">
        <f>IF(CT505="", "", IF(CT505&gt;=10, 1, 0))</f>
        <v/>
      </c>
      <c r="CZ505" s="3" t="str">
        <f>IF(CU505="", "", IF(CU505&gt;=15, 1, 0))</f>
        <v/>
      </c>
      <c r="DA505" s="3" t="str">
        <f>IF(AND(BR505="", BX505="", CD505=""), "", IF(BR505=5,1,0) + IF(BX505=5,1,0) + IF(CD505=5,1,0))</f>
        <v/>
      </c>
    </row>
    <row r="506" spans="91:105" x14ac:dyDescent="0.3">
      <c r="CM506" s="3" t="str">
        <f>IF(SUM(BI506:BQ506,BS506:BW506,BY506:CC506,CE506:CJ506)=0, "", SUM(BI506:BQ506,BS506:BW506,BY506:CC506,CE506:CJ506))</f>
        <v/>
      </c>
      <c r="CN506" s="3" t="str">
        <f>IF(SUM(CQ506, CR506, CS506, CT506, CU506)=0, "", IF(OR(CQ506&gt;=8, CR506&gt;=10, CS506&gt;=13, CT506&gt;=10, CU506&gt;=15), 1, 0))</f>
        <v/>
      </c>
      <c r="CO506" s="3" t="str">
        <f>IF(SUM(BI506:BJ506,BL506,BM506,BN506,BO506,BU506,CA506,CH506,CJ506)=0, "", SUM(BI506:BJ506,BL506,BM506,BN506,BO506,BU506,CA506,CH506,CJ506))</f>
        <v/>
      </c>
      <c r="CP506" s="3" t="str">
        <f>IF(SUM(BK506,BP506:BQ506,BS506:BT506,BV506:BW506,BY506:BZ506,CB506:CC506,CE506:CG506,CI506)=0, "", SUM(BK506,BP506:BQ506,BS506:BT506,BV506:BW506,BY506:BZ506,CB506:CC506,CE506:CG506,CI506))</f>
        <v/>
      </c>
      <c r="CQ506" s="3" t="str">
        <f>IF(SUM(CB506:CC506,CE506:CF506,CI506)=0, "", SUM(CB506:CC506,CE506:CF506,CI506))</f>
        <v/>
      </c>
      <c r="CR506" s="3" t="str">
        <f>IF(SUM(BQ506,BS506:BT506,BW506,BY506)=0, "", SUM(BQ506,BS506:BT506,BW506,BY506))</f>
        <v/>
      </c>
      <c r="CS506" s="3" t="str">
        <f>IF(SUM(BK506,BP506,BV506,BZ506,CG506)=0, "", SUM(BK506,BP506,BV506,BZ506,CG506))</f>
        <v/>
      </c>
      <c r="CT506" s="3" t="str">
        <f>IF(SUM(BI506:BJ506,BL506,BN506,CH506)=0, "", SUM(BI506:BJ506,BL506,BN506,CH506))</f>
        <v/>
      </c>
      <c r="CU506" s="3" t="str">
        <f>IF(SUM(BM506,BO506,BU506,CA506,CJ506)=0, "", SUM(BM506,BO506,BU506,CA506,CJ506))</f>
        <v/>
      </c>
      <c r="CV506" s="3" t="str">
        <f>IF(CQ506="", "", IF(CQ506&gt;=8, 1, 0))</f>
        <v/>
      </c>
      <c r="CW506" s="3" t="str">
        <f>IF(CR506="", "", IF(CR506&gt;=10, 1, 0))</f>
        <v/>
      </c>
      <c r="CX506" s="3" t="str">
        <f>IF(CS506="", "", IF(CS506&gt;=13, 1, 0))</f>
        <v/>
      </c>
      <c r="CY506" s="3" t="str">
        <f>IF(CT506="", "", IF(CT506&gt;=10, 1, 0))</f>
        <v/>
      </c>
      <c r="CZ506" s="3" t="str">
        <f>IF(CU506="", "", IF(CU506&gt;=15, 1, 0))</f>
        <v/>
      </c>
      <c r="DA506" s="3" t="str">
        <f>IF(AND(BR506="", BX506="", CD506=""), "", IF(BR506=5,1,0) + IF(BX506=5,1,0) + IF(CD506=5,1,0))</f>
        <v/>
      </c>
    </row>
    <row r="507" spans="91:105" x14ac:dyDescent="0.3">
      <c r="CM507" s="3" t="str">
        <f>IF(SUM(BI507:BQ507,BS507:BW507,BY507:CC507,CE507:CJ507)=0, "", SUM(BI507:BQ507,BS507:BW507,BY507:CC507,CE507:CJ507))</f>
        <v/>
      </c>
      <c r="CN507" s="3" t="str">
        <f>IF(SUM(CQ507, CR507, CS507, CT507, CU507)=0, "", IF(OR(CQ507&gt;=8, CR507&gt;=10, CS507&gt;=13, CT507&gt;=10, CU507&gt;=15), 1, 0))</f>
        <v/>
      </c>
      <c r="CO507" s="3" t="str">
        <f>IF(SUM(BI507:BJ507,BL507,BM507,BN507,BO507,BU507,CA507,CH507,CJ507)=0, "", SUM(BI507:BJ507,BL507,BM507,BN507,BO507,BU507,CA507,CH507,CJ507))</f>
        <v/>
      </c>
      <c r="CP507" s="3" t="str">
        <f>IF(SUM(BK507,BP507:BQ507,BS507:BT507,BV507:BW507,BY507:BZ507,CB507:CC507,CE507:CG507,CI507)=0, "", SUM(BK507,BP507:BQ507,BS507:BT507,BV507:BW507,BY507:BZ507,CB507:CC507,CE507:CG507,CI507))</f>
        <v/>
      </c>
      <c r="CQ507" s="3" t="str">
        <f>IF(SUM(CB507:CC507,CE507:CF507,CI507)=0, "", SUM(CB507:CC507,CE507:CF507,CI507))</f>
        <v/>
      </c>
      <c r="CR507" s="3" t="str">
        <f>IF(SUM(BQ507,BS507:BT507,BW507,BY507)=0, "", SUM(BQ507,BS507:BT507,BW507,BY507))</f>
        <v/>
      </c>
      <c r="CS507" s="3" t="str">
        <f>IF(SUM(BK507,BP507,BV507,BZ507,CG507)=0, "", SUM(BK507,BP507,BV507,BZ507,CG507))</f>
        <v/>
      </c>
      <c r="CT507" s="3" t="str">
        <f>IF(SUM(BI507:BJ507,BL507,BN507,CH507)=0, "", SUM(BI507:BJ507,BL507,BN507,CH507))</f>
        <v/>
      </c>
      <c r="CU507" s="3" t="str">
        <f>IF(SUM(BM507,BO507,BU507,CA507,CJ507)=0, "", SUM(BM507,BO507,BU507,CA507,CJ507))</f>
        <v/>
      </c>
      <c r="CV507" s="3" t="str">
        <f>IF(CQ507="", "", IF(CQ507&gt;=8, 1, 0))</f>
        <v/>
      </c>
      <c r="CW507" s="3" t="str">
        <f>IF(CR507="", "", IF(CR507&gt;=10, 1, 0))</f>
        <v/>
      </c>
      <c r="CX507" s="3" t="str">
        <f>IF(CS507="", "", IF(CS507&gt;=13, 1, 0))</f>
        <v/>
      </c>
      <c r="CY507" s="3" t="str">
        <f>IF(CT507="", "", IF(CT507&gt;=10, 1, 0))</f>
        <v/>
      </c>
      <c r="CZ507" s="3" t="str">
        <f>IF(CU507="", "", IF(CU507&gt;=15, 1, 0))</f>
        <v/>
      </c>
      <c r="DA507" s="3" t="str">
        <f>IF(AND(BR507="", BX507="", CD507=""), "", IF(BR507=5,1,0) + IF(BX507=5,1,0) + IF(CD507=5,1,0))</f>
        <v/>
      </c>
    </row>
  </sheetData>
  <sortState xmlns:xlrd2="http://schemas.microsoft.com/office/spreadsheetml/2017/richdata2" ref="A2:AJR507">
    <sortCondition ref="B1:B507"/>
  </sortState>
  <phoneticPr fontId="2" type="noConversion"/>
  <pageMargins left="0.75" right="0.75" top="1" bottom="1" header="0.5" footer="0.5"/>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Noga Gross</cp:lastModifiedBy>
  <dcterms:created xsi:type="dcterms:W3CDTF">2025-01-04T13:34:53Z</dcterms:created>
  <dcterms:modified xsi:type="dcterms:W3CDTF">2025-11-12T10:00:48Z</dcterms:modified>
</cp:coreProperties>
</file>